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04_企画室\Ｈ３１企画室\★統計★\【重要】コンテナ流調・ユニットロード集計表再アップについて\【再公表】集計表\"/>
    </mc:Choice>
  </mc:AlternateContent>
  <bookViews>
    <workbookView xWindow="3240" yWindow="420" windowWidth="19440" windowHeight="15600" tabRatio="672" activeTab="1"/>
  </bookViews>
  <sheets>
    <sheet name="表紙" sheetId="129" r:id="rId1"/>
    <sheet name="目次" sheetId="119" r:id="rId2"/>
    <sheet name="CR1" sheetId="120" r:id="rId3"/>
    <sheet name="CR1-2" sheetId="121" r:id="rId4"/>
    <sheet name="CR2" sheetId="76" r:id="rId5"/>
    <sheet name="CR2-2" sheetId="78" r:id="rId6"/>
    <sheet name="CR3" sheetId="2" r:id="rId7"/>
    <sheet name="CR4" sheetId="10" r:id="rId8"/>
    <sheet name="CR5" sheetId="11" r:id="rId9"/>
    <sheet name="CR6" sheetId="33" r:id="rId10"/>
    <sheet name="CR7" sheetId="34" r:id="rId11"/>
    <sheet name="CR8" sheetId="35" r:id="rId12"/>
    <sheet name="CR9" sheetId="36" r:id="rId13"/>
    <sheet name="CR10" sheetId="37" r:id="rId14"/>
    <sheet name="CR11" sheetId="38" r:id="rId15"/>
    <sheet name="CR12" sheetId="122" r:id="rId16"/>
    <sheet name="CR13" sheetId="123" r:id="rId17"/>
    <sheet name="CR14" sheetId="124" r:id="rId18"/>
    <sheet name="CR15" sheetId="125" r:id="rId19"/>
    <sheet name="CR16" sheetId="39" r:id="rId20"/>
    <sheet name="CR17" sheetId="79" r:id="rId21"/>
    <sheet name="CR17-2" sheetId="80" r:id="rId22"/>
    <sheet name="CR17-3" sheetId="57" r:id="rId23"/>
    <sheet name="CR18" sheetId="81" r:id="rId24"/>
    <sheet name="CR18-2" sheetId="82" r:id="rId25"/>
    <sheet name="CR19" sheetId="85" r:id="rId26"/>
    <sheet name="CR19-2" sheetId="87" r:id="rId27"/>
    <sheet name="CR20" sheetId="88" r:id="rId28"/>
    <sheet name="CR20-2" sheetId="90" r:id="rId29"/>
    <sheet name="CR21" sheetId="89" r:id="rId30"/>
    <sheet name="CR21-2" sheetId="86" r:id="rId31"/>
    <sheet name="CR22" sheetId="84" r:id="rId32"/>
    <sheet name="CR22-2" sheetId="91" r:id="rId33"/>
    <sheet name="CR23" sheetId="92" r:id="rId34"/>
    <sheet name="CR23-2" sheetId="95" r:id="rId35"/>
    <sheet name="CR24" sheetId="93" r:id="rId36"/>
    <sheet name="CR24-2" sheetId="96" r:id="rId37"/>
    <sheet name="CR25" sheetId="94" r:id="rId38"/>
    <sheet name="CR25-2" sheetId="97" r:id="rId39"/>
    <sheet name="CR26" sheetId="126" r:id="rId40"/>
    <sheet name="CR27" sheetId="128" r:id="rId41"/>
    <sheet name="CR28" sheetId="127" r:id="rId42"/>
    <sheet name="F1-1" sheetId="130" r:id="rId43"/>
    <sheet name="F1-2" sheetId="131" r:id="rId44"/>
    <sheet name="F2-1" sheetId="132" r:id="rId45"/>
    <sheet name="F2-2" sheetId="133" r:id="rId46"/>
    <sheet name="F3" sheetId="134" r:id="rId47"/>
    <sheet name="F4" sheetId="135" r:id="rId48"/>
    <sheet name="F5" sheetId="136" r:id="rId49"/>
    <sheet name="F6" sheetId="137" r:id="rId50"/>
    <sheet name="F6-2" sheetId="138" r:id="rId51"/>
    <sheet name="F7" sheetId="139" r:id="rId52"/>
    <sheet name="F7-2" sheetId="140" r:id="rId53"/>
    <sheet name="F8" sheetId="141" r:id="rId54"/>
    <sheet name="F8-2" sheetId="142" r:id="rId55"/>
    <sheet name="F9" sheetId="143" r:id="rId56"/>
    <sheet name="FR1" sheetId="144" r:id="rId57"/>
    <sheet name="FR2" sheetId="145" r:id="rId58"/>
    <sheet name="FR2-2" sheetId="146" r:id="rId59"/>
    <sheet name="FR3" sheetId="147" r:id="rId60"/>
    <sheet name="FR4" sheetId="148" r:id="rId61"/>
    <sheet name="FR4-2" sheetId="149" r:id="rId62"/>
    <sheet name="FR5" sheetId="150" r:id="rId63"/>
    <sheet name="FR6" sheetId="151" r:id="rId64"/>
    <sheet name="FR7" sheetId="152" r:id="rId65"/>
    <sheet name="FR8" sheetId="153" r:id="rId66"/>
    <sheet name="FR9" sheetId="154" r:id="rId67"/>
    <sheet name="FR10～13" sheetId="155" r:id="rId68"/>
    <sheet name="FR14" sheetId="156" r:id="rId69"/>
    <sheet name="FR15" sheetId="157" r:id="rId70"/>
    <sheet name="FR16" sheetId="158" r:id="rId71"/>
    <sheet name="FR17" sheetId="159" r:id="rId72"/>
    <sheet name="FR18" sheetId="170" r:id="rId73"/>
    <sheet name="FR19" sheetId="160" r:id="rId74"/>
    <sheet name="FR20" sheetId="161" r:id="rId75"/>
    <sheet name="FR21～24" sheetId="162" r:id="rId76"/>
    <sheet name="FR25" sheetId="163" r:id="rId77"/>
    <sheet name="FR26" sheetId="164" r:id="rId78"/>
    <sheet name="FR27" sheetId="165" r:id="rId79"/>
    <sheet name="FR28" sheetId="166" r:id="rId80"/>
    <sheet name="FR29" sheetId="167" r:id="rId81"/>
    <sheet name="FR30" sheetId="168" r:id="rId82"/>
    <sheet name="FR31" sheetId="169" r:id="rId83"/>
  </sheets>
  <externalReferences>
    <externalReference r:id="rId84"/>
  </externalReferences>
  <definedNames>
    <definedName name="_Order1" hidden="1">255</definedName>
    <definedName name="_Order2" hidden="1">0</definedName>
    <definedName name="_Sort" localSheetId="43" hidden="1">#REF!</definedName>
    <definedName name="_Sort" localSheetId="45" hidden="1">#REF!</definedName>
    <definedName name="_Sort" localSheetId="48" hidden="1">#REF!</definedName>
    <definedName name="_Sort" localSheetId="67" hidden="1">#REF!</definedName>
    <definedName name="_Sort" localSheetId="69" hidden="1">#REF!</definedName>
    <definedName name="_Sort" localSheetId="70" hidden="1">#REF!</definedName>
    <definedName name="_Sort" localSheetId="74" hidden="1">#REF!</definedName>
    <definedName name="_Sort" localSheetId="77" hidden="1">#REF!</definedName>
    <definedName name="_Sort" localSheetId="78" hidden="1">#REF!</definedName>
    <definedName name="_Sort" localSheetId="79" hidden="1">#REF!</definedName>
    <definedName name="_Sort" hidden="1">#REF!</definedName>
    <definedName name="DH_し尿3" localSheetId="43">#REF!</definedName>
    <definedName name="DH_し尿3" localSheetId="45">#REF!</definedName>
    <definedName name="DH_し尿3" localSheetId="48">#REF!</definedName>
    <definedName name="DH_し尿3">#REF!</definedName>
    <definedName name="DH_し尿31" localSheetId="43">#REF!</definedName>
    <definedName name="DH_し尿31" localSheetId="45">#REF!</definedName>
    <definedName name="DH_し尿31" localSheetId="48">#REF!</definedName>
    <definedName name="DH_し尿31">#REF!</definedName>
    <definedName name="DH_し尿33" localSheetId="43">#REF!</definedName>
    <definedName name="DH_し尿33" localSheetId="45">#REF!</definedName>
    <definedName name="DH_し尿33" localSheetId="48">#REF!</definedName>
    <definedName name="DH_し尿33">#REF!</definedName>
    <definedName name="_xlnm.Print_Area" localSheetId="2">'CR1'!$B$2:$BI$63</definedName>
    <definedName name="_xlnm.Print_Area" localSheetId="13">'CR10'!$B$2:$J$192</definedName>
    <definedName name="_xlnm.Print_Area" localSheetId="14">'CR11'!$B$2:$J$64</definedName>
    <definedName name="_xlnm.Print_Area" localSheetId="15">'CR12'!$A$2:$AC$64</definedName>
    <definedName name="_xlnm.Print_Area" localSheetId="3">'CR1-2'!$B$2:$BI$63</definedName>
    <definedName name="_xlnm.Print_Area" localSheetId="16">'CR13'!$A$2:$V$63</definedName>
    <definedName name="_xlnm.Print_Area" localSheetId="17">'CR14'!$A$2:$V$64</definedName>
    <definedName name="_xlnm.Print_Area" localSheetId="18">'CR15'!$B$2:$L$64</definedName>
    <definedName name="_xlnm.Print_Area" localSheetId="19">'CR16'!$B$2:$P$356</definedName>
    <definedName name="_xlnm.Print_Area" localSheetId="20">'CR17'!$B$2:$O$168</definedName>
    <definedName name="_xlnm.Print_Area" localSheetId="21">'CR17-2'!$B$2:$O$238</definedName>
    <definedName name="_xlnm.Print_Area" localSheetId="22">'CR17-3'!$B$2:$O$356</definedName>
    <definedName name="_xlnm.Print_Area" localSheetId="23">'CR18'!$B$2:$H$669</definedName>
    <definedName name="_xlnm.Print_Area" localSheetId="24">'CR18-2'!$B$2:$H$731</definedName>
    <definedName name="_xlnm.Print_Area" localSheetId="25">'CR19'!$B$2:$H$279</definedName>
    <definedName name="_xlnm.Print_Area" localSheetId="26">'CR19-2'!$B$2:$H$308</definedName>
    <definedName name="_xlnm.Print_Area" localSheetId="4">'CR2'!$B$2:$M$387</definedName>
    <definedName name="_xlnm.Print_Area" localSheetId="27">'CR20'!$B$2:$H$408</definedName>
    <definedName name="_xlnm.Print_Area" localSheetId="28">'CR20-2'!$B$2:$H$443</definedName>
    <definedName name="_xlnm.Print_Area" localSheetId="29">'CR21'!$B$2:$H$247</definedName>
    <definedName name="_xlnm.Print_Area" localSheetId="30">'CR21-2'!$B$2:$H$254</definedName>
    <definedName name="_xlnm.Print_Area" localSheetId="31">'CR22'!$B$2:$I$1720</definedName>
    <definedName name="_xlnm.Print_Area" localSheetId="5">'CR2-2'!$B$2:$M$387</definedName>
    <definedName name="_xlnm.Print_Area" localSheetId="32">'CR22-2'!$B$2:$I$1722</definedName>
    <definedName name="_xlnm.Print_Area" localSheetId="33">'CR23'!$B$2:$I$571</definedName>
    <definedName name="_xlnm.Print_Area" localSheetId="34">'CR23-2'!$B$2:$I$574</definedName>
    <definedName name="_xlnm.Print_Area" localSheetId="35">'CR24'!$B$2:$I$1153</definedName>
    <definedName name="_xlnm.Print_Area" localSheetId="36">'CR24-2'!$B$2:$I$1154</definedName>
    <definedName name="_xlnm.Print_Area" localSheetId="37">'CR25'!$B$2:$I$271</definedName>
    <definedName name="_xlnm.Print_Area" localSheetId="38">'CR25-2'!$B$2:$I$273</definedName>
    <definedName name="_xlnm.Print_Area" localSheetId="39">'CR26'!$A$2:$X$43</definedName>
    <definedName name="_xlnm.Print_Area" localSheetId="40">'CR27'!$A$2:$V$50</definedName>
    <definedName name="_xlnm.Print_Area" localSheetId="41">'CR28'!$A$2:$X$51</definedName>
    <definedName name="_xlnm.Print_Area" localSheetId="6">'CR3'!$B$2:$N$192</definedName>
    <definedName name="_xlnm.Print_Area" localSheetId="7">'CR4'!$B$2:$M$576</definedName>
    <definedName name="_xlnm.Print_Area" localSheetId="8">'CR5'!$B$2:$N$195</definedName>
    <definedName name="_xlnm.Print_Area" localSheetId="9">'CR6'!$B$2:$N$130</definedName>
    <definedName name="_xlnm.Print_Area" localSheetId="10">'CR7'!$B$2:$N$576</definedName>
    <definedName name="_xlnm.Print_Area" localSheetId="11">'CR8'!$B$2:$N$576</definedName>
    <definedName name="_xlnm.Print_Area" localSheetId="12">'CR9'!$B$2:$L$576</definedName>
    <definedName name="_xlnm.Print_Area" localSheetId="42">'F1-1'!$B$2:$AZ$51</definedName>
    <definedName name="_xlnm.Print_Area" localSheetId="43">'F1-2'!$B$2:$AZ$51</definedName>
    <definedName name="_xlnm.Print_Area" localSheetId="44">'F2-1'!$B$2:$AZ$51</definedName>
    <definedName name="_xlnm.Print_Area" localSheetId="45">'F2-2'!$B$2:$AZ$51</definedName>
    <definedName name="_xlnm.Print_Area" localSheetId="46">'F3'!$A$2:$AA$54</definedName>
    <definedName name="_xlnm.Print_Area" localSheetId="47">'F4'!$B$1:$K$54</definedName>
    <definedName name="_xlnm.Print_Area" localSheetId="48">'F5'!$A$2:$Q$52</definedName>
    <definedName name="_xlnm.Print_Area" localSheetId="49">'F6'!$B$2:$EC$99</definedName>
    <definedName name="_xlnm.Print_Area" localSheetId="50">'F6-2'!$B$2:$CU$99</definedName>
    <definedName name="_xlnm.Print_Area" localSheetId="51">'F7'!$B$3:$EB$55</definedName>
    <definedName name="_xlnm.Print_Area" localSheetId="52">'F7-2'!$B$2:$EG$55</definedName>
    <definedName name="_xlnm.Print_Area" localSheetId="53">'F8'!$B$2:$CT$55</definedName>
    <definedName name="_xlnm.Print_Area" localSheetId="54">'F8-2'!$B$2:$CU$55</definedName>
    <definedName name="_xlnm.Print_Area" localSheetId="55">'F9'!$B$2:$F$21</definedName>
    <definedName name="_xlnm.Print_Area" localSheetId="56">'FR1'!$B$2:$G$45</definedName>
    <definedName name="_xlnm.Print_Area" localSheetId="67">'FR10～13'!$B$2:$J$64</definedName>
    <definedName name="_xlnm.Print_Area" localSheetId="68">'FR14'!$B$2:$H$55</definedName>
    <definedName name="_xlnm.Print_Area" localSheetId="69">'FR15'!$B$2:$J$28</definedName>
    <definedName name="_xlnm.Print_Area" localSheetId="70">'FR16'!$B$2:$J$28</definedName>
    <definedName name="_xlnm.Print_Area" localSheetId="71">'FR17'!$B$2:$L$30</definedName>
    <definedName name="_xlnm.Print_Area" localSheetId="72">'FR18'!$B$2:$P$45</definedName>
    <definedName name="_xlnm.Print_Area" localSheetId="73">'FR19'!$B$2:$S$45</definedName>
    <definedName name="_xlnm.Print_Area" localSheetId="57">'FR2'!$B$2:$G$45</definedName>
    <definedName name="_xlnm.Print_Area" localSheetId="74">'FR20'!$B$2:$M$26</definedName>
    <definedName name="_xlnm.Print_Area" localSheetId="75">'FR21～24'!$A$2:$X$266</definedName>
    <definedName name="_xlnm.Print_Area" localSheetId="58">'FR2-2'!$B$2:$J$45</definedName>
    <definedName name="_xlnm.Print_Area" localSheetId="76">'FR25'!$B$2:$I$327</definedName>
    <definedName name="_xlnm.Print_Area" localSheetId="77">'FR26'!$B$2:$I$262</definedName>
    <definedName name="_xlnm.Print_Area" localSheetId="78">'FR27'!$B$1:$I$105</definedName>
    <definedName name="_xlnm.Print_Area" localSheetId="79">'FR28'!$B$2:$I$106</definedName>
    <definedName name="_xlnm.Print_Area" localSheetId="59">'FR3'!$B$2:$Q$32</definedName>
    <definedName name="_xlnm.Print_Area" localSheetId="81">'FR30'!$B$2:$H$60</definedName>
    <definedName name="_xlnm.Print_Area" localSheetId="82">'FR31'!$B$2:$L$62</definedName>
    <definedName name="_xlnm.Print_Area" localSheetId="60">'FR4'!$B$2:$Y$99</definedName>
    <definedName name="_xlnm.Print_Area" localSheetId="61">'FR4-2'!$B$2:$Y$99</definedName>
    <definedName name="_xlnm.Print_Area" localSheetId="62">'FR5'!$B$2:$N$45</definedName>
    <definedName name="_xlnm.Print_Area" localSheetId="63">'FR6'!$B$2:$N$45</definedName>
    <definedName name="_xlnm.Print_Area" localSheetId="64">'FR7'!$B$2:$N$42</definedName>
    <definedName name="_xlnm.Print_Area" localSheetId="65">'FR8'!$B$2:$N$42</definedName>
    <definedName name="_xlnm.Print_Area" localSheetId="66">'FR9'!$B$2:$L$42</definedName>
    <definedName name="_xlnm.Print_Area" localSheetId="0">表紙!$B$4:$H$35</definedName>
    <definedName name="_xlnm.Print_Area" localSheetId="1">目次!$A$1:$C$76</definedName>
    <definedName name="_xlnm.Print_Area">[1]P100!$C$6:$AK$27</definedName>
    <definedName name="PRINT_AREA_MI">[1]P100!$C$6:$AK$27</definedName>
    <definedName name="_xlnm.Print_Titles" localSheetId="2">'CR1'!$B:$B</definedName>
    <definedName name="_xlnm.Print_Titles" localSheetId="3">'CR1-2'!$B:$B</definedName>
    <definedName name="_xlnm.Print_Titles" localSheetId="19">'CR16'!$2:$5</definedName>
    <definedName name="_xlnm.Print_Titles" localSheetId="20">'CR17'!$2:$5</definedName>
    <definedName name="_xlnm.Print_Titles" localSheetId="21">'CR17-2'!$2:$5</definedName>
    <definedName name="_xlnm.Print_Titles" localSheetId="22">'CR17-3'!$2:$5</definedName>
    <definedName name="_xlnm.Print_Titles" localSheetId="23">'CR18'!$2:$5</definedName>
    <definedName name="_xlnm.Print_Titles" localSheetId="24">'CR18-2'!$2:$5</definedName>
    <definedName name="_xlnm.Print_Titles" localSheetId="25">'CR19'!$2:$5</definedName>
    <definedName name="_xlnm.Print_Titles" localSheetId="26">'CR19-2'!$2:$5</definedName>
    <definedName name="_xlnm.Print_Titles" localSheetId="4">'CR2'!$2:$5</definedName>
    <definedName name="_xlnm.Print_Titles" localSheetId="27">'CR20'!$2:$5</definedName>
    <definedName name="_xlnm.Print_Titles" localSheetId="28">'CR20-2'!$2:$5</definedName>
    <definedName name="_xlnm.Print_Titles" localSheetId="29">'CR21'!$2:$5</definedName>
    <definedName name="_xlnm.Print_Titles" localSheetId="30">'CR21-2'!$2:$5</definedName>
    <definedName name="_xlnm.Print_Titles" localSheetId="31">'CR22'!$2:$5</definedName>
    <definedName name="_xlnm.Print_Titles" localSheetId="5">'CR2-2'!$2:$5</definedName>
    <definedName name="_xlnm.Print_Titles" localSheetId="32">'CR22-2'!$2:$5</definedName>
    <definedName name="_xlnm.Print_Titles" localSheetId="33">'CR23'!$2:$5</definedName>
    <definedName name="_xlnm.Print_Titles" localSheetId="34">'CR23-2'!$2:$5</definedName>
    <definedName name="_xlnm.Print_Titles" localSheetId="35">'CR24'!$2:$5</definedName>
    <definedName name="_xlnm.Print_Titles" localSheetId="36">'CR24-2'!$2:$5</definedName>
    <definedName name="_xlnm.Print_Titles" localSheetId="37">'CR25'!$2:$5</definedName>
    <definedName name="_xlnm.Print_Titles" localSheetId="38">'CR25-2'!$2:$5</definedName>
    <definedName name="_xlnm.Print_Titles" localSheetId="42">'F1-1'!$B:$B,'F1-1'!$2:$4</definedName>
    <definedName name="_xlnm.Print_Titles" localSheetId="43">'F1-2'!$B:$B,'F1-2'!$2:$4</definedName>
    <definedName name="_xlnm.Print_Titles" localSheetId="44">'F2-1'!$B:$B,'F2-1'!$2:$4</definedName>
    <definedName name="_xlnm.Print_Titles" localSheetId="45">'F2-2'!$B:$B,'F2-2'!$2:$4</definedName>
    <definedName name="_xlnm.Print_Titles" localSheetId="49">'F6'!$B:$C,'F6'!$2:$6</definedName>
    <definedName name="_xlnm.Print_Titles" localSheetId="50">'F6-2'!$B:$C,'F6-2'!$2:$6</definedName>
    <definedName name="_xlnm.Print_Titles" localSheetId="51">'F7'!$B:$B,'F7'!$2:$6</definedName>
    <definedName name="_xlnm.Print_Titles" localSheetId="52">'F7-2'!$B:$B,'F7-2'!$2:$6</definedName>
    <definedName name="_xlnm.Print_Titles" localSheetId="53">'F8'!$B:$B,'F8'!$2:$6</definedName>
    <definedName name="_xlnm.Print_Titles" localSheetId="54">'F8-2'!$B:$B,'F8-2'!$2:$6</definedName>
    <definedName name="_xlnm.Print_Titles" localSheetId="60">'FR4'!$B:$C,'FR4'!$2:$6</definedName>
    <definedName name="_xlnm.Print_Titles" localSheetId="61">'FR4-2'!$B:$C,'FR4-2'!$2:$6</definedName>
    <definedName name="ああ" localSheetId="77" hidden="1">#REF!</definedName>
    <definedName name="ああ" localSheetId="78" hidden="1">#REF!</definedName>
    <definedName name="ああ" localSheetId="79" hidden="1">#REF!</definedName>
    <definedName name="ああ" hidden="1">#REF!</definedName>
    <definedName name="いい" localSheetId="79" hidden="1">#REF!</definedName>
    <definedName name="いい" hidden="1">#REF!</definedName>
    <definedName name="ええええ" hidden="1">#REF!</definedName>
    <definedName name="第一回印刷" localSheetId="43">#REF!</definedName>
    <definedName name="第一回印刷" localSheetId="45">#REF!</definedName>
    <definedName name="第一回印刷" localSheetId="48">#REF!</definedName>
    <definedName name="第一回印刷">#REF!</definedName>
  </definedNames>
  <calcPr calcId="152511"/>
</workbook>
</file>

<file path=xl/calcChain.xml><?xml version="1.0" encoding="utf-8"?>
<calcChain xmlns="http://schemas.openxmlformats.org/spreadsheetml/2006/main">
  <c r="X41" i="167" l="1"/>
  <c r="W41" i="167"/>
  <c r="T41" i="167"/>
  <c r="S41" i="167"/>
  <c r="R41" i="167"/>
  <c r="P41" i="167"/>
  <c r="O41" i="167"/>
  <c r="L41" i="167"/>
  <c r="K41" i="167"/>
  <c r="J41" i="167"/>
  <c r="I41" i="167"/>
  <c r="G41" i="167"/>
  <c r="F41" i="167"/>
  <c r="D41" i="167"/>
  <c r="C41" i="167"/>
  <c r="X40" i="167"/>
  <c r="W40" i="167"/>
  <c r="S40" i="167"/>
  <c r="R40" i="167"/>
  <c r="P40" i="167"/>
  <c r="O40" i="167"/>
  <c r="L40" i="167"/>
  <c r="K40" i="167"/>
  <c r="J40" i="167"/>
  <c r="I40" i="167"/>
  <c r="G40" i="167"/>
  <c r="F40" i="167"/>
  <c r="D40" i="167"/>
  <c r="C40" i="167"/>
  <c r="X39" i="167"/>
  <c r="W39" i="167"/>
  <c r="S39" i="167"/>
  <c r="R39" i="167"/>
  <c r="P39" i="167"/>
  <c r="O39" i="167"/>
  <c r="L39" i="167"/>
  <c r="K39" i="167"/>
  <c r="J39" i="167"/>
  <c r="I39" i="167"/>
  <c r="G39" i="167"/>
  <c r="F39" i="167"/>
  <c r="D39" i="167"/>
  <c r="C39" i="167"/>
  <c r="X38" i="167"/>
  <c r="W38" i="167"/>
  <c r="S38" i="167"/>
  <c r="R38" i="167"/>
  <c r="P38" i="167"/>
  <c r="O38" i="167"/>
  <c r="L38" i="167"/>
  <c r="K38" i="167"/>
  <c r="J38" i="167"/>
  <c r="I38" i="167"/>
  <c r="G38" i="167"/>
  <c r="F38" i="167"/>
  <c r="D38" i="167"/>
  <c r="C38" i="167"/>
  <c r="X37" i="167"/>
  <c r="W37" i="167"/>
  <c r="T37" i="167"/>
  <c r="S37" i="167"/>
  <c r="R37" i="167"/>
  <c r="P37" i="167"/>
  <c r="O37" i="167"/>
  <c r="L37" i="167"/>
  <c r="K37" i="167"/>
  <c r="J37" i="167"/>
  <c r="I37" i="167"/>
  <c r="G37" i="167"/>
  <c r="F37" i="167"/>
  <c r="D37" i="167"/>
  <c r="C37" i="167"/>
  <c r="X36" i="167"/>
  <c r="W36" i="167"/>
  <c r="S36" i="167"/>
  <c r="R36" i="167"/>
  <c r="P36" i="167"/>
  <c r="O36" i="167"/>
  <c r="L36" i="167"/>
  <c r="K36" i="167"/>
  <c r="J36" i="167"/>
  <c r="I36" i="167"/>
  <c r="G36" i="167"/>
  <c r="F36" i="167"/>
  <c r="D36" i="167"/>
  <c r="C36" i="167"/>
  <c r="X35" i="167"/>
  <c r="W35" i="167"/>
  <c r="S35" i="167"/>
  <c r="R35" i="167"/>
  <c r="P35" i="167"/>
  <c r="O35" i="167"/>
  <c r="L35" i="167"/>
  <c r="K35" i="167"/>
  <c r="J35" i="167"/>
  <c r="I35" i="167"/>
  <c r="G35" i="167"/>
  <c r="F35" i="167"/>
  <c r="D35" i="167"/>
  <c r="C35" i="167"/>
  <c r="X34" i="167"/>
  <c r="W34" i="167"/>
  <c r="S34" i="167"/>
  <c r="R34" i="167"/>
  <c r="P34" i="167"/>
  <c r="O34" i="167"/>
  <c r="L34" i="167"/>
  <c r="K34" i="167"/>
  <c r="J34" i="167"/>
  <c r="I34" i="167"/>
  <c r="G34" i="167"/>
  <c r="F34" i="167"/>
  <c r="D34" i="167"/>
  <c r="C34" i="167"/>
  <c r="X33" i="167"/>
  <c r="W33" i="167"/>
  <c r="T33" i="167"/>
  <c r="S33" i="167"/>
  <c r="R33" i="167"/>
  <c r="P33" i="167"/>
  <c r="O33" i="167"/>
  <c r="L33" i="167"/>
  <c r="K33" i="167"/>
  <c r="J33" i="167"/>
  <c r="I33" i="167"/>
  <c r="G33" i="167"/>
  <c r="F33" i="167"/>
  <c r="D33" i="167"/>
  <c r="C33" i="167"/>
  <c r="X32" i="167"/>
  <c r="W32" i="167"/>
  <c r="S32" i="167"/>
  <c r="R32" i="167"/>
  <c r="P32" i="167"/>
  <c r="O32" i="167"/>
  <c r="L32" i="167"/>
  <c r="K32" i="167"/>
  <c r="J32" i="167"/>
  <c r="I32" i="167"/>
  <c r="G32" i="167"/>
  <c r="F32" i="167"/>
  <c r="D32" i="167"/>
  <c r="C32" i="167"/>
  <c r="X31" i="167"/>
  <c r="W31" i="167"/>
  <c r="S31" i="167"/>
  <c r="R31" i="167"/>
  <c r="P31" i="167"/>
  <c r="O31" i="167"/>
  <c r="L31" i="167"/>
  <c r="K31" i="167"/>
  <c r="J31" i="167"/>
  <c r="I31" i="167"/>
  <c r="G31" i="167"/>
  <c r="F31" i="167"/>
  <c r="D31" i="167"/>
  <c r="C31" i="167"/>
  <c r="X30" i="167"/>
  <c r="W30" i="167"/>
  <c r="S30" i="167"/>
  <c r="R30" i="167"/>
  <c r="P30" i="167"/>
  <c r="O30" i="167"/>
  <c r="L30" i="167"/>
  <c r="K30" i="167"/>
  <c r="J30" i="167"/>
  <c r="I30" i="167"/>
  <c r="G30" i="167"/>
  <c r="F30" i="167"/>
  <c r="D30" i="167"/>
  <c r="C30" i="167"/>
  <c r="X29" i="167"/>
  <c r="W29" i="167"/>
  <c r="T29" i="167"/>
  <c r="S29" i="167"/>
  <c r="R29" i="167"/>
  <c r="P29" i="167"/>
  <c r="O29" i="167"/>
  <c r="L29" i="167"/>
  <c r="K29" i="167"/>
  <c r="J29" i="167"/>
  <c r="I29" i="167"/>
  <c r="G29" i="167"/>
  <c r="F29" i="167"/>
  <c r="D29" i="167"/>
  <c r="C29" i="167"/>
  <c r="X28" i="167"/>
  <c r="W28" i="167"/>
  <c r="S28" i="167"/>
  <c r="R28" i="167"/>
  <c r="P28" i="167"/>
  <c r="O28" i="167"/>
  <c r="L28" i="167"/>
  <c r="K28" i="167"/>
  <c r="J28" i="167"/>
  <c r="I28" i="167"/>
  <c r="G28" i="167"/>
  <c r="F28" i="167"/>
  <c r="D28" i="167"/>
  <c r="C28" i="167"/>
  <c r="X27" i="167"/>
  <c r="W27" i="167"/>
  <c r="S27" i="167"/>
  <c r="R27" i="167"/>
  <c r="P27" i="167"/>
  <c r="O27" i="167"/>
  <c r="L27" i="167"/>
  <c r="K27" i="167"/>
  <c r="J27" i="167"/>
  <c r="I27" i="167"/>
  <c r="G27" i="167"/>
  <c r="F27" i="167"/>
  <c r="D27" i="167"/>
  <c r="C27" i="167"/>
  <c r="X26" i="167"/>
  <c r="W26" i="167"/>
  <c r="S26" i="167"/>
  <c r="R26" i="167"/>
  <c r="P26" i="167"/>
  <c r="O26" i="167"/>
  <c r="L26" i="167"/>
  <c r="K26" i="167"/>
  <c r="J26" i="167"/>
  <c r="I26" i="167"/>
  <c r="G26" i="167"/>
  <c r="F26" i="167"/>
  <c r="D26" i="167"/>
  <c r="C26" i="167"/>
  <c r="T21" i="167"/>
  <c r="Q21" i="167"/>
  <c r="Q41" i="167" s="1"/>
  <c r="H21" i="167"/>
  <c r="H41" i="167" s="1"/>
  <c r="E21" i="167"/>
  <c r="E41" i="167" s="1"/>
  <c r="T20" i="167"/>
  <c r="T40" i="167" s="1"/>
  <c r="Q20" i="167"/>
  <c r="Q40" i="167" s="1"/>
  <c r="H20" i="167"/>
  <c r="H40" i="167" s="1"/>
  <c r="E20" i="167"/>
  <c r="E40" i="167" s="1"/>
  <c r="T19" i="167"/>
  <c r="T39" i="167" s="1"/>
  <c r="Q19" i="167"/>
  <c r="Q39" i="167" s="1"/>
  <c r="H19" i="167"/>
  <c r="H39" i="167" s="1"/>
  <c r="E19" i="167"/>
  <c r="E39" i="167" s="1"/>
  <c r="T18" i="167"/>
  <c r="T38" i="167" s="1"/>
  <c r="Q18" i="167"/>
  <c r="Q38" i="167" s="1"/>
  <c r="H18" i="167"/>
  <c r="H38" i="167" s="1"/>
  <c r="E18" i="167"/>
  <c r="E38" i="167" s="1"/>
  <c r="T17" i="167"/>
  <c r="Q17" i="167"/>
  <c r="Q37" i="167" s="1"/>
  <c r="H17" i="167"/>
  <c r="H37" i="167" s="1"/>
  <c r="E17" i="167"/>
  <c r="E37" i="167" s="1"/>
  <c r="T16" i="167"/>
  <c r="T36" i="167" s="1"/>
  <c r="Q16" i="167"/>
  <c r="Q36" i="167" s="1"/>
  <c r="H16" i="167"/>
  <c r="H36" i="167" s="1"/>
  <c r="E16" i="167"/>
  <c r="E36" i="167" s="1"/>
  <c r="T15" i="167"/>
  <c r="T35" i="167" s="1"/>
  <c r="Q15" i="167"/>
  <c r="Q35" i="167" s="1"/>
  <c r="H15" i="167"/>
  <c r="H35" i="167" s="1"/>
  <c r="E15" i="167"/>
  <c r="E35" i="167" s="1"/>
  <c r="T14" i="167"/>
  <c r="T34" i="167" s="1"/>
  <c r="Q14" i="167"/>
  <c r="Q34" i="167" s="1"/>
  <c r="H14" i="167"/>
  <c r="H34" i="167" s="1"/>
  <c r="E14" i="167"/>
  <c r="E34" i="167" s="1"/>
  <c r="T13" i="167"/>
  <c r="Q13" i="167"/>
  <c r="Q33" i="167" s="1"/>
  <c r="H13" i="167"/>
  <c r="H33" i="167" s="1"/>
  <c r="E13" i="167"/>
  <c r="E33" i="167" s="1"/>
  <c r="T12" i="167"/>
  <c r="T32" i="167" s="1"/>
  <c r="Q12" i="167"/>
  <c r="Q32" i="167" s="1"/>
  <c r="H12" i="167"/>
  <c r="H32" i="167" s="1"/>
  <c r="E12" i="167"/>
  <c r="E32" i="167" s="1"/>
  <c r="T11" i="167"/>
  <c r="T31" i="167" s="1"/>
  <c r="Q11" i="167"/>
  <c r="Q31" i="167" s="1"/>
  <c r="H11" i="167"/>
  <c r="H31" i="167" s="1"/>
  <c r="E11" i="167"/>
  <c r="E31" i="167" s="1"/>
  <c r="T10" i="167"/>
  <c r="T30" i="167" s="1"/>
  <c r="Q10" i="167"/>
  <c r="Q30" i="167" s="1"/>
  <c r="H10" i="167"/>
  <c r="H30" i="167" s="1"/>
  <c r="E10" i="167"/>
  <c r="E30" i="167" s="1"/>
  <c r="T9" i="167"/>
  <c r="Q9" i="167"/>
  <c r="Q29" i="167" s="1"/>
  <c r="H9" i="167"/>
  <c r="H29" i="167" s="1"/>
  <c r="E9" i="167"/>
  <c r="E29" i="167" s="1"/>
  <c r="T8" i="167"/>
  <c r="T28" i="167" s="1"/>
  <c r="Q8" i="167"/>
  <c r="Q28" i="167" s="1"/>
  <c r="H8" i="167"/>
  <c r="H28" i="167" s="1"/>
  <c r="E8" i="167"/>
  <c r="E28" i="167" s="1"/>
  <c r="T7" i="167"/>
  <c r="T27" i="167" s="1"/>
  <c r="Q7" i="167"/>
  <c r="Q27" i="167" s="1"/>
  <c r="H7" i="167"/>
  <c r="H27" i="167" s="1"/>
  <c r="E7" i="167"/>
  <c r="E27" i="167" s="1"/>
  <c r="T6" i="167"/>
  <c r="T26" i="167" s="1"/>
  <c r="Q6" i="167"/>
  <c r="Q26" i="167" s="1"/>
  <c r="H6" i="167"/>
  <c r="H26" i="167" s="1"/>
  <c r="E6" i="167"/>
  <c r="E26" i="167" s="1"/>
  <c r="I103" i="165"/>
  <c r="G103" i="165"/>
  <c r="I101" i="165"/>
  <c r="H101" i="165"/>
  <c r="G101" i="165"/>
  <c r="I81" i="165"/>
  <c r="H81" i="165"/>
  <c r="I78" i="165"/>
  <c r="G78" i="165"/>
  <c r="G30" i="159"/>
  <c r="I30" i="159" s="1"/>
  <c r="G29" i="159"/>
  <c r="K29" i="159" s="1"/>
  <c r="G28" i="159"/>
  <c r="I28" i="159" s="1"/>
  <c r="L27" i="159"/>
  <c r="I27" i="159"/>
  <c r="G27" i="159"/>
  <c r="K27" i="159" s="1"/>
  <c r="G26" i="159"/>
  <c r="I26" i="159" s="1"/>
  <c r="G25" i="159"/>
  <c r="K25" i="159" s="1"/>
  <c r="G24" i="159"/>
  <c r="I24" i="159" s="1"/>
  <c r="L23" i="159"/>
  <c r="I23" i="159"/>
  <c r="G23" i="159"/>
  <c r="K23" i="159" s="1"/>
  <c r="G22" i="159"/>
  <c r="I22" i="159" s="1"/>
  <c r="G16" i="159"/>
  <c r="K16" i="159" s="1"/>
  <c r="G15" i="159"/>
  <c r="I15" i="159" s="1"/>
  <c r="L14" i="159"/>
  <c r="I14" i="159"/>
  <c r="G14" i="159"/>
  <c r="K14" i="159" s="1"/>
  <c r="G13" i="159"/>
  <c r="I13" i="159" s="1"/>
  <c r="G12" i="159"/>
  <c r="K12" i="159" s="1"/>
  <c r="G11" i="159"/>
  <c r="I11" i="159" s="1"/>
  <c r="L10" i="159"/>
  <c r="I10" i="159"/>
  <c r="G10" i="159"/>
  <c r="K10" i="159" s="1"/>
  <c r="G9" i="159"/>
  <c r="I9" i="159" s="1"/>
  <c r="G8" i="159"/>
  <c r="K8" i="159" s="1"/>
  <c r="J28" i="158"/>
  <c r="I28" i="158"/>
  <c r="H28" i="158"/>
  <c r="G28" i="158"/>
  <c r="J27" i="158"/>
  <c r="I27" i="158"/>
  <c r="H27" i="158"/>
  <c r="G27" i="158"/>
  <c r="J26" i="158"/>
  <c r="I26" i="158"/>
  <c r="H26" i="158"/>
  <c r="G26" i="158"/>
  <c r="J25" i="158"/>
  <c r="I25" i="158"/>
  <c r="H25" i="158"/>
  <c r="G25" i="158"/>
  <c r="J24" i="158"/>
  <c r="I24" i="158"/>
  <c r="H24" i="158"/>
  <c r="G24" i="158"/>
  <c r="J23" i="158"/>
  <c r="I23" i="158"/>
  <c r="H23" i="158"/>
  <c r="G23" i="158"/>
  <c r="J15" i="158"/>
  <c r="I15" i="158"/>
  <c r="H15" i="158"/>
  <c r="G15" i="158"/>
  <c r="J14" i="158"/>
  <c r="I14" i="158"/>
  <c r="H14" i="158"/>
  <c r="G14" i="158"/>
  <c r="J13" i="158"/>
  <c r="I13" i="158"/>
  <c r="H13" i="158"/>
  <c r="G13" i="158"/>
  <c r="J12" i="158"/>
  <c r="I12" i="158"/>
  <c r="H12" i="158"/>
  <c r="G12" i="158"/>
  <c r="J11" i="158"/>
  <c r="I11" i="158"/>
  <c r="H11" i="158"/>
  <c r="G11" i="158"/>
  <c r="J10" i="158"/>
  <c r="I10" i="158"/>
  <c r="H10" i="158"/>
  <c r="G10" i="158"/>
  <c r="J9" i="158"/>
  <c r="I9" i="158"/>
  <c r="H9" i="158"/>
  <c r="G9" i="158"/>
  <c r="J8" i="158"/>
  <c r="I8" i="158"/>
  <c r="H8" i="158"/>
  <c r="G8" i="158"/>
  <c r="J7" i="158"/>
  <c r="I7" i="158"/>
  <c r="H7" i="158"/>
  <c r="G7" i="158"/>
  <c r="J28" i="157"/>
  <c r="I28" i="157"/>
  <c r="H28" i="157"/>
  <c r="G28" i="157"/>
  <c r="F28" i="157"/>
  <c r="E28" i="157"/>
  <c r="D28" i="157"/>
  <c r="C28" i="157"/>
  <c r="J15" i="157"/>
  <c r="I15" i="157"/>
  <c r="H15" i="157"/>
  <c r="G15" i="157"/>
  <c r="F15" i="157"/>
  <c r="E15" i="157"/>
  <c r="D15" i="157"/>
  <c r="C15" i="157"/>
  <c r="H55" i="156"/>
  <c r="G55" i="156"/>
  <c r="F55" i="156"/>
  <c r="E55" i="156"/>
  <c r="D55" i="156"/>
  <c r="C55" i="156"/>
  <c r="H54" i="156"/>
  <c r="G54" i="156"/>
  <c r="F54" i="156"/>
  <c r="E54" i="156"/>
  <c r="D54" i="156"/>
  <c r="C54" i="156"/>
  <c r="H53" i="156"/>
  <c r="G53" i="156"/>
  <c r="F53" i="156"/>
  <c r="E53" i="156"/>
  <c r="D53" i="156"/>
  <c r="C53" i="156"/>
  <c r="H52" i="156"/>
  <c r="G52" i="156"/>
  <c r="F52" i="156"/>
  <c r="E52" i="156"/>
  <c r="D52" i="156"/>
  <c r="C52" i="156"/>
  <c r="H51" i="156"/>
  <c r="G51" i="156"/>
  <c r="F51" i="156"/>
  <c r="E51" i="156"/>
  <c r="D51" i="156"/>
  <c r="C51" i="156"/>
  <c r="H50" i="156"/>
  <c r="G50" i="156"/>
  <c r="F50" i="156"/>
  <c r="E50" i="156"/>
  <c r="D50" i="156"/>
  <c r="C50" i="156"/>
  <c r="H49" i="156"/>
  <c r="G49" i="156"/>
  <c r="F49" i="156"/>
  <c r="E49" i="156"/>
  <c r="D49" i="156"/>
  <c r="C49" i="156"/>
  <c r="H48" i="156"/>
  <c r="G48" i="156"/>
  <c r="F48" i="156"/>
  <c r="E48" i="156"/>
  <c r="D48" i="156"/>
  <c r="C48" i="156"/>
  <c r="H47" i="156"/>
  <c r="G47" i="156"/>
  <c r="F47" i="156"/>
  <c r="E47" i="156"/>
  <c r="D47" i="156"/>
  <c r="C47" i="156"/>
  <c r="H27" i="156"/>
  <c r="G27" i="156"/>
  <c r="F27" i="156"/>
  <c r="E27" i="156"/>
  <c r="D27" i="156"/>
  <c r="C27" i="156"/>
  <c r="H26" i="156"/>
  <c r="G26" i="156"/>
  <c r="F26" i="156"/>
  <c r="E26" i="156"/>
  <c r="D26" i="156"/>
  <c r="C26" i="156"/>
  <c r="H25" i="156"/>
  <c r="G25" i="156"/>
  <c r="F25" i="156"/>
  <c r="E25" i="156"/>
  <c r="D25" i="156"/>
  <c r="C25" i="156"/>
  <c r="H24" i="156"/>
  <c r="G24" i="156"/>
  <c r="F24" i="156"/>
  <c r="E24" i="156"/>
  <c r="D24" i="156"/>
  <c r="C24" i="156"/>
  <c r="H23" i="156"/>
  <c r="G23" i="156"/>
  <c r="F23" i="156"/>
  <c r="E23" i="156"/>
  <c r="D23" i="156"/>
  <c r="C23" i="156"/>
  <c r="H22" i="156"/>
  <c r="G22" i="156"/>
  <c r="F22" i="156"/>
  <c r="E22" i="156"/>
  <c r="D22" i="156"/>
  <c r="C22" i="156"/>
  <c r="H21" i="156"/>
  <c r="G21" i="156"/>
  <c r="F21" i="156"/>
  <c r="E21" i="156"/>
  <c r="D21" i="156"/>
  <c r="C21" i="156"/>
  <c r="H20" i="156"/>
  <c r="G20" i="156"/>
  <c r="F20" i="156"/>
  <c r="E20" i="156"/>
  <c r="D20" i="156"/>
  <c r="C20" i="156"/>
  <c r="H19" i="156"/>
  <c r="G19" i="156"/>
  <c r="F19" i="156"/>
  <c r="E19" i="156"/>
  <c r="D19" i="156"/>
  <c r="C19" i="156"/>
  <c r="I63" i="155"/>
  <c r="H63" i="155"/>
  <c r="F63" i="155"/>
  <c r="E63" i="155"/>
  <c r="D63" i="155"/>
  <c r="C63" i="155"/>
  <c r="J62" i="155"/>
  <c r="J61" i="155"/>
  <c r="I47" i="155"/>
  <c r="H47" i="155"/>
  <c r="G47" i="155"/>
  <c r="F47" i="155"/>
  <c r="E47" i="155"/>
  <c r="D47" i="155"/>
  <c r="C47" i="155"/>
  <c r="J46" i="155"/>
  <c r="J45" i="155"/>
  <c r="J44" i="155"/>
  <c r="J43" i="155"/>
  <c r="J42" i="155"/>
  <c r="J41" i="155"/>
  <c r="J40" i="155"/>
  <c r="J39" i="155"/>
  <c r="I31" i="155"/>
  <c r="H31" i="155"/>
  <c r="G31" i="155"/>
  <c r="F31" i="155"/>
  <c r="E31" i="155"/>
  <c r="D31" i="155"/>
  <c r="C31" i="155"/>
  <c r="J30" i="155"/>
  <c r="J29" i="155"/>
  <c r="J28" i="155"/>
  <c r="J24" i="155"/>
  <c r="I15" i="155"/>
  <c r="H15" i="155"/>
  <c r="G15" i="155"/>
  <c r="F15" i="155"/>
  <c r="E15" i="155"/>
  <c r="C15" i="155"/>
  <c r="J14" i="155"/>
  <c r="J13" i="155"/>
  <c r="J12" i="155"/>
  <c r="J11" i="155"/>
  <c r="J10" i="155"/>
  <c r="J9" i="155"/>
  <c r="J8" i="155"/>
  <c r="J7" i="155"/>
  <c r="L42" i="154"/>
  <c r="K42" i="154"/>
  <c r="J42" i="154"/>
  <c r="I42" i="154"/>
  <c r="H42" i="154"/>
  <c r="G42" i="154"/>
  <c r="F42" i="154"/>
  <c r="E42" i="154"/>
  <c r="D42" i="154"/>
  <c r="C42" i="154"/>
  <c r="L41" i="154"/>
  <c r="K41" i="154"/>
  <c r="J41" i="154"/>
  <c r="I41" i="154"/>
  <c r="H41" i="154"/>
  <c r="G41" i="154"/>
  <c r="F41" i="154"/>
  <c r="E41" i="154"/>
  <c r="D41" i="154"/>
  <c r="C41" i="154"/>
  <c r="L40" i="154"/>
  <c r="K40" i="154"/>
  <c r="J40" i="154"/>
  <c r="I40" i="154"/>
  <c r="H40" i="154"/>
  <c r="G40" i="154"/>
  <c r="F40" i="154"/>
  <c r="E40" i="154"/>
  <c r="D40" i="154"/>
  <c r="C40" i="154"/>
  <c r="L39" i="154"/>
  <c r="K39" i="154"/>
  <c r="J39" i="154"/>
  <c r="I39" i="154"/>
  <c r="H39" i="154"/>
  <c r="G39" i="154"/>
  <c r="F39" i="154"/>
  <c r="E39" i="154"/>
  <c r="D39" i="154"/>
  <c r="C39" i="154"/>
  <c r="L38" i="154"/>
  <c r="K38" i="154"/>
  <c r="J38" i="154"/>
  <c r="I38" i="154"/>
  <c r="H38" i="154"/>
  <c r="G38" i="154"/>
  <c r="F38" i="154"/>
  <c r="E38" i="154"/>
  <c r="D38" i="154"/>
  <c r="C38" i="154"/>
  <c r="L37" i="154"/>
  <c r="K37" i="154"/>
  <c r="J37" i="154"/>
  <c r="I37" i="154"/>
  <c r="H37" i="154"/>
  <c r="G37" i="154"/>
  <c r="F37" i="154"/>
  <c r="E37" i="154"/>
  <c r="D37" i="154"/>
  <c r="C37" i="154"/>
  <c r="L36" i="154"/>
  <c r="K36" i="154"/>
  <c r="J36" i="154"/>
  <c r="I36" i="154"/>
  <c r="H36" i="154"/>
  <c r="G36" i="154"/>
  <c r="F36" i="154"/>
  <c r="E36" i="154"/>
  <c r="D36" i="154"/>
  <c r="C36" i="154"/>
  <c r="L35" i="154"/>
  <c r="K35" i="154"/>
  <c r="J35" i="154"/>
  <c r="I35" i="154"/>
  <c r="H35" i="154"/>
  <c r="G35" i="154"/>
  <c r="F35" i="154"/>
  <c r="E35" i="154"/>
  <c r="D35" i="154"/>
  <c r="C35" i="154"/>
  <c r="L34" i="154"/>
  <c r="K34" i="154"/>
  <c r="J34" i="154"/>
  <c r="I34" i="154"/>
  <c r="H34" i="154"/>
  <c r="G34" i="154"/>
  <c r="F34" i="154"/>
  <c r="E34" i="154"/>
  <c r="D34" i="154"/>
  <c r="C34" i="154"/>
  <c r="N42" i="153"/>
  <c r="M42" i="153"/>
  <c r="L42" i="153"/>
  <c r="K42" i="153"/>
  <c r="J42" i="153"/>
  <c r="I42" i="153"/>
  <c r="H42" i="153"/>
  <c r="G42" i="153"/>
  <c r="F42" i="153"/>
  <c r="E42" i="153"/>
  <c r="D42" i="153"/>
  <c r="C42" i="153"/>
  <c r="N41" i="153"/>
  <c r="M41" i="153"/>
  <c r="L41" i="153"/>
  <c r="K41" i="153"/>
  <c r="J41" i="153"/>
  <c r="I41" i="153"/>
  <c r="H41" i="153"/>
  <c r="G41" i="153"/>
  <c r="F41" i="153"/>
  <c r="E41" i="153"/>
  <c r="D41" i="153"/>
  <c r="C41" i="153"/>
  <c r="N40" i="153"/>
  <c r="M40" i="153"/>
  <c r="L40" i="153"/>
  <c r="K40" i="153"/>
  <c r="J40" i="153"/>
  <c r="I40" i="153"/>
  <c r="H40" i="153"/>
  <c r="G40" i="153"/>
  <c r="F40" i="153"/>
  <c r="E40" i="153"/>
  <c r="D40" i="153"/>
  <c r="C40" i="153"/>
  <c r="N39" i="153"/>
  <c r="M39" i="153"/>
  <c r="L39" i="153"/>
  <c r="K39" i="153"/>
  <c r="J39" i="153"/>
  <c r="I39" i="153"/>
  <c r="H39" i="153"/>
  <c r="G39" i="153"/>
  <c r="F39" i="153"/>
  <c r="E39" i="153"/>
  <c r="D39" i="153"/>
  <c r="C39" i="153"/>
  <c r="N38" i="153"/>
  <c r="M38" i="153"/>
  <c r="L38" i="153"/>
  <c r="K38" i="153"/>
  <c r="J38" i="153"/>
  <c r="I38" i="153"/>
  <c r="H38" i="153"/>
  <c r="G38" i="153"/>
  <c r="F38" i="153"/>
  <c r="E38" i="153"/>
  <c r="D38" i="153"/>
  <c r="C38" i="153"/>
  <c r="N37" i="153"/>
  <c r="M37" i="153"/>
  <c r="L37" i="153"/>
  <c r="K37" i="153"/>
  <c r="J37" i="153"/>
  <c r="I37" i="153"/>
  <c r="H37" i="153"/>
  <c r="G37" i="153"/>
  <c r="F37" i="153"/>
  <c r="E37" i="153"/>
  <c r="D37" i="153"/>
  <c r="C37" i="153"/>
  <c r="N36" i="153"/>
  <c r="M36" i="153"/>
  <c r="L36" i="153"/>
  <c r="K36" i="153"/>
  <c r="J36" i="153"/>
  <c r="I36" i="153"/>
  <c r="H36" i="153"/>
  <c r="G36" i="153"/>
  <c r="F36" i="153"/>
  <c r="E36" i="153"/>
  <c r="D36" i="153"/>
  <c r="C36" i="153"/>
  <c r="N35" i="153"/>
  <c r="M35" i="153"/>
  <c r="L35" i="153"/>
  <c r="K35" i="153"/>
  <c r="J35" i="153"/>
  <c r="I35" i="153"/>
  <c r="H35" i="153"/>
  <c r="G35" i="153"/>
  <c r="F35" i="153"/>
  <c r="E35" i="153"/>
  <c r="D35" i="153"/>
  <c r="C35" i="153"/>
  <c r="N34" i="153"/>
  <c r="M34" i="153"/>
  <c r="L34" i="153"/>
  <c r="K34" i="153"/>
  <c r="J34" i="153"/>
  <c r="I34" i="153"/>
  <c r="H34" i="153"/>
  <c r="G34" i="153"/>
  <c r="F34" i="153"/>
  <c r="E34" i="153"/>
  <c r="D34" i="153"/>
  <c r="C34" i="153"/>
  <c r="J42" i="152"/>
  <c r="I42" i="152"/>
  <c r="H42" i="152"/>
  <c r="G42" i="152"/>
  <c r="F42" i="152"/>
  <c r="E42" i="152"/>
  <c r="D42" i="152"/>
  <c r="C42" i="152"/>
  <c r="J41" i="152"/>
  <c r="I41" i="152"/>
  <c r="H41" i="152"/>
  <c r="G41" i="152"/>
  <c r="F41" i="152"/>
  <c r="E41" i="152"/>
  <c r="D41" i="152"/>
  <c r="C41" i="152"/>
  <c r="J40" i="152"/>
  <c r="I40" i="152"/>
  <c r="H40" i="152"/>
  <c r="G40" i="152"/>
  <c r="F40" i="152"/>
  <c r="E40" i="152"/>
  <c r="D40" i="152"/>
  <c r="C40" i="152"/>
  <c r="J39" i="152"/>
  <c r="I39" i="152"/>
  <c r="H39" i="152"/>
  <c r="G39" i="152"/>
  <c r="F39" i="152"/>
  <c r="E39" i="152"/>
  <c r="D39" i="152"/>
  <c r="C39" i="152"/>
  <c r="J38" i="152"/>
  <c r="I38" i="152"/>
  <c r="H38" i="152"/>
  <c r="G38" i="152"/>
  <c r="F38" i="152"/>
  <c r="E38" i="152"/>
  <c r="D38" i="152"/>
  <c r="C38" i="152"/>
  <c r="J37" i="152"/>
  <c r="I37" i="152"/>
  <c r="H37" i="152"/>
  <c r="G37" i="152"/>
  <c r="F37" i="152"/>
  <c r="E37" i="152"/>
  <c r="D37" i="152"/>
  <c r="C37" i="152"/>
  <c r="J36" i="152"/>
  <c r="I36" i="152"/>
  <c r="H36" i="152"/>
  <c r="G36" i="152"/>
  <c r="F36" i="152"/>
  <c r="E36" i="152"/>
  <c r="D36" i="152"/>
  <c r="C36" i="152"/>
  <c r="J35" i="152"/>
  <c r="I35" i="152"/>
  <c r="H35" i="152"/>
  <c r="G35" i="152"/>
  <c r="F35" i="152"/>
  <c r="E35" i="152"/>
  <c r="D35" i="152"/>
  <c r="C35" i="152"/>
  <c r="J34" i="152"/>
  <c r="I34" i="152"/>
  <c r="H34" i="152"/>
  <c r="G34" i="152"/>
  <c r="F34" i="152"/>
  <c r="E34" i="152"/>
  <c r="D34" i="152"/>
  <c r="C34" i="152"/>
  <c r="N28" i="152"/>
  <c r="M28" i="152"/>
  <c r="L28" i="152"/>
  <c r="K28" i="152"/>
  <c r="N27" i="152"/>
  <c r="M27" i="152"/>
  <c r="L27" i="152"/>
  <c r="K27" i="152"/>
  <c r="N26" i="152"/>
  <c r="M26" i="152"/>
  <c r="L26" i="152"/>
  <c r="K26" i="152"/>
  <c r="N25" i="152"/>
  <c r="M25" i="152"/>
  <c r="L25" i="152"/>
  <c r="K25" i="152"/>
  <c r="N24" i="152"/>
  <c r="M24" i="152"/>
  <c r="L24" i="152"/>
  <c r="K24" i="152"/>
  <c r="N23" i="152"/>
  <c r="M23" i="152"/>
  <c r="L23" i="152"/>
  <c r="K23" i="152"/>
  <c r="N22" i="152"/>
  <c r="M22" i="152"/>
  <c r="L22" i="152"/>
  <c r="K22" i="152"/>
  <c r="N21" i="152"/>
  <c r="M21" i="152"/>
  <c r="L21" i="152"/>
  <c r="K21" i="152"/>
  <c r="N20" i="152"/>
  <c r="M20" i="152"/>
  <c r="L20" i="152"/>
  <c r="K20" i="152"/>
  <c r="N14" i="152"/>
  <c r="N42" i="152" s="1"/>
  <c r="M14" i="152"/>
  <c r="M42" i="152" s="1"/>
  <c r="L14" i="152"/>
  <c r="L42" i="152" s="1"/>
  <c r="K14" i="152"/>
  <c r="K42" i="152" s="1"/>
  <c r="N13" i="152"/>
  <c r="N41" i="152" s="1"/>
  <c r="M13" i="152"/>
  <c r="M41" i="152" s="1"/>
  <c r="L13" i="152"/>
  <c r="L41" i="152" s="1"/>
  <c r="K13" i="152"/>
  <c r="K41" i="152" s="1"/>
  <c r="N12" i="152"/>
  <c r="N40" i="152" s="1"/>
  <c r="M12" i="152"/>
  <c r="M40" i="152" s="1"/>
  <c r="L12" i="152"/>
  <c r="L40" i="152" s="1"/>
  <c r="K12" i="152"/>
  <c r="K40" i="152" s="1"/>
  <c r="N11" i="152"/>
  <c r="N39" i="152" s="1"/>
  <c r="M11" i="152"/>
  <c r="M39" i="152" s="1"/>
  <c r="L11" i="152"/>
  <c r="L39" i="152" s="1"/>
  <c r="K11" i="152"/>
  <c r="K39" i="152" s="1"/>
  <c r="N10" i="152"/>
  <c r="N38" i="152" s="1"/>
  <c r="M10" i="152"/>
  <c r="M38" i="152" s="1"/>
  <c r="L10" i="152"/>
  <c r="L38" i="152" s="1"/>
  <c r="K10" i="152"/>
  <c r="K38" i="152" s="1"/>
  <c r="N9" i="152"/>
  <c r="N37" i="152" s="1"/>
  <c r="M9" i="152"/>
  <c r="M37" i="152" s="1"/>
  <c r="L9" i="152"/>
  <c r="L37" i="152" s="1"/>
  <c r="K9" i="152"/>
  <c r="K37" i="152" s="1"/>
  <c r="N8" i="152"/>
  <c r="N36" i="152" s="1"/>
  <c r="M8" i="152"/>
  <c r="M36" i="152" s="1"/>
  <c r="L8" i="152"/>
  <c r="L36" i="152" s="1"/>
  <c r="K8" i="152"/>
  <c r="K36" i="152" s="1"/>
  <c r="N7" i="152"/>
  <c r="N35" i="152" s="1"/>
  <c r="M7" i="152"/>
  <c r="M35" i="152" s="1"/>
  <c r="L7" i="152"/>
  <c r="L35" i="152" s="1"/>
  <c r="K7" i="152"/>
  <c r="K35" i="152" s="1"/>
  <c r="N6" i="152"/>
  <c r="N34" i="152" s="1"/>
  <c r="M6" i="152"/>
  <c r="M34" i="152" s="1"/>
  <c r="L6" i="152"/>
  <c r="L34" i="152" s="1"/>
  <c r="K6" i="152"/>
  <c r="K34" i="152" s="1"/>
  <c r="J45" i="151"/>
  <c r="I45" i="151"/>
  <c r="H45" i="151"/>
  <c r="G45" i="151"/>
  <c r="F45" i="151"/>
  <c r="E45" i="151"/>
  <c r="D45" i="151"/>
  <c r="C45" i="151"/>
  <c r="J44" i="151"/>
  <c r="I44" i="151"/>
  <c r="H44" i="151"/>
  <c r="G44" i="151"/>
  <c r="F44" i="151"/>
  <c r="E44" i="151"/>
  <c r="D44" i="151"/>
  <c r="C44" i="151"/>
  <c r="J43" i="151"/>
  <c r="I43" i="151"/>
  <c r="H43" i="151"/>
  <c r="G43" i="151"/>
  <c r="F43" i="151"/>
  <c r="E43" i="151"/>
  <c r="D43" i="151"/>
  <c r="C43" i="151"/>
  <c r="J42" i="151"/>
  <c r="I42" i="151"/>
  <c r="H42" i="151"/>
  <c r="G42" i="151"/>
  <c r="F42" i="151"/>
  <c r="E42" i="151"/>
  <c r="D42" i="151"/>
  <c r="C42" i="151"/>
  <c r="J41" i="151"/>
  <c r="I41" i="151"/>
  <c r="H41" i="151"/>
  <c r="G41" i="151"/>
  <c r="F41" i="151"/>
  <c r="E41" i="151"/>
  <c r="D41" i="151"/>
  <c r="C41" i="151"/>
  <c r="J40" i="151"/>
  <c r="I40" i="151"/>
  <c r="H40" i="151"/>
  <c r="G40" i="151"/>
  <c r="F40" i="151"/>
  <c r="E40" i="151"/>
  <c r="D40" i="151"/>
  <c r="C40" i="151"/>
  <c r="J39" i="151"/>
  <c r="I39" i="151"/>
  <c r="H39" i="151"/>
  <c r="G39" i="151"/>
  <c r="F39" i="151"/>
  <c r="E39" i="151"/>
  <c r="D39" i="151"/>
  <c r="C39" i="151"/>
  <c r="J38" i="151"/>
  <c r="I38" i="151"/>
  <c r="H38" i="151"/>
  <c r="G38" i="151"/>
  <c r="F38" i="151"/>
  <c r="E38" i="151"/>
  <c r="D38" i="151"/>
  <c r="C38" i="151"/>
  <c r="J37" i="151"/>
  <c r="I37" i="151"/>
  <c r="H37" i="151"/>
  <c r="G37" i="151"/>
  <c r="F37" i="151"/>
  <c r="E37" i="151"/>
  <c r="D37" i="151"/>
  <c r="C37" i="151"/>
  <c r="N30" i="151"/>
  <c r="M30" i="151"/>
  <c r="L30" i="151"/>
  <c r="K30" i="151"/>
  <c r="N29" i="151"/>
  <c r="M29" i="151"/>
  <c r="L29" i="151"/>
  <c r="K29" i="151"/>
  <c r="N28" i="151"/>
  <c r="M28" i="151"/>
  <c r="L28" i="151"/>
  <c r="K28" i="151"/>
  <c r="N27" i="151"/>
  <c r="M27" i="151"/>
  <c r="L27" i="151"/>
  <c r="K27" i="151"/>
  <c r="N26" i="151"/>
  <c r="M26" i="151"/>
  <c r="L26" i="151"/>
  <c r="K26" i="151"/>
  <c r="N25" i="151"/>
  <c r="M25" i="151"/>
  <c r="L25" i="151"/>
  <c r="K25" i="151"/>
  <c r="N24" i="151"/>
  <c r="M24" i="151"/>
  <c r="L24" i="151"/>
  <c r="K24" i="151"/>
  <c r="N23" i="151"/>
  <c r="M23" i="151"/>
  <c r="L23" i="151"/>
  <c r="K23" i="151"/>
  <c r="N22" i="151"/>
  <c r="M22" i="151"/>
  <c r="L22" i="151"/>
  <c r="K22" i="151"/>
  <c r="N15" i="151"/>
  <c r="N45" i="151" s="1"/>
  <c r="M15" i="151"/>
  <c r="M45" i="151" s="1"/>
  <c r="L15" i="151"/>
  <c r="L45" i="151" s="1"/>
  <c r="K15" i="151"/>
  <c r="K45" i="151" s="1"/>
  <c r="N14" i="151"/>
  <c r="N44" i="151" s="1"/>
  <c r="M14" i="151"/>
  <c r="M44" i="151" s="1"/>
  <c r="L14" i="151"/>
  <c r="L44" i="151" s="1"/>
  <c r="K14" i="151"/>
  <c r="K44" i="151" s="1"/>
  <c r="N13" i="151"/>
  <c r="N43" i="151" s="1"/>
  <c r="M13" i="151"/>
  <c r="M43" i="151" s="1"/>
  <c r="L13" i="151"/>
  <c r="L43" i="151" s="1"/>
  <c r="K13" i="151"/>
  <c r="K43" i="151" s="1"/>
  <c r="N12" i="151"/>
  <c r="N42" i="151" s="1"/>
  <c r="M12" i="151"/>
  <c r="M42" i="151" s="1"/>
  <c r="L12" i="151"/>
  <c r="L42" i="151" s="1"/>
  <c r="K12" i="151"/>
  <c r="K42" i="151" s="1"/>
  <c r="N11" i="151"/>
  <c r="N41" i="151" s="1"/>
  <c r="M11" i="151"/>
  <c r="M41" i="151" s="1"/>
  <c r="L11" i="151"/>
  <c r="L41" i="151" s="1"/>
  <c r="K11" i="151"/>
  <c r="K41" i="151" s="1"/>
  <c r="N10" i="151"/>
  <c r="N40" i="151" s="1"/>
  <c r="M10" i="151"/>
  <c r="M40" i="151" s="1"/>
  <c r="L10" i="151"/>
  <c r="L40" i="151" s="1"/>
  <c r="K10" i="151"/>
  <c r="K40" i="151" s="1"/>
  <c r="N9" i="151"/>
  <c r="N39" i="151" s="1"/>
  <c r="M9" i="151"/>
  <c r="M39" i="151" s="1"/>
  <c r="L9" i="151"/>
  <c r="L39" i="151" s="1"/>
  <c r="K9" i="151"/>
  <c r="K39" i="151" s="1"/>
  <c r="N8" i="151"/>
  <c r="N38" i="151" s="1"/>
  <c r="M8" i="151"/>
  <c r="M38" i="151" s="1"/>
  <c r="L8" i="151"/>
  <c r="L38" i="151" s="1"/>
  <c r="K8" i="151"/>
  <c r="K38" i="151" s="1"/>
  <c r="N7" i="151"/>
  <c r="N37" i="151" s="1"/>
  <c r="M7" i="151"/>
  <c r="M37" i="151" s="1"/>
  <c r="L7" i="151"/>
  <c r="L37" i="151" s="1"/>
  <c r="K7" i="151"/>
  <c r="K37" i="151" s="1"/>
  <c r="N45" i="150"/>
  <c r="J45" i="150"/>
  <c r="I45" i="150"/>
  <c r="H45" i="150"/>
  <c r="G45" i="150"/>
  <c r="F45" i="150"/>
  <c r="E45" i="150"/>
  <c r="D45" i="150"/>
  <c r="C45" i="150"/>
  <c r="J44" i="150"/>
  <c r="I44" i="150"/>
  <c r="H44" i="150"/>
  <c r="G44" i="150"/>
  <c r="F44" i="150"/>
  <c r="E44" i="150"/>
  <c r="D44" i="150"/>
  <c r="C44" i="150"/>
  <c r="J43" i="150"/>
  <c r="I43" i="150"/>
  <c r="H43" i="150"/>
  <c r="G43" i="150"/>
  <c r="F43" i="150"/>
  <c r="E43" i="150"/>
  <c r="D43" i="150"/>
  <c r="C43" i="150"/>
  <c r="J42" i="150"/>
  <c r="I42" i="150"/>
  <c r="H42" i="150"/>
  <c r="G42" i="150"/>
  <c r="F42" i="150"/>
  <c r="E42" i="150"/>
  <c r="D42" i="150"/>
  <c r="C42" i="150"/>
  <c r="J41" i="150"/>
  <c r="I41" i="150"/>
  <c r="H41" i="150"/>
  <c r="G41" i="150"/>
  <c r="F41" i="150"/>
  <c r="E41" i="150"/>
  <c r="D41" i="150"/>
  <c r="C41" i="150"/>
  <c r="J40" i="150"/>
  <c r="I40" i="150"/>
  <c r="H40" i="150"/>
  <c r="G40" i="150"/>
  <c r="F40" i="150"/>
  <c r="E40" i="150"/>
  <c r="D40" i="150"/>
  <c r="C40" i="150"/>
  <c r="N39" i="150"/>
  <c r="J39" i="150"/>
  <c r="I39" i="150"/>
  <c r="H39" i="150"/>
  <c r="G39" i="150"/>
  <c r="F39" i="150"/>
  <c r="E39" i="150"/>
  <c r="D39" i="150"/>
  <c r="C39" i="150"/>
  <c r="J38" i="150"/>
  <c r="I38" i="150"/>
  <c r="H38" i="150"/>
  <c r="G38" i="150"/>
  <c r="F38" i="150"/>
  <c r="E38" i="150"/>
  <c r="D38" i="150"/>
  <c r="C38" i="150"/>
  <c r="J37" i="150"/>
  <c r="I37" i="150"/>
  <c r="H37" i="150"/>
  <c r="G37" i="150"/>
  <c r="F37" i="150"/>
  <c r="E37" i="150"/>
  <c r="D37" i="150"/>
  <c r="C37" i="150"/>
  <c r="N30" i="150"/>
  <c r="M30" i="150"/>
  <c r="L30" i="150"/>
  <c r="K30" i="150"/>
  <c r="N29" i="150"/>
  <c r="M29" i="150"/>
  <c r="L29" i="150"/>
  <c r="K29" i="150"/>
  <c r="N28" i="150"/>
  <c r="M28" i="150"/>
  <c r="L28" i="150"/>
  <c r="K28" i="150"/>
  <c r="N27" i="150"/>
  <c r="M27" i="150"/>
  <c r="L27" i="150"/>
  <c r="K27" i="150"/>
  <c r="N26" i="150"/>
  <c r="M26" i="150"/>
  <c r="L26" i="150"/>
  <c r="K26" i="150"/>
  <c r="N25" i="150"/>
  <c r="M25" i="150"/>
  <c r="L25" i="150"/>
  <c r="K25" i="150"/>
  <c r="N24" i="150"/>
  <c r="M24" i="150"/>
  <c r="L24" i="150"/>
  <c r="K24" i="150"/>
  <c r="N23" i="150"/>
  <c r="M23" i="150"/>
  <c r="L23" i="150"/>
  <c r="K23" i="150"/>
  <c r="N22" i="150"/>
  <c r="M22" i="150"/>
  <c r="L22" i="150"/>
  <c r="K22" i="150"/>
  <c r="N15" i="150"/>
  <c r="M15" i="150"/>
  <c r="M45" i="150" s="1"/>
  <c r="L15" i="150"/>
  <c r="L45" i="150" s="1"/>
  <c r="K15" i="150"/>
  <c r="K45" i="150" s="1"/>
  <c r="N14" i="150"/>
  <c r="N44" i="150" s="1"/>
  <c r="M14" i="150"/>
  <c r="M44" i="150" s="1"/>
  <c r="L14" i="150"/>
  <c r="L44" i="150" s="1"/>
  <c r="K14" i="150"/>
  <c r="K44" i="150" s="1"/>
  <c r="N13" i="150"/>
  <c r="N43" i="150" s="1"/>
  <c r="M13" i="150"/>
  <c r="M43" i="150" s="1"/>
  <c r="L13" i="150"/>
  <c r="L43" i="150" s="1"/>
  <c r="K13" i="150"/>
  <c r="K43" i="150" s="1"/>
  <c r="N12" i="150"/>
  <c r="N42" i="150" s="1"/>
  <c r="M12" i="150"/>
  <c r="M42" i="150" s="1"/>
  <c r="L12" i="150"/>
  <c r="L42" i="150" s="1"/>
  <c r="K12" i="150"/>
  <c r="K42" i="150" s="1"/>
  <c r="N11" i="150"/>
  <c r="N41" i="150" s="1"/>
  <c r="M11" i="150"/>
  <c r="M41" i="150" s="1"/>
  <c r="L11" i="150"/>
  <c r="L41" i="150" s="1"/>
  <c r="K11" i="150"/>
  <c r="K41" i="150" s="1"/>
  <c r="N10" i="150"/>
  <c r="N40" i="150" s="1"/>
  <c r="M10" i="150"/>
  <c r="M40" i="150" s="1"/>
  <c r="L10" i="150"/>
  <c r="L40" i="150" s="1"/>
  <c r="K10" i="150"/>
  <c r="K40" i="150" s="1"/>
  <c r="N9" i="150"/>
  <c r="M9" i="150"/>
  <c r="M39" i="150" s="1"/>
  <c r="L9" i="150"/>
  <c r="L39" i="150" s="1"/>
  <c r="K9" i="150"/>
  <c r="K39" i="150" s="1"/>
  <c r="N8" i="150"/>
  <c r="N38" i="150" s="1"/>
  <c r="M8" i="150"/>
  <c r="M38" i="150" s="1"/>
  <c r="L8" i="150"/>
  <c r="L38" i="150" s="1"/>
  <c r="K8" i="150"/>
  <c r="K38" i="150" s="1"/>
  <c r="N7" i="150"/>
  <c r="N37" i="150" s="1"/>
  <c r="M7" i="150"/>
  <c r="M37" i="150" s="1"/>
  <c r="L7" i="150"/>
  <c r="L37" i="150" s="1"/>
  <c r="K7" i="150"/>
  <c r="K37" i="150" s="1"/>
  <c r="F21" i="143"/>
  <c r="D21" i="143"/>
  <c r="F20" i="143"/>
  <c r="D20" i="143"/>
  <c r="F19" i="143"/>
  <c r="D19" i="143"/>
  <c r="F18" i="143"/>
  <c r="D18" i="143"/>
  <c r="F17" i="143"/>
  <c r="D17" i="143"/>
  <c r="F16" i="143"/>
  <c r="D16" i="143"/>
  <c r="F15" i="143"/>
  <c r="D15" i="143"/>
  <c r="F14" i="143"/>
  <c r="D14" i="143"/>
  <c r="F13" i="143"/>
  <c r="D13" i="143"/>
  <c r="F12" i="143"/>
  <c r="D12" i="143"/>
  <c r="F11" i="143"/>
  <c r="D11" i="143"/>
  <c r="F10" i="143"/>
  <c r="D10" i="143"/>
  <c r="F9" i="143"/>
  <c r="D9" i="143"/>
  <c r="F8" i="143"/>
  <c r="D8" i="143"/>
  <c r="F7" i="143"/>
  <c r="D7" i="143"/>
  <c r="F6" i="143"/>
  <c r="D6" i="143"/>
  <c r="J9" i="159" l="1"/>
  <c r="H12" i="159"/>
  <c r="J13" i="159"/>
  <c r="H16" i="159"/>
  <c r="J22" i="159"/>
  <c r="H25" i="159"/>
  <c r="J30" i="159"/>
  <c r="I8" i="159"/>
  <c r="I12" i="159"/>
  <c r="I16" i="159"/>
  <c r="I25" i="159"/>
  <c r="I29" i="159"/>
  <c r="H8" i="159"/>
  <c r="J26" i="159"/>
  <c r="H29" i="159"/>
  <c r="L8" i="159"/>
  <c r="H10" i="159"/>
  <c r="J11" i="159"/>
  <c r="L12" i="159"/>
  <c r="H14" i="159"/>
  <c r="J15" i="159"/>
  <c r="L16" i="159"/>
  <c r="H23" i="159"/>
  <c r="J24" i="159"/>
  <c r="L25" i="159"/>
  <c r="H27" i="159"/>
  <c r="J28" i="159"/>
  <c r="L29" i="159"/>
  <c r="J31" i="155"/>
  <c r="J32" i="155" s="1"/>
  <c r="J15" i="155"/>
  <c r="I16" i="155" s="1"/>
  <c r="J47" i="155"/>
  <c r="F48" i="155" s="1"/>
  <c r="J63" i="155"/>
  <c r="K9" i="159"/>
  <c r="K11" i="159"/>
  <c r="K13" i="159"/>
  <c r="K15" i="159"/>
  <c r="K22" i="159"/>
  <c r="K24" i="159"/>
  <c r="K26" i="159"/>
  <c r="K28" i="159"/>
  <c r="K30" i="159"/>
  <c r="J8" i="159"/>
  <c r="H9" i="159"/>
  <c r="L9" i="159"/>
  <c r="J10" i="159"/>
  <c r="H11" i="159"/>
  <c r="L11" i="159"/>
  <c r="J12" i="159"/>
  <c r="H13" i="159"/>
  <c r="L13" i="159"/>
  <c r="J14" i="159"/>
  <c r="H15" i="159"/>
  <c r="L15" i="159"/>
  <c r="J16" i="159"/>
  <c r="H22" i="159"/>
  <c r="L22" i="159"/>
  <c r="J23" i="159"/>
  <c r="H24" i="159"/>
  <c r="L24" i="159"/>
  <c r="J25" i="159"/>
  <c r="H26" i="159"/>
  <c r="L26" i="159"/>
  <c r="J27" i="159"/>
  <c r="H28" i="159"/>
  <c r="L28" i="159"/>
  <c r="J29" i="159"/>
  <c r="H30" i="159"/>
  <c r="L30" i="159"/>
  <c r="C32" i="155" l="1"/>
  <c r="C64" i="155"/>
  <c r="I48" i="155"/>
  <c r="F32" i="155"/>
  <c r="H32" i="155"/>
  <c r="D32" i="155"/>
  <c r="G32" i="155"/>
  <c r="E32" i="155"/>
  <c r="I32" i="155"/>
  <c r="J48" i="155"/>
  <c r="D48" i="155"/>
  <c r="F64" i="155"/>
  <c r="C48" i="155"/>
  <c r="E16" i="155"/>
  <c r="J16" i="155"/>
  <c r="C16" i="155"/>
  <c r="H48" i="155"/>
  <c r="G48" i="155"/>
  <c r="E48" i="155"/>
  <c r="I64" i="155"/>
  <c r="D16" i="155"/>
  <c r="H16" i="155"/>
  <c r="F16" i="155"/>
  <c r="G16" i="155"/>
  <c r="G64" i="155"/>
  <c r="J64" i="155"/>
  <c r="E64" i="155"/>
  <c r="D64" i="155"/>
  <c r="H64" i="155"/>
  <c r="C512" i="34" l="1"/>
  <c r="D512" i="34"/>
  <c r="E512" i="34"/>
  <c r="F512" i="34"/>
  <c r="G512" i="34"/>
  <c r="H512" i="34"/>
  <c r="I512" i="34"/>
  <c r="J512" i="34"/>
  <c r="W11" i="127" l="1"/>
  <c r="V11" i="127"/>
  <c r="U11" i="127"/>
  <c r="T11" i="127"/>
  <c r="S11" i="127"/>
  <c r="R11" i="127"/>
  <c r="Q11" i="127"/>
  <c r="P11" i="127"/>
  <c r="O11" i="127"/>
  <c r="W43" i="126" l="1"/>
  <c r="V43" i="126"/>
  <c r="U43" i="126"/>
  <c r="T43" i="126"/>
  <c r="S43" i="126"/>
  <c r="R43" i="126"/>
  <c r="Q43" i="126"/>
  <c r="P43" i="126"/>
  <c r="O43" i="126"/>
  <c r="K43" i="126"/>
  <c r="J43" i="126"/>
  <c r="I43" i="126"/>
  <c r="H43" i="126"/>
  <c r="G43" i="126"/>
  <c r="F43" i="126"/>
  <c r="E43" i="126"/>
  <c r="D43" i="126"/>
  <c r="C43" i="126"/>
  <c r="W42" i="126"/>
  <c r="V42" i="126"/>
  <c r="U42" i="126"/>
  <c r="T42" i="126"/>
  <c r="S42" i="126"/>
  <c r="R42" i="126"/>
  <c r="Q42" i="126"/>
  <c r="P42" i="126"/>
  <c r="O42" i="126"/>
  <c r="K42" i="126"/>
  <c r="J42" i="126"/>
  <c r="I42" i="126"/>
  <c r="H42" i="126"/>
  <c r="G42" i="126"/>
  <c r="F42" i="126"/>
  <c r="E42" i="126"/>
  <c r="D42" i="126"/>
  <c r="C42" i="126"/>
  <c r="W41" i="126"/>
  <c r="V41" i="126"/>
  <c r="U41" i="126"/>
  <c r="T41" i="126"/>
  <c r="S41" i="126"/>
  <c r="R41" i="126"/>
  <c r="Q41" i="126"/>
  <c r="P41" i="126"/>
  <c r="O41" i="126"/>
  <c r="K41" i="126"/>
  <c r="J41" i="126"/>
  <c r="I41" i="126"/>
  <c r="H41" i="126"/>
  <c r="G41" i="126"/>
  <c r="F41" i="126"/>
  <c r="E41" i="126"/>
  <c r="D41" i="126"/>
  <c r="C41" i="126"/>
  <c r="W40" i="126"/>
  <c r="V40" i="126"/>
  <c r="U40" i="126"/>
  <c r="T40" i="126"/>
  <c r="S40" i="126"/>
  <c r="R40" i="126"/>
  <c r="Q40" i="126"/>
  <c r="P40" i="126"/>
  <c r="O40" i="126"/>
  <c r="K40" i="126"/>
  <c r="J40" i="126"/>
  <c r="I40" i="126"/>
  <c r="H40" i="126"/>
  <c r="G40" i="126"/>
  <c r="F40" i="126"/>
  <c r="E40" i="126"/>
  <c r="D40" i="126"/>
  <c r="C40" i="126"/>
  <c r="W39" i="126"/>
  <c r="V39" i="126"/>
  <c r="U39" i="126"/>
  <c r="T39" i="126"/>
  <c r="S39" i="126"/>
  <c r="R39" i="126"/>
  <c r="Q39" i="126"/>
  <c r="P39" i="126"/>
  <c r="O39" i="126"/>
  <c r="K39" i="126"/>
  <c r="J39" i="126"/>
  <c r="I39" i="126"/>
  <c r="H39" i="126"/>
  <c r="G39" i="126"/>
  <c r="F39" i="126"/>
  <c r="E39" i="126"/>
  <c r="D39" i="126"/>
  <c r="C39" i="126"/>
  <c r="W38" i="126"/>
  <c r="V38" i="126"/>
  <c r="U38" i="126"/>
  <c r="T38" i="126"/>
  <c r="S38" i="126"/>
  <c r="R38" i="126"/>
  <c r="Q38" i="126"/>
  <c r="P38" i="126"/>
  <c r="O38" i="126"/>
  <c r="K38" i="126"/>
  <c r="J38" i="126"/>
  <c r="I38" i="126"/>
  <c r="H38" i="126"/>
  <c r="G38" i="126"/>
  <c r="F38" i="126"/>
  <c r="E38" i="126"/>
  <c r="D38" i="126"/>
  <c r="C38" i="126"/>
  <c r="W37" i="126"/>
  <c r="V37" i="126"/>
  <c r="U37" i="126"/>
  <c r="T37" i="126"/>
  <c r="S37" i="126"/>
  <c r="R37" i="126"/>
  <c r="Q37" i="126"/>
  <c r="P37" i="126"/>
  <c r="O37" i="126"/>
  <c r="K37" i="126"/>
  <c r="J37" i="126"/>
  <c r="I37" i="126"/>
  <c r="H37" i="126"/>
  <c r="G37" i="126"/>
  <c r="F37" i="126"/>
  <c r="E37" i="126"/>
  <c r="D37" i="126"/>
  <c r="C37" i="126"/>
  <c r="W36" i="126"/>
  <c r="V36" i="126"/>
  <c r="U36" i="126"/>
  <c r="T36" i="126"/>
  <c r="S36" i="126"/>
  <c r="R36" i="126"/>
  <c r="Q36" i="126"/>
  <c r="P36" i="126"/>
  <c r="O36" i="126"/>
  <c r="K36" i="126"/>
  <c r="J36" i="126"/>
  <c r="I36" i="126"/>
  <c r="H36" i="126"/>
  <c r="G36" i="126"/>
  <c r="F36" i="126"/>
  <c r="E36" i="126"/>
  <c r="D36" i="126"/>
  <c r="C36" i="126"/>
  <c r="W35" i="126"/>
  <c r="V35" i="126"/>
  <c r="U35" i="126"/>
  <c r="T35" i="126"/>
  <c r="S35" i="126"/>
  <c r="R35" i="126"/>
  <c r="Q35" i="126"/>
  <c r="P35" i="126"/>
  <c r="O35" i="126"/>
  <c r="K35" i="126"/>
  <c r="J35" i="126"/>
  <c r="I35" i="126"/>
  <c r="H35" i="126"/>
  <c r="G35" i="126"/>
  <c r="F35" i="126"/>
  <c r="E35" i="126"/>
  <c r="D35" i="126"/>
  <c r="C35" i="126"/>
  <c r="W34" i="126"/>
  <c r="V34" i="126"/>
  <c r="U34" i="126"/>
  <c r="T34" i="126"/>
  <c r="S34" i="126"/>
  <c r="R34" i="126"/>
  <c r="Q34" i="126"/>
  <c r="P34" i="126"/>
  <c r="O34" i="126"/>
  <c r="K34" i="126"/>
  <c r="J34" i="126"/>
  <c r="I34" i="126"/>
  <c r="H34" i="126"/>
  <c r="G34" i="126"/>
  <c r="F34" i="126"/>
  <c r="E34" i="126"/>
  <c r="D34" i="126"/>
  <c r="C34" i="126"/>
  <c r="W33" i="126"/>
  <c r="V33" i="126"/>
  <c r="U33" i="126"/>
  <c r="T33" i="126"/>
  <c r="S33" i="126"/>
  <c r="R33" i="126"/>
  <c r="Q33" i="126"/>
  <c r="P33" i="126"/>
  <c r="O33" i="126"/>
  <c r="K33" i="126"/>
  <c r="J33" i="126"/>
  <c r="I33" i="126"/>
  <c r="H33" i="126"/>
  <c r="G33" i="126"/>
  <c r="F33" i="126"/>
  <c r="E33" i="126"/>
  <c r="D33" i="126"/>
  <c r="C33" i="126"/>
  <c r="W32" i="126"/>
  <c r="V32" i="126"/>
  <c r="U32" i="126"/>
  <c r="T32" i="126"/>
  <c r="S32" i="126"/>
  <c r="R32" i="126"/>
  <c r="Q32" i="126"/>
  <c r="P32" i="126"/>
  <c r="O32" i="126"/>
  <c r="K32" i="126"/>
  <c r="J32" i="126"/>
  <c r="I32" i="126"/>
  <c r="H32" i="126"/>
  <c r="G32" i="126"/>
  <c r="F32" i="126"/>
  <c r="E32" i="126"/>
  <c r="D32" i="126"/>
  <c r="C32" i="126"/>
  <c r="W31" i="126"/>
  <c r="V31" i="126"/>
  <c r="U31" i="126"/>
  <c r="T31" i="126"/>
  <c r="S31" i="126"/>
  <c r="R31" i="126"/>
  <c r="Q31" i="126"/>
  <c r="P31" i="126"/>
  <c r="O31" i="126"/>
  <c r="K31" i="126"/>
  <c r="J31" i="126"/>
  <c r="I31" i="126"/>
  <c r="H31" i="126"/>
  <c r="G31" i="126"/>
  <c r="F31" i="126"/>
  <c r="E31" i="126"/>
  <c r="D31" i="126"/>
  <c r="C31" i="126"/>
  <c r="W30" i="126"/>
  <c r="V30" i="126"/>
  <c r="U30" i="126"/>
  <c r="T30" i="126"/>
  <c r="S30" i="126"/>
  <c r="R30" i="126"/>
  <c r="Q30" i="126"/>
  <c r="P30" i="126"/>
  <c r="O30" i="126"/>
  <c r="K30" i="126"/>
  <c r="J30" i="126"/>
  <c r="I30" i="126"/>
  <c r="H30" i="126"/>
  <c r="G30" i="126"/>
  <c r="F30" i="126"/>
  <c r="E30" i="126"/>
  <c r="D30" i="126"/>
  <c r="C30" i="126"/>
  <c r="W29" i="126"/>
  <c r="V29" i="126"/>
  <c r="U29" i="126"/>
  <c r="T29" i="126"/>
  <c r="S29" i="126"/>
  <c r="R29" i="126"/>
  <c r="Q29" i="126"/>
  <c r="P29" i="126"/>
  <c r="O29" i="126"/>
  <c r="K29" i="126"/>
  <c r="J29" i="126"/>
  <c r="I29" i="126"/>
  <c r="H29" i="126"/>
  <c r="G29" i="126"/>
  <c r="F29" i="126"/>
  <c r="E29" i="126"/>
  <c r="D29" i="126"/>
  <c r="C29" i="126"/>
  <c r="W28" i="126"/>
  <c r="V28" i="126"/>
  <c r="U28" i="126"/>
  <c r="T28" i="126"/>
  <c r="S28" i="126"/>
  <c r="R28" i="126"/>
  <c r="Q28" i="126"/>
  <c r="P28" i="126"/>
  <c r="O28" i="126"/>
  <c r="K28" i="126"/>
  <c r="J28" i="126"/>
  <c r="I28" i="126"/>
  <c r="H28" i="126"/>
  <c r="G28" i="126"/>
  <c r="F28" i="126"/>
  <c r="E28" i="126"/>
  <c r="D28" i="126"/>
  <c r="C28" i="126"/>
  <c r="W27" i="126"/>
  <c r="V27" i="126"/>
  <c r="U27" i="126"/>
  <c r="T27" i="126"/>
  <c r="S27" i="126"/>
  <c r="R27" i="126"/>
  <c r="Q27" i="126"/>
  <c r="P27" i="126"/>
  <c r="O27" i="126"/>
  <c r="K27" i="126"/>
  <c r="J27" i="126"/>
  <c r="I27" i="126"/>
  <c r="H27" i="126"/>
  <c r="G27" i="126"/>
  <c r="F27" i="126"/>
  <c r="E27" i="126"/>
  <c r="D27" i="126"/>
  <c r="C27" i="126"/>
  <c r="L64" i="125"/>
  <c r="K64" i="125"/>
  <c r="J64" i="125"/>
  <c r="I64" i="125"/>
  <c r="H64" i="125"/>
  <c r="L63" i="125"/>
  <c r="K63" i="125"/>
  <c r="J63" i="125"/>
  <c r="I63" i="125"/>
  <c r="H63" i="125"/>
  <c r="L62" i="125"/>
  <c r="K62" i="125"/>
  <c r="J62" i="125"/>
  <c r="I62" i="125"/>
  <c r="H62" i="125"/>
  <c r="L60" i="125"/>
  <c r="K60" i="125"/>
  <c r="J60" i="125"/>
  <c r="I60" i="125"/>
  <c r="H60" i="125"/>
  <c r="L59" i="125"/>
  <c r="K59" i="125"/>
  <c r="J59" i="125"/>
  <c r="I59" i="125"/>
  <c r="H59" i="125"/>
  <c r="L58" i="125"/>
  <c r="K58" i="125"/>
  <c r="J58" i="125"/>
  <c r="I58" i="125"/>
  <c r="H58" i="125"/>
  <c r="L56" i="125"/>
  <c r="K56" i="125"/>
  <c r="J56" i="125"/>
  <c r="I56" i="125"/>
  <c r="H56" i="125"/>
  <c r="L55" i="125"/>
  <c r="K55" i="125"/>
  <c r="J55" i="125"/>
  <c r="I55" i="125"/>
  <c r="H55" i="125"/>
  <c r="L53" i="125"/>
  <c r="K53" i="125"/>
  <c r="J53" i="125"/>
  <c r="I53" i="125"/>
  <c r="H53" i="125"/>
  <c r="L52" i="125"/>
  <c r="K52" i="125"/>
  <c r="J52" i="125"/>
  <c r="I52" i="125"/>
  <c r="H52" i="125"/>
  <c r="L51" i="125"/>
  <c r="K51" i="125"/>
  <c r="J51" i="125"/>
  <c r="I51" i="125"/>
  <c r="H51" i="125"/>
  <c r="L49" i="125"/>
  <c r="K49" i="125"/>
  <c r="J49" i="125"/>
  <c r="I49" i="125"/>
  <c r="H49" i="125"/>
  <c r="L48" i="125"/>
  <c r="K48" i="125"/>
  <c r="J48" i="125"/>
  <c r="I48" i="125"/>
  <c r="H48" i="125"/>
  <c r="L47" i="125"/>
  <c r="K47" i="125"/>
  <c r="J47" i="125"/>
  <c r="I47" i="125"/>
  <c r="H47" i="125"/>
  <c r="L46" i="125"/>
  <c r="K46" i="125"/>
  <c r="J46" i="125"/>
  <c r="I46" i="125"/>
  <c r="H46" i="125"/>
  <c r="L45" i="125"/>
  <c r="K45" i="125"/>
  <c r="J45" i="125"/>
  <c r="I45" i="125"/>
  <c r="H45" i="125"/>
  <c r="L44" i="125"/>
  <c r="K44" i="125"/>
  <c r="J44" i="125"/>
  <c r="I44" i="125"/>
  <c r="H44" i="125"/>
  <c r="L43" i="125"/>
  <c r="K43" i="125"/>
  <c r="J43" i="125"/>
  <c r="I43" i="125"/>
  <c r="H43" i="125"/>
  <c r="L41" i="125"/>
  <c r="K41" i="125"/>
  <c r="J41" i="125"/>
  <c r="I41" i="125"/>
  <c r="H41" i="125"/>
  <c r="L40" i="125"/>
  <c r="K40" i="125"/>
  <c r="J40" i="125"/>
  <c r="I40" i="125"/>
  <c r="H40" i="125"/>
  <c r="L39" i="125"/>
  <c r="K39" i="125"/>
  <c r="J39" i="125"/>
  <c r="I39" i="125"/>
  <c r="H39" i="125"/>
  <c r="L38" i="125"/>
  <c r="K38" i="125"/>
  <c r="J38" i="125"/>
  <c r="I38" i="125"/>
  <c r="H38" i="125"/>
  <c r="L37" i="125"/>
  <c r="K37" i="125"/>
  <c r="J37" i="125"/>
  <c r="I37" i="125"/>
  <c r="H37" i="125"/>
  <c r="L36" i="125"/>
  <c r="K36" i="125"/>
  <c r="J36" i="125"/>
  <c r="I36" i="125"/>
  <c r="H36" i="125"/>
  <c r="L35" i="125"/>
  <c r="K35" i="125"/>
  <c r="J35" i="125"/>
  <c r="I35" i="125"/>
  <c r="H35" i="125"/>
  <c r="L34" i="125"/>
  <c r="K34" i="125"/>
  <c r="J34" i="125"/>
  <c r="I34" i="125"/>
  <c r="H34" i="125"/>
  <c r="L33" i="125"/>
  <c r="K33" i="125"/>
  <c r="J33" i="125"/>
  <c r="I33" i="125"/>
  <c r="H33" i="125"/>
  <c r="L32" i="125"/>
  <c r="K32" i="125"/>
  <c r="J32" i="125"/>
  <c r="I32" i="125"/>
  <c r="H32" i="125"/>
  <c r="L31" i="125"/>
  <c r="K31" i="125"/>
  <c r="J31" i="125"/>
  <c r="I31" i="125"/>
  <c r="H31" i="125"/>
  <c r="L30" i="125"/>
  <c r="K30" i="125"/>
  <c r="J30" i="125"/>
  <c r="I30" i="125"/>
  <c r="H30" i="125"/>
  <c r="L29" i="125"/>
  <c r="K29" i="125"/>
  <c r="J29" i="125"/>
  <c r="I29" i="125"/>
  <c r="H29" i="125"/>
  <c r="L28" i="125"/>
  <c r="K28" i="125"/>
  <c r="J28" i="125"/>
  <c r="I28" i="125"/>
  <c r="H28" i="125"/>
  <c r="L26" i="125"/>
  <c r="K26" i="125"/>
  <c r="J26" i="125"/>
  <c r="I26" i="125"/>
  <c r="H26" i="125"/>
  <c r="L23" i="125"/>
  <c r="K23" i="125"/>
  <c r="J23" i="125"/>
  <c r="I23" i="125"/>
  <c r="H23" i="125"/>
  <c r="L22" i="125"/>
  <c r="K22" i="125"/>
  <c r="J22" i="125"/>
  <c r="I22" i="125"/>
  <c r="H22" i="125"/>
  <c r="L21" i="125"/>
  <c r="K21" i="125"/>
  <c r="J21" i="125"/>
  <c r="I21" i="125"/>
  <c r="H21" i="125"/>
  <c r="L18" i="125"/>
  <c r="K18" i="125"/>
  <c r="J18" i="125"/>
  <c r="I18" i="125"/>
  <c r="H18" i="125"/>
  <c r="L17" i="125"/>
  <c r="K17" i="125"/>
  <c r="J17" i="125"/>
  <c r="I17" i="125"/>
  <c r="H17" i="125"/>
  <c r="L16" i="125"/>
  <c r="K16" i="125"/>
  <c r="J16" i="125"/>
  <c r="I16" i="125"/>
  <c r="H16" i="125"/>
  <c r="L15" i="125"/>
  <c r="K15" i="125"/>
  <c r="J15" i="125"/>
  <c r="I15" i="125"/>
  <c r="H15" i="125"/>
  <c r="L14" i="125"/>
  <c r="K14" i="125"/>
  <c r="J14" i="125"/>
  <c r="I14" i="125"/>
  <c r="H14" i="125"/>
  <c r="L13" i="125"/>
  <c r="K13" i="125"/>
  <c r="J13" i="125"/>
  <c r="I13" i="125"/>
  <c r="H13" i="125"/>
  <c r="L11" i="125"/>
  <c r="K11" i="125"/>
  <c r="J11" i="125"/>
  <c r="I11" i="125"/>
  <c r="H11" i="125"/>
  <c r="L10" i="125"/>
  <c r="K10" i="125"/>
  <c r="J10" i="125"/>
  <c r="I10" i="125"/>
  <c r="H10" i="125"/>
  <c r="L9" i="125"/>
  <c r="K9" i="125"/>
  <c r="J9" i="125"/>
  <c r="I9" i="125"/>
  <c r="H9" i="125"/>
  <c r="L8" i="125"/>
  <c r="K8" i="125"/>
  <c r="J8" i="125"/>
  <c r="I8" i="125"/>
  <c r="H8" i="125"/>
  <c r="L7" i="125"/>
  <c r="K7" i="125"/>
  <c r="J7" i="125"/>
  <c r="I7" i="125"/>
  <c r="H7" i="125"/>
  <c r="L6" i="125"/>
  <c r="K6" i="125"/>
  <c r="J6" i="125"/>
  <c r="I6" i="125"/>
  <c r="H6" i="125"/>
  <c r="U64" i="124"/>
  <c r="T64" i="124"/>
  <c r="S64" i="124"/>
  <c r="R64" i="124"/>
  <c r="J64" i="124"/>
  <c r="I64" i="124"/>
  <c r="H64" i="124"/>
  <c r="G64" i="124"/>
  <c r="U63" i="124"/>
  <c r="T63" i="124"/>
  <c r="S63" i="124"/>
  <c r="R63" i="124"/>
  <c r="J63" i="124"/>
  <c r="I63" i="124"/>
  <c r="H63" i="124"/>
  <c r="G63" i="124"/>
  <c r="U62" i="124"/>
  <c r="T62" i="124"/>
  <c r="S62" i="124"/>
  <c r="R62" i="124"/>
  <c r="J62" i="124"/>
  <c r="I62" i="124"/>
  <c r="H62" i="124"/>
  <c r="G62" i="124"/>
  <c r="U61" i="124"/>
  <c r="T61" i="124"/>
  <c r="S61" i="124"/>
  <c r="R61" i="124"/>
  <c r="J61" i="124"/>
  <c r="I61" i="124"/>
  <c r="H61" i="124"/>
  <c r="G61" i="124"/>
  <c r="U60" i="124"/>
  <c r="T60" i="124"/>
  <c r="S60" i="124"/>
  <c r="R60" i="124"/>
  <c r="J60" i="124"/>
  <c r="I60" i="124"/>
  <c r="H60" i="124"/>
  <c r="G60" i="124"/>
  <c r="U59" i="124"/>
  <c r="T59" i="124"/>
  <c r="S59" i="124"/>
  <c r="R59" i="124"/>
  <c r="J59" i="124"/>
  <c r="I59" i="124"/>
  <c r="H59" i="124"/>
  <c r="G59" i="124"/>
  <c r="U58" i="124"/>
  <c r="T58" i="124"/>
  <c r="S58" i="124"/>
  <c r="R58" i="124"/>
  <c r="J58" i="124"/>
  <c r="I58" i="124"/>
  <c r="H58" i="124"/>
  <c r="G58" i="124"/>
  <c r="U57" i="124"/>
  <c r="T57" i="124"/>
  <c r="S57" i="124"/>
  <c r="R57" i="124"/>
  <c r="J57" i="124"/>
  <c r="I57" i="124"/>
  <c r="H57" i="124"/>
  <c r="G57" i="124"/>
  <c r="U56" i="124"/>
  <c r="T56" i="124"/>
  <c r="S56" i="124"/>
  <c r="R56" i="124"/>
  <c r="J56" i="124"/>
  <c r="I56" i="124"/>
  <c r="H56" i="124"/>
  <c r="G56" i="124"/>
  <c r="U55" i="124"/>
  <c r="T55" i="124"/>
  <c r="S55" i="124"/>
  <c r="R55" i="124"/>
  <c r="J55" i="124"/>
  <c r="I55" i="124"/>
  <c r="H55" i="124"/>
  <c r="G55" i="124"/>
  <c r="U54" i="124"/>
  <c r="T54" i="124"/>
  <c r="S54" i="124"/>
  <c r="R54" i="124"/>
  <c r="J54" i="124"/>
  <c r="I54" i="124"/>
  <c r="H54" i="124"/>
  <c r="G54" i="124"/>
  <c r="U53" i="124"/>
  <c r="T53" i="124"/>
  <c r="S53" i="124"/>
  <c r="R53" i="124"/>
  <c r="J53" i="124"/>
  <c r="I53" i="124"/>
  <c r="H53" i="124"/>
  <c r="G53" i="124"/>
  <c r="U52" i="124"/>
  <c r="T52" i="124"/>
  <c r="S52" i="124"/>
  <c r="R52" i="124"/>
  <c r="J52" i="124"/>
  <c r="I52" i="124"/>
  <c r="H52" i="124"/>
  <c r="G52" i="124"/>
  <c r="U51" i="124"/>
  <c r="T51" i="124"/>
  <c r="S51" i="124"/>
  <c r="R51" i="124"/>
  <c r="J51" i="124"/>
  <c r="I51" i="124"/>
  <c r="H51" i="124"/>
  <c r="G51" i="124"/>
  <c r="U50" i="124"/>
  <c r="T50" i="124"/>
  <c r="S50" i="124"/>
  <c r="R50" i="124"/>
  <c r="J50" i="124"/>
  <c r="I50" i="124"/>
  <c r="H50" i="124"/>
  <c r="G50" i="124"/>
  <c r="U49" i="124"/>
  <c r="T49" i="124"/>
  <c r="S49" i="124"/>
  <c r="R49" i="124"/>
  <c r="J49" i="124"/>
  <c r="I49" i="124"/>
  <c r="H49" i="124"/>
  <c r="G49" i="124"/>
  <c r="U48" i="124"/>
  <c r="T48" i="124"/>
  <c r="S48" i="124"/>
  <c r="R48" i="124"/>
  <c r="J48" i="124"/>
  <c r="I48" i="124"/>
  <c r="H48" i="124"/>
  <c r="G48" i="124"/>
  <c r="U47" i="124"/>
  <c r="T47" i="124"/>
  <c r="S47" i="124"/>
  <c r="R47" i="124"/>
  <c r="J47" i="124"/>
  <c r="I47" i="124"/>
  <c r="H47" i="124"/>
  <c r="G47" i="124"/>
  <c r="U46" i="124"/>
  <c r="T46" i="124"/>
  <c r="S46" i="124"/>
  <c r="R46" i="124"/>
  <c r="J46" i="124"/>
  <c r="I46" i="124"/>
  <c r="H46" i="124"/>
  <c r="G46" i="124"/>
  <c r="U45" i="124"/>
  <c r="T45" i="124"/>
  <c r="S45" i="124"/>
  <c r="R45" i="124"/>
  <c r="J45" i="124"/>
  <c r="I45" i="124"/>
  <c r="H45" i="124"/>
  <c r="G45" i="124"/>
  <c r="U44" i="124"/>
  <c r="T44" i="124"/>
  <c r="S44" i="124"/>
  <c r="R44" i="124"/>
  <c r="J44" i="124"/>
  <c r="I44" i="124"/>
  <c r="H44" i="124"/>
  <c r="G44" i="124"/>
  <c r="U43" i="124"/>
  <c r="T43" i="124"/>
  <c r="S43" i="124"/>
  <c r="R43" i="124"/>
  <c r="J43" i="124"/>
  <c r="I43" i="124"/>
  <c r="H43" i="124"/>
  <c r="G43" i="124"/>
  <c r="U42" i="124"/>
  <c r="T42" i="124"/>
  <c r="S42" i="124"/>
  <c r="R42" i="124"/>
  <c r="J42" i="124"/>
  <c r="I42" i="124"/>
  <c r="H42" i="124"/>
  <c r="G42" i="124"/>
  <c r="U41" i="124"/>
  <c r="T41" i="124"/>
  <c r="S41" i="124"/>
  <c r="R41" i="124"/>
  <c r="J41" i="124"/>
  <c r="I41" i="124"/>
  <c r="H41" i="124"/>
  <c r="G41" i="124"/>
  <c r="U40" i="124"/>
  <c r="T40" i="124"/>
  <c r="S40" i="124"/>
  <c r="R40" i="124"/>
  <c r="J40" i="124"/>
  <c r="I40" i="124"/>
  <c r="H40" i="124"/>
  <c r="G40" i="124"/>
  <c r="U39" i="124"/>
  <c r="T39" i="124"/>
  <c r="S39" i="124"/>
  <c r="R39" i="124"/>
  <c r="J39" i="124"/>
  <c r="I39" i="124"/>
  <c r="H39" i="124"/>
  <c r="G39" i="124"/>
  <c r="U38" i="124"/>
  <c r="T38" i="124"/>
  <c r="S38" i="124"/>
  <c r="R38" i="124"/>
  <c r="J38" i="124"/>
  <c r="I38" i="124"/>
  <c r="H38" i="124"/>
  <c r="G38" i="124"/>
  <c r="U37" i="124"/>
  <c r="T37" i="124"/>
  <c r="S37" i="124"/>
  <c r="R37" i="124"/>
  <c r="J37" i="124"/>
  <c r="I37" i="124"/>
  <c r="H37" i="124"/>
  <c r="G37" i="124"/>
  <c r="U36" i="124"/>
  <c r="T36" i="124"/>
  <c r="S36" i="124"/>
  <c r="R36" i="124"/>
  <c r="J36" i="124"/>
  <c r="I36" i="124"/>
  <c r="H36" i="124"/>
  <c r="G36" i="124"/>
  <c r="U35" i="124"/>
  <c r="T35" i="124"/>
  <c r="S35" i="124"/>
  <c r="R35" i="124"/>
  <c r="J35" i="124"/>
  <c r="I35" i="124"/>
  <c r="H35" i="124"/>
  <c r="G35" i="124"/>
  <c r="U34" i="124"/>
  <c r="T34" i="124"/>
  <c r="S34" i="124"/>
  <c r="R34" i="124"/>
  <c r="J34" i="124"/>
  <c r="I34" i="124"/>
  <c r="H34" i="124"/>
  <c r="G34" i="124"/>
  <c r="U33" i="124"/>
  <c r="T33" i="124"/>
  <c r="S33" i="124"/>
  <c r="R33" i="124"/>
  <c r="J33" i="124"/>
  <c r="I33" i="124"/>
  <c r="H33" i="124"/>
  <c r="G33" i="124"/>
  <c r="U32" i="124"/>
  <c r="T32" i="124"/>
  <c r="S32" i="124"/>
  <c r="R32" i="124"/>
  <c r="J32" i="124"/>
  <c r="I32" i="124"/>
  <c r="H32" i="124"/>
  <c r="G32" i="124"/>
  <c r="U31" i="124"/>
  <c r="T31" i="124"/>
  <c r="S31" i="124"/>
  <c r="R31" i="124"/>
  <c r="J31" i="124"/>
  <c r="I31" i="124"/>
  <c r="H31" i="124"/>
  <c r="G31" i="124"/>
  <c r="U30" i="124"/>
  <c r="T30" i="124"/>
  <c r="S30" i="124"/>
  <c r="R30" i="124"/>
  <c r="J30" i="124"/>
  <c r="I30" i="124"/>
  <c r="H30" i="124"/>
  <c r="G30" i="124"/>
  <c r="U29" i="124"/>
  <c r="T29" i="124"/>
  <c r="S29" i="124"/>
  <c r="R29" i="124"/>
  <c r="J29" i="124"/>
  <c r="I29" i="124"/>
  <c r="H29" i="124"/>
  <c r="G29" i="124"/>
  <c r="U28" i="124"/>
  <c r="T28" i="124"/>
  <c r="S28" i="124"/>
  <c r="R28" i="124"/>
  <c r="J28" i="124"/>
  <c r="I28" i="124"/>
  <c r="H28" i="124"/>
  <c r="G28" i="124"/>
  <c r="U27" i="124"/>
  <c r="T27" i="124"/>
  <c r="S27" i="124"/>
  <c r="R27" i="124"/>
  <c r="J27" i="124"/>
  <c r="I27" i="124"/>
  <c r="H27" i="124"/>
  <c r="G27" i="124"/>
  <c r="U26" i="124"/>
  <c r="T26" i="124"/>
  <c r="S26" i="124"/>
  <c r="R26" i="124"/>
  <c r="J26" i="124"/>
  <c r="I26" i="124"/>
  <c r="H26" i="124"/>
  <c r="G26" i="124"/>
  <c r="U25" i="124"/>
  <c r="T25" i="124"/>
  <c r="S25" i="124"/>
  <c r="R25" i="124"/>
  <c r="J25" i="124"/>
  <c r="I25" i="124"/>
  <c r="H25" i="124"/>
  <c r="G25" i="124"/>
  <c r="U24" i="124"/>
  <c r="T24" i="124"/>
  <c r="S24" i="124"/>
  <c r="R24" i="124"/>
  <c r="J24" i="124"/>
  <c r="I24" i="124"/>
  <c r="H24" i="124"/>
  <c r="G24" i="124"/>
  <c r="U23" i="124"/>
  <c r="T23" i="124"/>
  <c r="S23" i="124"/>
  <c r="R23" i="124"/>
  <c r="J23" i="124"/>
  <c r="I23" i="124"/>
  <c r="H23" i="124"/>
  <c r="G23" i="124"/>
  <c r="U22" i="124"/>
  <c r="T22" i="124"/>
  <c r="S22" i="124"/>
  <c r="R22" i="124"/>
  <c r="J22" i="124"/>
  <c r="I22" i="124"/>
  <c r="H22" i="124"/>
  <c r="G22" i="124"/>
  <c r="U21" i="124"/>
  <c r="T21" i="124"/>
  <c r="S21" i="124"/>
  <c r="R21" i="124"/>
  <c r="J21" i="124"/>
  <c r="I21" i="124"/>
  <c r="H21" i="124"/>
  <c r="G21" i="124"/>
  <c r="U20" i="124"/>
  <c r="T20" i="124"/>
  <c r="S20" i="124"/>
  <c r="R20" i="124"/>
  <c r="J20" i="124"/>
  <c r="I20" i="124"/>
  <c r="H20" i="124"/>
  <c r="G20" i="124"/>
  <c r="U19" i="124"/>
  <c r="T19" i="124"/>
  <c r="S19" i="124"/>
  <c r="R19" i="124"/>
  <c r="J19" i="124"/>
  <c r="I19" i="124"/>
  <c r="H19" i="124"/>
  <c r="G19" i="124"/>
  <c r="U18" i="124"/>
  <c r="T18" i="124"/>
  <c r="S18" i="124"/>
  <c r="R18" i="124"/>
  <c r="J18" i="124"/>
  <c r="I18" i="124"/>
  <c r="H18" i="124"/>
  <c r="G18" i="124"/>
  <c r="U17" i="124"/>
  <c r="T17" i="124"/>
  <c r="S17" i="124"/>
  <c r="R17" i="124"/>
  <c r="J17" i="124"/>
  <c r="I17" i="124"/>
  <c r="H17" i="124"/>
  <c r="G17" i="124"/>
  <c r="U16" i="124"/>
  <c r="T16" i="124"/>
  <c r="S16" i="124"/>
  <c r="R16" i="124"/>
  <c r="J16" i="124"/>
  <c r="I16" i="124"/>
  <c r="H16" i="124"/>
  <c r="G16" i="124"/>
  <c r="U15" i="124"/>
  <c r="T15" i="124"/>
  <c r="S15" i="124"/>
  <c r="R15" i="124"/>
  <c r="J15" i="124"/>
  <c r="I15" i="124"/>
  <c r="H15" i="124"/>
  <c r="G15" i="124"/>
  <c r="U14" i="124"/>
  <c r="T14" i="124"/>
  <c r="S14" i="124"/>
  <c r="R14" i="124"/>
  <c r="J14" i="124"/>
  <c r="I14" i="124"/>
  <c r="H14" i="124"/>
  <c r="G14" i="124"/>
  <c r="U13" i="124"/>
  <c r="T13" i="124"/>
  <c r="S13" i="124"/>
  <c r="R13" i="124"/>
  <c r="J13" i="124"/>
  <c r="I13" i="124"/>
  <c r="H13" i="124"/>
  <c r="G13" i="124"/>
  <c r="U12" i="124"/>
  <c r="T12" i="124"/>
  <c r="S12" i="124"/>
  <c r="R12" i="124"/>
  <c r="J12" i="124"/>
  <c r="I12" i="124"/>
  <c r="H12" i="124"/>
  <c r="G12" i="124"/>
  <c r="U11" i="124"/>
  <c r="T11" i="124"/>
  <c r="S11" i="124"/>
  <c r="R11" i="124"/>
  <c r="J11" i="124"/>
  <c r="I11" i="124"/>
  <c r="H11" i="124"/>
  <c r="G11" i="124"/>
  <c r="U10" i="124"/>
  <c r="T10" i="124"/>
  <c r="S10" i="124"/>
  <c r="R10" i="124"/>
  <c r="J10" i="124"/>
  <c r="I10" i="124"/>
  <c r="H10" i="124"/>
  <c r="G10" i="124"/>
  <c r="U9" i="124"/>
  <c r="T9" i="124"/>
  <c r="S9" i="124"/>
  <c r="R9" i="124"/>
  <c r="J9" i="124"/>
  <c r="I9" i="124"/>
  <c r="H9" i="124"/>
  <c r="G9" i="124"/>
  <c r="U8" i="124"/>
  <c r="T8" i="124"/>
  <c r="S8" i="124"/>
  <c r="R8" i="124"/>
  <c r="J8" i="124"/>
  <c r="I8" i="124"/>
  <c r="H8" i="124"/>
  <c r="G8" i="124"/>
  <c r="U7" i="124"/>
  <c r="T7" i="124"/>
  <c r="S7" i="124"/>
  <c r="R7" i="124"/>
  <c r="J7" i="124"/>
  <c r="I7" i="124"/>
  <c r="H7" i="124"/>
  <c r="G7" i="124"/>
  <c r="U6" i="124"/>
  <c r="T6" i="124"/>
  <c r="S6" i="124"/>
  <c r="R6" i="124"/>
  <c r="J6" i="124"/>
  <c r="I6" i="124"/>
  <c r="H6" i="124"/>
  <c r="G6" i="124"/>
  <c r="Z15" i="122"/>
  <c r="Z12" i="122"/>
  <c r="Z10" i="122"/>
  <c r="K7" i="122"/>
  <c r="N6" i="122"/>
  <c r="AC64" i="122"/>
  <c r="AB64" i="122"/>
  <c r="AA64" i="122"/>
  <c r="Z64" i="122"/>
  <c r="Y64" i="122"/>
  <c r="X64" i="122"/>
  <c r="AC63" i="122"/>
  <c r="AB63" i="122"/>
  <c r="AA63" i="122"/>
  <c r="Z63" i="122"/>
  <c r="Y63" i="122"/>
  <c r="X63" i="122"/>
  <c r="AC62" i="122"/>
  <c r="AB62" i="122"/>
  <c r="AA62" i="122"/>
  <c r="Z62" i="122"/>
  <c r="Y62" i="122"/>
  <c r="X62" i="122"/>
  <c r="AC61" i="122"/>
  <c r="AB61" i="122"/>
  <c r="AA61" i="122"/>
  <c r="Z61" i="122"/>
  <c r="Y61" i="122"/>
  <c r="X61" i="122"/>
  <c r="AC60" i="122"/>
  <c r="AB60" i="122"/>
  <c r="AA60" i="122"/>
  <c r="Z60" i="122"/>
  <c r="Y60" i="122"/>
  <c r="X60" i="122"/>
  <c r="AC59" i="122"/>
  <c r="AB59" i="122"/>
  <c r="AA59" i="122"/>
  <c r="Z59" i="122"/>
  <c r="Y59" i="122"/>
  <c r="X59" i="122"/>
  <c r="AC58" i="122"/>
  <c r="AB58" i="122"/>
  <c r="AA58" i="122"/>
  <c r="Z58" i="122"/>
  <c r="Y58" i="122"/>
  <c r="X58" i="122"/>
  <c r="AC57" i="122"/>
  <c r="AB57" i="122"/>
  <c r="AA57" i="122"/>
  <c r="Z57" i="122"/>
  <c r="Y57" i="122"/>
  <c r="X57" i="122"/>
  <c r="AC56" i="122"/>
  <c r="AB56" i="122"/>
  <c r="AA56" i="122"/>
  <c r="Z56" i="122"/>
  <c r="Y56" i="122"/>
  <c r="X56" i="122"/>
  <c r="AC55" i="122"/>
  <c r="AB55" i="122"/>
  <c r="AA55" i="122"/>
  <c r="Z55" i="122"/>
  <c r="Y55" i="122"/>
  <c r="X55" i="122"/>
  <c r="AC54" i="122"/>
  <c r="AB54" i="122"/>
  <c r="AA54" i="122"/>
  <c r="Z54" i="122"/>
  <c r="Y54" i="122"/>
  <c r="X54" i="122"/>
  <c r="AC53" i="122"/>
  <c r="AB53" i="122"/>
  <c r="AA53" i="122"/>
  <c r="Z53" i="122"/>
  <c r="Y53" i="122"/>
  <c r="X53" i="122"/>
  <c r="AC52" i="122"/>
  <c r="AB52" i="122"/>
  <c r="AA52" i="122"/>
  <c r="Z52" i="122"/>
  <c r="Y52" i="122"/>
  <c r="X52" i="122"/>
  <c r="AC51" i="122"/>
  <c r="AB51" i="122"/>
  <c r="AA51" i="122"/>
  <c r="Z51" i="122"/>
  <c r="Y51" i="122"/>
  <c r="X51" i="122"/>
  <c r="AC50" i="122"/>
  <c r="AB50" i="122"/>
  <c r="AA50" i="122"/>
  <c r="Z50" i="122"/>
  <c r="Y50" i="122"/>
  <c r="X50" i="122"/>
  <c r="AC49" i="122"/>
  <c r="AB49" i="122"/>
  <c r="AA49" i="122"/>
  <c r="Z49" i="122"/>
  <c r="Y49" i="122"/>
  <c r="X49" i="122"/>
  <c r="AC48" i="122"/>
  <c r="AB48" i="122"/>
  <c r="AA48" i="122"/>
  <c r="Z48" i="122"/>
  <c r="Y48" i="122"/>
  <c r="X48" i="122"/>
  <c r="AC47" i="122"/>
  <c r="AB47" i="122"/>
  <c r="AA47" i="122"/>
  <c r="Z47" i="122"/>
  <c r="Y47" i="122"/>
  <c r="X47" i="122"/>
  <c r="AC46" i="122"/>
  <c r="AB46" i="122"/>
  <c r="AA46" i="122"/>
  <c r="Z46" i="122"/>
  <c r="Y46" i="122"/>
  <c r="X46" i="122"/>
  <c r="AC45" i="122"/>
  <c r="AB45" i="122"/>
  <c r="AA45" i="122"/>
  <c r="Z45" i="122"/>
  <c r="Y45" i="122"/>
  <c r="X45" i="122"/>
  <c r="AC44" i="122"/>
  <c r="AB44" i="122"/>
  <c r="AA44" i="122"/>
  <c r="Z44" i="122"/>
  <c r="Y44" i="122"/>
  <c r="X44" i="122"/>
  <c r="AC43" i="122"/>
  <c r="AB43" i="122"/>
  <c r="AA43" i="122"/>
  <c r="Z43" i="122"/>
  <c r="Y43" i="122"/>
  <c r="X43" i="122"/>
  <c r="AC42" i="122"/>
  <c r="AB42" i="122"/>
  <c r="AA42" i="122"/>
  <c r="Z42" i="122"/>
  <c r="Y42" i="122"/>
  <c r="X42" i="122"/>
  <c r="AC41" i="122"/>
  <c r="AB41" i="122"/>
  <c r="AA41" i="122"/>
  <c r="Z41" i="122"/>
  <c r="Y41" i="122"/>
  <c r="X41" i="122"/>
  <c r="AC40" i="122"/>
  <c r="AB40" i="122"/>
  <c r="AA40" i="122"/>
  <c r="Z40" i="122"/>
  <c r="Y40" i="122"/>
  <c r="X40" i="122"/>
  <c r="AC39" i="122"/>
  <c r="AB39" i="122"/>
  <c r="AA39" i="122"/>
  <c r="Z39" i="122"/>
  <c r="Y39" i="122"/>
  <c r="X39" i="122"/>
  <c r="AC38" i="122"/>
  <c r="AB38" i="122"/>
  <c r="AA38" i="122"/>
  <c r="Z38" i="122"/>
  <c r="Y38" i="122"/>
  <c r="X38" i="122"/>
  <c r="AC37" i="122"/>
  <c r="AB37" i="122"/>
  <c r="AA37" i="122"/>
  <c r="Z37" i="122"/>
  <c r="Y37" i="122"/>
  <c r="X37" i="122"/>
  <c r="AC36" i="122"/>
  <c r="AB36" i="122"/>
  <c r="AA36" i="122"/>
  <c r="Z36" i="122"/>
  <c r="Y36" i="122"/>
  <c r="X36" i="122"/>
  <c r="AC35" i="122"/>
  <c r="AB35" i="122"/>
  <c r="AA35" i="122"/>
  <c r="Z35" i="122"/>
  <c r="Y35" i="122"/>
  <c r="X35" i="122"/>
  <c r="AC34" i="122"/>
  <c r="AB34" i="122"/>
  <c r="AA34" i="122"/>
  <c r="Z34" i="122"/>
  <c r="Y34" i="122"/>
  <c r="X34" i="122"/>
  <c r="AC33" i="122"/>
  <c r="AB33" i="122"/>
  <c r="AA33" i="122"/>
  <c r="Z33" i="122"/>
  <c r="Y33" i="122"/>
  <c r="X33" i="122"/>
  <c r="AC32" i="122"/>
  <c r="AB32" i="122"/>
  <c r="AA32" i="122"/>
  <c r="Z32" i="122"/>
  <c r="Y32" i="122"/>
  <c r="X32" i="122"/>
  <c r="AC31" i="122"/>
  <c r="AB31" i="122"/>
  <c r="AA31" i="122"/>
  <c r="Z31" i="122"/>
  <c r="Y31" i="122"/>
  <c r="X31" i="122"/>
  <c r="AC30" i="122"/>
  <c r="AB30" i="122"/>
  <c r="AA30" i="122"/>
  <c r="Z30" i="122"/>
  <c r="Y30" i="122"/>
  <c r="X30" i="122"/>
  <c r="AC29" i="122"/>
  <c r="AB29" i="122"/>
  <c r="AA29" i="122"/>
  <c r="Z29" i="122"/>
  <c r="Y29" i="122"/>
  <c r="X29" i="122"/>
  <c r="AC28" i="122"/>
  <c r="AB28" i="122"/>
  <c r="AA28" i="122"/>
  <c r="Z28" i="122"/>
  <c r="Y28" i="122"/>
  <c r="X28" i="122"/>
  <c r="AC27" i="122"/>
  <c r="AB27" i="122"/>
  <c r="AA27" i="122"/>
  <c r="Z27" i="122"/>
  <c r="Y27" i="122"/>
  <c r="X27" i="122"/>
  <c r="AC26" i="122"/>
  <c r="AB26" i="122"/>
  <c r="AA26" i="122"/>
  <c r="Z26" i="122"/>
  <c r="Y26" i="122"/>
  <c r="X26" i="122"/>
  <c r="AC25" i="122"/>
  <c r="AB25" i="122"/>
  <c r="AA25" i="122"/>
  <c r="Z25" i="122"/>
  <c r="Y25" i="122"/>
  <c r="X25" i="122"/>
  <c r="AC24" i="122"/>
  <c r="AB24" i="122"/>
  <c r="AA24" i="122"/>
  <c r="Z24" i="122"/>
  <c r="Y24" i="122"/>
  <c r="X24" i="122"/>
  <c r="AC23" i="122"/>
  <c r="AB23" i="122"/>
  <c r="AA23" i="122"/>
  <c r="Z23" i="122"/>
  <c r="Y23" i="122"/>
  <c r="X23" i="122"/>
  <c r="AC22" i="122"/>
  <c r="AB22" i="122"/>
  <c r="AA22" i="122"/>
  <c r="Z22" i="122"/>
  <c r="Y22" i="122"/>
  <c r="X22" i="122"/>
  <c r="AC21" i="122"/>
  <c r="AB21" i="122"/>
  <c r="AA21" i="122"/>
  <c r="Z21" i="122"/>
  <c r="Y21" i="122"/>
  <c r="X21" i="122"/>
  <c r="AC20" i="122"/>
  <c r="AB20" i="122"/>
  <c r="AA20" i="122"/>
  <c r="Z20" i="122"/>
  <c r="Y20" i="122"/>
  <c r="X20" i="122"/>
  <c r="AC19" i="122"/>
  <c r="AB19" i="122"/>
  <c r="AA19" i="122"/>
  <c r="Z19" i="122"/>
  <c r="Y19" i="122"/>
  <c r="X19" i="122"/>
  <c r="AC18" i="122"/>
  <c r="AB18" i="122"/>
  <c r="AA18" i="122"/>
  <c r="Z18" i="122"/>
  <c r="Y18" i="122"/>
  <c r="X18" i="122"/>
  <c r="AC17" i="122"/>
  <c r="AB17" i="122"/>
  <c r="AA17" i="122"/>
  <c r="Z17" i="122"/>
  <c r="Y17" i="122"/>
  <c r="X17" i="122"/>
  <c r="AC16" i="122"/>
  <c r="AB16" i="122"/>
  <c r="AA16" i="122"/>
  <c r="Z16" i="122"/>
  <c r="Y16" i="122"/>
  <c r="X16" i="122"/>
  <c r="AC15" i="122"/>
  <c r="AB15" i="122"/>
  <c r="AA15" i="122"/>
  <c r="Y15" i="122"/>
  <c r="X15" i="122"/>
  <c r="AC14" i="122"/>
  <c r="AB14" i="122"/>
  <c r="AA14" i="122"/>
  <c r="Z14" i="122"/>
  <c r="Y14" i="122"/>
  <c r="X14" i="122"/>
  <c r="AC13" i="122"/>
  <c r="AB13" i="122"/>
  <c r="AA13" i="122"/>
  <c r="Z13" i="122"/>
  <c r="Y13" i="122"/>
  <c r="X13" i="122"/>
  <c r="AC12" i="122"/>
  <c r="AB12" i="122"/>
  <c r="AA12" i="122"/>
  <c r="Y12" i="122"/>
  <c r="X12" i="122"/>
  <c r="AC11" i="122"/>
  <c r="AB11" i="122"/>
  <c r="AA11" i="122"/>
  <c r="Z11" i="122"/>
  <c r="Y11" i="122"/>
  <c r="X11" i="122"/>
  <c r="AC10" i="122"/>
  <c r="AB10" i="122"/>
  <c r="AA10" i="122"/>
  <c r="Y10" i="122"/>
  <c r="X10" i="122"/>
  <c r="AC9" i="122"/>
  <c r="AB9" i="122"/>
  <c r="AA9" i="122"/>
  <c r="Z9" i="122"/>
  <c r="Y9" i="122"/>
  <c r="X9" i="122"/>
  <c r="AC8" i="122"/>
  <c r="AB8" i="122"/>
  <c r="AA8" i="122"/>
  <c r="Z8" i="122"/>
  <c r="Y8" i="122"/>
  <c r="X8" i="122"/>
  <c r="AC7" i="122"/>
  <c r="AB7" i="122"/>
  <c r="AA7" i="122"/>
  <c r="Z7" i="122"/>
  <c r="Y7" i="122"/>
  <c r="X7" i="122"/>
  <c r="AC6" i="122"/>
  <c r="AB6" i="122"/>
  <c r="AA6" i="122"/>
  <c r="Z6" i="122"/>
  <c r="Y6" i="122"/>
  <c r="X6" i="122"/>
  <c r="N64" i="122"/>
  <c r="M64" i="122"/>
  <c r="L64" i="122"/>
  <c r="K64" i="122"/>
  <c r="J64" i="122"/>
  <c r="I64" i="122"/>
  <c r="N63" i="122"/>
  <c r="M63" i="122"/>
  <c r="L63" i="122"/>
  <c r="K63" i="122"/>
  <c r="J63" i="122"/>
  <c r="I63" i="122"/>
  <c r="N62" i="122"/>
  <c r="M62" i="122"/>
  <c r="L62" i="122"/>
  <c r="K62" i="122"/>
  <c r="J62" i="122"/>
  <c r="I62" i="122"/>
  <c r="N61" i="122"/>
  <c r="M61" i="122"/>
  <c r="L61" i="122"/>
  <c r="K61" i="122"/>
  <c r="J61" i="122"/>
  <c r="I61" i="122"/>
  <c r="N60" i="122"/>
  <c r="M60" i="122"/>
  <c r="L60" i="122"/>
  <c r="K60" i="122"/>
  <c r="J60" i="122"/>
  <c r="I60" i="122"/>
  <c r="N59" i="122"/>
  <c r="M59" i="122"/>
  <c r="L59" i="122"/>
  <c r="K59" i="122"/>
  <c r="J59" i="122"/>
  <c r="I59" i="122"/>
  <c r="N58" i="122"/>
  <c r="M58" i="122"/>
  <c r="L58" i="122"/>
  <c r="K58" i="122"/>
  <c r="J58" i="122"/>
  <c r="I58" i="122"/>
  <c r="N57" i="122"/>
  <c r="M57" i="122"/>
  <c r="L57" i="122"/>
  <c r="K57" i="122"/>
  <c r="J57" i="122"/>
  <c r="I57" i="122"/>
  <c r="N56" i="122"/>
  <c r="M56" i="122"/>
  <c r="L56" i="122"/>
  <c r="K56" i="122"/>
  <c r="J56" i="122"/>
  <c r="I56" i="122"/>
  <c r="N55" i="122"/>
  <c r="M55" i="122"/>
  <c r="L55" i="122"/>
  <c r="K55" i="122"/>
  <c r="J55" i="122"/>
  <c r="I55" i="122"/>
  <c r="N54" i="122"/>
  <c r="M54" i="122"/>
  <c r="L54" i="122"/>
  <c r="K54" i="122"/>
  <c r="J54" i="122"/>
  <c r="I54" i="122"/>
  <c r="N53" i="122"/>
  <c r="M53" i="122"/>
  <c r="L53" i="122"/>
  <c r="K53" i="122"/>
  <c r="J53" i="122"/>
  <c r="I53" i="122"/>
  <c r="N52" i="122"/>
  <c r="M52" i="122"/>
  <c r="L52" i="122"/>
  <c r="K52" i="122"/>
  <c r="J52" i="122"/>
  <c r="I52" i="122"/>
  <c r="N51" i="122"/>
  <c r="M51" i="122"/>
  <c r="L51" i="122"/>
  <c r="K51" i="122"/>
  <c r="J51" i="122"/>
  <c r="I51" i="122"/>
  <c r="N50" i="122"/>
  <c r="M50" i="122"/>
  <c r="L50" i="122"/>
  <c r="K50" i="122"/>
  <c r="J50" i="122"/>
  <c r="I50" i="122"/>
  <c r="N49" i="122"/>
  <c r="M49" i="122"/>
  <c r="L49" i="122"/>
  <c r="K49" i="122"/>
  <c r="J49" i="122"/>
  <c r="I49" i="122"/>
  <c r="N48" i="122"/>
  <c r="M48" i="122"/>
  <c r="L48" i="122"/>
  <c r="K48" i="122"/>
  <c r="J48" i="122"/>
  <c r="I48" i="122"/>
  <c r="N47" i="122"/>
  <c r="M47" i="122"/>
  <c r="L47" i="122"/>
  <c r="K47" i="122"/>
  <c r="J47" i="122"/>
  <c r="I47" i="122"/>
  <c r="N46" i="122"/>
  <c r="M46" i="122"/>
  <c r="L46" i="122"/>
  <c r="K46" i="122"/>
  <c r="J46" i="122"/>
  <c r="I46" i="122"/>
  <c r="N45" i="122"/>
  <c r="M45" i="122"/>
  <c r="L45" i="122"/>
  <c r="K45" i="122"/>
  <c r="J45" i="122"/>
  <c r="I45" i="122"/>
  <c r="N44" i="122"/>
  <c r="M44" i="122"/>
  <c r="L44" i="122"/>
  <c r="K44" i="122"/>
  <c r="J44" i="122"/>
  <c r="I44" i="122"/>
  <c r="N43" i="122"/>
  <c r="M43" i="122"/>
  <c r="L43" i="122"/>
  <c r="K43" i="122"/>
  <c r="J43" i="122"/>
  <c r="I43" i="122"/>
  <c r="N42" i="122"/>
  <c r="M42" i="122"/>
  <c r="L42" i="122"/>
  <c r="K42" i="122"/>
  <c r="J42" i="122"/>
  <c r="I42" i="122"/>
  <c r="N41" i="122"/>
  <c r="M41" i="122"/>
  <c r="L41" i="122"/>
  <c r="K41" i="122"/>
  <c r="J41" i="122"/>
  <c r="I41" i="122"/>
  <c r="N40" i="122"/>
  <c r="M40" i="122"/>
  <c r="L40" i="122"/>
  <c r="K40" i="122"/>
  <c r="J40" i="122"/>
  <c r="I40" i="122"/>
  <c r="N39" i="122"/>
  <c r="M39" i="122"/>
  <c r="L39" i="122"/>
  <c r="K39" i="122"/>
  <c r="J39" i="122"/>
  <c r="I39" i="122"/>
  <c r="N38" i="122"/>
  <c r="M38" i="122"/>
  <c r="L38" i="122"/>
  <c r="K38" i="122"/>
  <c r="J38" i="122"/>
  <c r="I38" i="122"/>
  <c r="N37" i="122"/>
  <c r="M37" i="122"/>
  <c r="L37" i="122"/>
  <c r="K37" i="122"/>
  <c r="J37" i="122"/>
  <c r="I37" i="122"/>
  <c r="N36" i="122"/>
  <c r="M36" i="122"/>
  <c r="L36" i="122"/>
  <c r="K36" i="122"/>
  <c r="J36" i="122"/>
  <c r="I36" i="122"/>
  <c r="N35" i="122"/>
  <c r="M35" i="122"/>
  <c r="L35" i="122"/>
  <c r="K35" i="122"/>
  <c r="J35" i="122"/>
  <c r="I35" i="122"/>
  <c r="N34" i="122"/>
  <c r="M34" i="122"/>
  <c r="L34" i="122"/>
  <c r="K34" i="122"/>
  <c r="J34" i="122"/>
  <c r="I34" i="122"/>
  <c r="N33" i="122"/>
  <c r="M33" i="122"/>
  <c r="L33" i="122"/>
  <c r="K33" i="122"/>
  <c r="J33" i="122"/>
  <c r="I33" i="122"/>
  <c r="N32" i="122"/>
  <c r="M32" i="122"/>
  <c r="L32" i="122"/>
  <c r="K32" i="122"/>
  <c r="J32" i="122"/>
  <c r="I32" i="122"/>
  <c r="N31" i="122"/>
  <c r="M31" i="122"/>
  <c r="L31" i="122"/>
  <c r="K31" i="122"/>
  <c r="J31" i="122"/>
  <c r="I31" i="122"/>
  <c r="N30" i="122"/>
  <c r="M30" i="122"/>
  <c r="L30" i="122"/>
  <c r="K30" i="122"/>
  <c r="J30" i="122"/>
  <c r="I30" i="122"/>
  <c r="N29" i="122"/>
  <c r="M29" i="122"/>
  <c r="L29" i="122"/>
  <c r="K29" i="122"/>
  <c r="J29" i="122"/>
  <c r="I29" i="122"/>
  <c r="N28" i="122"/>
  <c r="M28" i="122"/>
  <c r="L28" i="122"/>
  <c r="K28" i="122"/>
  <c r="J28" i="122"/>
  <c r="I28" i="122"/>
  <c r="N27" i="122"/>
  <c r="M27" i="122"/>
  <c r="L27" i="122"/>
  <c r="K27" i="122"/>
  <c r="J27" i="122"/>
  <c r="I27" i="122"/>
  <c r="N26" i="122"/>
  <c r="M26" i="122"/>
  <c r="L26" i="122"/>
  <c r="K26" i="122"/>
  <c r="J26" i="122"/>
  <c r="I26" i="122"/>
  <c r="N25" i="122"/>
  <c r="M25" i="122"/>
  <c r="L25" i="122"/>
  <c r="K25" i="122"/>
  <c r="J25" i="122"/>
  <c r="I25" i="122"/>
  <c r="N24" i="122"/>
  <c r="M24" i="122"/>
  <c r="L24" i="122"/>
  <c r="K24" i="122"/>
  <c r="J24" i="122"/>
  <c r="I24" i="122"/>
  <c r="N23" i="122"/>
  <c r="M23" i="122"/>
  <c r="L23" i="122"/>
  <c r="K23" i="122"/>
  <c r="J23" i="122"/>
  <c r="I23" i="122"/>
  <c r="N22" i="122"/>
  <c r="M22" i="122"/>
  <c r="L22" i="122"/>
  <c r="K22" i="122"/>
  <c r="J22" i="122"/>
  <c r="I22" i="122"/>
  <c r="N21" i="122"/>
  <c r="M21" i="122"/>
  <c r="L21" i="122"/>
  <c r="K21" i="122"/>
  <c r="J21" i="122"/>
  <c r="I21" i="122"/>
  <c r="N20" i="122"/>
  <c r="M20" i="122"/>
  <c r="L20" i="122"/>
  <c r="K20" i="122"/>
  <c r="J20" i="122"/>
  <c r="I20" i="122"/>
  <c r="N19" i="122"/>
  <c r="M19" i="122"/>
  <c r="L19" i="122"/>
  <c r="K19" i="122"/>
  <c r="J19" i="122"/>
  <c r="I19" i="122"/>
  <c r="N18" i="122"/>
  <c r="M18" i="122"/>
  <c r="L18" i="122"/>
  <c r="K18" i="122"/>
  <c r="J18" i="122"/>
  <c r="I18" i="122"/>
  <c r="N17" i="122"/>
  <c r="M17" i="122"/>
  <c r="L17" i="122"/>
  <c r="K17" i="122"/>
  <c r="J17" i="122"/>
  <c r="I17" i="122"/>
  <c r="N16" i="122"/>
  <c r="M16" i="122"/>
  <c r="L16" i="122"/>
  <c r="K16" i="122"/>
  <c r="J16" i="122"/>
  <c r="I16" i="122"/>
  <c r="N15" i="122"/>
  <c r="M15" i="122"/>
  <c r="L15" i="122"/>
  <c r="K15" i="122"/>
  <c r="J15" i="122"/>
  <c r="I15" i="122"/>
  <c r="N14" i="122"/>
  <c r="M14" i="122"/>
  <c r="L14" i="122"/>
  <c r="K14" i="122"/>
  <c r="J14" i="122"/>
  <c r="I14" i="122"/>
  <c r="N13" i="122"/>
  <c r="M13" i="122"/>
  <c r="L13" i="122"/>
  <c r="K13" i="122"/>
  <c r="J13" i="122"/>
  <c r="I13" i="122"/>
  <c r="N12" i="122"/>
  <c r="M12" i="122"/>
  <c r="L12" i="122"/>
  <c r="K12" i="122"/>
  <c r="J12" i="122"/>
  <c r="I12" i="122"/>
  <c r="N11" i="122"/>
  <c r="M11" i="122"/>
  <c r="L11" i="122"/>
  <c r="K11" i="122"/>
  <c r="J11" i="122"/>
  <c r="I11" i="122"/>
  <c r="N10" i="122"/>
  <c r="M10" i="122"/>
  <c r="L10" i="122"/>
  <c r="K10" i="122"/>
  <c r="J10" i="122"/>
  <c r="I10" i="122"/>
  <c r="N9" i="122"/>
  <c r="M9" i="122"/>
  <c r="L9" i="122"/>
  <c r="K9" i="122"/>
  <c r="J9" i="122"/>
  <c r="I9" i="122"/>
  <c r="N8" i="122"/>
  <c r="M8" i="122"/>
  <c r="L8" i="122"/>
  <c r="K8" i="122"/>
  <c r="J8" i="122"/>
  <c r="I8" i="122"/>
  <c r="N7" i="122"/>
  <c r="M7" i="122"/>
  <c r="L7" i="122"/>
  <c r="J7" i="122"/>
  <c r="I7" i="122"/>
  <c r="M6" i="122"/>
  <c r="L6" i="122"/>
  <c r="K6" i="122"/>
  <c r="J6" i="122"/>
  <c r="I6" i="122"/>
  <c r="J1720" i="91" l="1"/>
  <c r="J1719" i="91"/>
  <c r="J1718" i="91"/>
  <c r="J1717" i="91"/>
  <c r="J1716" i="91"/>
  <c r="J1715" i="91"/>
  <c r="J1714" i="91"/>
  <c r="J1713" i="91"/>
  <c r="J1712" i="91"/>
  <c r="J1711" i="91"/>
  <c r="J1710" i="91"/>
  <c r="J1709" i="91"/>
  <c r="J1708" i="91"/>
  <c r="J1707" i="91"/>
  <c r="J1706" i="91"/>
  <c r="J1705" i="91"/>
  <c r="J1704" i="91"/>
  <c r="J1703" i="91"/>
  <c r="J1702" i="91"/>
  <c r="J1701" i="91"/>
  <c r="J1700" i="91"/>
  <c r="J1699" i="91"/>
  <c r="J1698" i="91"/>
  <c r="J1697" i="91"/>
  <c r="J1696" i="91"/>
  <c r="J1695" i="91"/>
  <c r="J1694" i="91"/>
  <c r="J1693" i="91"/>
  <c r="J1692" i="91"/>
  <c r="J1691" i="91"/>
  <c r="J1690" i="91"/>
  <c r="J1689" i="91"/>
  <c r="J1688" i="91"/>
  <c r="J1687" i="91"/>
  <c r="J1686" i="91"/>
  <c r="J1685" i="91"/>
  <c r="J1684" i="91"/>
  <c r="J1683" i="91"/>
  <c r="J1682" i="91"/>
  <c r="J1681" i="91"/>
  <c r="J1680" i="91"/>
  <c r="J1679" i="91"/>
  <c r="J1678" i="91"/>
  <c r="J1677" i="91"/>
  <c r="J1676" i="91"/>
  <c r="J1675" i="91"/>
  <c r="J1674" i="91"/>
  <c r="J1673" i="91"/>
  <c r="J1672" i="91"/>
  <c r="J1671" i="91"/>
  <c r="J1670" i="91"/>
  <c r="J1669" i="91"/>
  <c r="J1668" i="91"/>
  <c r="J1667" i="91"/>
  <c r="J1666" i="91"/>
  <c r="J1665" i="91"/>
  <c r="J1664" i="91"/>
  <c r="J384" i="35" l="1"/>
  <c r="I384" i="35"/>
  <c r="H384" i="35"/>
  <c r="G384" i="35"/>
  <c r="F384" i="35"/>
  <c r="E384" i="35"/>
  <c r="D384" i="35"/>
  <c r="C384" i="35"/>
  <c r="J383" i="35"/>
  <c r="I383" i="35"/>
  <c r="H383" i="35"/>
  <c r="G383" i="35"/>
  <c r="F383" i="35"/>
  <c r="E383" i="35"/>
  <c r="D383" i="35"/>
  <c r="C383" i="35"/>
  <c r="J382" i="35"/>
  <c r="I382" i="35"/>
  <c r="H382" i="35"/>
  <c r="G382" i="35"/>
  <c r="F382" i="35"/>
  <c r="E382" i="35"/>
  <c r="D382" i="35"/>
  <c r="C382" i="35"/>
  <c r="J381" i="35"/>
  <c r="I381" i="35"/>
  <c r="H381" i="35"/>
  <c r="G381" i="35"/>
  <c r="F381" i="35"/>
  <c r="E381" i="35"/>
  <c r="D381" i="35"/>
  <c r="C381" i="35"/>
  <c r="J380" i="35"/>
  <c r="I380" i="35"/>
  <c r="H380" i="35"/>
  <c r="G380" i="35"/>
  <c r="F380" i="35"/>
  <c r="E380" i="35"/>
  <c r="D380" i="35"/>
  <c r="C380" i="35"/>
  <c r="J379" i="35"/>
  <c r="I379" i="35"/>
  <c r="H379" i="35"/>
  <c r="G379" i="35"/>
  <c r="F379" i="35"/>
  <c r="E379" i="35"/>
  <c r="D379" i="35"/>
  <c r="C379" i="35"/>
  <c r="J378" i="35"/>
  <c r="I378" i="35"/>
  <c r="H378" i="35"/>
  <c r="G378" i="35"/>
  <c r="F378" i="35"/>
  <c r="E378" i="35"/>
  <c r="D378" i="35"/>
  <c r="C378" i="35"/>
  <c r="J377" i="35"/>
  <c r="I377" i="35"/>
  <c r="H377" i="35"/>
  <c r="G377" i="35"/>
  <c r="F377" i="35"/>
  <c r="E377" i="35"/>
  <c r="D377" i="35"/>
  <c r="C377" i="35"/>
  <c r="J376" i="35"/>
  <c r="I376" i="35"/>
  <c r="H376" i="35"/>
  <c r="G376" i="35"/>
  <c r="F376" i="35"/>
  <c r="E376" i="35"/>
  <c r="D376" i="35"/>
  <c r="C376" i="35"/>
  <c r="J375" i="35"/>
  <c r="I375" i="35"/>
  <c r="H375" i="35"/>
  <c r="G375" i="35"/>
  <c r="F375" i="35"/>
  <c r="E375" i="35"/>
  <c r="D375" i="35"/>
  <c r="C375" i="35"/>
  <c r="J374" i="35"/>
  <c r="I374" i="35"/>
  <c r="H374" i="35"/>
  <c r="G374" i="35"/>
  <c r="F374" i="35"/>
  <c r="E374" i="35"/>
  <c r="D374" i="35"/>
  <c r="C374" i="35"/>
  <c r="J373" i="35"/>
  <c r="I373" i="35"/>
  <c r="H373" i="35"/>
  <c r="G373" i="35"/>
  <c r="F373" i="35"/>
  <c r="E373" i="35"/>
  <c r="D373" i="35"/>
  <c r="C373" i="35"/>
  <c r="J372" i="35"/>
  <c r="I372" i="35"/>
  <c r="H372" i="35"/>
  <c r="G372" i="35"/>
  <c r="F372" i="35"/>
  <c r="E372" i="35"/>
  <c r="D372" i="35"/>
  <c r="C372" i="35"/>
  <c r="J371" i="35"/>
  <c r="I371" i="35"/>
  <c r="H371" i="35"/>
  <c r="G371" i="35"/>
  <c r="F371" i="35"/>
  <c r="E371" i="35"/>
  <c r="D371" i="35"/>
  <c r="C371" i="35"/>
  <c r="J370" i="35"/>
  <c r="I370" i="35"/>
  <c r="H370" i="35"/>
  <c r="G370" i="35"/>
  <c r="F370" i="35"/>
  <c r="E370" i="35"/>
  <c r="D370" i="35"/>
  <c r="C370" i="35"/>
  <c r="J369" i="35"/>
  <c r="I369" i="35"/>
  <c r="H369" i="35"/>
  <c r="G369" i="35"/>
  <c r="F369" i="35"/>
  <c r="E369" i="35"/>
  <c r="D369" i="35"/>
  <c r="C369" i="35"/>
  <c r="J368" i="35"/>
  <c r="I368" i="35"/>
  <c r="H368" i="35"/>
  <c r="G368" i="35"/>
  <c r="F368" i="35"/>
  <c r="E368" i="35"/>
  <c r="D368" i="35"/>
  <c r="C368" i="35"/>
  <c r="J367" i="35"/>
  <c r="I367" i="35"/>
  <c r="H367" i="35"/>
  <c r="G367" i="35"/>
  <c r="F367" i="35"/>
  <c r="E367" i="35"/>
  <c r="D367" i="35"/>
  <c r="C367" i="35"/>
  <c r="J366" i="35"/>
  <c r="I366" i="35"/>
  <c r="H366" i="35"/>
  <c r="G366" i="35"/>
  <c r="F366" i="35"/>
  <c r="E366" i="35"/>
  <c r="D366" i="35"/>
  <c r="C366" i="35"/>
  <c r="J365" i="35"/>
  <c r="I365" i="35"/>
  <c r="H365" i="35"/>
  <c r="G365" i="35"/>
  <c r="F365" i="35"/>
  <c r="E365" i="35"/>
  <c r="D365" i="35"/>
  <c r="C365" i="35"/>
  <c r="J364" i="35"/>
  <c r="I364" i="35"/>
  <c r="H364" i="35"/>
  <c r="G364" i="35"/>
  <c r="F364" i="35"/>
  <c r="E364" i="35"/>
  <c r="D364" i="35"/>
  <c r="C364" i="35"/>
  <c r="J363" i="35"/>
  <c r="I363" i="35"/>
  <c r="H363" i="35"/>
  <c r="G363" i="35"/>
  <c r="F363" i="35"/>
  <c r="E363" i="35"/>
  <c r="D363" i="35"/>
  <c r="C363" i="35"/>
  <c r="J362" i="35"/>
  <c r="I362" i="35"/>
  <c r="H362" i="35"/>
  <c r="G362" i="35"/>
  <c r="F362" i="35"/>
  <c r="E362" i="35"/>
  <c r="D362" i="35"/>
  <c r="C362" i="35"/>
  <c r="J361" i="35"/>
  <c r="I361" i="35"/>
  <c r="H361" i="35"/>
  <c r="G361" i="35"/>
  <c r="F361" i="35"/>
  <c r="E361" i="35"/>
  <c r="D361" i="35"/>
  <c r="C361" i="35"/>
  <c r="J360" i="35"/>
  <c r="I360" i="35"/>
  <c r="H360" i="35"/>
  <c r="G360" i="35"/>
  <c r="F360" i="35"/>
  <c r="E360" i="35"/>
  <c r="D360" i="35"/>
  <c r="C360" i="35"/>
  <c r="J359" i="35"/>
  <c r="I359" i="35"/>
  <c r="H359" i="35"/>
  <c r="G359" i="35"/>
  <c r="F359" i="35"/>
  <c r="E359" i="35"/>
  <c r="D359" i="35"/>
  <c r="C359" i="35"/>
  <c r="J358" i="35"/>
  <c r="I358" i="35"/>
  <c r="H358" i="35"/>
  <c r="G358" i="35"/>
  <c r="F358" i="35"/>
  <c r="E358" i="35"/>
  <c r="D358" i="35"/>
  <c r="C358" i="35"/>
  <c r="J357" i="35"/>
  <c r="I357" i="35"/>
  <c r="H357" i="35"/>
  <c r="G357" i="35"/>
  <c r="F357" i="35"/>
  <c r="E357" i="35"/>
  <c r="D357" i="35"/>
  <c r="C357" i="35"/>
  <c r="J356" i="35"/>
  <c r="I356" i="35"/>
  <c r="H356" i="35"/>
  <c r="G356" i="35"/>
  <c r="F356" i="35"/>
  <c r="E356" i="35"/>
  <c r="D356" i="35"/>
  <c r="C356" i="35"/>
  <c r="J355" i="35"/>
  <c r="I355" i="35"/>
  <c r="H355" i="35"/>
  <c r="G355" i="35"/>
  <c r="F355" i="35"/>
  <c r="E355" i="35"/>
  <c r="D355" i="35"/>
  <c r="C355" i="35"/>
  <c r="J354" i="35"/>
  <c r="I354" i="35"/>
  <c r="H354" i="35"/>
  <c r="G354" i="35"/>
  <c r="F354" i="35"/>
  <c r="E354" i="35"/>
  <c r="D354" i="35"/>
  <c r="C354" i="35"/>
  <c r="J353" i="35"/>
  <c r="I353" i="35"/>
  <c r="H353" i="35"/>
  <c r="G353" i="35"/>
  <c r="F353" i="35"/>
  <c r="E353" i="35"/>
  <c r="D353" i="35"/>
  <c r="C353" i="35"/>
  <c r="J352" i="35"/>
  <c r="I352" i="35"/>
  <c r="H352" i="35"/>
  <c r="G352" i="35"/>
  <c r="F352" i="35"/>
  <c r="E352" i="35"/>
  <c r="D352" i="35"/>
  <c r="C352" i="35"/>
  <c r="J351" i="35"/>
  <c r="I351" i="35"/>
  <c r="H351" i="35"/>
  <c r="G351" i="35"/>
  <c r="F351" i="35"/>
  <c r="E351" i="35"/>
  <c r="D351" i="35"/>
  <c r="C351" i="35"/>
  <c r="J350" i="35"/>
  <c r="I350" i="35"/>
  <c r="H350" i="35"/>
  <c r="G350" i="35"/>
  <c r="F350" i="35"/>
  <c r="E350" i="35"/>
  <c r="D350" i="35"/>
  <c r="C350" i="35"/>
  <c r="J349" i="35"/>
  <c r="I349" i="35"/>
  <c r="H349" i="35"/>
  <c r="G349" i="35"/>
  <c r="F349" i="35"/>
  <c r="E349" i="35"/>
  <c r="D349" i="35"/>
  <c r="C349" i="35"/>
  <c r="J348" i="35"/>
  <c r="I348" i="35"/>
  <c r="H348" i="35"/>
  <c r="G348" i="35"/>
  <c r="F348" i="35"/>
  <c r="E348" i="35"/>
  <c r="D348" i="35"/>
  <c r="C348" i="35"/>
  <c r="J347" i="35"/>
  <c r="I347" i="35"/>
  <c r="H347" i="35"/>
  <c r="G347" i="35"/>
  <c r="F347" i="35"/>
  <c r="E347" i="35"/>
  <c r="D347" i="35"/>
  <c r="C347" i="35"/>
  <c r="J346" i="35"/>
  <c r="I346" i="35"/>
  <c r="H346" i="35"/>
  <c r="G346" i="35"/>
  <c r="F346" i="35"/>
  <c r="E346" i="35"/>
  <c r="D346" i="35"/>
  <c r="C346" i="35"/>
  <c r="J345" i="35"/>
  <c r="I345" i="35"/>
  <c r="H345" i="35"/>
  <c r="G345" i="35"/>
  <c r="F345" i="35"/>
  <c r="E345" i="35"/>
  <c r="D345" i="35"/>
  <c r="C345" i="35"/>
  <c r="J344" i="35"/>
  <c r="I344" i="35"/>
  <c r="H344" i="35"/>
  <c r="G344" i="35"/>
  <c r="F344" i="35"/>
  <c r="E344" i="35"/>
  <c r="D344" i="35"/>
  <c r="C344" i="35"/>
  <c r="J343" i="35"/>
  <c r="I343" i="35"/>
  <c r="H343" i="35"/>
  <c r="G343" i="35"/>
  <c r="F343" i="35"/>
  <c r="E343" i="35"/>
  <c r="D343" i="35"/>
  <c r="C343" i="35"/>
  <c r="J342" i="35"/>
  <c r="I342" i="35"/>
  <c r="H342" i="35"/>
  <c r="G342" i="35"/>
  <c r="F342" i="35"/>
  <c r="E342" i="35"/>
  <c r="D342" i="35"/>
  <c r="C342" i="35"/>
  <c r="J341" i="35"/>
  <c r="I341" i="35"/>
  <c r="H341" i="35"/>
  <c r="G341" i="35"/>
  <c r="F341" i="35"/>
  <c r="E341" i="35"/>
  <c r="D341" i="35"/>
  <c r="C341" i="35"/>
  <c r="J340" i="35"/>
  <c r="I340" i="35"/>
  <c r="H340" i="35"/>
  <c r="G340" i="35"/>
  <c r="F340" i="35"/>
  <c r="E340" i="35"/>
  <c r="D340" i="35"/>
  <c r="C340" i="35"/>
  <c r="J339" i="35"/>
  <c r="I339" i="35"/>
  <c r="H339" i="35"/>
  <c r="G339" i="35"/>
  <c r="F339" i="35"/>
  <c r="E339" i="35"/>
  <c r="D339" i="35"/>
  <c r="C339" i="35"/>
  <c r="J338" i="35"/>
  <c r="I338" i="35"/>
  <c r="H338" i="35"/>
  <c r="G338" i="35"/>
  <c r="F338" i="35"/>
  <c r="E338" i="35"/>
  <c r="D338" i="35"/>
  <c r="C338" i="35"/>
  <c r="J337" i="35"/>
  <c r="I337" i="35"/>
  <c r="H337" i="35"/>
  <c r="G337" i="35"/>
  <c r="F337" i="35"/>
  <c r="E337" i="35"/>
  <c r="D337" i="35"/>
  <c r="C337" i="35"/>
  <c r="J336" i="35"/>
  <c r="I336" i="35"/>
  <c r="H336" i="35"/>
  <c r="G336" i="35"/>
  <c r="F336" i="35"/>
  <c r="E336" i="35"/>
  <c r="D336" i="35"/>
  <c r="C336" i="35"/>
  <c r="J335" i="35"/>
  <c r="I335" i="35"/>
  <c r="H335" i="35"/>
  <c r="G335" i="35"/>
  <c r="F335" i="35"/>
  <c r="E335" i="35"/>
  <c r="D335" i="35"/>
  <c r="C335" i="35"/>
  <c r="J334" i="35"/>
  <c r="I334" i="35"/>
  <c r="H334" i="35"/>
  <c r="G334" i="35"/>
  <c r="F334" i="35"/>
  <c r="E334" i="35"/>
  <c r="D334" i="35"/>
  <c r="C334" i="35"/>
  <c r="J333" i="35"/>
  <c r="I333" i="35"/>
  <c r="H333" i="35"/>
  <c r="G333" i="35"/>
  <c r="F333" i="35"/>
  <c r="E333" i="35"/>
  <c r="D333" i="35"/>
  <c r="C333" i="35"/>
  <c r="J332" i="35"/>
  <c r="I332" i="35"/>
  <c r="H332" i="35"/>
  <c r="G332" i="35"/>
  <c r="F332" i="35"/>
  <c r="E332" i="35"/>
  <c r="D332" i="35"/>
  <c r="C332" i="35"/>
  <c r="J331" i="35"/>
  <c r="I331" i="35"/>
  <c r="H331" i="35"/>
  <c r="G331" i="35"/>
  <c r="F331" i="35"/>
  <c r="E331" i="35"/>
  <c r="D331" i="35"/>
  <c r="C331" i="35"/>
  <c r="J330" i="35"/>
  <c r="I330" i="35"/>
  <c r="H330" i="35"/>
  <c r="G330" i="35"/>
  <c r="F330" i="35"/>
  <c r="E330" i="35"/>
  <c r="D330" i="35"/>
  <c r="C330" i="35"/>
  <c r="J329" i="35"/>
  <c r="I329" i="35"/>
  <c r="H329" i="35"/>
  <c r="G329" i="35"/>
  <c r="F329" i="35"/>
  <c r="E329" i="35"/>
  <c r="D329" i="35"/>
  <c r="C329" i="35"/>
  <c r="J328" i="35"/>
  <c r="I328" i="35"/>
  <c r="H328" i="35"/>
  <c r="G328" i="35"/>
  <c r="F328" i="35"/>
  <c r="E328" i="35"/>
  <c r="D328" i="35"/>
  <c r="C328" i="35"/>
  <c r="J327" i="35"/>
  <c r="I327" i="35"/>
  <c r="H327" i="35"/>
  <c r="G327" i="35"/>
  <c r="F327" i="35"/>
  <c r="E327" i="35"/>
  <c r="D327" i="35"/>
  <c r="C327" i="35"/>
  <c r="J326" i="35"/>
  <c r="I326" i="35"/>
  <c r="H326" i="35"/>
  <c r="G326" i="35"/>
  <c r="F326" i="35"/>
  <c r="E326" i="35"/>
  <c r="D326" i="35"/>
  <c r="C326" i="35"/>
  <c r="J192" i="35"/>
  <c r="I192" i="35"/>
  <c r="H192" i="35"/>
  <c r="G192" i="35"/>
  <c r="F192" i="35"/>
  <c r="E192" i="35"/>
  <c r="D192" i="35"/>
  <c r="C192" i="35"/>
  <c r="J191" i="35"/>
  <c r="I191" i="35"/>
  <c r="H191" i="35"/>
  <c r="G191" i="35"/>
  <c r="F191" i="35"/>
  <c r="E191" i="35"/>
  <c r="D191" i="35"/>
  <c r="C191" i="35"/>
  <c r="J190" i="35"/>
  <c r="I190" i="35"/>
  <c r="H190" i="35"/>
  <c r="G190" i="35"/>
  <c r="F190" i="35"/>
  <c r="E190" i="35"/>
  <c r="D190" i="35"/>
  <c r="C190" i="35"/>
  <c r="J189" i="35"/>
  <c r="I189" i="35"/>
  <c r="H189" i="35"/>
  <c r="G189" i="35"/>
  <c r="F189" i="35"/>
  <c r="E189" i="35"/>
  <c r="D189" i="35"/>
  <c r="C189" i="35"/>
  <c r="J188" i="35"/>
  <c r="I188" i="35"/>
  <c r="H188" i="35"/>
  <c r="G188" i="35"/>
  <c r="F188" i="35"/>
  <c r="E188" i="35"/>
  <c r="D188" i="35"/>
  <c r="C188" i="35"/>
  <c r="J187" i="35"/>
  <c r="I187" i="35"/>
  <c r="H187" i="35"/>
  <c r="G187" i="35"/>
  <c r="F187" i="35"/>
  <c r="E187" i="35"/>
  <c r="D187" i="35"/>
  <c r="C187" i="35"/>
  <c r="J186" i="35"/>
  <c r="I186" i="35"/>
  <c r="H186" i="35"/>
  <c r="G186" i="35"/>
  <c r="F186" i="35"/>
  <c r="E186" i="35"/>
  <c r="D186" i="35"/>
  <c r="C186" i="35"/>
  <c r="J185" i="35"/>
  <c r="I185" i="35"/>
  <c r="H185" i="35"/>
  <c r="G185" i="35"/>
  <c r="F185" i="35"/>
  <c r="E185" i="35"/>
  <c r="D185" i="35"/>
  <c r="C185" i="35"/>
  <c r="J184" i="35"/>
  <c r="I184" i="35"/>
  <c r="H184" i="35"/>
  <c r="G184" i="35"/>
  <c r="F184" i="35"/>
  <c r="E184" i="35"/>
  <c r="D184" i="35"/>
  <c r="C184" i="35"/>
  <c r="J183" i="35"/>
  <c r="I183" i="35"/>
  <c r="H183" i="35"/>
  <c r="G183" i="35"/>
  <c r="F183" i="35"/>
  <c r="E183" i="35"/>
  <c r="D183" i="35"/>
  <c r="C183" i="35"/>
  <c r="J182" i="35"/>
  <c r="I182" i="35"/>
  <c r="H182" i="35"/>
  <c r="G182" i="35"/>
  <c r="F182" i="35"/>
  <c r="E182" i="35"/>
  <c r="D182" i="35"/>
  <c r="C182" i="35"/>
  <c r="J181" i="35"/>
  <c r="I181" i="35"/>
  <c r="H181" i="35"/>
  <c r="G181" i="35"/>
  <c r="F181" i="35"/>
  <c r="E181" i="35"/>
  <c r="D181" i="35"/>
  <c r="C181" i="35"/>
  <c r="J180" i="35"/>
  <c r="I180" i="35"/>
  <c r="H180" i="35"/>
  <c r="G180" i="35"/>
  <c r="F180" i="35"/>
  <c r="E180" i="35"/>
  <c r="D180" i="35"/>
  <c r="C180" i="35"/>
  <c r="J179" i="35"/>
  <c r="I179" i="35"/>
  <c r="H179" i="35"/>
  <c r="G179" i="35"/>
  <c r="F179" i="35"/>
  <c r="E179" i="35"/>
  <c r="D179" i="35"/>
  <c r="C179" i="35"/>
  <c r="J178" i="35"/>
  <c r="I178" i="35"/>
  <c r="H178" i="35"/>
  <c r="G178" i="35"/>
  <c r="F178" i="35"/>
  <c r="E178" i="35"/>
  <c r="D178" i="35"/>
  <c r="C178" i="35"/>
  <c r="J177" i="35"/>
  <c r="I177" i="35"/>
  <c r="H177" i="35"/>
  <c r="G177" i="35"/>
  <c r="F177" i="35"/>
  <c r="E177" i="35"/>
  <c r="D177" i="35"/>
  <c r="C177" i="35"/>
  <c r="J176" i="35"/>
  <c r="I176" i="35"/>
  <c r="H176" i="35"/>
  <c r="G176" i="35"/>
  <c r="F176" i="35"/>
  <c r="E176" i="35"/>
  <c r="D176" i="35"/>
  <c r="C176" i="35"/>
  <c r="J175" i="35"/>
  <c r="I175" i="35"/>
  <c r="H175" i="35"/>
  <c r="G175" i="35"/>
  <c r="F175" i="35"/>
  <c r="E175" i="35"/>
  <c r="D175" i="35"/>
  <c r="C175" i="35"/>
  <c r="J174" i="35"/>
  <c r="I174" i="35"/>
  <c r="H174" i="35"/>
  <c r="G174" i="35"/>
  <c r="F174" i="35"/>
  <c r="E174" i="35"/>
  <c r="D174" i="35"/>
  <c r="C174" i="35"/>
  <c r="J173" i="35"/>
  <c r="I173" i="35"/>
  <c r="H173" i="35"/>
  <c r="G173" i="35"/>
  <c r="F173" i="35"/>
  <c r="E173" i="35"/>
  <c r="D173" i="35"/>
  <c r="C173" i="35"/>
  <c r="J172" i="35"/>
  <c r="I172" i="35"/>
  <c r="H172" i="35"/>
  <c r="G172" i="35"/>
  <c r="F172" i="35"/>
  <c r="E172" i="35"/>
  <c r="D172" i="35"/>
  <c r="C172" i="35"/>
  <c r="J171" i="35"/>
  <c r="I171" i="35"/>
  <c r="H171" i="35"/>
  <c r="G171" i="35"/>
  <c r="F171" i="35"/>
  <c r="E171" i="35"/>
  <c r="D171" i="35"/>
  <c r="C171" i="35"/>
  <c r="J170" i="35"/>
  <c r="I170" i="35"/>
  <c r="H170" i="35"/>
  <c r="G170" i="35"/>
  <c r="F170" i="35"/>
  <c r="E170" i="35"/>
  <c r="D170" i="35"/>
  <c r="C170" i="35"/>
  <c r="J169" i="35"/>
  <c r="I169" i="35"/>
  <c r="H169" i="35"/>
  <c r="G169" i="35"/>
  <c r="F169" i="35"/>
  <c r="E169" i="35"/>
  <c r="D169" i="35"/>
  <c r="C169" i="35"/>
  <c r="J168" i="35"/>
  <c r="I168" i="35"/>
  <c r="H168" i="35"/>
  <c r="G168" i="35"/>
  <c r="F168" i="35"/>
  <c r="E168" i="35"/>
  <c r="D168" i="35"/>
  <c r="C168" i="35"/>
  <c r="J167" i="35"/>
  <c r="I167" i="35"/>
  <c r="H167" i="35"/>
  <c r="G167" i="35"/>
  <c r="F167" i="35"/>
  <c r="E167" i="35"/>
  <c r="D167" i="35"/>
  <c r="C167" i="35"/>
  <c r="J166" i="35"/>
  <c r="I166" i="35"/>
  <c r="H166" i="35"/>
  <c r="G166" i="35"/>
  <c r="F166" i="35"/>
  <c r="E166" i="35"/>
  <c r="D166" i="35"/>
  <c r="C166" i="35"/>
  <c r="J165" i="35"/>
  <c r="I165" i="35"/>
  <c r="H165" i="35"/>
  <c r="G165" i="35"/>
  <c r="F165" i="35"/>
  <c r="E165" i="35"/>
  <c r="D165" i="35"/>
  <c r="C165" i="35"/>
  <c r="J164" i="35"/>
  <c r="I164" i="35"/>
  <c r="H164" i="35"/>
  <c r="G164" i="35"/>
  <c r="F164" i="35"/>
  <c r="E164" i="35"/>
  <c r="D164" i="35"/>
  <c r="C164" i="35"/>
  <c r="J163" i="35"/>
  <c r="I163" i="35"/>
  <c r="H163" i="35"/>
  <c r="G163" i="35"/>
  <c r="F163" i="35"/>
  <c r="E163" i="35"/>
  <c r="D163" i="35"/>
  <c r="C163" i="35"/>
  <c r="J162" i="35"/>
  <c r="I162" i="35"/>
  <c r="H162" i="35"/>
  <c r="G162" i="35"/>
  <c r="F162" i="35"/>
  <c r="E162" i="35"/>
  <c r="D162" i="35"/>
  <c r="C162" i="35"/>
  <c r="J161" i="35"/>
  <c r="I161" i="35"/>
  <c r="H161" i="35"/>
  <c r="G161" i="35"/>
  <c r="F161" i="35"/>
  <c r="E161" i="35"/>
  <c r="D161" i="35"/>
  <c r="C161" i="35"/>
  <c r="J160" i="35"/>
  <c r="I160" i="35"/>
  <c r="H160" i="35"/>
  <c r="G160" i="35"/>
  <c r="F160" i="35"/>
  <c r="E160" i="35"/>
  <c r="D160" i="35"/>
  <c r="C160" i="35"/>
  <c r="J159" i="35"/>
  <c r="I159" i="35"/>
  <c r="H159" i="35"/>
  <c r="G159" i="35"/>
  <c r="F159" i="35"/>
  <c r="E159" i="35"/>
  <c r="D159" i="35"/>
  <c r="C159" i="35"/>
  <c r="J158" i="35"/>
  <c r="I158" i="35"/>
  <c r="H158" i="35"/>
  <c r="G158" i="35"/>
  <c r="F158" i="35"/>
  <c r="E158" i="35"/>
  <c r="D158" i="35"/>
  <c r="C158" i="35"/>
  <c r="J157" i="35"/>
  <c r="I157" i="35"/>
  <c r="H157" i="35"/>
  <c r="G157" i="35"/>
  <c r="F157" i="35"/>
  <c r="E157" i="35"/>
  <c r="D157" i="35"/>
  <c r="C157" i="35"/>
  <c r="J156" i="35"/>
  <c r="I156" i="35"/>
  <c r="H156" i="35"/>
  <c r="G156" i="35"/>
  <c r="F156" i="35"/>
  <c r="E156" i="35"/>
  <c r="D156" i="35"/>
  <c r="C156" i="35"/>
  <c r="J155" i="35"/>
  <c r="I155" i="35"/>
  <c r="H155" i="35"/>
  <c r="G155" i="35"/>
  <c r="F155" i="35"/>
  <c r="E155" i="35"/>
  <c r="D155" i="35"/>
  <c r="C155" i="35"/>
  <c r="J154" i="35"/>
  <c r="I154" i="35"/>
  <c r="H154" i="35"/>
  <c r="G154" i="35"/>
  <c r="F154" i="35"/>
  <c r="E154" i="35"/>
  <c r="D154" i="35"/>
  <c r="C154" i="35"/>
  <c r="J153" i="35"/>
  <c r="I153" i="35"/>
  <c r="H153" i="35"/>
  <c r="G153" i="35"/>
  <c r="F153" i="35"/>
  <c r="E153" i="35"/>
  <c r="D153" i="35"/>
  <c r="C153" i="35"/>
  <c r="J152" i="35"/>
  <c r="I152" i="35"/>
  <c r="H152" i="35"/>
  <c r="G152" i="35"/>
  <c r="F152" i="35"/>
  <c r="E152" i="35"/>
  <c r="D152" i="35"/>
  <c r="C152" i="35"/>
  <c r="J151" i="35"/>
  <c r="I151" i="35"/>
  <c r="H151" i="35"/>
  <c r="G151" i="35"/>
  <c r="F151" i="35"/>
  <c r="E151" i="35"/>
  <c r="D151" i="35"/>
  <c r="C151" i="35"/>
  <c r="J150" i="35"/>
  <c r="I150" i="35"/>
  <c r="H150" i="35"/>
  <c r="G150" i="35"/>
  <c r="F150" i="35"/>
  <c r="E150" i="35"/>
  <c r="D150" i="35"/>
  <c r="C150" i="35"/>
  <c r="J149" i="35"/>
  <c r="I149" i="35"/>
  <c r="H149" i="35"/>
  <c r="G149" i="35"/>
  <c r="F149" i="35"/>
  <c r="E149" i="35"/>
  <c r="D149" i="35"/>
  <c r="C149" i="35"/>
  <c r="J148" i="35"/>
  <c r="I148" i="35"/>
  <c r="H148" i="35"/>
  <c r="G148" i="35"/>
  <c r="F148" i="35"/>
  <c r="E148" i="35"/>
  <c r="D148" i="35"/>
  <c r="C148" i="35"/>
  <c r="J147" i="35"/>
  <c r="I147" i="35"/>
  <c r="H147" i="35"/>
  <c r="G147" i="35"/>
  <c r="F147" i="35"/>
  <c r="E147" i="35"/>
  <c r="D147" i="35"/>
  <c r="C147" i="35"/>
  <c r="J146" i="35"/>
  <c r="I146" i="35"/>
  <c r="H146" i="35"/>
  <c r="G146" i="35"/>
  <c r="F146" i="35"/>
  <c r="E146" i="35"/>
  <c r="D146" i="35"/>
  <c r="C146" i="35"/>
  <c r="J145" i="35"/>
  <c r="I145" i="35"/>
  <c r="H145" i="35"/>
  <c r="G145" i="35"/>
  <c r="F145" i="35"/>
  <c r="E145" i="35"/>
  <c r="D145" i="35"/>
  <c r="C145" i="35"/>
  <c r="J144" i="35"/>
  <c r="I144" i="35"/>
  <c r="H144" i="35"/>
  <c r="G144" i="35"/>
  <c r="F144" i="35"/>
  <c r="E144" i="35"/>
  <c r="D144" i="35"/>
  <c r="C144" i="35"/>
  <c r="J143" i="35"/>
  <c r="I143" i="35"/>
  <c r="H143" i="35"/>
  <c r="G143" i="35"/>
  <c r="F143" i="35"/>
  <c r="E143" i="35"/>
  <c r="D143" i="35"/>
  <c r="C143" i="35"/>
  <c r="J142" i="35"/>
  <c r="I142" i="35"/>
  <c r="H142" i="35"/>
  <c r="G142" i="35"/>
  <c r="F142" i="35"/>
  <c r="E142" i="35"/>
  <c r="D142" i="35"/>
  <c r="C142" i="35"/>
  <c r="J141" i="35"/>
  <c r="I141" i="35"/>
  <c r="H141" i="35"/>
  <c r="G141" i="35"/>
  <c r="F141" i="35"/>
  <c r="E141" i="35"/>
  <c r="D141" i="35"/>
  <c r="C141" i="35"/>
  <c r="J140" i="35"/>
  <c r="I140" i="35"/>
  <c r="H140" i="35"/>
  <c r="G140" i="35"/>
  <c r="F140" i="35"/>
  <c r="E140" i="35"/>
  <c r="D140" i="35"/>
  <c r="C140" i="35"/>
  <c r="J139" i="35"/>
  <c r="I139" i="35"/>
  <c r="H139" i="35"/>
  <c r="G139" i="35"/>
  <c r="F139" i="35"/>
  <c r="E139" i="35"/>
  <c r="D139" i="35"/>
  <c r="C139" i="35"/>
  <c r="J138" i="35"/>
  <c r="I138" i="35"/>
  <c r="H138" i="35"/>
  <c r="G138" i="35"/>
  <c r="F138" i="35"/>
  <c r="E138" i="35"/>
  <c r="D138" i="35"/>
  <c r="C138" i="35"/>
  <c r="J137" i="35"/>
  <c r="I137" i="35"/>
  <c r="H137" i="35"/>
  <c r="G137" i="35"/>
  <c r="F137" i="35"/>
  <c r="E137" i="35"/>
  <c r="D137" i="35"/>
  <c r="C137" i="35"/>
  <c r="J136" i="35"/>
  <c r="I136" i="35"/>
  <c r="H136" i="35"/>
  <c r="G136" i="35"/>
  <c r="F136" i="35"/>
  <c r="E136" i="35"/>
  <c r="D136" i="35"/>
  <c r="C136" i="35"/>
  <c r="J135" i="35"/>
  <c r="I135" i="35"/>
  <c r="H135" i="35"/>
  <c r="G135" i="35"/>
  <c r="F135" i="35"/>
  <c r="E135" i="35"/>
  <c r="D135" i="35"/>
  <c r="C135" i="35"/>
  <c r="J134" i="35"/>
  <c r="I134" i="35"/>
  <c r="H134" i="35"/>
  <c r="G134" i="35"/>
  <c r="F134" i="35"/>
  <c r="E134" i="35"/>
  <c r="D134" i="35"/>
  <c r="N320" i="35"/>
  <c r="M320" i="35"/>
  <c r="L320" i="35"/>
  <c r="K320" i="35"/>
  <c r="N319" i="35"/>
  <c r="M319" i="35"/>
  <c r="L319" i="35"/>
  <c r="K319" i="35"/>
  <c r="N318" i="35"/>
  <c r="M318" i="35"/>
  <c r="L318" i="35"/>
  <c r="K318" i="35"/>
  <c r="N317" i="35"/>
  <c r="M317" i="35"/>
  <c r="L317" i="35"/>
  <c r="K317" i="35"/>
  <c r="N316" i="35"/>
  <c r="M316" i="35"/>
  <c r="L316" i="35"/>
  <c r="K316" i="35"/>
  <c r="N315" i="35"/>
  <c r="M315" i="35"/>
  <c r="L315" i="35"/>
  <c r="K315" i="35"/>
  <c r="N314" i="35"/>
  <c r="M314" i="35"/>
  <c r="L314" i="35"/>
  <c r="K314" i="35"/>
  <c r="N313" i="35"/>
  <c r="M313" i="35"/>
  <c r="L313" i="35"/>
  <c r="K313" i="35"/>
  <c r="N312" i="35"/>
  <c r="M312" i="35"/>
  <c r="L312" i="35"/>
  <c r="K312" i="35"/>
  <c r="N311" i="35"/>
  <c r="M311" i="35"/>
  <c r="L311" i="35"/>
  <c r="K311" i="35"/>
  <c r="N310" i="35"/>
  <c r="M310" i="35"/>
  <c r="L310" i="35"/>
  <c r="K310" i="35"/>
  <c r="N309" i="35"/>
  <c r="M309" i="35"/>
  <c r="L309" i="35"/>
  <c r="K309" i="35"/>
  <c r="N308" i="35"/>
  <c r="M308" i="35"/>
  <c r="L308" i="35"/>
  <c r="K308" i="35"/>
  <c r="N307" i="35"/>
  <c r="M307" i="35"/>
  <c r="L307" i="35"/>
  <c r="K307" i="35"/>
  <c r="N306" i="35"/>
  <c r="M306" i="35"/>
  <c r="L306" i="35"/>
  <c r="K306" i="35"/>
  <c r="N305" i="35"/>
  <c r="M305" i="35"/>
  <c r="L305" i="35"/>
  <c r="K305" i="35"/>
  <c r="N304" i="35"/>
  <c r="M304" i="35"/>
  <c r="L304" i="35"/>
  <c r="K304" i="35"/>
  <c r="N303" i="35"/>
  <c r="M303" i="35"/>
  <c r="L303" i="35"/>
  <c r="K303" i="35"/>
  <c r="N302" i="35"/>
  <c r="M302" i="35"/>
  <c r="L302" i="35"/>
  <c r="K302" i="35"/>
  <c r="N301" i="35"/>
  <c r="M301" i="35"/>
  <c r="L301" i="35"/>
  <c r="K301" i="35"/>
  <c r="N300" i="35"/>
  <c r="M300" i="35"/>
  <c r="L300" i="35"/>
  <c r="K300" i="35"/>
  <c r="N299" i="35"/>
  <c r="M299" i="35"/>
  <c r="L299" i="35"/>
  <c r="K299" i="35"/>
  <c r="N298" i="35"/>
  <c r="M298" i="35"/>
  <c r="L298" i="35"/>
  <c r="K298" i="35"/>
  <c r="N297" i="35"/>
  <c r="M297" i="35"/>
  <c r="L297" i="35"/>
  <c r="K297" i="35"/>
  <c r="N296" i="35"/>
  <c r="M296" i="35"/>
  <c r="L296" i="35"/>
  <c r="K296" i="35"/>
  <c r="N295" i="35"/>
  <c r="M295" i="35"/>
  <c r="L295" i="35"/>
  <c r="K295" i="35"/>
  <c r="N294" i="35"/>
  <c r="M294" i="35"/>
  <c r="L294" i="35"/>
  <c r="K294" i="35"/>
  <c r="N293" i="35"/>
  <c r="M293" i="35"/>
  <c r="L293" i="35"/>
  <c r="K293" i="35"/>
  <c r="N292" i="35"/>
  <c r="M292" i="35"/>
  <c r="L292" i="35"/>
  <c r="K292" i="35"/>
  <c r="N291" i="35"/>
  <c r="M291" i="35"/>
  <c r="L291" i="35"/>
  <c r="K291" i="35"/>
  <c r="N290" i="35"/>
  <c r="M290" i="35"/>
  <c r="L290" i="35"/>
  <c r="K290" i="35"/>
  <c r="N289" i="35"/>
  <c r="M289" i="35"/>
  <c r="L289" i="35"/>
  <c r="K289" i="35"/>
  <c r="N288" i="35"/>
  <c r="M288" i="35"/>
  <c r="L288" i="35"/>
  <c r="K288" i="35"/>
  <c r="N287" i="35"/>
  <c r="M287" i="35"/>
  <c r="L287" i="35"/>
  <c r="K287" i="35"/>
  <c r="N286" i="35"/>
  <c r="M286" i="35"/>
  <c r="L286" i="35"/>
  <c r="K286" i="35"/>
  <c r="N285" i="35"/>
  <c r="M285" i="35"/>
  <c r="L285" i="35"/>
  <c r="K285" i="35"/>
  <c r="N284" i="35"/>
  <c r="M284" i="35"/>
  <c r="L284" i="35"/>
  <c r="K284" i="35"/>
  <c r="N283" i="35"/>
  <c r="M283" i="35"/>
  <c r="L283" i="35"/>
  <c r="K283" i="35"/>
  <c r="N282" i="35"/>
  <c r="M282" i="35"/>
  <c r="L282" i="35"/>
  <c r="K282" i="35"/>
  <c r="N281" i="35"/>
  <c r="M281" i="35"/>
  <c r="L281" i="35"/>
  <c r="K281" i="35"/>
  <c r="N280" i="35"/>
  <c r="M280" i="35"/>
  <c r="L280" i="35"/>
  <c r="K280" i="35"/>
  <c r="N279" i="35"/>
  <c r="M279" i="35"/>
  <c r="L279" i="35"/>
  <c r="K279" i="35"/>
  <c r="N278" i="35"/>
  <c r="M278" i="35"/>
  <c r="L278" i="35"/>
  <c r="K278" i="35"/>
  <c r="N277" i="35"/>
  <c r="M277" i="35"/>
  <c r="L277" i="35"/>
  <c r="K277" i="35"/>
  <c r="N276" i="35"/>
  <c r="M276" i="35"/>
  <c r="L276" i="35"/>
  <c r="K276" i="35"/>
  <c r="N275" i="35"/>
  <c r="M275" i="35"/>
  <c r="L275" i="35"/>
  <c r="K275" i="35"/>
  <c r="N274" i="35"/>
  <c r="M274" i="35"/>
  <c r="L274" i="35"/>
  <c r="K274" i="35"/>
  <c r="N273" i="35"/>
  <c r="M273" i="35"/>
  <c r="L273" i="35"/>
  <c r="K273" i="35"/>
  <c r="N272" i="35"/>
  <c r="M272" i="35"/>
  <c r="L272" i="35"/>
  <c r="K272" i="35"/>
  <c r="N271" i="35"/>
  <c r="M271" i="35"/>
  <c r="L271" i="35"/>
  <c r="K271" i="35"/>
  <c r="N270" i="35"/>
  <c r="M270" i="35"/>
  <c r="L270" i="35"/>
  <c r="K270" i="35"/>
  <c r="N269" i="35"/>
  <c r="M269" i="35"/>
  <c r="L269" i="35"/>
  <c r="K269" i="35"/>
  <c r="N268" i="35"/>
  <c r="M268" i="35"/>
  <c r="L268" i="35"/>
  <c r="K268" i="35"/>
  <c r="N267" i="35"/>
  <c r="M267" i="35"/>
  <c r="L267" i="35"/>
  <c r="K267" i="35"/>
  <c r="N266" i="35"/>
  <c r="M266" i="35"/>
  <c r="L266" i="35"/>
  <c r="K266" i="35"/>
  <c r="N265" i="35"/>
  <c r="M265" i="35"/>
  <c r="L265" i="35"/>
  <c r="K265" i="35"/>
  <c r="N264" i="35"/>
  <c r="M264" i="35"/>
  <c r="L264" i="35"/>
  <c r="K264" i="35"/>
  <c r="N263" i="35"/>
  <c r="M263" i="35"/>
  <c r="L263" i="35"/>
  <c r="K263" i="35"/>
  <c r="N262" i="35"/>
  <c r="M262" i="35"/>
  <c r="L262" i="35"/>
  <c r="K262" i="35"/>
  <c r="N256" i="35"/>
  <c r="N384" i="35" s="1"/>
  <c r="M256" i="35"/>
  <c r="M384" i="35" s="1"/>
  <c r="L256" i="35"/>
  <c r="L384" i="35" s="1"/>
  <c r="K256" i="35"/>
  <c r="K384" i="35" s="1"/>
  <c r="N255" i="35"/>
  <c r="N383" i="35" s="1"/>
  <c r="M255" i="35"/>
  <c r="M383" i="35" s="1"/>
  <c r="L255" i="35"/>
  <c r="L383" i="35" s="1"/>
  <c r="K255" i="35"/>
  <c r="K383" i="35" s="1"/>
  <c r="N254" i="35"/>
  <c r="N382" i="35" s="1"/>
  <c r="M254" i="35"/>
  <c r="M382" i="35" s="1"/>
  <c r="L254" i="35"/>
  <c r="L382" i="35" s="1"/>
  <c r="K254" i="35"/>
  <c r="K382" i="35" s="1"/>
  <c r="N253" i="35"/>
  <c r="N381" i="35" s="1"/>
  <c r="M253" i="35"/>
  <c r="M381" i="35" s="1"/>
  <c r="L253" i="35"/>
  <c r="L381" i="35" s="1"/>
  <c r="K253" i="35"/>
  <c r="K381" i="35" s="1"/>
  <c r="N252" i="35"/>
  <c r="N380" i="35" s="1"/>
  <c r="M252" i="35"/>
  <c r="M380" i="35" s="1"/>
  <c r="L252" i="35"/>
  <c r="L380" i="35" s="1"/>
  <c r="K252" i="35"/>
  <c r="K380" i="35" s="1"/>
  <c r="N251" i="35"/>
  <c r="N379" i="35" s="1"/>
  <c r="M251" i="35"/>
  <c r="M379" i="35" s="1"/>
  <c r="L251" i="35"/>
  <c r="L379" i="35" s="1"/>
  <c r="K251" i="35"/>
  <c r="K379" i="35" s="1"/>
  <c r="N250" i="35"/>
  <c r="N378" i="35" s="1"/>
  <c r="M250" i="35"/>
  <c r="M378" i="35" s="1"/>
  <c r="L250" i="35"/>
  <c r="L378" i="35" s="1"/>
  <c r="K250" i="35"/>
  <c r="K378" i="35" s="1"/>
  <c r="N249" i="35"/>
  <c r="N377" i="35" s="1"/>
  <c r="M249" i="35"/>
  <c r="M377" i="35" s="1"/>
  <c r="L249" i="35"/>
  <c r="L377" i="35" s="1"/>
  <c r="K249" i="35"/>
  <c r="K377" i="35" s="1"/>
  <c r="N248" i="35"/>
  <c r="N376" i="35" s="1"/>
  <c r="M248" i="35"/>
  <c r="M376" i="35" s="1"/>
  <c r="L248" i="35"/>
  <c r="L376" i="35" s="1"/>
  <c r="K248" i="35"/>
  <c r="K376" i="35" s="1"/>
  <c r="N247" i="35"/>
  <c r="N375" i="35" s="1"/>
  <c r="M247" i="35"/>
  <c r="M375" i="35" s="1"/>
  <c r="L247" i="35"/>
  <c r="L375" i="35" s="1"/>
  <c r="K247" i="35"/>
  <c r="K375" i="35" s="1"/>
  <c r="N246" i="35"/>
  <c r="N374" i="35" s="1"/>
  <c r="M246" i="35"/>
  <c r="M374" i="35" s="1"/>
  <c r="L246" i="35"/>
  <c r="L374" i="35" s="1"/>
  <c r="K246" i="35"/>
  <c r="K374" i="35" s="1"/>
  <c r="N245" i="35"/>
  <c r="N373" i="35" s="1"/>
  <c r="M245" i="35"/>
  <c r="M373" i="35" s="1"/>
  <c r="L245" i="35"/>
  <c r="L373" i="35" s="1"/>
  <c r="K245" i="35"/>
  <c r="K373" i="35" s="1"/>
  <c r="N244" i="35"/>
  <c r="N372" i="35" s="1"/>
  <c r="M244" i="35"/>
  <c r="M372" i="35" s="1"/>
  <c r="L244" i="35"/>
  <c r="L372" i="35" s="1"/>
  <c r="K244" i="35"/>
  <c r="K372" i="35" s="1"/>
  <c r="N243" i="35"/>
  <c r="N371" i="35" s="1"/>
  <c r="M243" i="35"/>
  <c r="M371" i="35" s="1"/>
  <c r="L243" i="35"/>
  <c r="L371" i="35" s="1"/>
  <c r="K243" i="35"/>
  <c r="K371" i="35" s="1"/>
  <c r="N242" i="35"/>
  <c r="N370" i="35" s="1"/>
  <c r="M242" i="35"/>
  <c r="M370" i="35" s="1"/>
  <c r="L242" i="35"/>
  <c r="L370" i="35" s="1"/>
  <c r="K242" i="35"/>
  <c r="K370" i="35" s="1"/>
  <c r="N241" i="35"/>
  <c r="N369" i="35" s="1"/>
  <c r="M241" i="35"/>
  <c r="M369" i="35" s="1"/>
  <c r="L241" i="35"/>
  <c r="L369" i="35" s="1"/>
  <c r="K241" i="35"/>
  <c r="K369" i="35" s="1"/>
  <c r="N240" i="35"/>
  <c r="N368" i="35" s="1"/>
  <c r="M240" i="35"/>
  <c r="M368" i="35" s="1"/>
  <c r="L240" i="35"/>
  <c r="L368" i="35" s="1"/>
  <c r="K240" i="35"/>
  <c r="K368" i="35" s="1"/>
  <c r="N239" i="35"/>
  <c r="N367" i="35" s="1"/>
  <c r="M239" i="35"/>
  <c r="M367" i="35" s="1"/>
  <c r="L239" i="35"/>
  <c r="L367" i="35" s="1"/>
  <c r="K239" i="35"/>
  <c r="K367" i="35" s="1"/>
  <c r="N238" i="35"/>
  <c r="N366" i="35" s="1"/>
  <c r="M238" i="35"/>
  <c r="M366" i="35" s="1"/>
  <c r="L238" i="35"/>
  <c r="L366" i="35" s="1"/>
  <c r="K238" i="35"/>
  <c r="K366" i="35" s="1"/>
  <c r="N237" i="35"/>
  <c r="N365" i="35" s="1"/>
  <c r="M237" i="35"/>
  <c r="M365" i="35" s="1"/>
  <c r="L237" i="35"/>
  <c r="L365" i="35" s="1"/>
  <c r="K237" i="35"/>
  <c r="K365" i="35" s="1"/>
  <c r="N236" i="35"/>
  <c r="N364" i="35" s="1"/>
  <c r="M236" i="35"/>
  <c r="M364" i="35" s="1"/>
  <c r="L236" i="35"/>
  <c r="L364" i="35" s="1"/>
  <c r="K236" i="35"/>
  <c r="K364" i="35" s="1"/>
  <c r="N235" i="35"/>
  <c r="N363" i="35" s="1"/>
  <c r="M235" i="35"/>
  <c r="M363" i="35" s="1"/>
  <c r="L235" i="35"/>
  <c r="L363" i="35" s="1"/>
  <c r="K235" i="35"/>
  <c r="K363" i="35" s="1"/>
  <c r="N234" i="35"/>
  <c r="N362" i="35" s="1"/>
  <c r="M234" i="35"/>
  <c r="M362" i="35" s="1"/>
  <c r="L234" i="35"/>
  <c r="L362" i="35" s="1"/>
  <c r="K234" i="35"/>
  <c r="K362" i="35" s="1"/>
  <c r="N233" i="35"/>
  <c r="N361" i="35" s="1"/>
  <c r="M233" i="35"/>
  <c r="M361" i="35" s="1"/>
  <c r="L233" i="35"/>
  <c r="L361" i="35" s="1"/>
  <c r="K233" i="35"/>
  <c r="K361" i="35" s="1"/>
  <c r="N232" i="35"/>
  <c r="N360" i="35" s="1"/>
  <c r="M232" i="35"/>
  <c r="M360" i="35" s="1"/>
  <c r="L232" i="35"/>
  <c r="L360" i="35" s="1"/>
  <c r="K232" i="35"/>
  <c r="K360" i="35" s="1"/>
  <c r="N231" i="35"/>
  <c r="N359" i="35" s="1"/>
  <c r="M231" i="35"/>
  <c r="M359" i="35" s="1"/>
  <c r="L231" i="35"/>
  <c r="L359" i="35" s="1"/>
  <c r="K231" i="35"/>
  <c r="K359" i="35" s="1"/>
  <c r="N230" i="35"/>
  <c r="N358" i="35" s="1"/>
  <c r="M230" i="35"/>
  <c r="M358" i="35" s="1"/>
  <c r="L230" i="35"/>
  <c r="L358" i="35" s="1"/>
  <c r="K230" i="35"/>
  <c r="K358" i="35" s="1"/>
  <c r="N229" i="35"/>
  <c r="N357" i="35" s="1"/>
  <c r="M229" i="35"/>
  <c r="M357" i="35" s="1"/>
  <c r="L229" i="35"/>
  <c r="L357" i="35" s="1"/>
  <c r="K229" i="35"/>
  <c r="K357" i="35" s="1"/>
  <c r="N228" i="35"/>
  <c r="N356" i="35" s="1"/>
  <c r="M228" i="35"/>
  <c r="M356" i="35" s="1"/>
  <c r="L228" i="35"/>
  <c r="L356" i="35" s="1"/>
  <c r="K228" i="35"/>
  <c r="K356" i="35" s="1"/>
  <c r="N227" i="35"/>
  <c r="N355" i="35" s="1"/>
  <c r="M227" i="35"/>
  <c r="M355" i="35" s="1"/>
  <c r="L227" i="35"/>
  <c r="L355" i="35" s="1"/>
  <c r="K227" i="35"/>
  <c r="K355" i="35" s="1"/>
  <c r="N226" i="35"/>
  <c r="N354" i="35" s="1"/>
  <c r="M226" i="35"/>
  <c r="M354" i="35" s="1"/>
  <c r="L226" i="35"/>
  <c r="L354" i="35" s="1"/>
  <c r="K226" i="35"/>
  <c r="K354" i="35" s="1"/>
  <c r="N225" i="35"/>
  <c r="N353" i="35" s="1"/>
  <c r="M225" i="35"/>
  <c r="M353" i="35" s="1"/>
  <c r="L225" i="35"/>
  <c r="L353" i="35" s="1"/>
  <c r="K225" i="35"/>
  <c r="K353" i="35" s="1"/>
  <c r="N224" i="35"/>
  <c r="N352" i="35" s="1"/>
  <c r="M224" i="35"/>
  <c r="M352" i="35" s="1"/>
  <c r="L224" i="35"/>
  <c r="L352" i="35" s="1"/>
  <c r="K224" i="35"/>
  <c r="K352" i="35" s="1"/>
  <c r="N223" i="35"/>
  <c r="N351" i="35" s="1"/>
  <c r="M223" i="35"/>
  <c r="M351" i="35" s="1"/>
  <c r="L223" i="35"/>
  <c r="L351" i="35" s="1"/>
  <c r="K223" i="35"/>
  <c r="K351" i="35" s="1"/>
  <c r="N222" i="35"/>
  <c r="N350" i="35" s="1"/>
  <c r="M222" i="35"/>
  <c r="M350" i="35" s="1"/>
  <c r="L222" i="35"/>
  <c r="L350" i="35" s="1"/>
  <c r="K222" i="35"/>
  <c r="K350" i="35" s="1"/>
  <c r="N221" i="35"/>
  <c r="N349" i="35" s="1"/>
  <c r="M221" i="35"/>
  <c r="M349" i="35" s="1"/>
  <c r="L221" i="35"/>
  <c r="L349" i="35" s="1"/>
  <c r="K221" i="35"/>
  <c r="K349" i="35" s="1"/>
  <c r="N220" i="35"/>
  <c r="N348" i="35" s="1"/>
  <c r="M220" i="35"/>
  <c r="M348" i="35" s="1"/>
  <c r="L220" i="35"/>
  <c r="L348" i="35" s="1"/>
  <c r="K220" i="35"/>
  <c r="K348" i="35" s="1"/>
  <c r="N219" i="35"/>
  <c r="N347" i="35" s="1"/>
  <c r="M219" i="35"/>
  <c r="M347" i="35" s="1"/>
  <c r="L219" i="35"/>
  <c r="L347" i="35" s="1"/>
  <c r="K219" i="35"/>
  <c r="K347" i="35" s="1"/>
  <c r="N218" i="35"/>
  <c r="N346" i="35" s="1"/>
  <c r="M218" i="35"/>
  <c r="M346" i="35" s="1"/>
  <c r="L218" i="35"/>
  <c r="L346" i="35" s="1"/>
  <c r="K218" i="35"/>
  <c r="K346" i="35" s="1"/>
  <c r="N217" i="35"/>
  <c r="N345" i="35" s="1"/>
  <c r="M217" i="35"/>
  <c r="M345" i="35" s="1"/>
  <c r="L217" i="35"/>
  <c r="L345" i="35" s="1"/>
  <c r="K217" i="35"/>
  <c r="K345" i="35" s="1"/>
  <c r="N216" i="35"/>
  <c r="N344" i="35" s="1"/>
  <c r="M216" i="35"/>
  <c r="M344" i="35" s="1"/>
  <c r="L216" i="35"/>
  <c r="L344" i="35" s="1"/>
  <c r="K216" i="35"/>
  <c r="K344" i="35" s="1"/>
  <c r="N215" i="35"/>
  <c r="N343" i="35" s="1"/>
  <c r="M215" i="35"/>
  <c r="M343" i="35" s="1"/>
  <c r="L215" i="35"/>
  <c r="L343" i="35" s="1"/>
  <c r="K215" i="35"/>
  <c r="K343" i="35" s="1"/>
  <c r="N214" i="35"/>
  <c r="N342" i="35" s="1"/>
  <c r="M214" i="35"/>
  <c r="M342" i="35" s="1"/>
  <c r="L214" i="35"/>
  <c r="L342" i="35" s="1"/>
  <c r="K214" i="35"/>
  <c r="K342" i="35" s="1"/>
  <c r="N213" i="35"/>
  <c r="N341" i="35" s="1"/>
  <c r="M213" i="35"/>
  <c r="M341" i="35" s="1"/>
  <c r="L213" i="35"/>
  <c r="L341" i="35" s="1"/>
  <c r="K213" i="35"/>
  <c r="K341" i="35" s="1"/>
  <c r="N212" i="35"/>
  <c r="N340" i="35" s="1"/>
  <c r="M212" i="35"/>
  <c r="M340" i="35" s="1"/>
  <c r="L212" i="35"/>
  <c r="L340" i="35" s="1"/>
  <c r="K212" i="35"/>
  <c r="K340" i="35" s="1"/>
  <c r="N211" i="35"/>
  <c r="N339" i="35" s="1"/>
  <c r="M211" i="35"/>
  <c r="M339" i="35" s="1"/>
  <c r="L211" i="35"/>
  <c r="L339" i="35" s="1"/>
  <c r="K211" i="35"/>
  <c r="K339" i="35" s="1"/>
  <c r="N210" i="35"/>
  <c r="N338" i="35" s="1"/>
  <c r="M210" i="35"/>
  <c r="M338" i="35" s="1"/>
  <c r="L210" i="35"/>
  <c r="L338" i="35" s="1"/>
  <c r="K210" i="35"/>
  <c r="K338" i="35" s="1"/>
  <c r="N209" i="35"/>
  <c r="N337" i="35" s="1"/>
  <c r="M209" i="35"/>
  <c r="M337" i="35" s="1"/>
  <c r="L209" i="35"/>
  <c r="L337" i="35" s="1"/>
  <c r="K209" i="35"/>
  <c r="K337" i="35" s="1"/>
  <c r="N208" i="35"/>
  <c r="N336" i="35" s="1"/>
  <c r="M208" i="35"/>
  <c r="M336" i="35" s="1"/>
  <c r="L208" i="35"/>
  <c r="L336" i="35" s="1"/>
  <c r="K208" i="35"/>
  <c r="K336" i="35" s="1"/>
  <c r="N207" i="35"/>
  <c r="N335" i="35" s="1"/>
  <c r="M207" i="35"/>
  <c r="M335" i="35" s="1"/>
  <c r="L207" i="35"/>
  <c r="L335" i="35" s="1"/>
  <c r="K207" i="35"/>
  <c r="K335" i="35" s="1"/>
  <c r="N206" i="35"/>
  <c r="N334" i="35" s="1"/>
  <c r="M206" i="35"/>
  <c r="M334" i="35" s="1"/>
  <c r="L206" i="35"/>
  <c r="L334" i="35" s="1"/>
  <c r="K206" i="35"/>
  <c r="K334" i="35" s="1"/>
  <c r="N205" i="35"/>
  <c r="N333" i="35" s="1"/>
  <c r="M205" i="35"/>
  <c r="M333" i="35" s="1"/>
  <c r="L205" i="35"/>
  <c r="L333" i="35" s="1"/>
  <c r="K205" i="35"/>
  <c r="K333" i="35" s="1"/>
  <c r="N204" i="35"/>
  <c r="N332" i="35" s="1"/>
  <c r="M204" i="35"/>
  <c r="M332" i="35" s="1"/>
  <c r="L204" i="35"/>
  <c r="L332" i="35" s="1"/>
  <c r="K204" i="35"/>
  <c r="K332" i="35" s="1"/>
  <c r="N203" i="35"/>
  <c r="N331" i="35" s="1"/>
  <c r="M203" i="35"/>
  <c r="M331" i="35" s="1"/>
  <c r="L203" i="35"/>
  <c r="L331" i="35" s="1"/>
  <c r="K203" i="35"/>
  <c r="K331" i="35" s="1"/>
  <c r="N202" i="35"/>
  <c r="N330" i="35" s="1"/>
  <c r="M202" i="35"/>
  <c r="M330" i="35" s="1"/>
  <c r="L202" i="35"/>
  <c r="L330" i="35" s="1"/>
  <c r="K202" i="35"/>
  <c r="K330" i="35" s="1"/>
  <c r="N201" i="35"/>
  <c r="N329" i="35" s="1"/>
  <c r="M201" i="35"/>
  <c r="M329" i="35" s="1"/>
  <c r="L201" i="35"/>
  <c r="L329" i="35" s="1"/>
  <c r="K201" i="35"/>
  <c r="K329" i="35" s="1"/>
  <c r="N200" i="35"/>
  <c r="N328" i="35" s="1"/>
  <c r="M200" i="35"/>
  <c r="M328" i="35" s="1"/>
  <c r="L200" i="35"/>
  <c r="L328" i="35" s="1"/>
  <c r="K200" i="35"/>
  <c r="K328" i="35" s="1"/>
  <c r="N199" i="35"/>
  <c r="N327" i="35" s="1"/>
  <c r="M199" i="35"/>
  <c r="M327" i="35" s="1"/>
  <c r="L199" i="35"/>
  <c r="L327" i="35" s="1"/>
  <c r="K199" i="35"/>
  <c r="K327" i="35" s="1"/>
  <c r="N198" i="35"/>
  <c r="N326" i="35" s="1"/>
  <c r="M198" i="35"/>
  <c r="M326" i="35" s="1"/>
  <c r="L198" i="35"/>
  <c r="L326" i="35" s="1"/>
  <c r="K198" i="35"/>
  <c r="K326" i="35" s="1"/>
  <c r="N128" i="35"/>
  <c r="M128" i="35"/>
  <c r="L128" i="35"/>
  <c r="K128" i="35"/>
  <c r="N127" i="35"/>
  <c r="M127" i="35"/>
  <c r="L127" i="35"/>
  <c r="K127" i="35"/>
  <c r="N126" i="35"/>
  <c r="M126" i="35"/>
  <c r="L126" i="35"/>
  <c r="K126" i="35"/>
  <c r="N125" i="35"/>
  <c r="M125" i="35"/>
  <c r="L125" i="35"/>
  <c r="K125" i="35"/>
  <c r="N124" i="35"/>
  <c r="M124" i="35"/>
  <c r="L124" i="35"/>
  <c r="K124" i="35"/>
  <c r="N123" i="35"/>
  <c r="M123" i="35"/>
  <c r="L123" i="35"/>
  <c r="K123" i="35"/>
  <c r="N122" i="35"/>
  <c r="M122" i="35"/>
  <c r="L122" i="35"/>
  <c r="K122" i="35"/>
  <c r="N121" i="35"/>
  <c r="M121" i="35"/>
  <c r="L121" i="35"/>
  <c r="K121" i="35"/>
  <c r="N120" i="35"/>
  <c r="M120" i="35"/>
  <c r="L120" i="35"/>
  <c r="K120" i="35"/>
  <c r="N119" i="35"/>
  <c r="M119" i="35"/>
  <c r="L119" i="35"/>
  <c r="K119" i="35"/>
  <c r="N118" i="35"/>
  <c r="M118" i="35"/>
  <c r="L118" i="35"/>
  <c r="K118" i="35"/>
  <c r="N117" i="35"/>
  <c r="M117" i="35"/>
  <c r="L117" i="35"/>
  <c r="K117" i="35"/>
  <c r="N116" i="35"/>
  <c r="M116" i="35"/>
  <c r="L116" i="35"/>
  <c r="K116" i="35"/>
  <c r="N115" i="35"/>
  <c r="M115" i="35"/>
  <c r="L115" i="35"/>
  <c r="K115" i="35"/>
  <c r="N114" i="35"/>
  <c r="M114" i="35"/>
  <c r="L114" i="35"/>
  <c r="K114" i="35"/>
  <c r="N113" i="35"/>
  <c r="M113" i="35"/>
  <c r="L113" i="35"/>
  <c r="K113" i="35"/>
  <c r="N112" i="35"/>
  <c r="M112" i="35"/>
  <c r="L112" i="35"/>
  <c r="K112" i="35"/>
  <c r="N111" i="35"/>
  <c r="M111" i="35"/>
  <c r="L111" i="35"/>
  <c r="K111" i="35"/>
  <c r="N110" i="35"/>
  <c r="M110" i="35"/>
  <c r="L110" i="35"/>
  <c r="K110" i="35"/>
  <c r="N109" i="35"/>
  <c r="M109" i="35"/>
  <c r="L109" i="35"/>
  <c r="K109" i="35"/>
  <c r="N108" i="35"/>
  <c r="M108" i="35"/>
  <c r="L108" i="35"/>
  <c r="K108" i="35"/>
  <c r="N107" i="35"/>
  <c r="M107" i="35"/>
  <c r="L107" i="35"/>
  <c r="K107" i="35"/>
  <c r="N106" i="35"/>
  <c r="M106" i="35"/>
  <c r="L106" i="35"/>
  <c r="K106" i="35"/>
  <c r="N105" i="35"/>
  <c r="M105" i="35"/>
  <c r="L105" i="35"/>
  <c r="K105" i="35"/>
  <c r="N104" i="35"/>
  <c r="M104" i="35"/>
  <c r="L104" i="35"/>
  <c r="K104" i="35"/>
  <c r="N103" i="35"/>
  <c r="M103" i="35"/>
  <c r="L103" i="35"/>
  <c r="K103" i="35"/>
  <c r="N102" i="35"/>
  <c r="M102" i="35"/>
  <c r="L102" i="35"/>
  <c r="K102" i="35"/>
  <c r="N101" i="35"/>
  <c r="M101" i="35"/>
  <c r="L101" i="35"/>
  <c r="K101" i="35"/>
  <c r="N100" i="35"/>
  <c r="M100" i="35"/>
  <c r="L100" i="35"/>
  <c r="K100" i="35"/>
  <c r="N99" i="35"/>
  <c r="M99" i="35"/>
  <c r="L99" i="35"/>
  <c r="K99" i="35"/>
  <c r="N98" i="35"/>
  <c r="M98" i="35"/>
  <c r="L98" i="35"/>
  <c r="K98" i="35"/>
  <c r="N97" i="35"/>
  <c r="M97" i="35"/>
  <c r="L97" i="35"/>
  <c r="K97" i="35"/>
  <c r="N96" i="35"/>
  <c r="M96" i="35"/>
  <c r="L96" i="35"/>
  <c r="K96" i="35"/>
  <c r="N95" i="35"/>
  <c r="M95" i="35"/>
  <c r="L95" i="35"/>
  <c r="K95" i="35"/>
  <c r="N94" i="35"/>
  <c r="M94" i="35"/>
  <c r="L94" i="35"/>
  <c r="K94" i="35"/>
  <c r="N93" i="35"/>
  <c r="M93" i="35"/>
  <c r="L93" i="35"/>
  <c r="K93" i="35"/>
  <c r="N92" i="35"/>
  <c r="M92" i="35"/>
  <c r="L92" i="35"/>
  <c r="K92" i="35"/>
  <c r="N91" i="35"/>
  <c r="M91" i="35"/>
  <c r="L91" i="35"/>
  <c r="K91" i="35"/>
  <c r="N90" i="35"/>
  <c r="M90" i="35"/>
  <c r="L90" i="35"/>
  <c r="K90" i="35"/>
  <c r="N89" i="35"/>
  <c r="M89" i="35"/>
  <c r="L89" i="35"/>
  <c r="K89" i="35"/>
  <c r="N88" i="35"/>
  <c r="M88" i="35"/>
  <c r="L88" i="35"/>
  <c r="K88" i="35"/>
  <c r="N87" i="35"/>
  <c r="M87" i="35"/>
  <c r="L87" i="35"/>
  <c r="K87" i="35"/>
  <c r="N86" i="35"/>
  <c r="M86" i="35"/>
  <c r="L86" i="35"/>
  <c r="K86" i="35"/>
  <c r="N85" i="35"/>
  <c r="M85" i="35"/>
  <c r="L85" i="35"/>
  <c r="K85" i="35"/>
  <c r="N84" i="35"/>
  <c r="M84" i="35"/>
  <c r="L84" i="35"/>
  <c r="K84" i="35"/>
  <c r="N83" i="35"/>
  <c r="M83" i="35"/>
  <c r="L83" i="35"/>
  <c r="K83" i="35"/>
  <c r="N82" i="35"/>
  <c r="M82" i="35"/>
  <c r="L82" i="35"/>
  <c r="K82" i="35"/>
  <c r="N81" i="35"/>
  <c r="M81" i="35"/>
  <c r="L81" i="35"/>
  <c r="K81" i="35"/>
  <c r="N80" i="35"/>
  <c r="M80" i="35"/>
  <c r="L80" i="35"/>
  <c r="K80" i="35"/>
  <c r="N79" i="35"/>
  <c r="M79" i="35"/>
  <c r="L79" i="35"/>
  <c r="K79" i="35"/>
  <c r="N78" i="35"/>
  <c r="M78" i="35"/>
  <c r="L78" i="35"/>
  <c r="K78" i="35"/>
  <c r="N77" i="35"/>
  <c r="M77" i="35"/>
  <c r="L77" i="35"/>
  <c r="K77" i="35"/>
  <c r="N76" i="35"/>
  <c r="M76" i="35"/>
  <c r="L76" i="35"/>
  <c r="K76" i="35"/>
  <c r="N75" i="35"/>
  <c r="M75" i="35"/>
  <c r="L75" i="35"/>
  <c r="K75" i="35"/>
  <c r="N74" i="35"/>
  <c r="M74" i="35"/>
  <c r="L74" i="35"/>
  <c r="K74" i="35"/>
  <c r="N73" i="35"/>
  <c r="M73" i="35"/>
  <c r="L73" i="35"/>
  <c r="K73" i="35"/>
  <c r="N72" i="35"/>
  <c r="M72" i="35"/>
  <c r="L72" i="35"/>
  <c r="K72" i="35"/>
  <c r="N71" i="35"/>
  <c r="M71" i="35"/>
  <c r="L71" i="35"/>
  <c r="K71" i="35"/>
  <c r="N70" i="35"/>
  <c r="M70" i="35"/>
  <c r="L70" i="35"/>
  <c r="K70" i="35"/>
  <c r="N64" i="35"/>
  <c r="N192" i="35" s="1"/>
  <c r="M64" i="35"/>
  <c r="M192" i="35" s="1"/>
  <c r="L64" i="35"/>
  <c r="L192" i="35" s="1"/>
  <c r="K64" i="35"/>
  <c r="K192" i="35" s="1"/>
  <c r="N63" i="35"/>
  <c r="N191" i="35" s="1"/>
  <c r="M63" i="35"/>
  <c r="M191" i="35" s="1"/>
  <c r="L63" i="35"/>
  <c r="L191" i="35" s="1"/>
  <c r="K63" i="35"/>
  <c r="K191" i="35" s="1"/>
  <c r="N62" i="35"/>
  <c r="N190" i="35" s="1"/>
  <c r="M62" i="35"/>
  <c r="M190" i="35" s="1"/>
  <c r="L62" i="35"/>
  <c r="L190" i="35" s="1"/>
  <c r="K62" i="35"/>
  <c r="K190" i="35" s="1"/>
  <c r="N61" i="35"/>
  <c r="N189" i="35" s="1"/>
  <c r="M61" i="35"/>
  <c r="M189" i="35" s="1"/>
  <c r="L61" i="35"/>
  <c r="L189" i="35" s="1"/>
  <c r="K61" i="35"/>
  <c r="K189" i="35" s="1"/>
  <c r="N60" i="35"/>
  <c r="N188" i="35" s="1"/>
  <c r="M60" i="35"/>
  <c r="M188" i="35" s="1"/>
  <c r="L60" i="35"/>
  <c r="L188" i="35" s="1"/>
  <c r="K60" i="35"/>
  <c r="K188" i="35" s="1"/>
  <c r="N59" i="35"/>
  <c r="M59" i="35"/>
  <c r="M187" i="35" s="1"/>
  <c r="L59" i="35"/>
  <c r="L187" i="35" s="1"/>
  <c r="K59" i="35"/>
  <c r="K187" i="35" s="1"/>
  <c r="N58" i="35"/>
  <c r="N186" i="35" s="1"/>
  <c r="M58" i="35"/>
  <c r="M186" i="35" s="1"/>
  <c r="L58" i="35"/>
  <c r="L186" i="35" s="1"/>
  <c r="K58" i="35"/>
  <c r="K186" i="35" s="1"/>
  <c r="N57" i="35"/>
  <c r="N185" i="35" s="1"/>
  <c r="M57" i="35"/>
  <c r="L57" i="35"/>
  <c r="L185" i="35" s="1"/>
  <c r="K57" i="35"/>
  <c r="K185" i="35" s="1"/>
  <c r="N56" i="35"/>
  <c r="N184" i="35" s="1"/>
  <c r="M56" i="35"/>
  <c r="M184" i="35" s="1"/>
  <c r="L56" i="35"/>
  <c r="L184" i="35" s="1"/>
  <c r="K56" i="35"/>
  <c r="K184" i="35" s="1"/>
  <c r="N55" i="35"/>
  <c r="N183" i="35" s="1"/>
  <c r="M55" i="35"/>
  <c r="M183" i="35" s="1"/>
  <c r="L55" i="35"/>
  <c r="L183" i="35" s="1"/>
  <c r="K55" i="35"/>
  <c r="K183" i="35" s="1"/>
  <c r="N54" i="35"/>
  <c r="N182" i="35" s="1"/>
  <c r="M54" i="35"/>
  <c r="M182" i="35" s="1"/>
  <c r="L54" i="35"/>
  <c r="L182" i="35" s="1"/>
  <c r="K54" i="35"/>
  <c r="K182" i="35" s="1"/>
  <c r="N53" i="35"/>
  <c r="N181" i="35" s="1"/>
  <c r="M53" i="35"/>
  <c r="M181" i="35" s="1"/>
  <c r="L53" i="35"/>
  <c r="L181" i="35" s="1"/>
  <c r="K53" i="35"/>
  <c r="K181" i="35" s="1"/>
  <c r="N52" i="35"/>
  <c r="N180" i="35" s="1"/>
  <c r="M52" i="35"/>
  <c r="M180" i="35" s="1"/>
  <c r="L52" i="35"/>
  <c r="L180" i="35" s="1"/>
  <c r="K52" i="35"/>
  <c r="K180" i="35" s="1"/>
  <c r="N51" i="35"/>
  <c r="M51" i="35"/>
  <c r="M179" i="35" s="1"/>
  <c r="L51" i="35"/>
  <c r="L179" i="35" s="1"/>
  <c r="K51" i="35"/>
  <c r="K179" i="35" s="1"/>
  <c r="N50" i="35"/>
  <c r="N178" i="35" s="1"/>
  <c r="M50" i="35"/>
  <c r="M178" i="35" s="1"/>
  <c r="L50" i="35"/>
  <c r="L178" i="35" s="1"/>
  <c r="K50" i="35"/>
  <c r="K178" i="35" s="1"/>
  <c r="N49" i="35"/>
  <c r="N177" i="35" s="1"/>
  <c r="M49" i="35"/>
  <c r="L49" i="35"/>
  <c r="L177" i="35" s="1"/>
  <c r="K49" i="35"/>
  <c r="K177" i="35" s="1"/>
  <c r="N48" i="35"/>
  <c r="N176" i="35" s="1"/>
  <c r="M48" i="35"/>
  <c r="M176" i="35" s="1"/>
  <c r="L48" i="35"/>
  <c r="L176" i="35" s="1"/>
  <c r="K48" i="35"/>
  <c r="K176" i="35" s="1"/>
  <c r="N47" i="35"/>
  <c r="N175" i="35" s="1"/>
  <c r="M47" i="35"/>
  <c r="M175" i="35" s="1"/>
  <c r="L47" i="35"/>
  <c r="L175" i="35" s="1"/>
  <c r="K47" i="35"/>
  <c r="K175" i="35" s="1"/>
  <c r="N46" i="35"/>
  <c r="N174" i="35" s="1"/>
  <c r="M46" i="35"/>
  <c r="M174" i="35" s="1"/>
  <c r="L46" i="35"/>
  <c r="L174" i="35" s="1"/>
  <c r="K46" i="35"/>
  <c r="K174" i="35" s="1"/>
  <c r="N45" i="35"/>
  <c r="N173" i="35" s="1"/>
  <c r="M45" i="35"/>
  <c r="M173" i="35" s="1"/>
  <c r="L45" i="35"/>
  <c r="L173" i="35" s="1"/>
  <c r="K45" i="35"/>
  <c r="K173" i="35" s="1"/>
  <c r="N44" i="35"/>
  <c r="N172" i="35" s="1"/>
  <c r="M44" i="35"/>
  <c r="M172" i="35" s="1"/>
  <c r="L44" i="35"/>
  <c r="L172" i="35" s="1"/>
  <c r="K44" i="35"/>
  <c r="K172" i="35" s="1"/>
  <c r="N43" i="35"/>
  <c r="M43" i="35"/>
  <c r="M171" i="35" s="1"/>
  <c r="L43" i="35"/>
  <c r="L171" i="35" s="1"/>
  <c r="K43" i="35"/>
  <c r="K171" i="35" s="1"/>
  <c r="N42" i="35"/>
  <c r="N170" i="35" s="1"/>
  <c r="M42" i="35"/>
  <c r="M170" i="35" s="1"/>
  <c r="L42" i="35"/>
  <c r="L170" i="35" s="1"/>
  <c r="K42" i="35"/>
  <c r="K170" i="35" s="1"/>
  <c r="N41" i="35"/>
  <c r="N169" i="35" s="1"/>
  <c r="M41" i="35"/>
  <c r="L41" i="35"/>
  <c r="L169" i="35" s="1"/>
  <c r="K41" i="35"/>
  <c r="K169" i="35" s="1"/>
  <c r="N40" i="35"/>
  <c r="N168" i="35" s="1"/>
  <c r="M40" i="35"/>
  <c r="M168" i="35" s="1"/>
  <c r="L40" i="35"/>
  <c r="L168" i="35" s="1"/>
  <c r="K40" i="35"/>
  <c r="K168" i="35" s="1"/>
  <c r="N39" i="35"/>
  <c r="N167" i="35" s="1"/>
  <c r="M39" i="35"/>
  <c r="M167" i="35" s="1"/>
  <c r="L39" i="35"/>
  <c r="L167" i="35" s="1"/>
  <c r="K39" i="35"/>
  <c r="K167" i="35" s="1"/>
  <c r="N38" i="35"/>
  <c r="N166" i="35" s="1"/>
  <c r="M38" i="35"/>
  <c r="M166" i="35" s="1"/>
  <c r="L38" i="35"/>
  <c r="L166" i="35" s="1"/>
  <c r="K38" i="35"/>
  <c r="K166" i="35" s="1"/>
  <c r="N37" i="35"/>
  <c r="N165" i="35" s="1"/>
  <c r="M37" i="35"/>
  <c r="M165" i="35" s="1"/>
  <c r="L37" i="35"/>
  <c r="L165" i="35" s="1"/>
  <c r="K37" i="35"/>
  <c r="K165" i="35" s="1"/>
  <c r="N36" i="35"/>
  <c r="N164" i="35" s="1"/>
  <c r="M36" i="35"/>
  <c r="M164" i="35" s="1"/>
  <c r="L36" i="35"/>
  <c r="L164" i="35" s="1"/>
  <c r="K36" i="35"/>
  <c r="K164" i="35" s="1"/>
  <c r="N35" i="35"/>
  <c r="M35" i="35"/>
  <c r="M163" i="35" s="1"/>
  <c r="L35" i="35"/>
  <c r="L163" i="35" s="1"/>
  <c r="K35" i="35"/>
  <c r="K163" i="35" s="1"/>
  <c r="N34" i="35"/>
  <c r="N162" i="35" s="1"/>
  <c r="M34" i="35"/>
  <c r="M162" i="35" s="1"/>
  <c r="L34" i="35"/>
  <c r="L162" i="35" s="1"/>
  <c r="K34" i="35"/>
  <c r="K162" i="35" s="1"/>
  <c r="N33" i="35"/>
  <c r="N161" i="35" s="1"/>
  <c r="M33" i="35"/>
  <c r="L33" i="35"/>
  <c r="L161" i="35" s="1"/>
  <c r="K33" i="35"/>
  <c r="K161" i="35" s="1"/>
  <c r="N32" i="35"/>
  <c r="N160" i="35" s="1"/>
  <c r="M32" i="35"/>
  <c r="M160" i="35" s="1"/>
  <c r="L32" i="35"/>
  <c r="L160" i="35" s="1"/>
  <c r="K32" i="35"/>
  <c r="K160" i="35" s="1"/>
  <c r="N31" i="35"/>
  <c r="N159" i="35" s="1"/>
  <c r="M31" i="35"/>
  <c r="M159" i="35" s="1"/>
  <c r="L31" i="35"/>
  <c r="L159" i="35" s="1"/>
  <c r="K31" i="35"/>
  <c r="K159" i="35" s="1"/>
  <c r="N30" i="35"/>
  <c r="N158" i="35" s="1"/>
  <c r="M30" i="35"/>
  <c r="M158" i="35" s="1"/>
  <c r="L30" i="35"/>
  <c r="L158" i="35" s="1"/>
  <c r="K30" i="35"/>
  <c r="K158" i="35" s="1"/>
  <c r="N29" i="35"/>
  <c r="N157" i="35" s="1"/>
  <c r="M29" i="35"/>
  <c r="M157" i="35" s="1"/>
  <c r="L29" i="35"/>
  <c r="L157" i="35" s="1"/>
  <c r="K29" i="35"/>
  <c r="K157" i="35" s="1"/>
  <c r="N28" i="35"/>
  <c r="N156" i="35" s="1"/>
  <c r="M28" i="35"/>
  <c r="M156" i="35" s="1"/>
  <c r="L28" i="35"/>
  <c r="L156" i="35" s="1"/>
  <c r="K28" i="35"/>
  <c r="K156" i="35" s="1"/>
  <c r="N27" i="35"/>
  <c r="M27" i="35"/>
  <c r="M155" i="35" s="1"/>
  <c r="L27" i="35"/>
  <c r="L155" i="35" s="1"/>
  <c r="K27" i="35"/>
  <c r="K155" i="35" s="1"/>
  <c r="N26" i="35"/>
  <c r="N154" i="35" s="1"/>
  <c r="M26" i="35"/>
  <c r="M154" i="35" s="1"/>
  <c r="L26" i="35"/>
  <c r="L154" i="35" s="1"/>
  <c r="K26" i="35"/>
  <c r="K154" i="35" s="1"/>
  <c r="N25" i="35"/>
  <c r="N153" i="35" s="1"/>
  <c r="M25" i="35"/>
  <c r="L25" i="35"/>
  <c r="L153" i="35" s="1"/>
  <c r="K25" i="35"/>
  <c r="K153" i="35" s="1"/>
  <c r="N24" i="35"/>
  <c r="N152" i="35" s="1"/>
  <c r="M24" i="35"/>
  <c r="M152" i="35" s="1"/>
  <c r="L24" i="35"/>
  <c r="L152" i="35" s="1"/>
  <c r="K24" i="35"/>
  <c r="K152" i="35" s="1"/>
  <c r="N23" i="35"/>
  <c r="N151" i="35" s="1"/>
  <c r="M23" i="35"/>
  <c r="M151" i="35" s="1"/>
  <c r="L23" i="35"/>
  <c r="L151" i="35" s="1"/>
  <c r="K23" i="35"/>
  <c r="K151" i="35" s="1"/>
  <c r="N22" i="35"/>
  <c r="N150" i="35" s="1"/>
  <c r="M22" i="35"/>
  <c r="M150" i="35" s="1"/>
  <c r="L22" i="35"/>
  <c r="L150" i="35" s="1"/>
  <c r="K22" i="35"/>
  <c r="K150" i="35" s="1"/>
  <c r="N21" i="35"/>
  <c r="N149" i="35" s="1"/>
  <c r="M21" i="35"/>
  <c r="M149" i="35" s="1"/>
  <c r="L21" i="35"/>
  <c r="L149" i="35" s="1"/>
  <c r="K21" i="35"/>
  <c r="K149" i="35" s="1"/>
  <c r="N20" i="35"/>
  <c r="N148" i="35" s="1"/>
  <c r="M20" i="35"/>
  <c r="M148" i="35" s="1"/>
  <c r="L20" i="35"/>
  <c r="L148" i="35" s="1"/>
  <c r="K20" i="35"/>
  <c r="K148" i="35" s="1"/>
  <c r="N19" i="35"/>
  <c r="M19" i="35"/>
  <c r="M147" i="35" s="1"/>
  <c r="L19" i="35"/>
  <c r="L147" i="35" s="1"/>
  <c r="K19" i="35"/>
  <c r="K147" i="35" s="1"/>
  <c r="N18" i="35"/>
  <c r="N146" i="35" s="1"/>
  <c r="M18" i="35"/>
  <c r="M146" i="35" s="1"/>
  <c r="L18" i="35"/>
  <c r="L146" i="35" s="1"/>
  <c r="K18" i="35"/>
  <c r="K146" i="35" s="1"/>
  <c r="N17" i="35"/>
  <c r="N145" i="35" s="1"/>
  <c r="M17" i="35"/>
  <c r="L17" i="35"/>
  <c r="L145" i="35" s="1"/>
  <c r="K17" i="35"/>
  <c r="K145" i="35" s="1"/>
  <c r="N16" i="35"/>
  <c r="N144" i="35" s="1"/>
  <c r="M16" i="35"/>
  <c r="M144" i="35" s="1"/>
  <c r="L16" i="35"/>
  <c r="L144" i="35" s="1"/>
  <c r="K16" i="35"/>
  <c r="K144" i="35" s="1"/>
  <c r="N15" i="35"/>
  <c r="N143" i="35" s="1"/>
  <c r="M15" i="35"/>
  <c r="M143" i="35" s="1"/>
  <c r="L15" i="35"/>
  <c r="L143" i="35" s="1"/>
  <c r="K15" i="35"/>
  <c r="K143" i="35" s="1"/>
  <c r="N14" i="35"/>
  <c r="N142" i="35" s="1"/>
  <c r="M14" i="35"/>
  <c r="M142" i="35" s="1"/>
  <c r="L14" i="35"/>
  <c r="L142" i="35" s="1"/>
  <c r="K14" i="35"/>
  <c r="K142" i="35" s="1"/>
  <c r="N13" i="35"/>
  <c r="N141" i="35" s="1"/>
  <c r="M13" i="35"/>
  <c r="M141" i="35" s="1"/>
  <c r="L13" i="35"/>
  <c r="L141" i="35" s="1"/>
  <c r="K13" i="35"/>
  <c r="K141" i="35" s="1"/>
  <c r="N12" i="35"/>
  <c r="M12" i="35"/>
  <c r="M140" i="35" s="1"/>
  <c r="L12" i="35"/>
  <c r="L140" i="35" s="1"/>
  <c r="K12" i="35"/>
  <c r="K140" i="35" s="1"/>
  <c r="N11" i="35"/>
  <c r="N139" i="35" s="1"/>
  <c r="M11" i="35"/>
  <c r="L11" i="35"/>
  <c r="L139" i="35" s="1"/>
  <c r="K11" i="35"/>
  <c r="K139" i="35" s="1"/>
  <c r="N10" i="35"/>
  <c r="N138" i="35" s="1"/>
  <c r="M10" i="35"/>
  <c r="M138" i="35" s="1"/>
  <c r="L10" i="35"/>
  <c r="L138" i="35" s="1"/>
  <c r="K10" i="35"/>
  <c r="K138" i="35" s="1"/>
  <c r="N9" i="35"/>
  <c r="N137" i="35" s="1"/>
  <c r="M9" i="35"/>
  <c r="M137" i="35" s="1"/>
  <c r="L9" i="35"/>
  <c r="L137" i="35" s="1"/>
  <c r="K9" i="35"/>
  <c r="K137" i="35" s="1"/>
  <c r="N8" i="35"/>
  <c r="M8" i="35"/>
  <c r="M136" i="35" s="1"/>
  <c r="L8" i="35"/>
  <c r="L136" i="35" s="1"/>
  <c r="K8" i="35"/>
  <c r="K136" i="35" s="1"/>
  <c r="M139" i="35" l="1"/>
  <c r="M185" i="35"/>
  <c r="M145" i="35"/>
  <c r="M153" i="35"/>
  <c r="M161" i="35"/>
  <c r="M169" i="35"/>
  <c r="M177" i="35"/>
  <c r="N136" i="35"/>
  <c r="N140" i="35"/>
  <c r="N147" i="35"/>
  <c r="N155" i="35"/>
  <c r="N163" i="35"/>
  <c r="N171" i="35"/>
  <c r="N179" i="35"/>
  <c r="N187" i="35"/>
  <c r="J511" i="34"/>
  <c r="I511" i="34"/>
  <c r="H511" i="34"/>
  <c r="G511" i="34"/>
  <c r="F511" i="34"/>
  <c r="E511" i="34"/>
  <c r="D511" i="34"/>
  <c r="C511" i="34"/>
  <c r="J510" i="34"/>
  <c r="I510" i="34"/>
  <c r="H510" i="34"/>
  <c r="G510" i="34"/>
  <c r="F510" i="34"/>
  <c r="E510" i="34"/>
  <c r="D510" i="34"/>
  <c r="C510" i="34"/>
  <c r="J509" i="34"/>
  <c r="I509" i="34"/>
  <c r="H509" i="34"/>
  <c r="G509" i="34"/>
  <c r="F509" i="34"/>
  <c r="E509" i="34"/>
  <c r="D509" i="34"/>
  <c r="C509" i="34"/>
  <c r="J508" i="34"/>
  <c r="I508" i="34"/>
  <c r="H508" i="34"/>
  <c r="G508" i="34"/>
  <c r="F508" i="34"/>
  <c r="E508" i="34"/>
  <c r="D508" i="34"/>
  <c r="C508" i="34"/>
  <c r="J507" i="34"/>
  <c r="I507" i="34"/>
  <c r="H507" i="34"/>
  <c r="G507" i="34"/>
  <c r="F507" i="34"/>
  <c r="E507" i="34"/>
  <c r="D507" i="34"/>
  <c r="C507" i="34"/>
  <c r="J506" i="34"/>
  <c r="I506" i="34"/>
  <c r="H506" i="34"/>
  <c r="G506" i="34"/>
  <c r="F506" i="34"/>
  <c r="E506" i="34"/>
  <c r="D506" i="34"/>
  <c r="C506" i="34"/>
  <c r="J505" i="34"/>
  <c r="I505" i="34"/>
  <c r="H505" i="34"/>
  <c r="G505" i="34"/>
  <c r="F505" i="34"/>
  <c r="E505" i="34"/>
  <c r="D505" i="34"/>
  <c r="C505" i="34"/>
  <c r="J504" i="34"/>
  <c r="I504" i="34"/>
  <c r="H504" i="34"/>
  <c r="G504" i="34"/>
  <c r="F504" i="34"/>
  <c r="E504" i="34"/>
  <c r="D504" i="34"/>
  <c r="C504" i="34"/>
  <c r="J503" i="34"/>
  <c r="I503" i="34"/>
  <c r="H503" i="34"/>
  <c r="G503" i="34"/>
  <c r="F503" i="34"/>
  <c r="E503" i="34"/>
  <c r="D503" i="34"/>
  <c r="C503" i="34"/>
  <c r="J502" i="34"/>
  <c r="I502" i="34"/>
  <c r="H502" i="34"/>
  <c r="G502" i="34"/>
  <c r="F502" i="34"/>
  <c r="E502" i="34"/>
  <c r="D502" i="34"/>
  <c r="C502" i="34"/>
  <c r="J501" i="34"/>
  <c r="I501" i="34"/>
  <c r="H501" i="34"/>
  <c r="G501" i="34"/>
  <c r="F501" i="34"/>
  <c r="E501" i="34"/>
  <c r="D501" i="34"/>
  <c r="C501" i="34"/>
  <c r="J500" i="34"/>
  <c r="I500" i="34"/>
  <c r="H500" i="34"/>
  <c r="G500" i="34"/>
  <c r="F500" i="34"/>
  <c r="E500" i="34"/>
  <c r="D500" i="34"/>
  <c r="C500" i="34"/>
  <c r="J499" i="34"/>
  <c r="I499" i="34"/>
  <c r="H499" i="34"/>
  <c r="G499" i="34"/>
  <c r="F499" i="34"/>
  <c r="E499" i="34"/>
  <c r="D499" i="34"/>
  <c r="C499" i="34"/>
  <c r="J498" i="34"/>
  <c r="I498" i="34"/>
  <c r="H498" i="34"/>
  <c r="G498" i="34"/>
  <c r="F498" i="34"/>
  <c r="E498" i="34"/>
  <c r="D498" i="34"/>
  <c r="C498" i="34"/>
  <c r="J497" i="34"/>
  <c r="I497" i="34"/>
  <c r="H497" i="34"/>
  <c r="G497" i="34"/>
  <c r="F497" i="34"/>
  <c r="E497" i="34"/>
  <c r="D497" i="34"/>
  <c r="C497" i="34"/>
  <c r="J496" i="34"/>
  <c r="I496" i="34"/>
  <c r="H496" i="34"/>
  <c r="G496" i="34"/>
  <c r="F496" i="34"/>
  <c r="E496" i="34"/>
  <c r="D496" i="34"/>
  <c r="C496" i="34"/>
  <c r="J495" i="34"/>
  <c r="I495" i="34"/>
  <c r="H495" i="34"/>
  <c r="G495" i="34"/>
  <c r="F495" i="34"/>
  <c r="E495" i="34"/>
  <c r="D495" i="34"/>
  <c r="C495" i="34"/>
  <c r="J494" i="34"/>
  <c r="I494" i="34"/>
  <c r="H494" i="34"/>
  <c r="G494" i="34"/>
  <c r="F494" i="34"/>
  <c r="E494" i="34"/>
  <c r="D494" i="34"/>
  <c r="C494" i="34"/>
  <c r="J493" i="34"/>
  <c r="I493" i="34"/>
  <c r="H493" i="34"/>
  <c r="G493" i="34"/>
  <c r="F493" i="34"/>
  <c r="E493" i="34"/>
  <c r="D493" i="34"/>
  <c r="C493" i="34"/>
  <c r="J492" i="34"/>
  <c r="I492" i="34"/>
  <c r="H492" i="34"/>
  <c r="G492" i="34"/>
  <c r="F492" i="34"/>
  <c r="E492" i="34"/>
  <c r="D492" i="34"/>
  <c r="C492" i="34"/>
  <c r="J491" i="34"/>
  <c r="I491" i="34"/>
  <c r="H491" i="34"/>
  <c r="G491" i="34"/>
  <c r="F491" i="34"/>
  <c r="E491" i="34"/>
  <c r="D491" i="34"/>
  <c r="C491" i="34"/>
  <c r="J490" i="34"/>
  <c r="I490" i="34"/>
  <c r="H490" i="34"/>
  <c r="G490" i="34"/>
  <c r="F490" i="34"/>
  <c r="E490" i="34"/>
  <c r="D490" i="34"/>
  <c r="C490" i="34"/>
  <c r="J489" i="34"/>
  <c r="I489" i="34"/>
  <c r="H489" i="34"/>
  <c r="G489" i="34"/>
  <c r="F489" i="34"/>
  <c r="E489" i="34"/>
  <c r="D489" i="34"/>
  <c r="C489" i="34"/>
  <c r="J488" i="34"/>
  <c r="I488" i="34"/>
  <c r="H488" i="34"/>
  <c r="G488" i="34"/>
  <c r="F488" i="34"/>
  <c r="E488" i="34"/>
  <c r="D488" i="34"/>
  <c r="C488" i="34"/>
  <c r="J487" i="34"/>
  <c r="I487" i="34"/>
  <c r="H487" i="34"/>
  <c r="G487" i="34"/>
  <c r="F487" i="34"/>
  <c r="E487" i="34"/>
  <c r="D487" i="34"/>
  <c r="C487" i="34"/>
  <c r="J486" i="34"/>
  <c r="I486" i="34"/>
  <c r="H486" i="34"/>
  <c r="G486" i="34"/>
  <c r="F486" i="34"/>
  <c r="E486" i="34"/>
  <c r="D486" i="34"/>
  <c r="C486" i="34"/>
  <c r="J485" i="34"/>
  <c r="I485" i="34"/>
  <c r="H485" i="34"/>
  <c r="G485" i="34"/>
  <c r="F485" i="34"/>
  <c r="E485" i="34"/>
  <c r="D485" i="34"/>
  <c r="C485" i="34"/>
  <c r="J484" i="34"/>
  <c r="I484" i="34"/>
  <c r="H484" i="34"/>
  <c r="G484" i="34"/>
  <c r="F484" i="34"/>
  <c r="E484" i="34"/>
  <c r="D484" i="34"/>
  <c r="C484" i="34"/>
  <c r="J483" i="34"/>
  <c r="I483" i="34"/>
  <c r="H483" i="34"/>
  <c r="G483" i="34"/>
  <c r="F483" i="34"/>
  <c r="E483" i="34"/>
  <c r="D483" i="34"/>
  <c r="C483" i="34"/>
  <c r="J482" i="34"/>
  <c r="I482" i="34"/>
  <c r="H482" i="34"/>
  <c r="G482" i="34"/>
  <c r="F482" i="34"/>
  <c r="E482" i="34"/>
  <c r="D482" i="34"/>
  <c r="C482" i="34"/>
  <c r="J481" i="34"/>
  <c r="I481" i="34"/>
  <c r="H481" i="34"/>
  <c r="G481" i="34"/>
  <c r="F481" i="34"/>
  <c r="E481" i="34"/>
  <c r="D481" i="34"/>
  <c r="C481" i="34"/>
  <c r="J480" i="34"/>
  <c r="I480" i="34"/>
  <c r="H480" i="34"/>
  <c r="G480" i="34"/>
  <c r="F480" i="34"/>
  <c r="E480" i="34"/>
  <c r="D480" i="34"/>
  <c r="C480" i="34"/>
  <c r="J479" i="34"/>
  <c r="I479" i="34"/>
  <c r="H479" i="34"/>
  <c r="G479" i="34"/>
  <c r="F479" i="34"/>
  <c r="E479" i="34"/>
  <c r="D479" i="34"/>
  <c r="C479" i="34"/>
  <c r="J478" i="34"/>
  <c r="I478" i="34"/>
  <c r="H478" i="34"/>
  <c r="G478" i="34"/>
  <c r="F478" i="34"/>
  <c r="E478" i="34"/>
  <c r="D478" i="34"/>
  <c r="C478" i="34"/>
  <c r="J477" i="34"/>
  <c r="I477" i="34"/>
  <c r="H477" i="34"/>
  <c r="G477" i="34"/>
  <c r="F477" i="34"/>
  <c r="E477" i="34"/>
  <c r="D477" i="34"/>
  <c r="C477" i="34"/>
  <c r="J476" i="34"/>
  <c r="I476" i="34"/>
  <c r="H476" i="34"/>
  <c r="G476" i="34"/>
  <c r="F476" i="34"/>
  <c r="E476" i="34"/>
  <c r="D476" i="34"/>
  <c r="C476" i="34"/>
  <c r="J475" i="34"/>
  <c r="I475" i="34"/>
  <c r="H475" i="34"/>
  <c r="G475" i="34"/>
  <c r="F475" i="34"/>
  <c r="E475" i="34"/>
  <c r="D475" i="34"/>
  <c r="C475" i="34"/>
  <c r="J474" i="34"/>
  <c r="I474" i="34"/>
  <c r="H474" i="34"/>
  <c r="G474" i="34"/>
  <c r="F474" i="34"/>
  <c r="E474" i="34"/>
  <c r="D474" i="34"/>
  <c r="C474" i="34"/>
  <c r="J473" i="34"/>
  <c r="I473" i="34"/>
  <c r="H473" i="34"/>
  <c r="G473" i="34"/>
  <c r="F473" i="34"/>
  <c r="E473" i="34"/>
  <c r="D473" i="34"/>
  <c r="C473" i="34"/>
  <c r="J472" i="34"/>
  <c r="I472" i="34"/>
  <c r="H472" i="34"/>
  <c r="G472" i="34"/>
  <c r="F472" i="34"/>
  <c r="E472" i="34"/>
  <c r="D472" i="34"/>
  <c r="C472" i="34"/>
  <c r="J471" i="34"/>
  <c r="I471" i="34"/>
  <c r="H471" i="34"/>
  <c r="G471" i="34"/>
  <c r="F471" i="34"/>
  <c r="E471" i="34"/>
  <c r="D471" i="34"/>
  <c r="C471" i="34"/>
  <c r="J470" i="34"/>
  <c r="I470" i="34"/>
  <c r="H470" i="34"/>
  <c r="G470" i="34"/>
  <c r="F470" i="34"/>
  <c r="E470" i="34"/>
  <c r="D470" i="34"/>
  <c r="C470" i="34"/>
  <c r="J469" i="34"/>
  <c r="I469" i="34"/>
  <c r="H469" i="34"/>
  <c r="G469" i="34"/>
  <c r="F469" i="34"/>
  <c r="E469" i="34"/>
  <c r="D469" i="34"/>
  <c r="C469" i="34"/>
  <c r="J468" i="34"/>
  <c r="I468" i="34"/>
  <c r="H468" i="34"/>
  <c r="G468" i="34"/>
  <c r="F468" i="34"/>
  <c r="E468" i="34"/>
  <c r="D468" i="34"/>
  <c r="C468" i="34"/>
  <c r="J467" i="34"/>
  <c r="I467" i="34"/>
  <c r="H467" i="34"/>
  <c r="G467" i="34"/>
  <c r="F467" i="34"/>
  <c r="E467" i="34"/>
  <c r="D467" i="34"/>
  <c r="C467" i="34"/>
  <c r="J466" i="34"/>
  <c r="I466" i="34"/>
  <c r="H466" i="34"/>
  <c r="G466" i="34"/>
  <c r="F466" i="34"/>
  <c r="E466" i="34"/>
  <c r="D466" i="34"/>
  <c r="C466" i="34"/>
  <c r="J465" i="34"/>
  <c r="I465" i="34"/>
  <c r="H465" i="34"/>
  <c r="G465" i="34"/>
  <c r="F465" i="34"/>
  <c r="E465" i="34"/>
  <c r="D465" i="34"/>
  <c r="C465" i="34"/>
  <c r="J464" i="34"/>
  <c r="I464" i="34"/>
  <c r="H464" i="34"/>
  <c r="G464" i="34"/>
  <c r="F464" i="34"/>
  <c r="E464" i="34"/>
  <c r="D464" i="34"/>
  <c r="C464" i="34"/>
  <c r="J463" i="34"/>
  <c r="I463" i="34"/>
  <c r="H463" i="34"/>
  <c r="G463" i="34"/>
  <c r="F463" i="34"/>
  <c r="E463" i="34"/>
  <c r="D463" i="34"/>
  <c r="C463" i="34"/>
  <c r="J462" i="34"/>
  <c r="I462" i="34"/>
  <c r="H462" i="34"/>
  <c r="G462" i="34"/>
  <c r="F462" i="34"/>
  <c r="E462" i="34"/>
  <c r="D462" i="34"/>
  <c r="C462" i="34"/>
  <c r="J461" i="34"/>
  <c r="I461" i="34"/>
  <c r="H461" i="34"/>
  <c r="G461" i="34"/>
  <c r="F461" i="34"/>
  <c r="E461" i="34"/>
  <c r="D461" i="34"/>
  <c r="C461" i="34"/>
  <c r="J460" i="34"/>
  <c r="I460" i="34"/>
  <c r="H460" i="34"/>
  <c r="G460" i="34"/>
  <c r="F460" i="34"/>
  <c r="E460" i="34"/>
  <c r="D460" i="34"/>
  <c r="C460" i="34"/>
  <c r="J459" i="34"/>
  <c r="I459" i="34"/>
  <c r="H459" i="34"/>
  <c r="G459" i="34"/>
  <c r="F459" i="34"/>
  <c r="E459" i="34"/>
  <c r="D459" i="34"/>
  <c r="C459" i="34"/>
  <c r="J458" i="34"/>
  <c r="I458" i="34"/>
  <c r="H458" i="34"/>
  <c r="G458" i="34"/>
  <c r="F458" i="34"/>
  <c r="E458" i="34"/>
  <c r="D458" i="34"/>
  <c r="C458" i="34"/>
  <c r="J457" i="34"/>
  <c r="I457" i="34"/>
  <c r="H457" i="34"/>
  <c r="G457" i="34"/>
  <c r="F457" i="34"/>
  <c r="E457" i="34"/>
  <c r="D457" i="34"/>
  <c r="C457" i="34"/>
  <c r="J456" i="34"/>
  <c r="I456" i="34"/>
  <c r="H456" i="34"/>
  <c r="G456" i="34"/>
  <c r="F456" i="34"/>
  <c r="E456" i="34"/>
  <c r="D456" i="34"/>
  <c r="C456" i="34"/>
  <c r="J455" i="34"/>
  <c r="I455" i="34"/>
  <c r="H455" i="34"/>
  <c r="G455" i="34"/>
  <c r="F455" i="34"/>
  <c r="E455" i="34"/>
  <c r="D455" i="34"/>
  <c r="C455" i="34"/>
  <c r="J454" i="34"/>
  <c r="I454" i="34"/>
  <c r="H454" i="34"/>
  <c r="G454" i="34"/>
  <c r="F454" i="34"/>
  <c r="E454" i="34"/>
  <c r="D454" i="34"/>
  <c r="J448" i="34"/>
  <c r="I448" i="34"/>
  <c r="H448" i="34"/>
  <c r="G448" i="34"/>
  <c r="G576" i="34" s="1"/>
  <c r="F448" i="34"/>
  <c r="E448" i="34"/>
  <c r="D448" i="34"/>
  <c r="C448" i="34"/>
  <c r="J447" i="34"/>
  <c r="I447" i="34"/>
  <c r="I575" i="34" s="1"/>
  <c r="H447" i="34"/>
  <c r="G447" i="34"/>
  <c r="F447" i="34"/>
  <c r="E447" i="34"/>
  <c r="E575" i="34" s="1"/>
  <c r="D447" i="34"/>
  <c r="C447" i="34"/>
  <c r="J446" i="34"/>
  <c r="I446" i="34"/>
  <c r="H446" i="34"/>
  <c r="G446" i="34"/>
  <c r="F446" i="34"/>
  <c r="E446" i="34"/>
  <c r="D446" i="34"/>
  <c r="C446" i="34"/>
  <c r="J445" i="34"/>
  <c r="I445" i="34"/>
  <c r="I573" i="34" s="1"/>
  <c r="H445" i="34"/>
  <c r="G445" i="34"/>
  <c r="F445" i="34"/>
  <c r="E445" i="34"/>
  <c r="D445" i="34"/>
  <c r="C445" i="34"/>
  <c r="J444" i="34"/>
  <c r="I444" i="34"/>
  <c r="H444" i="34"/>
  <c r="G444" i="34"/>
  <c r="F444" i="34"/>
  <c r="E444" i="34"/>
  <c r="D444" i="34"/>
  <c r="C444" i="34"/>
  <c r="J443" i="34"/>
  <c r="I443" i="34"/>
  <c r="I571" i="34" s="1"/>
  <c r="H443" i="34"/>
  <c r="G443" i="34"/>
  <c r="F443" i="34"/>
  <c r="E443" i="34"/>
  <c r="E571" i="34" s="1"/>
  <c r="D443" i="34"/>
  <c r="C443" i="34"/>
  <c r="J442" i="34"/>
  <c r="I442" i="34"/>
  <c r="H442" i="34"/>
  <c r="G442" i="34"/>
  <c r="F442" i="34"/>
  <c r="E442" i="34"/>
  <c r="D442" i="34"/>
  <c r="C442" i="34"/>
  <c r="J441" i="34"/>
  <c r="I441" i="34"/>
  <c r="I569" i="34" s="1"/>
  <c r="H441" i="34"/>
  <c r="G441" i="34"/>
  <c r="F441" i="34"/>
  <c r="E441" i="34"/>
  <c r="D441" i="34"/>
  <c r="C441" i="34"/>
  <c r="J440" i="34"/>
  <c r="I440" i="34"/>
  <c r="H440" i="34"/>
  <c r="G440" i="34"/>
  <c r="F440" i="34"/>
  <c r="E440" i="34"/>
  <c r="D440" i="34"/>
  <c r="C440" i="34"/>
  <c r="J439" i="34"/>
  <c r="I439" i="34"/>
  <c r="I567" i="34" s="1"/>
  <c r="H439" i="34"/>
  <c r="G439" i="34"/>
  <c r="F439" i="34"/>
  <c r="E439" i="34"/>
  <c r="E567" i="34" s="1"/>
  <c r="D439" i="34"/>
  <c r="C439" i="34"/>
  <c r="J438" i="34"/>
  <c r="I438" i="34"/>
  <c r="H438" i="34"/>
  <c r="G438" i="34"/>
  <c r="F438" i="34"/>
  <c r="E438" i="34"/>
  <c r="D438" i="34"/>
  <c r="C438" i="34"/>
  <c r="J437" i="34"/>
  <c r="I437" i="34"/>
  <c r="I565" i="34" s="1"/>
  <c r="H437" i="34"/>
  <c r="G437" i="34"/>
  <c r="F437" i="34"/>
  <c r="E437" i="34"/>
  <c r="D437" i="34"/>
  <c r="C437" i="34"/>
  <c r="J436" i="34"/>
  <c r="I436" i="34"/>
  <c r="H436" i="34"/>
  <c r="G436" i="34"/>
  <c r="F436" i="34"/>
  <c r="E436" i="34"/>
  <c r="D436" i="34"/>
  <c r="C436" i="34"/>
  <c r="J435" i="34"/>
  <c r="I435" i="34"/>
  <c r="I563" i="34" s="1"/>
  <c r="H435" i="34"/>
  <c r="G435" i="34"/>
  <c r="F435" i="34"/>
  <c r="E435" i="34"/>
  <c r="E563" i="34" s="1"/>
  <c r="D435" i="34"/>
  <c r="C435" i="34"/>
  <c r="J434" i="34"/>
  <c r="I434" i="34"/>
  <c r="H434" i="34"/>
  <c r="G434" i="34"/>
  <c r="F434" i="34"/>
  <c r="E434" i="34"/>
  <c r="D434" i="34"/>
  <c r="C434" i="34"/>
  <c r="J433" i="34"/>
  <c r="I433" i="34"/>
  <c r="I561" i="34" s="1"/>
  <c r="H433" i="34"/>
  <c r="G433" i="34"/>
  <c r="F433" i="34"/>
  <c r="E433" i="34"/>
  <c r="D433" i="34"/>
  <c r="C433" i="34"/>
  <c r="J432" i="34"/>
  <c r="I432" i="34"/>
  <c r="H432" i="34"/>
  <c r="G432" i="34"/>
  <c r="F432" i="34"/>
  <c r="E432" i="34"/>
  <c r="D432" i="34"/>
  <c r="C432" i="34"/>
  <c r="J431" i="34"/>
  <c r="I431" i="34"/>
  <c r="I559" i="34" s="1"/>
  <c r="H431" i="34"/>
  <c r="G431" i="34"/>
  <c r="F431" i="34"/>
  <c r="E431" i="34"/>
  <c r="E559" i="34" s="1"/>
  <c r="D431" i="34"/>
  <c r="C431" i="34"/>
  <c r="J430" i="34"/>
  <c r="I430" i="34"/>
  <c r="H430" i="34"/>
  <c r="G430" i="34"/>
  <c r="F430" i="34"/>
  <c r="E430" i="34"/>
  <c r="D430" i="34"/>
  <c r="C430" i="34"/>
  <c r="J429" i="34"/>
  <c r="I429" i="34"/>
  <c r="I557" i="34" s="1"/>
  <c r="H429" i="34"/>
  <c r="G429" i="34"/>
  <c r="F429" i="34"/>
  <c r="E429" i="34"/>
  <c r="D429" i="34"/>
  <c r="C429" i="34"/>
  <c r="J428" i="34"/>
  <c r="I428" i="34"/>
  <c r="H428" i="34"/>
  <c r="G428" i="34"/>
  <c r="F428" i="34"/>
  <c r="E428" i="34"/>
  <c r="D428" i="34"/>
  <c r="C428" i="34"/>
  <c r="J427" i="34"/>
  <c r="I427" i="34"/>
  <c r="I555" i="34" s="1"/>
  <c r="H427" i="34"/>
  <c r="G427" i="34"/>
  <c r="F427" i="34"/>
  <c r="E427" i="34"/>
  <c r="E555" i="34" s="1"/>
  <c r="D427" i="34"/>
  <c r="C427" i="34"/>
  <c r="J426" i="34"/>
  <c r="I426" i="34"/>
  <c r="H426" i="34"/>
  <c r="G426" i="34"/>
  <c r="F426" i="34"/>
  <c r="E426" i="34"/>
  <c r="D426" i="34"/>
  <c r="C426" i="34"/>
  <c r="J425" i="34"/>
  <c r="I425" i="34"/>
  <c r="I553" i="34" s="1"/>
  <c r="H425" i="34"/>
  <c r="G425" i="34"/>
  <c r="F425" i="34"/>
  <c r="E425" i="34"/>
  <c r="D425" i="34"/>
  <c r="C425" i="34"/>
  <c r="J424" i="34"/>
  <c r="I424" i="34"/>
  <c r="H424" i="34"/>
  <c r="G424" i="34"/>
  <c r="F424" i="34"/>
  <c r="E424" i="34"/>
  <c r="D424" i="34"/>
  <c r="C424" i="34"/>
  <c r="J423" i="34"/>
  <c r="I423" i="34"/>
  <c r="I551" i="34" s="1"/>
  <c r="H423" i="34"/>
  <c r="G423" i="34"/>
  <c r="F423" i="34"/>
  <c r="E423" i="34"/>
  <c r="E551" i="34" s="1"/>
  <c r="D423" i="34"/>
  <c r="C423" i="34"/>
  <c r="J422" i="34"/>
  <c r="I422" i="34"/>
  <c r="H422" i="34"/>
  <c r="G422" i="34"/>
  <c r="F422" i="34"/>
  <c r="E422" i="34"/>
  <c r="D422" i="34"/>
  <c r="C422" i="34"/>
  <c r="J421" i="34"/>
  <c r="I421" i="34"/>
  <c r="I549" i="34" s="1"/>
  <c r="H421" i="34"/>
  <c r="G421" i="34"/>
  <c r="F421" i="34"/>
  <c r="E421" i="34"/>
  <c r="D421" i="34"/>
  <c r="C421" i="34"/>
  <c r="J420" i="34"/>
  <c r="I420" i="34"/>
  <c r="H420" i="34"/>
  <c r="G420" i="34"/>
  <c r="F420" i="34"/>
  <c r="E420" i="34"/>
  <c r="D420" i="34"/>
  <c r="C420" i="34"/>
  <c r="J419" i="34"/>
  <c r="I419" i="34"/>
  <c r="I547" i="34" s="1"/>
  <c r="H419" i="34"/>
  <c r="G419" i="34"/>
  <c r="F419" i="34"/>
  <c r="E419" i="34"/>
  <c r="E547" i="34" s="1"/>
  <c r="D419" i="34"/>
  <c r="C419" i="34"/>
  <c r="J418" i="34"/>
  <c r="I418" i="34"/>
  <c r="H418" i="34"/>
  <c r="G418" i="34"/>
  <c r="F418" i="34"/>
  <c r="E418" i="34"/>
  <c r="D418" i="34"/>
  <c r="C418" i="34"/>
  <c r="J417" i="34"/>
  <c r="I417" i="34"/>
  <c r="I545" i="34" s="1"/>
  <c r="H417" i="34"/>
  <c r="G417" i="34"/>
  <c r="F417" i="34"/>
  <c r="E417" i="34"/>
  <c r="D417" i="34"/>
  <c r="C417" i="34"/>
  <c r="J416" i="34"/>
  <c r="I416" i="34"/>
  <c r="H416" i="34"/>
  <c r="G416" i="34"/>
  <c r="F416" i="34"/>
  <c r="E416" i="34"/>
  <c r="D416" i="34"/>
  <c r="C416" i="34"/>
  <c r="J415" i="34"/>
  <c r="I415" i="34"/>
  <c r="I543" i="34" s="1"/>
  <c r="H415" i="34"/>
  <c r="G415" i="34"/>
  <c r="F415" i="34"/>
  <c r="E415" i="34"/>
  <c r="E543" i="34" s="1"/>
  <c r="D415" i="34"/>
  <c r="C415" i="34"/>
  <c r="J414" i="34"/>
  <c r="I414" i="34"/>
  <c r="I542" i="34" s="1"/>
  <c r="H414" i="34"/>
  <c r="G414" i="34"/>
  <c r="F414" i="34"/>
  <c r="E414" i="34"/>
  <c r="E542" i="34" s="1"/>
  <c r="D414" i="34"/>
  <c r="C414" i="34"/>
  <c r="J413" i="34"/>
  <c r="I413" i="34"/>
  <c r="I541" i="34" s="1"/>
  <c r="H413" i="34"/>
  <c r="G413" i="34"/>
  <c r="F413" i="34"/>
  <c r="E413" i="34"/>
  <c r="D413" i="34"/>
  <c r="C413" i="34"/>
  <c r="J412" i="34"/>
  <c r="I412" i="34"/>
  <c r="H412" i="34"/>
  <c r="G412" i="34"/>
  <c r="F412" i="34"/>
  <c r="E412" i="34"/>
  <c r="D412" i="34"/>
  <c r="C412" i="34"/>
  <c r="J411" i="34"/>
  <c r="I411" i="34"/>
  <c r="I539" i="34" s="1"/>
  <c r="H411" i="34"/>
  <c r="G411" i="34"/>
  <c r="F411" i="34"/>
  <c r="E411" i="34"/>
  <c r="E539" i="34" s="1"/>
  <c r="D411" i="34"/>
  <c r="C411" i="34"/>
  <c r="J410" i="34"/>
  <c r="I410" i="34"/>
  <c r="I538" i="34" s="1"/>
  <c r="H410" i="34"/>
  <c r="G410" i="34"/>
  <c r="F410" i="34"/>
  <c r="E410" i="34"/>
  <c r="E538" i="34" s="1"/>
  <c r="D410" i="34"/>
  <c r="C410" i="34"/>
  <c r="J409" i="34"/>
  <c r="I409" i="34"/>
  <c r="I537" i="34" s="1"/>
  <c r="H409" i="34"/>
  <c r="G409" i="34"/>
  <c r="F409" i="34"/>
  <c r="E409" i="34"/>
  <c r="D409" i="34"/>
  <c r="C409" i="34"/>
  <c r="J408" i="34"/>
  <c r="I408" i="34"/>
  <c r="H408" i="34"/>
  <c r="G408" i="34"/>
  <c r="F408" i="34"/>
  <c r="E408" i="34"/>
  <c r="D408" i="34"/>
  <c r="C408" i="34"/>
  <c r="J407" i="34"/>
  <c r="I407" i="34"/>
  <c r="I535" i="34" s="1"/>
  <c r="H407" i="34"/>
  <c r="G407" i="34"/>
  <c r="F407" i="34"/>
  <c r="E407" i="34"/>
  <c r="E535" i="34" s="1"/>
  <c r="D407" i="34"/>
  <c r="C407" i="34"/>
  <c r="J406" i="34"/>
  <c r="I406" i="34"/>
  <c r="I534" i="34" s="1"/>
  <c r="H406" i="34"/>
  <c r="G406" i="34"/>
  <c r="F406" i="34"/>
  <c r="E406" i="34"/>
  <c r="E534" i="34" s="1"/>
  <c r="D406" i="34"/>
  <c r="C406" i="34"/>
  <c r="J405" i="34"/>
  <c r="I405" i="34"/>
  <c r="I533" i="34" s="1"/>
  <c r="H405" i="34"/>
  <c r="G405" i="34"/>
  <c r="F405" i="34"/>
  <c r="E405" i="34"/>
  <c r="D405" i="34"/>
  <c r="C405" i="34"/>
  <c r="J404" i="34"/>
  <c r="I404" i="34"/>
  <c r="H404" i="34"/>
  <c r="G404" i="34"/>
  <c r="F404" i="34"/>
  <c r="E404" i="34"/>
  <c r="D404" i="34"/>
  <c r="C404" i="34"/>
  <c r="J403" i="34"/>
  <c r="I403" i="34"/>
  <c r="I531" i="34" s="1"/>
  <c r="H403" i="34"/>
  <c r="G403" i="34"/>
  <c r="F403" i="34"/>
  <c r="E403" i="34"/>
  <c r="E531" i="34" s="1"/>
  <c r="D403" i="34"/>
  <c r="C403" i="34"/>
  <c r="J402" i="34"/>
  <c r="I402" i="34"/>
  <c r="I530" i="34" s="1"/>
  <c r="H402" i="34"/>
  <c r="G402" i="34"/>
  <c r="F402" i="34"/>
  <c r="E402" i="34"/>
  <c r="E530" i="34" s="1"/>
  <c r="D402" i="34"/>
  <c r="C402" i="34"/>
  <c r="J401" i="34"/>
  <c r="I401" i="34"/>
  <c r="I529" i="34" s="1"/>
  <c r="H401" i="34"/>
  <c r="G401" i="34"/>
  <c r="F401" i="34"/>
  <c r="E401" i="34"/>
  <c r="D401" i="34"/>
  <c r="C401" i="34"/>
  <c r="J400" i="34"/>
  <c r="I400" i="34"/>
  <c r="H400" i="34"/>
  <c r="G400" i="34"/>
  <c r="F400" i="34"/>
  <c r="E400" i="34"/>
  <c r="D400" i="34"/>
  <c r="C400" i="34"/>
  <c r="J399" i="34"/>
  <c r="I399" i="34"/>
  <c r="I527" i="34" s="1"/>
  <c r="H399" i="34"/>
  <c r="G399" i="34"/>
  <c r="F399" i="34"/>
  <c r="E399" i="34"/>
  <c r="E527" i="34" s="1"/>
  <c r="D399" i="34"/>
  <c r="C399" i="34"/>
  <c r="J398" i="34"/>
  <c r="I398" i="34"/>
  <c r="I526" i="34" s="1"/>
  <c r="H398" i="34"/>
  <c r="G398" i="34"/>
  <c r="F398" i="34"/>
  <c r="E398" i="34"/>
  <c r="E526" i="34" s="1"/>
  <c r="D398" i="34"/>
  <c r="C398" i="34"/>
  <c r="J397" i="34"/>
  <c r="I397" i="34"/>
  <c r="I525" i="34" s="1"/>
  <c r="H397" i="34"/>
  <c r="G397" i="34"/>
  <c r="F397" i="34"/>
  <c r="E397" i="34"/>
  <c r="D397" i="34"/>
  <c r="C397" i="34"/>
  <c r="J396" i="34"/>
  <c r="I396" i="34"/>
  <c r="H396" i="34"/>
  <c r="G396" i="34"/>
  <c r="F396" i="34"/>
  <c r="E396" i="34"/>
  <c r="D396" i="34"/>
  <c r="C396" i="34"/>
  <c r="J395" i="34"/>
  <c r="I395" i="34"/>
  <c r="I523" i="34" s="1"/>
  <c r="H395" i="34"/>
  <c r="G395" i="34"/>
  <c r="F395" i="34"/>
  <c r="E395" i="34"/>
  <c r="E523" i="34" s="1"/>
  <c r="D395" i="34"/>
  <c r="C395" i="34"/>
  <c r="J394" i="34"/>
  <c r="I394" i="34"/>
  <c r="I522" i="34" s="1"/>
  <c r="H394" i="34"/>
  <c r="G394" i="34"/>
  <c r="F394" i="34"/>
  <c r="E394" i="34"/>
  <c r="E522" i="34" s="1"/>
  <c r="D394" i="34"/>
  <c r="C394" i="34"/>
  <c r="J393" i="34"/>
  <c r="I393" i="34"/>
  <c r="I521" i="34" s="1"/>
  <c r="H393" i="34"/>
  <c r="G393" i="34"/>
  <c r="F393" i="34"/>
  <c r="E393" i="34"/>
  <c r="D393" i="34"/>
  <c r="C393" i="34"/>
  <c r="J392" i="34"/>
  <c r="I392" i="34"/>
  <c r="H392" i="34"/>
  <c r="G392" i="34"/>
  <c r="F392" i="34"/>
  <c r="E392" i="34"/>
  <c r="D392" i="34"/>
  <c r="C392" i="34"/>
  <c r="J391" i="34"/>
  <c r="I391" i="34"/>
  <c r="I519" i="34" s="1"/>
  <c r="H391" i="34"/>
  <c r="G391" i="34"/>
  <c r="F391" i="34"/>
  <c r="E391" i="34"/>
  <c r="E519" i="34" s="1"/>
  <c r="D391" i="34"/>
  <c r="C391" i="34"/>
  <c r="J390" i="34"/>
  <c r="I390" i="34"/>
  <c r="I518" i="34" s="1"/>
  <c r="H390" i="34"/>
  <c r="G390" i="34"/>
  <c r="F390" i="34"/>
  <c r="E390" i="34"/>
  <c r="E518" i="34" s="1"/>
  <c r="D390" i="34"/>
  <c r="N320" i="34"/>
  <c r="M320" i="34"/>
  <c r="L320" i="34"/>
  <c r="K320" i="34"/>
  <c r="N319" i="34"/>
  <c r="M319" i="34"/>
  <c r="L319" i="34"/>
  <c r="K319" i="34"/>
  <c r="N318" i="34"/>
  <c r="M318" i="34"/>
  <c r="L318" i="34"/>
  <c r="K318" i="34"/>
  <c r="N317" i="34"/>
  <c r="M317" i="34"/>
  <c r="L317" i="34"/>
  <c r="K317" i="34"/>
  <c r="N316" i="34"/>
  <c r="M316" i="34"/>
  <c r="L316" i="34"/>
  <c r="K316" i="34"/>
  <c r="N315" i="34"/>
  <c r="M315" i="34"/>
  <c r="L315" i="34"/>
  <c r="K315" i="34"/>
  <c r="N314" i="34"/>
  <c r="M314" i="34"/>
  <c r="L314" i="34"/>
  <c r="K314" i="34"/>
  <c r="N313" i="34"/>
  <c r="M313" i="34"/>
  <c r="L313" i="34"/>
  <c r="K313" i="34"/>
  <c r="N312" i="34"/>
  <c r="M312" i="34"/>
  <c r="L312" i="34"/>
  <c r="K312" i="34"/>
  <c r="N311" i="34"/>
  <c r="M311" i="34"/>
  <c r="L311" i="34"/>
  <c r="K311" i="34"/>
  <c r="N310" i="34"/>
  <c r="M310" i="34"/>
  <c r="L310" i="34"/>
  <c r="K310" i="34"/>
  <c r="N309" i="34"/>
  <c r="M309" i="34"/>
  <c r="L309" i="34"/>
  <c r="K309" i="34"/>
  <c r="N308" i="34"/>
  <c r="M308" i="34"/>
  <c r="L308" i="34"/>
  <c r="K308" i="34"/>
  <c r="N307" i="34"/>
  <c r="M307" i="34"/>
  <c r="L307" i="34"/>
  <c r="K307" i="34"/>
  <c r="N306" i="34"/>
  <c r="M306" i="34"/>
  <c r="L306" i="34"/>
  <c r="K306" i="34"/>
  <c r="N305" i="34"/>
  <c r="M305" i="34"/>
  <c r="L305" i="34"/>
  <c r="K305" i="34"/>
  <c r="N304" i="34"/>
  <c r="M304" i="34"/>
  <c r="L304" i="34"/>
  <c r="K304" i="34"/>
  <c r="N303" i="34"/>
  <c r="M303" i="34"/>
  <c r="L303" i="34"/>
  <c r="K303" i="34"/>
  <c r="N302" i="34"/>
  <c r="M302" i="34"/>
  <c r="L302" i="34"/>
  <c r="K302" i="34"/>
  <c r="N301" i="34"/>
  <c r="M301" i="34"/>
  <c r="L301" i="34"/>
  <c r="K301" i="34"/>
  <c r="N300" i="34"/>
  <c r="M300" i="34"/>
  <c r="L300" i="34"/>
  <c r="K300" i="34"/>
  <c r="N299" i="34"/>
  <c r="M299" i="34"/>
  <c r="L299" i="34"/>
  <c r="K299" i="34"/>
  <c r="N298" i="34"/>
  <c r="M298" i="34"/>
  <c r="L298" i="34"/>
  <c r="K298" i="34"/>
  <c r="N297" i="34"/>
  <c r="M297" i="34"/>
  <c r="L297" i="34"/>
  <c r="K297" i="34"/>
  <c r="N296" i="34"/>
  <c r="M296" i="34"/>
  <c r="L296" i="34"/>
  <c r="K296" i="34"/>
  <c r="N295" i="34"/>
  <c r="M295" i="34"/>
  <c r="L295" i="34"/>
  <c r="K295" i="34"/>
  <c r="N294" i="34"/>
  <c r="M294" i="34"/>
  <c r="L294" i="34"/>
  <c r="K294" i="34"/>
  <c r="N293" i="34"/>
  <c r="M293" i="34"/>
  <c r="L293" i="34"/>
  <c r="K293" i="34"/>
  <c r="N292" i="34"/>
  <c r="M292" i="34"/>
  <c r="L292" i="34"/>
  <c r="K292" i="34"/>
  <c r="N291" i="34"/>
  <c r="M291" i="34"/>
  <c r="L291" i="34"/>
  <c r="K291" i="34"/>
  <c r="N290" i="34"/>
  <c r="M290" i="34"/>
  <c r="L290" i="34"/>
  <c r="K290" i="34"/>
  <c r="N289" i="34"/>
  <c r="M289" i="34"/>
  <c r="L289" i="34"/>
  <c r="K289" i="34"/>
  <c r="N288" i="34"/>
  <c r="M288" i="34"/>
  <c r="L288" i="34"/>
  <c r="K288" i="34"/>
  <c r="N287" i="34"/>
  <c r="M287" i="34"/>
  <c r="L287" i="34"/>
  <c r="K287" i="34"/>
  <c r="N286" i="34"/>
  <c r="M286" i="34"/>
  <c r="L286" i="34"/>
  <c r="K286" i="34"/>
  <c r="N285" i="34"/>
  <c r="M285" i="34"/>
  <c r="L285" i="34"/>
  <c r="K285" i="34"/>
  <c r="N284" i="34"/>
  <c r="M284" i="34"/>
  <c r="L284" i="34"/>
  <c r="K284" i="34"/>
  <c r="N283" i="34"/>
  <c r="M283" i="34"/>
  <c r="L283" i="34"/>
  <c r="K283" i="34"/>
  <c r="N282" i="34"/>
  <c r="M282" i="34"/>
  <c r="L282" i="34"/>
  <c r="K282" i="34"/>
  <c r="N281" i="34"/>
  <c r="M281" i="34"/>
  <c r="L281" i="34"/>
  <c r="K281" i="34"/>
  <c r="N280" i="34"/>
  <c r="M280" i="34"/>
  <c r="L280" i="34"/>
  <c r="K280" i="34"/>
  <c r="N279" i="34"/>
  <c r="M279" i="34"/>
  <c r="L279" i="34"/>
  <c r="K279" i="34"/>
  <c r="N278" i="34"/>
  <c r="M278" i="34"/>
  <c r="L278" i="34"/>
  <c r="K278" i="34"/>
  <c r="N277" i="34"/>
  <c r="M277" i="34"/>
  <c r="L277" i="34"/>
  <c r="K277" i="34"/>
  <c r="N276" i="34"/>
  <c r="M276" i="34"/>
  <c r="L276" i="34"/>
  <c r="K276" i="34"/>
  <c r="N275" i="34"/>
  <c r="M275" i="34"/>
  <c r="L275" i="34"/>
  <c r="K275" i="34"/>
  <c r="N274" i="34"/>
  <c r="M274" i="34"/>
  <c r="L274" i="34"/>
  <c r="K274" i="34"/>
  <c r="N273" i="34"/>
  <c r="M273" i="34"/>
  <c r="L273" i="34"/>
  <c r="K273" i="34"/>
  <c r="N272" i="34"/>
  <c r="M272" i="34"/>
  <c r="L272" i="34"/>
  <c r="K272" i="34"/>
  <c r="N271" i="34"/>
  <c r="M271" i="34"/>
  <c r="L271" i="34"/>
  <c r="K271" i="34"/>
  <c r="N270" i="34"/>
  <c r="M270" i="34"/>
  <c r="L270" i="34"/>
  <c r="K270" i="34"/>
  <c r="N269" i="34"/>
  <c r="M269" i="34"/>
  <c r="L269" i="34"/>
  <c r="K269" i="34"/>
  <c r="N268" i="34"/>
  <c r="M268" i="34"/>
  <c r="L268" i="34"/>
  <c r="K268" i="34"/>
  <c r="N267" i="34"/>
  <c r="M267" i="34"/>
  <c r="L267" i="34"/>
  <c r="K267" i="34"/>
  <c r="N266" i="34"/>
  <c r="M266" i="34"/>
  <c r="L266" i="34"/>
  <c r="K266" i="34"/>
  <c r="N265" i="34"/>
  <c r="M265" i="34"/>
  <c r="L265" i="34"/>
  <c r="K265" i="34"/>
  <c r="N264" i="34"/>
  <c r="M264" i="34"/>
  <c r="L264" i="34"/>
  <c r="K264" i="34"/>
  <c r="N263" i="34"/>
  <c r="M263" i="34"/>
  <c r="L263" i="34"/>
  <c r="K263" i="34"/>
  <c r="N262" i="34"/>
  <c r="M262" i="34"/>
  <c r="L262" i="34"/>
  <c r="K262" i="34"/>
  <c r="N256" i="34"/>
  <c r="M256" i="34"/>
  <c r="L256" i="34"/>
  <c r="K256" i="34"/>
  <c r="N255" i="34"/>
  <c r="M255" i="34"/>
  <c r="L255" i="34"/>
  <c r="K255" i="34"/>
  <c r="N254" i="34"/>
  <c r="M254" i="34"/>
  <c r="L254" i="34"/>
  <c r="K254" i="34"/>
  <c r="N253" i="34"/>
  <c r="M253" i="34"/>
  <c r="L253" i="34"/>
  <c r="K253" i="34"/>
  <c r="N252" i="34"/>
  <c r="M252" i="34"/>
  <c r="L252" i="34"/>
  <c r="K252" i="34"/>
  <c r="N251" i="34"/>
  <c r="M251" i="34"/>
  <c r="L251" i="34"/>
  <c r="K251" i="34"/>
  <c r="N250" i="34"/>
  <c r="M250" i="34"/>
  <c r="L250" i="34"/>
  <c r="K250" i="34"/>
  <c r="N249" i="34"/>
  <c r="M249" i="34"/>
  <c r="L249" i="34"/>
  <c r="K249" i="34"/>
  <c r="N248" i="34"/>
  <c r="M248" i="34"/>
  <c r="L248" i="34"/>
  <c r="K248" i="34"/>
  <c r="N247" i="34"/>
  <c r="M247" i="34"/>
  <c r="L247" i="34"/>
  <c r="K247" i="34"/>
  <c r="N246" i="34"/>
  <c r="M246" i="34"/>
  <c r="L246" i="34"/>
  <c r="K246" i="34"/>
  <c r="N245" i="34"/>
  <c r="M245" i="34"/>
  <c r="L245" i="34"/>
  <c r="K245" i="34"/>
  <c r="N244" i="34"/>
  <c r="M244" i="34"/>
  <c r="L244" i="34"/>
  <c r="K244" i="34"/>
  <c r="N243" i="34"/>
  <c r="M243" i="34"/>
  <c r="L243" i="34"/>
  <c r="K243" i="34"/>
  <c r="N242" i="34"/>
  <c r="M242" i="34"/>
  <c r="L242" i="34"/>
  <c r="K242" i="34"/>
  <c r="N241" i="34"/>
  <c r="M241" i="34"/>
  <c r="L241" i="34"/>
  <c r="K241" i="34"/>
  <c r="N240" i="34"/>
  <c r="M240" i="34"/>
  <c r="L240" i="34"/>
  <c r="K240" i="34"/>
  <c r="N239" i="34"/>
  <c r="M239" i="34"/>
  <c r="L239" i="34"/>
  <c r="K239" i="34"/>
  <c r="N238" i="34"/>
  <c r="M238" i="34"/>
  <c r="L238" i="34"/>
  <c r="K238" i="34"/>
  <c r="N237" i="34"/>
  <c r="M237" i="34"/>
  <c r="L237" i="34"/>
  <c r="K237" i="34"/>
  <c r="N236" i="34"/>
  <c r="M236" i="34"/>
  <c r="L236" i="34"/>
  <c r="K236" i="34"/>
  <c r="N235" i="34"/>
  <c r="M235" i="34"/>
  <c r="L235" i="34"/>
  <c r="K235" i="34"/>
  <c r="N234" i="34"/>
  <c r="M234" i="34"/>
  <c r="L234" i="34"/>
  <c r="K234" i="34"/>
  <c r="N233" i="34"/>
  <c r="M233" i="34"/>
  <c r="L233" i="34"/>
  <c r="K233" i="34"/>
  <c r="N232" i="34"/>
  <c r="M232" i="34"/>
  <c r="L232" i="34"/>
  <c r="K232" i="34"/>
  <c r="N231" i="34"/>
  <c r="M231" i="34"/>
  <c r="L231" i="34"/>
  <c r="K231" i="34"/>
  <c r="N230" i="34"/>
  <c r="M230" i="34"/>
  <c r="L230" i="34"/>
  <c r="K230" i="34"/>
  <c r="N229" i="34"/>
  <c r="M229" i="34"/>
  <c r="L229" i="34"/>
  <c r="K229" i="34"/>
  <c r="N228" i="34"/>
  <c r="M228" i="34"/>
  <c r="L228" i="34"/>
  <c r="K228" i="34"/>
  <c r="N227" i="34"/>
  <c r="M227" i="34"/>
  <c r="L227" i="34"/>
  <c r="K227" i="34"/>
  <c r="N226" i="34"/>
  <c r="M226" i="34"/>
  <c r="L226" i="34"/>
  <c r="K226" i="34"/>
  <c r="N225" i="34"/>
  <c r="M225" i="34"/>
  <c r="L225" i="34"/>
  <c r="K225" i="34"/>
  <c r="N224" i="34"/>
  <c r="M224" i="34"/>
  <c r="L224" i="34"/>
  <c r="K224" i="34"/>
  <c r="N223" i="34"/>
  <c r="M223" i="34"/>
  <c r="L223" i="34"/>
  <c r="K223" i="34"/>
  <c r="N222" i="34"/>
  <c r="M222" i="34"/>
  <c r="L222" i="34"/>
  <c r="K222" i="34"/>
  <c r="N221" i="34"/>
  <c r="M221" i="34"/>
  <c r="L221" i="34"/>
  <c r="K221" i="34"/>
  <c r="N220" i="34"/>
  <c r="M220" i="34"/>
  <c r="L220" i="34"/>
  <c r="K220" i="34"/>
  <c r="N219" i="34"/>
  <c r="M219" i="34"/>
  <c r="L219" i="34"/>
  <c r="K219" i="34"/>
  <c r="N218" i="34"/>
  <c r="M218" i="34"/>
  <c r="L218" i="34"/>
  <c r="K218" i="34"/>
  <c r="N217" i="34"/>
  <c r="M217" i="34"/>
  <c r="L217" i="34"/>
  <c r="K217" i="34"/>
  <c r="N216" i="34"/>
  <c r="M216" i="34"/>
  <c r="L216" i="34"/>
  <c r="K216" i="34"/>
  <c r="N215" i="34"/>
  <c r="M215" i="34"/>
  <c r="L215" i="34"/>
  <c r="K215" i="34"/>
  <c r="N214" i="34"/>
  <c r="M214" i="34"/>
  <c r="L214" i="34"/>
  <c r="K214" i="34"/>
  <c r="N213" i="34"/>
  <c r="M213" i="34"/>
  <c r="L213" i="34"/>
  <c r="K213" i="34"/>
  <c r="N212" i="34"/>
  <c r="M212" i="34"/>
  <c r="L212" i="34"/>
  <c r="K212" i="34"/>
  <c r="N211" i="34"/>
  <c r="M211" i="34"/>
  <c r="L211" i="34"/>
  <c r="K211" i="34"/>
  <c r="N210" i="34"/>
  <c r="M210" i="34"/>
  <c r="L210" i="34"/>
  <c r="K210" i="34"/>
  <c r="N209" i="34"/>
  <c r="M209" i="34"/>
  <c r="L209" i="34"/>
  <c r="K209" i="34"/>
  <c r="N208" i="34"/>
  <c r="M208" i="34"/>
  <c r="L208" i="34"/>
  <c r="K208" i="34"/>
  <c r="N207" i="34"/>
  <c r="M207" i="34"/>
  <c r="L207" i="34"/>
  <c r="K207" i="34"/>
  <c r="N206" i="34"/>
  <c r="M206" i="34"/>
  <c r="L206" i="34"/>
  <c r="K206" i="34"/>
  <c r="N205" i="34"/>
  <c r="M205" i="34"/>
  <c r="L205" i="34"/>
  <c r="K205" i="34"/>
  <c r="N204" i="34"/>
  <c r="M204" i="34"/>
  <c r="L204" i="34"/>
  <c r="K204" i="34"/>
  <c r="N203" i="34"/>
  <c r="M203" i="34"/>
  <c r="L203" i="34"/>
  <c r="K203" i="34"/>
  <c r="N202" i="34"/>
  <c r="M202" i="34"/>
  <c r="L202" i="34"/>
  <c r="K202" i="34"/>
  <c r="N201" i="34"/>
  <c r="M201" i="34"/>
  <c r="L201" i="34"/>
  <c r="K201" i="34"/>
  <c r="N200" i="34"/>
  <c r="M200" i="34"/>
  <c r="L200" i="34"/>
  <c r="K200" i="34"/>
  <c r="N199" i="34"/>
  <c r="M199" i="34"/>
  <c r="L199" i="34"/>
  <c r="K199" i="34"/>
  <c r="N198" i="34"/>
  <c r="M198" i="34"/>
  <c r="L198" i="34"/>
  <c r="K198" i="34"/>
  <c r="N384" i="34"/>
  <c r="M384" i="34"/>
  <c r="L384" i="34"/>
  <c r="K384" i="34"/>
  <c r="J384" i="34"/>
  <c r="I384" i="34"/>
  <c r="H384" i="34"/>
  <c r="G384" i="34"/>
  <c r="F384" i="34"/>
  <c r="E384" i="34"/>
  <c r="D384" i="34"/>
  <c r="C384" i="34"/>
  <c r="N383" i="34"/>
  <c r="M383" i="34"/>
  <c r="L383" i="34"/>
  <c r="K383" i="34"/>
  <c r="J383" i="34"/>
  <c r="I383" i="34"/>
  <c r="H383" i="34"/>
  <c r="G383" i="34"/>
  <c r="F383" i="34"/>
  <c r="E383" i="34"/>
  <c r="D383" i="34"/>
  <c r="C383" i="34"/>
  <c r="N382" i="34"/>
  <c r="M382" i="34"/>
  <c r="L382" i="34"/>
  <c r="K382" i="34"/>
  <c r="J382" i="34"/>
  <c r="I382" i="34"/>
  <c r="H382" i="34"/>
  <c r="G382" i="34"/>
  <c r="F382" i="34"/>
  <c r="E382" i="34"/>
  <c r="D382" i="34"/>
  <c r="C382" i="34"/>
  <c r="N381" i="34"/>
  <c r="M381" i="34"/>
  <c r="L381" i="34"/>
  <c r="K381" i="34"/>
  <c r="J381" i="34"/>
  <c r="I381" i="34"/>
  <c r="H381" i="34"/>
  <c r="G381" i="34"/>
  <c r="F381" i="34"/>
  <c r="E381" i="34"/>
  <c r="D381" i="34"/>
  <c r="C381" i="34"/>
  <c r="N380" i="34"/>
  <c r="M380" i="34"/>
  <c r="L380" i="34"/>
  <c r="K380" i="34"/>
  <c r="J380" i="34"/>
  <c r="I380" i="34"/>
  <c r="H380" i="34"/>
  <c r="G380" i="34"/>
  <c r="F380" i="34"/>
  <c r="E380" i="34"/>
  <c r="D380" i="34"/>
  <c r="C380" i="34"/>
  <c r="N379" i="34"/>
  <c r="M379" i="34"/>
  <c r="L379" i="34"/>
  <c r="K379" i="34"/>
  <c r="J379" i="34"/>
  <c r="I379" i="34"/>
  <c r="H379" i="34"/>
  <c r="G379" i="34"/>
  <c r="F379" i="34"/>
  <c r="E379" i="34"/>
  <c r="D379" i="34"/>
  <c r="C379" i="34"/>
  <c r="N378" i="34"/>
  <c r="M378" i="34"/>
  <c r="L378" i="34"/>
  <c r="K378" i="34"/>
  <c r="J378" i="34"/>
  <c r="I378" i="34"/>
  <c r="H378" i="34"/>
  <c r="G378" i="34"/>
  <c r="F378" i="34"/>
  <c r="E378" i="34"/>
  <c r="D378" i="34"/>
  <c r="C378" i="34"/>
  <c r="N377" i="34"/>
  <c r="M377" i="34"/>
  <c r="L377" i="34"/>
  <c r="K377" i="34"/>
  <c r="J377" i="34"/>
  <c r="I377" i="34"/>
  <c r="H377" i="34"/>
  <c r="G377" i="34"/>
  <c r="F377" i="34"/>
  <c r="E377" i="34"/>
  <c r="D377" i="34"/>
  <c r="C377" i="34"/>
  <c r="N376" i="34"/>
  <c r="M376" i="34"/>
  <c r="L376" i="34"/>
  <c r="K376" i="34"/>
  <c r="J376" i="34"/>
  <c r="I376" i="34"/>
  <c r="H376" i="34"/>
  <c r="G376" i="34"/>
  <c r="F376" i="34"/>
  <c r="E376" i="34"/>
  <c r="D376" i="34"/>
  <c r="C376" i="34"/>
  <c r="N375" i="34"/>
  <c r="M375" i="34"/>
  <c r="L375" i="34"/>
  <c r="K375" i="34"/>
  <c r="J375" i="34"/>
  <c r="I375" i="34"/>
  <c r="H375" i="34"/>
  <c r="G375" i="34"/>
  <c r="F375" i="34"/>
  <c r="E375" i="34"/>
  <c r="D375" i="34"/>
  <c r="C375" i="34"/>
  <c r="N374" i="34"/>
  <c r="M374" i="34"/>
  <c r="L374" i="34"/>
  <c r="K374" i="34"/>
  <c r="J374" i="34"/>
  <c r="I374" i="34"/>
  <c r="H374" i="34"/>
  <c r="G374" i="34"/>
  <c r="F374" i="34"/>
  <c r="E374" i="34"/>
  <c r="D374" i="34"/>
  <c r="C374" i="34"/>
  <c r="N373" i="34"/>
  <c r="M373" i="34"/>
  <c r="L373" i="34"/>
  <c r="K373" i="34"/>
  <c r="J373" i="34"/>
  <c r="I373" i="34"/>
  <c r="H373" i="34"/>
  <c r="G373" i="34"/>
  <c r="F373" i="34"/>
  <c r="E373" i="34"/>
  <c r="D373" i="34"/>
  <c r="C373" i="34"/>
  <c r="N372" i="34"/>
  <c r="M372" i="34"/>
  <c r="L372" i="34"/>
  <c r="K372" i="34"/>
  <c r="J372" i="34"/>
  <c r="I372" i="34"/>
  <c r="H372" i="34"/>
  <c r="G372" i="34"/>
  <c r="F372" i="34"/>
  <c r="E372" i="34"/>
  <c r="D372" i="34"/>
  <c r="C372" i="34"/>
  <c r="N371" i="34"/>
  <c r="M371" i="34"/>
  <c r="L371" i="34"/>
  <c r="K371" i="34"/>
  <c r="J371" i="34"/>
  <c r="I371" i="34"/>
  <c r="H371" i="34"/>
  <c r="G371" i="34"/>
  <c r="F371" i="34"/>
  <c r="E371" i="34"/>
  <c r="D371" i="34"/>
  <c r="C371" i="34"/>
  <c r="N370" i="34"/>
  <c r="M370" i="34"/>
  <c r="L370" i="34"/>
  <c r="K370" i="34"/>
  <c r="J370" i="34"/>
  <c r="I370" i="34"/>
  <c r="H370" i="34"/>
  <c r="G370" i="34"/>
  <c r="F370" i="34"/>
  <c r="E370" i="34"/>
  <c r="D370" i="34"/>
  <c r="C370" i="34"/>
  <c r="N369" i="34"/>
  <c r="M369" i="34"/>
  <c r="L369" i="34"/>
  <c r="K369" i="34"/>
  <c r="J369" i="34"/>
  <c r="I369" i="34"/>
  <c r="H369" i="34"/>
  <c r="G369" i="34"/>
  <c r="F369" i="34"/>
  <c r="E369" i="34"/>
  <c r="D369" i="34"/>
  <c r="C369" i="34"/>
  <c r="N368" i="34"/>
  <c r="M368" i="34"/>
  <c r="L368" i="34"/>
  <c r="K368" i="34"/>
  <c r="J368" i="34"/>
  <c r="I368" i="34"/>
  <c r="H368" i="34"/>
  <c r="G368" i="34"/>
  <c r="F368" i="34"/>
  <c r="E368" i="34"/>
  <c r="D368" i="34"/>
  <c r="C368" i="34"/>
  <c r="N367" i="34"/>
  <c r="M367" i="34"/>
  <c r="L367" i="34"/>
  <c r="K367" i="34"/>
  <c r="J367" i="34"/>
  <c r="I367" i="34"/>
  <c r="H367" i="34"/>
  <c r="G367" i="34"/>
  <c r="F367" i="34"/>
  <c r="E367" i="34"/>
  <c r="D367" i="34"/>
  <c r="C367" i="34"/>
  <c r="N366" i="34"/>
  <c r="M366" i="34"/>
  <c r="L366" i="34"/>
  <c r="K366" i="34"/>
  <c r="J366" i="34"/>
  <c r="I366" i="34"/>
  <c r="H366" i="34"/>
  <c r="G366" i="34"/>
  <c r="F366" i="34"/>
  <c r="E366" i="34"/>
  <c r="D366" i="34"/>
  <c r="C366" i="34"/>
  <c r="N365" i="34"/>
  <c r="M365" i="34"/>
  <c r="L365" i="34"/>
  <c r="K365" i="34"/>
  <c r="J365" i="34"/>
  <c r="I365" i="34"/>
  <c r="H365" i="34"/>
  <c r="G365" i="34"/>
  <c r="F365" i="34"/>
  <c r="E365" i="34"/>
  <c r="D365" i="34"/>
  <c r="C365" i="34"/>
  <c r="N364" i="34"/>
  <c r="M364" i="34"/>
  <c r="L364" i="34"/>
  <c r="K364" i="34"/>
  <c r="J364" i="34"/>
  <c r="I364" i="34"/>
  <c r="H364" i="34"/>
  <c r="G364" i="34"/>
  <c r="F364" i="34"/>
  <c r="E364" i="34"/>
  <c r="D364" i="34"/>
  <c r="C364" i="34"/>
  <c r="N363" i="34"/>
  <c r="M363" i="34"/>
  <c r="L363" i="34"/>
  <c r="K363" i="34"/>
  <c r="J363" i="34"/>
  <c r="I363" i="34"/>
  <c r="H363" i="34"/>
  <c r="G363" i="34"/>
  <c r="F363" i="34"/>
  <c r="E363" i="34"/>
  <c r="D363" i="34"/>
  <c r="C363" i="34"/>
  <c r="N362" i="34"/>
  <c r="M362" i="34"/>
  <c r="L362" i="34"/>
  <c r="K362" i="34"/>
  <c r="J362" i="34"/>
  <c r="I362" i="34"/>
  <c r="H362" i="34"/>
  <c r="G362" i="34"/>
  <c r="F362" i="34"/>
  <c r="E362" i="34"/>
  <c r="D362" i="34"/>
  <c r="C362" i="34"/>
  <c r="N361" i="34"/>
  <c r="M361" i="34"/>
  <c r="L361" i="34"/>
  <c r="K361" i="34"/>
  <c r="J361" i="34"/>
  <c r="I361" i="34"/>
  <c r="H361" i="34"/>
  <c r="G361" i="34"/>
  <c r="F361" i="34"/>
  <c r="E361" i="34"/>
  <c r="D361" i="34"/>
  <c r="C361" i="34"/>
  <c r="N360" i="34"/>
  <c r="M360" i="34"/>
  <c r="L360" i="34"/>
  <c r="K360" i="34"/>
  <c r="J360" i="34"/>
  <c r="I360" i="34"/>
  <c r="H360" i="34"/>
  <c r="G360" i="34"/>
  <c r="F360" i="34"/>
  <c r="E360" i="34"/>
  <c r="D360" i="34"/>
  <c r="C360" i="34"/>
  <c r="N359" i="34"/>
  <c r="M359" i="34"/>
  <c r="L359" i="34"/>
  <c r="K359" i="34"/>
  <c r="J359" i="34"/>
  <c r="I359" i="34"/>
  <c r="H359" i="34"/>
  <c r="G359" i="34"/>
  <c r="F359" i="34"/>
  <c r="E359" i="34"/>
  <c r="D359" i="34"/>
  <c r="C359" i="34"/>
  <c r="N358" i="34"/>
  <c r="M358" i="34"/>
  <c r="L358" i="34"/>
  <c r="K358" i="34"/>
  <c r="J358" i="34"/>
  <c r="I358" i="34"/>
  <c r="H358" i="34"/>
  <c r="G358" i="34"/>
  <c r="F358" i="34"/>
  <c r="E358" i="34"/>
  <c r="D358" i="34"/>
  <c r="C358" i="34"/>
  <c r="N357" i="34"/>
  <c r="M357" i="34"/>
  <c r="L357" i="34"/>
  <c r="K357" i="34"/>
  <c r="J357" i="34"/>
  <c r="I357" i="34"/>
  <c r="H357" i="34"/>
  <c r="G357" i="34"/>
  <c r="F357" i="34"/>
  <c r="E357" i="34"/>
  <c r="D357" i="34"/>
  <c r="C357" i="34"/>
  <c r="N356" i="34"/>
  <c r="M356" i="34"/>
  <c r="L356" i="34"/>
  <c r="K356" i="34"/>
  <c r="J356" i="34"/>
  <c r="I356" i="34"/>
  <c r="H356" i="34"/>
  <c r="G356" i="34"/>
  <c r="F356" i="34"/>
  <c r="E356" i="34"/>
  <c r="D356" i="34"/>
  <c r="C356" i="34"/>
  <c r="N355" i="34"/>
  <c r="M355" i="34"/>
  <c r="L355" i="34"/>
  <c r="K355" i="34"/>
  <c r="J355" i="34"/>
  <c r="I355" i="34"/>
  <c r="H355" i="34"/>
  <c r="G355" i="34"/>
  <c r="F355" i="34"/>
  <c r="E355" i="34"/>
  <c r="D355" i="34"/>
  <c r="C355" i="34"/>
  <c r="N354" i="34"/>
  <c r="M354" i="34"/>
  <c r="L354" i="34"/>
  <c r="K354" i="34"/>
  <c r="J354" i="34"/>
  <c r="I354" i="34"/>
  <c r="H354" i="34"/>
  <c r="G354" i="34"/>
  <c r="F354" i="34"/>
  <c r="E354" i="34"/>
  <c r="D354" i="34"/>
  <c r="C354" i="34"/>
  <c r="N353" i="34"/>
  <c r="M353" i="34"/>
  <c r="L353" i="34"/>
  <c r="K353" i="34"/>
  <c r="J353" i="34"/>
  <c r="I353" i="34"/>
  <c r="H353" i="34"/>
  <c r="G353" i="34"/>
  <c r="F353" i="34"/>
  <c r="E353" i="34"/>
  <c r="D353" i="34"/>
  <c r="C353" i="34"/>
  <c r="N352" i="34"/>
  <c r="M352" i="34"/>
  <c r="L352" i="34"/>
  <c r="K352" i="34"/>
  <c r="J352" i="34"/>
  <c r="I352" i="34"/>
  <c r="H352" i="34"/>
  <c r="G352" i="34"/>
  <c r="F352" i="34"/>
  <c r="E352" i="34"/>
  <c r="D352" i="34"/>
  <c r="C352" i="34"/>
  <c r="N351" i="34"/>
  <c r="M351" i="34"/>
  <c r="L351" i="34"/>
  <c r="K351" i="34"/>
  <c r="J351" i="34"/>
  <c r="I351" i="34"/>
  <c r="H351" i="34"/>
  <c r="G351" i="34"/>
  <c r="F351" i="34"/>
  <c r="E351" i="34"/>
  <c r="D351" i="34"/>
  <c r="C351" i="34"/>
  <c r="N350" i="34"/>
  <c r="M350" i="34"/>
  <c r="L350" i="34"/>
  <c r="K350" i="34"/>
  <c r="J350" i="34"/>
  <c r="I350" i="34"/>
  <c r="H350" i="34"/>
  <c r="G350" i="34"/>
  <c r="F350" i="34"/>
  <c r="E350" i="34"/>
  <c r="D350" i="34"/>
  <c r="C350" i="34"/>
  <c r="N349" i="34"/>
  <c r="M349" i="34"/>
  <c r="L349" i="34"/>
  <c r="K349" i="34"/>
  <c r="J349" i="34"/>
  <c r="I349" i="34"/>
  <c r="H349" i="34"/>
  <c r="G349" i="34"/>
  <c r="F349" i="34"/>
  <c r="E349" i="34"/>
  <c r="D349" i="34"/>
  <c r="C349" i="34"/>
  <c r="N348" i="34"/>
  <c r="M348" i="34"/>
  <c r="L348" i="34"/>
  <c r="K348" i="34"/>
  <c r="J348" i="34"/>
  <c r="I348" i="34"/>
  <c r="H348" i="34"/>
  <c r="G348" i="34"/>
  <c r="F348" i="34"/>
  <c r="E348" i="34"/>
  <c r="D348" i="34"/>
  <c r="C348" i="34"/>
  <c r="N347" i="34"/>
  <c r="M347" i="34"/>
  <c r="L347" i="34"/>
  <c r="K347" i="34"/>
  <c r="J347" i="34"/>
  <c r="I347" i="34"/>
  <c r="H347" i="34"/>
  <c r="G347" i="34"/>
  <c r="F347" i="34"/>
  <c r="E347" i="34"/>
  <c r="D347" i="34"/>
  <c r="C347" i="34"/>
  <c r="N346" i="34"/>
  <c r="M346" i="34"/>
  <c r="L346" i="34"/>
  <c r="K346" i="34"/>
  <c r="J346" i="34"/>
  <c r="I346" i="34"/>
  <c r="H346" i="34"/>
  <c r="G346" i="34"/>
  <c r="F346" i="34"/>
  <c r="E346" i="34"/>
  <c r="D346" i="34"/>
  <c r="C346" i="34"/>
  <c r="N345" i="34"/>
  <c r="M345" i="34"/>
  <c r="L345" i="34"/>
  <c r="K345" i="34"/>
  <c r="J345" i="34"/>
  <c r="I345" i="34"/>
  <c r="H345" i="34"/>
  <c r="G345" i="34"/>
  <c r="F345" i="34"/>
  <c r="E345" i="34"/>
  <c r="D345" i="34"/>
  <c r="C345" i="34"/>
  <c r="N344" i="34"/>
  <c r="M344" i="34"/>
  <c r="L344" i="34"/>
  <c r="K344" i="34"/>
  <c r="J344" i="34"/>
  <c r="I344" i="34"/>
  <c r="H344" i="34"/>
  <c r="G344" i="34"/>
  <c r="F344" i="34"/>
  <c r="E344" i="34"/>
  <c r="D344" i="34"/>
  <c r="C344" i="34"/>
  <c r="N343" i="34"/>
  <c r="M343" i="34"/>
  <c r="L343" i="34"/>
  <c r="K343" i="34"/>
  <c r="J343" i="34"/>
  <c r="I343" i="34"/>
  <c r="H343" i="34"/>
  <c r="G343" i="34"/>
  <c r="F343" i="34"/>
  <c r="E343" i="34"/>
  <c r="D343" i="34"/>
  <c r="C343" i="34"/>
  <c r="N342" i="34"/>
  <c r="M342" i="34"/>
  <c r="L342" i="34"/>
  <c r="K342" i="34"/>
  <c r="J342" i="34"/>
  <c r="I342" i="34"/>
  <c r="H342" i="34"/>
  <c r="G342" i="34"/>
  <c r="F342" i="34"/>
  <c r="E342" i="34"/>
  <c r="D342" i="34"/>
  <c r="C342" i="34"/>
  <c r="N341" i="34"/>
  <c r="M341" i="34"/>
  <c r="L341" i="34"/>
  <c r="K341" i="34"/>
  <c r="J341" i="34"/>
  <c r="I341" i="34"/>
  <c r="H341" i="34"/>
  <c r="G341" i="34"/>
  <c r="F341" i="34"/>
  <c r="E341" i="34"/>
  <c r="D341" i="34"/>
  <c r="C341" i="34"/>
  <c r="N340" i="34"/>
  <c r="M340" i="34"/>
  <c r="L340" i="34"/>
  <c r="K340" i="34"/>
  <c r="J340" i="34"/>
  <c r="I340" i="34"/>
  <c r="H340" i="34"/>
  <c r="G340" i="34"/>
  <c r="F340" i="34"/>
  <c r="E340" i="34"/>
  <c r="D340" i="34"/>
  <c r="C340" i="34"/>
  <c r="N339" i="34"/>
  <c r="M339" i="34"/>
  <c r="L339" i="34"/>
  <c r="K339" i="34"/>
  <c r="J339" i="34"/>
  <c r="I339" i="34"/>
  <c r="H339" i="34"/>
  <c r="G339" i="34"/>
  <c r="F339" i="34"/>
  <c r="E339" i="34"/>
  <c r="D339" i="34"/>
  <c r="C339" i="34"/>
  <c r="N338" i="34"/>
  <c r="M338" i="34"/>
  <c r="L338" i="34"/>
  <c r="K338" i="34"/>
  <c r="J338" i="34"/>
  <c r="I338" i="34"/>
  <c r="H338" i="34"/>
  <c r="G338" i="34"/>
  <c r="F338" i="34"/>
  <c r="E338" i="34"/>
  <c r="D338" i="34"/>
  <c r="C338" i="34"/>
  <c r="N337" i="34"/>
  <c r="M337" i="34"/>
  <c r="L337" i="34"/>
  <c r="K337" i="34"/>
  <c r="J337" i="34"/>
  <c r="I337" i="34"/>
  <c r="H337" i="34"/>
  <c r="G337" i="34"/>
  <c r="F337" i="34"/>
  <c r="E337" i="34"/>
  <c r="D337" i="34"/>
  <c r="C337" i="34"/>
  <c r="N336" i="34"/>
  <c r="M336" i="34"/>
  <c r="L336" i="34"/>
  <c r="K336" i="34"/>
  <c r="J336" i="34"/>
  <c r="I336" i="34"/>
  <c r="H336" i="34"/>
  <c r="G336" i="34"/>
  <c r="F336" i="34"/>
  <c r="E336" i="34"/>
  <c r="D336" i="34"/>
  <c r="C336" i="34"/>
  <c r="N335" i="34"/>
  <c r="M335" i="34"/>
  <c r="L335" i="34"/>
  <c r="K335" i="34"/>
  <c r="J335" i="34"/>
  <c r="I335" i="34"/>
  <c r="H335" i="34"/>
  <c r="G335" i="34"/>
  <c r="F335" i="34"/>
  <c r="E335" i="34"/>
  <c r="D335" i="34"/>
  <c r="C335" i="34"/>
  <c r="N334" i="34"/>
  <c r="M334" i="34"/>
  <c r="L334" i="34"/>
  <c r="K334" i="34"/>
  <c r="J334" i="34"/>
  <c r="I334" i="34"/>
  <c r="H334" i="34"/>
  <c r="G334" i="34"/>
  <c r="F334" i="34"/>
  <c r="E334" i="34"/>
  <c r="D334" i="34"/>
  <c r="C334" i="34"/>
  <c r="N333" i="34"/>
  <c r="M333" i="34"/>
  <c r="L333" i="34"/>
  <c r="K333" i="34"/>
  <c r="J333" i="34"/>
  <c r="I333" i="34"/>
  <c r="H333" i="34"/>
  <c r="G333" i="34"/>
  <c r="F333" i="34"/>
  <c r="E333" i="34"/>
  <c r="D333" i="34"/>
  <c r="C333" i="34"/>
  <c r="N332" i="34"/>
  <c r="M332" i="34"/>
  <c r="L332" i="34"/>
  <c r="K332" i="34"/>
  <c r="J332" i="34"/>
  <c r="I332" i="34"/>
  <c r="H332" i="34"/>
  <c r="G332" i="34"/>
  <c r="F332" i="34"/>
  <c r="E332" i="34"/>
  <c r="D332" i="34"/>
  <c r="C332" i="34"/>
  <c r="N331" i="34"/>
  <c r="M331" i="34"/>
  <c r="L331" i="34"/>
  <c r="K331" i="34"/>
  <c r="J331" i="34"/>
  <c r="I331" i="34"/>
  <c r="H331" i="34"/>
  <c r="G331" i="34"/>
  <c r="F331" i="34"/>
  <c r="E331" i="34"/>
  <c r="D331" i="34"/>
  <c r="C331" i="34"/>
  <c r="N330" i="34"/>
  <c r="M330" i="34"/>
  <c r="L330" i="34"/>
  <c r="K330" i="34"/>
  <c r="J330" i="34"/>
  <c r="I330" i="34"/>
  <c r="H330" i="34"/>
  <c r="G330" i="34"/>
  <c r="F330" i="34"/>
  <c r="E330" i="34"/>
  <c r="D330" i="34"/>
  <c r="C330" i="34"/>
  <c r="N329" i="34"/>
  <c r="M329" i="34"/>
  <c r="L329" i="34"/>
  <c r="K329" i="34"/>
  <c r="J329" i="34"/>
  <c r="I329" i="34"/>
  <c r="H329" i="34"/>
  <c r="G329" i="34"/>
  <c r="F329" i="34"/>
  <c r="E329" i="34"/>
  <c r="D329" i="34"/>
  <c r="C329" i="34"/>
  <c r="N328" i="34"/>
  <c r="M328" i="34"/>
  <c r="L328" i="34"/>
  <c r="K328" i="34"/>
  <c r="J328" i="34"/>
  <c r="I328" i="34"/>
  <c r="H328" i="34"/>
  <c r="G328" i="34"/>
  <c r="F328" i="34"/>
  <c r="E328" i="34"/>
  <c r="D328" i="34"/>
  <c r="C328" i="34"/>
  <c r="N327" i="34"/>
  <c r="M327" i="34"/>
  <c r="L327" i="34"/>
  <c r="K327" i="34"/>
  <c r="J327" i="34"/>
  <c r="I327" i="34"/>
  <c r="H327" i="34"/>
  <c r="G327" i="34"/>
  <c r="F327" i="34"/>
  <c r="E327" i="34"/>
  <c r="D327" i="34"/>
  <c r="C327" i="34"/>
  <c r="N326" i="34"/>
  <c r="M326" i="34"/>
  <c r="L326" i="34"/>
  <c r="K326" i="34"/>
  <c r="J326" i="34"/>
  <c r="I326" i="34"/>
  <c r="H326" i="34"/>
  <c r="G326" i="34"/>
  <c r="F326" i="34"/>
  <c r="E326" i="34"/>
  <c r="D326" i="34"/>
  <c r="C326" i="34"/>
  <c r="J192" i="34"/>
  <c r="I192" i="34"/>
  <c r="H192" i="34"/>
  <c r="G192" i="34"/>
  <c r="F192" i="34"/>
  <c r="E192" i="34"/>
  <c r="D192" i="34"/>
  <c r="C192" i="34"/>
  <c r="J191" i="34"/>
  <c r="I191" i="34"/>
  <c r="H191" i="34"/>
  <c r="G191" i="34"/>
  <c r="F191" i="34"/>
  <c r="E191" i="34"/>
  <c r="D191" i="34"/>
  <c r="C191" i="34"/>
  <c r="J190" i="34"/>
  <c r="I190" i="34"/>
  <c r="H190" i="34"/>
  <c r="G190" i="34"/>
  <c r="F190" i="34"/>
  <c r="E190" i="34"/>
  <c r="D190" i="34"/>
  <c r="C190" i="34"/>
  <c r="J189" i="34"/>
  <c r="I189" i="34"/>
  <c r="H189" i="34"/>
  <c r="G189" i="34"/>
  <c r="F189" i="34"/>
  <c r="E189" i="34"/>
  <c r="D189" i="34"/>
  <c r="C189" i="34"/>
  <c r="J188" i="34"/>
  <c r="I188" i="34"/>
  <c r="H188" i="34"/>
  <c r="G188" i="34"/>
  <c r="F188" i="34"/>
  <c r="E188" i="34"/>
  <c r="D188" i="34"/>
  <c r="C188" i="34"/>
  <c r="J187" i="34"/>
  <c r="I187" i="34"/>
  <c r="H187" i="34"/>
  <c r="G187" i="34"/>
  <c r="F187" i="34"/>
  <c r="E187" i="34"/>
  <c r="D187" i="34"/>
  <c r="C187" i="34"/>
  <c r="J186" i="34"/>
  <c r="I186" i="34"/>
  <c r="H186" i="34"/>
  <c r="G186" i="34"/>
  <c r="F186" i="34"/>
  <c r="E186" i="34"/>
  <c r="D186" i="34"/>
  <c r="C186" i="34"/>
  <c r="J185" i="34"/>
  <c r="I185" i="34"/>
  <c r="H185" i="34"/>
  <c r="G185" i="34"/>
  <c r="F185" i="34"/>
  <c r="E185" i="34"/>
  <c r="D185" i="34"/>
  <c r="C185" i="34"/>
  <c r="J184" i="34"/>
  <c r="I184" i="34"/>
  <c r="H184" i="34"/>
  <c r="G184" i="34"/>
  <c r="F184" i="34"/>
  <c r="E184" i="34"/>
  <c r="D184" i="34"/>
  <c r="C184" i="34"/>
  <c r="J183" i="34"/>
  <c r="I183" i="34"/>
  <c r="H183" i="34"/>
  <c r="G183" i="34"/>
  <c r="F183" i="34"/>
  <c r="E183" i="34"/>
  <c r="D183" i="34"/>
  <c r="C183" i="34"/>
  <c r="J182" i="34"/>
  <c r="I182" i="34"/>
  <c r="H182" i="34"/>
  <c r="G182" i="34"/>
  <c r="F182" i="34"/>
  <c r="E182" i="34"/>
  <c r="D182" i="34"/>
  <c r="C182" i="34"/>
  <c r="J181" i="34"/>
  <c r="I181" i="34"/>
  <c r="H181" i="34"/>
  <c r="G181" i="34"/>
  <c r="F181" i="34"/>
  <c r="E181" i="34"/>
  <c r="D181" i="34"/>
  <c r="C181" i="34"/>
  <c r="J180" i="34"/>
  <c r="I180" i="34"/>
  <c r="H180" i="34"/>
  <c r="G180" i="34"/>
  <c r="F180" i="34"/>
  <c r="E180" i="34"/>
  <c r="D180" i="34"/>
  <c r="C180" i="34"/>
  <c r="J179" i="34"/>
  <c r="I179" i="34"/>
  <c r="H179" i="34"/>
  <c r="G179" i="34"/>
  <c r="F179" i="34"/>
  <c r="E179" i="34"/>
  <c r="D179" i="34"/>
  <c r="C179" i="34"/>
  <c r="J178" i="34"/>
  <c r="I178" i="34"/>
  <c r="H178" i="34"/>
  <c r="G178" i="34"/>
  <c r="F178" i="34"/>
  <c r="E178" i="34"/>
  <c r="D178" i="34"/>
  <c r="C178" i="34"/>
  <c r="J177" i="34"/>
  <c r="I177" i="34"/>
  <c r="H177" i="34"/>
  <c r="G177" i="34"/>
  <c r="F177" i="34"/>
  <c r="E177" i="34"/>
  <c r="D177" i="34"/>
  <c r="C177" i="34"/>
  <c r="J176" i="34"/>
  <c r="I176" i="34"/>
  <c r="H176" i="34"/>
  <c r="G176" i="34"/>
  <c r="F176" i="34"/>
  <c r="E176" i="34"/>
  <c r="D176" i="34"/>
  <c r="C176" i="34"/>
  <c r="J175" i="34"/>
  <c r="I175" i="34"/>
  <c r="H175" i="34"/>
  <c r="G175" i="34"/>
  <c r="F175" i="34"/>
  <c r="E175" i="34"/>
  <c r="D175" i="34"/>
  <c r="C175" i="34"/>
  <c r="J174" i="34"/>
  <c r="I174" i="34"/>
  <c r="H174" i="34"/>
  <c r="G174" i="34"/>
  <c r="F174" i="34"/>
  <c r="E174" i="34"/>
  <c r="D174" i="34"/>
  <c r="C174" i="34"/>
  <c r="J173" i="34"/>
  <c r="I173" i="34"/>
  <c r="H173" i="34"/>
  <c r="G173" i="34"/>
  <c r="F173" i="34"/>
  <c r="E173" i="34"/>
  <c r="D173" i="34"/>
  <c r="C173" i="34"/>
  <c r="J172" i="34"/>
  <c r="I172" i="34"/>
  <c r="H172" i="34"/>
  <c r="G172" i="34"/>
  <c r="F172" i="34"/>
  <c r="E172" i="34"/>
  <c r="D172" i="34"/>
  <c r="C172" i="34"/>
  <c r="J171" i="34"/>
  <c r="I171" i="34"/>
  <c r="H171" i="34"/>
  <c r="G171" i="34"/>
  <c r="F171" i="34"/>
  <c r="E171" i="34"/>
  <c r="D171" i="34"/>
  <c r="C171" i="34"/>
  <c r="J170" i="34"/>
  <c r="I170" i="34"/>
  <c r="H170" i="34"/>
  <c r="G170" i="34"/>
  <c r="F170" i="34"/>
  <c r="E170" i="34"/>
  <c r="D170" i="34"/>
  <c r="C170" i="34"/>
  <c r="J169" i="34"/>
  <c r="I169" i="34"/>
  <c r="H169" i="34"/>
  <c r="G169" i="34"/>
  <c r="F169" i="34"/>
  <c r="E169" i="34"/>
  <c r="D169" i="34"/>
  <c r="C169" i="34"/>
  <c r="J168" i="34"/>
  <c r="I168" i="34"/>
  <c r="H168" i="34"/>
  <c r="G168" i="34"/>
  <c r="F168" i="34"/>
  <c r="E168" i="34"/>
  <c r="D168" i="34"/>
  <c r="C168" i="34"/>
  <c r="J167" i="34"/>
  <c r="I167" i="34"/>
  <c r="H167" i="34"/>
  <c r="G167" i="34"/>
  <c r="F167" i="34"/>
  <c r="E167" i="34"/>
  <c r="D167" i="34"/>
  <c r="C167" i="34"/>
  <c r="J166" i="34"/>
  <c r="I166" i="34"/>
  <c r="H166" i="34"/>
  <c r="G166" i="34"/>
  <c r="F166" i="34"/>
  <c r="E166" i="34"/>
  <c r="D166" i="34"/>
  <c r="C166" i="34"/>
  <c r="J165" i="34"/>
  <c r="I165" i="34"/>
  <c r="H165" i="34"/>
  <c r="G165" i="34"/>
  <c r="F165" i="34"/>
  <c r="E165" i="34"/>
  <c r="D165" i="34"/>
  <c r="C165" i="34"/>
  <c r="J164" i="34"/>
  <c r="I164" i="34"/>
  <c r="H164" i="34"/>
  <c r="G164" i="34"/>
  <c r="F164" i="34"/>
  <c r="E164" i="34"/>
  <c r="D164" i="34"/>
  <c r="C164" i="34"/>
  <c r="J163" i="34"/>
  <c r="I163" i="34"/>
  <c r="H163" i="34"/>
  <c r="G163" i="34"/>
  <c r="F163" i="34"/>
  <c r="E163" i="34"/>
  <c r="D163" i="34"/>
  <c r="C163" i="34"/>
  <c r="J162" i="34"/>
  <c r="I162" i="34"/>
  <c r="H162" i="34"/>
  <c r="G162" i="34"/>
  <c r="F162" i="34"/>
  <c r="E162" i="34"/>
  <c r="D162" i="34"/>
  <c r="C162" i="34"/>
  <c r="J161" i="34"/>
  <c r="I161" i="34"/>
  <c r="H161" i="34"/>
  <c r="G161" i="34"/>
  <c r="F161" i="34"/>
  <c r="E161" i="34"/>
  <c r="D161" i="34"/>
  <c r="C161" i="34"/>
  <c r="J160" i="34"/>
  <c r="I160" i="34"/>
  <c r="H160" i="34"/>
  <c r="G160" i="34"/>
  <c r="F160" i="34"/>
  <c r="E160" i="34"/>
  <c r="D160" i="34"/>
  <c r="C160" i="34"/>
  <c r="J159" i="34"/>
  <c r="I159" i="34"/>
  <c r="H159" i="34"/>
  <c r="G159" i="34"/>
  <c r="F159" i="34"/>
  <c r="E159" i="34"/>
  <c r="D159" i="34"/>
  <c r="C159" i="34"/>
  <c r="J158" i="34"/>
  <c r="I158" i="34"/>
  <c r="H158" i="34"/>
  <c r="G158" i="34"/>
  <c r="F158" i="34"/>
  <c r="E158" i="34"/>
  <c r="D158" i="34"/>
  <c r="C158" i="34"/>
  <c r="J157" i="34"/>
  <c r="I157" i="34"/>
  <c r="H157" i="34"/>
  <c r="G157" i="34"/>
  <c r="F157" i="34"/>
  <c r="E157" i="34"/>
  <c r="D157" i="34"/>
  <c r="C157" i="34"/>
  <c r="J156" i="34"/>
  <c r="I156" i="34"/>
  <c r="H156" i="34"/>
  <c r="G156" i="34"/>
  <c r="F156" i="34"/>
  <c r="E156" i="34"/>
  <c r="D156" i="34"/>
  <c r="C156" i="34"/>
  <c r="J155" i="34"/>
  <c r="I155" i="34"/>
  <c r="H155" i="34"/>
  <c r="G155" i="34"/>
  <c r="F155" i="34"/>
  <c r="E155" i="34"/>
  <c r="D155" i="34"/>
  <c r="C155" i="34"/>
  <c r="J154" i="34"/>
  <c r="I154" i="34"/>
  <c r="H154" i="34"/>
  <c r="G154" i="34"/>
  <c r="F154" i="34"/>
  <c r="E154" i="34"/>
  <c r="D154" i="34"/>
  <c r="C154" i="34"/>
  <c r="J153" i="34"/>
  <c r="I153" i="34"/>
  <c r="H153" i="34"/>
  <c r="G153" i="34"/>
  <c r="F153" i="34"/>
  <c r="E153" i="34"/>
  <c r="D153" i="34"/>
  <c r="C153" i="34"/>
  <c r="J152" i="34"/>
  <c r="I152" i="34"/>
  <c r="H152" i="34"/>
  <c r="G152" i="34"/>
  <c r="F152" i="34"/>
  <c r="E152" i="34"/>
  <c r="D152" i="34"/>
  <c r="C152" i="34"/>
  <c r="J151" i="34"/>
  <c r="I151" i="34"/>
  <c r="H151" i="34"/>
  <c r="G151" i="34"/>
  <c r="F151" i="34"/>
  <c r="E151" i="34"/>
  <c r="D151" i="34"/>
  <c r="C151" i="34"/>
  <c r="J150" i="34"/>
  <c r="I150" i="34"/>
  <c r="H150" i="34"/>
  <c r="G150" i="34"/>
  <c r="F150" i="34"/>
  <c r="E150" i="34"/>
  <c r="D150" i="34"/>
  <c r="C150" i="34"/>
  <c r="J149" i="34"/>
  <c r="I149" i="34"/>
  <c r="H149" i="34"/>
  <c r="G149" i="34"/>
  <c r="F149" i="34"/>
  <c r="E149" i="34"/>
  <c r="D149" i="34"/>
  <c r="C149" i="34"/>
  <c r="J148" i="34"/>
  <c r="I148" i="34"/>
  <c r="H148" i="34"/>
  <c r="G148" i="34"/>
  <c r="F148" i="34"/>
  <c r="E148" i="34"/>
  <c r="D148" i="34"/>
  <c r="C148" i="34"/>
  <c r="J147" i="34"/>
  <c r="I147" i="34"/>
  <c r="H147" i="34"/>
  <c r="G147" i="34"/>
  <c r="F147" i="34"/>
  <c r="E147" i="34"/>
  <c r="D147" i="34"/>
  <c r="C147" i="34"/>
  <c r="J146" i="34"/>
  <c r="I146" i="34"/>
  <c r="H146" i="34"/>
  <c r="G146" i="34"/>
  <c r="F146" i="34"/>
  <c r="E146" i="34"/>
  <c r="D146" i="34"/>
  <c r="C146" i="34"/>
  <c r="J145" i="34"/>
  <c r="I145" i="34"/>
  <c r="H145" i="34"/>
  <c r="G145" i="34"/>
  <c r="F145" i="34"/>
  <c r="E145" i="34"/>
  <c r="D145" i="34"/>
  <c r="C145" i="34"/>
  <c r="J144" i="34"/>
  <c r="I144" i="34"/>
  <c r="H144" i="34"/>
  <c r="G144" i="34"/>
  <c r="F144" i="34"/>
  <c r="E144" i="34"/>
  <c r="D144" i="34"/>
  <c r="C144" i="34"/>
  <c r="J143" i="34"/>
  <c r="I143" i="34"/>
  <c r="H143" i="34"/>
  <c r="G143" i="34"/>
  <c r="F143" i="34"/>
  <c r="E143" i="34"/>
  <c r="D143" i="34"/>
  <c r="C143" i="34"/>
  <c r="J142" i="34"/>
  <c r="I142" i="34"/>
  <c r="H142" i="34"/>
  <c r="G142" i="34"/>
  <c r="F142" i="34"/>
  <c r="E142" i="34"/>
  <c r="D142" i="34"/>
  <c r="C142" i="34"/>
  <c r="J141" i="34"/>
  <c r="I141" i="34"/>
  <c r="H141" i="34"/>
  <c r="G141" i="34"/>
  <c r="F141" i="34"/>
  <c r="E141" i="34"/>
  <c r="D141" i="34"/>
  <c r="C141" i="34"/>
  <c r="J140" i="34"/>
  <c r="I140" i="34"/>
  <c r="H140" i="34"/>
  <c r="G140" i="34"/>
  <c r="F140" i="34"/>
  <c r="E140" i="34"/>
  <c r="D140" i="34"/>
  <c r="C140" i="34"/>
  <c r="J139" i="34"/>
  <c r="I139" i="34"/>
  <c r="H139" i="34"/>
  <c r="G139" i="34"/>
  <c r="F139" i="34"/>
  <c r="E139" i="34"/>
  <c r="D139" i="34"/>
  <c r="C139" i="34"/>
  <c r="J138" i="34"/>
  <c r="I138" i="34"/>
  <c r="H138" i="34"/>
  <c r="G138" i="34"/>
  <c r="F138" i="34"/>
  <c r="E138" i="34"/>
  <c r="D138" i="34"/>
  <c r="C138" i="34"/>
  <c r="J137" i="34"/>
  <c r="I137" i="34"/>
  <c r="H137" i="34"/>
  <c r="G137" i="34"/>
  <c r="F137" i="34"/>
  <c r="E137" i="34"/>
  <c r="D137" i="34"/>
  <c r="C137" i="34"/>
  <c r="J136" i="34"/>
  <c r="I136" i="34"/>
  <c r="H136" i="34"/>
  <c r="G136" i="34"/>
  <c r="F136" i="34"/>
  <c r="E136" i="34"/>
  <c r="D136" i="34"/>
  <c r="C136" i="34"/>
  <c r="J135" i="34"/>
  <c r="I135" i="34"/>
  <c r="H135" i="34"/>
  <c r="G135" i="34"/>
  <c r="F135" i="34"/>
  <c r="E135" i="34"/>
  <c r="D135" i="34"/>
  <c r="C135" i="34"/>
  <c r="J134" i="34"/>
  <c r="I134" i="34"/>
  <c r="H134" i="34"/>
  <c r="G134" i="34"/>
  <c r="F134" i="34"/>
  <c r="E134" i="34"/>
  <c r="D134" i="34"/>
  <c r="N128" i="34"/>
  <c r="N512" i="34" s="1"/>
  <c r="M128" i="34"/>
  <c r="L128" i="34"/>
  <c r="K128" i="34"/>
  <c r="K512" i="34" s="1"/>
  <c r="N127" i="34"/>
  <c r="N511" i="34" s="1"/>
  <c r="M127" i="34"/>
  <c r="L127" i="34"/>
  <c r="K127" i="34"/>
  <c r="K511" i="34" s="1"/>
  <c r="N126" i="34"/>
  <c r="N510" i="34" s="1"/>
  <c r="M126" i="34"/>
  <c r="L126" i="34"/>
  <c r="K126" i="34"/>
  <c r="K510" i="34" s="1"/>
  <c r="N125" i="34"/>
  <c r="N509" i="34" s="1"/>
  <c r="M125" i="34"/>
  <c r="L125" i="34"/>
  <c r="K125" i="34"/>
  <c r="K509" i="34" s="1"/>
  <c r="N124" i="34"/>
  <c r="N508" i="34" s="1"/>
  <c r="M124" i="34"/>
  <c r="L124" i="34"/>
  <c r="K124" i="34"/>
  <c r="K508" i="34" s="1"/>
  <c r="N123" i="34"/>
  <c r="N507" i="34" s="1"/>
  <c r="M123" i="34"/>
  <c r="L123" i="34"/>
  <c r="K123" i="34"/>
  <c r="K507" i="34" s="1"/>
  <c r="N122" i="34"/>
  <c r="N506" i="34" s="1"/>
  <c r="M122" i="34"/>
  <c r="L122" i="34"/>
  <c r="K122" i="34"/>
  <c r="K506" i="34" s="1"/>
  <c r="N121" i="34"/>
  <c r="N505" i="34" s="1"/>
  <c r="M121" i="34"/>
  <c r="L121" i="34"/>
  <c r="K121" i="34"/>
  <c r="K505" i="34" s="1"/>
  <c r="N120" i="34"/>
  <c r="N504" i="34" s="1"/>
  <c r="M120" i="34"/>
  <c r="L120" i="34"/>
  <c r="K120" i="34"/>
  <c r="K504" i="34" s="1"/>
  <c r="N119" i="34"/>
  <c r="N503" i="34" s="1"/>
  <c r="M119" i="34"/>
  <c r="L119" i="34"/>
  <c r="K119" i="34"/>
  <c r="K503" i="34" s="1"/>
  <c r="N118" i="34"/>
  <c r="N502" i="34" s="1"/>
  <c r="M118" i="34"/>
  <c r="L118" i="34"/>
  <c r="K118" i="34"/>
  <c r="K502" i="34" s="1"/>
  <c r="N117" i="34"/>
  <c r="N501" i="34" s="1"/>
  <c r="M117" i="34"/>
  <c r="L117" i="34"/>
  <c r="K117" i="34"/>
  <c r="K501" i="34" s="1"/>
  <c r="N116" i="34"/>
  <c r="N500" i="34" s="1"/>
  <c r="M116" i="34"/>
  <c r="L116" i="34"/>
  <c r="K116" i="34"/>
  <c r="K500" i="34" s="1"/>
  <c r="N115" i="34"/>
  <c r="N499" i="34" s="1"/>
  <c r="M115" i="34"/>
  <c r="L115" i="34"/>
  <c r="K115" i="34"/>
  <c r="K499" i="34" s="1"/>
  <c r="N114" i="34"/>
  <c r="N498" i="34" s="1"/>
  <c r="M114" i="34"/>
  <c r="L114" i="34"/>
  <c r="K114" i="34"/>
  <c r="K498" i="34" s="1"/>
  <c r="N113" i="34"/>
  <c r="N497" i="34" s="1"/>
  <c r="M113" i="34"/>
  <c r="L113" i="34"/>
  <c r="K113" i="34"/>
  <c r="K497" i="34" s="1"/>
  <c r="N112" i="34"/>
  <c r="N496" i="34" s="1"/>
  <c r="M112" i="34"/>
  <c r="L112" i="34"/>
  <c r="K112" i="34"/>
  <c r="K496" i="34" s="1"/>
  <c r="N111" i="34"/>
  <c r="N495" i="34" s="1"/>
  <c r="M111" i="34"/>
  <c r="L111" i="34"/>
  <c r="K111" i="34"/>
  <c r="K495" i="34" s="1"/>
  <c r="N110" i="34"/>
  <c r="N494" i="34" s="1"/>
  <c r="M110" i="34"/>
  <c r="L110" i="34"/>
  <c r="K110" i="34"/>
  <c r="K494" i="34" s="1"/>
  <c r="N109" i="34"/>
  <c r="N493" i="34" s="1"/>
  <c r="M109" i="34"/>
  <c r="L109" i="34"/>
  <c r="K109" i="34"/>
  <c r="K493" i="34" s="1"/>
  <c r="N108" i="34"/>
  <c r="N492" i="34" s="1"/>
  <c r="M108" i="34"/>
  <c r="L108" i="34"/>
  <c r="K108" i="34"/>
  <c r="K492" i="34" s="1"/>
  <c r="N107" i="34"/>
  <c r="N491" i="34" s="1"/>
  <c r="M107" i="34"/>
  <c r="L107" i="34"/>
  <c r="K107" i="34"/>
  <c r="K491" i="34" s="1"/>
  <c r="N106" i="34"/>
  <c r="N490" i="34" s="1"/>
  <c r="M106" i="34"/>
  <c r="L106" i="34"/>
  <c r="K106" i="34"/>
  <c r="K490" i="34" s="1"/>
  <c r="N105" i="34"/>
  <c r="N489" i="34" s="1"/>
  <c r="M105" i="34"/>
  <c r="L105" i="34"/>
  <c r="K105" i="34"/>
  <c r="K489" i="34" s="1"/>
  <c r="N104" i="34"/>
  <c r="N488" i="34" s="1"/>
  <c r="M104" i="34"/>
  <c r="L104" i="34"/>
  <c r="K104" i="34"/>
  <c r="K488" i="34" s="1"/>
  <c r="N103" i="34"/>
  <c r="N487" i="34" s="1"/>
  <c r="M103" i="34"/>
  <c r="L103" i="34"/>
  <c r="K103" i="34"/>
  <c r="K487" i="34" s="1"/>
  <c r="N102" i="34"/>
  <c r="N486" i="34" s="1"/>
  <c r="M102" i="34"/>
  <c r="L102" i="34"/>
  <c r="K102" i="34"/>
  <c r="K486" i="34" s="1"/>
  <c r="N101" i="34"/>
  <c r="N485" i="34" s="1"/>
  <c r="M101" i="34"/>
  <c r="L101" i="34"/>
  <c r="K101" i="34"/>
  <c r="K485" i="34" s="1"/>
  <c r="N100" i="34"/>
  <c r="N484" i="34" s="1"/>
  <c r="M100" i="34"/>
  <c r="L100" i="34"/>
  <c r="K100" i="34"/>
  <c r="K484" i="34" s="1"/>
  <c r="N99" i="34"/>
  <c r="N483" i="34" s="1"/>
  <c r="M99" i="34"/>
  <c r="L99" i="34"/>
  <c r="K99" i="34"/>
  <c r="K483" i="34" s="1"/>
  <c r="N98" i="34"/>
  <c r="N482" i="34" s="1"/>
  <c r="M98" i="34"/>
  <c r="L98" i="34"/>
  <c r="K98" i="34"/>
  <c r="K482" i="34" s="1"/>
  <c r="N97" i="34"/>
  <c r="N481" i="34" s="1"/>
  <c r="M97" i="34"/>
  <c r="L97" i="34"/>
  <c r="K97" i="34"/>
  <c r="K481" i="34" s="1"/>
  <c r="N96" i="34"/>
  <c r="N480" i="34" s="1"/>
  <c r="M96" i="34"/>
  <c r="L96" i="34"/>
  <c r="K96" i="34"/>
  <c r="K480" i="34" s="1"/>
  <c r="N95" i="34"/>
  <c r="N479" i="34" s="1"/>
  <c r="M95" i="34"/>
  <c r="L95" i="34"/>
  <c r="K95" i="34"/>
  <c r="K479" i="34" s="1"/>
  <c r="N94" i="34"/>
  <c r="N478" i="34" s="1"/>
  <c r="M94" i="34"/>
  <c r="L94" i="34"/>
  <c r="K94" i="34"/>
  <c r="K478" i="34" s="1"/>
  <c r="N93" i="34"/>
  <c r="N477" i="34" s="1"/>
  <c r="M93" i="34"/>
  <c r="L93" i="34"/>
  <c r="K93" i="34"/>
  <c r="K477" i="34" s="1"/>
  <c r="N92" i="34"/>
  <c r="N476" i="34" s="1"/>
  <c r="M92" i="34"/>
  <c r="L92" i="34"/>
  <c r="K92" i="34"/>
  <c r="K476" i="34" s="1"/>
  <c r="N91" i="34"/>
  <c r="N475" i="34" s="1"/>
  <c r="M91" i="34"/>
  <c r="L91" i="34"/>
  <c r="K91" i="34"/>
  <c r="K475" i="34" s="1"/>
  <c r="N90" i="34"/>
  <c r="N474" i="34" s="1"/>
  <c r="M90" i="34"/>
  <c r="L90" i="34"/>
  <c r="K90" i="34"/>
  <c r="K474" i="34" s="1"/>
  <c r="N89" i="34"/>
  <c r="N473" i="34" s="1"/>
  <c r="M89" i="34"/>
  <c r="L89" i="34"/>
  <c r="K89" i="34"/>
  <c r="K473" i="34" s="1"/>
  <c r="N88" i="34"/>
  <c r="N472" i="34" s="1"/>
  <c r="M88" i="34"/>
  <c r="L88" i="34"/>
  <c r="K88" i="34"/>
  <c r="K472" i="34" s="1"/>
  <c r="N87" i="34"/>
  <c r="N471" i="34" s="1"/>
  <c r="M87" i="34"/>
  <c r="L87" i="34"/>
  <c r="K87" i="34"/>
  <c r="K471" i="34" s="1"/>
  <c r="N86" i="34"/>
  <c r="N470" i="34" s="1"/>
  <c r="M86" i="34"/>
  <c r="L86" i="34"/>
  <c r="K86" i="34"/>
  <c r="K470" i="34" s="1"/>
  <c r="N85" i="34"/>
  <c r="N469" i="34" s="1"/>
  <c r="M85" i="34"/>
  <c r="L85" i="34"/>
  <c r="K85" i="34"/>
  <c r="K469" i="34" s="1"/>
  <c r="N84" i="34"/>
  <c r="N468" i="34" s="1"/>
  <c r="M84" i="34"/>
  <c r="L84" i="34"/>
  <c r="K84" i="34"/>
  <c r="K468" i="34" s="1"/>
  <c r="N83" i="34"/>
  <c r="N467" i="34" s="1"/>
  <c r="M83" i="34"/>
  <c r="L83" i="34"/>
  <c r="K83" i="34"/>
  <c r="K467" i="34" s="1"/>
  <c r="N82" i="34"/>
  <c r="N466" i="34" s="1"/>
  <c r="M82" i="34"/>
  <c r="L82" i="34"/>
  <c r="K82" i="34"/>
  <c r="K466" i="34" s="1"/>
  <c r="N81" i="34"/>
  <c r="N465" i="34" s="1"/>
  <c r="M81" i="34"/>
  <c r="L81" i="34"/>
  <c r="K81" i="34"/>
  <c r="K465" i="34" s="1"/>
  <c r="N80" i="34"/>
  <c r="N464" i="34" s="1"/>
  <c r="M80" i="34"/>
  <c r="L80" i="34"/>
  <c r="K80" i="34"/>
  <c r="K464" i="34" s="1"/>
  <c r="N79" i="34"/>
  <c r="N463" i="34" s="1"/>
  <c r="M79" i="34"/>
  <c r="L79" i="34"/>
  <c r="K79" i="34"/>
  <c r="K463" i="34" s="1"/>
  <c r="N78" i="34"/>
  <c r="N462" i="34" s="1"/>
  <c r="M78" i="34"/>
  <c r="L78" i="34"/>
  <c r="K78" i="34"/>
  <c r="K462" i="34" s="1"/>
  <c r="N77" i="34"/>
  <c r="N461" i="34" s="1"/>
  <c r="M77" i="34"/>
  <c r="L77" i="34"/>
  <c r="K77" i="34"/>
  <c r="K461" i="34" s="1"/>
  <c r="N76" i="34"/>
  <c r="N460" i="34" s="1"/>
  <c r="M76" i="34"/>
  <c r="L76" i="34"/>
  <c r="K76" i="34"/>
  <c r="K460" i="34" s="1"/>
  <c r="N75" i="34"/>
  <c r="N459" i="34" s="1"/>
  <c r="M75" i="34"/>
  <c r="L75" i="34"/>
  <c r="K75" i="34"/>
  <c r="K459" i="34" s="1"/>
  <c r="N74" i="34"/>
  <c r="N458" i="34" s="1"/>
  <c r="M74" i="34"/>
  <c r="L74" i="34"/>
  <c r="K74" i="34"/>
  <c r="K458" i="34" s="1"/>
  <c r="N73" i="34"/>
  <c r="N457" i="34" s="1"/>
  <c r="M73" i="34"/>
  <c r="L73" i="34"/>
  <c r="K73" i="34"/>
  <c r="K457" i="34" s="1"/>
  <c r="N72" i="34"/>
  <c r="N456" i="34" s="1"/>
  <c r="M72" i="34"/>
  <c r="L72" i="34"/>
  <c r="K72" i="34"/>
  <c r="K456" i="34" s="1"/>
  <c r="N71" i="34"/>
  <c r="N455" i="34" s="1"/>
  <c r="M71" i="34"/>
  <c r="L71" i="34"/>
  <c r="K71" i="34"/>
  <c r="K455" i="34" s="1"/>
  <c r="N70" i="34"/>
  <c r="N454" i="34" s="1"/>
  <c r="M70" i="34"/>
  <c r="L70" i="34"/>
  <c r="K70" i="34"/>
  <c r="K454" i="34" s="1"/>
  <c r="N64" i="34"/>
  <c r="M64" i="34"/>
  <c r="L64" i="34"/>
  <c r="K64" i="34"/>
  <c r="N63" i="34"/>
  <c r="N191" i="34" s="1"/>
  <c r="M63" i="34"/>
  <c r="L63" i="34"/>
  <c r="K63" i="34"/>
  <c r="N62" i="34"/>
  <c r="M62" i="34"/>
  <c r="L62" i="34"/>
  <c r="K62" i="34"/>
  <c r="N61" i="34"/>
  <c r="M61" i="34"/>
  <c r="M189" i="34" s="1"/>
  <c r="L61" i="34"/>
  <c r="K61" i="34"/>
  <c r="N60" i="34"/>
  <c r="M60" i="34"/>
  <c r="L60" i="34"/>
  <c r="K60" i="34"/>
  <c r="N59" i="34"/>
  <c r="M59" i="34"/>
  <c r="M187" i="34" s="1"/>
  <c r="L59" i="34"/>
  <c r="K59" i="34"/>
  <c r="N58" i="34"/>
  <c r="M58" i="34"/>
  <c r="L58" i="34"/>
  <c r="K58" i="34"/>
  <c r="N57" i="34"/>
  <c r="M57" i="34"/>
  <c r="M185" i="34" s="1"/>
  <c r="L57" i="34"/>
  <c r="K57" i="34"/>
  <c r="N56" i="34"/>
  <c r="M56" i="34"/>
  <c r="L56" i="34"/>
  <c r="K56" i="34"/>
  <c r="N55" i="34"/>
  <c r="M55" i="34"/>
  <c r="M183" i="34" s="1"/>
  <c r="L55" i="34"/>
  <c r="K55" i="34"/>
  <c r="N54" i="34"/>
  <c r="M54" i="34"/>
  <c r="L54" i="34"/>
  <c r="K54" i="34"/>
  <c r="N53" i="34"/>
  <c r="M53" i="34"/>
  <c r="M181" i="34" s="1"/>
  <c r="L53" i="34"/>
  <c r="K53" i="34"/>
  <c r="N52" i="34"/>
  <c r="M52" i="34"/>
  <c r="L52" i="34"/>
  <c r="K52" i="34"/>
  <c r="N51" i="34"/>
  <c r="M51" i="34"/>
  <c r="M179" i="34" s="1"/>
  <c r="L51" i="34"/>
  <c r="K51" i="34"/>
  <c r="N50" i="34"/>
  <c r="M50" i="34"/>
  <c r="L50" i="34"/>
  <c r="K50" i="34"/>
  <c r="N49" i="34"/>
  <c r="M49" i="34"/>
  <c r="M177" i="34" s="1"/>
  <c r="L49" i="34"/>
  <c r="K49" i="34"/>
  <c r="N48" i="34"/>
  <c r="M48" i="34"/>
  <c r="L48" i="34"/>
  <c r="K48" i="34"/>
  <c r="N47" i="34"/>
  <c r="M47" i="34"/>
  <c r="M175" i="34" s="1"/>
  <c r="L47" i="34"/>
  <c r="K47" i="34"/>
  <c r="N46" i="34"/>
  <c r="M46" i="34"/>
  <c r="L46" i="34"/>
  <c r="K46" i="34"/>
  <c r="N45" i="34"/>
  <c r="M45" i="34"/>
  <c r="M173" i="34" s="1"/>
  <c r="L45" i="34"/>
  <c r="K45" i="34"/>
  <c r="N44" i="34"/>
  <c r="M44" i="34"/>
  <c r="L44" i="34"/>
  <c r="K44" i="34"/>
  <c r="N43" i="34"/>
  <c r="M43" i="34"/>
  <c r="M171" i="34" s="1"/>
  <c r="L43" i="34"/>
  <c r="K43" i="34"/>
  <c r="N42" i="34"/>
  <c r="M42" i="34"/>
  <c r="L42" i="34"/>
  <c r="K42" i="34"/>
  <c r="N41" i="34"/>
  <c r="M41" i="34"/>
  <c r="M169" i="34" s="1"/>
  <c r="L41" i="34"/>
  <c r="K41" i="34"/>
  <c r="N40" i="34"/>
  <c r="M40" i="34"/>
  <c r="L40" i="34"/>
  <c r="K40" i="34"/>
  <c r="N39" i="34"/>
  <c r="M39" i="34"/>
  <c r="M167" i="34" s="1"/>
  <c r="L39" i="34"/>
  <c r="K39" i="34"/>
  <c r="N38" i="34"/>
  <c r="M38" i="34"/>
  <c r="L38" i="34"/>
  <c r="L166" i="34" s="1"/>
  <c r="K38" i="34"/>
  <c r="N37" i="34"/>
  <c r="M37" i="34"/>
  <c r="M165" i="34" s="1"/>
  <c r="L37" i="34"/>
  <c r="K37" i="34"/>
  <c r="N36" i="34"/>
  <c r="M36" i="34"/>
  <c r="L36" i="34"/>
  <c r="L164" i="34" s="1"/>
  <c r="K36" i="34"/>
  <c r="N35" i="34"/>
  <c r="M35" i="34"/>
  <c r="M163" i="34" s="1"/>
  <c r="L35" i="34"/>
  <c r="K35" i="34"/>
  <c r="N34" i="34"/>
  <c r="M34" i="34"/>
  <c r="L34" i="34"/>
  <c r="L162" i="34" s="1"/>
  <c r="K34" i="34"/>
  <c r="N33" i="34"/>
  <c r="M33" i="34"/>
  <c r="M161" i="34" s="1"/>
  <c r="L33" i="34"/>
  <c r="K33" i="34"/>
  <c r="N32" i="34"/>
  <c r="M32" i="34"/>
  <c r="L32" i="34"/>
  <c r="L160" i="34" s="1"/>
  <c r="K32" i="34"/>
  <c r="N31" i="34"/>
  <c r="M31" i="34"/>
  <c r="L31" i="34"/>
  <c r="K31" i="34"/>
  <c r="K415" i="34" s="1"/>
  <c r="K543" i="34" s="1"/>
  <c r="N30" i="34"/>
  <c r="M30" i="34"/>
  <c r="M158" i="34" s="1"/>
  <c r="L30" i="34"/>
  <c r="L158" i="34" s="1"/>
  <c r="K30" i="34"/>
  <c r="N29" i="34"/>
  <c r="M29" i="34"/>
  <c r="L29" i="34"/>
  <c r="K29" i="34"/>
  <c r="N28" i="34"/>
  <c r="M28" i="34"/>
  <c r="L28" i="34"/>
  <c r="L156" i="34" s="1"/>
  <c r="K28" i="34"/>
  <c r="K412" i="34" s="1"/>
  <c r="K540" i="34" s="1"/>
  <c r="N27" i="34"/>
  <c r="M27" i="34"/>
  <c r="M155" i="34" s="1"/>
  <c r="L27" i="34"/>
  <c r="K27" i="34"/>
  <c r="K411" i="34" s="1"/>
  <c r="K539" i="34" s="1"/>
  <c r="N26" i="34"/>
  <c r="M26" i="34"/>
  <c r="M154" i="34" s="1"/>
  <c r="L26" i="34"/>
  <c r="L154" i="34" s="1"/>
  <c r="K26" i="34"/>
  <c r="K410" i="34" s="1"/>
  <c r="K538" i="34" s="1"/>
  <c r="N25" i="34"/>
  <c r="M25" i="34"/>
  <c r="L25" i="34"/>
  <c r="K25" i="34"/>
  <c r="N24" i="34"/>
  <c r="M24" i="34"/>
  <c r="L24" i="34"/>
  <c r="L152" i="34" s="1"/>
  <c r="K24" i="34"/>
  <c r="N23" i="34"/>
  <c r="M23" i="34"/>
  <c r="L23" i="34"/>
  <c r="K23" i="34"/>
  <c r="K407" i="34" s="1"/>
  <c r="K535" i="34" s="1"/>
  <c r="N22" i="34"/>
  <c r="N406" i="34" s="1"/>
  <c r="M22" i="34"/>
  <c r="L22" i="34"/>
  <c r="K22" i="34"/>
  <c r="K406" i="34" s="1"/>
  <c r="K534" i="34" s="1"/>
  <c r="N21" i="34"/>
  <c r="N405" i="34" s="1"/>
  <c r="M21" i="34"/>
  <c r="M149" i="34" s="1"/>
  <c r="L21" i="34"/>
  <c r="K21" i="34"/>
  <c r="K405" i="34" s="1"/>
  <c r="K533" i="34" s="1"/>
  <c r="N20" i="34"/>
  <c r="N404" i="34" s="1"/>
  <c r="M20" i="34"/>
  <c r="L20" i="34"/>
  <c r="K20" i="34"/>
  <c r="K404" i="34" s="1"/>
  <c r="K532" i="34" s="1"/>
  <c r="N19" i="34"/>
  <c r="N403" i="34" s="1"/>
  <c r="M19" i="34"/>
  <c r="M147" i="34" s="1"/>
  <c r="L19" i="34"/>
  <c r="K19" i="34"/>
  <c r="K403" i="34" s="1"/>
  <c r="K531" i="34" s="1"/>
  <c r="N18" i="34"/>
  <c r="N402" i="34" s="1"/>
  <c r="M18" i="34"/>
  <c r="L18" i="34"/>
  <c r="K18" i="34"/>
  <c r="K402" i="34" s="1"/>
  <c r="K530" i="34" s="1"/>
  <c r="N17" i="34"/>
  <c r="N401" i="34" s="1"/>
  <c r="M17" i="34"/>
  <c r="M145" i="34" s="1"/>
  <c r="L17" i="34"/>
  <c r="K17" i="34"/>
  <c r="K401" i="34" s="1"/>
  <c r="K529" i="34" s="1"/>
  <c r="N16" i="34"/>
  <c r="N400" i="34" s="1"/>
  <c r="M16" i="34"/>
  <c r="L16" i="34"/>
  <c r="L144" i="34" s="1"/>
  <c r="K16" i="34"/>
  <c r="K400" i="34" s="1"/>
  <c r="K528" i="34" s="1"/>
  <c r="N15" i="34"/>
  <c r="N399" i="34" s="1"/>
  <c r="M15" i="34"/>
  <c r="L15" i="34"/>
  <c r="K15" i="34"/>
  <c r="K399" i="34" s="1"/>
  <c r="K527" i="34" s="1"/>
  <c r="N14" i="34"/>
  <c r="N398" i="34" s="1"/>
  <c r="M14" i="34"/>
  <c r="M142" i="34" s="1"/>
  <c r="L14" i="34"/>
  <c r="K14" i="34"/>
  <c r="K398" i="34" s="1"/>
  <c r="K526" i="34" s="1"/>
  <c r="N13" i="34"/>
  <c r="N397" i="34" s="1"/>
  <c r="M13" i="34"/>
  <c r="L13" i="34"/>
  <c r="K13" i="34"/>
  <c r="K397" i="34" s="1"/>
  <c r="K525" i="34" s="1"/>
  <c r="N12" i="34"/>
  <c r="N396" i="34" s="1"/>
  <c r="M12" i="34"/>
  <c r="L12" i="34"/>
  <c r="K12" i="34"/>
  <c r="K396" i="34" s="1"/>
  <c r="K524" i="34" s="1"/>
  <c r="N11" i="34"/>
  <c r="N395" i="34" s="1"/>
  <c r="M11" i="34"/>
  <c r="L11" i="34"/>
  <c r="K11" i="34"/>
  <c r="K395" i="34" s="1"/>
  <c r="K523" i="34" s="1"/>
  <c r="N10" i="34"/>
  <c r="N394" i="34" s="1"/>
  <c r="M10" i="34"/>
  <c r="L10" i="34"/>
  <c r="K10" i="34"/>
  <c r="K394" i="34" s="1"/>
  <c r="K522" i="34" s="1"/>
  <c r="N9" i="34"/>
  <c r="N393" i="34" s="1"/>
  <c r="M9" i="34"/>
  <c r="M137" i="34" s="1"/>
  <c r="L9" i="34"/>
  <c r="K9" i="34"/>
  <c r="K393" i="34" s="1"/>
  <c r="K521" i="34" s="1"/>
  <c r="N8" i="34"/>
  <c r="N392" i="34" s="1"/>
  <c r="M8" i="34"/>
  <c r="L8" i="34"/>
  <c r="L136" i="34" s="1"/>
  <c r="K8" i="34"/>
  <c r="K392" i="34" s="1"/>
  <c r="K520" i="34" s="1"/>
  <c r="N65" i="33"/>
  <c r="M65" i="33"/>
  <c r="L65" i="33"/>
  <c r="K65" i="33"/>
  <c r="N64" i="33"/>
  <c r="M64" i="33"/>
  <c r="L64" i="33"/>
  <c r="K64" i="33"/>
  <c r="N63" i="33"/>
  <c r="M63" i="33"/>
  <c r="L63" i="33"/>
  <c r="K63" i="33"/>
  <c r="N62" i="33"/>
  <c r="M62" i="33"/>
  <c r="L62" i="33"/>
  <c r="K62" i="33"/>
  <c r="N61" i="33"/>
  <c r="M61" i="33"/>
  <c r="L61" i="33"/>
  <c r="K61" i="33"/>
  <c r="N60" i="33"/>
  <c r="M60" i="33"/>
  <c r="L60" i="33"/>
  <c r="K60" i="33"/>
  <c r="N59" i="33"/>
  <c r="M59" i="33"/>
  <c r="L59" i="33"/>
  <c r="K59" i="33"/>
  <c r="N58" i="33"/>
  <c r="M58" i="33"/>
  <c r="L58" i="33"/>
  <c r="K58" i="33"/>
  <c r="N57" i="33"/>
  <c r="M57" i="33"/>
  <c r="L57" i="33"/>
  <c r="K57" i="33"/>
  <c r="N56" i="33"/>
  <c r="M56" i="33"/>
  <c r="L56" i="33"/>
  <c r="K56" i="33"/>
  <c r="N55" i="33"/>
  <c r="M55" i="33"/>
  <c r="L55" i="33"/>
  <c r="K55" i="33"/>
  <c r="N54" i="33"/>
  <c r="M54" i="33"/>
  <c r="L54" i="33"/>
  <c r="K54" i="33"/>
  <c r="N53" i="33"/>
  <c r="M53" i="33"/>
  <c r="L53" i="33"/>
  <c r="K53" i="33"/>
  <c r="N52" i="33"/>
  <c r="M52" i="33"/>
  <c r="L52" i="33"/>
  <c r="K52" i="33"/>
  <c r="N51" i="33"/>
  <c r="M51" i="33"/>
  <c r="L51" i="33"/>
  <c r="K51" i="33"/>
  <c r="N50" i="33"/>
  <c r="M50" i="33"/>
  <c r="L50" i="33"/>
  <c r="K50" i="33"/>
  <c r="N49" i="33"/>
  <c r="M49" i="33"/>
  <c r="L49" i="33"/>
  <c r="K49" i="33"/>
  <c r="N48" i="33"/>
  <c r="M48" i="33"/>
  <c r="L48" i="33"/>
  <c r="K48" i="33"/>
  <c r="N47" i="33"/>
  <c r="M47" i="33"/>
  <c r="L47" i="33"/>
  <c r="K47" i="33"/>
  <c r="N46" i="33"/>
  <c r="M46" i="33"/>
  <c r="L46" i="33"/>
  <c r="K46" i="33"/>
  <c r="N45" i="33"/>
  <c r="M45" i="33"/>
  <c r="L45" i="33"/>
  <c r="K45" i="33"/>
  <c r="N44" i="33"/>
  <c r="M44" i="33"/>
  <c r="L44" i="33"/>
  <c r="K44" i="33"/>
  <c r="N43" i="33"/>
  <c r="M43" i="33"/>
  <c r="L43" i="33"/>
  <c r="K43" i="33"/>
  <c r="N42" i="33"/>
  <c r="M42" i="33"/>
  <c r="L42" i="33"/>
  <c r="K42" i="33"/>
  <c r="N41" i="33"/>
  <c r="M41" i="33"/>
  <c r="L41" i="33"/>
  <c r="K41" i="33"/>
  <c r="N40" i="33"/>
  <c r="M40" i="33"/>
  <c r="L40" i="33"/>
  <c r="K40" i="33"/>
  <c r="N39" i="33"/>
  <c r="M39" i="33"/>
  <c r="L39" i="33"/>
  <c r="K39" i="33"/>
  <c r="N38" i="33"/>
  <c r="M38" i="33"/>
  <c r="L38" i="33"/>
  <c r="K38" i="33"/>
  <c r="N37" i="33"/>
  <c r="M37" i="33"/>
  <c r="L37" i="33"/>
  <c r="K37" i="33"/>
  <c r="N36" i="33"/>
  <c r="M36" i="33"/>
  <c r="L36" i="33"/>
  <c r="K36" i="33"/>
  <c r="N35" i="33"/>
  <c r="M35" i="33"/>
  <c r="L35" i="33"/>
  <c r="K35" i="33"/>
  <c r="N34" i="33"/>
  <c r="M34" i="33"/>
  <c r="L34" i="33"/>
  <c r="K34" i="33"/>
  <c r="N33" i="33"/>
  <c r="M33" i="33"/>
  <c r="L33" i="33"/>
  <c r="K33" i="33"/>
  <c r="N32" i="33"/>
  <c r="M32" i="33"/>
  <c r="L32" i="33"/>
  <c r="K32" i="33"/>
  <c r="N31" i="33"/>
  <c r="M31" i="33"/>
  <c r="L31" i="33"/>
  <c r="K31" i="33"/>
  <c r="N30" i="33"/>
  <c r="M30" i="33"/>
  <c r="L30" i="33"/>
  <c r="K30" i="33"/>
  <c r="N29" i="33"/>
  <c r="M29" i="33"/>
  <c r="L29" i="33"/>
  <c r="K29" i="33"/>
  <c r="N28" i="33"/>
  <c r="M28" i="33"/>
  <c r="L28" i="33"/>
  <c r="K28" i="33"/>
  <c r="N27" i="33"/>
  <c r="M27" i="33"/>
  <c r="L27" i="33"/>
  <c r="K27" i="33"/>
  <c r="N26" i="33"/>
  <c r="M26" i="33"/>
  <c r="L26" i="33"/>
  <c r="K26" i="33"/>
  <c r="N25" i="33"/>
  <c r="M25" i="33"/>
  <c r="L25" i="33"/>
  <c r="K25" i="33"/>
  <c r="N24" i="33"/>
  <c r="M24" i="33"/>
  <c r="L24" i="33"/>
  <c r="K24" i="33"/>
  <c r="N23" i="33"/>
  <c r="M23" i="33"/>
  <c r="L23" i="33"/>
  <c r="K23" i="33"/>
  <c r="N22" i="33"/>
  <c r="M22" i="33"/>
  <c r="L22" i="33"/>
  <c r="K22" i="33"/>
  <c r="N21" i="33"/>
  <c r="M21" i="33"/>
  <c r="L21" i="33"/>
  <c r="K21" i="33"/>
  <c r="N20" i="33"/>
  <c r="M20" i="33"/>
  <c r="L20" i="33"/>
  <c r="K20" i="33"/>
  <c r="N19" i="33"/>
  <c r="M19" i="33"/>
  <c r="L19" i="33"/>
  <c r="K19" i="33"/>
  <c r="N18" i="33"/>
  <c r="M18" i="33"/>
  <c r="L18" i="33"/>
  <c r="K18" i="33"/>
  <c r="N17" i="33"/>
  <c r="M17" i="33"/>
  <c r="L17" i="33"/>
  <c r="K17" i="33"/>
  <c r="N16" i="33"/>
  <c r="M16" i="33"/>
  <c r="L16" i="33"/>
  <c r="K16" i="33"/>
  <c r="N15" i="33"/>
  <c r="M15" i="33"/>
  <c r="L15" i="33"/>
  <c r="K15" i="33"/>
  <c r="N14" i="33"/>
  <c r="M14" i="33"/>
  <c r="L14" i="33"/>
  <c r="K14" i="33"/>
  <c r="N13" i="33"/>
  <c r="M13" i="33"/>
  <c r="L13" i="33"/>
  <c r="K13" i="33"/>
  <c r="N12" i="33"/>
  <c r="M12" i="33"/>
  <c r="L12" i="33"/>
  <c r="K12" i="33"/>
  <c r="N11" i="33"/>
  <c r="M11" i="33"/>
  <c r="L11" i="33"/>
  <c r="K11" i="33"/>
  <c r="N10" i="33"/>
  <c r="M10" i="33"/>
  <c r="L10" i="33"/>
  <c r="K10" i="33"/>
  <c r="N9" i="33"/>
  <c r="M9" i="33"/>
  <c r="L9" i="33"/>
  <c r="K9" i="33"/>
  <c r="N8" i="33"/>
  <c r="M8" i="33"/>
  <c r="L8" i="33"/>
  <c r="K8" i="33"/>
  <c r="M512" i="34" l="1"/>
  <c r="G518" i="34"/>
  <c r="G519" i="34"/>
  <c r="G520" i="34"/>
  <c r="G521" i="34"/>
  <c r="G522" i="34"/>
  <c r="G523" i="34"/>
  <c r="G524" i="34"/>
  <c r="G525" i="34"/>
  <c r="G526" i="34"/>
  <c r="G527" i="34"/>
  <c r="G528" i="34"/>
  <c r="G529" i="34"/>
  <c r="G530" i="34"/>
  <c r="G531" i="34"/>
  <c r="G532" i="34"/>
  <c r="G533" i="34"/>
  <c r="G534" i="34"/>
  <c r="G535" i="34"/>
  <c r="G536" i="34"/>
  <c r="G537" i="34"/>
  <c r="G538" i="34"/>
  <c r="G539" i="34"/>
  <c r="G540" i="34"/>
  <c r="G541" i="34"/>
  <c r="G542" i="34"/>
  <c r="G543" i="34"/>
  <c r="G544" i="34"/>
  <c r="G545" i="34"/>
  <c r="G546" i="34"/>
  <c r="G547" i="34"/>
  <c r="G548" i="34"/>
  <c r="G549" i="34"/>
  <c r="G550" i="34"/>
  <c r="G551" i="34"/>
  <c r="G552" i="34"/>
  <c r="G553" i="34"/>
  <c r="G554" i="34"/>
  <c r="G555" i="34"/>
  <c r="G556" i="34"/>
  <c r="G557" i="34"/>
  <c r="G558" i="34"/>
  <c r="G559" i="34"/>
  <c r="G560" i="34"/>
  <c r="G561" i="34"/>
  <c r="G562" i="34"/>
  <c r="G563" i="34"/>
  <c r="G564" i="34"/>
  <c r="G565" i="34"/>
  <c r="G566" i="34"/>
  <c r="G567" i="34"/>
  <c r="G568" i="34"/>
  <c r="G569" i="34"/>
  <c r="G570" i="34"/>
  <c r="G571" i="34"/>
  <c r="G572" i="34"/>
  <c r="G573" i="34"/>
  <c r="G574" i="34"/>
  <c r="G575" i="34"/>
  <c r="L393" i="34"/>
  <c r="L395" i="34"/>
  <c r="L396" i="34"/>
  <c r="L397" i="34"/>
  <c r="L398" i="34"/>
  <c r="L399" i="34"/>
  <c r="L401" i="34"/>
  <c r="L402" i="34"/>
  <c r="L403" i="34"/>
  <c r="L404" i="34"/>
  <c r="L405" i="34"/>
  <c r="L406" i="34"/>
  <c r="L454" i="34"/>
  <c r="L455" i="34"/>
  <c r="L456" i="34"/>
  <c r="L457" i="34"/>
  <c r="L458" i="34"/>
  <c r="L459" i="34"/>
  <c r="L460" i="34"/>
  <c r="L461" i="34"/>
  <c r="L462" i="34"/>
  <c r="L463" i="34"/>
  <c r="L464" i="34"/>
  <c r="L465" i="34"/>
  <c r="L466" i="34"/>
  <c r="L467" i="34"/>
  <c r="L468" i="34"/>
  <c r="L469" i="34"/>
  <c r="L470" i="34"/>
  <c r="L471" i="34"/>
  <c r="L472" i="34"/>
  <c r="L473" i="34"/>
  <c r="L474" i="34"/>
  <c r="L475" i="34"/>
  <c r="L476" i="34"/>
  <c r="L477" i="34"/>
  <c r="L478" i="34"/>
  <c r="L479" i="34"/>
  <c r="L480" i="34"/>
  <c r="L481" i="34"/>
  <c r="L482" i="34"/>
  <c r="L483" i="34"/>
  <c r="L484" i="34"/>
  <c r="L485" i="34"/>
  <c r="L394" i="34"/>
  <c r="L522" i="34" s="1"/>
  <c r="L486" i="34"/>
  <c r="L487" i="34"/>
  <c r="L488" i="34"/>
  <c r="L489" i="34"/>
  <c r="L490" i="34"/>
  <c r="L491" i="34"/>
  <c r="L492" i="34"/>
  <c r="L493" i="34"/>
  <c r="L494" i="34"/>
  <c r="L495" i="34"/>
  <c r="L496" i="34"/>
  <c r="L497" i="34"/>
  <c r="L498" i="34"/>
  <c r="L499" i="34"/>
  <c r="L500" i="34"/>
  <c r="L501" i="34"/>
  <c r="L502" i="34"/>
  <c r="L503" i="34"/>
  <c r="L504" i="34"/>
  <c r="L505" i="34"/>
  <c r="L506" i="34"/>
  <c r="L507" i="34"/>
  <c r="L508" i="34"/>
  <c r="L509" i="34"/>
  <c r="L510" i="34"/>
  <c r="L511" i="34"/>
  <c r="L512" i="34"/>
  <c r="F519" i="34"/>
  <c r="J519" i="34"/>
  <c r="F521" i="34"/>
  <c r="J521" i="34"/>
  <c r="F523" i="34"/>
  <c r="J523" i="34"/>
  <c r="F525" i="34"/>
  <c r="J525" i="34"/>
  <c r="F527" i="34"/>
  <c r="J527" i="34"/>
  <c r="F529" i="34"/>
  <c r="J529" i="34"/>
  <c r="F531" i="34"/>
  <c r="J531" i="34"/>
  <c r="F533" i="34"/>
  <c r="J533" i="34"/>
  <c r="F535" i="34"/>
  <c r="J535" i="34"/>
  <c r="F537" i="34"/>
  <c r="J537" i="34"/>
  <c r="F539" i="34"/>
  <c r="J539" i="34"/>
  <c r="F541" i="34"/>
  <c r="J541" i="34"/>
  <c r="F543" i="34"/>
  <c r="J543" i="34"/>
  <c r="F545" i="34"/>
  <c r="J545" i="34"/>
  <c r="F547" i="34"/>
  <c r="J547" i="34"/>
  <c r="F549" i="34"/>
  <c r="J549" i="34"/>
  <c r="F551" i="34"/>
  <c r="J551" i="34"/>
  <c r="F553" i="34"/>
  <c r="J553" i="34"/>
  <c r="F555" i="34"/>
  <c r="J555" i="34"/>
  <c r="F557" i="34"/>
  <c r="J557" i="34"/>
  <c r="J558" i="34"/>
  <c r="F559" i="34"/>
  <c r="J559" i="34"/>
  <c r="F561" i="34"/>
  <c r="J561" i="34"/>
  <c r="F563" i="34"/>
  <c r="J563" i="34"/>
  <c r="F565" i="34"/>
  <c r="J565" i="34"/>
  <c r="F567" i="34"/>
  <c r="J567" i="34"/>
  <c r="F569" i="34"/>
  <c r="J569" i="34"/>
  <c r="F571" i="34"/>
  <c r="J571" i="34"/>
  <c r="F573" i="34"/>
  <c r="J573" i="34"/>
  <c r="F575" i="34"/>
  <c r="J575" i="34"/>
  <c r="M392" i="34"/>
  <c r="M394" i="34"/>
  <c r="M396" i="34"/>
  <c r="M400" i="34"/>
  <c r="M402" i="34"/>
  <c r="M404" i="34"/>
  <c r="M406" i="34"/>
  <c r="M413" i="34"/>
  <c r="M415" i="34"/>
  <c r="M430" i="34"/>
  <c r="M447" i="34"/>
  <c r="M454" i="34"/>
  <c r="M456" i="34"/>
  <c r="M458" i="34"/>
  <c r="M461" i="34"/>
  <c r="M463" i="34"/>
  <c r="M465" i="34"/>
  <c r="M468" i="34"/>
  <c r="M470" i="34"/>
  <c r="M472" i="34"/>
  <c r="M475" i="34"/>
  <c r="M477" i="34"/>
  <c r="M541" i="34" s="1"/>
  <c r="M480" i="34"/>
  <c r="M482" i="34"/>
  <c r="M484" i="34"/>
  <c r="M548" i="34" s="1"/>
  <c r="M486" i="34"/>
  <c r="M488" i="34"/>
  <c r="M490" i="34"/>
  <c r="M492" i="34"/>
  <c r="M495" i="34"/>
  <c r="M497" i="34"/>
  <c r="M500" i="34"/>
  <c r="M503" i="34"/>
  <c r="M509" i="34"/>
  <c r="M395" i="34"/>
  <c r="M397" i="34"/>
  <c r="M399" i="34"/>
  <c r="M527" i="34" s="1"/>
  <c r="M407" i="34"/>
  <c r="M409" i="34"/>
  <c r="M420" i="34"/>
  <c r="M422" i="34"/>
  <c r="M428" i="34"/>
  <c r="M436" i="34"/>
  <c r="M564" i="34" s="1"/>
  <c r="M438" i="34"/>
  <c r="M444" i="34"/>
  <c r="M572" i="34" s="1"/>
  <c r="M446" i="34"/>
  <c r="M574" i="34" s="1"/>
  <c r="M455" i="34"/>
  <c r="M457" i="34"/>
  <c r="M459" i="34"/>
  <c r="M523" i="34" s="1"/>
  <c r="M460" i="34"/>
  <c r="M462" i="34"/>
  <c r="M464" i="34"/>
  <c r="M466" i="34"/>
  <c r="M467" i="34"/>
  <c r="M469" i="34"/>
  <c r="M471" i="34"/>
  <c r="M473" i="34"/>
  <c r="M537" i="34" s="1"/>
  <c r="M474" i="34"/>
  <c r="M476" i="34"/>
  <c r="M478" i="34"/>
  <c r="M479" i="34"/>
  <c r="M481" i="34"/>
  <c r="M483" i="34"/>
  <c r="M485" i="34"/>
  <c r="M487" i="34"/>
  <c r="M489" i="34"/>
  <c r="M491" i="34"/>
  <c r="M493" i="34"/>
  <c r="M494" i="34"/>
  <c r="M496" i="34"/>
  <c r="M498" i="34"/>
  <c r="M499" i="34"/>
  <c r="M501" i="34"/>
  <c r="M502" i="34"/>
  <c r="M504" i="34"/>
  <c r="M505" i="34"/>
  <c r="M506" i="34"/>
  <c r="M507" i="34"/>
  <c r="M508" i="34"/>
  <c r="M510" i="34"/>
  <c r="M511" i="34"/>
  <c r="K154" i="34"/>
  <c r="D531" i="34"/>
  <c r="D541" i="34"/>
  <c r="D555" i="34"/>
  <c r="H568" i="34"/>
  <c r="C520" i="34"/>
  <c r="C524" i="34"/>
  <c r="C528" i="34"/>
  <c r="C529" i="34"/>
  <c r="C532" i="34"/>
  <c r="C533" i="34"/>
  <c r="C536" i="34"/>
  <c r="C540" i="34"/>
  <c r="C541" i="34"/>
  <c r="C544" i="34"/>
  <c r="C545" i="34"/>
  <c r="C548" i="34"/>
  <c r="C549" i="34"/>
  <c r="C552" i="34"/>
  <c r="C553" i="34"/>
  <c r="C556" i="34"/>
  <c r="C557" i="34"/>
  <c r="C560" i="34"/>
  <c r="C561" i="34"/>
  <c r="C564" i="34"/>
  <c r="C565" i="34"/>
  <c r="C568" i="34"/>
  <c r="C569" i="34"/>
  <c r="C572" i="34"/>
  <c r="C573" i="34"/>
  <c r="C576" i="34"/>
  <c r="H518" i="34"/>
  <c r="H519" i="34"/>
  <c r="D520" i="34"/>
  <c r="H520" i="34"/>
  <c r="D521" i="34"/>
  <c r="D548" i="34"/>
  <c r="C521" i="34"/>
  <c r="C525" i="34"/>
  <c r="C537" i="34"/>
  <c r="C542" i="34"/>
  <c r="H521" i="34"/>
  <c r="H522" i="34"/>
  <c r="H523" i="34"/>
  <c r="D524" i="34"/>
  <c r="H524" i="34"/>
  <c r="D525" i="34"/>
  <c r="H525" i="34"/>
  <c r="H526" i="34"/>
  <c r="H527" i="34"/>
  <c r="D528" i="34"/>
  <c r="H528" i="34"/>
  <c r="D529" i="34"/>
  <c r="H529" i="34"/>
  <c r="H530" i="34"/>
  <c r="H531" i="34"/>
  <c r="D532" i="34"/>
  <c r="H532" i="34"/>
  <c r="D533" i="34"/>
  <c r="H533" i="34"/>
  <c r="H534" i="34"/>
  <c r="H535" i="34"/>
  <c r="D536" i="34"/>
  <c r="H536" i="34"/>
  <c r="D537" i="34"/>
  <c r="H537" i="34"/>
  <c r="H538" i="34"/>
  <c r="H539" i="34"/>
  <c r="D540" i="34"/>
  <c r="H540" i="34"/>
  <c r="H541" i="34"/>
  <c r="H542" i="34"/>
  <c r="H543" i="34"/>
  <c r="D544" i="34"/>
  <c r="H544" i="34"/>
  <c r="D545" i="34"/>
  <c r="H545" i="34"/>
  <c r="H546" i="34"/>
  <c r="H547" i="34"/>
  <c r="H548" i="34"/>
  <c r="D549" i="34"/>
  <c r="H549" i="34"/>
  <c r="H550" i="34"/>
  <c r="H551" i="34"/>
  <c r="D552" i="34"/>
  <c r="H552" i="34"/>
  <c r="D553" i="34"/>
  <c r="H553" i="34"/>
  <c r="H554" i="34"/>
  <c r="H555" i="34"/>
  <c r="D556" i="34"/>
  <c r="H556" i="34"/>
  <c r="D557" i="34"/>
  <c r="H557" i="34"/>
  <c r="H558" i="34"/>
  <c r="H559" i="34"/>
  <c r="D560" i="34"/>
  <c r="H560" i="34"/>
  <c r="D561" i="34"/>
  <c r="H561" i="34"/>
  <c r="H562" i="34"/>
  <c r="H563" i="34"/>
  <c r="D564" i="34"/>
  <c r="H564" i="34"/>
  <c r="D565" i="34"/>
  <c r="H565" i="34"/>
  <c r="H566" i="34"/>
  <c r="H567" i="34"/>
  <c r="D568" i="34"/>
  <c r="D569" i="34"/>
  <c r="H569" i="34"/>
  <c r="H570" i="34"/>
  <c r="H571" i="34"/>
  <c r="D572" i="34"/>
  <c r="H572" i="34"/>
  <c r="D573" i="34"/>
  <c r="H573" i="34"/>
  <c r="H574" i="34"/>
  <c r="H575" i="34"/>
  <c r="D576" i="34"/>
  <c r="H576" i="34"/>
  <c r="I576" i="34"/>
  <c r="F548" i="34"/>
  <c r="C519" i="34"/>
  <c r="C522" i="34"/>
  <c r="C526" i="34"/>
  <c r="C538" i="34"/>
  <c r="C543" i="34"/>
  <c r="C547" i="34"/>
  <c r="C551" i="34"/>
  <c r="C554" i="34"/>
  <c r="C559" i="34"/>
  <c r="C562" i="34"/>
  <c r="C567" i="34"/>
  <c r="C574" i="34"/>
  <c r="C575" i="34"/>
  <c r="M166" i="34"/>
  <c r="E521" i="34"/>
  <c r="E525" i="34"/>
  <c r="E529" i="34"/>
  <c r="E533" i="34"/>
  <c r="E537" i="34"/>
  <c r="E541" i="34"/>
  <c r="E545" i="34"/>
  <c r="E549" i="34"/>
  <c r="E553" i="34"/>
  <c r="E557" i="34"/>
  <c r="E561" i="34"/>
  <c r="E565" i="34"/>
  <c r="E569" i="34"/>
  <c r="E573" i="34"/>
  <c r="M180" i="34"/>
  <c r="M182" i="34"/>
  <c r="C523" i="34"/>
  <c r="C527" i="34"/>
  <c r="C530" i="34"/>
  <c r="C531" i="34"/>
  <c r="C534" i="34"/>
  <c r="C535" i="34"/>
  <c r="C539" i="34"/>
  <c r="C546" i="34"/>
  <c r="C550" i="34"/>
  <c r="C555" i="34"/>
  <c r="C558" i="34"/>
  <c r="C563" i="34"/>
  <c r="C566" i="34"/>
  <c r="C570" i="34"/>
  <c r="C571" i="34"/>
  <c r="M164" i="34"/>
  <c r="D518" i="34"/>
  <c r="D519" i="34"/>
  <c r="D522" i="34"/>
  <c r="D523" i="34"/>
  <c r="D526" i="34"/>
  <c r="D527" i="34"/>
  <c r="D530" i="34"/>
  <c r="D534" i="34"/>
  <c r="D535" i="34"/>
  <c r="D538" i="34"/>
  <c r="D539" i="34"/>
  <c r="D542" i="34"/>
  <c r="D543" i="34"/>
  <c r="D546" i="34"/>
  <c r="D547" i="34"/>
  <c r="D550" i="34"/>
  <c r="D551" i="34"/>
  <c r="D554" i="34"/>
  <c r="D558" i="34"/>
  <c r="D559" i="34"/>
  <c r="D562" i="34"/>
  <c r="D563" i="34"/>
  <c r="D566" i="34"/>
  <c r="D567" i="34"/>
  <c r="D570" i="34"/>
  <c r="D571" i="34"/>
  <c r="D574" i="34"/>
  <c r="D575" i="34"/>
  <c r="K408" i="34"/>
  <c r="K536" i="34" s="1"/>
  <c r="K152" i="34"/>
  <c r="K409" i="34"/>
  <c r="K537" i="34" s="1"/>
  <c r="K153" i="34"/>
  <c r="K156" i="34"/>
  <c r="E520" i="34"/>
  <c r="I520" i="34"/>
  <c r="E524" i="34"/>
  <c r="I524" i="34"/>
  <c r="E528" i="34"/>
  <c r="I528" i="34"/>
  <c r="E532" i="34"/>
  <c r="I532" i="34"/>
  <c r="E536" i="34"/>
  <c r="I536" i="34"/>
  <c r="E540" i="34"/>
  <c r="I540" i="34"/>
  <c r="E544" i="34"/>
  <c r="I544" i="34"/>
  <c r="E546" i="34"/>
  <c r="I546" i="34"/>
  <c r="E548" i="34"/>
  <c r="I548" i="34"/>
  <c r="E550" i="34"/>
  <c r="I550" i="34"/>
  <c r="E552" i="34"/>
  <c r="I552" i="34"/>
  <c r="E554" i="34"/>
  <c r="I554" i="34"/>
  <c r="E556" i="34"/>
  <c r="I556" i="34"/>
  <c r="E558" i="34"/>
  <c r="I558" i="34"/>
  <c r="E560" i="34"/>
  <c r="I560" i="34"/>
  <c r="E562" i="34"/>
  <c r="I562" i="34"/>
  <c r="E564" i="34"/>
  <c r="I564" i="34"/>
  <c r="E566" i="34"/>
  <c r="I566" i="34"/>
  <c r="E568" i="34"/>
  <c r="I568" i="34"/>
  <c r="E570" i="34"/>
  <c r="I570" i="34"/>
  <c r="E572" i="34"/>
  <c r="I572" i="34"/>
  <c r="E574" i="34"/>
  <c r="I574" i="34"/>
  <c r="E576" i="34"/>
  <c r="K413" i="34"/>
  <c r="K541" i="34" s="1"/>
  <c r="K157" i="34"/>
  <c r="K414" i="34"/>
  <c r="K542" i="34" s="1"/>
  <c r="K158" i="34"/>
  <c r="K416" i="34"/>
  <c r="K544" i="34" s="1"/>
  <c r="K160" i="34"/>
  <c r="M528" i="34"/>
  <c r="M534" i="34"/>
  <c r="M408" i="34"/>
  <c r="M536" i="34" s="1"/>
  <c r="M152" i="34"/>
  <c r="M412" i="34"/>
  <c r="M156" i="34"/>
  <c r="M416" i="34"/>
  <c r="M160" i="34"/>
  <c r="M418" i="34"/>
  <c r="M546" i="34" s="1"/>
  <c r="M162" i="34"/>
  <c r="M424" i="34"/>
  <c r="M168" i="34"/>
  <c r="M426" i="34"/>
  <c r="M554" i="34" s="1"/>
  <c r="M170" i="34"/>
  <c r="M432" i="34"/>
  <c r="M176" i="34"/>
  <c r="M434" i="34"/>
  <c r="M562" i="34" s="1"/>
  <c r="M178" i="34"/>
  <c r="M440" i="34"/>
  <c r="M568" i="34" s="1"/>
  <c r="M184" i="34"/>
  <c r="M442" i="34"/>
  <c r="M186" i="34"/>
  <c r="M448" i="34"/>
  <c r="M192" i="34"/>
  <c r="M172" i="34"/>
  <c r="M188" i="34"/>
  <c r="F518" i="34"/>
  <c r="J518" i="34"/>
  <c r="F520" i="34"/>
  <c r="J520" i="34"/>
  <c r="F522" i="34"/>
  <c r="J522" i="34"/>
  <c r="F524" i="34"/>
  <c r="J524" i="34"/>
  <c r="F526" i="34"/>
  <c r="J526" i="34"/>
  <c r="F528" i="34"/>
  <c r="J528" i="34"/>
  <c r="F530" i="34"/>
  <c r="J530" i="34"/>
  <c r="F532" i="34"/>
  <c r="J532" i="34"/>
  <c r="F534" i="34"/>
  <c r="J534" i="34"/>
  <c r="F536" i="34"/>
  <c r="J536" i="34"/>
  <c r="F538" i="34"/>
  <c r="J538" i="34"/>
  <c r="F540" i="34"/>
  <c r="J540" i="34"/>
  <c r="F542" i="34"/>
  <c r="J542" i="34"/>
  <c r="F544" i="34"/>
  <c r="J544" i="34"/>
  <c r="F546" i="34"/>
  <c r="J546" i="34"/>
  <c r="J548" i="34"/>
  <c r="F550" i="34"/>
  <c r="J550" i="34"/>
  <c r="F552" i="34"/>
  <c r="J552" i="34"/>
  <c r="F554" i="34"/>
  <c r="J554" i="34"/>
  <c r="F556" i="34"/>
  <c r="J556" i="34"/>
  <c r="F558" i="34"/>
  <c r="F560" i="34"/>
  <c r="J560" i="34"/>
  <c r="F562" i="34"/>
  <c r="J562" i="34"/>
  <c r="F564" i="34"/>
  <c r="J564" i="34"/>
  <c r="F566" i="34"/>
  <c r="J566" i="34"/>
  <c r="F568" i="34"/>
  <c r="J568" i="34"/>
  <c r="F570" i="34"/>
  <c r="J570" i="34"/>
  <c r="F572" i="34"/>
  <c r="J572" i="34"/>
  <c r="F574" i="34"/>
  <c r="J574" i="34"/>
  <c r="F576" i="34"/>
  <c r="J576" i="34"/>
  <c r="N520" i="34"/>
  <c r="N521" i="34"/>
  <c r="N522" i="34"/>
  <c r="N523" i="34"/>
  <c r="N524" i="34"/>
  <c r="N525" i="34"/>
  <c r="N526" i="34"/>
  <c r="N527" i="34"/>
  <c r="N528" i="34"/>
  <c r="N529" i="34"/>
  <c r="N530" i="34"/>
  <c r="N531" i="34"/>
  <c r="N532" i="34"/>
  <c r="N533" i="34"/>
  <c r="N534" i="34"/>
  <c r="N192" i="34"/>
  <c r="N448" i="34"/>
  <c r="N576" i="34" s="1"/>
  <c r="M174" i="34"/>
  <c r="M190" i="34"/>
  <c r="L407" i="34"/>
  <c r="L535" i="34" s="1"/>
  <c r="L411" i="34"/>
  <c r="L415" i="34"/>
  <c r="L543" i="34" s="1"/>
  <c r="L417" i="34"/>
  <c r="L161" i="34"/>
  <c r="L421" i="34"/>
  <c r="L165" i="34"/>
  <c r="L423" i="34"/>
  <c r="L551" i="34" s="1"/>
  <c r="L167" i="34"/>
  <c r="L168" i="34"/>
  <c r="L424" i="34"/>
  <c r="L552" i="34" s="1"/>
  <c r="L426" i="34"/>
  <c r="L554" i="34" s="1"/>
  <c r="L170" i="34"/>
  <c r="L428" i="34"/>
  <c r="L172" i="34"/>
  <c r="L429" i="34"/>
  <c r="L557" i="34" s="1"/>
  <c r="L173" i="34"/>
  <c r="L431" i="34"/>
  <c r="L559" i="34" s="1"/>
  <c r="L175" i="34"/>
  <c r="L433" i="34"/>
  <c r="L561" i="34" s="1"/>
  <c r="L177" i="34"/>
  <c r="L180" i="34"/>
  <c r="L436" i="34"/>
  <c r="L564" i="34" s="1"/>
  <c r="L438" i="34"/>
  <c r="L566" i="34" s="1"/>
  <c r="L182" i="34"/>
  <c r="L184" i="34"/>
  <c r="L440" i="34"/>
  <c r="L568" i="34" s="1"/>
  <c r="L186" i="34"/>
  <c r="L442" i="34"/>
  <c r="L570" i="34" s="1"/>
  <c r="L188" i="34"/>
  <c r="L444" i="34"/>
  <c r="L572" i="34" s="1"/>
  <c r="L446" i="34"/>
  <c r="L574" i="34" s="1"/>
  <c r="L190" i="34"/>
  <c r="L448" i="34"/>
  <c r="L192" i="34"/>
  <c r="L138" i="34"/>
  <c r="L142" i="34"/>
  <c r="L146" i="34"/>
  <c r="L150" i="34"/>
  <c r="L414" i="34"/>
  <c r="L542" i="34" s="1"/>
  <c r="L139" i="34"/>
  <c r="L143" i="34"/>
  <c r="L147" i="34"/>
  <c r="L151" i="34"/>
  <c r="L392" i="34"/>
  <c r="L520" i="34" s="1"/>
  <c r="L400" i="34"/>
  <c r="L528" i="34" s="1"/>
  <c r="L408" i="34"/>
  <c r="L536" i="34" s="1"/>
  <c r="L416" i="34"/>
  <c r="L544" i="34" s="1"/>
  <c r="L140" i="34"/>
  <c r="L148" i="34"/>
  <c r="L155" i="34"/>
  <c r="L410" i="34"/>
  <c r="L538" i="34" s="1"/>
  <c r="L418" i="34"/>
  <c r="L409" i="34"/>
  <c r="L153" i="34"/>
  <c r="L413" i="34"/>
  <c r="L157" i="34"/>
  <c r="L419" i="34"/>
  <c r="L547" i="34" s="1"/>
  <c r="L163" i="34"/>
  <c r="L425" i="34"/>
  <c r="L553" i="34" s="1"/>
  <c r="L169" i="34"/>
  <c r="L427" i="34"/>
  <c r="L555" i="34" s="1"/>
  <c r="L171" i="34"/>
  <c r="L174" i="34"/>
  <c r="L430" i="34"/>
  <c r="L558" i="34" s="1"/>
  <c r="L176" i="34"/>
  <c r="L432" i="34"/>
  <c r="L560" i="34" s="1"/>
  <c r="L178" i="34"/>
  <c r="L434" i="34"/>
  <c r="L562" i="34" s="1"/>
  <c r="L435" i="34"/>
  <c r="L563" i="34" s="1"/>
  <c r="L179" i="34"/>
  <c r="L437" i="34"/>
  <c r="L565" i="34" s="1"/>
  <c r="L181" i="34"/>
  <c r="L439" i="34"/>
  <c r="L567" i="34" s="1"/>
  <c r="L183" i="34"/>
  <c r="L441" i="34"/>
  <c r="L569" i="34" s="1"/>
  <c r="L185" i="34"/>
  <c r="L443" i="34"/>
  <c r="L571" i="34" s="1"/>
  <c r="L187" i="34"/>
  <c r="L445" i="34"/>
  <c r="L573" i="34" s="1"/>
  <c r="L189" i="34"/>
  <c r="L447" i="34"/>
  <c r="L575" i="34" s="1"/>
  <c r="L191" i="34"/>
  <c r="L422" i="34"/>
  <c r="L550" i="34" s="1"/>
  <c r="L137" i="34"/>
  <c r="L141" i="34"/>
  <c r="L145" i="34"/>
  <c r="L149" i="34"/>
  <c r="L159" i="34"/>
  <c r="L412" i="34"/>
  <c r="L540" i="34" s="1"/>
  <c r="L420" i="34"/>
  <c r="L548" i="34" s="1"/>
  <c r="M136" i="34"/>
  <c r="M138" i="34"/>
  <c r="M139" i="34"/>
  <c r="M141" i="34"/>
  <c r="M143" i="34"/>
  <c r="M144" i="34"/>
  <c r="M146" i="34"/>
  <c r="M148" i="34"/>
  <c r="M150" i="34"/>
  <c r="M151" i="34"/>
  <c r="M159" i="34"/>
  <c r="M398" i="34"/>
  <c r="M526" i="34" s="1"/>
  <c r="M410" i="34"/>
  <c r="M414" i="34"/>
  <c r="M542" i="34" s="1"/>
  <c r="N407" i="34"/>
  <c r="N535" i="34" s="1"/>
  <c r="N151" i="34"/>
  <c r="N409" i="34"/>
  <c r="N537" i="34" s="1"/>
  <c r="N153" i="34"/>
  <c r="N410" i="34"/>
  <c r="N538" i="34" s="1"/>
  <c r="N154" i="34"/>
  <c r="N412" i="34"/>
  <c r="N540" i="34" s="1"/>
  <c r="N156" i="34"/>
  <c r="N414" i="34"/>
  <c r="N542" i="34" s="1"/>
  <c r="N158" i="34"/>
  <c r="N415" i="34"/>
  <c r="N543" i="34" s="1"/>
  <c r="N159" i="34"/>
  <c r="N417" i="34"/>
  <c r="N545" i="34" s="1"/>
  <c r="N161" i="34"/>
  <c r="N418" i="34"/>
  <c r="N546" i="34" s="1"/>
  <c r="N162" i="34"/>
  <c r="N419" i="34"/>
  <c r="N547" i="34" s="1"/>
  <c r="N163" i="34"/>
  <c r="N421" i="34"/>
  <c r="N549" i="34" s="1"/>
  <c r="N165" i="34"/>
  <c r="N422" i="34"/>
  <c r="N550" i="34" s="1"/>
  <c r="N166" i="34"/>
  <c r="N424" i="34"/>
  <c r="N552" i="34" s="1"/>
  <c r="N168" i="34"/>
  <c r="N426" i="34"/>
  <c r="N554" i="34" s="1"/>
  <c r="N170" i="34"/>
  <c r="N427" i="34"/>
  <c r="N555" i="34" s="1"/>
  <c r="N171" i="34"/>
  <c r="N429" i="34"/>
  <c r="N557" i="34" s="1"/>
  <c r="N173" i="34"/>
  <c r="N430" i="34"/>
  <c r="N558" i="34" s="1"/>
  <c r="N174" i="34"/>
  <c r="N432" i="34"/>
  <c r="N560" i="34" s="1"/>
  <c r="N176" i="34"/>
  <c r="N433" i="34"/>
  <c r="N561" i="34" s="1"/>
  <c r="N177" i="34"/>
  <c r="N435" i="34"/>
  <c r="N563" i="34" s="1"/>
  <c r="N179" i="34"/>
  <c r="N436" i="34"/>
  <c r="N564" i="34" s="1"/>
  <c r="N180" i="34"/>
  <c r="N438" i="34"/>
  <c r="N566" i="34" s="1"/>
  <c r="N182" i="34"/>
  <c r="N439" i="34"/>
  <c r="N567" i="34" s="1"/>
  <c r="N183" i="34"/>
  <c r="N441" i="34"/>
  <c r="N569" i="34" s="1"/>
  <c r="N185" i="34"/>
  <c r="N442" i="34"/>
  <c r="N570" i="34" s="1"/>
  <c r="N186" i="34"/>
  <c r="N444" i="34"/>
  <c r="N572" i="34" s="1"/>
  <c r="N188" i="34"/>
  <c r="N446" i="34"/>
  <c r="N574" i="34" s="1"/>
  <c r="N190" i="34"/>
  <c r="N137" i="34"/>
  <c r="K417" i="34"/>
  <c r="K545" i="34" s="1"/>
  <c r="K161" i="34"/>
  <c r="K418" i="34"/>
  <c r="K546" i="34" s="1"/>
  <c r="K162" i="34"/>
  <c r="K419" i="34"/>
  <c r="K547" i="34" s="1"/>
  <c r="K163" i="34"/>
  <c r="K420" i="34"/>
  <c r="K548" i="34" s="1"/>
  <c r="K164" i="34"/>
  <c r="K421" i="34"/>
  <c r="K549" i="34" s="1"/>
  <c r="K165" i="34"/>
  <c r="K422" i="34"/>
  <c r="K550" i="34" s="1"/>
  <c r="K166" i="34"/>
  <c r="K423" i="34"/>
  <c r="K551" i="34" s="1"/>
  <c r="K167" i="34"/>
  <c r="K424" i="34"/>
  <c r="K552" i="34" s="1"/>
  <c r="K168" i="34"/>
  <c r="K425" i="34"/>
  <c r="K553" i="34" s="1"/>
  <c r="K169" i="34"/>
  <c r="K426" i="34"/>
  <c r="K554" i="34" s="1"/>
  <c r="K170" i="34"/>
  <c r="K427" i="34"/>
  <c r="K555" i="34" s="1"/>
  <c r="K171" i="34"/>
  <c r="K428" i="34"/>
  <c r="K556" i="34" s="1"/>
  <c r="K172" i="34"/>
  <c r="K429" i="34"/>
  <c r="K557" i="34" s="1"/>
  <c r="K173" i="34"/>
  <c r="K430" i="34"/>
  <c r="K558" i="34" s="1"/>
  <c r="K174" i="34"/>
  <c r="K431" i="34"/>
  <c r="K559" i="34" s="1"/>
  <c r="K175" i="34"/>
  <c r="K432" i="34"/>
  <c r="K560" i="34" s="1"/>
  <c r="K176" i="34"/>
  <c r="K433" i="34"/>
  <c r="K561" i="34" s="1"/>
  <c r="K177" i="34"/>
  <c r="K434" i="34"/>
  <c r="K562" i="34" s="1"/>
  <c r="K178" i="34"/>
  <c r="K435" i="34"/>
  <c r="K563" i="34" s="1"/>
  <c r="K179" i="34"/>
  <c r="K436" i="34"/>
  <c r="K564" i="34" s="1"/>
  <c r="K180" i="34"/>
  <c r="K437" i="34"/>
  <c r="K565" i="34" s="1"/>
  <c r="K181" i="34"/>
  <c r="K438" i="34"/>
  <c r="K566" i="34" s="1"/>
  <c r="K182" i="34"/>
  <c r="K439" i="34"/>
  <c r="K567" i="34" s="1"/>
  <c r="K183" i="34"/>
  <c r="K440" i="34"/>
  <c r="K568" i="34" s="1"/>
  <c r="K184" i="34"/>
  <c r="K441" i="34"/>
  <c r="K569" i="34" s="1"/>
  <c r="K185" i="34"/>
  <c r="K442" i="34"/>
  <c r="K570" i="34" s="1"/>
  <c r="K186" i="34"/>
  <c r="K443" i="34"/>
  <c r="K571" i="34" s="1"/>
  <c r="K187" i="34"/>
  <c r="K444" i="34"/>
  <c r="K572" i="34" s="1"/>
  <c r="K188" i="34"/>
  <c r="K445" i="34"/>
  <c r="K573" i="34" s="1"/>
  <c r="K189" i="34"/>
  <c r="K446" i="34"/>
  <c r="K574" i="34" s="1"/>
  <c r="K190" i="34"/>
  <c r="K447" i="34"/>
  <c r="K575" i="34" s="1"/>
  <c r="K191" i="34"/>
  <c r="K192" i="34"/>
  <c r="K448" i="34"/>
  <c r="K576" i="34" s="1"/>
  <c r="K136" i="34"/>
  <c r="K137" i="34"/>
  <c r="K138" i="34"/>
  <c r="K139" i="34"/>
  <c r="K140" i="34"/>
  <c r="K141" i="34"/>
  <c r="K142" i="34"/>
  <c r="K143" i="34"/>
  <c r="K144" i="34"/>
  <c r="K145" i="34"/>
  <c r="K146" i="34"/>
  <c r="K147" i="34"/>
  <c r="K148" i="34"/>
  <c r="K149" i="34"/>
  <c r="K150" i="34"/>
  <c r="K151" i="34"/>
  <c r="M153" i="34"/>
  <c r="K155" i="34"/>
  <c r="M157" i="34"/>
  <c r="K159" i="34"/>
  <c r="M393" i="34"/>
  <c r="M521" i="34" s="1"/>
  <c r="M401" i="34"/>
  <c r="M403" i="34"/>
  <c r="M405" i="34"/>
  <c r="M533" i="34" s="1"/>
  <c r="M411" i="34"/>
  <c r="M539" i="34" s="1"/>
  <c r="M417" i="34"/>
  <c r="M419" i="34"/>
  <c r="M547" i="34" s="1"/>
  <c r="M421" i="34"/>
  <c r="M549" i="34" s="1"/>
  <c r="M423" i="34"/>
  <c r="M551" i="34" s="1"/>
  <c r="M425" i="34"/>
  <c r="M427" i="34"/>
  <c r="M555" i="34" s="1"/>
  <c r="M429" i="34"/>
  <c r="M557" i="34" s="1"/>
  <c r="M431" i="34"/>
  <c r="M433" i="34"/>
  <c r="M435" i="34"/>
  <c r="M563" i="34" s="1"/>
  <c r="M437" i="34"/>
  <c r="M439" i="34"/>
  <c r="M567" i="34" s="1"/>
  <c r="M441" i="34"/>
  <c r="M569" i="34" s="1"/>
  <c r="M443" i="34"/>
  <c r="M445" i="34"/>
  <c r="N447" i="34"/>
  <c r="N575" i="34" s="1"/>
  <c r="M140" i="34"/>
  <c r="N408" i="34"/>
  <c r="N536" i="34" s="1"/>
  <c r="N152" i="34"/>
  <c r="N411" i="34"/>
  <c r="N539" i="34" s="1"/>
  <c r="N155" i="34"/>
  <c r="N413" i="34"/>
  <c r="N541" i="34" s="1"/>
  <c r="N157" i="34"/>
  <c r="N416" i="34"/>
  <c r="N544" i="34" s="1"/>
  <c r="N160" i="34"/>
  <c r="N420" i="34"/>
  <c r="N548" i="34" s="1"/>
  <c r="N164" i="34"/>
  <c r="N423" i="34"/>
  <c r="N551" i="34" s="1"/>
  <c r="N167" i="34"/>
  <c r="N425" i="34"/>
  <c r="N553" i="34" s="1"/>
  <c r="N169" i="34"/>
  <c r="N428" i="34"/>
  <c r="N556" i="34" s="1"/>
  <c r="N172" i="34"/>
  <c r="N431" i="34"/>
  <c r="N559" i="34" s="1"/>
  <c r="N175" i="34"/>
  <c r="N434" i="34"/>
  <c r="N562" i="34" s="1"/>
  <c r="N178" i="34"/>
  <c r="N437" i="34"/>
  <c r="N565" i="34" s="1"/>
  <c r="N181" i="34"/>
  <c r="N440" i="34"/>
  <c r="N568" i="34" s="1"/>
  <c r="N184" i="34"/>
  <c r="N443" i="34"/>
  <c r="N571" i="34" s="1"/>
  <c r="N187" i="34"/>
  <c r="N445" i="34"/>
  <c r="N573" i="34" s="1"/>
  <c r="N189" i="34"/>
  <c r="N136" i="34"/>
  <c r="N138" i="34"/>
  <c r="N139" i="34"/>
  <c r="N140" i="34"/>
  <c r="N141" i="34"/>
  <c r="N142" i="34"/>
  <c r="N143" i="34"/>
  <c r="N144" i="34"/>
  <c r="N145" i="34"/>
  <c r="N146" i="34"/>
  <c r="N147" i="34"/>
  <c r="N148" i="34"/>
  <c r="N149" i="34"/>
  <c r="N150" i="34"/>
  <c r="M191" i="34"/>
  <c r="J195" i="11"/>
  <c r="I195" i="11"/>
  <c r="H195" i="11"/>
  <c r="G195" i="11"/>
  <c r="F195" i="11"/>
  <c r="E195" i="11"/>
  <c r="D195" i="11"/>
  <c r="C195" i="11"/>
  <c r="J194" i="11"/>
  <c r="I194" i="11"/>
  <c r="H194" i="11"/>
  <c r="G194" i="11"/>
  <c r="F194" i="11"/>
  <c r="E194" i="11"/>
  <c r="D194" i="11"/>
  <c r="C194" i="11"/>
  <c r="J193" i="11"/>
  <c r="I193" i="11"/>
  <c r="H193" i="11"/>
  <c r="G193" i="11"/>
  <c r="F193" i="11"/>
  <c r="E193" i="11"/>
  <c r="D193" i="11"/>
  <c r="C193" i="11"/>
  <c r="J192" i="11"/>
  <c r="I192" i="11"/>
  <c r="H192" i="11"/>
  <c r="G192" i="11"/>
  <c r="F192" i="11"/>
  <c r="E192" i="11"/>
  <c r="D192" i="11"/>
  <c r="C192" i="11"/>
  <c r="J191" i="11"/>
  <c r="I191" i="11"/>
  <c r="H191" i="11"/>
  <c r="G191" i="11"/>
  <c r="F191" i="11"/>
  <c r="E191" i="11"/>
  <c r="D191" i="11"/>
  <c r="C191" i="11"/>
  <c r="J190" i="11"/>
  <c r="I190" i="11"/>
  <c r="H190" i="11"/>
  <c r="G190" i="11"/>
  <c r="F190" i="11"/>
  <c r="E190" i="11"/>
  <c r="D190" i="11"/>
  <c r="C190" i="11"/>
  <c r="J189" i="11"/>
  <c r="I189" i="11"/>
  <c r="H189" i="11"/>
  <c r="G189" i="11"/>
  <c r="F189" i="11"/>
  <c r="E189" i="11"/>
  <c r="D189" i="11"/>
  <c r="C189" i="11"/>
  <c r="J188" i="11"/>
  <c r="I188" i="11"/>
  <c r="H188" i="11"/>
  <c r="G188" i="11"/>
  <c r="F188" i="11"/>
  <c r="E188" i="11"/>
  <c r="D188" i="11"/>
  <c r="C188" i="11"/>
  <c r="J187" i="11"/>
  <c r="I187" i="11"/>
  <c r="H187" i="11"/>
  <c r="G187" i="11"/>
  <c r="F187" i="11"/>
  <c r="E187" i="11"/>
  <c r="D187" i="11"/>
  <c r="C187" i="11"/>
  <c r="J186" i="11"/>
  <c r="I186" i="11"/>
  <c r="H186" i="11"/>
  <c r="G186" i="11"/>
  <c r="F186" i="11"/>
  <c r="E186" i="11"/>
  <c r="D186" i="11"/>
  <c r="C186" i="11"/>
  <c r="J185" i="11"/>
  <c r="I185" i="11"/>
  <c r="H185" i="11"/>
  <c r="G185" i="11"/>
  <c r="F185" i="11"/>
  <c r="E185" i="11"/>
  <c r="D185" i="11"/>
  <c r="C185" i="11"/>
  <c r="J184" i="11"/>
  <c r="I184" i="11"/>
  <c r="H184" i="11"/>
  <c r="G184" i="11"/>
  <c r="F184" i="11"/>
  <c r="E184" i="11"/>
  <c r="D184" i="11"/>
  <c r="C184" i="11"/>
  <c r="J183" i="11"/>
  <c r="I183" i="11"/>
  <c r="H183" i="11"/>
  <c r="G183" i="11"/>
  <c r="F183" i="11"/>
  <c r="E183" i="11"/>
  <c r="D183" i="11"/>
  <c r="C183" i="11"/>
  <c r="J182" i="11"/>
  <c r="I182" i="11"/>
  <c r="H182" i="11"/>
  <c r="G182" i="11"/>
  <c r="F182" i="11"/>
  <c r="E182" i="11"/>
  <c r="D182" i="11"/>
  <c r="C182" i="11"/>
  <c r="J181" i="11"/>
  <c r="I181" i="11"/>
  <c r="H181" i="11"/>
  <c r="G181" i="11"/>
  <c r="F181" i="11"/>
  <c r="E181" i="11"/>
  <c r="D181" i="11"/>
  <c r="C181" i="11"/>
  <c r="J180" i="11"/>
  <c r="I180" i="11"/>
  <c r="H180" i="11"/>
  <c r="G180" i="11"/>
  <c r="F180" i="11"/>
  <c r="E180" i="11"/>
  <c r="D180" i="11"/>
  <c r="C180" i="11"/>
  <c r="J179" i="11"/>
  <c r="I179" i="11"/>
  <c r="H179" i="11"/>
  <c r="G179" i="11"/>
  <c r="F179" i="11"/>
  <c r="E179" i="11"/>
  <c r="D179" i="11"/>
  <c r="C179" i="11"/>
  <c r="J178" i="11"/>
  <c r="I178" i="11"/>
  <c r="H178" i="11"/>
  <c r="G178" i="11"/>
  <c r="F178" i="11"/>
  <c r="E178" i="11"/>
  <c r="D178" i="11"/>
  <c r="C178" i="11"/>
  <c r="J177" i="11"/>
  <c r="I177" i="11"/>
  <c r="H177" i="11"/>
  <c r="G177" i="11"/>
  <c r="F177" i="11"/>
  <c r="E177" i="11"/>
  <c r="D177" i="11"/>
  <c r="C177" i="11"/>
  <c r="J176" i="11"/>
  <c r="I176" i="11"/>
  <c r="H176" i="11"/>
  <c r="G176" i="11"/>
  <c r="F176" i="11"/>
  <c r="E176" i="11"/>
  <c r="D176" i="11"/>
  <c r="C176" i="11"/>
  <c r="J175" i="11"/>
  <c r="I175" i="11"/>
  <c r="H175" i="11"/>
  <c r="G175" i="11"/>
  <c r="F175" i="11"/>
  <c r="E175" i="11"/>
  <c r="D175" i="11"/>
  <c r="C175" i="11"/>
  <c r="J174" i="11"/>
  <c r="I174" i="11"/>
  <c r="H174" i="11"/>
  <c r="G174" i="11"/>
  <c r="F174" i="11"/>
  <c r="E174" i="11"/>
  <c r="D174" i="11"/>
  <c r="C174" i="11"/>
  <c r="J173" i="11"/>
  <c r="I173" i="11"/>
  <c r="H173" i="11"/>
  <c r="G173" i="11"/>
  <c r="F173" i="11"/>
  <c r="E173" i="11"/>
  <c r="D173" i="11"/>
  <c r="C173" i="11"/>
  <c r="J172" i="11"/>
  <c r="I172" i="11"/>
  <c r="H172" i="11"/>
  <c r="G172" i="11"/>
  <c r="F172" i="11"/>
  <c r="E172" i="11"/>
  <c r="D172" i="11"/>
  <c r="C172" i="11"/>
  <c r="J171" i="11"/>
  <c r="I171" i="11"/>
  <c r="H171" i="11"/>
  <c r="G171" i="11"/>
  <c r="F171" i="11"/>
  <c r="E171" i="11"/>
  <c r="D171" i="11"/>
  <c r="C171" i="11"/>
  <c r="J170" i="11"/>
  <c r="I170" i="11"/>
  <c r="H170" i="11"/>
  <c r="G170" i="11"/>
  <c r="F170" i="11"/>
  <c r="E170" i="11"/>
  <c r="D170" i="11"/>
  <c r="C170" i="11"/>
  <c r="J169" i="11"/>
  <c r="I169" i="11"/>
  <c r="H169" i="11"/>
  <c r="G169" i="11"/>
  <c r="F169" i="11"/>
  <c r="E169" i="11"/>
  <c r="D169" i="11"/>
  <c r="C169" i="11"/>
  <c r="J168" i="11"/>
  <c r="I168" i="11"/>
  <c r="H168" i="11"/>
  <c r="G168" i="11"/>
  <c r="F168" i="11"/>
  <c r="E168" i="11"/>
  <c r="D168" i="11"/>
  <c r="C168" i="11"/>
  <c r="J167" i="11"/>
  <c r="I167" i="11"/>
  <c r="H167" i="11"/>
  <c r="G167" i="11"/>
  <c r="F167" i="11"/>
  <c r="E167" i="11"/>
  <c r="D167" i="11"/>
  <c r="C167" i="11"/>
  <c r="J166" i="11"/>
  <c r="I166" i="11"/>
  <c r="H166" i="11"/>
  <c r="G166" i="11"/>
  <c r="F166" i="11"/>
  <c r="E166" i="11"/>
  <c r="D166" i="11"/>
  <c r="C166" i="11"/>
  <c r="J165" i="11"/>
  <c r="I165" i="11"/>
  <c r="H165" i="11"/>
  <c r="G165" i="11"/>
  <c r="F165" i="11"/>
  <c r="E165" i="11"/>
  <c r="D165" i="11"/>
  <c r="C165" i="11"/>
  <c r="J164" i="11"/>
  <c r="I164" i="11"/>
  <c r="H164" i="11"/>
  <c r="G164" i="11"/>
  <c r="F164" i="11"/>
  <c r="E164" i="11"/>
  <c r="D164" i="11"/>
  <c r="C164" i="11"/>
  <c r="J163" i="11"/>
  <c r="I163" i="11"/>
  <c r="H163" i="11"/>
  <c r="G163" i="11"/>
  <c r="F163" i="11"/>
  <c r="E163" i="11"/>
  <c r="D163" i="11"/>
  <c r="C163" i="11"/>
  <c r="J162" i="11"/>
  <c r="I162" i="11"/>
  <c r="H162" i="11"/>
  <c r="G162" i="11"/>
  <c r="F162" i="11"/>
  <c r="E162" i="11"/>
  <c r="D162" i="11"/>
  <c r="C162" i="11"/>
  <c r="J161" i="11"/>
  <c r="I161" i="11"/>
  <c r="H161" i="11"/>
  <c r="G161" i="11"/>
  <c r="F161" i="11"/>
  <c r="E161" i="11"/>
  <c r="D161" i="11"/>
  <c r="C161" i="11"/>
  <c r="J160" i="11"/>
  <c r="I160" i="11"/>
  <c r="H160" i="11"/>
  <c r="G160" i="11"/>
  <c r="F160" i="11"/>
  <c r="E160" i="11"/>
  <c r="D160" i="11"/>
  <c r="C160" i="11"/>
  <c r="J159" i="11"/>
  <c r="I159" i="11"/>
  <c r="H159" i="11"/>
  <c r="G159" i="11"/>
  <c r="F159" i="11"/>
  <c r="E159" i="11"/>
  <c r="D159" i="11"/>
  <c r="C159" i="11"/>
  <c r="J158" i="11"/>
  <c r="I158" i="11"/>
  <c r="H158" i="11"/>
  <c r="G158" i="11"/>
  <c r="F158" i="11"/>
  <c r="E158" i="11"/>
  <c r="D158" i="11"/>
  <c r="C158" i="11"/>
  <c r="J157" i="11"/>
  <c r="I157" i="11"/>
  <c r="H157" i="11"/>
  <c r="G157" i="11"/>
  <c r="F157" i="11"/>
  <c r="E157" i="11"/>
  <c r="D157" i="11"/>
  <c r="C157" i="11"/>
  <c r="J156" i="11"/>
  <c r="I156" i="11"/>
  <c r="H156" i="11"/>
  <c r="G156" i="11"/>
  <c r="F156" i="11"/>
  <c r="E156" i="11"/>
  <c r="D156" i="11"/>
  <c r="C156" i="11"/>
  <c r="J155" i="11"/>
  <c r="I155" i="11"/>
  <c r="H155" i="11"/>
  <c r="G155" i="11"/>
  <c r="F155" i="11"/>
  <c r="E155" i="11"/>
  <c r="D155" i="11"/>
  <c r="C155" i="11"/>
  <c r="J154" i="11"/>
  <c r="I154" i="11"/>
  <c r="H154" i="11"/>
  <c r="G154" i="11"/>
  <c r="F154" i="11"/>
  <c r="E154" i="11"/>
  <c r="D154" i="11"/>
  <c r="C154" i="11"/>
  <c r="J153" i="11"/>
  <c r="I153" i="11"/>
  <c r="H153" i="11"/>
  <c r="G153" i="11"/>
  <c r="F153" i="11"/>
  <c r="E153" i="11"/>
  <c r="D153" i="11"/>
  <c r="C153" i="11"/>
  <c r="J152" i="11"/>
  <c r="I152" i="11"/>
  <c r="H152" i="11"/>
  <c r="G152" i="11"/>
  <c r="F152" i="11"/>
  <c r="E152" i="11"/>
  <c r="D152" i="11"/>
  <c r="C152" i="11"/>
  <c r="J151" i="11"/>
  <c r="I151" i="11"/>
  <c r="H151" i="11"/>
  <c r="G151" i="11"/>
  <c r="F151" i="11"/>
  <c r="E151" i="11"/>
  <c r="D151" i="11"/>
  <c r="C151" i="11"/>
  <c r="J150" i="11"/>
  <c r="I150" i="11"/>
  <c r="H150" i="11"/>
  <c r="G150" i="11"/>
  <c r="F150" i="11"/>
  <c r="E150" i="11"/>
  <c r="D150" i="11"/>
  <c r="C150" i="11"/>
  <c r="J149" i="11"/>
  <c r="I149" i="11"/>
  <c r="H149" i="11"/>
  <c r="G149" i="11"/>
  <c r="F149" i="11"/>
  <c r="E149" i="11"/>
  <c r="D149" i="11"/>
  <c r="C149" i="11"/>
  <c r="J148" i="11"/>
  <c r="I148" i="11"/>
  <c r="H148" i="11"/>
  <c r="G148" i="11"/>
  <c r="F148" i="11"/>
  <c r="E148" i="11"/>
  <c r="D148" i="11"/>
  <c r="C148" i="11"/>
  <c r="J147" i="11"/>
  <c r="I147" i="11"/>
  <c r="H147" i="11"/>
  <c r="G147" i="11"/>
  <c r="F147" i="11"/>
  <c r="E147" i="11"/>
  <c r="D147" i="11"/>
  <c r="C147" i="11"/>
  <c r="J146" i="11"/>
  <c r="I146" i="11"/>
  <c r="H146" i="11"/>
  <c r="G146" i="11"/>
  <c r="F146" i="11"/>
  <c r="E146" i="11"/>
  <c r="D146" i="11"/>
  <c r="C146" i="11"/>
  <c r="J145" i="11"/>
  <c r="I145" i="11"/>
  <c r="H145" i="11"/>
  <c r="G145" i="11"/>
  <c r="F145" i="11"/>
  <c r="E145" i="11"/>
  <c r="D145" i="11"/>
  <c r="C145" i="11"/>
  <c r="J144" i="11"/>
  <c r="I144" i="11"/>
  <c r="H144" i="11"/>
  <c r="G144" i="11"/>
  <c r="F144" i="11"/>
  <c r="E144" i="11"/>
  <c r="D144" i="11"/>
  <c r="C144" i="11"/>
  <c r="J143" i="11"/>
  <c r="I143" i="11"/>
  <c r="H143" i="11"/>
  <c r="G143" i="11"/>
  <c r="F143" i="11"/>
  <c r="E143" i="11"/>
  <c r="D143" i="11"/>
  <c r="C143" i="11"/>
  <c r="J142" i="11"/>
  <c r="I142" i="11"/>
  <c r="H142" i="11"/>
  <c r="G142" i="11"/>
  <c r="F142" i="11"/>
  <c r="E142" i="11"/>
  <c r="D142" i="11"/>
  <c r="C142" i="11"/>
  <c r="J141" i="11"/>
  <c r="I141" i="11"/>
  <c r="H141" i="11"/>
  <c r="G141" i="11"/>
  <c r="F141" i="11"/>
  <c r="E141" i="11"/>
  <c r="D141" i="11"/>
  <c r="C141" i="11"/>
  <c r="J140" i="11"/>
  <c r="I140" i="11"/>
  <c r="H140" i="11"/>
  <c r="G140" i="11"/>
  <c r="F140" i="11"/>
  <c r="E140" i="11"/>
  <c r="D140" i="11"/>
  <c r="C140" i="11"/>
  <c r="J139" i="11"/>
  <c r="I139" i="11"/>
  <c r="H139" i="11"/>
  <c r="G139" i="11"/>
  <c r="F139" i="11"/>
  <c r="E139" i="11"/>
  <c r="D139" i="11"/>
  <c r="C139" i="11"/>
  <c r="J138" i="11"/>
  <c r="I138" i="11"/>
  <c r="H138" i="11"/>
  <c r="G138" i="11"/>
  <c r="F138" i="11"/>
  <c r="E138" i="11"/>
  <c r="D138" i="11"/>
  <c r="C138" i="11"/>
  <c r="J137" i="11"/>
  <c r="I137" i="11"/>
  <c r="H137" i="11"/>
  <c r="G137" i="11"/>
  <c r="F137" i="11"/>
  <c r="E137" i="11"/>
  <c r="D137" i="11"/>
  <c r="N130" i="11"/>
  <c r="M130" i="11"/>
  <c r="L130" i="11"/>
  <c r="K130" i="11"/>
  <c r="N129" i="11"/>
  <c r="M129" i="11"/>
  <c r="L129" i="11"/>
  <c r="K129" i="11"/>
  <c r="N128" i="11"/>
  <c r="M128" i="11"/>
  <c r="L128" i="11"/>
  <c r="K128" i="11"/>
  <c r="N127" i="11"/>
  <c r="M127" i="11"/>
  <c r="L127" i="11"/>
  <c r="K127" i="11"/>
  <c r="N126" i="11"/>
  <c r="M126" i="11"/>
  <c r="L126" i="11"/>
  <c r="K126" i="11"/>
  <c r="N125" i="11"/>
  <c r="M125" i="11"/>
  <c r="L125" i="11"/>
  <c r="K125" i="11"/>
  <c r="N124" i="11"/>
  <c r="M124" i="11"/>
  <c r="L124" i="11"/>
  <c r="K124" i="11"/>
  <c r="N123" i="11"/>
  <c r="M123" i="11"/>
  <c r="L123" i="11"/>
  <c r="K123" i="11"/>
  <c r="N122" i="11"/>
  <c r="M122" i="11"/>
  <c r="L122" i="11"/>
  <c r="K122" i="11"/>
  <c r="N121" i="11"/>
  <c r="M121" i="11"/>
  <c r="L121" i="11"/>
  <c r="K121" i="11"/>
  <c r="N120" i="11"/>
  <c r="M120" i="11"/>
  <c r="L120" i="11"/>
  <c r="K120" i="11"/>
  <c r="N119" i="11"/>
  <c r="M119" i="11"/>
  <c r="L119" i="11"/>
  <c r="K119" i="11"/>
  <c r="N118" i="11"/>
  <c r="M118" i="11"/>
  <c r="L118" i="11"/>
  <c r="K118" i="11"/>
  <c r="N117" i="11"/>
  <c r="M117" i="11"/>
  <c r="L117" i="11"/>
  <c r="K117" i="11"/>
  <c r="N116" i="11"/>
  <c r="M116" i="11"/>
  <c r="L116" i="11"/>
  <c r="K116" i="11"/>
  <c r="N115" i="11"/>
  <c r="M115" i="11"/>
  <c r="L115" i="11"/>
  <c r="K115" i="11"/>
  <c r="N114" i="11"/>
  <c r="M114" i="11"/>
  <c r="L114" i="11"/>
  <c r="K114" i="11"/>
  <c r="N113" i="11"/>
  <c r="M113" i="11"/>
  <c r="L113" i="11"/>
  <c r="K113" i="11"/>
  <c r="N112" i="11"/>
  <c r="M112" i="11"/>
  <c r="L112" i="11"/>
  <c r="K112" i="11"/>
  <c r="N111" i="11"/>
  <c r="M111" i="11"/>
  <c r="L111" i="11"/>
  <c r="K111" i="11"/>
  <c r="N110" i="11"/>
  <c r="M110" i="11"/>
  <c r="L110" i="11"/>
  <c r="K110" i="11"/>
  <c r="N109" i="11"/>
  <c r="M109" i="11"/>
  <c r="L109" i="11"/>
  <c r="K109" i="11"/>
  <c r="N108" i="11"/>
  <c r="M108" i="11"/>
  <c r="L108" i="11"/>
  <c r="K108" i="11"/>
  <c r="N107" i="11"/>
  <c r="M107" i="11"/>
  <c r="L107" i="11"/>
  <c r="K107" i="11"/>
  <c r="N106" i="11"/>
  <c r="M106" i="11"/>
  <c r="L106" i="11"/>
  <c r="K106" i="11"/>
  <c r="N105" i="11"/>
  <c r="M105" i="11"/>
  <c r="L105" i="11"/>
  <c r="K105" i="11"/>
  <c r="N104" i="11"/>
  <c r="M104" i="11"/>
  <c r="L104" i="11"/>
  <c r="K104" i="11"/>
  <c r="N103" i="11"/>
  <c r="M103" i="11"/>
  <c r="L103" i="11"/>
  <c r="K103" i="11"/>
  <c r="N102" i="11"/>
  <c r="M102" i="11"/>
  <c r="L102" i="11"/>
  <c r="K102" i="11"/>
  <c r="N101" i="11"/>
  <c r="M101" i="11"/>
  <c r="L101" i="11"/>
  <c r="K101" i="11"/>
  <c r="N100" i="11"/>
  <c r="M100" i="11"/>
  <c r="L100" i="11"/>
  <c r="K100" i="11"/>
  <c r="N99" i="11"/>
  <c r="M99" i="11"/>
  <c r="L99" i="11"/>
  <c r="K99" i="11"/>
  <c r="N98" i="11"/>
  <c r="M98" i="11"/>
  <c r="L98" i="11"/>
  <c r="K98" i="11"/>
  <c r="N97" i="11"/>
  <c r="M97" i="11"/>
  <c r="L97" i="11"/>
  <c r="K97" i="11"/>
  <c r="N96" i="11"/>
  <c r="M96" i="11"/>
  <c r="L96" i="11"/>
  <c r="K96" i="11"/>
  <c r="N95" i="11"/>
  <c r="M95" i="11"/>
  <c r="L95" i="11"/>
  <c r="K95" i="11"/>
  <c r="N94" i="11"/>
  <c r="M94" i="11"/>
  <c r="L94" i="11"/>
  <c r="K94" i="11"/>
  <c r="N93" i="11"/>
  <c r="M93" i="11"/>
  <c r="L93" i="11"/>
  <c r="K93" i="11"/>
  <c r="N92" i="11"/>
  <c r="M92" i="11"/>
  <c r="L92" i="11"/>
  <c r="K92" i="11"/>
  <c r="N91" i="11"/>
  <c r="M91" i="11"/>
  <c r="L91" i="11"/>
  <c r="K91" i="11"/>
  <c r="N90" i="11"/>
  <c r="M90" i="11"/>
  <c r="L90" i="11"/>
  <c r="K90" i="11"/>
  <c r="N89" i="11"/>
  <c r="M89" i="11"/>
  <c r="L89" i="11"/>
  <c r="K89" i="11"/>
  <c r="N88" i="11"/>
  <c r="M88" i="11"/>
  <c r="L88" i="11"/>
  <c r="K88" i="11"/>
  <c r="N87" i="11"/>
  <c r="M87" i="11"/>
  <c r="L87" i="11"/>
  <c r="K87" i="11"/>
  <c r="N86" i="11"/>
  <c r="M86" i="11"/>
  <c r="L86" i="11"/>
  <c r="K86" i="11"/>
  <c r="N85" i="11"/>
  <c r="M85" i="11"/>
  <c r="L85" i="11"/>
  <c r="K85" i="11"/>
  <c r="N84" i="11"/>
  <c r="M84" i="11"/>
  <c r="L84" i="11"/>
  <c r="K84" i="11"/>
  <c r="N83" i="11"/>
  <c r="M83" i="11"/>
  <c r="L83" i="11"/>
  <c r="K83" i="11"/>
  <c r="N82" i="11"/>
  <c r="M82" i="11"/>
  <c r="L82" i="11"/>
  <c r="K82" i="11"/>
  <c r="N81" i="11"/>
  <c r="M81" i="11"/>
  <c r="L81" i="11"/>
  <c r="K81" i="11"/>
  <c r="N80" i="11"/>
  <c r="M80" i="11"/>
  <c r="L80" i="11"/>
  <c r="K80" i="11"/>
  <c r="N79" i="11"/>
  <c r="M79" i="11"/>
  <c r="L79" i="11"/>
  <c r="K79" i="11"/>
  <c r="N78" i="11"/>
  <c r="M78" i="11"/>
  <c r="L78" i="11"/>
  <c r="K78" i="11"/>
  <c r="N77" i="11"/>
  <c r="M77" i="11"/>
  <c r="L77" i="11"/>
  <c r="K77" i="11"/>
  <c r="N76" i="11"/>
  <c r="M76" i="11"/>
  <c r="L76" i="11"/>
  <c r="K76" i="11"/>
  <c r="N75" i="11"/>
  <c r="M75" i="11"/>
  <c r="L75" i="11"/>
  <c r="K75" i="11"/>
  <c r="N74" i="11"/>
  <c r="M74" i="11"/>
  <c r="L74" i="11"/>
  <c r="K74" i="11"/>
  <c r="N73" i="11"/>
  <c r="M73" i="11"/>
  <c r="L73" i="11"/>
  <c r="K73" i="11"/>
  <c r="N72" i="11"/>
  <c r="M72" i="11"/>
  <c r="L72" i="11"/>
  <c r="K72" i="11"/>
  <c r="N65" i="11"/>
  <c r="N195" i="11" s="1"/>
  <c r="M65" i="11"/>
  <c r="M195" i="11" s="1"/>
  <c r="L65" i="11"/>
  <c r="L195" i="11" s="1"/>
  <c r="K65" i="11"/>
  <c r="K195" i="11" s="1"/>
  <c r="N64" i="11"/>
  <c r="N194" i="11" s="1"/>
  <c r="M64" i="11"/>
  <c r="M194" i="11" s="1"/>
  <c r="L64" i="11"/>
  <c r="K64" i="11"/>
  <c r="N63" i="11"/>
  <c r="N193" i="11" s="1"/>
  <c r="M63" i="11"/>
  <c r="M193" i="11" s="1"/>
  <c r="L63" i="11"/>
  <c r="L193" i="11" s="1"/>
  <c r="K63" i="11"/>
  <c r="K193" i="11" s="1"/>
  <c r="N62" i="11"/>
  <c r="N192" i="11" s="1"/>
  <c r="M62" i="11"/>
  <c r="M192" i="11" s="1"/>
  <c r="L62" i="11"/>
  <c r="K62" i="11"/>
  <c r="K192" i="11" s="1"/>
  <c r="N61" i="11"/>
  <c r="N191" i="11" s="1"/>
  <c r="M61" i="11"/>
  <c r="M191" i="11" s="1"/>
  <c r="L61" i="11"/>
  <c r="L191" i="11" s="1"/>
  <c r="K61" i="11"/>
  <c r="K191" i="11" s="1"/>
  <c r="N60" i="11"/>
  <c r="N190" i="11" s="1"/>
  <c r="M60" i="11"/>
  <c r="M190" i="11" s="1"/>
  <c r="L60" i="11"/>
  <c r="K60" i="11"/>
  <c r="N59" i="11"/>
  <c r="N189" i="11" s="1"/>
  <c r="M59" i="11"/>
  <c r="M189" i="11" s="1"/>
  <c r="L59" i="11"/>
  <c r="L189" i="11" s="1"/>
  <c r="K59" i="11"/>
  <c r="K189" i="11" s="1"/>
  <c r="N58" i="11"/>
  <c r="N188" i="11" s="1"/>
  <c r="M58" i="11"/>
  <c r="M188" i="11" s="1"/>
  <c r="L58" i="11"/>
  <c r="K58" i="11"/>
  <c r="K188" i="11" s="1"/>
  <c r="N57" i="11"/>
  <c r="N187" i="11" s="1"/>
  <c r="M57" i="11"/>
  <c r="M187" i="11" s="1"/>
  <c r="L57" i="11"/>
  <c r="L187" i="11" s="1"/>
  <c r="K57" i="11"/>
  <c r="K187" i="11" s="1"/>
  <c r="N56" i="11"/>
  <c r="N186" i="11" s="1"/>
  <c r="M56" i="11"/>
  <c r="M186" i="11" s="1"/>
  <c r="L56" i="11"/>
  <c r="K56" i="11"/>
  <c r="N55" i="11"/>
  <c r="N185" i="11" s="1"/>
  <c r="M55" i="11"/>
  <c r="M185" i="11" s="1"/>
  <c r="L55" i="11"/>
  <c r="L185" i="11" s="1"/>
  <c r="K55" i="11"/>
  <c r="K185" i="11" s="1"/>
  <c r="N54" i="11"/>
  <c r="N184" i="11" s="1"/>
  <c r="M54" i="11"/>
  <c r="M184" i="11" s="1"/>
  <c r="L54" i="11"/>
  <c r="K54" i="11"/>
  <c r="K184" i="11" s="1"/>
  <c r="N53" i="11"/>
  <c r="N183" i="11" s="1"/>
  <c r="M53" i="11"/>
  <c r="M183" i="11" s="1"/>
  <c r="L53" i="11"/>
  <c r="L183" i="11" s="1"/>
  <c r="K53" i="11"/>
  <c r="K183" i="11" s="1"/>
  <c r="N52" i="11"/>
  <c r="N182" i="11" s="1"/>
  <c r="M52" i="11"/>
  <c r="M182" i="11" s="1"/>
  <c r="L52" i="11"/>
  <c r="K52" i="11"/>
  <c r="N51" i="11"/>
  <c r="N181" i="11" s="1"/>
  <c r="M51" i="11"/>
  <c r="M181" i="11" s="1"/>
  <c r="L51" i="11"/>
  <c r="L181" i="11" s="1"/>
  <c r="K51" i="11"/>
  <c r="K181" i="11" s="1"/>
  <c r="N50" i="11"/>
  <c r="N180" i="11" s="1"/>
  <c r="M50" i="11"/>
  <c r="M180" i="11" s="1"/>
  <c r="L50" i="11"/>
  <c r="K50" i="11"/>
  <c r="K180" i="11" s="1"/>
  <c r="N49" i="11"/>
  <c r="N179" i="11" s="1"/>
  <c r="M49" i="11"/>
  <c r="M179" i="11" s="1"/>
  <c r="L49" i="11"/>
  <c r="L179" i="11" s="1"/>
  <c r="K49" i="11"/>
  <c r="K179" i="11" s="1"/>
  <c r="N48" i="11"/>
  <c r="N178" i="11" s="1"/>
  <c r="M48" i="11"/>
  <c r="M178" i="11" s="1"/>
  <c r="L48" i="11"/>
  <c r="K48" i="11"/>
  <c r="N47" i="11"/>
  <c r="N177" i="11" s="1"/>
  <c r="M47" i="11"/>
  <c r="M177" i="11" s="1"/>
  <c r="L47" i="11"/>
  <c r="L177" i="11" s="1"/>
  <c r="K47" i="11"/>
  <c r="K177" i="11" s="1"/>
  <c r="N46" i="11"/>
  <c r="N176" i="11" s="1"/>
  <c r="M46" i="11"/>
  <c r="M176" i="11" s="1"/>
  <c r="L46" i="11"/>
  <c r="K46" i="11"/>
  <c r="K176" i="11" s="1"/>
  <c r="N45" i="11"/>
  <c r="N175" i="11" s="1"/>
  <c r="M45" i="11"/>
  <c r="M175" i="11" s="1"/>
  <c r="L45" i="11"/>
  <c r="L175" i="11" s="1"/>
  <c r="K45" i="11"/>
  <c r="K175" i="11" s="1"/>
  <c r="N44" i="11"/>
  <c r="N174" i="11" s="1"/>
  <c r="M44" i="11"/>
  <c r="M174" i="11" s="1"/>
  <c r="L44" i="11"/>
  <c r="K44" i="11"/>
  <c r="N43" i="11"/>
  <c r="N173" i="11" s="1"/>
  <c r="M43" i="11"/>
  <c r="M173" i="11" s="1"/>
  <c r="L43" i="11"/>
  <c r="L173" i="11" s="1"/>
  <c r="K43" i="11"/>
  <c r="K173" i="11" s="1"/>
  <c r="N42" i="11"/>
  <c r="N172" i="11" s="1"/>
  <c r="M42" i="11"/>
  <c r="M172" i="11" s="1"/>
  <c r="L42" i="11"/>
  <c r="K42" i="11"/>
  <c r="K172" i="11" s="1"/>
  <c r="N41" i="11"/>
  <c r="N171" i="11" s="1"/>
  <c r="M41" i="11"/>
  <c r="M171" i="11" s="1"/>
  <c r="L41" i="11"/>
  <c r="L171" i="11" s="1"/>
  <c r="K41" i="11"/>
  <c r="K171" i="11" s="1"/>
  <c r="N40" i="11"/>
  <c r="N170" i="11" s="1"/>
  <c r="M40" i="11"/>
  <c r="M170" i="11" s="1"/>
  <c r="L40" i="11"/>
  <c r="K40" i="11"/>
  <c r="N39" i="11"/>
  <c r="N169" i="11" s="1"/>
  <c r="M39" i="11"/>
  <c r="M169" i="11" s="1"/>
  <c r="L39" i="11"/>
  <c r="L169" i="11" s="1"/>
  <c r="K39" i="11"/>
  <c r="K169" i="11" s="1"/>
  <c r="N38" i="11"/>
  <c r="N168" i="11" s="1"/>
  <c r="M38" i="11"/>
  <c r="M168" i="11" s="1"/>
  <c r="L38" i="11"/>
  <c r="K38" i="11"/>
  <c r="K168" i="11" s="1"/>
  <c r="N37" i="11"/>
  <c r="N167" i="11" s="1"/>
  <c r="M37" i="11"/>
  <c r="M167" i="11" s="1"/>
  <c r="L37" i="11"/>
  <c r="L167" i="11" s="1"/>
  <c r="K37" i="11"/>
  <c r="K167" i="11" s="1"/>
  <c r="N36" i="11"/>
  <c r="N166" i="11" s="1"/>
  <c r="M36" i="11"/>
  <c r="M166" i="11" s="1"/>
  <c r="L36" i="11"/>
  <c r="K36" i="11"/>
  <c r="N35" i="11"/>
  <c r="N165" i="11" s="1"/>
  <c r="M35" i="11"/>
  <c r="M165" i="11" s="1"/>
  <c r="L35" i="11"/>
  <c r="L165" i="11" s="1"/>
  <c r="K35" i="11"/>
  <c r="K165" i="11" s="1"/>
  <c r="N34" i="11"/>
  <c r="N164" i="11" s="1"/>
  <c r="M34" i="11"/>
  <c r="M164" i="11" s="1"/>
  <c r="L34" i="11"/>
  <c r="K34" i="11"/>
  <c r="K164" i="11" s="1"/>
  <c r="N33" i="11"/>
  <c r="N163" i="11" s="1"/>
  <c r="M33" i="11"/>
  <c r="M163" i="11" s="1"/>
  <c r="L33" i="11"/>
  <c r="L163" i="11" s="1"/>
  <c r="K33" i="11"/>
  <c r="K163" i="11" s="1"/>
  <c r="N32" i="11"/>
  <c r="N162" i="11" s="1"/>
  <c r="M32" i="11"/>
  <c r="M162" i="11" s="1"/>
  <c r="L32" i="11"/>
  <c r="K32" i="11"/>
  <c r="N31" i="11"/>
  <c r="N161" i="11" s="1"/>
  <c r="M31" i="11"/>
  <c r="M161" i="11" s="1"/>
  <c r="L31" i="11"/>
  <c r="L161" i="11" s="1"/>
  <c r="K31" i="11"/>
  <c r="K161" i="11" s="1"/>
  <c r="N30" i="11"/>
  <c r="N160" i="11" s="1"/>
  <c r="M30" i="11"/>
  <c r="M160" i="11" s="1"/>
  <c r="L30" i="11"/>
  <c r="K30" i="11"/>
  <c r="K160" i="11" s="1"/>
  <c r="N29" i="11"/>
  <c r="N159" i="11" s="1"/>
  <c r="M29" i="11"/>
  <c r="M159" i="11" s="1"/>
  <c r="L29" i="11"/>
  <c r="L159" i="11" s="1"/>
  <c r="K29" i="11"/>
  <c r="K159" i="11" s="1"/>
  <c r="N28" i="11"/>
  <c r="N158" i="11" s="1"/>
  <c r="M28" i="11"/>
  <c r="M158" i="11" s="1"/>
  <c r="L28" i="11"/>
  <c r="K28" i="11"/>
  <c r="N27" i="11"/>
  <c r="N157" i="11" s="1"/>
  <c r="M27" i="11"/>
  <c r="M157" i="11" s="1"/>
  <c r="L27" i="11"/>
  <c r="L157" i="11" s="1"/>
  <c r="K27" i="11"/>
  <c r="K157" i="11" s="1"/>
  <c r="N26" i="11"/>
  <c r="N156" i="11" s="1"/>
  <c r="M26" i="11"/>
  <c r="M156" i="11" s="1"/>
  <c r="L26" i="11"/>
  <c r="K26" i="11"/>
  <c r="K156" i="11" s="1"/>
  <c r="N25" i="11"/>
  <c r="N155" i="11" s="1"/>
  <c r="M25" i="11"/>
  <c r="M155" i="11" s="1"/>
  <c r="L25" i="11"/>
  <c r="L155" i="11" s="1"/>
  <c r="K25" i="11"/>
  <c r="K155" i="11" s="1"/>
  <c r="N24" i="11"/>
  <c r="N154" i="11" s="1"/>
  <c r="M24" i="11"/>
  <c r="M154" i="11" s="1"/>
  <c r="L24" i="11"/>
  <c r="K24" i="11"/>
  <c r="N23" i="11"/>
  <c r="N153" i="11" s="1"/>
  <c r="M23" i="11"/>
  <c r="M153" i="11" s="1"/>
  <c r="L23" i="11"/>
  <c r="L153" i="11" s="1"/>
  <c r="K23" i="11"/>
  <c r="K153" i="11" s="1"/>
  <c r="N22" i="11"/>
  <c r="N152" i="11" s="1"/>
  <c r="M22" i="11"/>
  <c r="M152" i="11" s="1"/>
  <c r="L22" i="11"/>
  <c r="K22" i="11"/>
  <c r="K152" i="11" s="1"/>
  <c r="N21" i="11"/>
  <c r="N151" i="11" s="1"/>
  <c r="M21" i="11"/>
  <c r="M151" i="11" s="1"/>
  <c r="L21" i="11"/>
  <c r="L151" i="11" s="1"/>
  <c r="K21" i="11"/>
  <c r="K151" i="11" s="1"/>
  <c r="N20" i="11"/>
  <c r="N150" i="11" s="1"/>
  <c r="M20" i="11"/>
  <c r="M150" i="11" s="1"/>
  <c r="L20" i="11"/>
  <c r="K20" i="11"/>
  <c r="N19" i="11"/>
  <c r="N149" i="11" s="1"/>
  <c r="M19" i="11"/>
  <c r="M149" i="11" s="1"/>
  <c r="L19" i="11"/>
  <c r="L149" i="11" s="1"/>
  <c r="K19" i="11"/>
  <c r="K149" i="11" s="1"/>
  <c r="N18" i="11"/>
  <c r="N148" i="11" s="1"/>
  <c r="M18" i="11"/>
  <c r="M148" i="11" s="1"/>
  <c r="L18" i="11"/>
  <c r="K18" i="11"/>
  <c r="K148" i="11" s="1"/>
  <c r="N17" i="11"/>
  <c r="N147" i="11" s="1"/>
  <c r="M17" i="11"/>
  <c r="M147" i="11" s="1"/>
  <c r="L17" i="11"/>
  <c r="L147" i="11" s="1"/>
  <c r="K17" i="11"/>
  <c r="K147" i="11" s="1"/>
  <c r="N16" i="11"/>
  <c r="N146" i="11" s="1"/>
  <c r="M16" i="11"/>
  <c r="M146" i="11" s="1"/>
  <c r="L16" i="11"/>
  <c r="K16" i="11"/>
  <c r="N15" i="11"/>
  <c r="N145" i="11" s="1"/>
  <c r="M15" i="11"/>
  <c r="M145" i="11" s="1"/>
  <c r="L15" i="11"/>
  <c r="L145" i="11" s="1"/>
  <c r="K15" i="11"/>
  <c r="K145" i="11" s="1"/>
  <c r="N14" i="11"/>
  <c r="N144" i="11" s="1"/>
  <c r="M14" i="11"/>
  <c r="M144" i="11" s="1"/>
  <c r="L14" i="11"/>
  <c r="K14" i="11"/>
  <c r="K144" i="11" s="1"/>
  <c r="N13" i="11"/>
  <c r="N143" i="11" s="1"/>
  <c r="M13" i="11"/>
  <c r="M143" i="11" s="1"/>
  <c r="L13" i="11"/>
  <c r="L143" i="11" s="1"/>
  <c r="K13" i="11"/>
  <c r="K143" i="11" s="1"/>
  <c r="N12" i="11"/>
  <c r="N142" i="11" s="1"/>
  <c r="M12" i="11"/>
  <c r="M142" i="11" s="1"/>
  <c r="L12" i="11"/>
  <c r="K12" i="11"/>
  <c r="N11" i="11"/>
  <c r="N141" i="11" s="1"/>
  <c r="M11" i="11"/>
  <c r="M141" i="11" s="1"/>
  <c r="L11" i="11"/>
  <c r="L141" i="11" s="1"/>
  <c r="K11" i="11"/>
  <c r="K141" i="11" s="1"/>
  <c r="N10" i="11"/>
  <c r="N140" i="11" s="1"/>
  <c r="M10" i="11"/>
  <c r="M140" i="11" s="1"/>
  <c r="L10" i="11"/>
  <c r="K10" i="11"/>
  <c r="K140" i="11" s="1"/>
  <c r="N9" i="11"/>
  <c r="N139" i="11" s="1"/>
  <c r="M9" i="11"/>
  <c r="M139" i="11" s="1"/>
  <c r="L9" i="11"/>
  <c r="L139" i="11" s="1"/>
  <c r="K9" i="11"/>
  <c r="K139" i="11" s="1"/>
  <c r="N8" i="11"/>
  <c r="N138" i="11" s="1"/>
  <c r="M8" i="11"/>
  <c r="M138" i="11" s="1"/>
  <c r="L8" i="11"/>
  <c r="K8" i="11"/>
  <c r="M532" i="34" l="1"/>
  <c r="M550" i="34"/>
  <c r="M558" i="34"/>
  <c r="M543" i="34"/>
  <c r="M530" i="34"/>
  <c r="L534" i="34"/>
  <c r="L530" i="34"/>
  <c r="M573" i="34"/>
  <c r="L539" i="34"/>
  <c r="M540" i="34"/>
  <c r="M559" i="34"/>
  <c r="L546" i="34"/>
  <c r="L525" i="34"/>
  <c r="M565" i="34"/>
  <c r="L537" i="34"/>
  <c r="L576" i="34"/>
  <c r="L556" i="34"/>
  <c r="L549" i="34"/>
  <c r="L533" i="34"/>
  <c r="L529" i="34"/>
  <c r="L524" i="34"/>
  <c r="M525" i="34"/>
  <c r="M575" i="34"/>
  <c r="M524" i="34"/>
  <c r="L532" i="34"/>
  <c r="L527" i="34"/>
  <c r="L523" i="34"/>
  <c r="M529" i="34"/>
  <c r="L541" i="34"/>
  <c r="L545" i="34"/>
  <c r="M570" i="34"/>
  <c r="M566" i="34"/>
  <c r="M556" i="34"/>
  <c r="M535" i="34"/>
  <c r="L531" i="34"/>
  <c r="L526" i="34"/>
  <c r="L521" i="34"/>
  <c r="M571" i="34"/>
  <c r="M531" i="34"/>
  <c r="M552" i="34"/>
  <c r="M522" i="34"/>
  <c r="M561" i="34"/>
  <c r="M553" i="34"/>
  <c r="M545" i="34"/>
  <c r="M538" i="34"/>
  <c r="M576" i="34"/>
  <c r="M520" i="34"/>
  <c r="M560" i="34"/>
  <c r="M544" i="34"/>
  <c r="L138" i="11"/>
  <c r="L142" i="11"/>
  <c r="L152" i="11"/>
  <c r="L158" i="11"/>
  <c r="L162" i="11"/>
  <c r="L166" i="11"/>
  <c r="L170" i="11"/>
  <c r="L174" i="11"/>
  <c r="L180" i="11"/>
  <c r="L182" i="11"/>
  <c r="L184" i="11"/>
  <c r="L190" i="11"/>
  <c r="L192" i="11"/>
  <c r="L140" i="11"/>
  <c r="L144" i="11"/>
  <c r="L146" i="11"/>
  <c r="L148" i="11"/>
  <c r="L150" i="11"/>
  <c r="L154" i="11"/>
  <c r="L156" i="11"/>
  <c r="L160" i="11"/>
  <c r="L164" i="11"/>
  <c r="L168" i="11"/>
  <c r="L172" i="11"/>
  <c r="L176" i="11"/>
  <c r="L178" i="11"/>
  <c r="L186" i="11"/>
  <c r="L188" i="11"/>
  <c r="L194" i="11"/>
  <c r="K138" i="11"/>
  <c r="K142" i="11"/>
  <c r="K146" i="11"/>
  <c r="K150" i="11"/>
  <c r="K154" i="11"/>
  <c r="K158" i="11"/>
  <c r="K162" i="11"/>
  <c r="K166" i="11"/>
  <c r="K170" i="11"/>
  <c r="K174" i="11"/>
  <c r="K178" i="11"/>
  <c r="K182" i="11"/>
  <c r="K186" i="11"/>
  <c r="K190" i="11"/>
  <c r="K194" i="11"/>
  <c r="L512" i="36"/>
  <c r="K512" i="36"/>
  <c r="J512" i="36"/>
  <c r="I512" i="36"/>
  <c r="H512" i="36"/>
  <c r="G512" i="36"/>
  <c r="F512" i="36"/>
  <c r="E512" i="36"/>
  <c r="D512" i="36"/>
  <c r="C512" i="36"/>
  <c r="L511" i="36"/>
  <c r="K511" i="36"/>
  <c r="J511" i="36"/>
  <c r="I511" i="36"/>
  <c r="H511" i="36"/>
  <c r="G511" i="36"/>
  <c r="F511" i="36"/>
  <c r="E511" i="36"/>
  <c r="D511" i="36"/>
  <c r="C511" i="36"/>
  <c r="L510" i="36"/>
  <c r="K510" i="36"/>
  <c r="J510" i="36"/>
  <c r="I510" i="36"/>
  <c r="H510" i="36"/>
  <c r="G510" i="36"/>
  <c r="F510" i="36"/>
  <c r="E510" i="36"/>
  <c r="D510" i="36"/>
  <c r="C510" i="36"/>
  <c r="L509" i="36"/>
  <c r="K509" i="36"/>
  <c r="J509" i="36"/>
  <c r="I509" i="36"/>
  <c r="H509" i="36"/>
  <c r="G509" i="36"/>
  <c r="F509" i="36"/>
  <c r="E509" i="36"/>
  <c r="D509" i="36"/>
  <c r="C509" i="36"/>
  <c r="L508" i="36"/>
  <c r="K508" i="36"/>
  <c r="J508" i="36"/>
  <c r="I508" i="36"/>
  <c r="H508" i="36"/>
  <c r="G508" i="36"/>
  <c r="F508" i="36"/>
  <c r="E508" i="36"/>
  <c r="D508" i="36"/>
  <c r="C508" i="36"/>
  <c r="L507" i="36"/>
  <c r="K507" i="36"/>
  <c r="J507" i="36"/>
  <c r="I507" i="36"/>
  <c r="H507" i="36"/>
  <c r="G507" i="36"/>
  <c r="F507" i="36"/>
  <c r="E507" i="36"/>
  <c r="D507" i="36"/>
  <c r="C507" i="36"/>
  <c r="L506" i="36"/>
  <c r="K506" i="36"/>
  <c r="J506" i="36"/>
  <c r="I506" i="36"/>
  <c r="H506" i="36"/>
  <c r="G506" i="36"/>
  <c r="F506" i="36"/>
  <c r="E506" i="36"/>
  <c r="D506" i="36"/>
  <c r="C506" i="36"/>
  <c r="L505" i="36"/>
  <c r="K505" i="36"/>
  <c r="J505" i="36"/>
  <c r="I505" i="36"/>
  <c r="H505" i="36"/>
  <c r="G505" i="36"/>
  <c r="F505" i="36"/>
  <c r="E505" i="36"/>
  <c r="D505" i="36"/>
  <c r="C505" i="36"/>
  <c r="L504" i="36"/>
  <c r="K504" i="36"/>
  <c r="J504" i="36"/>
  <c r="I504" i="36"/>
  <c r="H504" i="36"/>
  <c r="G504" i="36"/>
  <c r="F504" i="36"/>
  <c r="E504" i="36"/>
  <c r="D504" i="36"/>
  <c r="C504" i="36"/>
  <c r="L503" i="36"/>
  <c r="K503" i="36"/>
  <c r="J503" i="36"/>
  <c r="I503" i="36"/>
  <c r="H503" i="36"/>
  <c r="G503" i="36"/>
  <c r="F503" i="36"/>
  <c r="E503" i="36"/>
  <c r="D503" i="36"/>
  <c r="C503" i="36"/>
  <c r="L502" i="36"/>
  <c r="K502" i="36"/>
  <c r="J502" i="36"/>
  <c r="I502" i="36"/>
  <c r="H502" i="36"/>
  <c r="G502" i="36"/>
  <c r="F502" i="36"/>
  <c r="E502" i="36"/>
  <c r="D502" i="36"/>
  <c r="C502" i="36"/>
  <c r="L501" i="36"/>
  <c r="K501" i="36"/>
  <c r="J501" i="36"/>
  <c r="I501" i="36"/>
  <c r="H501" i="36"/>
  <c r="G501" i="36"/>
  <c r="F501" i="36"/>
  <c r="E501" i="36"/>
  <c r="D501" i="36"/>
  <c r="C501" i="36"/>
  <c r="L500" i="36"/>
  <c r="K500" i="36"/>
  <c r="J500" i="36"/>
  <c r="I500" i="36"/>
  <c r="H500" i="36"/>
  <c r="G500" i="36"/>
  <c r="F500" i="36"/>
  <c r="E500" i="36"/>
  <c r="D500" i="36"/>
  <c r="C500" i="36"/>
  <c r="L499" i="36"/>
  <c r="K499" i="36"/>
  <c r="J499" i="36"/>
  <c r="I499" i="36"/>
  <c r="H499" i="36"/>
  <c r="G499" i="36"/>
  <c r="F499" i="36"/>
  <c r="E499" i="36"/>
  <c r="D499" i="36"/>
  <c r="C499" i="36"/>
  <c r="L498" i="36"/>
  <c r="K498" i="36"/>
  <c r="J498" i="36"/>
  <c r="I498" i="36"/>
  <c r="H498" i="36"/>
  <c r="G498" i="36"/>
  <c r="F498" i="36"/>
  <c r="E498" i="36"/>
  <c r="D498" i="36"/>
  <c r="C498" i="36"/>
  <c r="L497" i="36"/>
  <c r="K497" i="36"/>
  <c r="J497" i="36"/>
  <c r="I497" i="36"/>
  <c r="H497" i="36"/>
  <c r="G497" i="36"/>
  <c r="F497" i="36"/>
  <c r="E497" i="36"/>
  <c r="D497" i="36"/>
  <c r="C497" i="36"/>
  <c r="L496" i="36"/>
  <c r="K496" i="36"/>
  <c r="J496" i="36"/>
  <c r="I496" i="36"/>
  <c r="H496" i="36"/>
  <c r="G496" i="36"/>
  <c r="F496" i="36"/>
  <c r="E496" i="36"/>
  <c r="D496" i="36"/>
  <c r="C496" i="36"/>
  <c r="L495" i="36"/>
  <c r="K495" i="36"/>
  <c r="J495" i="36"/>
  <c r="I495" i="36"/>
  <c r="H495" i="36"/>
  <c r="G495" i="36"/>
  <c r="F495" i="36"/>
  <c r="E495" i="36"/>
  <c r="D495" i="36"/>
  <c r="C495" i="36"/>
  <c r="L494" i="36"/>
  <c r="K494" i="36"/>
  <c r="J494" i="36"/>
  <c r="I494" i="36"/>
  <c r="H494" i="36"/>
  <c r="G494" i="36"/>
  <c r="F494" i="36"/>
  <c r="E494" i="36"/>
  <c r="D494" i="36"/>
  <c r="C494" i="36"/>
  <c r="L493" i="36"/>
  <c r="K493" i="36"/>
  <c r="J493" i="36"/>
  <c r="I493" i="36"/>
  <c r="H493" i="36"/>
  <c r="G493" i="36"/>
  <c r="F493" i="36"/>
  <c r="E493" i="36"/>
  <c r="D493" i="36"/>
  <c r="C493" i="36"/>
  <c r="L492" i="36"/>
  <c r="K492" i="36"/>
  <c r="J492" i="36"/>
  <c r="I492" i="36"/>
  <c r="H492" i="36"/>
  <c r="G492" i="36"/>
  <c r="F492" i="36"/>
  <c r="E492" i="36"/>
  <c r="D492" i="36"/>
  <c r="C492" i="36"/>
  <c r="L491" i="36"/>
  <c r="K491" i="36"/>
  <c r="J491" i="36"/>
  <c r="I491" i="36"/>
  <c r="H491" i="36"/>
  <c r="G491" i="36"/>
  <c r="F491" i="36"/>
  <c r="E491" i="36"/>
  <c r="D491" i="36"/>
  <c r="C491" i="36"/>
  <c r="L490" i="36"/>
  <c r="K490" i="36"/>
  <c r="J490" i="36"/>
  <c r="I490" i="36"/>
  <c r="H490" i="36"/>
  <c r="G490" i="36"/>
  <c r="F490" i="36"/>
  <c r="E490" i="36"/>
  <c r="D490" i="36"/>
  <c r="C490" i="36"/>
  <c r="L489" i="36"/>
  <c r="K489" i="36"/>
  <c r="J489" i="36"/>
  <c r="I489" i="36"/>
  <c r="H489" i="36"/>
  <c r="G489" i="36"/>
  <c r="F489" i="36"/>
  <c r="E489" i="36"/>
  <c r="D489" i="36"/>
  <c r="C489" i="36"/>
  <c r="L488" i="36"/>
  <c r="K488" i="36"/>
  <c r="J488" i="36"/>
  <c r="I488" i="36"/>
  <c r="H488" i="36"/>
  <c r="G488" i="36"/>
  <c r="F488" i="36"/>
  <c r="E488" i="36"/>
  <c r="D488" i="36"/>
  <c r="C488" i="36"/>
  <c r="L487" i="36"/>
  <c r="K487" i="36"/>
  <c r="J487" i="36"/>
  <c r="I487" i="36"/>
  <c r="H487" i="36"/>
  <c r="G487" i="36"/>
  <c r="F487" i="36"/>
  <c r="E487" i="36"/>
  <c r="D487" i="36"/>
  <c r="C487" i="36"/>
  <c r="L486" i="36"/>
  <c r="K486" i="36"/>
  <c r="J486" i="36"/>
  <c r="I486" i="36"/>
  <c r="H486" i="36"/>
  <c r="G486" i="36"/>
  <c r="F486" i="36"/>
  <c r="E486" i="36"/>
  <c r="D486" i="36"/>
  <c r="C486" i="36"/>
  <c r="L485" i="36"/>
  <c r="K485" i="36"/>
  <c r="J485" i="36"/>
  <c r="I485" i="36"/>
  <c r="H485" i="36"/>
  <c r="G485" i="36"/>
  <c r="F485" i="36"/>
  <c r="E485" i="36"/>
  <c r="D485" i="36"/>
  <c r="C485" i="36"/>
  <c r="L484" i="36"/>
  <c r="K484" i="36"/>
  <c r="J484" i="36"/>
  <c r="I484" i="36"/>
  <c r="H484" i="36"/>
  <c r="G484" i="36"/>
  <c r="F484" i="36"/>
  <c r="E484" i="36"/>
  <c r="D484" i="36"/>
  <c r="C484" i="36"/>
  <c r="L483" i="36"/>
  <c r="K483" i="36"/>
  <c r="J483" i="36"/>
  <c r="I483" i="36"/>
  <c r="H483" i="36"/>
  <c r="G483" i="36"/>
  <c r="F483" i="36"/>
  <c r="E483" i="36"/>
  <c r="D483" i="36"/>
  <c r="C483" i="36"/>
  <c r="L482" i="36"/>
  <c r="K482" i="36"/>
  <c r="J482" i="36"/>
  <c r="I482" i="36"/>
  <c r="H482" i="36"/>
  <c r="G482" i="36"/>
  <c r="F482" i="36"/>
  <c r="E482" i="36"/>
  <c r="D482" i="36"/>
  <c r="C482" i="36"/>
  <c r="L481" i="36"/>
  <c r="K481" i="36"/>
  <c r="J481" i="36"/>
  <c r="I481" i="36"/>
  <c r="H481" i="36"/>
  <c r="G481" i="36"/>
  <c r="F481" i="36"/>
  <c r="E481" i="36"/>
  <c r="D481" i="36"/>
  <c r="C481" i="36"/>
  <c r="L480" i="36"/>
  <c r="K480" i="36"/>
  <c r="J480" i="36"/>
  <c r="I480" i="36"/>
  <c r="H480" i="36"/>
  <c r="G480" i="36"/>
  <c r="F480" i="36"/>
  <c r="E480" i="36"/>
  <c r="D480" i="36"/>
  <c r="C480" i="36"/>
  <c r="L479" i="36"/>
  <c r="K479" i="36"/>
  <c r="J479" i="36"/>
  <c r="I479" i="36"/>
  <c r="H479" i="36"/>
  <c r="G479" i="36"/>
  <c r="F479" i="36"/>
  <c r="E479" i="36"/>
  <c r="D479" i="36"/>
  <c r="C479" i="36"/>
  <c r="L478" i="36"/>
  <c r="K478" i="36"/>
  <c r="J478" i="36"/>
  <c r="I478" i="36"/>
  <c r="H478" i="36"/>
  <c r="G478" i="36"/>
  <c r="F478" i="36"/>
  <c r="E478" i="36"/>
  <c r="D478" i="36"/>
  <c r="C478" i="36"/>
  <c r="L477" i="36"/>
  <c r="K477" i="36"/>
  <c r="J477" i="36"/>
  <c r="I477" i="36"/>
  <c r="H477" i="36"/>
  <c r="G477" i="36"/>
  <c r="F477" i="36"/>
  <c r="E477" i="36"/>
  <c r="D477" i="36"/>
  <c r="C477" i="36"/>
  <c r="L476" i="36"/>
  <c r="K476" i="36"/>
  <c r="J476" i="36"/>
  <c r="I476" i="36"/>
  <c r="H476" i="36"/>
  <c r="G476" i="36"/>
  <c r="F476" i="36"/>
  <c r="E476" i="36"/>
  <c r="D476" i="36"/>
  <c r="C476" i="36"/>
  <c r="L475" i="36"/>
  <c r="K475" i="36"/>
  <c r="J475" i="36"/>
  <c r="I475" i="36"/>
  <c r="H475" i="36"/>
  <c r="G475" i="36"/>
  <c r="F475" i="36"/>
  <c r="E475" i="36"/>
  <c r="D475" i="36"/>
  <c r="C475" i="36"/>
  <c r="L474" i="36"/>
  <c r="K474" i="36"/>
  <c r="J474" i="36"/>
  <c r="I474" i="36"/>
  <c r="H474" i="36"/>
  <c r="G474" i="36"/>
  <c r="F474" i="36"/>
  <c r="E474" i="36"/>
  <c r="D474" i="36"/>
  <c r="C474" i="36"/>
  <c r="L473" i="36"/>
  <c r="K473" i="36"/>
  <c r="J473" i="36"/>
  <c r="I473" i="36"/>
  <c r="H473" i="36"/>
  <c r="G473" i="36"/>
  <c r="F473" i="36"/>
  <c r="E473" i="36"/>
  <c r="D473" i="36"/>
  <c r="C473" i="36"/>
  <c r="L472" i="36"/>
  <c r="K472" i="36"/>
  <c r="J472" i="36"/>
  <c r="I472" i="36"/>
  <c r="H472" i="36"/>
  <c r="G472" i="36"/>
  <c r="F472" i="36"/>
  <c r="E472" i="36"/>
  <c r="D472" i="36"/>
  <c r="C472" i="36"/>
  <c r="L471" i="36"/>
  <c r="K471" i="36"/>
  <c r="J471" i="36"/>
  <c r="I471" i="36"/>
  <c r="H471" i="36"/>
  <c r="G471" i="36"/>
  <c r="F471" i="36"/>
  <c r="E471" i="36"/>
  <c r="D471" i="36"/>
  <c r="C471" i="36"/>
  <c r="L470" i="36"/>
  <c r="K470" i="36"/>
  <c r="J470" i="36"/>
  <c r="I470" i="36"/>
  <c r="H470" i="36"/>
  <c r="G470" i="36"/>
  <c r="F470" i="36"/>
  <c r="E470" i="36"/>
  <c r="D470" i="36"/>
  <c r="C470" i="36"/>
  <c r="L469" i="36"/>
  <c r="K469" i="36"/>
  <c r="J469" i="36"/>
  <c r="I469" i="36"/>
  <c r="H469" i="36"/>
  <c r="G469" i="36"/>
  <c r="F469" i="36"/>
  <c r="E469" i="36"/>
  <c r="D469" i="36"/>
  <c r="C469" i="36"/>
  <c r="L468" i="36"/>
  <c r="K468" i="36"/>
  <c r="J468" i="36"/>
  <c r="I468" i="36"/>
  <c r="H468" i="36"/>
  <c r="G468" i="36"/>
  <c r="F468" i="36"/>
  <c r="E468" i="36"/>
  <c r="D468" i="36"/>
  <c r="C468" i="36"/>
  <c r="L467" i="36"/>
  <c r="K467" i="36"/>
  <c r="J467" i="36"/>
  <c r="I467" i="36"/>
  <c r="H467" i="36"/>
  <c r="G467" i="36"/>
  <c r="F467" i="36"/>
  <c r="E467" i="36"/>
  <c r="D467" i="36"/>
  <c r="C467" i="36"/>
  <c r="L466" i="36"/>
  <c r="K466" i="36"/>
  <c r="J466" i="36"/>
  <c r="I466" i="36"/>
  <c r="H466" i="36"/>
  <c r="G466" i="36"/>
  <c r="F466" i="36"/>
  <c r="E466" i="36"/>
  <c r="D466" i="36"/>
  <c r="C466" i="36"/>
  <c r="L465" i="36"/>
  <c r="K465" i="36"/>
  <c r="J465" i="36"/>
  <c r="I465" i="36"/>
  <c r="H465" i="36"/>
  <c r="G465" i="36"/>
  <c r="F465" i="36"/>
  <c r="E465" i="36"/>
  <c r="D465" i="36"/>
  <c r="C465" i="36"/>
  <c r="L464" i="36"/>
  <c r="K464" i="36"/>
  <c r="J464" i="36"/>
  <c r="I464" i="36"/>
  <c r="H464" i="36"/>
  <c r="G464" i="36"/>
  <c r="F464" i="36"/>
  <c r="E464" i="36"/>
  <c r="D464" i="36"/>
  <c r="C464" i="36"/>
  <c r="L463" i="36"/>
  <c r="K463" i="36"/>
  <c r="J463" i="36"/>
  <c r="I463" i="36"/>
  <c r="H463" i="36"/>
  <c r="G463" i="36"/>
  <c r="F463" i="36"/>
  <c r="E463" i="36"/>
  <c r="D463" i="36"/>
  <c r="C463" i="36"/>
  <c r="L462" i="36"/>
  <c r="K462" i="36"/>
  <c r="J462" i="36"/>
  <c r="I462" i="36"/>
  <c r="H462" i="36"/>
  <c r="G462" i="36"/>
  <c r="F462" i="36"/>
  <c r="E462" i="36"/>
  <c r="D462" i="36"/>
  <c r="C462" i="36"/>
  <c r="L461" i="36"/>
  <c r="K461" i="36"/>
  <c r="J461" i="36"/>
  <c r="I461" i="36"/>
  <c r="H461" i="36"/>
  <c r="G461" i="36"/>
  <c r="F461" i="36"/>
  <c r="E461" i="36"/>
  <c r="D461" i="36"/>
  <c r="C461" i="36"/>
  <c r="L460" i="36"/>
  <c r="K460" i="36"/>
  <c r="J460" i="36"/>
  <c r="I460" i="36"/>
  <c r="H460" i="36"/>
  <c r="G460" i="36"/>
  <c r="F460" i="36"/>
  <c r="E460" i="36"/>
  <c r="D460" i="36"/>
  <c r="C460" i="36"/>
  <c r="L459" i="36"/>
  <c r="K459" i="36"/>
  <c r="J459" i="36"/>
  <c r="I459" i="36"/>
  <c r="H459" i="36"/>
  <c r="G459" i="36"/>
  <c r="F459" i="36"/>
  <c r="E459" i="36"/>
  <c r="D459" i="36"/>
  <c r="C459" i="36"/>
  <c r="L458" i="36"/>
  <c r="K458" i="36"/>
  <c r="J458" i="36"/>
  <c r="I458" i="36"/>
  <c r="H458" i="36"/>
  <c r="G458" i="36"/>
  <c r="F458" i="36"/>
  <c r="E458" i="36"/>
  <c r="D458" i="36"/>
  <c r="C458" i="36"/>
  <c r="L457" i="36"/>
  <c r="K457" i="36"/>
  <c r="J457" i="36"/>
  <c r="I457" i="36"/>
  <c r="H457" i="36"/>
  <c r="G457" i="36"/>
  <c r="F457" i="36"/>
  <c r="E457" i="36"/>
  <c r="D457" i="36"/>
  <c r="C457" i="36"/>
  <c r="L456" i="36"/>
  <c r="K456" i="36"/>
  <c r="J456" i="36"/>
  <c r="I456" i="36"/>
  <c r="H456" i="36"/>
  <c r="G456" i="36"/>
  <c r="F456" i="36"/>
  <c r="E456" i="36"/>
  <c r="D456" i="36"/>
  <c r="C456" i="36"/>
  <c r="L455" i="36"/>
  <c r="K455" i="36"/>
  <c r="J455" i="36"/>
  <c r="I455" i="36"/>
  <c r="H455" i="36"/>
  <c r="G455" i="36"/>
  <c r="F455" i="36"/>
  <c r="E455" i="36"/>
  <c r="D455" i="36"/>
  <c r="C455" i="36"/>
  <c r="L454" i="36"/>
  <c r="K454" i="36"/>
  <c r="J454" i="36"/>
  <c r="I454" i="36"/>
  <c r="H454" i="36"/>
  <c r="G454" i="36"/>
  <c r="F454" i="36"/>
  <c r="E454" i="36"/>
  <c r="D454" i="36"/>
  <c r="L448" i="36"/>
  <c r="L576" i="36" s="1"/>
  <c r="K448" i="36"/>
  <c r="K576" i="36" s="1"/>
  <c r="J448" i="36"/>
  <c r="I448" i="36"/>
  <c r="H448" i="36"/>
  <c r="H576" i="36" s="1"/>
  <c r="G448" i="36"/>
  <c r="G576" i="36" s="1"/>
  <c r="F448" i="36"/>
  <c r="E448" i="36"/>
  <c r="D448" i="36"/>
  <c r="D576" i="36" s="1"/>
  <c r="C448" i="36"/>
  <c r="C576" i="36" s="1"/>
  <c r="L447" i="36"/>
  <c r="K447" i="36"/>
  <c r="J447" i="36"/>
  <c r="J575" i="36" s="1"/>
  <c r="I447" i="36"/>
  <c r="I575" i="36" s="1"/>
  <c r="H447" i="36"/>
  <c r="G447" i="36"/>
  <c r="F447" i="36"/>
  <c r="F575" i="36" s="1"/>
  <c r="E447" i="36"/>
  <c r="E575" i="36" s="1"/>
  <c r="D447" i="36"/>
  <c r="C447" i="36"/>
  <c r="L446" i="36"/>
  <c r="L574" i="36" s="1"/>
  <c r="K446" i="36"/>
  <c r="K574" i="36" s="1"/>
  <c r="J446" i="36"/>
  <c r="I446" i="36"/>
  <c r="H446" i="36"/>
  <c r="H574" i="36" s="1"/>
  <c r="G446" i="36"/>
  <c r="G574" i="36" s="1"/>
  <c r="F446" i="36"/>
  <c r="E446" i="36"/>
  <c r="D446" i="36"/>
  <c r="D574" i="36" s="1"/>
  <c r="C446" i="36"/>
  <c r="C574" i="36" s="1"/>
  <c r="L445" i="36"/>
  <c r="K445" i="36"/>
  <c r="J445" i="36"/>
  <c r="J573" i="36" s="1"/>
  <c r="I445" i="36"/>
  <c r="I573" i="36" s="1"/>
  <c r="H445" i="36"/>
  <c r="G445" i="36"/>
  <c r="F445" i="36"/>
  <c r="F573" i="36" s="1"/>
  <c r="E445" i="36"/>
  <c r="E573" i="36" s="1"/>
  <c r="D445" i="36"/>
  <c r="C445" i="36"/>
  <c r="L444" i="36"/>
  <c r="L572" i="36" s="1"/>
  <c r="K444" i="36"/>
  <c r="K572" i="36" s="1"/>
  <c r="J444" i="36"/>
  <c r="I444" i="36"/>
  <c r="H444" i="36"/>
  <c r="H572" i="36" s="1"/>
  <c r="G444" i="36"/>
  <c r="G572" i="36" s="1"/>
  <c r="F444" i="36"/>
  <c r="E444" i="36"/>
  <c r="D444" i="36"/>
  <c r="D572" i="36" s="1"/>
  <c r="C444" i="36"/>
  <c r="C572" i="36" s="1"/>
  <c r="L443" i="36"/>
  <c r="K443" i="36"/>
  <c r="J443" i="36"/>
  <c r="J571" i="36" s="1"/>
  <c r="I443" i="36"/>
  <c r="I571" i="36" s="1"/>
  <c r="H443" i="36"/>
  <c r="G443" i="36"/>
  <c r="F443" i="36"/>
  <c r="F571" i="36" s="1"/>
  <c r="E443" i="36"/>
  <c r="E571" i="36" s="1"/>
  <c r="D443" i="36"/>
  <c r="C443" i="36"/>
  <c r="L442" i="36"/>
  <c r="L570" i="36" s="1"/>
  <c r="K442" i="36"/>
  <c r="K570" i="36" s="1"/>
  <c r="J442" i="36"/>
  <c r="I442" i="36"/>
  <c r="H442" i="36"/>
  <c r="H570" i="36" s="1"/>
  <c r="G442" i="36"/>
  <c r="G570" i="36" s="1"/>
  <c r="F442" i="36"/>
  <c r="E442" i="36"/>
  <c r="D442" i="36"/>
  <c r="D570" i="36" s="1"/>
  <c r="C442" i="36"/>
  <c r="C570" i="36" s="1"/>
  <c r="L441" i="36"/>
  <c r="K441" i="36"/>
  <c r="J441" i="36"/>
  <c r="J569" i="36" s="1"/>
  <c r="I441" i="36"/>
  <c r="I569" i="36" s="1"/>
  <c r="H441" i="36"/>
  <c r="G441" i="36"/>
  <c r="F441" i="36"/>
  <c r="F569" i="36" s="1"/>
  <c r="E441" i="36"/>
  <c r="E569" i="36" s="1"/>
  <c r="D441" i="36"/>
  <c r="C441" i="36"/>
  <c r="L440" i="36"/>
  <c r="L568" i="36" s="1"/>
  <c r="K440" i="36"/>
  <c r="K568" i="36" s="1"/>
  <c r="J440" i="36"/>
  <c r="I440" i="36"/>
  <c r="H440" i="36"/>
  <c r="H568" i="36" s="1"/>
  <c r="G440" i="36"/>
  <c r="G568" i="36" s="1"/>
  <c r="F440" i="36"/>
  <c r="E440" i="36"/>
  <c r="D440" i="36"/>
  <c r="D568" i="36" s="1"/>
  <c r="C440" i="36"/>
  <c r="C568" i="36" s="1"/>
  <c r="L439" i="36"/>
  <c r="K439" i="36"/>
  <c r="J439" i="36"/>
  <c r="J567" i="36" s="1"/>
  <c r="I439" i="36"/>
  <c r="I567" i="36" s="1"/>
  <c r="H439" i="36"/>
  <c r="G439" i="36"/>
  <c r="F439" i="36"/>
  <c r="F567" i="36" s="1"/>
  <c r="E439" i="36"/>
  <c r="E567" i="36" s="1"/>
  <c r="D439" i="36"/>
  <c r="C439" i="36"/>
  <c r="L438" i="36"/>
  <c r="L566" i="36" s="1"/>
  <c r="K438" i="36"/>
  <c r="K566" i="36" s="1"/>
  <c r="J438" i="36"/>
  <c r="I438" i="36"/>
  <c r="H438" i="36"/>
  <c r="H566" i="36" s="1"/>
  <c r="G438" i="36"/>
  <c r="G566" i="36" s="1"/>
  <c r="F438" i="36"/>
  <c r="E438" i="36"/>
  <c r="D438" i="36"/>
  <c r="D566" i="36" s="1"/>
  <c r="C438" i="36"/>
  <c r="C566" i="36" s="1"/>
  <c r="L437" i="36"/>
  <c r="K437" i="36"/>
  <c r="J437" i="36"/>
  <c r="J565" i="36" s="1"/>
  <c r="I437" i="36"/>
  <c r="I565" i="36" s="1"/>
  <c r="H437" i="36"/>
  <c r="G437" i="36"/>
  <c r="F437" i="36"/>
  <c r="F565" i="36" s="1"/>
  <c r="E437" i="36"/>
  <c r="E565" i="36" s="1"/>
  <c r="D437" i="36"/>
  <c r="C437" i="36"/>
  <c r="L436" i="36"/>
  <c r="L564" i="36" s="1"/>
  <c r="K436" i="36"/>
  <c r="K564" i="36" s="1"/>
  <c r="J436" i="36"/>
  <c r="I436" i="36"/>
  <c r="H436" i="36"/>
  <c r="H564" i="36" s="1"/>
  <c r="G436" i="36"/>
  <c r="G564" i="36" s="1"/>
  <c r="F436" i="36"/>
  <c r="E436" i="36"/>
  <c r="D436" i="36"/>
  <c r="D564" i="36" s="1"/>
  <c r="C436" i="36"/>
  <c r="C564" i="36" s="1"/>
  <c r="L435" i="36"/>
  <c r="K435" i="36"/>
  <c r="J435" i="36"/>
  <c r="J563" i="36" s="1"/>
  <c r="I435" i="36"/>
  <c r="I563" i="36" s="1"/>
  <c r="H435" i="36"/>
  <c r="G435" i="36"/>
  <c r="F435" i="36"/>
  <c r="F563" i="36" s="1"/>
  <c r="E435" i="36"/>
  <c r="E563" i="36" s="1"/>
  <c r="D435" i="36"/>
  <c r="C435" i="36"/>
  <c r="L434" i="36"/>
  <c r="L562" i="36" s="1"/>
  <c r="K434" i="36"/>
  <c r="K562" i="36" s="1"/>
  <c r="J434" i="36"/>
  <c r="I434" i="36"/>
  <c r="H434" i="36"/>
  <c r="H562" i="36" s="1"/>
  <c r="G434" i="36"/>
  <c r="G562" i="36" s="1"/>
  <c r="F434" i="36"/>
  <c r="E434" i="36"/>
  <c r="D434" i="36"/>
  <c r="D562" i="36" s="1"/>
  <c r="C434" i="36"/>
  <c r="C562" i="36" s="1"/>
  <c r="L433" i="36"/>
  <c r="K433" i="36"/>
  <c r="J433" i="36"/>
  <c r="J561" i="36" s="1"/>
  <c r="I433" i="36"/>
  <c r="I561" i="36" s="1"/>
  <c r="H433" i="36"/>
  <c r="G433" i="36"/>
  <c r="F433" i="36"/>
  <c r="F561" i="36" s="1"/>
  <c r="E433" i="36"/>
  <c r="E561" i="36" s="1"/>
  <c r="D433" i="36"/>
  <c r="C433" i="36"/>
  <c r="L432" i="36"/>
  <c r="L560" i="36" s="1"/>
  <c r="K432" i="36"/>
  <c r="K560" i="36" s="1"/>
  <c r="J432" i="36"/>
  <c r="I432" i="36"/>
  <c r="H432" i="36"/>
  <c r="H560" i="36" s="1"/>
  <c r="G432" i="36"/>
  <c r="G560" i="36" s="1"/>
  <c r="F432" i="36"/>
  <c r="E432" i="36"/>
  <c r="D432" i="36"/>
  <c r="D560" i="36" s="1"/>
  <c r="C432" i="36"/>
  <c r="C560" i="36" s="1"/>
  <c r="L431" i="36"/>
  <c r="K431" i="36"/>
  <c r="J431" i="36"/>
  <c r="J559" i="36" s="1"/>
  <c r="I431" i="36"/>
  <c r="I559" i="36" s="1"/>
  <c r="H431" i="36"/>
  <c r="G431" i="36"/>
  <c r="F431" i="36"/>
  <c r="F559" i="36" s="1"/>
  <c r="E431" i="36"/>
  <c r="E559" i="36" s="1"/>
  <c r="D431" i="36"/>
  <c r="C431" i="36"/>
  <c r="L430" i="36"/>
  <c r="L558" i="36" s="1"/>
  <c r="K430" i="36"/>
  <c r="K558" i="36" s="1"/>
  <c r="J430" i="36"/>
  <c r="I430" i="36"/>
  <c r="H430" i="36"/>
  <c r="H558" i="36" s="1"/>
  <c r="G430" i="36"/>
  <c r="G558" i="36" s="1"/>
  <c r="F430" i="36"/>
  <c r="E430" i="36"/>
  <c r="D430" i="36"/>
  <c r="D558" i="36" s="1"/>
  <c r="C430" i="36"/>
  <c r="C558" i="36" s="1"/>
  <c r="L429" i="36"/>
  <c r="K429" i="36"/>
  <c r="J429" i="36"/>
  <c r="J557" i="36" s="1"/>
  <c r="I429" i="36"/>
  <c r="I557" i="36" s="1"/>
  <c r="H429" i="36"/>
  <c r="G429" i="36"/>
  <c r="F429" i="36"/>
  <c r="F557" i="36" s="1"/>
  <c r="E429" i="36"/>
  <c r="E557" i="36" s="1"/>
  <c r="D429" i="36"/>
  <c r="C429" i="36"/>
  <c r="L428" i="36"/>
  <c r="L556" i="36" s="1"/>
  <c r="K428" i="36"/>
  <c r="K556" i="36" s="1"/>
  <c r="J428" i="36"/>
  <c r="I428" i="36"/>
  <c r="H428" i="36"/>
  <c r="H556" i="36" s="1"/>
  <c r="G428" i="36"/>
  <c r="G556" i="36" s="1"/>
  <c r="F428" i="36"/>
  <c r="E428" i="36"/>
  <c r="D428" i="36"/>
  <c r="D556" i="36" s="1"/>
  <c r="C428" i="36"/>
  <c r="C556" i="36" s="1"/>
  <c r="L427" i="36"/>
  <c r="K427" i="36"/>
  <c r="J427" i="36"/>
  <c r="J555" i="36" s="1"/>
  <c r="I427" i="36"/>
  <c r="I555" i="36" s="1"/>
  <c r="H427" i="36"/>
  <c r="G427" i="36"/>
  <c r="F427" i="36"/>
  <c r="F555" i="36" s="1"/>
  <c r="E427" i="36"/>
  <c r="E555" i="36" s="1"/>
  <c r="D427" i="36"/>
  <c r="C427" i="36"/>
  <c r="L426" i="36"/>
  <c r="L554" i="36" s="1"/>
  <c r="K426" i="36"/>
  <c r="K554" i="36" s="1"/>
  <c r="J426" i="36"/>
  <c r="I426" i="36"/>
  <c r="H426" i="36"/>
  <c r="H554" i="36" s="1"/>
  <c r="G426" i="36"/>
  <c r="G554" i="36" s="1"/>
  <c r="F426" i="36"/>
  <c r="E426" i="36"/>
  <c r="D426" i="36"/>
  <c r="D554" i="36" s="1"/>
  <c r="C426" i="36"/>
  <c r="C554" i="36" s="1"/>
  <c r="L425" i="36"/>
  <c r="K425" i="36"/>
  <c r="J425" i="36"/>
  <c r="J553" i="36" s="1"/>
  <c r="I425" i="36"/>
  <c r="I553" i="36" s="1"/>
  <c r="H425" i="36"/>
  <c r="G425" i="36"/>
  <c r="F425" i="36"/>
  <c r="F553" i="36" s="1"/>
  <c r="E425" i="36"/>
  <c r="E553" i="36" s="1"/>
  <c r="D425" i="36"/>
  <c r="C425" i="36"/>
  <c r="L424" i="36"/>
  <c r="L552" i="36" s="1"/>
  <c r="K424" i="36"/>
  <c r="K552" i="36" s="1"/>
  <c r="J424" i="36"/>
  <c r="I424" i="36"/>
  <c r="H424" i="36"/>
  <c r="H552" i="36" s="1"/>
  <c r="G424" i="36"/>
  <c r="G552" i="36" s="1"/>
  <c r="F424" i="36"/>
  <c r="E424" i="36"/>
  <c r="D424" i="36"/>
  <c r="D552" i="36" s="1"/>
  <c r="C424" i="36"/>
  <c r="C552" i="36" s="1"/>
  <c r="L423" i="36"/>
  <c r="K423" i="36"/>
  <c r="J423" i="36"/>
  <c r="J551" i="36" s="1"/>
  <c r="I423" i="36"/>
  <c r="I551" i="36" s="1"/>
  <c r="H423" i="36"/>
  <c r="G423" i="36"/>
  <c r="F423" i="36"/>
  <c r="F551" i="36" s="1"/>
  <c r="E423" i="36"/>
  <c r="E551" i="36" s="1"/>
  <c r="D423" i="36"/>
  <c r="C423" i="36"/>
  <c r="L422" i="36"/>
  <c r="L550" i="36" s="1"/>
  <c r="K422" i="36"/>
  <c r="K550" i="36" s="1"/>
  <c r="J422" i="36"/>
  <c r="I422" i="36"/>
  <c r="H422" i="36"/>
  <c r="H550" i="36" s="1"/>
  <c r="G422" i="36"/>
  <c r="G550" i="36" s="1"/>
  <c r="F422" i="36"/>
  <c r="E422" i="36"/>
  <c r="D422" i="36"/>
  <c r="D550" i="36" s="1"/>
  <c r="C422" i="36"/>
  <c r="C550" i="36" s="1"/>
  <c r="L421" i="36"/>
  <c r="K421" i="36"/>
  <c r="J421" i="36"/>
  <c r="J549" i="36" s="1"/>
  <c r="I421" i="36"/>
  <c r="I549" i="36" s="1"/>
  <c r="H421" i="36"/>
  <c r="G421" i="36"/>
  <c r="F421" i="36"/>
  <c r="F549" i="36" s="1"/>
  <c r="E421" i="36"/>
  <c r="E549" i="36" s="1"/>
  <c r="D421" i="36"/>
  <c r="C421" i="36"/>
  <c r="L420" i="36"/>
  <c r="L548" i="36" s="1"/>
  <c r="K420" i="36"/>
  <c r="K548" i="36" s="1"/>
  <c r="J420" i="36"/>
  <c r="I420" i="36"/>
  <c r="H420" i="36"/>
  <c r="H548" i="36" s="1"/>
  <c r="G420" i="36"/>
  <c r="G548" i="36" s="1"/>
  <c r="F420" i="36"/>
  <c r="E420" i="36"/>
  <c r="D420" i="36"/>
  <c r="D548" i="36" s="1"/>
  <c r="C420" i="36"/>
  <c r="C548" i="36" s="1"/>
  <c r="L419" i="36"/>
  <c r="K419" i="36"/>
  <c r="J419" i="36"/>
  <c r="J547" i="36" s="1"/>
  <c r="I419" i="36"/>
  <c r="I547" i="36" s="1"/>
  <c r="H419" i="36"/>
  <c r="G419" i="36"/>
  <c r="F419" i="36"/>
  <c r="F547" i="36" s="1"/>
  <c r="E419" i="36"/>
  <c r="E547" i="36" s="1"/>
  <c r="D419" i="36"/>
  <c r="C419" i="36"/>
  <c r="L418" i="36"/>
  <c r="L546" i="36" s="1"/>
  <c r="K418" i="36"/>
  <c r="K546" i="36" s="1"/>
  <c r="J418" i="36"/>
  <c r="I418" i="36"/>
  <c r="H418" i="36"/>
  <c r="H546" i="36" s="1"/>
  <c r="G418" i="36"/>
  <c r="G546" i="36" s="1"/>
  <c r="F418" i="36"/>
  <c r="E418" i="36"/>
  <c r="D418" i="36"/>
  <c r="D546" i="36" s="1"/>
  <c r="C418" i="36"/>
  <c r="C546" i="36" s="1"/>
  <c r="L417" i="36"/>
  <c r="K417" i="36"/>
  <c r="J417" i="36"/>
  <c r="J545" i="36" s="1"/>
  <c r="I417" i="36"/>
  <c r="I545" i="36" s="1"/>
  <c r="H417" i="36"/>
  <c r="G417" i="36"/>
  <c r="F417" i="36"/>
  <c r="F545" i="36" s="1"/>
  <c r="E417" i="36"/>
  <c r="E545" i="36" s="1"/>
  <c r="D417" i="36"/>
  <c r="C417" i="36"/>
  <c r="L416" i="36"/>
  <c r="L544" i="36" s="1"/>
  <c r="K416" i="36"/>
  <c r="K544" i="36" s="1"/>
  <c r="J416" i="36"/>
  <c r="I416" i="36"/>
  <c r="H416" i="36"/>
  <c r="H544" i="36" s="1"/>
  <c r="G416" i="36"/>
  <c r="G544" i="36" s="1"/>
  <c r="F416" i="36"/>
  <c r="E416" i="36"/>
  <c r="D416" i="36"/>
  <c r="D544" i="36" s="1"/>
  <c r="C416" i="36"/>
  <c r="C544" i="36" s="1"/>
  <c r="L415" i="36"/>
  <c r="K415" i="36"/>
  <c r="J415" i="36"/>
  <c r="J543" i="36" s="1"/>
  <c r="I415" i="36"/>
  <c r="I543" i="36" s="1"/>
  <c r="H415" i="36"/>
  <c r="G415" i="36"/>
  <c r="F415" i="36"/>
  <c r="F543" i="36" s="1"/>
  <c r="E415" i="36"/>
  <c r="E543" i="36" s="1"/>
  <c r="D415" i="36"/>
  <c r="C415" i="36"/>
  <c r="L414" i="36"/>
  <c r="L542" i="36" s="1"/>
  <c r="K414" i="36"/>
  <c r="K542" i="36" s="1"/>
  <c r="J414" i="36"/>
  <c r="I414" i="36"/>
  <c r="H414" i="36"/>
  <c r="H542" i="36" s="1"/>
  <c r="G414" i="36"/>
  <c r="G542" i="36" s="1"/>
  <c r="F414" i="36"/>
  <c r="E414" i="36"/>
  <c r="D414" i="36"/>
  <c r="D542" i="36" s="1"/>
  <c r="C414" i="36"/>
  <c r="C542" i="36" s="1"/>
  <c r="L413" i="36"/>
  <c r="K413" i="36"/>
  <c r="J413" i="36"/>
  <c r="J541" i="36" s="1"/>
  <c r="I413" i="36"/>
  <c r="I541" i="36" s="1"/>
  <c r="H413" i="36"/>
  <c r="G413" i="36"/>
  <c r="F413" i="36"/>
  <c r="F541" i="36" s="1"/>
  <c r="E413" i="36"/>
  <c r="E541" i="36" s="1"/>
  <c r="D413" i="36"/>
  <c r="C413" i="36"/>
  <c r="L412" i="36"/>
  <c r="L540" i="36" s="1"/>
  <c r="K412" i="36"/>
  <c r="K540" i="36" s="1"/>
  <c r="J412" i="36"/>
  <c r="I412" i="36"/>
  <c r="H412" i="36"/>
  <c r="H540" i="36" s="1"/>
  <c r="G412" i="36"/>
  <c r="G540" i="36" s="1"/>
  <c r="F412" i="36"/>
  <c r="E412" i="36"/>
  <c r="D412" i="36"/>
  <c r="D540" i="36" s="1"/>
  <c r="C412" i="36"/>
  <c r="C540" i="36" s="1"/>
  <c r="L411" i="36"/>
  <c r="K411" i="36"/>
  <c r="J411" i="36"/>
  <c r="J539" i="36" s="1"/>
  <c r="I411" i="36"/>
  <c r="I539" i="36" s="1"/>
  <c r="H411" i="36"/>
  <c r="G411" i="36"/>
  <c r="F411" i="36"/>
  <c r="F539" i="36" s="1"/>
  <c r="E411" i="36"/>
  <c r="E539" i="36" s="1"/>
  <c r="D411" i="36"/>
  <c r="C411" i="36"/>
  <c r="L410" i="36"/>
  <c r="L538" i="36" s="1"/>
  <c r="K410" i="36"/>
  <c r="K538" i="36" s="1"/>
  <c r="J410" i="36"/>
  <c r="I410" i="36"/>
  <c r="H410" i="36"/>
  <c r="H538" i="36" s="1"/>
  <c r="G410" i="36"/>
  <c r="G538" i="36" s="1"/>
  <c r="F410" i="36"/>
  <c r="E410" i="36"/>
  <c r="D410" i="36"/>
  <c r="D538" i="36" s="1"/>
  <c r="C410" i="36"/>
  <c r="C538" i="36" s="1"/>
  <c r="L409" i="36"/>
  <c r="K409" i="36"/>
  <c r="J409" i="36"/>
  <c r="J537" i="36" s="1"/>
  <c r="I409" i="36"/>
  <c r="I537" i="36" s="1"/>
  <c r="H409" i="36"/>
  <c r="G409" i="36"/>
  <c r="F409" i="36"/>
  <c r="F537" i="36" s="1"/>
  <c r="E409" i="36"/>
  <c r="E537" i="36" s="1"/>
  <c r="D409" i="36"/>
  <c r="C409" i="36"/>
  <c r="L408" i="36"/>
  <c r="L536" i="36" s="1"/>
  <c r="K408" i="36"/>
  <c r="K536" i="36" s="1"/>
  <c r="J408" i="36"/>
  <c r="I408" i="36"/>
  <c r="H408" i="36"/>
  <c r="H536" i="36" s="1"/>
  <c r="G408" i="36"/>
  <c r="G536" i="36" s="1"/>
  <c r="F408" i="36"/>
  <c r="E408" i="36"/>
  <c r="D408" i="36"/>
  <c r="D536" i="36" s="1"/>
  <c r="C408" i="36"/>
  <c r="C536" i="36" s="1"/>
  <c r="L407" i="36"/>
  <c r="K407" i="36"/>
  <c r="J407" i="36"/>
  <c r="J535" i="36" s="1"/>
  <c r="I407" i="36"/>
  <c r="I535" i="36" s="1"/>
  <c r="H407" i="36"/>
  <c r="G407" i="36"/>
  <c r="F407" i="36"/>
  <c r="F535" i="36" s="1"/>
  <c r="E407" i="36"/>
  <c r="E535" i="36" s="1"/>
  <c r="D407" i="36"/>
  <c r="C407" i="36"/>
  <c r="L406" i="36"/>
  <c r="L534" i="36" s="1"/>
  <c r="K406" i="36"/>
  <c r="K534" i="36" s="1"/>
  <c r="J406" i="36"/>
  <c r="I406" i="36"/>
  <c r="H406" i="36"/>
  <c r="H534" i="36" s="1"/>
  <c r="G406" i="36"/>
  <c r="G534" i="36" s="1"/>
  <c r="F406" i="36"/>
  <c r="E406" i="36"/>
  <c r="D406" i="36"/>
  <c r="D534" i="36" s="1"/>
  <c r="C406" i="36"/>
  <c r="C534" i="36" s="1"/>
  <c r="L405" i="36"/>
  <c r="K405" i="36"/>
  <c r="J405" i="36"/>
  <c r="J533" i="36" s="1"/>
  <c r="I405" i="36"/>
  <c r="I533" i="36" s="1"/>
  <c r="H405" i="36"/>
  <c r="G405" i="36"/>
  <c r="G533" i="36" s="1"/>
  <c r="F405" i="36"/>
  <c r="F533" i="36" s="1"/>
  <c r="E405" i="36"/>
  <c r="E533" i="36" s="1"/>
  <c r="D405" i="36"/>
  <c r="C405" i="36"/>
  <c r="C533" i="36" s="1"/>
  <c r="L404" i="36"/>
  <c r="L532" i="36" s="1"/>
  <c r="K404" i="36"/>
  <c r="K532" i="36" s="1"/>
  <c r="J404" i="36"/>
  <c r="I404" i="36"/>
  <c r="I532" i="36" s="1"/>
  <c r="H404" i="36"/>
  <c r="H532" i="36" s="1"/>
  <c r="G404" i="36"/>
  <c r="G532" i="36" s="1"/>
  <c r="F404" i="36"/>
  <c r="E404" i="36"/>
  <c r="E532" i="36" s="1"/>
  <c r="D404" i="36"/>
  <c r="D532" i="36" s="1"/>
  <c r="C404" i="36"/>
  <c r="C532" i="36" s="1"/>
  <c r="L403" i="36"/>
  <c r="K403" i="36"/>
  <c r="K531" i="36" s="1"/>
  <c r="J403" i="36"/>
  <c r="J531" i="36" s="1"/>
  <c r="I403" i="36"/>
  <c r="I531" i="36" s="1"/>
  <c r="H403" i="36"/>
  <c r="G403" i="36"/>
  <c r="G531" i="36" s="1"/>
  <c r="F403" i="36"/>
  <c r="F531" i="36" s="1"/>
  <c r="E403" i="36"/>
  <c r="E531" i="36" s="1"/>
  <c r="D403" i="36"/>
  <c r="C403" i="36"/>
  <c r="C531" i="36" s="1"/>
  <c r="L402" i="36"/>
  <c r="L530" i="36" s="1"/>
  <c r="K402" i="36"/>
  <c r="K530" i="36" s="1"/>
  <c r="J402" i="36"/>
  <c r="I402" i="36"/>
  <c r="I530" i="36" s="1"/>
  <c r="H402" i="36"/>
  <c r="H530" i="36" s="1"/>
  <c r="G402" i="36"/>
  <c r="G530" i="36" s="1"/>
  <c r="F402" i="36"/>
  <c r="E402" i="36"/>
  <c r="E530" i="36" s="1"/>
  <c r="D402" i="36"/>
  <c r="D530" i="36" s="1"/>
  <c r="C402" i="36"/>
  <c r="C530" i="36" s="1"/>
  <c r="L401" i="36"/>
  <c r="K401" i="36"/>
  <c r="K529" i="36" s="1"/>
  <c r="J401" i="36"/>
  <c r="J529" i="36" s="1"/>
  <c r="I401" i="36"/>
  <c r="I529" i="36" s="1"/>
  <c r="H401" i="36"/>
  <c r="G401" i="36"/>
  <c r="G529" i="36" s="1"/>
  <c r="F401" i="36"/>
  <c r="F529" i="36" s="1"/>
  <c r="E401" i="36"/>
  <c r="E529" i="36" s="1"/>
  <c r="D401" i="36"/>
  <c r="C401" i="36"/>
  <c r="C529" i="36" s="1"/>
  <c r="L400" i="36"/>
  <c r="L528" i="36" s="1"/>
  <c r="K400" i="36"/>
  <c r="K528" i="36" s="1"/>
  <c r="J400" i="36"/>
  <c r="I400" i="36"/>
  <c r="I528" i="36" s="1"/>
  <c r="H400" i="36"/>
  <c r="H528" i="36" s="1"/>
  <c r="G400" i="36"/>
  <c r="G528" i="36" s="1"/>
  <c r="F400" i="36"/>
  <c r="E400" i="36"/>
  <c r="E528" i="36" s="1"/>
  <c r="D400" i="36"/>
  <c r="D528" i="36" s="1"/>
  <c r="C400" i="36"/>
  <c r="C528" i="36" s="1"/>
  <c r="L399" i="36"/>
  <c r="K399" i="36"/>
  <c r="K527" i="36" s="1"/>
  <c r="J399" i="36"/>
  <c r="J527" i="36" s="1"/>
  <c r="I399" i="36"/>
  <c r="I527" i="36" s="1"/>
  <c r="H399" i="36"/>
  <c r="G399" i="36"/>
  <c r="G527" i="36" s="1"/>
  <c r="F399" i="36"/>
  <c r="F527" i="36" s="1"/>
  <c r="E399" i="36"/>
  <c r="E527" i="36" s="1"/>
  <c r="D399" i="36"/>
  <c r="C399" i="36"/>
  <c r="C527" i="36" s="1"/>
  <c r="L398" i="36"/>
  <c r="L526" i="36" s="1"/>
  <c r="K398" i="36"/>
  <c r="K526" i="36" s="1"/>
  <c r="J398" i="36"/>
  <c r="I398" i="36"/>
  <c r="I526" i="36" s="1"/>
  <c r="H398" i="36"/>
  <c r="H526" i="36" s="1"/>
  <c r="G398" i="36"/>
  <c r="G526" i="36" s="1"/>
  <c r="F398" i="36"/>
  <c r="E398" i="36"/>
  <c r="E526" i="36" s="1"/>
  <c r="D398" i="36"/>
  <c r="D526" i="36" s="1"/>
  <c r="C398" i="36"/>
  <c r="C526" i="36" s="1"/>
  <c r="L397" i="36"/>
  <c r="K397" i="36"/>
  <c r="K525" i="36" s="1"/>
  <c r="J397" i="36"/>
  <c r="J525" i="36" s="1"/>
  <c r="I397" i="36"/>
  <c r="I525" i="36" s="1"/>
  <c r="H397" i="36"/>
  <c r="G397" i="36"/>
  <c r="G525" i="36" s="1"/>
  <c r="F397" i="36"/>
  <c r="F525" i="36" s="1"/>
  <c r="E397" i="36"/>
  <c r="E525" i="36" s="1"/>
  <c r="D397" i="36"/>
  <c r="C397" i="36"/>
  <c r="C525" i="36" s="1"/>
  <c r="L396" i="36"/>
  <c r="L524" i="36" s="1"/>
  <c r="K396" i="36"/>
  <c r="K524" i="36" s="1"/>
  <c r="J396" i="36"/>
  <c r="I396" i="36"/>
  <c r="I524" i="36" s="1"/>
  <c r="H396" i="36"/>
  <c r="H524" i="36" s="1"/>
  <c r="G396" i="36"/>
  <c r="G524" i="36" s="1"/>
  <c r="F396" i="36"/>
  <c r="E396" i="36"/>
  <c r="E524" i="36" s="1"/>
  <c r="D396" i="36"/>
  <c r="D524" i="36" s="1"/>
  <c r="C396" i="36"/>
  <c r="C524" i="36" s="1"/>
  <c r="L395" i="36"/>
  <c r="K395" i="36"/>
  <c r="K523" i="36" s="1"/>
  <c r="J395" i="36"/>
  <c r="J523" i="36" s="1"/>
  <c r="I395" i="36"/>
  <c r="I523" i="36" s="1"/>
  <c r="H395" i="36"/>
  <c r="G395" i="36"/>
  <c r="G523" i="36" s="1"/>
  <c r="F395" i="36"/>
  <c r="F523" i="36" s="1"/>
  <c r="E395" i="36"/>
  <c r="E523" i="36" s="1"/>
  <c r="D395" i="36"/>
  <c r="C395" i="36"/>
  <c r="C523" i="36" s="1"/>
  <c r="L394" i="36"/>
  <c r="L522" i="36" s="1"/>
  <c r="K394" i="36"/>
  <c r="K522" i="36" s="1"/>
  <c r="J394" i="36"/>
  <c r="I394" i="36"/>
  <c r="I522" i="36" s="1"/>
  <c r="H394" i="36"/>
  <c r="H522" i="36" s="1"/>
  <c r="G394" i="36"/>
  <c r="G522" i="36" s="1"/>
  <c r="F394" i="36"/>
  <c r="E394" i="36"/>
  <c r="E522" i="36" s="1"/>
  <c r="D394" i="36"/>
  <c r="D522" i="36" s="1"/>
  <c r="C394" i="36"/>
  <c r="C522" i="36" s="1"/>
  <c r="L393" i="36"/>
  <c r="K393" i="36"/>
  <c r="K521" i="36" s="1"/>
  <c r="J393" i="36"/>
  <c r="J521" i="36" s="1"/>
  <c r="I393" i="36"/>
  <c r="I521" i="36" s="1"/>
  <c r="H393" i="36"/>
  <c r="G393" i="36"/>
  <c r="G521" i="36" s="1"/>
  <c r="F393" i="36"/>
  <c r="F521" i="36" s="1"/>
  <c r="E393" i="36"/>
  <c r="E521" i="36" s="1"/>
  <c r="D393" i="36"/>
  <c r="C393" i="36"/>
  <c r="C521" i="36" s="1"/>
  <c r="L392" i="36"/>
  <c r="L520" i="36" s="1"/>
  <c r="K392" i="36"/>
  <c r="K520" i="36" s="1"/>
  <c r="J392" i="36"/>
  <c r="I392" i="36"/>
  <c r="I520" i="36" s="1"/>
  <c r="H392" i="36"/>
  <c r="H520" i="36" s="1"/>
  <c r="G392" i="36"/>
  <c r="G520" i="36" s="1"/>
  <c r="F392" i="36"/>
  <c r="E392" i="36"/>
  <c r="E520" i="36" s="1"/>
  <c r="D392" i="36"/>
  <c r="D520" i="36" s="1"/>
  <c r="C392" i="36"/>
  <c r="C520" i="36" s="1"/>
  <c r="L391" i="36"/>
  <c r="K391" i="36"/>
  <c r="K519" i="36" s="1"/>
  <c r="J391" i="36"/>
  <c r="J519" i="36" s="1"/>
  <c r="I391" i="36"/>
  <c r="I519" i="36" s="1"/>
  <c r="H391" i="36"/>
  <c r="G391" i="36"/>
  <c r="G519" i="36" s="1"/>
  <c r="F391" i="36"/>
  <c r="F519" i="36" s="1"/>
  <c r="E391" i="36"/>
  <c r="E519" i="36" s="1"/>
  <c r="D391" i="36"/>
  <c r="C391" i="36"/>
  <c r="C519" i="36" s="1"/>
  <c r="L390" i="36"/>
  <c r="L518" i="36" s="1"/>
  <c r="K390" i="36"/>
  <c r="K518" i="36" s="1"/>
  <c r="J390" i="36"/>
  <c r="I390" i="36"/>
  <c r="I518" i="36" s="1"/>
  <c r="H390" i="36"/>
  <c r="H518" i="36" s="1"/>
  <c r="G390" i="36"/>
  <c r="G518" i="36" s="1"/>
  <c r="F390" i="36"/>
  <c r="E390" i="36"/>
  <c r="E518" i="36" s="1"/>
  <c r="D390" i="36"/>
  <c r="D518" i="36" s="1"/>
  <c r="L384" i="36"/>
  <c r="K384" i="36"/>
  <c r="J384" i="36"/>
  <c r="I384" i="36"/>
  <c r="H384" i="36"/>
  <c r="G384" i="36"/>
  <c r="F384" i="36"/>
  <c r="E384" i="36"/>
  <c r="D384" i="36"/>
  <c r="C384" i="36"/>
  <c r="L383" i="36"/>
  <c r="K383" i="36"/>
  <c r="J383" i="36"/>
  <c r="I383" i="36"/>
  <c r="H383" i="36"/>
  <c r="G383" i="36"/>
  <c r="F383" i="36"/>
  <c r="E383" i="36"/>
  <c r="D383" i="36"/>
  <c r="C383" i="36"/>
  <c r="L382" i="36"/>
  <c r="K382" i="36"/>
  <c r="J382" i="36"/>
  <c r="I382" i="36"/>
  <c r="H382" i="36"/>
  <c r="G382" i="36"/>
  <c r="F382" i="36"/>
  <c r="E382" i="36"/>
  <c r="D382" i="36"/>
  <c r="C382" i="36"/>
  <c r="L381" i="36"/>
  <c r="K381" i="36"/>
  <c r="J381" i="36"/>
  <c r="I381" i="36"/>
  <c r="H381" i="36"/>
  <c r="G381" i="36"/>
  <c r="F381" i="36"/>
  <c r="E381" i="36"/>
  <c r="D381" i="36"/>
  <c r="C381" i="36"/>
  <c r="L380" i="36"/>
  <c r="K380" i="36"/>
  <c r="J380" i="36"/>
  <c r="I380" i="36"/>
  <c r="H380" i="36"/>
  <c r="G380" i="36"/>
  <c r="F380" i="36"/>
  <c r="E380" i="36"/>
  <c r="D380" i="36"/>
  <c r="C380" i="36"/>
  <c r="L379" i="36"/>
  <c r="K379" i="36"/>
  <c r="J379" i="36"/>
  <c r="I379" i="36"/>
  <c r="H379" i="36"/>
  <c r="G379" i="36"/>
  <c r="F379" i="36"/>
  <c r="E379" i="36"/>
  <c r="D379" i="36"/>
  <c r="C379" i="36"/>
  <c r="L378" i="36"/>
  <c r="K378" i="36"/>
  <c r="J378" i="36"/>
  <c r="I378" i="36"/>
  <c r="H378" i="36"/>
  <c r="G378" i="36"/>
  <c r="F378" i="36"/>
  <c r="E378" i="36"/>
  <c r="D378" i="36"/>
  <c r="C378" i="36"/>
  <c r="L377" i="36"/>
  <c r="K377" i="36"/>
  <c r="J377" i="36"/>
  <c r="I377" i="36"/>
  <c r="H377" i="36"/>
  <c r="G377" i="36"/>
  <c r="F377" i="36"/>
  <c r="E377" i="36"/>
  <c r="D377" i="36"/>
  <c r="C377" i="36"/>
  <c r="L376" i="36"/>
  <c r="K376" i="36"/>
  <c r="J376" i="36"/>
  <c r="I376" i="36"/>
  <c r="H376" i="36"/>
  <c r="G376" i="36"/>
  <c r="F376" i="36"/>
  <c r="E376" i="36"/>
  <c r="D376" i="36"/>
  <c r="C376" i="36"/>
  <c r="L375" i="36"/>
  <c r="K375" i="36"/>
  <c r="J375" i="36"/>
  <c r="I375" i="36"/>
  <c r="H375" i="36"/>
  <c r="G375" i="36"/>
  <c r="F375" i="36"/>
  <c r="E375" i="36"/>
  <c r="D375" i="36"/>
  <c r="C375" i="36"/>
  <c r="L374" i="36"/>
  <c r="K374" i="36"/>
  <c r="J374" i="36"/>
  <c r="I374" i="36"/>
  <c r="H374" i="36"/>
  <c r="G374" i="36"/>
  <c r="F374" i="36"/>
  <c r="E374" i="36"/>
  <c r="D374" i="36"/>
  <c r="C374" i="36"/>
  <c r="L373" i="36"/>
  <c r="K373" i="36"/>
  <c r="J373" i="36"/>
  <c r="I373" i="36"/>
  <c r="H373" i="36"/>
  <c r="G373" i="36"/>
  <c r="F373" i="36"/>
  <c r="E373" i="36"/>
  <c r="D373" i="36"/>
  <c r="C373" i="36"/>
  <c r="L372" i="36"/>
  <c r="K372" i="36"/>
  <c r="J372" i="36"/>
  <c r="I372" i="36"/>
  <c r="H372" i="36"/>
  <c r="G372" i="36"/>
  <c r="F372" i="36"/>
  <c r="E372" i="36"/>
  <c r="D372" i="36"/>
  <c r="C372" i="36"/>
  <c r="L371" i="36"/>
  <c r="K371" i="36"/>
  <c r="J371" i="36"/>
  <c r="I371" i="36"/>
  <c r="H371" i="36"/>
  <c r="G371" i="36"/>
  <c r="F371" i="36"/>
  <c r="E371" i="36"/>
  <c r="D371" i="36"/>
  <c r="C371" i="36"/>
  <c r="L370" i="36"/>
  <c r="K370" i="36"/>
  <c r="J370" i="36"/>
  <c r="I370" i="36"/>
  <c r="H370" i="36"/>
  <c r="G370" i="36"/>
  <c r="F370" i="36"/>
  <c r="E370" i="36"/>
  <c r="D370" i="36"/>
  <c r="C370" i="36"/>
  <c r="L369" i="36"/>
  <c r="K369" i="36"/>
  <c r="J369" i="36"/>
  <c r="I369" i="36"/>
  <c r="H369" i="36"/>
  <c r="G369" i="36"/>
  <c r="F369" i="36"/>
  <c r="E369" i="36"/>
  <c r="D369" i="36"/>
  <c r="C369" i="36"/>
  <c r="L368" i="36"/>
  <c r="K368" i="36"/>
  <c r="J368" i="36"/>
  <c r="I368" i="36"/>
  <c r="H368" i="36"/>
  <c r="G368" i="36"/>
  <c r="F368" i="36"/>
  <c r="E368" i="36"/>
  <c r="D368" i="36"/>
  <c r="C368" i="36"/>
  <c r="L367" i="36"/>
  <c r="K367" i="36"/>
  <c r="J367" i="36"/>
  <c r="I367" i="36"/>
  <c r="H367" i="36"/>
  <c r="G367" i="36"/>
  <c r="F367" i="36"/>
  <c r="E367" i="36"/>
  <c r="D367" i="36"/>
  <c r="C367" i="36"/>
  <c r="L366" i="36"/>
  <c r="K366" i="36"/>
  <c r="J366" i="36"/>
  <c r="I366" i="36"/>
  <c r="H366" i="36"/>
  <c r="G366" i="36"/>
  <c r="F366" i="36"/>
  <c r="E366" i="36"/>
  <c r="D366" i="36"/>
  <c r="C366" i="36"/>
  <c r="L365" i="36"/>
  <c r="K365" i="36"/>
  <c r="J365" i="36"/>
  <c r="I365" i="36"/>
  <c r="H365" i="36"/>
  <c r="G365" i="36"/>
  <c r="F365" i="36"/>
  <c r="E365" i="36"/>
  <c r="D365" i="36"/>
  <c r="C365" i="36"/>
  <c r="L364" i="36"/>
  <c r="K364" i="36"/>
  <c r="J364" i="36"/>
  <c r="I364" i="36"/>
  <c r="H364" i="36"/>
  <c r="G364" i="36"/>
  <c r="F364" i="36"/>
  <c r="E364" i="36"/>
  <c r="D364" i="36"/>
  <c r="C364" i="36"/>
  <c r="L363" i="36"/>
  <c r="K363" i="36"/>
  <c r="J363" i="36"/>
  <c r="I363" i="36"/>
  <c r="H363" i="36"/>
  <c r="G363" i="36"/>
  <c r="F363" i="36"/>
  <c r="E363" i="36"/>
  <c r="D363" i="36"/>
  <c r="C363" i="36"/>
  <c r="L362" i="36"/>
  <c r="K362" i="36"/>
  <c r="J362" i="36"/>
  <c r="I362" i="36"/>
  <c r="H362" i="36"/>
  <c r="G362" i="36"/>
  <c r="F362" i="36"/>
  <c r="E362" i="36"/>
  <c r="D362" i="36"/>
  <c r="C362" i="36"/>
  <c r="L361" i="36"/>
  <c r="K361" i="36"/>
  <c r="J361" i="36"/>
  <c r="I361" i="36"/>
  <c r="H361" i="36"/>
  <c r="G361" i="36"/>
  <c r="F361" i="36"/>
  <c r="E361" i="36"/>
  <c r="D361" i="36"/>
  <c r="C361" i="36"/>
  <c r="L360" i="36"/>
  <c r="K360" i="36"/>
  <c r="J360" i="36"/>
  <c r="I360" i="36"/>
  <c r="H360" i="36"/>
  <c r="G360" i="36"/>
  <c r="F360" i="36"/>
  <c r="E360" i="36"/>
  <c r="D360" i="36"/>
  <c r="C360" i="36"/>
  <c r="L359" i="36"/>
  <c r="K359" i="36"/>
  <c r="J359" i="36"/>
  <c r="I359" i="36"/>
  <c r="H359" i="36"/>
  <c r="G359" i="36"/>
  <c r="F359" i="36"/>
  <c r="E359" i="36"/>
  <c r="D359" i="36"/>
  <c r="C359" i="36"/>
  <c r="L358" i="36"/>
  <c r="K358" i="36"/>
  <c r="J358" i="36"/>
  <c r="I358" i="36"/>
  <c r="H358" i="36"/>
  <c r="G358" i="36"/>
  <c r="F358" i="36"/>
  <c r="E358" i="36"/>
  <c r="D358" i="36"/>
  <c r="C358" i="36"/>
  <c r="L357" i="36"/>
  <c r="K357" i="36"/>
  <c r="J357" i="36"/>
  <c r="I357" i="36"/>
  <c r="H357" i="36"/>
  <c r="G357" i="36"/>
  <c r="F357" i="36"/>
  <c r="E357" i="36"/>
  <c r="D357" i="36"/>
  <c r="C357" i="36"/>
  <c r="L356" i="36"/>
  <c r="K356" i="36"/>
  <c r="J356" i="36"/>
  <c r="I356" i="36"/>
  <c r="H356" i="36"/>
  <c r="G356" i="36"/>
  <c r="F356" i="36"/>
  <c r="E356" i="36"/>
  <c r="D356" i="36"/>
  <c r="C356" i="36"/>
  <c r="L355" i="36"/>
  <c r="K355" i="36"/>
  <c r="J355" i="36"/>
  <c r="I355" i="36"/>
  <c r="H355" i="36"/>
  <c r="G355" i="36"/>
  <c r="F355" i="36"/>
  <c r="E355" i="36"/>
  <c r="D355" i="36"/>
  <c r="C355" i="36"/>
  <c r="L354" i="36"/>
  <c r="K354" i="36"/>
  <c r="J354" i="36"/>
  <c r="I354" i="36"/>
  <c r="H354" i="36"/>
  <c r="G354" i="36"/>
  <c r="F354" i="36"/>
  <c r="E354" i="36"/>
  <c r="D354" i="36"/>
  <c r="C354" i="36"/>
  <c r="L353" i="36"/>
  <c r="K353" i="36"/>
  <c r="J353" i="36"/>
  <c r="I353" i="36"/>
  <c r="H353" i="36"/>
  <c r="G353" i="36"/>
  <c r="F353" i="36"/>
  <c r="E353" i="36"/>
  <c r="D353" i="36"/>
  <c r="C353" i="36"/>
  <c r="L352" i="36"/>
  <c r="K352" i="36"/>
  <c r="J352" i="36"/>
  <c r="I352" i="36"/>
  <c r="H352" i="36"/>
  <c r="G352" i="36"/>
  <c r="F352" i="36"/>
  <c r="E352" i="36"/>
  <c r="D352" i="36"/>
  <c r="C352" i="36"/>
  <c r="L351" i="36"/>
  <c r="K351" i="36"/>
  <c r="J351" i="36"/>
  <c r="I351" i="36"/>
  <c r="H351" i="36"/>
  <c r="G351" i="36"/>
  <c r="F351" i="36"/>
  <c r="E351" i="36"/>
  <c r="D351" i="36"/>
  <c r="C351" i="36"/>
  <c r="L350" i="36"/>
  <c r="K350" i="36"/>
  <c r="J350" i="36"/>
  <c r="I350" i="36"/>
  <c r="H350" i="36"/>
  <c r="G350" i="36"/>
  <c r="F350" i="36"/>
  <c r="E350" i="36"/>
  <c r="D350" i="36"/>
  <c r="C350" i="36"/>
  <c r="L349" i="36"/>
  <c r="K349" i="36"/>
  <c r="J349" i="36"/>
  <c r="I349" i="36"/>
  <c r="H349" i="36"/>
  <c r="G349" i="36"/>
  <c r="F349" i="36"/>
  <c r="E349" i="36"/>
  <c r="D349" i="36"/>
  <c r="C349" i="36"/>
  <c r="L348" i="36"/>
  <c r="K348" i="36"/>
  <c r="J348" i="36"/>
  <c r="I348" i="36"/>
  <c r="H348" i="36"/>
  <c r="G348" i="36"/>
  <c r="F348" i="36"/>
  <c r="E348" i="36"/>
  <c r="D348" i="36"/>
  <c r="C348" i="36"/>
  <c r="L347" i="36"/>
  <c r="K347" i="36"/>
  <c r="J347" i="36"/>
  <c r="I347" i="36"/>
  <c r="H347" i="36"/>
  <c r="G347" i="36"/>
  <c r="F347" i="36"/>
  <c r="E347" i="36"/>
  <c r="D347" i="36"/>
  <c r="C347" i="36"/>
  <c r="L346" i="36"/>
  <c r="K346" i="36"/>
  <c r="J346" i="36"/>
  <c r="I346" i="36"/>
  <c r="H346" i="36"/>
  <c r="G346" i="36"/>
  <c r="F346" i="36"/>
  <c r="E346" i="36"/>
  <c r="D346" i="36"/>
  <c r="C346" i="36"/>
  <c r="L345" i="36"/>
  <c r="K345" i="36"/>
  <c r="J345" i="36"/>
  <c r="I345" i="36"/>
  <c r="H345" i="36"/>
  <c r="G345" i="36"/>
  <c r="F345" i="36"/>
  <c r="E345" i="36"/>
  <c r="D345" i="36"/>
  <c r="C345" i="36"/>
  <c r="L344" i="36"/>
  <c r="K344" i="36"/>
  <c r="J344" i="36"/>
  <c r="I344" i="36"/>
  <c r="H344" i="36"/>
  <c r="G344" i="36"/>
  <c r="F344" i="36"/>
  <c r="E344" i="36"/>
  <c r="D344" i="36"/>
  <c r="C344" i="36"/>
  <c r="L343" i="36"/>
  <c r="K343" i="36"/>
  <c r="J343" i="36"/>
  <c r="I343" i="36"/>
  <c r="H343" i="36"/>
  <c r="G343" i="36"/>
  <c r="F343" i="36"/>
  <c r="E343" i="36"/>
  <c r="D343" i="36"/>
  <c r="C343" i="36"/>
  <c r="L342" i="36"/>
  <c r="K342" i="36"/>
  <c r="J342" i="36"/>
  <c r="I342" i="36"/>
  <c r="H342" i="36"/>
  <c r="G342" i="36"/>
  <c r="F342" i="36"/>
  <c r="E342" i="36"/>
  <c r="D342" i="36"/>
  <c r="C342" i="36"/>
  <c r="L341" i="36"/>
  <c r="K341" i="36"/>
  <c r="J341" i="36"/>
  <c r="I341" i="36"/>
  <c r="H341" i="36"/>
  <c r="G341" i="36"/>
  <c r="F341" i="36"/>
  <c r="E341" i="36"/>
  <c r="D341" i="36"/>
  <c r="C341" i="36"/>
  <c r="L340" i="36"/>
  <c r="K340" i="36"/>
  <c r="J340" i="36"/>
  <c r="I340" i="36"/>
  <c r="H340" i="36"/>
  <c r="G340" i="36"/>
  <c r="F340" i="36"/>
  <c r="E340" i="36"/>
  <c r="D340" i="36"/>
  <c r="C340" i="36"/>
  <c r="L339" i="36"/>
  <c r="K339" i="36"/>
  <c r="J339" i="36"/>
  <c r="I339" i="36"/>
  <c r="H339" i="36"/>
  <c r="G339" i="36"/>
  <c r="F339" i="36"/>
  <c r="E339" i="36"/>
  <c r="D339" i="36"/>
  <c r="C339" i="36"/>
  <c r="L338" i="36"/>
  <c r="K338" i="36"/>
  <c r="J338" i="36"/>
  <c r="I338" i="36"/>
  <c r="H338" i="36"/>
  <c r="G338" i="36"/>
  <c r="F338" i="36"/>
  <c r="E338" i="36"/>
  <c r="D338" i="36"/>
  <c r="C338" i="36"/>
  <c r="L337" i="36"/>
  <c r="K337" i="36"/>
  <c r="J337" i="36"/>
  <c r="I337" i="36"/>
  <c r="H337" i="36"/>
  <c r="G337" i="36"/>
  <c r="F337" i="36"/>
  <c r="E337" i="36"/>
  <c r="D337" i="36"/>
  <c r="C337" i="36"/>
  <c r="L336" i="36"/>
  <c r="K336" i="36"/>
  <c r="J336" i="36"/>
  <c r="I336" i="36"/>
  <c r="H336" i="36"/>
  <c r="G336" i="36"/>
  <c r="F336" i="36"/>
  <c r="E336" i="36"/>
  <c r="D336" i="36"/>
  <c r="C336" i="36"/>
  <c r="L335" i="36"/>
  <c r="K335" i="36"/>
  <c r="J335" i="36"/>
  <c r="I335" i="36"/>
  <c r="H335" i="36"/>
  <c r="G335" i="36"/>
  <c r="F335" i="36"/>
  <c r="E335" i="36"/>
  <c r="D335" i="36"/>
  <c r="C335" i="36"/>
  <c r="L334" i="36"/>
  <c r="K334" i="36"/>
  <c r="J334" i="36"/>
  <c r="I334" i="36"/>
  <c r="H334" i="36"/>
  <c r="G334" i="36"/>
  <c r="F334" i="36"/>
  <c r="E334" i="36"/>
  <c r="D334" i="36"/>
  <c r="C334" i="36"/>
  <c r="L333" i="36"/>
  <c r="K333" i="36"/>
  <c r="J333" i="36"/>
  <c r="I333" i="36"/>
  <c r="H333" i="36"/>
  <c r="G333" i="36"/>
  <c r="F333" i="36"/>
  <c r="E333" i="36"/>
  <c r="D333" i="36"/>
  <c r="C333" i="36"/>
  <c r="L332" i="36"/>
  <c r="K332" i="36"/>
  <c r="J332" i="36"/>
  <c r="I332" i="36"/>
  <c r="H332" i="36"/>
  <c r="G332" i="36"/>
  <c r="F332" i="36"/>
  <c r="E332" i="36"/>
  <c r="D332" i="36"/>
  <c r="C332" i="36"/>
  <c r="L331" i="36"/>
  <c r="K331" i="36"/>
  <c r="J331" i="36"/>
  <c r="I331" i="36"/>
  <c r="H331" i="36"/>
  <c r="G331" i="36"/>
  <c r="F331" i="36"/>
  <c r="E331" i="36"/>
  <c r="D331" i="36"/>
  <c r="C331" i="36"/>
  <c r="L330" i="36"/>
  <c r="K330" i="36"/>
  <c r="J330" i="36"/>
  <c r="I330" i="36"/>
  <c r="H330" i="36"/>
  <c r="G330" i="36"/>
  <c r="F330" i="36"/>
  <c r="E330" i="36"/>
  <c r="D330" i="36"/>
  <c r="C330" i="36"/>
  <c r="L329" i="36"/>
  <c r="K329" i="36"/>
  <c r="J329" i="36"/>
  <c r="I329" i="36"/>
  <c r="H329" i="36"/>
  <c r="G329" i="36"/>
  <c r="F329" i="36"/>
  <c r="E329" i="36"/>
  <c r="D329" i="36"/>
  <c r="C329" i="36"/>
  <c r="L328" i="36"/>
  <c r="K328" i="36"/>
  <c r="J328" i="36"/>
  <c r="I328" i="36"/>
  <c r="H328" i="36"/>
  <c r="G328" i="36"/>
  <c r="F328" i="36"/>
  <c r="E328" i="36"/>
  <c r="D328" i="36"/>
  <c r="C328" i="36"/>
  <c r="L327" i="36"/>
  <c r="K327" i="36"/>
  <c r="J327" i="36"/>
  <c r="I327" i="36"/>
  <c r="H327" i="36"/>
  <c r="G327" i="36"/>
  <c r="F327" i="36"/>
  <c r="E327" i="36"/>
  <c r="D327" i="36"/>
  <c r="C327" i="36"/>
  <c r="L326" i="36"/>
  <c r="K326" i="36"/>
  <c r="J326" i="36"/>
  <c r="I326" i="36"/>
  <c r="H326" i="36"/>
  <c r="G326" i="36"/>
  <c r="F326" i="36"/>
  <c r="E326" i="36"/>
  <c r="D326" i="36"/>
  <c r="L192" i="36"/>
  <c r="K192" i="36"/>
  <c r="J192" i="36"/>
  <c r="I192" i="36"/>
  <c r="H192" i="36"/>
  <c r="G192" i="36"/>
  <c r="F192" i="36"/>
  <c r="E192" i="36"/>
  <c r="D192" i="36"/>
  <c r="C192" i="36"/>
  <c r="L191" i="36"/>
  <c r="K191" i="36"/>
  <c r="J191" i="36"/>
  <c r="I191" i="36"/>
  <c r="H191" i="36"/>
  <c r="G191" i="36"/>
  <c r="F191" i="36"/>
  <c r="E191" i="36"/>
  <c r="D191" i="36"/>
  <c r="C191" i="36"/>
  <c r="L190" i="36"/>
  <c r="K190" i="36"/>
  <c r="J190" i="36"/>
  <c r="I190" i="36"/>
  <c r="H190" i="36"/>
  <c r="G190" i="36"/>
  <c r="F190" i="36"/>
  <c r="E190" i="36"/>
  <c r="D190" i="36"/>
  <c r="C190" i="36"/>
  <c r="L189" i="36"/>
  <c r="K189" i="36"/>
  <c r="J189" i="36"/>
  <c r="I189" i="36"/>
  <c r="H189" i="36"/>
  <c r="G189" i="36"/>
  <c r="F189" i="36"/>
  <c r="E189" i="36"/>
  <c r="D189" i="36"/>
  <c r="C189" i="36"/>
  <c r="L188" i="36"/>
  <c r="K188" i="36"/>
  <c r="J188" i="36"/>
  <c r="I188" i="36"/>
  <c r="H188" i="36"/>
  <c r="G188" i="36"/>
  <c r="F188" i="36"/>
  <c r="E188" i="36"/>
  <c r="D188" i="36"/>
  <c r="C188" i="36"/>
  <c r="L187" i="36"/>
  <c r="K187" i="36"/>
  <c r="J187" i="36"/>
  <c r="I187" i="36"/>
  <c r="H187" i="36"/>
  <c r="G187" i="36"/>
  <c r="F187" i="36"/>
  <c r="E187" i="36"/>
  <c r="D187" i="36"/>
  <c r="C187" i="36"/>
  <c r="L186" i="36"/>
  <c r="K186" i="36"/>
  <c r="J186" i="36"/>
  <c r="I186" i="36"/>
  <c r="H186" i="36"/>
  <c r="G186" i="36"/>
  <c r="F186" i="36"/>
  <c r="E186" i="36"/>
  <c r="D186" i="36"/>
  <c r="C186" i="36"/>
  <c r="L185" i="36"/>
  <c r="K185" i="36"/>
  <c r="J185" i="36"/>
  <c r="I185" i="36"/>
  <c r="H185" i="36"/>
  <c r="G185" i="36"/>
  <c r="F185" i="36"/>
  <c r="E185" i="36"/>
  <c r="D185" i="36"/>
  <c r="C185" i="36"/>
  <c r="L184" i="36"/>
  <c r="K184" i="36"/>
  <c r="J184" i="36"/>
  <c r="I184" i="36"/>
  <c r="H184" i="36"/>
  <c r="G184" i="36"/>
  <c r="F184" i="36"/>
  <c r="E184" i="36"/>
  <c r="D184" i="36"/>
  <c r="C184" i="36"/>
  <c r="L183" i="36"/>
  <c r="K183" i="36"/>
  <c r="J183" i="36"/>
  <c r="I183" i="36"/>
  <c r="H183" i="36"/>
  <c r="G183" i="36"/>
  <c r="F183" i="36"/>
  <c r="E183" i="36"/>
  <c r="D183" i="36"/>
  <c r="C183" i="36"/>
  <c r="L182" i="36"/>
  <c r="K182" i="36"/>
  <c r="J182" i="36"/>
  <c r="I182" i="36"/>
  <c r="H182" i="36"/>
  <c r="G182" i="36"/>
  <c r="F182" i="36"/>
  <c r="E182" i="36"/>
  <c r="D182" i="36"/>
  <c r="C182" i="36"/>
  <c r="L181" i="36"/>
  <c r="K181" i="36"/>
  <c r="J181" i="36"/>
  <c r="I181" i="36"/>
  <c r="H181" i="36"/>
  <c r="G181" i="36"/>
  <c r="F181" i="36"/>
  <c r="E181" i="36"/>
  <c r="D181" i="36"/>
  <c r="C181" i="36"/>
  <c r="L180" i="36"/>
  <c r="K180" i="36"/>
  <c r="J180" i="36"/>
  <c r="I180" i="36"/>
  <c r="H180" i="36"/>
  <c r="G180" i="36"/>
  <c r="F180" i="36"/>
  <c r="E180" i="36"/>
  <c r="D180" i="36"/>
  <c r="C180" i="36"/>
  <c r="L179" i="36"/>
  <c r="K179" i="36"/>
  <c r="J179" i="36"/>
  <c r="I179" i="36"/>
  <c r="H179" i="36"/>
  <c r="G179" i="36"/>
  <c r="F179" i="36"/>
  <c r="E179" i="36"/>
  <c r="D179" i="36"/>
  <c r="C179" i="36"/>
  <c r="L178" i="36"/>
  <c r="K178" i="36"/>
  <c r="J178" i="36"/>
  <c r="I178" i="36"/>
  <c r="H178" i="36"/>
  <c r="G178" i="36"/>
  <c r="F178" i="36"/>
  <c r="E178" i="36"/>
  <c r="D178" i="36"/>
  <c r="C178" i="36"/>
  <c r="L177" i="36"/>
  <c r="K177" i="36"/>
  <c r="J177" i="36"/>
  <c r="I177" i="36"/>
  <c r="H177" i="36"/>
  <c r="G177" i="36"/>
  <c r="F177" i="36"/>
  <c r="E177" i="36"/>
  <c r="D177" i="36"/>
  <c r="C177" i="36"/>
  <c r="L176" i="36"/>
  <c r="K176" i="36"/>
  <c r="J176" i="36"/>
  <c r="I176" i="36"/>
  <c r="H176" i="36"/>
  <c r="G176" i="36"/>
  <c r="F176" i="36"/>
  <c r="E176" i="36"/>
  <c r="D176" i="36"/>
  <c r="C176" i="36"/>
  <c r="L175" i="36"/>
  <c r="K175" i="36"/>
  <c r="J175" i="36"/>
  <c r="I175" i="36"/>
  <c r="H175" i="36"/>
  <c r="G175" i="36"/>
  <c r="F175" i="36"/>
  <c r="E175" i="36"/>
  <c r="D175" i="36"/>
  <c r="C175" i="36"/>
  <c r="L174" i="36"/>
  <c r="K174" i="36"/>
  <c r="J174" i="36"/>
  <c r="I174" i="36"/>
  <c r="H174" i="36"/>
  <c r="G174" i="36"/>
  <c r="F174" i="36"/>
  <c r="E174" i="36"/>
  <c r="D174" i="36"/>
  <c r="C174" i="36"/>
  <c r="L173" i="36"/>
  <c r="K173" i="36"/>
  <c r="J173" i="36"/>
  <c r="I173" i="36"/>
  <c r="H173" i="36"/>
  <c r="G173" i="36"/>
  <c r="F173" i="36"/>
  <c r="E173" i="36"/>
  <c r="D173" i="36"/>
  <c r="C173" i="36"/>
  <c r="L172" i="36"/>
  <c r="K172" i="36"/>
  <c r="J172" i="36"/>
  <c r="I172" i="36"/>
  <c r="H172" i="36"/>
  <c r="G172" i="36"/>
  <c r="F172" i="36"/>
  <c r="E172" i="36"/>
  <c r="D172" i="36"/>
  <c r="C172" i="36"/>
  <c r="L171" i="36"/>
  <c r="K171" i="36"/>
  <c r="J171" i="36"/>
  <c r="I171" i="36"/>
  <c r="H171" i="36"/>
  <c r="G171" i="36"/>
  <c r="F171" i="36"/>
  <c r="E171" i="36"/>
  <c r="D171" i="36"/>
  <c r="C171" i="36"/>
  <c r="L170" i="36"/>
  <c r="K170" i="36"/>
  <c r="J170" i="36"/>
  <c r="I170" i="36"/>
  <c r="H170" i="36"/>
  <c r="G170" i="36"/>
  <c r="F170" i="36"/>
  <c r="E170" i="36"/>
  <c r="D170" i="36"/>
  <c r="C170" i="36"/>
  <c r="L169" i="36"/>
  <c r="K169" i="36"/>
  <c r="J169" i="36"/>
  <c r="I169" i="36"/>
  <c r="H169" i="36"/>
  <c r="G169" i="36"/>
  <c r="F169" i="36"/>
  <c r="E169" i="36"/>
  <c r="D169" i="36"/>
  <c r="C169" i="36"/>
  <c r="L168" i="36"/>
  <c r="K168" i="36"/>
  <c r="J168" i="36"/>
  <c r="I168" i="36"/>
  <c r="H168" i="36"/>
  <c r="G168" i="36"/>
  <c r="F168" i="36"/>
  <c r="E168" i="36"/>
  <c r="D168" i="36"/>
  <c r="C168" i="36"/>
  <c r="L167" i="36"/>
  <c r="K167" i="36"/>
  <c r="J167" i="36"/>
  <c r="I167" i="36"/>
  <c r="H167" i="36"/>
  <c r="G167" i="36"/>
  <c r="F167" i="36"/>
  <c r="E167" i="36"/>
  <c r="D167" i="36"/>
  <c r="C167" i="36"/>
  <c r="L166" i="36"/>
  <c r="K166" i="36"/>
  <c r="J166" i="36"/>
  <c r="I166" i="36"/>
  <c r="H166" i="36"/>
  <c r="G166" i="36"/>
  <c r="F166" i="36"/>
  <c r="E166" i="36"/>
  <c r="D166" i="36"/>
  <c r="C166" i="36"/>
  <c r="L165" i="36"/>
  <c r="K165" i="36"/>
  <c r="J165" i="36"/>
  <c r="I165" i="36"/>
  <c r="H165" i="36"/>
  <c r="G165" i="36"/>
  <c r="F165" i="36"/>
  <c r="E165" i="36"/>
  <c r="D165" i="36"/>
  <c r="C165" i="36"/>
  <c r="L164" i="36"/>
  <c r="K164" i="36"/>
  <c r="J164" i="36"/>
  <c r="I164" i="36"/>
  <c r="H164" i="36"/>
  <c r="G164" i="36"/>
  <c r="F164" i="36"/>
  <c r="E164" i="36"/>
  <c r="D164" i="36"/>
  <c r="C164" i="36"/>
  <c r="L163" i="36"/>
  <c r="K163" i="36"/>
  <c r="J163" i="36"/>
  <c r="I163" i="36"/>
  <c r="H163" i="36"/>
  <c r="G163" i="36"/>
  <c r="F163" i="36"/>
  <c r="E163" i="36"/>
  <c r="D163" i="36"/>
  <c r="C163" i="36"/>
  <c r="L162" i="36"/>
  <c r="K162" i="36"/>
  <c r="J162" i="36"/>
  <c r="I162" i="36"/>
  <c r="H162" i="36"/>
  <c r="G162" i="36"/>
  <c r="F162" i="36"/>
  <c r="E162" i="36"/>
  <c r="D162" i="36"/>
  <c r="C162" i="36"/>
  <c r="L161" i="36"/>
  <c r="K161" i="36"/>
  <c r="J161" i="36"/>
  <c r="I161" i="36"/>
  <c r="H161" i="36"/>
  <c r="G161" i="36"/>
  <c r="F161" i="36"/>
  <c r="E161" i="36"/>
  <c r="D161" i="36"/>
  <c r="C161" i="36"/>
  <c r="L160" i="36"/>
  <c r="K160" i="36"/>
  <c r="J160" i="36"/>
  <c r="I160" i="36"/>
  <c r="H160" i="36"/>
  <c r="G160" i="36"/>
  <c r="F160" i="36"/>
  <c r="E160" i="36"/>
  <c r="D160" i="36"/>
  <c r="C160" i="36"/>
  <c r="L159" i="36"/>
  <c r="K159" i="36"/>
  <c r="J159" i="36"/>
  <c r="I159" i="36"/>
  <c r="H159" i="36"/>
  <c r="G159" i="36"/>
  <c r="F159" i="36"/>
  <c r="E159" i="36"/>
  <c r="D159" i="36"/>
  <c r="C159" i="36"/>
  <c r="L158" i="36"/>
  <c r="K158" i="36"/>
  <c r="J158" i="36"/>
  <c r="I158" i="36"/>
  <c r="H158" i="36"/>
  <c r="G158" i="36"/>
  <c r="F158" i="36"/>
  <c r="E158" i="36"/>
  <c r="D158" i="36"/>
  <c r="C158" i="36"/>
  <c r="L157" i="36"/>
  <c r="K157" i="36"/>
  <c r="J157" i="36"/>
  <c r="I157" i="36"/>
  <c r="H157" i="36"/>
  <c r="G157" i="36"/>
  <c r="F157" i="36"/>
  <c r="E157" i="36"/>
  <c r="D157" i="36"/>
  <c r="C157" i="36"/>
  <c r="L156" i="36"/>
  <c r="K156" i="36"/>
  <c r="J156" i="36"/>
  <c r="I156" i="36"/>
  <c r="H156" i="36"/>
  <c r="G156" i="36"/>
  <c r="F156" i="36"/>
  <c r="E156" i="36"/>
  <c r="D156" i="36"/>
  <c r="C156" i="36"/>
  <c r="L155" i="36"/>
  <c r="K155" i="36"/>
  <c r="J155" i="36"/>
  <c r="I155" i="36"/>
  <c r="H155" i="36"/>
  <c r="G155" i="36"/>
  <c r="F155" i="36"/>
  <c r="E155" i="36"/>
  <c r="D155" i="36"/>
  <c r="C155" i="36"/>
  <c r="L154" i="36"/>
  <c r="K154" i="36"/>
  <c r="J154" i="36"/>
  <c r="I154" i="36"/>
  <c r="H154" i="36"/>
  <c r="G154" i="36"/>
  <c r="F154" i="36"/>
  <c r="E154" i="36"/>
  <c r="D154" i="36"/>
  <c r="C154" i="36"/>
  <c r="L153" i="36"/>
  <c r="K153" i="36"/>
  <c r="J153" i="36"/>
  <c r="I153" i="36"/>
  <c r="H153" i="36"/>
  <c r="G153" i="36"/>
  <c r="F153" i="36"/>
  <c r="E153" i="36"/>
  <c r="D153" i="36"/>
  <c r="C153" i="36"/>
  <c r="L152" i="36"/>
  <c r="K152" i="36"/>
  <c r="J152" i="36"/>
  <c r="I152" i="36"/>
  <c r="H152" i="36"/>
  <c r="G152" i="36"/>
  <c r="F152" i="36"/>
  <c r="E152" i="36"/>
  <c r="D152" i="36"/>
  <c r="C152" i="36"/>
  <c r="L151" i="36"/>
  <c r="K151" i="36"/>
  <c r="J151" i="36"/>
  <c r="I151" i="36"/>
  <c r="H151" i="36"/>
  <c r="G151" i="36"/>
  <c r="F151" i="36"/>
  <c r="E151" i="36"/>
  <c r="D151" i="36"/>
  <c r="C151" i="36"/>
  <c r="L150" i="36"/>
  <c r="K150" i="36"/>
  <c r="J150" i="36"/>
  <c r="I150" i="36"/>
  <c r="H150" i="36"/>
  <c r="G150" i="36"/>
  <c r="F150" i="36"/>
  <c r="E150" i="36"/>
  <c r="D150" i="36"/>
  <c r="C150" i="36"/>
  <c r="L149" i="36"/>
  <c r="K149" i="36"/>
  <c r="J149" i="36"/>
  <c r="I149" i="36"/>
  <c r="H149" i="36"/>
  <c r="G149" i="36"/>
  <c r="F149" i="36"/>
  <c r="E149" i="36"/>
  <c r="D149" i="36"/>
  <c r="C149" i="36"/>
  <c r="L148" i="36"/>
  <c r="K148" i="36"/>
  <c r="J148" i="36"/>
  <c r="I148" i="36"/>
  <c r="H148" i="36"/>
  <c r="G148" i="36"/>
  <c r="F148" i="36"/>
  <c r="E148" i="36"/>
  <c r="D148" i="36"/>
  <c r="C148" i="36"/>
  <c r="L147" i="36"/>
  <c r="K147" i="36"/>
  <c r="J147" i="36"/>
  <c r="I147" i="36"/>
  <c r="H147" i="36"/>
  <c r="G147" i="36"/>
  <c r="F147" i="36"/>
  <c r="E147" i="36"/>
  <c r="D147" i="36"/>
  <c r="C147" i="36"/>
  <c r="L146" i="36"/>
  <c r="K146" i="36"/>
  <c r="J146" i="36"/>
  <c r="I146" i="36"/>
  <c r="H146" i="36"/>
  <c r="G146" i="36"/>
  <c r="F146" i="36"/>
  <c r="E146" i="36"/>
  <c r="D146" i="36"/>
  <c r="C146" i="36"/>
  <c r="L145" i="36"/>
  <c r="K145" i="36"/>
  <c r="J145" i="36"/>
  <c r="I145" i="36"/>
  <c r="H145" i="36"/>
  <c r="G145" i="36"/>
  <c r="F145" i="36"/>
  <c r="E145" i="36"/>
  <c r="D145" i="36"/>
  <c r="C145" i="36"/>
  <c r="L144" i="36"/>
  <c r="K144" i="36"/>
  <c r="J144" i="36"/>
  <c r="I144" i="36"/>
  <c r="H144" i="36"/>
  <c r="G144" i="36"/>
  <c r="F144" i="36"/>
  <c r="E144" i="36"/>
  <c r="D144" i="36"/>
  <c r="C144" i="36"/>
  <c r="L143" i="36"/>
  <c r="K143" i="36"/>
  <c r="J143" i="36"/>
  <c r="I143" i="36"/>
  <c r="H143" i="36"/>
  <c r="G143" i="36"/>
  <c r="F143" i="36"/>
  <c r="E143" i="36"/>
  <c r="D143" i="36"/>
  <c r="C143" i="36"/>
  <c r="L142" i="36"/>
  <c r="K142" i="36"/>
  <c r="J142" i="36"/>
  <c r="I142" i="36"/>
  <c r="H142" i="36"/>
  <c r="G142" i="36"/>
  <c r="F142" i="36"/>
  <c r="E142" i="36"/>
  <c r="D142" i="36"/>
  <c r="C142" i="36"/>
  <c r="L141" i="36"/>
  <c r="K141" i="36"/>
  <c r="J141" i="36"/>
  <c r="I141" i="36"/>
  <c r="H141" i="36"/>
  <c r="G141" i="36"/>
  <c r="F141" i="36"/>
  <c r="E141" i="36"/>
  <c r="D141" i="36"/>
  <c r="C141" i="36"/>
  <c r="L140" i="36"/>
  <c r="K140" i="36"/>
  <c r="J140" i="36"/>
  <c r="I140" i="36"/>
  <c r="H140" i="36"/>
  <c r="G140" i="36"/>
  <c r="F140" i="36"/>
  <c r="E140" i="36"/>
  <c r="D140" i="36"/>
  <c r="C140" i="36"/>
  <c r="L139" i="36"/>
  <c r="K139" i="36"/>
  <c r="J139" i="36"/>
  <c r="I139" i="36"/>
  <c r="H139" i="36"/>
  <c r="G139" i="36"/>
  <c r="F139" i="36"/>
  <c r="E139" i="36"/>
  <c r="D139" i="36"/>
  <c r="C139" i="36"/>
  <c r="L138" i="36"/>
  <c r="K138" i="36"/>
  <c r="J138" i="36"/>
  <c r="I138" i="36"/>
  <c r="H138" i="36"/>
  <c r="G138" i="36"/>
  <c r="F138" i="36"/>
  <c r="E138" i="36"/>
  <c r="D138" i="36"/>
  <c r="C138" i="36"/>
  <c r="L137" i="36"/>
  <c r="K137" i="36"/>
  <c r="J137" i="36"/>
  <c r="I137" i="36"/>
  <c r="H137" i="36"/>
  <c r="G137" i="36"/>
  <c r="F137" i="36"/>
  <c r="E137" i="36"/>
  <c r="D137" i="36"/>
  <c r="C137" i="36"/>
  <c r="L136" i="36"/>
  <c r="K136" i="36"/>
  <c r="J136" i="36"/>
  <c r="I136" i="36"/>
  <c r="H136" i="36"/>
  <c r="G136" i="36"/>
  <c r="F136" i="36"/>
  <c r="E136" i="36"/>
  <c r="D136" i="36"/>
  <c r="C136" i="36"/>
  <c r="L135" i="36"/>
  <c r="K135" i="36"/>
  <c r="J135" i="36"/>
  <c r="I135" i="36"/>
  <c r="H135" i="36"/>
  <c r="G135" i="36"/>
  <c r="F135" i="36"/>
  <c r="E135" i="36"/>
  <c r="D135" i="36"/>
  <c r="C135" i="36"/>
  <c r="L134" i="36"/>
  <c r="K134" i="36"/>
  <c r="J134" i="36"/>
  <c r="I134" i="36"/>
  <c r="H134" i="36"/>
  <c r="G134" i="36"/>
  <c r="F134" i="36"/>
  <c r="E134" i="36"/>
  <c r="D134" i="36"/>
  <c r="J192" i="37"/>
  <c r="I192" i="37"/>
  <c r="H192" i="37"/>
  <c r="G192" i="37"/>
  <c r="F192" i="37"/>
  <c r="E192" i="37"/>
  <c r="D192" i="37"/>
  <c r="C192" i="37"/>
  <c r="J191" i="37"/>
  <c r="I191" i="37"/>
  <c r="H191" i="37"/>
  <c r="G191" i="37"/>
  <c r="F191" i="37"/>
  <c r="E191" i="37"/>
  <c r="D191" i="37"/>
  <c r="C191" i="37"/>
  <c r="J190" i="37"/>
  <c r="I190" i="37"/>
  <c r="H190" i="37"/>
  <c r="G190" i="37"/>
  <c r="F190" i="37"/>
  <c r="E190" i="37"/>
  <c r="D190" i="37"/>
  <c r="C190" i="37"/>
  <c r="J189" i="37"/>
  <c r="I189" i="37"/>
  <c r="H189" i="37"/>
  <c r="G189" i="37"/>
  <c r="F189" i="37"/>
  <c r="E189" i="37"/>
  <c r="D189" i="37"/>
  <c r="C189" i="37"/>
  <c r="J188" i="37"/>
  <c r="I188" i="37"/>
  <c r="H188" i="37"/>
  <c r="G188" i="37"/>
  <c r="F188" i="37"/>
  <c r="E188" i="37"/>
  <c r="D188" i="37"/>
  <c r="C188" i="37"/>
  <c r="J187" i="37"/>
  <c r="I187" i="37"/>
  <c r="H187" i="37"/>
  <c r="G187" i="37"/>
  <c r="F187" i="37"/>
  <c r="E187" i="37"/>
  <c r="D187" i="37"/>
  <c r="C187" i="37"/>
  <c r="J186" i="37"/>
  <c r="I186" i="37"/>
  <c r="H186" i="37"/>
  <c r="G186" i="37"/>
  <c r="F186" i="37"/>
  <c r="E186" i="37"/>
  <c r="D186" i="37"/>
  <c r="C186" i="37"/>
  <c r="J185" i="37"/>
  <c r="I185" i="37"/>
  <c r="H185" i="37"/>
  <c r="G185" i="37"/>
  <c r="F185" i="37"/>
  <c r="E185" i="37"/>
  <c r="D185" i="37"/>
  <c r="C185" i="37"/>
  <c r="J184" i="37"/>
  <c r="I184" i="37"/>
  <c r="H184" i="37"/>
  <c r="G184" i="37"/>
  <c r="F184" i="37"/>
  <c r="E184" i="37"/>
  <c r="D184" i="37"/>
  <c r="C184" i="37"/>
  <c r="J183" i="37"/>
  <c r="I183" i="37"/>
  <c r="H183" i="37"/>
  <c r="G183" i="37"/>
  <c r="F183" i="37"/>
  <c r="E183" i="37"/>
  <c r="D183" i="37"/>
  <c r="C183" i="37"/>
  <c r="J182" i="37"/>
  <c r="I182" i="37"/>
  <c r="H182" i="37"/>
  <c r="G182" i="37"/>
  <c r="F182" i="37"/>
  <c r="E182" i="37"/>
  <c r="D182" i="37"/>
  <c r="C182" i="37"/>
  <c r="J181" i="37"/>
  <c r="I181" i="37"/>
  <c r="H181" i="37"/>
  <c r="G181" i="37"/>
  <c r="F181" i="37"/>
  <c r="E181" i="37"/>
  <c r="D181" i="37"/>
  <c r="C181" i="37"/>
  <c r="J180" i="37"/>
  <c r="I180" i="37"/>
  <c r="H180" i="37"/>
  <c r="G180" i="37"/>
  <c r="F180" i="37"/>
  <c r="E180" i="37"/>
  <c r="D180" i="37"/>
  <c r="C180" i="37"/>
  <c r="J179" i="37"/>
  <c r="I179" i="37"/>
  <c r="H179" i="37"/>
  <c r="G179" i="37"/>
  <c r="F179" i="37"/>
  <c r="E179" i="37"/>
  <c r="D179" i="37"/>
  <c r="C179" i="37"/>
  <c r="J178" i="37"/>
  <c r="I178" i="37"/>
  <c r="H178" i="37"/>
  <c r="G178" i="37"/>
  <c r="F178" i="37"/>
  <c r="E178" i="37"/>
  <c r="D178" i="37"/>
  <c r="C178" i="37"/>
  <c r="J177" i="37"/>
  <c r="I177" i="37"/>
  <c r="H177" i="37"/>
  <c r="G177" i="37"/>
  <c r="F177" i="37"/>
  <c r="E177" i="37"/>
  <c r="D177" i="37"/>
  <c r="C177" i="37"/>
  <c r="J176" i="37"/>
  <c r="I176" i="37"/>
  <c r="H176" i="37"/>
  <c r="G176" i="37"/>
  <c r="F176" i="37"/>
  <c r="E176" i="37"/>
  <c r="D176" i="37"/>
  <c r="C176" i="37"/>
  <c r="J175" i="37"/>
  <c r="I175" i="37"/>
  <c r="H175" i="37"/>
  <c r="G175" i="37"/>
  <c r="F175" i="37"/>
  <c r="E175" i="37"/>
  <c r="D175" i="37"/>
  <c r="C175" i="37"/>
  <c r="J174" i="37"/>
  <c r="I174" i="37"/>
  <c r="H174" i="37"/>
  <c r="G174" i="37"/>
  <c r="F174" i="37"/>
  <c r="E174" i="37"/>
  <c r="D174" i="37"/>
  <c r="C174" i="37"/>
  <c r="J173" i="37"/>
  <c r="I173" i="37"/>
  <c r="H173" i="37"/>
  <c r="G173" i="37"/>
  <c r="F173" i="37"/>
  <c r="E173" i="37"/>
  <c r="D173" i="37"/>
  <c r="C173" i="37"/>
  <c r="J172" i="37"/>
  <c r="I172" i="37"/>
  <c r="H172" i="37"/>
  <c r="G172" i="37"/>
  <c r="F172" i="37"/>
  <c r="E172" i="37"/>
  <c r="D172" i="37"/>
  <c r="C172" i="37"/>
  <c r="J171" i="37"/>
  <c r="I171" i="37"/>
  <c r="H171" i="37"/>
  <c r="G171" i="37"/>
  <c r="F171" i="37"/>
  <c r="E171" i="37"/>
  <c r="D171" i="37"/>
  <c r="C171" i="37"/>
  <c r="J170" i="37"/>
  <c r="I170" i="37"/>
  <c r="H170" i="37"/>
  <c r="G170" i="37"/>
  <c r="F170" i="37"/>
  <c r="E170" i="37"/>
  <c r="D170" i="37"/>
  <c r="C170" i="37"/>
  <c r="J169" i="37"/>
  <c r="I169" i="37"/>
  <c r="H169" i="37"/>
  <c r="G169" i="37"/>
  <c r="F169" i="37"/>
  <c r="E169" i="37"/>
  <c r="D169" i="37"/>
  <c r="C169" i="37"/>
  <c r="J168" i="37"/>
  <c r="I168" i="37"/>
  <c r="H168" i="37"/>
  <c r="G168" i="37"/>
  <c r="F168" i="37"/>
  <c r="E168" i="37"/>
  <c r="D168" i="37"/>
  <c r="C168" i="37"/>
  <c r="J167" i="37"/>
  <c r="I167" i="37"/>
  <c r="H167" i="37"/>
  <c r="G167" i="37"/>
  <c r="F167" i="37"/>
  <c r="E167" i="37"/>
  <c r="D167" i="37"/>
  <c r="C167" i="37"/>
  <c r="J166" i="37"/>
  <c r="I166" i="37"/>
  <c r="H166" i="37"/>
  <c r="G166" i="37"/>
  <c r="F166" i="37"/>
  <c r="E166" i="37"/>
  <c r="D166" i="37"/>
  <c r="C166" i="37"/>
  <c r="J165" i="37"/>
  <c r="I165" i="37"/>
  <c r="H165" i="37"/>
  <c r="G165" i="37"/>
  <c r="F165" i="37"/>
  <c r="E165" i="37"/>
  <c r="D165" i="37"/>
  <c r="C165" i="37"/>
  <c r="J164" i="37"/>
  <c r="I164" i="37"/>
  <c r="H164" i="37"/>
  <c r="G164" i="37"/>
  <c r="F164" i="37"/>
  <c r="E164" i="37"/>
  <c r="D164" i="37"/>
  <c r="C164" i="37"/>
  <c r="J163" i="37"/>
  <c r="I163" i="37"/>
  <c r="H163" i="37"/>
  <c r="G163" i="37"/>
  <c r="F163" i="37"/>
  <c r="E163" i="37"/>
  <c r="D163" i="37"/>
  <c r="C163" i="37"/>
  <c r="J162" i="37"/>
  <c r="I162" i="37"/>
  <c r="H162" i="37"/>
  <c r="G162" i="37"/>
  <c r="F162" i="37"/>
  <c r="E162" i="37"/>
  <c r="D162" i="37"/>
  <c r="C162" i="37"/>
  <c r="J161" i="37"/>
  <c r="I161" i="37"/>
  <c r="H161" i="37"/>
  <c r="G161" i="37"/>
  <c r="F161" i="37"/>
  <c r="E161" i="37"/>
  <c r="D161" i="37"/>
  <c r="C161" i="37"/>
  <c r="J160" i="37"/>
  <c r="I160" i="37"/>
  <c r="H160" i="37"/>
  <c r="G160" i="37"/>
  <c r="F160" i="37"/>
  <c r="E160" i="37"/>
  <c r="D160" i="37"/>
  <c r="C160" i="37"/>
  <c r="J159" i="37"/>
  <c r="I159" i="37"/>
  <c r="H159" i="37"/>
  <c r="G159" i="37"/>
  <c r="F159" i="37"/>
  <c r="E159" i="37"/>
  <c r="D159" i="37"/>
  <c r="C159" i="37"/>
  <c r="J158" i="37"/>
  <c r="I158" i="37"/>
  <c r="H158" i="37"/>
  <c r="G158" i="37"/>
  <c r="F158" i="37"/>
  <c r="E158" i="37"/>
  <c r="D158" i="37"/>
  <c r="C158" i="37"/>
  <c r="J157" i="37"/>
  <c r="I157" i="37"/>
  <c r="H157" i="37"/>
  <c r="G157" i="37"/>
  <c r="F157" i="37"/>
  <c r="E157" i="37"/>
  <c r="D157" i="37"/>
  <c r="C157" i="37"/>
  <c r="J156" i="37"/>
  <c r="I156" i="37"/>
  <c r="H156" i="37"/>
  <c r="G156" i="37"/>
  <c r="F156" i="37"/>
  <c r="E156" i="37"/>
  <c r="D156" i="37"/>
  <c r="C156" i="37"/>
  <c r="J155" i="37"/>
  <c r="I155" i="37"/>
  <c r="H155" i="37"/>
  <c r="G155" i="37"/>
  <c r="F155" i="37"/>
  <c r="E155" i="37"/>
  <c r="D155" i="37"/>
  <c r="C155" i="37"/>
  <c r="J154" i="37"/>
  <c r="I154" i="37"/>
  <c r="H154" i="37"/>
  <c r="G154" i="37"/>
  <c r="F154" i="37"/>
  <c r="E154" i="37"/>
  <c r="D154" i="37"/>
  <c r="C154" i="37"/>
  <c r="J153" i="37"/>
  <c r="I153" i="37"/>
  <c r="H153" i="37"/>
  <c r="G153" i="37"/>
  <c r="F153" i="37"/>
  <c r="E153" i="37"/>
  <c r="D153" i="37"/>
  <c r="C153" i="37"/>
  <c r="J152" i="37"/>
  <c r="I152" i="37"/>
  <c r="H152" i="37"/>
  <c r="G152" i="37"/>
  <c r="F152" i="37"/>
  <c r="E152" i="37"/>
  <c r="D152" i="37"/>
  <c r="C152" i="37"/>
  <c r="J151" i="37"/>
  <c r="I151" i="37"/>
  <c r="H151" i="37"/>
  <c r="G151" i="37"/>
  <c r="F151" i="37"/>
  <c r="E151" i="37"/>
  <c r="D151" i="37"/>
  <c r="C151" i="37"/>
  <c r="J150" i="37"/>
  <c r="I150" i="37"/>
  <c r="H150" i="37"/>
  <c r="G150" i="37"/>
  <c r="F150" i="37"/>
  <c r="E150" i="37"/>
  <c r="D150" i="37"/>
  <c r="C150" i="37"/>
  <c r="J149" i="37"/>
  <c r="I149" i="37"/>
  <c r="H149" i="37"/>
  <c r="G149" i="37"/>
  <c r="F149" i="37"/>
  <c r="E149" i="37"/>
  <c r="D149" i="37"/>
  <c r="C149" i="37"/>
  <c r="J148" i="37"/>
  <c r="I148" i="37"/>
  <c r="H148" i="37"/>
  <c r="G148" i="37"/>
  <c r="F148" i="37"/>
  <c r="E148" i="37"/>
  <c r="D148" i="37"/>
  <c r="C148" i="37"/>
  <c r="J147" i="37"/>
  <c r="I147" i="37"/>
  <c r="H147" i="37"/>
  <c r="G147" i="37"/>
  <c r="F147" i="37"/>
  <c r="E147" i="37"/>
  <c r="D147" i="37"/>
  <c r="C147" i="37"/>
  <c r="J146" i="37"/>
  <c r="I146" i="37"/>
  <c r="H146" i="37"/>
  <c r="G146" i="37"/>
  <c r="F146" i="37"/>
  <c r="E146" i="37"/>
  <c r="D146" i="37"/>
  <c r="C146" i="37"/>
  <c r="J145" i="37"/>
  <c r="I145" i="37"/>
  <c r="H145" i="37"/>
  <c r="G145" i="37"/>
  <c r="F145" i="37"/>
  <c r="E145" i="37"/>
  <c r="D145" i="37"/>
  <c r="C145" i="37"/>
  <c r="J144" i="37"/>
  <c r="I144" i="37"/>
  <c r="H144" i="37"/>
  <c r="G144" i="37"/>
  <c r="F144" i="37"/>
  <c r="E144" i="37"/>
  <c r="D144" i="37"/>
  <c r="C144" i="37"/>
  <c r="J143" i="37"/>
  <c r="I143" i="37"/>
  <c r="H143" i="37"/>
  <c r="G143" i="37"/>
  <c r="F143" i="37"/>
  <c r="E143" i="37"/>
  <c r="D143" i="37"/>
  <c r="C143" i="37"/>
  <c r="J142" i="37"/>
  <c r="I142" i="37"/>
  <c r="H142" i="37"/>
  <c r="G142" i="37"/>
  <c r="F142" i="37"/>
  <c r="E142" i="37"/>
  <c r="D142" i="37"/>
  <c r="C142" i="37"/>
  <c r="J141" i="37"/>
  <c r="I141" i="37"/>
  <c r="H141" i="37"/>
  <c r="G141" i="37"/>
  <c r="F141" i="37"/>
  <c r="E141" i="37"/>
  <c r="D141" i="37"/>
  <c r="C141" i="37"/>
  <c r="J140" i="37"/>
  <c r="I140" i="37"/>
  <c r="H140" i="37"/>
  <c r="G140" i="37"/>
  <c r="F140" i="37"/>
  <c r="E140" i="37"/>
  <c r="D140" i="37"/>
  <c r="C140" i="37"/>
  <c r="J139" i="37"/>
  <c r="I139" i="37"/>
  <c r="H139" i="37"/>
  <c r="G139" i="37"/>
  <c r="F139" i="37"/>
  <c r="E139" i="37"/>
  <c r="D139" i="37"/>
  <c r="C139" i="37"/>
  <c r="J138" i="37"/>
  <c r="I138" i="37"/>
  <c r="H138" i="37"/>
  <c r="G138" i="37"/>
  <c r="F138" i="37"/>
  <c r="E138" i="37"/>
  <c r="D138" i="37"/>
  <c r="C138" i="37"/>
  <c r="J137" i="37"/>
  <c r="I137" i="37"/>
  <c r="H137" i="37"/>
  <c r="G137" i="37"/>
  <c r="F137" i="37"/>
  <c r="E137" i="37"/>
  <c r="D137" i="37"/>
  <c r="C137" i="37"/>
  <c r="J136" i="37"/>
  <c r="I136" i="37"/>
  <c r="H136" i="37"/>
  <c r="G136" i="37"/>
  <c r="F136" i="37"/>
  <c r="E136" i="37"/>
  <c r="D136" i="37"/>
  <c r="C136" i="37"/>
  <c r="J135" i="37"/>
  <c r="I135" i="37"/>
  <c r="H135" i="37"/>
  <c r="G135" i="37"/>
  <c r="F135" i="37"/>
  <c r="E135" i="37"/>
  <c r="D135" i="37"/>
  <c r="C135" i="37"/>
  <c r="J134" i="37"/>
  <c r="I134" i="37"/>
  <c r="H134" i="37"/>
  <c r="G134" i="37"/>
  <c r="F134" i="37"/>
  <c r="E134" i="37"/>
  <c r="D134" i="37"/>
  <c r="K533" i="36" l="1"/>
  <c r="E534" i="36"/>
  <c r="I534" i="36"/>
  <c r="C535" i="36"/>
  <c r="G535" i="36"/>
  <c r="K535" i="36"/>
  <c r="E536" i="36"/>
  <c r="I536" i="36"/>
  <c r="C537" i="36"/>
  <c r="G537" i="36"/>
  <c r="K537" i="36"/>
  <c r="E538" i="36"/>
  <c r="I538" i="36"/>
  <c r="C539" i="36"/>
  <c r="G539" i="36"/>
  <c r="K539" i="36"/>
  <c r="E540" i="36"/>
  <c r="I540" i="36"/>
  <c r="C541" i="36"/>
  <c r="G541" i="36"/>
  <c r="K541" i="36"/>
  <c r="E542" i="36"/>
  <c r="I542" i="36"/>
  <c r="C543" i="36"/>
  <c r="G543" i="36"/>
  <c r="K543" i="36"/>
  <c r="E544" i="36"/>
  <c r="I544" i="36"/>
  <c r="C545" i="36"/>
  <c r="G545" i="36"/>
  <c r="K545" i="36"/>
  <c r="E546" i="36"/>
  <c r="I546" i="36"/>
  <c r="C547" i="36"/>
  <c r="G547" i="36"/>
  <c r="K547" i="36"/>
  <c r="E548" i="36"/>
  <c r="I548" i="36"/>
  <c r="C549" i="36"/>
  <c r="G549" i="36"/>
  <c r="K549" i="36"/>
  <c r="E550" i="36"/>
  <c r="I550" i="36"/>
  <c r="C551" i="36"/>
  <c r="G551" i="36"/>
  <c r="K551" i="36"/>
  <c r="E552" i="36"/>
  <c r="I552" i="36"/>
  <c r="C553" i="36"/>
  <c r="G553" i="36"/>
  <c r="K553" i="36"/>
  <c r="E554" i="36"/>
  <c r="I554" i="36"/>
  <c r="C555" i="36"/>
  <c r="G555" i="36"/>
  <c r="K555" i="36"/>
  <c r="E556" i="36"/>
  <c r="I556" i="36"/>
  <c r="C557" i="36"/>
  <c r="G557" i="36"/>
  <c r="K557" i="36"/>
  <c r="E558" i="36"/>
  <c r="I558" i="36"/>
  <c r="C559" i="36"/>
  <c r="E560" i="36"/>
  <c r="C561" i="36"/>
  <c r="K561" i="36"/>
  <c r="I562" i="36"/>
  <c r="G563" i="36"/>
  <c r="E564" i="36"/>
  <c r="C565" i="36"/>
  <c r="K565" i="36"/>
  <c r="I566" i="36"/>
  <c r="G567" i="36"/>
  <c r="E568" i="36"/>
  <c r="C569" i="36"/>
  <c r="K569" i="36"/>
  <c r="I570" i="36"/>
  <c r="G571" i="36"/>
  <c r="E572" i="36"/>
  <c r="C573" i="36"/>
  <c r="K573" i="36"/>
  <c r="I574" i="36"/>
  <c r="G575" i="36"/>
  <c r="E576" i="36"/>
  <c r="D519" i="36"/>
  <c r="H519" i="36"/>
  <c r="J520" i="36"/>
  <c r="D521" i="36"/>
  <c r="F522" i="36"/>
  <c r="J522" i="36"/>
  <c r="L523" i="36"/>
  <c r="F524" i="36"/>
  <c r="H525" i="36"/>
  <c r="L525" i="36"/>
  <c r="D527" i="36"/>
  <c r="H527" i="36"/>
  <c r="J528" i="36"/>
  <c r="D529" i="36"/>
  <c r="F530" i="36"/>
  <c r="D531" i="36"/>
  <c r="L531" i="36"/>
  <c r="J532" i="36"/>
  <c r="H533" i="36"/>
  <c r="F534" i="36"/>
  <c r="D535" i="36"/>
  <c r="L535" i="36"/>
  <c r="J536" i="36"/>
  <c r="H537" i="36"/>
  <c r="F538" i="36"/>
  <c r="D539" i="36"/>
  <c r="L539" i="36"/>
  <c r="J540" i="36"/>
  <c r="H541" i="36"/>
  <c r="F542" i="36"/>
  <c r="D543" i="36"/>
  <c r="D545" i="36"/>
  <c r="F546" i="36"/>
  <c r="F548" i="36"/>
  <c r="H549" i="36"/>
  <c r="H551" i="36"/>
  <c r="J552" i="36"/>
  <c r="J554" i="36"/>
  <c r="L555" i="36"/>
  <c r="L557" i="36"/>
  <c r="D559" i="36"/>
  <c r="F560" i="36"/>
  <c r="L561" i="36"/>
  <c r="H563" i="36"/>
  <c r="D565" i="36"/>
  <c r="J566" i="36"/>
  <c r="F568" i="36"/>
  <c r="L569" i="36"/>
  <c r="H571" i="36"/>
  <c r="D573" i="36"/>
  <c r="J574" i="36"/>
  <c r="F576" i="36"/>
  <c r="F518" i="36"/>
  <c r="J518" i="36"/>
  <c r="L519" i="36"/>
  <c r="F520" i="36"/>
  <c r="H521" i="36"/>
  <c r="L521" i="36"/>
  <c r="D523" i="36"/>
  <c r="H523" i="36"/>
  <c r="J524" i="36"/>
  <c r="D525" i="36"/>
  <c r="F526" i="36"/>
  <c r="J526" i="36"/>
  <c r="L527" i="36"/>
  <c r="F528" i="36"/>
  <c r="H529" i="36"/>
  <c r="L529" i="36"/>
  <c r="J530" i="36"/>
  <c r="H531" i="36"/>
  <c r="F532" i="36"/>
  <c r="D533" i="36"/>
  <c r="L533" i="36"/>
  <c r="J534" i="36"/>
  <c r="H535" i="36"/>
  <c r="F536" i="36"/>
  <c r="D537" i="36"/>
  <c r="L537" i="36"/>
  <c r="J538" i="36"/>
  <c r="H539" i="36"/>
  <c r="F540" i="36"/>
  <c r="D541" i="36"/>
  <c r="L541" i="36"/>
  <c r="J542" i="36"/>
  <c r="H543" i="36"/>
  <c r="J544" i="36"/>
  <c r="J546" i="36"/>
  <c r="L547" i="36"/>
  <c r="L549" i="36"/>
  <c r="D551" i="36"/>
  <c r="D553" i="36"/>
  <c r="F554" i="36"/>
  <c r="F556" i="36"/>
  <c r="H557" i="36"/>
  <c r="H559" i="36"/>
  <c r="D561" i="36"/>
  <c r="J562" i="36"/>
  <c r="F564" i="36"/>
  <c r="L565" i="36"/>
  <c r="H567" i="36"/>
  <c r="D569" i="36"/>
  <c r="J570" i="36"/>
  <c r="F572" i="36"/>
  <c r="L573" i="36"/>
  <c r="H575" i="36"/>
  <c r="G559" i="36"/>
  <c r="K559" i="36"/>
  <c r="I560" i="36"/>
  <c r="G561" i="36"/>
  <c r="E562" i="36"/>
  <c r="C563" i="36"/>
  <c r="K563" i="36"/>
  <c r="I564" i="36"/>
  <c r="G565" i="36"/>
  <c r="E566" i="36"/>
  <c r="C567" i="36"/>
  <c r="K567" i="36"/>
  <c r="I568" i="36"/>
  <c r="G569" i="36"/>
  <c r="E570" i="36"/>
  <c r="C571" i="36"/>
  <c r="K571" i="36"/>
  <c r="I572" i="36"/>
  <c r="G573" i="36"/>
  <c r="E574" i="36"/>
  <c r="C575" i="36"/>
  <c r="K575" i="36"/>
  <c r="I576" i="36"/>
  <c r="L543" i="36"/>
  <c r="F544" i="36"/>
  <c r="H545" i="36"/>
  <c r="L545" i="36"/>
  <c r="D547" i="36"/>
  <c r="H547" i="36"/>
  <c r="J548" i="36"/>
  <c r="D549" i="36"/>
  <c r="F550" i="36"/>
  <c r="J550" i="36"/>
  <c r="L551" i="36"/>
  <c r="F552" i="36"/>
  <c r="H553" i="36"/>
  <c r="L553" i="36"/>
  <c r="D555" i="36"/>
  <c r="H555" i="36"/>
  <c r="J556" i="36"/>
  <c r="D557" i="36"/>
  <c r="F558" i="36"/>
  <c r="J558" i="36"/>
  <c r="L559" i="36"/>
  <c r="J560" i="36"/>
  <c r="H561" i="36"/>
  <c r="F562" i="36"/>
  <c r="D563" i="36"/>
  <c r="L563" i="36"/>
  <c r="J564" i="36"/>
  <c r="H565" i="36"/>
  <c r="F566" i="36"/>
  <c r="D567" i="36"/>
  <c r="L567" i="36"/>
  <c r="J568" i="36"/>
  <c r="H569" i="36"/>
  <c r="F570" i="36"/>
  <c r="D571" i="36"/>
  <c r="L571" i="36"/>
  <c r="J572" i="36"/>
  <c r="H573" i="36"/>
  <c r="F574" i="36"/>
  <c r="D575" i="36"/>
  <c r="L575" i="36"/>
  <c r="J576" i="36"/>
  <c r="K192" i="2" l="1"/>
  <c r="J192" i="2"/>
  <c r="I192" i="2"/>
  <c r="H192" i="2"/>
  <c r="G192" i="2"/>
  <c r="F192" i="2"/>
  <c r="E192" i="2"/>
  <c r="D192" i="2"/>
  <c r="C192" i="2"/>
  <c r="K191" i="2"/>
  <c r="J191" i="2"/>
  <c r="I191" i="2"/>
  <c r="H191" i="2"/>
  <c r="G191" i="2"/>
  <c r="F191" i="2"/>
  <c r="E191" i="2"/>
  <c r="D191" i="2"/>
  <c r="C191" i="2"/>
  <c r="K190" i="2"/>
  <c r="J190" i="2"/>
  <c r="I190" i="2"/>
  <c r="H190" i="2"/>
  <c r="G190" i="2"/>
  <c r="F190" i="2"/>
  <c r="E190" i="2"/>
  <c r="D190" i="2"/>
  <c r="C190" i="2"/>
  <c r="K189" i="2"/>
  <c r="J189" i="2"/>
  <c r="I189" i="2"/>
  <c r="H189" i="2"/>
  <c r="G189" i="2"/>
  <c r="F189" i="2"/>
  <c r="E189" i="2"/>
  <c r="D189" i="2"/>
  <c r="C189" i="2"/>
  <c r="K188" i="2"/>
  <c r="J188" i="2"/>
  <c r="I188" i="2"/>
  <c r="H188" i="2"/>
  <c r="G188" i="2"/>
  <c r="F188" i="2"/>
  <c r="E188" i="2"/>
  <c r="D188" i="2"/>
  <c r="C188" i="2"/>
  <c r="K187" i="2"/>
  <c r="J187" i="2"/>
  <c r="I187" i="2"/>
  <c r="H187" i="2"/>
  <c r="G187" i="2"/>
  <c r="F187" i="2"/>
  <c r="E187" i="2"/>
  <c r="D187" i="2"/>
  <c r="C187" i="2"/>
  <c r="K186" i="2"/>
  <c r="J186" i="2"/>
  <c r="I186" i="2"/>
  <c r="H186" i="2"/>
  <c r="G186" i="2"/>
  <c r="F186" i="2"/>
  <c r="E186" i="2"/>
  <c r="D186" i="2"/>
  <c r="C186" i="2"/>
  <c r="K185" i="2"/>
  <c r="J185" i="2"/>
  <c r="I185" i="2"/>
  <c r="H185" i="2"/>
  <c r="G185" i="2"/>
  <c r="F185" i="2"/>
  <c r="E185" i="2"/>
  <c r="D185" i="2"/>
  <c r="C185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K183" i="2"/>
  <c r="J183" i="2"/>
  <c r="I183" i="2"/>
  <c r="H183" i="2"/>
  <c r="G183" i="2"/>
  <c r="F183" i="2"/>
  <c r="E183" i="2"/>
  <c r="D183" i="2"/>
  <c r="C183" i="2"/>
  <c r="K182" i="2"/>
  <c r="J182" i="2"/>
  <c r="I182" i="2"/>
  <c r="H182" i="2"/>
  <c r="G182" i="2"/>
  <c r="F182" i="2"/>
  <c r="E182" i="2"/>
  <c r="D182" i="2"/>
  <c r="C182" i="2"/>
  <c r="K181" i="2"/>
  <c r="J181" i="2"/>
  <c r="I181" i="2"/>
  <c r="H181" i="2"/>
  <c r="G181" i="2"/>
  <c r="F181" i="2"/>
  <c r="E181" i="2"/>
  <c r="D181" i="2"/>
  <c r="C181" i="2"/>
  <c r="K180" i="2"/>
  <c r="J180" i="2"/>
  <c r="I180" i="2"/>
  <c r="H180" i="2"/>
  <c r="G180" i="2"/>
  <c r="F180" i="2"/>
  <c r="E180" i="2"/>
  <c r="D180" i="2"/>
  <c r="C180" i="2"/>
  <c r="K179" i="2"/>
  <c r="J179" i="2"/>
  <c r="I179" i="2"/>
  <c r="H179" i="2"/>
  <c r="G179" i="2"/>
  <c r="F179" i="2"/>
  <c r="E179" i="2"/>
  <c r="D179" i="2"/>
  <c r="C179" i="2"/>
  <c r="K178" i="2"/>
  <c r="J178" i="2"/>
  <c r="I178" i="2"/>
  <c r="H178" i="2"/>
  <c r="G178" i="2"/>
  <c r="F178" i="2"/>
  <c r="E178" i="2"/>
  <c r="D178" i="2"/>
  <c r="C178" i="2"/>
  <c r="K177" i="2"/>
  <c r="J177" i="2"/>
  <c r="I177" i="2"/>
  <c r="H177" i="2"/>
  <c r="G177" i="2"/>
  <c r="F177" i="2"/>
  <c r="E177" i="2"/>
  <c r="D177" i="2"/>
  <c r="C177" i="2"/>
  <c r="K176" i="2"/>
  <c r="J176" i="2"/>
  <c r="I176" i="2"/>
  <c r="H176" i="2"/>
  <c r="G176" i="2"/>
  <c r="F176" i="2"/>
  <c r="E176" i="2"/>
  <c r="D176" i="2"/>
  <c r="C176" i="2"/>
  <c r="K175" i="2"/>
  <c r="J175" i="2"/>
  <c r="I175" i="2"/>
  <c r="H175" i="2"/>
  <c r="G175" i="2"/>
  <c r="F175" i="2"/>
  <c r="E175" i="2"/>
  <c r="D175" i="2"/>
  <c r="C175" i="2"/>
  <c r="K174" i="2"/>
  <c r="J174" i="2"/>
  <c r="I174" i="2"/>
  <c r="H174" i="2"/>
  <c r="G174" i="2"/>
  <c r="F174" i="2"/>
  <c r="E174" i="2"/>
  <c r="D174" i="2"/>
  <c r="C174" i="2"/>
  <c r="K173" i="2"/>
  <c r="J173" i="2"/>
  <c r="I173" i="2"/>
  <c r="H173" i="2"/>
  <c r="G173" i="2"/>
  <c r="F173" i="2"/>
  <c r="E173" i="2"/>
  <c r="D173" i="2"/>
  <c r="C173" i="2"/>
  <c r="K172" i="2"/>
  <c r="J172" i="2"/>
  <c r="I172" i="2"/>
  <c r="H172" i="2"/>
  <c r="G172" i="2"/>
  <c r="F172" i="2"/>
  <c r="E172" i="2"/>
  <c r="D172" i="2"/>
  <c r="C172" i="2"/>
  <c r="K171" i="2"/>
  <c r="J171" i="2"/>
  <c r="I171" i="2"/>
  <c r="H171" i="2"/>
  <c r="G171" i="2"/>
  <c r="F171" i="2"/>
  <c r="E171" i="2"/>
  <c r="D171" i="2"/>
  <c r="C171" i="2"/>
  <c r="K170" i="2"/>
  <c r="J170" i="2"/>
  <c r="I170" i="2"/>
  <c r="H170" i="2"/>
  <c r="G170" i="2"/>
  <c r="F170" i="2"/>
  <c r="E170" i="2"/>
  <c r="D170" i="2"/>
  <c r="C170" i="2"/>
  <c r="K169" i="2"/>
  <c r="J169" i="2"/>
  <c r="I169" i="2"/>
  <c r="H169" i="2"/>
  <c r="G169" i="2"/>
  <c r="F169" i="2"/>
  <c r="E169" i="2"/>
  <c r="D169" i="2"/>
  <c r="C169" i="2"/>
  <c r="K168" i="2"/>
  <c r="J168" i="2"/>
  <c r="I168" i="2"/>
  <c r="H168" i="2"/>
  <c r="G168" i="2"/>
  <c r="F168" i="2"/>
  <c r="E168" i="2"/>
  <c r="D168" i="2"/>
  <c r="C168" i="2"/>
  <c r="K167" i="2"/>
  <c r="J167" i="2"/>
  <c r="I167" i="2"/>
  <c r="H167" i="2"/>
  <c r="G167" i="2"/>
  <c r="F167" i="2"/>
  <c r="E167" i="2"/>
  <c r="D167" i="2"/>
  <c r="C167" i="2"/>
  <c r="K166" i="2"/>
  <c r="J166" i="2"/>
  <c r="I166" i="2"/>
  <c r="H166" i="2"/>
  <c r="G166" i="2"/>
  <c r="F166" i="2"/>
  <c r="E166" i="2"/>
  <c r="D166" i="2"/>
  <c r="C166" i="2"/>
  <c r="K165" i="2"/>
  <c r="J165" i="2"/>
  <c r="I165" i="2"/>
  <c r="H165" i="2"/>
  <c r="G165" i="2"/>
  <c r="F165" i="2"/>
  <c r="E165" i="2"/>
  <c r="D165" i="2"/>
  <c r="C165" i="2"/>
  <c r="K164" i="2"/>
  <c r="J164" i="2"/>
  <c r="I164" i="2"/>
  <c r="H164" i="2"/>
  <c r="G164" i="2"/>
  <c r="F164" i="2"/>
  <c r="E164" i="2"/>
  <c r="D164" i="2"/>
  <c r="C164" i="2"/>
  <c r="K163" i="2"/>
  <c r="J163" i="2"/>
  <c r="I163" i="2"/>
  <c r="H163" i="2"/>
  <c r="G163" i="2"/>
  <c r="F163" i="2"/>
  <c r="E163" i="2"/>
  <c r="D163" i="2"/>
  <c r="C163" i="2"/>
  <c r="K162" i="2"/>
  <c r="J162" i="2"/>
  <c r="I162" i="2"/>
  <c r="H162" i="2"/>
  <c r="G162" i="2"/>
  <c r="F162" i="2"/>
  <c r="E162" i="2"/>
  <c r="D162" i="2"/>
  <c r="C162" i="2"/>
  <c r="K161" i="2"/>
  <c r="J161" i="2"/>
  <c r="I161" i="2"/>
  <c r="H161" i="2"/>
  <c r="G161" i="2"/>
  <c r="F161" i="2"/>
  <c r="E161" i="2"/>
  <c r="D161" i="2"/>
  <c r="C161" i="2"/>
  <c r="K160" i="2"/>
  <c r="J160" i="2"/>
  <c r="I160" i="2"/>
  <c r="H160" i="2"/>
  <c r="G160" i="2"/>
  <c r="F160" i="2"/>
  <c r="E160" i="2"/>
  <c r="D160" i="2"/>
  <c r="C160" i="2"/>
  <c r="K159" i="2"/>
  <c r="J159" i="2"/>
  <c r="I159" i="2"/>
  <c r="H159" i="2"/>
  <c r="G159" i="2"/>
  <c r="F159" i="2"/>
  <c r="E159" i="2"/>
  <c r="D159" i="2"/>
  <c r="C159" i="2"/>
  <c r="K158" i="2"/>
  <c r="J158" i="2"/>
  <c r="I158" i="2"/>
  <c r="H158" i="2"/>
  <c r="G158" i="2"/>
  <c r="F158" i="2"/>
  <c r="E158" i="2"/>
  <c r="D158" i="2"/>
  <c r="C158" i="2"/>
  <c r="K157" i="2"/>
  <c r="J157" i="2"/>
  <c r="I157" i="2"/>
  <c r="H157" i="2"/>
  <c r="G157" i="2"/>
  <c r="F157" i="2"/>
  <c r="E157" i="2"/>
  <c r="D157" i="2"/>
  <c r="C157" i="2"/>
  <c r="K156" i="2"/>
  <c r="J156" i="2"/>
  <c r="I156" i="2"/>
  <c r="H156" i="2"/>
  <c r="G156" i="2"/>
  <c r="F156" i="2"/>
  <c r="E156" i="2"/>
  <c r="D156" i="2"/>
  <c r="C156" i="2"/>
  <c r="K155" i="2"/>
  <c r="J155" i="2"/>
  <c r="I155" i="2"/>
  <c r="H155" i="2"/>
  <c r="G155" i="2"/>
  <c r="F155" i="2"/>
  <c r="E155" i="2"/>
  <c r="D155" i="2"/>
  <c r="C155" i="2"/>
  <c r="K154" i="2"/>
  <c r="J154" i="2"/>
  <c r="I154" i="2"/>
  <c r="H154" i="2"/>
  <c r="G154" i="2"/>
  <c r="F154" i="2"/>
  <c r="E154" i="2"/>
  <c r="D154" i="2"/>
  <c r="C154" i="2"/>
  <c r="K153" i="2"/>
  <c r="J153" i="2"/>
  <c r="I153" i="2"/>
  <c r="H153" i="2"/>
  <c r="G153" i="2"/>
  <c r="F153" i="2"/>
  <c r="E153" i="2"/>
  <c r="D153" i="2"/>
  <c r="C153" i="2"/>
  <c r="K152" i="2"/>
  <c r="J152" i="2"/>
  <c r="I152" i="2"/>
  <c r="H152" i="2"/>
  <c r="G152" i="2"/>
  <c r="F152" i="2"/>
  <c r="E152" i="2"/>
  <c r="D152" i="2"/>
  <c r="C152" i="2"/>
  <c r="K151" i="2"/>
  <c r="J151" i="2"/>
  <c r="I151" i="2"/>
  <c r="H151" i="2"/>
  <c r="G151" i="2"/>
  <c r="F151" i="2"/>
  <c r="E151" i="2"/>
  <c r="D151" i="2"/>
  <c r="C151" i="2"/>
  <c r="K150" i="2"/>
  <c r="J150" i="2"/>
  <c r="I150" i="2"/>
  <c r="H150" i="2"/>
  <c r="G150" i="2"/>
  <c r="F150" i="2"/>
  <c r="E150" i="2"/>
  <c r="D150" i="2"/>
  <c r="C150" i="2"/>
  <c r="K149" i="2"/>
  <c r="J149" i="2"/>
  <c r="I149" i="2"/>
  <c r="H149" i="2"/>
  <c r="G149" i="2"/>
  <c r="F149" i="2"/>
  <c r="E149" i="2"/>
  <c r="D149" i="2"/>
  <c r="C149" i="2"/>
  <c r="K148" i="2"/>
  <c r="J148" i="2"/>
  <c r="I148" i="2"/>
  <c r="H148" i="2"/>
  <c r="G148" i="2"/>
  <c r="F148" i="2"/>
  <c r="E148" i="2"/>
  <c r="D148" i="2"/>
  <c r="C148" i="2"/>
  <c r="K147" i="2"/>
  <c r="J147" i="2"/>
  <c r="I147" i="2"/>
  <c r="H147" i="2"/>
  <c r="G147" i="2"/>
  <c r="F147" i="2"/>
  <c r="E147" i="2"/>
  <c r="D147" i="2"/>
  <c r="C147" i="2"/>
  <c r="K146" i="2"/>
  <c r="J146" i="2"/>
  <c r="I146" i="2"/>
  <c r="H146" i="2"/>
  <c r="G146" i="2"/>
  <c r="F146" i="2"/>
  <c r="E146" i="2"/>
  <c r="D146" i="2"/>
  <c r="C146" i="2"/>
  <c r="K145" i="2"/>
  <c r="J145" i="2"/>
  <c r="I145" i="2"/>
  <c r="H145" i="2"/>
  <c r="G145" i="2"/>
  <c r="F145" i="2"/>
  <c r="E145" i="2"/>
  <c r="D145" i="2"/>
  <c r="C145" i="2"/>
  <c r="K144" i="2"/>
  <c r="J144" i="2"/>
  <c r="I144" i="2"/>
  <c r="H144" i="2"/>
  <c r="G144" i="2"/>
  <c r="F144" i="2"/>
  <c r="E144" i="2"/>
  <c r="D144" i="2"/>
  <c r="C144" i="2"/>
  <c r="K143" i="2"/>
  <c r="J143" i="2"/>
  <c r="I143" i="2"/>
  <c r="H143" i="2"/>
  <c r="G143" i="2"/>
  <c r="F143" i="2"/>
  <c r="E143" i="2"/>
  <c r="D143" i="2"/>
  <c r="C143" i="2"/>
  <c r="K142" i="2"/>
  <c r="J142" i="2"/>
  <c r="I142" i="2"/>
  <c r="H142" i="2"/>
  <c r="G142" i="2"/>
  <c r="F142" i="2"/>
  <c r="E142" i="2"/>
  <c r="D142" i="2"/>
  <c r="C142" i="2"/>
  <c r="K141" i="2"/>
  <c r="J141" i="2"/>
  <c r="I141" i="2"/>
  <c r="H141" i="2"/>
  <c r="G141" i="2"/>
  <c r="F141" i="2"/>
  <c r="E141" i="2"/>
  <c r="D141" i="2"/>
  <c r="C141" i="2"/>
  <c r="K140" i="2"/>
  <c r="J140" i="2"/>
  <c r="I140" i="2"/>
  <c r="H140" i="2"/>
  <c r="G140" i="2"/>
  <c r="F140" i="2"/>
  <c r="E140" i="2"/>
  <c r="D140" i="2"/>
  <c r="C140" i="2"/>
  <c r="K139" i="2"/>
  <c r="J139" i="2"/>
  <c r="I139" i="2"/>
  <c r="H139" i="2"/>
  <c r="G139" i="2"/>
  <c r="F139" i="2"/>
  <c r="E139" i="2"/>
  <c r="D139" i="2"/>
  <c r="C139" i="2"/>
  <c r="K138" i="2"/>
  <c r="J138" i="2"/>
  <c r="I138" i="2"/>
  <c r="H138" i="2"/>
  <c r="G138" i="2"/>
  <c r="F138" i="2"/>
  <c r="E138" i="2"/>
  <c r="D138" i="2"/>
  <c r="C138" i="2"/>
  <c r="K137" i="2"/>
  <c r="J137" i="2"/>
  <c r="I137" i="2"/>
  <c r="H137" i="2"/>
  <c r="G137" i="2"/>
  <c r="F137" i="2"/>
  <c r="E137" i="2"/>
  <c r="D137" i="2"/>
  <c r="C137" i="2"/>
  <c r="K136" i="2"/>
  <c r="J136" i="2"/>
  <c r="I136" i="2"/>
  <c r="H136" i="2"/>
  <c r="G136" i="2"/>
  <c r="F136" i="2"/>
  <c r="E136" i="2"/>
  <c r="D136" i="2"/>
  <c r="C136" i="2"/>
  <c r="K135" i="2"/>
  <c r="J135" i="2"/>
  <c r="I135" i="2"/>
  <c r="H135" i="2"/>
  <c r="G135" i="2"/>
  <c r="F135" i="2"/>
  <c r="E135" i="2"/>
  <c r="D135" i="2"/>
  <c r="C135" i="2"/>
  <c r="K134" i="2"/>
  <c r="J134" i="2"/>
  <c r="I134" i="2"/>
  <c r="H134" i="2"/>
  <c r="G134" i="2"/>
  <c r="F134" i="2"/>
  <c r="E134" i="2"/>
  <c r="D134" i="2"/>
  <c r="M576" i="10" l="1"/>
  <c r="L576" i="10"/>
  <c r="K576" i="10"/>
  <c r="J576" i="10"/>
  <c r="I576" i="10"/>
  <c r="H576" i="10"/>
  <c r="G576" i="10"/>
  <c r="F576" i="10"/>
  <c r="E576" i="10"/>
  <c r="D576" i="10"/>
  <c r="C576" i="10"/>
  <c r="M575" i="10"/>
  <c r="L575" i="10"/>
  <c r="K575" i="10"/>
  <c r="J575" i="10"/>
  <c r="I575" i="10"/>
  <c r="H575" i="10"/>
  <c r="G575" i="10"/>
  <c r="F575" i="10"/>
  <c r="E575" i="10"/>
  <c r="D575" i="10"/>
  <c r="C575" i="10"/>
  <c r="M574" i="10"/>
  <c r="L574" i="10"/>
  <c r="K574" i="10"/>
  <c r="J574" i="10"/>
  <c r="I574" i="10"/>
  <c r="H574" i="10"/>
  <c r="G574" i="10"/>
  <c r="F574" i="10"/>
  <c r="E574" i="10"/>
  <c r="D574" i="10"/>
  <c r="C574" i="10"/>
  <c r="M573" i="10"/>
  <c r="L573" i="10"/>
  <c r="K573" i="10"/>
  <c r="J573" i="10"/>
  <c r="I573" i="10"/>
  <c r="H573" i="10"/>
  <c r="G573" i="10"/>
  <c r="F573" i="10"/>
  <c r="E573" i="10"/>
  <c r="D573" i="10"/>
  <c r="C573" i="10"/>
  <c r="M572" i="10"/>
  <c r="L572" i="10"/>
  <c r="K572" i="10"/>
  <c r="J572" i="10"/>
  <c r="I572" i="10"/>
  <c r="H572" i="10"/>
  <c r="G572" i="10"/>
  <c r="F572" i="10"/>
  <c r="E572" i="10"/>
  <c r="D572" i="10"/>
  <c r="C572" i="10"/>
  <c r="M571" i="10"/>
  <c r="L571" i="10"/>
  <c r="K571" i="10"/>
  <c r="J571" i="10"/>
  <c r="I571" i="10"/>
  <c r="H571" i="10"/>
  <c r="G571" i="10"/>
  <c r="F571" i="10"/>
  <c r="E571" i="10"/>
  <c r="D571" i="10"/>
  <c r="C571" i="10"/>
  <c r="M570" i="10"/>
  <c r="L570" i="10"/>
  <c r="K570" i="10"/>
  <c r="J570" i="10"/>
  <c r="I570" i="10"/>
  <c r="H570" i="10"/>
  <c r="G570" i="10"/>
  <c r="F570" i="10"/>
  <c r="E570" i="10"/>
  <c r="D570" i="10"/>
  <c r="C570" i="10"/>
  <c r="M569" i="10"/>
  <c r="L569" i="10"/>
  <c r="K569" i="10"/>
  <c r="J569" i="10"/>
  <c r="I569" i="10"/>
  <c r="H569" i="10"/>
  <c r="G569" i="10"/>
  <c r="F569" i="10"/>
  <c r="E569" i="10"/>
  <c r="D569" i="10"/>
  <c r="C569" i="10"/>
  <c r="M568" i="10"/>
  <c r="L568" i="10"/>
  <c r="K568" i="10"/>
  <c r="J568" i="10"/>
  <c r="I568" i="10"/>
  <c r="H568" i="10"/>
  <c r="G568" i="10"/>
  <c r="F568" i="10"/>
  <c r="E568" i="10"/>
  <c r="D568" i="10"/>
  <c r="C568" i="10"/>
  <c r="M567" i="10"/>
  <c r="L567" i="10"/>
  <c r="K567" i="10"/>
  <c r="J567" i="10"/>
  <c r="I567" i="10"/>
  <c r="H567" i="10"/>
  <c r="G567" i="10"/>
  <c r="F567" i="10"/>
  <c r="E567" i="10"/>
  <c r="D567" i="10"/>
  <c r="C567" i="10"/>
  <c r="M566" i="10"/>
  <c r="L566" i="10"/>
  <c r="K566" i="10"/>
  <c r="J566" i="10"/>
  <c r="I566" i="10"/>
  <c r="H566" i="10"/>
  <c r="G566" i="10"/>
  <c r="F566" i="10"/>
  <c r="E566" i="10"/>
  <c r="D566" i="10"/>
  <c r="C566" i="10"/>
  <c r="M565" i="10"/>
  <c r="L565" i="10"/>
  <c r="K565" i="10"/>
  <c r="J565" i="10"/>
  <c r="I565" i="10"/>
  <c r="H565" i="10"/>
  <c r="G565" i="10"/>
  <c r="F565" i="10"/>
  <c r="E565" i="10"/>
  <c r="D565" i="10"/>
  <c r="C565" i="10"/>
  <c r="M564" i="10"/>
  <c r="L564" i="10"/>
  <c r="K564" i="10"/>
  <c r="J564" i="10"/>
  <c r="I564" i="10"/>
  <c r="H564" i="10"/>
  <c r="G564" i="10"/>
  <c r="F564" i="10"/>
  <c r="E564" i="10"/>
  <c r="D564" i="10"/>
  <c r="C564" i="10"/>
  <c r="M563" i="10"/>
  <c r="L563" i="10"/>
  <c r="K563" i="10"/>
  <c r="J563" i="10"/>
  <c r="I563" i="10"/>
  <c r="H563" i="10"/>
  <c r="G563" i="10"/>
  <c r="F563" i="10"/>
  <c r="E563" i="10"/>
  <c r="D563" i="10"/>
  <c r="C563" i="10"/>
  <c r="M562" i="10"/>
  <c r="L562" i="10"/>
  <c r="K562" i="10"/>
  <c r="J562" i="10"/>
  <c r="I562" i="10"/>
  <c r="H562" i="10"/>
  <c r="G562" i="10"/>
  <c r="F562" i="10"/>
  <c r="E562" i="10"/>
  <c r="D562" i="10"/>
  <c r="C562" i="10"/>
  <c r="M561" i="10"/>
  <c r="L561" i="10"/>
  <c r="K561" i="10"/>
  <c r="J561" i="10"/>
  <c r="I561" i="10"/>
  <c r="H561" i="10"/>
  <c r="G561" i="10"/>
  <c r="F561" i="10"/>
  <c r="E561" i="10"/>
  <c r="D561" i="10"/>
  <c r="C561" i="10"/>
  <c r="M560" i="10"/>
  <c r="L560" i="10"/>
  <c r="K560" i="10"/>
  <c r="J560" i="10"/>
  <c r="I560" i="10"/>
  <c r="H560" i="10"/>
  <c r="G560" i="10"/>
  <c r="F560" i="10"/>
  <c r="E560" i="10"/>
  <c r="D560" i="10"/>
  <c r="C560" i="10"/>
  <c r="M559" i="10"/>
  <c r="L559" i="10"/>
  <c r="K559" i="10"/>
  <c r="J559" i="10"/>
  <c r="I559" i="10"/>
  <c r="H559" i="10"/>
  <c r="G559" i="10"/>
  <c r="F559" i="10"/>
  <c r="E559" i="10"/>
  <c r="D559" i="10"/>
  <c r="C559" i="10"/>
  <c r="M558" i="10"/>
  <c r="L558" i="10"/>
  <c r="K558" i="10"/>
  <c r="J558" i="10"/>
  <c r="I558" i="10"/>
  <c r="H558" i="10"/>
  <c r="G558" i="10"/>
  <c r="F558" i="10"/>
  <c r="E558" i="10"/>
  <c r="D558" i="10"/>
  <c r="C558" i="10"/>
  <c r="M557" i="10"/>
  <c r="L557" i="10"/>
  <c r="K557" i="10"/>
  <c r="J557" i="10"/>
  <c r="I557" i="10"/>
  <c r="H557" i="10"/>
  <c r="G557" i="10"/>
  <c r="F557" i="10"/>
  <c r="E557" i="10"/>
  <c r="D557" i="10"/>
  <c r="C557" i="10"/>
  <c r="M556" i="10"/>
  <c r="L556" i="10"/>
  <c r="K556" i="10"/>
  <c r="J556" i="10"/>
  <c r="I556" i="10"/>
  <c r="H556" i="10"/>
  <c r="G556" i="10"/>
  <c r="F556" i="10"/>
  <c r="E556" i="10"/>
  <c r="D556" i="10"/>
  <c r="C556" i="10"/>
  <c r="M555" i="10"/>
  <c r="L555" i="10"/>
  <c r="K555" i="10"/>
  <c r="J555" i="10"/>
  <c r="I555" i="10"/>
  <c r="H555" i="10"/>
  <c r="G555" i="10"/>
  <c r="F555" i="10"/>
  <c r="E555" i="10"/>
  <c r="D555" i="10"/>
  <c r="C555" i="10"/>
  <c r="M554" i="10"/>
  <c r="L554" i="10"/>
  <c r="K554" i="10"/>
  <c r="J554" i="10"/>
  <c r="I554" i="10"/>
  <c r="H554" i="10"/>
  <c r="G554" i="10"/>
  <c r="F554" i="10"/>
  <c r="E554" i="10"/>
  <c r="D554" i="10"/>
  <c r="C554" i="10"/>
  <c r="M553" i="10"/>
  <c r="L553" i="10"/>
  <c r="K553" i="10"/>
  <c r="J553" i="10"/>
  <c r="I553" i="10"/>
  <c r="H553" i="10"/>
  <c r="G553" i="10"/>
  <c r="F553" i="10"/>
  <c r="E553" i="10"/>
  <c r="D553" i="10"/>
  <c r="C553" i="10"/>
  <c r="M552" i="10"/>
  <c r="L552" i="10"/>
  <c r="K552" i="10"/>
  <c r="J552" i="10"/>
  <c r="I552" i="10"/>
  <c r="H552" i="10"/>
  <c r="G552" i="10"/>
  <c r="F552" i="10"/>
  <c r="E552" i="10"/>
  <c r="D552" i="10"/>
  <c r="C552" i="10"/>
  <c r="M551" i="10"/>
  <c r="L551" i="10"/>
  <c r="K551" i="10"/>
  <c r="J551" i="10"/>
  <c r="I551" i="10"/>
  <c r="H551" i="10"/>
  <c r="G551" i="10"/>
  <c r="F551" i="10"/>
  <c r="E551" i="10"/>
  <c r="D551" i="10"/>
  <c r="C551" i="10"/>
  <c r="M550" i="10"/>
  <c r="L550" i="10"/>
  <c r="K550" i="10"/>
  <c r="J550" i="10"/>
  <c r="I550" i="10"/>
  <c r="H550" i="10"/>
  <c r="G550" i="10"/>
  <c r="F550" i="10"/>
  <c r="E550" i="10"/>
  <c r="D550" i="10"/>
  <c r="C550" i="10"/>
  <c r="M549" i="10"/>
  <c r="L549" i="10"/>
  <c r="K549" i="10"/>
  <c r="J549" i="10"/>
  <c r="I549" i="10"/>
  <c r="H549" i="10"/>
  <c r="G549" i="10"/>
  <c r="F549" i="10"/>
  <c r="E549" i="10"/>
  <c r="D549" i="10"/>
  <c r="C549" i="10"/>
  <c r="M548" i="10"/>
  <c r="L548" i="10"/>
  <c r="K548" i="10"/>
  <c r="J548" i="10"/>
  <c r="I548" i="10"/>
  <c r="H548" i="10"/>
  <c r="G548" i="10"/>
  <c r="F548" i="10"/>
  <c r="E548" i="10"/>
  <c r="D548" i="10"/>
  <c r="C548" i="10"/>
  <c r="M547" i="10"/>
  <c r="L547" i="10"/>
  <c r="K547" i="10"/>
  <c r="J547" i="10"/>
  <c r="I547" i="10"/>
  <c r="H547" i="10"/>
  <c r="G547" i="10"/>
  <c r="F547" i="10"/>
  <c r="E547" i="10"/>
  <c r="D547" i="10"/>
  <c r="C547" i="10"/>
  <c r="M546" i="10"/>
  <c r="L546" i="10"/>
  <c r="K546" i="10"/>
  <c r="J546" i="10"/>
  <c r="I546" i="10"/>
  <c r="H546" i="10"/>
  <c r="G546" i="10"/>
  <c r="F546" i="10"/>
  <c r="E546" i="10"/>
  <c r="D546" i="10"/>
  <c r="C546" i="10"/>
  <c r="M545" i="10"/>
  <c r="L545" i="10"/>
  <c r="K545" i="10"/>
  <c r="J545" i="10"/>
  <c r="I545" i="10"/>
  <c r="H545" i="10"/>
  <c r="G545" i="10"/>
  <c r="F545" i="10"/>
  <c r="E545" i="10"/>
  <c r="D545" i="10"/>
  <c r="C545" i="10"/>
  <c r="M544" i="10"/>
  <c r="L544" i="10"/>
  <c r="K544" i="10"/>
  <c r="J544" i="10"/>
  <c r="I544" i="10"/>
  <c r="H544" i="10"/>
  <c r="G544" i="10"/>
  <c r="F544" i="10"/>
  <c r="E544" i="10"/>
  <c r="D544" i="10"/>
  <c r="C544" i="10"/>
  <c r="M543" i="10"/>
  <c r="L543" i="10"/>
  <c r="K543" i="10"/>
  <c r="J543" i="10"/>
  <c r="I543" i="10"/>
  <c r="H543" i="10"/>
  <c r="G543" i="10"/>
  <c r="F543" i="10"/>
  <c r="E543" i="10"/>
  <c r="D543" i="10"/>
  <c r="C543" i="10"/>
  <c r="M542" i="10"/>
  <c r="L542" i="10"/>
  <c r="K542" i="10"/>
  <c r="J542" i="10"/>
  <c r="I542" i="10"/>
  <c r="H542" i="10"/>
  <c r="G542" i="10"/>
  <c r="F542" i="10"/>
  <c r="E542" i="10"/>
  <c r="D542" i="10"/>
  <c r="C542" i="10"/>
  <c r="M541" i="10"/>
  <c r="L541" i="10"/>
  <c r="K541" i="10"/>
  <c r="J541" i="10"/>
  <c r="I541" i="10"/>
  <c r="H541" i="10"/>
  <c r="G541" i="10"/>
  <c r="F541" i="10"/>
  <c r="E541" i="10"/>
  <c r="D541" i="10"/>
  <c r="C541" i="10"/>
  <c r="M540" i="10"/>
  <c r="L540" i="10"/>
  <c r="K540" i="10"/>
  <c r="J540" i="10"/>
  <c r="I540" i="10"/>
  <c r="H540" i="10"/>
  <c r="G540" i="10"/>
  <c r="F540" i="10"/>
  <c r="E540" i="10"/>
  <c r="D540" i="10"/>
  <c r="C540" i="10"/>
  <c r="M539" i="10"/>
  <c r="L539" i="10"/>
  <c r="K539" i="10"/>
  <c r="J539" i="10"/>
  <c r="I539" i="10"/>
  <c r="H539" i="10"/>
  <c r="G539" i="10"/>
  <c r="F539" i="10"/>
  <c r="E539" i="10"/>
  <c r="D539" i="10"/>
  <c r="C539" i="10"/>
  <c r="M538" i="10"/>
  <c r="L538" i="10"/>
  <c r="K538" i="10"/>
  <c r="J538" i="10"/>
  <c r="I538" i="10"/>
  <c r="H538" i="10"/>
  <c r="G538" i="10"/>
  <c r="F538" i="10"/>
  <c r="E538" i="10"/>
  <c r="D538" i="10"/>
  <c r="C538" i="10"/>
  <c r="M537" i="10"/>
  <c r="L537" i="10"/>
  <c r="K537" i="10"/>
  <c r="J537" i="10"/>
  <c r="I537" i="10"/>
  <c r="H537" i="10"/>
  <c r="G537" i="10"/>
  <c r="F537" i="10"/>
  <c r="E537" i="10"/>
  <c r="D537" i="10"/>
  <c r="C537" i="10"/>
  <c r="M536" i="10"/>
  <c r="L536" i="10"/>
  <c r="K536" i="10"/>
  <c r="J536" i="10"/>
  <c r="I536" i="10"/>
  <c r="H536" i="10"/>
  <c r="G536" i="10"/>
  <c r="F536" i="10"/>
  <c r="E536" i="10"/>
  <c r="D536" i="10"/>
  <c r="C536" i="10"/>
  <c r="M535" i="10"/>
  <c r="L535" i="10"/>
  <c r="K535" i="10"/>
  <c r="J535" i="10"/>
  <c r="I535" i="10"/>
  <c r="H535" i="10"/>
  <c r="G535" i="10"/>
  <c r="F535" i="10"/>
  <c r="E535" i="10"/>
  <c r="D535" i="10"/>
  <c r="C535" i="10"/>
  <c r="M534" i="10"/>
  <c r="L534" i="10"/>
  <c r="K534" i="10"/>
  <c r="J534" i="10"/>
  <c r="I534" i="10"/>
  <c r="H534" i="10"/>
  <c r="G534" i="10"/>
  <c r="F534" i="10"/>
  <c r="E534" i="10"/>
  <c r="D534" i="10"/>
  <c r="C534" i="10"/>
  <c r="M533" i="10"/>
  <c r="L533" i="10"/>
  <c r="K533" i="10"/>
  <c r="J533" i="10"/>
  <c r="I533" i="10"/>
  <c r="H533" i="10"/>
  <c r="G533" i="10"/>
  <c r="F533" i="10"/>
  <c r="E533" i="10"/>
  <c r="D533" i="10"/>
  <c r="C533" i="10"/>
  <c r="M532" i="10"/>
  <c r="L532" i="10"/>
  <c r="K532" i="10"/>
  <c r="J532" i="10"/>
  <c r="I532" i="10"/>
  <c r="H532" i="10"/>
  <c r="G532" i="10"/>
  <c r="F532" i="10"/>
  <c r="E532" i="10"/>
  <c r="D532" i="10"/>
  <c r="C532" i="10"/>
  <c r="M531" i="10"/>
  <c r="L531" i="10"/>
  <c r="K531" i="10"/>
  <c r="J531" i="10"/>
  <c r="I531" i="10"/>
  <c r="H531" i="10"/>
  <c r="G531" i="10"/>
  <c r="F531" i="10"/>
  <c r="E531" i="10"/>
  <c r="D531" i="10"/>
  <c r="C531" i="10"/>
  <c r="M530" i="10"/>
  <c r="L530" i="10"/>
  <c r="K530" i="10"/>
  <c r="J530" i="10"/>
  <c r="I530" i="10"/>
  <c r="H530" i="10"/>
  <c r="G530" i="10"/>
  <c r="F530" i="10"/>
  <c r="E530" i="10"/>
  <c r="D530" i="10"/>
  <c r="C530" i="10"/>
  <c r="M529" i="10"/>
  <c r="L529" i="10"/>
  <c r="K529" i="10"/>
  <c r="J529" i="10"/>
  <c r="I529" i="10"/>
  <c r="H529" i="10"/>
  <c r="G529" i="10"/>
  <c r="F529" i="10"/>
  <c r="E529" i="10"/>
  <c r="D529" i="10"/>
  <c r="C529" i="10"/>
  <c r="M528" i="10"/>
  <c r="L528" i="10"/>
  <c r="K528" i="10"/>
  <c r="J528" i="10"/>
  <c r="I528" i="10"/>
  <c r="H528" i="10"/>
  <c r="G528" i="10"/>
  <c r="F528" i="10"/>
  <c r="E528" i="10"/>
  <c r="D528" i="10"/>
  <c r="C528" i="10"/>
  <c r="M527" i="10"/>
  <c r="L527" i="10"/>
  <c r="K527" i="10"/>
  <c r="J527" i="10"/>
  <c r="I527" i="10"/>
  <c r="H527" i="10"/>
  <c r="G527" i="10"/>
  <c r="F527" i="10"/>
  <c r="E527" i="10"/>
  <c r="D527" i="10"/>
  <c r="C527" i="10"/>
  <c r="M526" i="10"/>
  <c r="L526" i="10"/>
  <c r="K526" i="10"/>
  <c r="J526" i="10"/>
  <c r="I526" i="10"/>
  <c r="H526" i="10"/>
  <c r="G526" i="10"/>
  <c r="F526" i="10"/>
  <c r="E526" i="10"/>
  <c r="D526" i="10"/>
  <c r="C526" i="10"/>
  <c r="M525" i="10"/>
  <c r="L525" i="10"/>
  <c r="K525" i="10"/>
  <c r="J525" i="10"/>
  <c r="I525" i="10"/>
  <c r="H525" i="10"/>
  <c r="G525" i="10"/>
  <c r="F525" i="10"/>
  <c r="E525" i="10"/>
  <c r="D525" i="10"/>
  <c r="C525" i="10"/>
  <c r="M524" i="10"/>
  <c r="L524" i="10"/>
  <c r="K524" i="10"/>
  <c r="J524" i="10"/>
  <c r="I524" i="10"/>
  <c r="H524" i="10"/>
  <c r="G524" i="10"/>
  <c r="F524" i="10"/>
  <c r="E524" i="10"/>
  <c r="D524" i="10"/>
  <c r="C524" i="10"/>
  <c r="M523" i="10"/>
  <c r="L523" i="10"/>
  <c r="K523" i="10"/>
  <c r="J523" i="10"/>
  <c r="I523" i="10"/>
  <c r="H523" i="10"/>
  <c r="G523" i="10"/>
  <c r="F523" i="10"/>
  <c r="E523" i="10"/>
  <c r="D523" i="10"/>
  <c r="C523" i="10"/>
  <c r="M522" i="10"/>
  <c r="L522" i="10"/>
  <c r="K522" i="10"/>
  <c r="J522" i="10"/>
  <c r="I522" i="10"/>
  <c r="H522" i="10"/>
  <c r="G522" i="10"/>
  <c r="F522" i="10"/>
  <c r="E522" i="10"/>
  <c r="D522" i="10"/>
  <c r="C522" i="10"/>
  <c r="M521" i="10"/>
  <c r="L521" i="10"/>
  <c r="K521" i="10"/>
  <c r="J521" i="10"/>
  <c r="I521" i="10"/>
  <c r="H521" i="10"/>
  <c r="G521" i="10"/>
  <c r="F521" i="10"/>
  <c r="E521" i="10"/>
  <c r="D521" i="10"/>
  <c r="C521" i="10"/>
  <c r="M520" i="10"/>
  <c r="L520" i="10"/>
  <c r="K520" i="10"/>
  <c r="J520" i="10"/>
  <c r="I520" i="10"/>
  <c r="H520" i="10"/>
  <c r="G520" i="10"/>
  <c r="F520" i="10"/>
  <c r="E520" i="10"/>
  <c r="D520" i="10"/>
  <c r="C520" i="10"/>
  <c r="M519" i="10"/>
  <c r="L519" i="10"/>
  <c r="K519" i="10"/>
  <c r="J519" i="10"/>
  <c r="I519" i="10"/>
  <c r="H519" i="10"/>
  <c r="G519" i="10"/>
  <c r="F519" i="10"/>
  <c r="E519" i="10"/>
  <c r="D519" i="10"/>
  <c r="C519" i="10"/>
  <c r="M518" i="10"/>
  <c r="L518" i="10"/>
  <c r="K518" i="10"/>
  <c r="J518" i="10"/>
  <c r="I518" i="10"/>
  <c r="H518" i="10"/>
  <c r="G518" i="10"/>
  <c r="F518" i="10"/>
  <c r="E518" i="10"/>
  <c r="D518" i="10"/>
  <c r="C518" i="10"/>
  <c r="M512" i="10"/>
  <c r="L512" i="10"/>
  <c r="K512" i="10"/>
  <c r="J512" i="10"/>
  <c r="I512" i="10"/>
  <c r="H512" i="10"/>
  <c r="G512" i="10"/>
  <c r="F512" i="10"/>
  <c r="E512" i="10"/>
  <c r="D512" i="10"/>
  <c r="C512" i="10"/>
  <c r="M511" i="10"/>
  <c r="L511" i="10"/>
  <c r="K511" i="10"/>
  <c r="J511" i="10"/>
  <c r="I511" i="10"/>
  <c r="H511" i="10"/>
  <c r="G511" i="10"/>
  <c r="F511" i="10"/>
  <c r="E511" i="10"/>
  <c r="D511" i="10"/>
  <c r="C511" i="10"/>
  <c r="M510" i="10"/>
  <c r="L510" i="10"/>
  <c r="K510" i="10"/>
  <c r="J510" i="10"/>
  <c r="I510" i="10"/>
  <c r="H510" i="10"/>
  <c r="G510" i="10"/>
  <c r="F510" i="10"/>
  <c r="E510" i="10"/>
  <c r="D510" i="10"/>
  <c r="C510" i="10"/>
  <c r="M509" i="10"/>
  <c r="L509" i="10"/>
  <c r="K509" i="10"/>
  <c r="J509" i="10"/>
  <c r="I509" i="10"/>
  <c r="H509" i="10"/>
  <c r="G509" i="10"/>
  <c r="F509" i="10"/>
  <c r="E509" i="10"/>
  <c r="D509" i="10"/>
  <c r="C509" i="10"/>
  <c r="M508" i="10"/>
  <c r="L508" i="10"/>
  <c r="K508" i="10"/>
  <c r="J508" i="10"/>
  <c r="I508" i="10"/>
  <c r="H508" i="10"/>
  <c r="G508" i="10"/>
  <c r="F508" i="10"/>
  <c r="E508" i="10"/>
  <c r="D508" i="10"/>
  <c r="C508" i="10"/>
  <c r="M507" i="10"/>
  <c r="L507" i="10"/>
  <c r="K507" i="10"/>
  <c r="J507" i="10"/>
  <c r="I507" i="10"/>
  <c r="H507" i="10"/>
  <c r="G507" i="10"/>
  <c r="F507" i="10"/>
  <c r="E507" i="10"/>
  <c r="D507" i="10"/>
  <c r="C507" i="10"/>
  <c r="M506" i="10"/>
  <c r="L506" i="10"/>
  <c r="K506" i="10"/>
  <c r="J506" i="10"/>
  <c r="I506" i="10"/>
  <c r="H506" i="10"/>
  <c r="G506" i="10"/>
  <c r="F506" i="10"/>
  <c r="E506" i="10"/>
  <c r="D506" i="10"/>
  <c r="C506" i="10"/>
  <c r="M505" i="10"/>
  <c r="L505" i="10"/>
  <c r="K505" i="10"/>
  <c r="J505" i="10"/>
  <c r="I505" i="10"/>
  <c r="H505" i="10"/>
  <c r="G505" i="10"/>
  <c r="F505" i="10"/>
  <c r="E505" i="10"/>
  <c r="D505" i="10"/>
  <c r="C505" i="10"/>
  <c r="M504" i="10"/>
  <c r="L504" i="10"/>
  <c r="K504" i="10"/>
  <c r="J504" i="10"/>
  <c r="I504" i="10"/>
  <c r="H504" i="10"/>
  <c r="G504" i="10"/>
  <c r="F504" i="10"/>
  <c r="E504" i="10"/>
  <c r="D504" i="10"/>
  <c r="C504" i="10"/>
  <c r="M503" i="10"/>
  <c r="L503" i="10"/>
  <c r="K503" i="10"/>
  <c r="J503" i="10"/>
  <c r="I503" i="10"/>
  <c r="H503" i="10"/>
  <c r="G503" i="10"/>
  <c r="F503" i="10"/>
  <c r="E503" i="10"/>
  <c r="D503" i="10"/>
  <c r="C503" i="10"/>
  <c r="M502" i="10"/>
  <c r="L502" i="10"/>
  <c r="K502" i="10"/>
  <c r="J502" i="10"/>
  <c r="I502" i="10"/>
  <c r="H502" i="10"/>
  <c r="G502" i="10"/>
  <c r="F502" i="10"/>
  <c r="E502" i="10"/>
  <c r="D502" i="10"/>
  <c r="C502" i="10"/>
  <c r="M501" i="10"/>
  <c r="L501" i="10"/>
  <c r="K501" i="10"/>
  <c r="J501" i="10"/>
  <c r="I501" i="10"/>
  <c r="H501" i="10"/>
  <c r="G501" i="10"/>
  <c r="F501" i="10"/>
  <c r="E501" i="10"/>
  <c r="D501" i="10"/>
  <c r="C501" i="10"/>
  <c r="M500" i="10"/>
  <c r="L500" i="10"/>
  <c r="K500" i="10"/>
  <c r="J500" i="10"/>
  <c r="I500" i="10"/>
  <c r="H500" i="10"/>
  <c r="G500" i="10"/>
  <c r="F500" i="10"/>
  <c r="E500" i="10"/>
  <c r="D500" i="10"/>
  <c r="C500" i="10"/>
  <c r="M499" i="10"/>
  <c r="L499" i="10"/>
  <c r="K499" i="10"/>
  <c r="J499" i="10"/>
  <c r="I499" i="10"/>
  <c r="H499" i="10"/>
  <c r="G499" i="10"/>
  <c r="F499" i="10"/>
  <c r="E499" i="10"/>
  <c r="D499" i="10"/>
  <c r="C499" i="10"/>
  <c r="M498" i="10"/>
  <c r="L498" i="10"/>
  <c r="K498" i="10"/>
  <c r="J498" i="10"/>
  <c r="I498" i="10"/>
  <c r="H498" i="10"/>
  <c r="G498" i="10"/>
  <c r="F498" i="10"/>
  <c r="E498" i="10"/>
  <c r="D498" i="10"/>
  <c r="C498" i="10"/>
  <c r="M497" i="10"/>
  <c r="L497" i="10"/>
  <c r="K497" i="10"/>
  <c r="J497" i="10"/>
  <c r="I497" i="10"/>
  <c r="H497" i="10"/>
  <c r="G497" i="10"/>
  <c r="F497" i="10"/>
  <c r="E497" i="10"/>
  <c r="D497" i="10"/>
  <c r="C497" i="10"/>
  <c r="M496" i="10"/>
  <c r="L496" i="10"/>
  <c r="K496" i="10"/>
  <c r="J496" i="10"/>
  <c r="I496" i="10"/>
  <c r="H496" i="10"/>
  <c r="G496" i="10"/>
  <c r="F496" i="10"/>
  <c r="E496" i="10"/>
  <c r="D496" i="10"/>
  <c r="C496" i="10"/>
  <c r="M495" i="10"/>
  <c r="L495" i="10"/>
  <c r="K495" i="10"/>
  <c r="J495" i="10"/>
  <c r="I495" i="10"/>
  <c r="H495" i="10"/>
  <c r="G495" i="10"/>
  <c r="F495" i="10"/>
  <c r="E495" i="10"/>
  <c r="D495" i="10"/>
  <c r="C495" i="10"/>
  <c r="M494" i="10"/>
  <c r="L494" i="10"/>
  <c r="K494" i="10"/>
  <c r="J494" i="10"/>
  <c r="I494" i="10"/>
  <c r="H494" i="10"/>
  <c r="G494" i="10"/>
  <c r="F494" i="10"/>
  <c r="E494" i="10"/>
  <c r="D494" i="10"/>
  <c r="C494" i="10"/>
  <c r="M493" i="10"/>
  <c r="L493" i="10"/>
  <c r="K493" i="10"/>
  <c r="J493" i="10"/>
  <c r="I493" i="10"/>
  <c r="H493" i="10"/>
  <c r="G493" i="10"/>
  <c r="F493" i="10"/>
  <c r="E493" i="10"/>
  <c r="D493" i="10"/>
  <c r="C493" i="10"/>
  <c r="M492" i="10"/>
  <c r="L492" i="10"/>
  <c r="K492" i="10"/>
  <c r="J492" i="10"/>
  <c r="I492" i="10"/>
  <c r="H492" i="10"/>
  <c r="G492" i="10"/>
  <c r="F492" i="10"/>
  <c r="E492" i="10"/>
  <c r="D492" i="10"/>
  <c r="C492" i="10"/>
  <c r="M491" i="10"/>
  <c r="L491" i="10"/>
  <c r="K491" i="10"/>
  <c r="J491" i="10"/>
  <c r="I491" i="10"/>
  <c r="H491" i="10"/>
  <c r="G491" i="10"/>
  <c r="F491" i="10"/>
  <c r="E491" i="10"/>
  <c r="D491" i="10"/>
  <c r="C491" i="10"/>
  <c r="M490" i="10"/>
  <c r="L490" i="10"/>
  <c r="K490" i="10"/>
  <c r="J490" i="10"/>
  <c r="I490" i="10"/>
  <c r="H490" i="10"/>
  <c r="G490" i="10"/>
  <c r="F490" i="10"/>
  <c r="E490" i="10"/>
  <c r="D490" i="10"/>
  <c r="C490" i="10"/>
  <c r="M489" i="10"/>
  <c r="L489" i="10"/>
  <c r="K489" i="10"/>
  <c r="J489" i="10"/>
  <c r="I489" i="10"/>
  <c r="H489" i="10"/>
  <c r="G489" i="10"/>
  <c r="F489" i="10"/>
  <c r="E489" i="10"/>
  <c r="D489" i="10"/>
  <c r="C489" i="10"/>
  <c r="M488" i="10"/>
  <c r="L488" i="10"/>
  <c r="K488" i="10"/>
  <c r="J488" i="10"/>
  <c r="I488" i="10"/>
  <c r="H488" i="10"/>
  <c r="G488" i="10"/>
  <c r="F488" i="10"/>
  <c r="E488" i="10"/>
  <c r="D488" i="10"/>
  <c r="C488" i="10"/>
  <c r="M487" i="10"/>
  <c r="L487" i="10"/>
  <c r="K487" i="10"/>
  <c r="J487" i="10"/>
  <c r="I487" i="10"/>
  <c r="H487" i="10"/>
  <c r="G487" i="10"/>
  <c r="F487" i="10"/>
  <c r="E487" i="10"/>
  <c r="D487" i="10"/>
  <c r="C487" i="10"/>
  <c r="M486" i="10"/>
  <c r="L486" i="10"/>
  <c r="K486" i="10"/>
  <c r="J486" i="10"/>
  <c r="I486" i="10"/>
  <c r="H486" i="10"/>
  <c r="G486" i="10"/>
  <c r="F486" i="10"/>
  <c r="E486" i="10"/>
  <c r="D486" i="10"/>
  <c r="C486" i="10"/>
  <c r="M485" i="10"/>
  <c r="L485" i="10"/>
  <c r="K485" i="10"/>
  <c r="J485" i="10"/>
  <c r="I485" i="10"/>
  <c r="H485" i="10"/>
  <c r="G485" i="10"/>
  <c r="F485" i="10"/>
  <c r="E485" i="10"/>
  <c r="D485" i="10"/>
  <c r="C485" i="10"/>
  <c r="M484" i="10"/>
  <c r="L484" i="10"/>
  <c r="K484" i="10"/>
  <c r="J484" i="10"/>
  <c r="I484" i="10"/>
  <c r="H484" i="10"/>
  <c r="G484" i="10"/>
  <c r="F484" i="10"/>
  <c r="E484" i="10"/>
  <c r="D484" i="10"/>
  <c r="C484" i="10"/>
  <c r="M483" i="10"/>
  <c r="L483" i="10"/>
  <c r="K483" i="10"/>
  <c r="J483" i="10"/>
  <c r="I483" i="10"/>
  <c r="H483" i="10"/>
  <c r="G483" i="10"/>
  <c r="F483" i="10"/>
  <c r="E483" i="10"/>
  <c r="D483" i="10"/>
  <c r="C483" i="10"/>
  <c r="M482" i="10"/>
  <c r="L482" i="10"/>
  <c r="K482" i="10"/>
  <c r="J482" i="10"/>
  <c r="I482" i="10"/>
  <c r="H482" i="10"/>
  <c r="G482" i="10"/>
  <c r="F482" i="10"/>
  <c r="E482" i="10"/>
  <c r="D482" i="10"/>
  <c r="C482" i="10"/>
  <c r="M481" i="10"/>
  <c r="L481" i="10"/>
  <c r="K481" i="10"/>
  <c r="J481" i="10"/>
  <c r="I481" i="10"/>
  <c r="H481" i="10"/>
  <c r="G481" i="10"/>
  <c r="F481" i="10"/>
  <c r="E481" i="10"/>
  <c r="D481" i="10"/>
  <c r="C481" i="10"/>
  <c r="M480" i="10"/>
  <c r="L480" i="10"/>
  <c r="K480" i="10"/>
  <c r="J480" i="10"/>
  <c r="I480" i="10"/>
  <c r="H480" i="10"/>
  <c r="G480" i="10"/>
  <c r="F480" i="10"/>
  <c r="E480" i="10"/>
  <c r="D480" i="10"/>
  <c r="C480" i="10"/>
  <c r="M479" i="10"/>
  <c r="L479" i="10"/>
  <c r="K479" i="10"/>
  <c r="J479" i="10"/>
  <c r="I479" i="10"/>
  <c r="H479" i="10"/>
  <c r="G479" i="10"/>
  <c r="F479" i="10"/>
  <c r="E479" i="10"/>
  <c r="D479" i="10"/>
  <c r="C479" i="10"/>
  <c r="M478" i="10"/>
  <c r="L478" i="10"/>
  <c r="K478" i="10"/>
  <c r="J478" i="10"/>
  <c r="I478" i="10"/>
  <c r="H478" i="10"/>
  <c r="G478" i="10"/>
  <c r="F478" i="10"/>
  <c r="E478" i="10"/>
  <c r="D478" i="10"/>
  <c r="C478" i="10"/>
  <c r="M477" i="10"/>
  <c r="L477" i="10"/>
  <c r="K477" i="10"/>
  <c r="J477" i="10"/>
  <c r="I477" i="10"/>
  <c r="H477" i="10"/>
  <c r="G477" i="10"/>
  <c r="F477" i="10"/>
  <c r="E477" i="10"/>
  <c r="D477" i="10"/>
  <c r="C477" i="10"/>
  <c r="M476" i="10"/>
  <c r="L476" i="10"/>
  <c r="K476" i="10"/>
  <c r="J476" i="10"/>
  <c r="I476" i="10"/>
  <c r="H476" i="10"/>
  <c r="G476" i="10"/>
  <c r="F476" i="10"/>
  <c r="E476" i="10"/>
  <c r="D476" i="10"/>
  <c r="C476" i="10"/>
  <c r="M475" i="10"/>
  <c r="L475" i="10"/>
  <c r="K475" i="10"/>
  <c r="J475" i="10"/>
  <c r="I475" i="10"/>
  <c r="H475" i="10"/>
  <c r="G475" i="10"/>
  <c r="F475" i="10"/>
  <c r="E475" i="10"/>
  <c r="D475" i="10"/>
  <c r="C475" i="10"/>
  <c r="M474" i="10"/>
  <c r="L474" i="10"/>
  <c r="K474" i="10"/>
  <c r="J474" i="10"/>
  <c r="I474" i="10"/>
  <c r="H474" i="10"/>
  <c r="G474" i="10"/>
  <c r="F474" i="10"/>
  <c r="E474" i="10"/>
  <c r="D474" i="10"/>
  <c r="C474" i="10"/>
  <c r="M473" i="10"/>
  <c r="L473" i="10"/>
  <c r="K473" i="10"/>
  <c r="J473" i="10"/>
  <c r="I473" i="10"/>
  <c r="H473" i="10"/>
  <c r="G473" i="10"/>
  <c r="F473" i="10"/>
  <c r="E473" i="10"/>
  <c r="D473" i="10"/>
  <c r="C473" i="10"/>
  <c r="M472" i="10"/>
  <c r="L472" i="10"/>
  <c r="K472" i="10"/>
  <c r="J472" i="10"/>
  <c r="I472" i="10"/>
  <c r="H472" i="10"/>
  <c r="G472" i="10"/>
  <c r="F472" i="10"/>
  <c r="E472" i="10"/>
  <c r="D472" i="10"/>
  <c r="C472" i="10"/>
  <c r="M471" i="10"/>
  <c r="L471" i="10"/>
  <c r="K471" i="10"/>
  <c r="J471" i="10"/>
  <c r="I471" i="10"/>
  <c r="H471" i="10"/>
  <c r="G471" i="10"/>
  <c r="F471" i="10"/>
  <c r="E471" i="10"/>
  <c r="D471" i="10"/>
  <c r="C471" i="10"/>
  <c r="M470" i="10"/>
  <c r="L470" i="10"/>
  <c r="K470" i="10"/>
  <c r="J470" i="10"/>
  <c r="I470" i="10"/>
  <c r="H470" i="10"/>
  <c r="G470" i="10"/>
  <c r="F470" i="10"/>
  <c r="E470" i="10"/>
  <c r="D470" i="10"/>
  <c r="C470" i="10"/>
  <c r="M469" i="10"/>
  <c r="L469" i="10"/>
  <c r="K469" i="10"/>
  <c r="J469" i="10"/>
  <c r="I469" i="10"/>
  <c r="H469" i="10"/>
  <c r="G469" i="10"/>
  <c r="F469" i="10"/>
  <c r="E469" i="10"/>
  <c r="D469" i="10"/>
  <c r="C469" i="10"/>
  <c r="M468" i="10"/>
  <c r="L468" i="10"/>
  <c r="K468" i="10"/>
  <c r="J468" i="10"/>
  <c r="I468" i="10"/>
  <c r="H468" i="10"/>
  <c r="G468" i="10"/>
  <c r="F468" i="10"/>
  <c r="E468" i="10"/>
  <c r="D468" i="10"/>
  <c r="C468" i="10"/>
  <c r="M467" i="10"/>
  <c r="L467" i="10"/>
  <c r="K467" i="10"/>
  <c r="J467" i="10"/>
  <c r="I467" i="10"/>
  <c r="H467" i="10"/>
  <c r="G467" i="10"/>
  <c r="F467" i="10"/>
  <c r="E467" i="10"/>
  <c r="D467" i="10"/>
  <c r="C467" i="10"/>
  <c r="M466" i="10"/>
  <c r="L466" i="10"/>
  <c r="K466" i="10"/>
  <c r="J466" i="10"/>
  <c r="I466" i="10"/>
  <c r="H466" i="10"/>
  <c r="G466" i="10"/>
  <c r="F466" i="10"/>
  <c r="E466" i="10"/>
  <c r="D466" i="10"/>
  <c r="C466" i="10"/>
  <c r="M465" i="10"/>
  <c r="L465" i="10"/>
  <c r="K465" i="10"/>
  <c r="J465" i="10"/>
  <c r="I465" i="10"/>
  <c r="H465" i="10"/>
  <c r="G465" i="10"/>
  <c r="F465" i="10"/>
  <c r="E465" i="10"/>
  <c r="D465" i="10"/>
  <c r="C465" i="10"/>
  <c r="M464" i="10"/>
  <c r="L464" i="10"/>
  <c r="K464" i="10"/>
  <c r="J464" i="10"/>
  <c r="I464" i="10"/>
  <c r="H464" i="10"/>
  <c r="G464" i="10"/>
  <c r="F464" i="10"/>
  <c r="E464" i="10"/>
  <c r="D464" i="10"/>
  <c r="C464" i="10"/>
  <c r="M463" i="10"/>
  <c r="L463" i="10"/>
  <c r="K463" i="10"/>
  <c r="J463" i="10"/>
  <c r="I463" i="10"/>
  <c r="H463" i="10"/>
  <c r="G463" i="10"/>
  <c r="F463" i="10"/>
  <c r="E463" i="10"/>
  <c r="D463" i="10"/>
  <c r="C463" i="10"/>
  <c r="M462" i="10"/>
  <c r="L462" i="10"/>
  <c r="K462" i="10"/>
  <c r="J462" i="10"/>
  <c r="I462" i="10"/>
  <c r="H462" i="10"/>
  <c r="G462" i="10"/>
  <c r="F462" i="10"/>
  <c r="E462" i="10"/>
  <c r="D462" i="10"/>
  <c r="C462" i="10"/>
  <c r="M461" i="10"/>
  <c r="L461" i="10"/>
  <c r="K461" i="10"/>
  <c r="J461" i="10"/>
  <c r="I461" i="10"/>
  <c r="H461" i="10"/>
  <c r="G461" i="10"/>
  <c r="F461" i="10"/>
  <c r="E461" i="10"/>
  <c r="D461" i="10"/>
  <c r="C461" i="10"/>
  <c r="M460" i="10"/>
  <c r="L460" i="10"/>
  <c r="K460" i="10"/>
  <c r="J460" i="10"/>
  <c r="I460" i="10"/>
  <c r="H460" i="10"/>
  <c r="G460" i="10"/>
  <c r="F460" i="10"/>
  <c r="E460" i="10"/>
  <c r="D460" i="10"/>
  <c r="C460" i="10"/>
  <c r="M459" i="10"/>
  <c r="L459" i="10"/>
  <c r="K459" i="10"/>
  <c r="J459" i="10"/>
  <c r="I459" i="10"/>
  <c r="H459" i="10"/>
  <c r="G459" i="10"/>
  <c r="F459" i="10"/>
  <c r="E459" i="10"/>
  <c r="D459" i="10"/>
  <c r="C459" i="10"/>
  <c r="M458" i="10"/>
  <c r="L458" i="10"/>
  <c r="K458" i="10"/>
  <c r="J458" i="10"/>
  <c r="I458" i="10"/>
  <c r="H458" i="10"/>
  <c r="G458" i="10"/>
  <c r="F458" i="10"/>
  <c r="E458" i="10"/>
  <c r="D458" i="10"/>
  <c r="C458" i="10"/>
  <c r="M457" i="10"/>
  <c r="L457" i="10"/>
  <c r="K457" i="10"/>
  <c r="J457" i="10"/>
  <c r="I457" i="10"/>
  <c r="H457" i="10"/>
  <c r="G457" i="10"/>
  <c r="F457" i="10"/>
  <c r="E457" i="10"/>
  <c r="D457" i="10"/>
  <c r="C457" i="10"/>
  <c r="M456" i="10"/>
  <c r="L456" i="10"/>
  <c r="K456" i="10"/>
  <c r="J456" i="10"/>
  <c r="I456" i="10"/>
  <c r="H456" i="10"/>
  <c r="G456" i="10"/>
  <c r="F456" i="10"/>
  <c r="E456" i="10"/>
  <c r="D456" i="10"/>
  <c r="C456" i="10"/>
  <c r="M455" i="10"/>
  <c r="L455" i="10"/>
  <c r="K455" i="10"/>
  <c r="J455" i="10"/>
  <c r="I455" i="10"/>
  <c r="H455" i="10"/>
  <c r="G455" i="10"/>
  <c r="F455" i="10"/>
  <c r="E455" i="10"/>
  <c r="D455" i="10"/>
  <c r="C455" i="10"/>
  <c r="M454" i="10"/>
  <c r="L454" i="10"/>
  <c r="K454" i="10"/>
  <c r="J454" i="10"/>
  <c r="I454" i="10"/>
  <c r="H454" i="10"/>
  <c r="G454" i="10"/>
  <c r="F454" i="10"/>
  <c r="E454" i="10"/>
  <c r="D454" i="10"/>
  <c r="C454" i="10"/>
  <c r="M448" i="10"/>
  <c r="L448" i="10"/>
  <c r="K448" i="10"/>
  <c r="J448" i="10"/>
  <c r="I448" i="10"/>
  <c r="H448" i="10"/>
  <c r="G448" i="10"/>
  <c r="F448" i="10"/>
  <c r="E448" i="10"/>
  <c r="D448" i="10"/>
  <c r="C448" i="10"/>
  <c r="M447" i="10"/>
  <c r="L447" i="10"/>
  <c r="K447" i="10"/>
  <c r="J447" i="10"/>
  <c r="I447" i="10"/>
  <c r="H447" i="10"/>
  <c r="G447" i="10"/>
  <c r="F447" i="10"/>
  <c r="E447" i="10"/>
  <c r="D447" i="10"/>
  <c r="C447" i="10"/>
  <c r="M446" i="10"/>
  <c r="L446" i="10"/>
  <c r="K446" i="10"/>
  <c r="J446" i="10"/>
  <c r="I446" i="10"/>
  <c r="H446" i="10"/>
  <c r="G446" i="10"/>
  <c r="F446" i="10"/>
  <c r="E446" i="10"/>
  <c r="D446" i="10"/>
  <c r="C446" i="10"/>
  <c r="M445" i="10"/>
  <c r="L445" i="10"/>
  <c r="K445" i="10"/>
  <c r="J445" i="10"/>
  <c r="I445" i="10"/>
  <c r="H445" i="10"/>
  <c r="G445" i="10"/>
  <c r="F445" i="10"/>
  <c r="E445" i="10"/>
  <c r="D445" i="10"/>
  <c r="C445" i="10"/>
  <c r="M444" i="10"/>
  <c r="L444" i="10"/>
  <c r="K444" i="10"/>
  <c r="J444" i="10"/>
  <c r="I444" i="10"/>
  <c r="H444" i="10"/>
  <c r="G444" i="10"/>
  <c r="F444" i="10"/>
  <c r="E444" i="10"/>
  <c r="D444" i="10"/>
  <c r="C444" i="10"/>
  <c r="M443" i="10"/>
  <c r="L443" i="10"/>
  <c r="K443" i="10"/>
  <c r="J443" i="10"/>
  <c r="I443" i="10"/>
  <c r="H443" i="10"/>
  <c r="G443" i="10"/>
  <c r="F443" i="10"/>
  <c r="E443" i="10"/>
  <c r="D443" i="10"/>
  <c r="C443" i="10"/>
  <c r="M442" i="10"/>
  <c r="L442" i="10"/>
  <c r="K442" i="10"/>
  <c r="J442" i="10"/>
  <c r="I442" i="10"/>
  <c r="H442" i="10"/>
  <c r="G442" i="10"/>
  <c r="F442" i="10"/>
  <c r="E442" i="10"/>
  <c r="D442" i="10"/>
  <c r="C442" i="10"/>
  <c r="M441" i="10"/>
  <c r="L441" i="10"/>
  <c r="K441" i="10"/>
  <c r="J441" i="10"/>
  <c r="I441" i="10"/>
  <c r="H441" i="10"/>
  <c r="G441" i="10"/>
  <c r="F441" i="10"/>
  <c r="E441" i="10"/>
  <c r="D441" i="10"/>
  <c r="C441" i="10"/>
  <c r="M440" i="10"/>
  <c r="L440" i="10"/>
  <c r="K440" i="10"/>
  <c r="J440" i="10"/>
  <c r="I440" i="10"/>
  <c r="H440" i="10"/>
  <c r="G440" i="10"/>
  <c r="F440" i="10"/>
  <c r="E440" i="10"/>
  <c r="D440" i="10"/>
  <c r="C440" i="10"/>
  <c r="M439" i="10"/>
  <c r="L439" i="10"/>
  <c r="K439" i="10"/>
  <c r="J439" i="10"/>
  <c r="I439" i="10"/>
  <c r="H439" i="10"/>
  <c r="G439" i="10"/>
  <c r="F439" i="10"/>
  <c r="E439" i="10"/>
  <c r="D439" i="10"/>
  <c r="C439" i="10"/>
  <c r="M438" i="10"/>
  <c r="L438" i="10"/>
  <c r="K438" i="10"/>
  <c r="J438" i="10"/>
  <c r="I438" i="10"/>
  <c r="H438" i="10"/>
  <c r="G438" i="10"/>
  <c r="F438" i="10"/>
  <c r="E438" i="10"/>
  <c r="D438" i="10"/>
  <c r="C438" i="10"/>
  <c r="M437" i="10"/>
  <c r="L437" i="10"/>
  <c r="K437" i="10"/>
  <c r="J437" i="10"/>
  <c r="I437" i="10"/>
  <c r="H437" i="10"/>
  <c r="G437" i="10"/>
  <c r="F437" i="10"/>
  <c r="E437" i="10"/>
  <c r="D437" i="10"/>
  <c r="C437" i="10"/>
  <c r="M436" i="10"/>
  <c r="L436" i="10"/>
  <c r="K436" i="10"/>
  <c r="J436" i="10"/>
  <c r="I436" i="10"/>
  <c r="H436" i="10"/>
  <c r="G436" i="10"/>
  <c r="F436" i="10"/>
  <c r="E436" i="10"/>
  <c r="D436" i="10"/>
  <c r="C436" i="10"/>
  <c r="M435" i="10"/>
  <c r="L435" i="10"/>
  <c r="K435" i="10"/>
  <c r="J435" i="10"/>
  <c r="I435" i="10"/>
  <c r="H435" i="10"/>
  <c r="G435" i="10"/>
  <c r="F435" i="10"/>
  <c r="E435" i="10"/>
  <c r="D435" i="10"/>
  <c r="C435" i="10"/>
  <c r="M434" i="10"/>
  <c r="L434" i="10"/>
  <c r="K434" i="10"/>
  <c r="J434" i="10"/>
  <c r="I434" i="10"/>
  <c r="H434" i="10"/>
  <c r="G434" i="10"/>
  <c r="F434" i="10"/>
  <c r="E434" i="10"/>
  <c r="D434" i="10"/>
  <c r="C434" i="10"/>
  <c r="M433" i="10"/>
  <c r="L433" i="10"/>
  <c r="K433" i="10"/>
  <c r="J433" i="10"/>
  <c r="I433" i="10"/>
  <c r="H433" i="10"/>
  <c r="G433" i="10"/>
  <c r="F433" i="10"/>
  <c r="E433" i="10"/>
  <c r="D433" i="10"/>
  <c r="C433" i="10"/>
  <c r="M432" i="10"/>
  <c r="L432" i="10"/>
  <c r="K432" i="10"/>
  <c r="J432" i="10"/>
  <c r="I432" i="10"/>
  <c r="H432" i="10"/>
  <c r="G432" i="10"/>
  <c r="F432" i="10"/>
  <c r="E432" i="10"/>
  <c r="D432" i="10"/>
  <c r="C432" i="10"/>
  <c r="M431" i="10"/>
  <c r="L431" i="10"/>
  <c r="K431" i="10"/>
  <c r="J431" i="10"/>
  <c r="I431" i="10"/>
  <c r="H431" i="10"/>
  <c r="G431" i="10"/>
  <c r="F431" i="10"/>
  <c r="E431" i="10"/>
  <c r="D431" i="10"/>
  <c r="C431" i="10"/>
  <c r="M430" i="10"/>
  <c r="L430" i="10"/>
  <c r="K430" i="10"/>
  <c r="J430" i="10"/>
  <c r="I430" i="10"/>
  <c r="H430" i="10"/>
  <c r="G430" i="10"/>
  <c r="F430" i="10"/>
  <c r="E430" i="10"/>
  <c r="D430" i="10"/>
  <c r="C430" i="10"/>
  <c r="M429" i="10"/>
  <c r="L429" i="10"/>
  <c r="K429" i="10"/>
  <c r="J429" i="10"/>
  <c r="I429" i="10"/>
  <c r="H429" i="10"/>
  <c r="G429" i="10"/>
  <c r="F429" i="10"/>
  <c r="E429" i="10"/>
  <c r="D429" i="10"/>
  <c r="C429" i="10"/>
  <c r="M428" i="10"/>
  <c r="L428" i="10"/>
  <c r="K428" i="10"/>
  <c r="J428" i="10"/>
  <c r="I428" i="10"/>
  <c r="H428" i="10"/>
  <c r="G428" i="10"/>
  <c r="F428" i="10"/>
  <c r="E428" i="10"/>
  <c r="D428" i="10"/>
  <c r="C428" i="10"/>
  <c r="M427" i="10"/>
  <c r="L427" i="10"/>
  <c r="K427" i="10"/>
  <c r="J427" i="10"/>
  <c r="I427" i="10"/>
  <c r="H427" i="10"/>
  <c r="G427" i="10"/>
  <c r="F427" i="10"/>
  <c r="E427" i="10"/>
  <c r="D427" i="10"/>
  <c r="C427" i="10"/>
  <c r="M426" i="10"/>
  <c r="L426" i="10"/>
  <c r="K426" i="10"/>
  <c r="J426" i="10"/>
  <c r="I426" i="10"/>
  <c r="H426" i="10"/>
  <c r="G426" i="10"/>
  <c r="F426" i="10"/>
  <c r="E426" i="10"/>
  <c r="D426" i="10"/>
  <c r="C426" i="10"/>
  <c r="M425" i="10"/>
  <c r="L425" i="10"/>
  <c r="K425" i="10"/>
  <c r="J425" i="10"/>
  <c r="I425" i="10"/>
  <c r="H425" i="10"/>
  <c r="G425" i="10"/>
  <c r="F425" i="10"/>
  <c r="E425" i="10"/>
  <c r="D425" i="10"/>
  <c r="C425" i="10"/>
  <c r="M424" i="10"/>
  <c r="L424" i="10"/>
  <c r="K424" i="10"/>
  <c r="J424" i="10"/>
  <c r="I424" i="10"/>
  <c r="H424" i="10"/>
  <c r="G424" i="10"/>
  <c r="F424" i="10"/>
  <c r="E424" i="10"/>
  <c r="D424" i="10"/>
  <c r="C424" i="10"/>
  <c r="M423" i="10"/>
  <c r="L423" i="10"/>
  <c r="K423" i="10"/>
  <c r="J423" i="10"/>
  <c r="I423" i="10"/>
  <c r="H423" i="10"/>
  <c r="G423" i="10"/>
  <c r="F423" i="10"/>
  <c r="E423" i="10"/>
  <c r="D423" i="10"/>
  <c r="C423" i="10"/>
  <c r="M422" i="10"/>
  <c r="L422" i="10"/>
  <c r="K422" i="10"/>
  <c r="J422" i="10"/>
  <c r="I422" i="10"/>
  <c r="H422" i="10"/>
  <c r="G422" i="10"/>
  <c r="F422" i="10"/>
  <c r="E422" i="10"/>
  <c r="D422" i="10"/>
  <c r="C422" i="10"/>
  <c r="M421" i="10"/>
  <c r="L421" i="10"/>
  <c r="K421" i="10"/>
  <c r="J421" i="10"/>
  <c r="I421" i="10"/>
  <c r="H421" i="10"/>
  <c r="G421" i="10"/>
  <c r="F421" i="10"/>
  <c r="E421" i="10"/>
  <c r="D421" i="10"/>
  <c r="C421" i="10"/>
  <c r="M420" i="10"/>
  <c r="L420" i="10"/>
  <c r="K420" i="10"/>
  <c r="J420" i="10"/>
  <c r="I420" i="10"/>
  <c r="H420" i="10"/>
  <c r="G420" i="10"/>
  <c r="F420" i="10"/>
  <c r="E420" i="10"/>
  <c r="D420" i="10"/>
  <c r="C420" i="10"/>
  <c r="M419" i="10"/>
  <c r="L419" i="10"/>
  <c r="K419" i="10"/>
  <c r="J419" i="10"/>
  <c r="I419" i="10"/>
  <c r="H419" i="10"/>
  <c r="G419" i="10"/>
  <c r="F419" i="10"/>
  <c r="E419" i="10"/>
  <c r="D419" i="10"/>
  <c r="C419" i="10"/>
  <c r="M418" i="10"/>
  <c r="L418" i="10"/>
  <c r="K418" i="10"/>
  <c r="J418" i="10"/>
  <c r="I418" i="10"/>
  <c r="H418" i="10"/>
  <c r="G418" i="10"/>
  <c r="F418" i="10"/>
  <c r="E418" i="10"/>
  <c r="D418" i="10"/>
  <c r="C418" i="10"/>
  <c r="M417" i="10"/>
  <c r="L417" i="10"/>
  <c r="K417" i="10"/>
  <c r="J417" i="10"/>
  <c r="I417" i="10"/>
  <c r="H417" i="10"/>
  <c r="G417" i="10"/>
  <c r="F417" i="10"/>
  <c r="E417" i="10"/>
  <c r="D417" i="10"/>
  <c r="C417" i="10"/>
  <c r="M416" i="10"/>
  <c r="L416" i="10"/>
  <c r="K416" i="10"/>
  <c r="J416" i="10"/>
  <c r="I416" i="10"/>
  <c r="H416" i="10"/>
  <c r="G416" i="10"/>
  <c r="F416" i="10"/>
  <c r="E416" i="10"/>
  <c r="D416" i="10"/>
  <c r="C416" i="10"/>
  <c r="M415" i="10"/>
  <c r="L415" i="10"/>
  <c r="K415" i="10"/>
  <c r="J415" i="10"/>
  <c r="I415" i="10"/>
  <c r="H415" i="10"/>
  <c r="G415" i="10"/>
  <c r="F415" i="10"/>
  <c r="E415" i="10"/>
  <c r="D415" i="10"/>
  <c r="C415" i="10"/>
  <c r="M414" i="10"/>
  <c r="L414" i="10"/>
  <c r="K414" i="10"/>
  <c r="J414" i="10"/>
  <c r="I414" i="10"/>
  <c r="H414" i="10"/>
  <c r="G414" i="10"/>
  <c r="F414" i="10"/>
  <c r="E414" i="10"/>
  <c r="D414" i="10"/>
  <c r="C414" i="10"/>
  <c r="M413" i="10"/>
  <c r="L413" i="10"/>
  <c r="K413" i="10"/>
  <c r="J413" i="10"/>
  <c r="I413" i="10"/>
  <c r="H413" i="10"/>
  <c r="G413" i="10"/>
  <c r="F413" i="10"/>
  <c r="E413" i="10"/>
  <c r="D413" i="10"/>
  <c r="C413" i="10"/>
  <c r="M412" i="10"/>
  <c r="L412" i="10"/>
  <c r="K412" i="10"/>
  <c r="J412" i="10"/>
  <c r="I412" i="10"/>
  <c r="H412" i="10"/>
  <c r="G412" i="10"/>
  <c r="F412" i="10"/>
  <c r="E412" i="10"/>
  <c r="D412" i="10"/>
  <c r="C412" i="10"/>
  <c r="M411" i="10"/>
  <c r="L411" i="10"/>
  <c r="K411" i="10"/>
  <c r="J411" i="10"/>
  <c r="I411" i="10"/>
  <c r="H411" i="10"/>
  <c r="G411" i="10"/>
  <c r="F411" i="10"/>
  <c r="E411" i="10"/>
  <c r="D411" i="10"/>
  <c r="C411" i="10"/>
  <c r="M410" i="10"/>
  <c r="L410" i="10"/>
  <c r="K410" i="10"/>
  <c r="J410" i="10"/>
  <c r="I410" i="10"/>
  <c r="H410" i="10"/>
  <c r="G410" i="10"/>
  <c r="F410" i="10"/>
  <c r="E410" i="10"/>
  <c r="D410" i="10"/>
  <c r="C410" i="10"/>
  <c r="M409" i="10"/>
  <c r="L409" i="10"/>
  <c r="K409" i="10"/>
  <c r="J409" i="10"/>
  <c r="I409" i="10"/>
  <c r="H409" i="10"/>
  <c r="G409" i="10"/>
  <c r="F409" i="10"/>
  <c r="E409" i="10"/>
  <c r="D409" i="10"/>
  <c r="C409" i="10"/>
  <c r="M408" i="10"/>
  <c r="L408" i="10"/>
  <c r="K408" i="10"/>
  <c r="J408" i="10"/>
  <c r="I408" i="10"/>
  <c r="H408" i="10"/>
  <c r="G408" i="10"/>
  <c r="F408" i="10"/>
  <c r="E408" i="10"/>
  <c r="D408" i="10"/>
  <c r="C408" i="10"/>
  <c r="M407" i="10"/>
  <c r="L407" i="10"/>
  <c r="K407" i="10"/>
  <c r="J407" i="10"/>
  <c r="I407" i="10"/>
  <c r="H407" i="10"/>
  <c r="G407" i="10"/>
  <c r="F407" i="10"/>
  <c r="E407" i="10"/>
  <c r="D407" i="10"/>
  <c r="C407" i="10"/>
  <c r="M406" i="10"/>
  <c r="L406" i="10"/>
  <c r="K406" i="10"/>
  <c r="J406" i="10"/>
  <c r="I406" i="10"/>
  <c r="H406" i="10"/>
  <c r="G406" i="10"/>
  <c r="F406" i="10"/>
  <c r="E406" i="10"/>
  <c r="D406" i="10"/>
  <c r="C406" i="10"/>
  <c r="M405" i="10"/>
  <c r="L405" i="10"/>
  <c r="K405" i="10"/>
  <c r="J405" i="10"/>
  <c r="I405" i="10"/>
  <c r="H405" i="10"/>
  <c r="G405" i="10"/>
  <c r="F405" i="10"/>
  <c r="E405" i="10"/>
  <c r="D405" i="10"/>
  <c r="C405" i="10"/>
  <c r="M404" i="10"/>
  <c r="L404" i="10"/>
  <c r="K404" i="10"/>
  <c r="J404" i="10"/>
  <c r="I404" i="10"/>
  <c r="H404" i="10"/>
  <c r="G404" i="10"/>
  <c r="F404" i="10"/>
  <c r="E404" i="10"/>
  <c r="D404" i="10"/>
  <c r="C404" i="10"/>
  <c r="M403" i="10"/>
  <c r="L403" i="10"/>
  <c r="K403" i="10"/>
  <c r="J403" i="10"/>
  <c r="I403" i="10"/>
  <c r="H403" i="10"/>
  <c r="G403" i="10"/>
  <c r="F403" i="10"/>
  <c r="E403" i="10"/>
  <c r="D403" i="10"/>
  <c r="C403" i="10"/>
  <c r="M402" i="10"/>
  <c r="L402" i="10"/>
  <c r="K402" i="10"/>
  <c r="J402" i="10"/>
  <c r="I402" i="10"/>
  <c r="H402" i="10"/>
  <c r="G402" i="10"/>
  <c r="F402" i="10"/>
  <c r="E402" i="10"/>
  <c r="D402" i="10"/>
  <c r="C402" i="10"/>
  <c r="M401" i="10"/>
  <c r="L401" i="10"/>
  <c r="K401" i="10"/>
  <c r="J401" i="10"/>
  <c r="I401" i="10"/>
  <c r="H401" i="10"/>
  <c r="G401" i="10"/>
  <c r="F401" i="10"/>
  <c r="E401" i="10"/>
  <c r="D401" i="10"/>
  <c r="C401" i="10"/>
  <c r="M400" i="10"/>
  <c r="L400" i="10"/>
  <c r="K400" i="10"/>
  <c r="J400" i="10"/>
  <c r="I400" i="10"/>
  <c r="H400" i="10"/>
  <c r="G400" i="10"/>
  <c r="F400" i="10"/>
  <c r="E400" i="10"/>
  <c r="D400" i="10"/>
  <c r="C400" i="10"/>
  <c r="M399" i="10"/>
  <c r="L399" i="10"/>
  <c r="K399" i="10"/>
  <c r="J399" i="10"/>
  <c r="I399" i="10"/>
  <c r="H399" i="10"/>
  <c r="G399" i="10"/>
  <c r="F399" i="10"/>
  <c r="E399" i="10"/>
  <c r="D399" i="10"/>
  <c r="C399" i="10"/>
  <c r="M398" i="10"/>
  <c r="L398" i="10"/>
  <c r="K398" i="10"/>
  <c r="J398" i="10"/>
  <c r="I398" i="10"/>
  <c r="H398" i="10"/>
  <c r="G398" i="10"/>
  <c r="F398" i="10"/>
  <c r="E398" i="10"/>
  <c r="D398" i="10"/>
  <c r="C398" i="10"/>
  <c r="M397" i="10"/>
  <c r="L397" i="10"/>
  <c r="K397" i="10"/>
  <c r="J397" i="10"/>
  <c r="I397" i="10"/>
  <c r="H397" i="10"/>
  <c r="G397" i="10"/>
  <c r="F397" i="10"/>
  <c r="E397" i="10"/>
  <c r="D397" i="10"/>
  <c r="C397" i="10"/>
  <c r="M396" i="10"/>
  <c r="L396" i="10"/>
  <c r="K396" i="10"/>
  <c r="J396" i="10"/>
  <c r="I396" i="10"/>
  <c r="H396" i="10"/>
  <c r="G396" i="10"/>
  <c r="F396" i="10"/>
  <c r="E396" i="10"/>
  <c r="D396" i="10"/>
  <c r="C396" i="10"/>
  <c r="M395" i="10"/>
  <c r="L395" i="10"/>
  <c r="K395" i="10"/>
  <c r="J395" i="10"/>
  <c r="I395" i="10"/>
  <c r="H395" i="10"/>
  <c r="G395" i="10"/>
  <c r="F395" i="10"/>
  <c r="E395" i="10"/>
  <c r="D395" i="10"/>
  <c r="C395" i="10"/>
  <c r="M394" i="10"/>
  <c r="L394" i="10"/>
  <c r="K394" i="10"/>
  <c r="J394" i="10"/>
  <c r="I394" i="10"/>
  <c r="H394" i="10"/>
  <c r="G394" i="10"/>
  <c r="F394" i="10"/>
  <c r="E394" i="10"/>
  <c r="D394" i="10"/>
  <c r="C394" i="10"/>
  <c r="M393" i="10"/>
  <c r="L393" i="10"/>
  <c r="K393" i="10"/>
  <c r="J393" i="10"/>
  <c r="I393" i="10"/>
  <c r="H393" i="10"/>
  <c r="G393" i="10"/>
  <c r="F393" i="10"/>
  <c r="E393" i="10"/>
  <c r="D393" i="10"/>
  <c r="C393" i="10"/>
  <c r="M392" i="10"/>
  <c r="L392" i="10"/>
  <c r="K392" i="10"/>
  <c r="J392" i="10"/>
  <c r="I392" i="10"/>
  <c r="H392" i="10"/>
  <c r="G392" i="10"/>
  <c r="F392" i="10"/>
  <c r="E392" i="10"/>
  <c r="D392" i="10"/>
  <c r="C392" i="10"/>
  <c r="M391" i="10"/>
  <c r="L391" i="10"/>
  <c r="K391" i="10"/>
  <c r="J391" i="10"/>
  <c r="I391" i="10"/>
  <c r="H391" i="10"/>
  <c r="G391" i="10"/>
  <c r="F391" i="10"/>
  <c r="E391" i="10"/>
  <c r="D391" i="10"/>
  <c r="C391" i="10"/>
  <c r="M390" i="10"/>
  <c r="L390" i="10"/>
  <c r="K390" i="10"/>
  <c r="J390" i="10"/>
  <c r="I390" i="10"/>
  <c r="H390" i="10"/>
  <c r="G390" i="10"/>
  <c r="F390" i="10"/>
  <c r="E390" i="10"/>
  <c r="D390" i="10"/>
  <c r="C390" i="10"/>
  <c r="C134" i="37" l="1"/>
  <c r="C454" i="36"/>
  <c r="C390" i="36"/>
  <c r="C134" i="36"/>
  <c r="C326" i="36"/>
  <c r="J512" i="35"/>
  <c r="I512" i="35"/>
  <c r="H512" i="35"/>
  <c r="G512" i="35"/>
  <c r="F512" i="35"/>
  <c r="N512" i="35" s="1"/>
  <c r="E512" i="35"/>
  <c r="D512" i="35"/>
  <c r="C512" i="35"/>
  <c r="J511" i="35"/>
  <c r="I511" i="35"/>
  <c r="H511" i="35"/>
  <c r="G511" i="35"/>
  <c r="F511" i="35"/>
  <c r="E511" i="35"/>
  <c r="M511" i="35" s="1"/>
  <c r="D511" i="35"/>
  <c r="C511" i="35"/>
  <c r="J510" i="35"/>
  <c r="I510" i="35"/>
  <c r="H510" i="35"/>
  <c r="G510" i="35"/>
  <c r="F510" i="35"/>
  <c r="E510" i="35"/>
  <c r="M510" i="35" s="1"/>
  <c r="D510" i="35"/>
  <c r="L510" i="35" s="1"/>
  <c r="C510" i="35"/>
  <c r="K510" i="35" s="1"/>
  <c r="J509" i="35"/>
  <c r="I509" i="35"/>
  <c r="H509" i="35"/>
  <c r="G509" i="35"/>
  <c r="F509" i="35"/>
  <c r="N509" i="35" s="1"/>
  <c r="E509" i="35"/>
  <c r="M509" i="35" s="1"/>
  <c r="D509" i="35"/>
  <c r="C509" i="35"/>
  <c r="K509" i="35" s="1"/>
  <c r="J508" i="35"/>
  <c r="I508" i="35"/>
  <c r="H508" i="35"/>
  <c r="G508" i="35"/>
  <c r="F508" i="35"/>
  <c r="E508" i="35"/>
  <c r="D508" i="35"/>
  <c r="C508" i="35"/>
  <c r="J507" i="35"/>
  <c r="I507" i="35"/>
  <c r="H507" i="35"/>
  <c r="G507" i="35"/>
  <c r="F507" i="35"/>
  <c r="N507" i="35" s="1"/>
  <c r="E507" i="35"/>
  <c r="M507" i="35" s="1"/>
  <c r="D507" i="35"/>
  <c r="L507" i="35" s="1"/>
  <c r="C507" i="35"/>
  <c r="J506" i="35"/>
  <c r="I506" i="35"/>
  <c r="H506" i="35"/>
  <c r="G506" i="35"/>
  <c r="F506" i="35"/>
  <c r="N506" i="35" s="1"/>
  <c r="E506" i="35"/>
  <c r="M506" i="35" s="1"/>
  <c r="D506" i="35"/>
  <c r="C506" i="35"/>
  <c r="J505" i="35"/>
  <c r="I505" i="35"/>
  <c r="H505" i="35"/>
  <c r="G505" i="35"/>
  <c r="F505" i="35"/>
  <c r="N505" i="35" s="1"/>
  <c r="E505" i="35"/>
  <c r="D505" i="35"/>
  <c r="L505" i="35" s="1"/>
  <c r="C505" i="35"/>
  <c r="K505" i="35" s="1"/>
  <c r="J504" i="35"/>
  <c r="I504" i="35"/>
  <c r="H504" i="35"/>
  <c r="G504" i="35"/>
  <c r="F504" i="35"/>
  <c r="N504" i="35" s="1"/>
  <c r="E504" i="35"/>
  <c r="M504" i="35" s="1"/>
  <c r="D504" i="35"/>
  <c r="L504" i="35" s="1"/>
  <c r="C504" i="35"/>
  <c r="K504" i="35" s="1"/>
  <c r="J503" i="35"/>
  <c r="I503" i="35"/>
  <c r="H503" i="35"/>
  <c r="G503" i="35"/>
  <c r="F503" i="35"/>
  <c r="N503" i="35" s="1"/>
  <c r="E503" i="35"/>
  <c r="D503" i="35"/>
  <c r="C503" i="35"/>
  <c r="K503" i="35" s="1"/>
  <c r="J502" i="35"/>
  <c r="I502" i="35"/>
  <c r="H502" i="35"/>
  <c r="G502" i="35"/>
  <c r="F502" i="35"/>
  <c r="E502" i="35"/>
  <c r="M502" i="35" s="1"/>
  <c r="D502" i="35"/>
  <c r="L502" i="35" s="1"/>
  <c r="C502" i="35"/>
  <c r="K502" i="35" s="1"/>
  <c r="J501" i="35"/>
  <c r="I501" i="35"/>
  <c r="H501" i="35"/>
  <c r="G501" i="35"/>
  <c r="F501" i="35"/>
  <c r="N501" i="35" s="1"/>
  <c r="E501" i="35"/>
  <c r="M501" i="35" s="1"/>
  <c r="D501" i="35"/>
  <c r="L501" i="35" s="1"/>
  <c r="C501" i="35"/>
  <c r="K501" i="35" s="1"/>
  <c r="J500" i="35"/>
  <c r="I500" i="35"/>
  <c r="H500" i="35"/>
  <c r="G500" i="35"/>
  <c r="F500" i="35"/>
  <c r="E500" i="35"/>
  <c r="M500" i="35" s="1"/>
  <c r="D500" i="35"/>
  <c r="L500" i="35" s="1"/>
  <c r="C500" i="35"/>
  <c r="J499" i="35"/>
  <c r="I499" i="35"/>
  <c r="H499" i="35"/>
  <c r="G499" i="35"/>
  <c r="F499" i="35"/>
  <c r="N499" i="35" s="1"/>
  <c r="E499" i="35"/>
  <c r="M499" i="35" s="1"/>
  <c r="D499" i="35"/>
  <c r="C499" i="35"/>
  <c r="J498" i="35"/>
  <c r="I498" i="35"/>
  <c r="H498" i="35"/>
  <c r="G498" i="35"/>
  <c r="F498" i="35"/>
  <c r="N498" i="35" s="1"/>
  <c r="E498" i="35"/>
  <c r="D498" i="35"/>
  <c r="C498" i="35"/>
  <c r="K498" i="35" s="1"/>
  <c r="J497" i="35"/>
  <c r="I497" i="35"/>
  <c r="H497" i="35"/>
  <c r="G497" i="35"/>
  <c r="F497" i="35"/>
  <c r="E497" i="35"/>
  <c r="M497" i="35" s="1"/>
  <c r="D497" i="35"/>
  <c r="C497" i="35"/>
  <c r="J496" i="35"/>
  <c r="I496" i="35"/>
  <c r="H496" i="35"/>
  <c r="G496" i="35"/>
  <c r="F496" i="35"/>
  <c r="E496" i="35"/>
  <c r="M496" i="35" s="1"/>
  <c r="D496" i="35"/>
  <c r="L496" i="35" s="1"/>
  <c r="C496" i="35"/>
  <c r="J495" i="35"/>
  <c r="I495" i="35"/>
  <c r="H495" i="35"/>
  <c r="G495" i="35"/>
  <c r="F495" i="35"/>
  <c r="N495" i="35" s="1"/>
  <c r="E495" i="35"/>
  <c r="M495" i="35" s="1"/>
  <c r="D495" i="35"/>
  <c r="L495" i="35" s="1"/>
  <c r="C495" i="35"/>
  <c r="K495" i="35" s="1"/>
  <c r="J494" i="35"/>
  <c r="I494" i="35"/>
  <c r="H494" i="35"/>
  <c r="G494" i="35"/>
  <c r="F494" i="35"/>
  <c r="N494" i="35" s="1"/>
  <c r="E494" i="35"/>
  <c r="M494" i="35" s="1"/>
  <c r="D494" i="35"/>
  <c r="L494" i="35" s="1"/>
  <c r="C494" i="35"/>
  <c r="J493" i="35"/>
  <c r="I493" i="35"/>
  <c r="H493" i="35"/>
  <c r="G493" i="35"/>
  <c r="F493" i="35"/>
  <c r="N493" i="35" s="1"/>
  <c r="E493" i="35"/>
  <c r="M493" i="35" s="1"/>
  <c r="D493" i="35"/>
  <c r="L493" i="35" s="1"/>
  <c r="C493" i="35"/>
  <c r="K493" i="35" s="1"/>
  <c r="J492" i="35"/>
  <c r="I492" i="35"/>
  <c r="H492" i="35"/>
  <c r="G492" i="35"/>
  <c r="F492" i="35"/>
  <c r="E492" i="35"/>
  <c r="M492" i="35" s="1"/>
  <c r="D492" i="35"/>
  <c r="C492" i="35"/>
  <c r="J491" i="35"/>
  <c r="I491" i="35"/>
  <c r="H491" i="35"/>
  <c r="G491" i="35"/>
  <c r="F491" i="35"/>
  <c r="N491" i="35" s="1"/>
  <c r="E491" i="35"/>
  <c r="M491" i="35" s="1"/>
  <c r="D491" i="35"/>
  <c r="L491" i="35" s="1"/>
  <c r="C491" i="35"/>
  <c r="K491" i="35" s="1"/>
  <c r="J490" i="35"/>
  <c r="I490" i="35"/>
  <c r="H490" i="35"/>
  <c r="G490" i="35"/>
  <c r="F490" i="35"/>
  <c r="N490" i="35" s="1"/>
  <c r="E490" i="35"/>
  <c r="M490" i="35" s="1"/>
  <c r="D490" i="35"/>
  <c r="C490" i="35"/>
  <c r="J489" i="35"/>
  <c r="I489" i="35"/>
  <c r="H489" i="35"/>
  <c r="G489" i="35"/>
  <c r="F489" i="35"/>
  <c r="N489" i="35" s="1"/>
  <c r="E489" i="35"/>
  <c r="M489" i="35" s="1"/>
  <c r="D489" i="35"/>
  <c r="L489" i="35" s="1"/>
  <c r="C489" i="35"/>
  <c r="K489" i="35" s="1"/>
  <c r="J488" i="35"/>
  <c r="I488" i="35"/>
  <c r="H488" i="35"/>
  <c r="G488" i="35"/>
  <c r="F488" i="35"/>
  <c r="N488" i="35" s="1"/>
  <c r="E488" i="35"/>
  <c r="M488" i="35" s="1"/>
  <c r="D488" i="35"/>
  <c r="C488" i="35"/>
  <c r="J487" i="35"/>
  <c r="I487" i="35"/>
  <c r="H487" i="35"/>
  <c r="G487" i="35"/>
  <c r="F487" i="35"/>
  <c r="N487" i="35" s="1"/>
  <c r="E487" i="35"/>
  <c r="M487" i="35" s="1"/>
  <c r="D487" i="35"/>
  <c r="C487" i="35"/>
  <c r="J486" i="35"/>
  <c r="I486" i="35"/>
  <c r="H486" i="35"/>
  <c r="G486" i="35"/>
  <c r="F486" i="35"/>
  <c r="E486" i="35"/>
  <c r="M486" i="35" s="1"/>
  <c r="D486" i="35"/>
  <c r="L486" i="35" s="1"/>
  <c r="C486" i="35"/>
  <c r="K486" i="35" s="1"/>
  <c r="J485" i="35"/>
  <c r="I485" i="35"/>
  <c r="H485" i="35"/>
  <c r="G485" i="35"/>
  <c r="F485" i="35"/>
  <c r="N485" i="35" s="1"/>
  <c r="E485" i="35"/>
  <c r="M485" i="35" s="1"/>
  <c r="D485" i="35"/>
  <c r="L485" i="35" s="1"/>
  <c r="C485" i="35"/>
  <c r="K485" i="35" s="1"/>
  <c r="J484" i="35"/>
  <c r="I484" i="35"/>
  <c r="H484" i="35"/>
  <c r="G484" i="35"/>
  <c r="F484" i="35"/>
  <c r="N484" i="35" s="1"/>
  <c r="E484" i="35"/>
  <c r="M484" i="35" s="1"/>
  <c r="D484" i="35"/>
  <c r="C484" i="35"/>
  <c r="J480" i="35"/>
  <c r="I480" i="35"/>
  <c r="H480" i="35"/>
  <c r="G480" i="35"/>
  <c r="F480" i="35"/>
  <c r="N480" i="35" s="1"/>
  <c r="E480" i="35"/>
  <c r="M480" i="35" s="1"/>
  <c r="D480" i="35"/>
  <c r="C480" i="35"/>
  <c r="K480" i="35" s="1"/>
  <c r="J479" i="35"/>
  <c r="I479" i="35"/>
  <c r="H479" i="35"/>
  <c r="G479" i="35"/>
  <c r="F479" i="35"/>
  <c r="E479" i="35"/>
  <c r="D479" i="35"/>
  <c r="C479" i="35"/>
  <c r="K479" i="35" s="1"/>
  <c r="J478" i="35"/>
  <c r="I478" i="35"/>
  <c r="H478" i="35"/>
  <c r="G478" i="35"/>
  <c r="F478" i="35"/>
  <c r="E478" i="35"/>
  <c r="D478" i="35"/>
  <c r="C478" i="35"/>
  <c r="K478" i="35" s="1"/>
  <c r="J477" i="35"/>
  <c r="I477" i="35"/>
  <c r="H477" i="35"/>
  <c r="G477" i="35"/>
  <c r="F477" i="35"/>
  <c r="E477" i="35"/>
  <c r="D477" i="35"/>
  <c r="L477" i="35" s="1"/>
  <c r="C477" i="35"/>
  <c r="K477" i="35" s="1"/>
  <c r="J476" i="35"/>
  <c r="I476" i="35"/>
  <c r="H476" i="35"/>
  <c r="G476" i="35"/>
  <c r="F476" i="35"/>
  <c r="N476" i="35" s="1"/>
  <c r="E476" i="35"/>
  <c r="M476" i="35" s="1"/>
  <c r="D476" i="35"/>
  <c r="L476" i="35" s="1"/>
  <c r="C476" i="35"/>
  <c r="K476" i="35" s="1"/>
  <c r="J475" i="35"/>
  <c r="I475" i="35"/>
  <c r="H475" i="35"/>
  <c r="G475" i="35"/>
  <c r="F475" i="35"/>
  <c r="N475" i="35" s="1"/>
  <c r="E475" i="35"/>
  <c r="D475" i="35"/>
  <c r="C475" i="35"/>
  <c r="K475" i="35" s="1"/>
  <c r="J474" i="35"/>
  <c r="I474" i="35"/>
  <c r="H474" i="35"/>
  <c r="G474" i="35"/>
  <c r="F474" i="35"/>
  <c r="E474" i="35"/>
  <c r="M474" i="35" s="1"/>
  <c r="D474" i="35"/>
  <c r="L474" i="35" s="1"/>
  <c r="C474" i="35"/>
  <c r="K474" i="35" s="1"/>
  <c r="J473" i="35"/>
  <c r="I473" i="35"/>
  <c r="H473" i="35"/>
  <c r="G473" i="35"/>
  <c r="F473" i="35"/>
  <c r="N473" i="35" s="1"/>
  <c r="E473" i="35"/>
  <c r="M473" i="35" s="1"/>
  <c r="D473" i="35"/>
  <c r="L473" i="35" s="1"/>
  <c r="C473" i="35"/>
  <c r="J472" i="35"/>
  <c r="I472" i="35"/>
  <c r="H472" i="35"/>
  <c r="G472" i="35"/>
  <c r="F472" i="35"/>
  <c r="N472" i="35" s="1"/>
  <c r="E472" i="35"/>
  <c r="M472" i="35" s="1"/>
  <c r="D472" i="35"/>
  <c r="L472" i="35" s="1"/>
  <c r="C472" i="35"/>
  <c r="K472" i="35" s="1"/>
  <c r="J471" i="35"/>
  <c r="I471" i="35"/>
  <c r="H471" i="35"/>
  <c r="G471" i="35"/>
  <c r="F471" i="35"/>
  <c r="N471" i="35" s="1"/>
  <c r="E471" i="35"/>
  <c r="M471" i="35" s="1"/>
  <c r="D471" i="35"/>
  <c r="L471" i="35" s="1"/>
  <c r="C471" i="35"/>
  <c r="K471" i="35" s="1"/>
  <c r="J470" i="35"/>
  <c r="I470" i="35"/>
  <c r="H470" i="35"/>
  <c r="G470" i="35"/>
  <c r="F470" i="35"/>
  <c r="E470" i="35"/>
  <c r="M470" i="35" s="1"/>
  <c r="D470" i="35"/>
  <c r="L470" i="35" s="1"/>
  <c r="C470" i="35"/>
  <c r="K470" i="35" s="1"/>
  <c r="J469" i="35"/>
  <c r="I469" i="35"/>
  <c r="H469" i="35"/>
  <c r="G469" i="35"/>
  <c r="F469" i="35"/>
  <c r="E469" i="35"/>
  <c r="M469" i="35" s="1"/>
  <c r="D469" i="35"/>
  <c r="C469" i="35"/>
  <c r="K469" i="35" s="1"/>
  <c r="J468" i="35"/>
  <c r="I468" i="35"/>
  <c r="H468" i="35"/>
  <c r="G468" i="35"/>
  <c r="F468" i="35"/>
  <c r="N468" i="35" s="1"/>
  <c r="E468" i="35"/>
  <c r="M468" i="35" s="1"/>
  <c r="D468" i="35"/>
  <c r="C468" i="35"/>
  <c r="J467" i="35"/>
  <c r="I467" i="35"/>
  <c r="H467" i="35"/>
  <c r="G467" i="35"/>
  <c r="F467" i="35"/>
  <c r="N467" i="35" s="1"/>
  <c r="E467" i="35"/>
  <c r="M467" i="35" s="1"/>
  <c r="D467" i="35"/>
  <c r="L467" i="35" s="1"/>
  <c r="C467" i="35"/>
  <c r="K467" i="35" s="1"/>
  <c r="J466" i="35"/>
  <c r="I466" i="35"/>
  <c r="H466" i="35"/>
  <c r="G466" i="35"/>
  <c r="F466" i="35"/>
  <c r="E466" i="35"/>
  <c r="M466" i="35" s="1"/>
  <c r="D466" i="35"/>
  <c r="L466" i="35" s="1"/>
  <c r="C466" i="35"/>
  <c r="J465" i="35"/>
  <c r="I465" i="35"/>
  <c r="H465" i="35"/>
  <c r="G465" i="35"/>
  <c r="F465" i="35"/>
  <c r="N465" i="35" s="1"/>
  <c r="E465" i="35"/>
  <c r="M465" i="35" s="1"/>
  <c r="D465" i="35"/>
  <c r="C465" i="35"/>
  <c r="K465" i="35" s="1"/>
  <c r="J464" i="35"/>
  <c r="I464" i="35"/>
  <c r="H464" i="35"/>
  <c r="G464" i="35"/>
  <c r="F464" i="35"/>
  <c r="N464" i="35" s="1"/>
  <c r="E464" i="35"/>
  <c r="M464" i="35" s="1"/>
  <c r="D464" i="35"/>
  <c r="L464" i="35" s="1"/>
  <c r="C464" i="35"/>
  <c r="K464" i="35" s="1"/>
  <c r="J463" i="35"/>
  <c r="I463" i="35"/>
  <c r="H463" i="35"/>
  <c r="G463" i="35"/>
  <c r="F463" i="35"/>
  <c r="N463" i="35" s="1"/>
  <c r="E463" i="35"/>
  <c r="M463" i="35" s="1"/>
  <c r="D463" i="35"/>
  <c r="L463" i="35" s="1"/>
  <c r="C463" i="35"/>
  <c r="K463" i="35" s="1"/>
  <c r="J462" i="35"/>
  <c r="I462" i="35"/>
  <c r="H462" i="35"/>
  <c r="G462" i="35"/>
  <c r="F462" i="35"/>
  <c r="E462" i="35"/>
  <c r="M462" i="35" s="1"/>
  <c r="D462" i="35"/>
  <c r="C462" i="35"/>
  <c r="J461" i="35"/>
  <c r="I461" i="35"/>
  <c r="H461" i="35"/>
  <c r="G461" i="35"/>
  <c r="F461" i="35"/>
  <c r="E461" i="35"/>
  <c r="M461" i="35" s="1"/>
  <c r="D461" i="35"/>
  <c r="L461" i="35" s="1"/>
  <c r="C461" i="35"/>
  <c r="J460" i="35"/>
  <c r="I460" i="35"/>
  <c r="H460" i="35"/>
  <c r="G460" i="35"/>
  <c r="F460" i="35"/>
  <c r="E460" i="35"/>
  <c r="M460" i="35" s="1"/>
  <c r="D460" i="35"/>
  <c r="L460" i="35" s="1"/>
  <c r="C460" i="35"/>
  <c r="J459" i="35"/>
  <c r="I459" i="35"/>
  <c r="H459" i="35"/>
  <c r="G459" i="35"/>
  <c r="F459" i="35"/>
  <c r="N459" i="35" s="1"/>
  <c r="E459" i="35"/>
  <c r="M459" i="35" s="1"/>
  <c r="D459" i="35"/>
  <c r="L459" i="35" s="1"/>
  <c r="C459" i="35"/>
  <c r="J458" i="35"/>
  <c r="I458" i="35"/>
  <c r="H458" i="35"/>
  <c r="G458" i="35"/>
  <c r="F458" i="35"/>
  <c r="N458" i="35" s="1"/>
  <c r="E458" i="35"/>
  <c r="M458" i="35" s="1"/>
  <c r="D458" i="35"/>
  <c r="L458" i="35" s="1"/>
  <c r="C458" i="35"/>
  <c r="J457" i="35"/>
  <c r="I457" i="35"/>
  <c r="H457" i="35"/>
  <c r="G457" i="35"/>
  <c r="F457" i="35"/>
  <c r="N457" i="35" s="1"/>
  <c r="E457" i="35"/>
  <c r="D457" i="35"/>
  <c r="L457" i="35" s="1"/>
  <c r="C457" i="35"/>
  <c r="K457" i="35" s="1"/>
  <c r="J456" i="35"/>
  <c r="I456" i="35"/>
  <c r="H456" i="35"/>
  <c r="G456" i="35"/>
  <c r="F456" i="35"/>
  <c r="E456" i="35"/>
  <c r="D456" i="35"/>
  <c r="L456" i="35" s="1"/>
  <c r="C456" i="35"/>
  <c r="K456" i="35" s="1"/>
  <c r="J455" i="35"/>
  <c r="I455" i="35"/>
  <c r="H455" i="35"/>
  <c r="G455" i="35"/>
  <c r="F455" i="35"/>
  <c r="E455" i="35"/>
  <c r="M455" i="35" s="1"/>
  <c r="D455" i="35"/>
  <c r="L455" i="35" s="1"/>
  <c r="C455" i="35"/>
  <c r="K455" i="35" s="1"/>
  <c r="J454" i="35"/>
  <c r="I454" i="35"/>
  <c r="H454" i="35"/>
  <c r="G454" i="35"/>
  <c r="F454" i="35"/>
  <c r="E454" i="35"/>
  <c r="M454" i="35" s="1"/>
  <c r="D454" i="35"/>
  <c r="L454" i="35" s="1"/>
  <c r="C454" i="35"/>
  <c r="K454" i="35" s="1"/>
  <c r="J448" i="35"/>
  <c r="I448" i="35"/>
  <c r="H448" i="35"/>
  <c r="G448" i="35"/>
  <c r="F448" i="35"/>
  <c r="E448" i="35"/>
  <c r="D448" i="35"/>
  <c r="C448" i="35"/>
  <c r="K448" i="35" s="1"/>
  <c r="J447" i="35"/>
  <c r="I447" i="35"/>
  <c r="I575" i="35" s="1"/>
  <c r="H447" i="35"/>
  <c r="G447" i="35"/>
  <c r="F447" i="35"/>
  <c r="E447" i="35"/>
  <c r="M447" i="35" s="1"/>
  <c r="D447" i="35"/>
  <c r="L447" i="35" s="1"/>
  <c r="C447" i="35"/>
  <c r="J446" i="35"/>
  <c r="I446" i="35"/>
  <c r="I574" i="35" s="1"/>
  <c r="H446" i="35"/>
  <c r="G446" i="35"/>
  <c r="F446" i="35"/>
  <c r="N446" i="35" s="1"/>
  <c r="E446" i="35"/>
  <c r="D446" i="35"/>
  <c r="L446" i="35" s="1"/>
  <c r="C446" i="35"/>
  <c r="K446" i="35" s="1"/>
  <c r="J445" i="35"/>
  <c r="J573" i="35" s="1"/>
  <c r="I445" i="35"/>
  <c r="I573" i="35" s="1"/>
  <c r="H445" i="35"/>
  <c r="G445" i="35"/>
  <c r="F445" i="35"/>
  <c r="N445" i="35" s="1"/>
  <c r="E445" i="35"/>
  <c r="D445" i="35"/>
  <c r="C445" i="35"/>
  <c r="J444" i="35"/>
  <c r="I444" i="35"/>
  <c r="I572" i="35" s="1"/>
  <c r="H444" i="35"/>
  <c r="G444" i="35"/>
  <c r="F444" i="35"/>
  <c r="E444" i="35"/>
  <c r="M444" i="35" s="1"/>
  <c r="D444" i="35"/>
  <c r="L444" i="35" s="1"/>
  <c r="C444" i="35"/>
  <c r="J443" i="35"/>
  <c r="I443" i="35"/>
  <c r="H443" i="35"/>
  <c r="G443" i="35"/>
  <c r="F443" i="35"/>
  <c r="E443" i="35"/>
  <c r="M443" i="35" s="1"/>
  <c r="D443" i="35"/>
  <c r="L443" i="35" s="1"/>
  <c r="C443" i="35"/>
  <c r="K443" i="35" s="1"/>
  <c r="J442" i="35"/>
  <c r="I442" i="35"/>
  <c r="H442" i="35"/>
  <c r="G442" i="35"/>
  <c r="F442" i="35"/>
  <c r="E442" i="35"/>
  <c r="E570" i="35" s="1"/>
  <c r="D442" i="35"/>
  <c r="C442" i="35"/>
  <c r="K442" i="35" s="1"/>
  <c r="J441" i="35"/>
  <c r="J569" i="35" s="1"/>
  <c r="I441" i="35"/>
  <c r="H441" i="35"/>
  <c r="G441" i="35"/>
  <c r="F441" i="35"/>
  <c r="E441" i="35"/>
  <c r="M441" i="35" s="1"/>
  <c r="D441" i="35"/>
  <c r="L441" i="35" s="1"/>
  <c r="C441" i="35"/>
  <c r="K441" i="35" s="1"/>
  <c r="J440" i="35"/>
  <c r="I440" i="35"/>
  <c r="H440" i="35"/>
  <c r="G440" i="35"/>
  <c r="F440" i="35"/>
  <c r="E440" i="35"/>
  <c r="M440" i="35" s="1"/>
  <c r="D440" i="35"/>
  <c r="L440" i="35" s="1"/>
  <c r="C440" i="35"/>
  <c r="K440" i="35" s="1"/>
  <c r="J436" i="35"/>
  <c r="I436" i="35"/>
  <c r="H436" i="35"/>
  <c r="G436" i="35"/>
  <c r="F436" i="35"/>
  <c r="E436" i="35"/>
  <c r="D436" i="35"/>
  <c r="L436" i="35" s="1"/>
  <c r="C436" i="35"/>
  <c r="K436" i="35" s="1"/>
  <c r="J435" i="35"/>
  <c r="I435" i="35"/>
  <c r="H435" i="35"/>
  <c r="G435" i="35"/>
  <c r="F435" i="35"/>
  <c r="N435" i="35" s="1"/>
  <c r="E435" i="35"/>
  <c r="M435" i="35" s="1"/>
  <c r="D435" i="35"/>
  <c r="C435" i="35"/>
  <c r="C566" i="35" s="1"/>
  <c r="J434" i="35"/>
  <c r="I434" i="35"/>
  <c r="H434" i="35"/>
  <c r="G434" i="35"/>
  <c r="F434" i="35"/>
  <c r="F565" i="35" s="1"/>
  <c r="E434" i="35"/>
  <c r="M434" i="35" s="1"/>
  <c r="D434" i="35"/>
  <c r="C434" i="35"/>
  <c r="K434" i="35" s="1"/>
  <c r="J433" i="35"/>
  <c r="I433" i="35"/>
  <c r="H433" i="35"/>
  <c r="G433" i="35"/>
  <c r="F433" i="35"/>
  <c r="E433" i="35"/>
  <c r="M433" i="35" s="1"/>
  <c r="D433" i="35"/>
  <c r="L433" i="35" s="1"/>
  <c r="C433" i="35"/>
  <c r="K433" i="35" s="1"/>
  <c r="J432" i="35"/>
  <c r="I432" i="35"/>
  <c r="H432" i="35"/>
  <c r="G432" i="35"/>
  <c r="F432" i="35"/>
  <c r="E432" i="35"/>
  <c r="D432" i="35"/>
  <c r="C432" i="35"/>
  <c r="K432" i="35" s="1"/>
  <c r="J431" i="35"/>
  <c r="J562" i="35" s="1"/>
  <c r="I431" i="35"/>
  <c r="H431" i="35"/>
  <c r="G431" i="35"/>
  <c r="G562" i="35" s="1"/>
  <c r="F431" i="35"/>
  <c r="F562" i="35" s="1"/>
  <c r="E431" i="35"/>
  <c r="M431" i="35" s="1"/>
  <c r="D431" i="35"/>
  <c r="C431" i="35"/>
  <c r="J430" i="35"/>
  <c r="I430" i="35"/>
  <c r="H430" i="35"/>
  <c r="G430" i="35"/>
  <c r="G561" i="35" s="1"/>
  <c r="F430" i="35"/>
  <c r="N430" i="35" s="1"/>
  <c r="E430" i="35"/>
  <c r="M430" i="35" s="1"/>
  <c r="D430" i="35"/>
  <c r="L430" i="35" s="1"/>
  <c r="C430" i="35"/>
  <c r="C561" i="35" s="1"/>
  <c r="J429" i="35"/>
  <c r="J560" i="35" s="1"/>
  <c r="I429" i="35"/>
  <c r="H429" i="35"/>
  <c r="G429" i="35"/>
  <c r="F429" i="35"/>
  <c r="N429" i="35" s="1"/>
  <c r="E429" i="35"/>
  <c r="M429" i="35" s="1"/>
  <c r="D429" i="35"/>
  <c r="L429" i="35" s="1"/>
  <c r="C429" i="35"/>
  <c r="C560" i="35" s="1"/>
  <c r="J428" i="35"/>
  <c r="I428" i="35"/>
  <c r="H428" i="35"/>
  <c r="G428" i="35"/>
  <c r="G559" i="35" s="1"/>
  <c r="F428" i="35"/>
  <c r="N428" i="35" s="1"/>
  <c r="N559" i="35" s="1"/>
  <c r="E428" i="35"/>
  <c r="D428" i="35"/>
  <c r="C428" i="35"/>
  <c r="K428" i="35" s="1"/>
  <c r="J427" i="35"/>
  <c r="I427" i="35"/>
  <c r="H427" i="35"/>
  <c r="G427" i="35"/>
  <c r="G558" i="35" s="1"/>
  <c r="F427" i="35"/>
  <c r="E427" i="35"/>
  <c r="D427" i="35"/>
  <c r="L427" i="35" s="1"/>
  <c r="C427" i="35"/>
  <c r="K427" i="35" s="1"/>
  <c r="J426" i="35"/>
  <c r="I426" i="35"/>
  <c r="H426" i="35"/>
  <c r="G426" i="35"/>
  <c r="F426" i="35"/>
  <c r="E426" i="35"/>
  <c r="M426" i="35" s="1"/>
  <c r="D426" i="35"/>
  <c r="C426" i="35"/>
  <c r="J425" i="35"/>
  <c r="I425" i="35"/>
  <c r="H425" i="35"/>
  <c r="G425" i="35"/>
  <c r="F425" i="35"/>
  <c r="N425" i="35" s="1"/>
  <c r="E425" i="35"/>
  <c r="D425" i="35"/>
  <c r="L425" i="35" s="1"/>
  <c r="C425" i="35"/>
  <c r="K425" i="35" s="1"/>
  <c r="J424" i="35"/>
  <c r="I424" i="35"/>
  <c r="H424" i="35"/>
  <c r="G424" i="35"/>
  <c r="F424" i="35"/>
  <c r="N424" i="35" s="1"/>
  <c r="E424" i="35"/>
  <c r="D424" i="35"/>
  <c r="C424" i="35"/>
  <c r="J423" i="35"/>
  <c r="I423" i="35"/>
  <c r="I554" i="35" s="1"/>
  <c r="H423" i="35"/>
  <c r="G423" i="35"/>
  <c r="F423" i="35"/>
  <c r="F554" i="35" s="1"/>
  <c r="E423" i="35"/>
  <c r="D423" i="35"/>
  <c r="L423" i="35" s="1"/>
  <c r="C423" i="35"/>
  <c r="J422" i="35"/>
  <c r="J553" i="35" s="1"/>
  <c r="I422" i="35"/>
  <c r="I553" i="35" s="1"/>
  <c r="H422" i="35"/>
  <c r="G422" i="35"/>
  <c r="F422" i="35"/>
  <c r="N422" i="35" s="1"/>
  <c r="E422" i="35"/>
  <c r="D422" i="35"/>
  <c r="L422" i="35" s="1"/>
  <c r="C422" i="35"/>
  <c r="J421" i="35"/>
  <c r="I421" i="35"/>
  <c r="I552" i="35" s="1"/>
  <c r="H421" i="35"/>
  <c r="G421" i="35"/>
  <c r="F421" i="35"/>
  <c r="E421" i="35"/>
  <c r="D421" i="35"/>
  <c r="L421" i="35" s="1"/>
  <c r="C421" i="35"/>
  <c r="K421" i="35" s="1"/>
  <c r="J420" i="35"/>
  <c r="I420" i="35"/>
  <c r="I551" i="35" s="1"/>
  <c r="H420" i="35"/>
  <c r="G420" i="35"/>
  <c r="F420" i="35"/>
  <c r="N420" i="35" s="1"/>
  <c r="E420" i="35"/>
  <c r="D420" i="35"/>
  <c r="L420" i="35" s="1"/>
  <c r="C420" i="35"/>
  <c r="K420" i="35" s="1"/>
  <c r="J419" i="35"/>
  <c r="J550" i="35" s="1"/>
  <c r="I419" i="35"/>
  <c r="H419" i="35"/>
  <c r="G419" i="35"/>
  <c r="F419" i="35"/>
  <c r="F550" i="35" s="1"/>
  <c r="E419" i="35"/>
  <c r="D419" i="35"/>
  <c r="L419" i="35" s="1"/>
  <c r="C419" i="35"/>
  <c r="K419" i="35" s="1"/>
  <c r="J418" i="35"/>
  <c r="I418" i="35"/>
  <c r="I549" i="35" s="1"/>
  <c r="H418" i="35"/>
  <c r="G418" i="35"/>
  <c r="F418" i="35"/>
  <c r="E418" i="35"/>
  <c r="M418" i="35" s="1"/>
  <c r="D418" i="35"/>
  <c r="C418" i="35"/>
  <c r="K418" i="35" s="1"/>
  <c r="J417" i="35"/>
  <c r="I417" i="35"/>
  <c r="H417" i="35"/>
  <c r="G417" i="35"/>
  <c r="F417" i="35"/>
  <c r="N417" i="35" s="1"/>
  <c r="N548" i="35" s="1"/>
  <c r="E417" i="35"/>
  <c r="M417" i="35" s="1"/>
  <c r="D417" i="35"/>
  <c r="C417" i="35"/>
  <c r="K417" i="35" s="1"/>
  <c r="J416" i="35"/>
  <c r="I416" i="35"/>
  <c r="H416" i="35"/>
  <c r="G416" i="35"/>
  <c r="F416" i="35"/>
  <c r="E416" i="35"/>
  <c r="D416" i="35"/>
  <c r="L416" i="35" s="1"/>
  <c r="C416" i="35"/>
  <c r="K416" i="35" s="1"/>
  <c r="J415" i="35"/>
  <c r="I415" i="35"/>
  <c r="H415" i="35"/>
  <c r="G415" i="35"/>
  <c r="F415" i="35"/>
  <c r="E415" i="35"/>
  <c r="D415" i="35"/>
  <c r="L415" i="35" s="1"/>
  <c r="C415" i="35"/>
  <c r="K415" i="35" s="1"/>
  <c r="J414" i="35"/>
  <c r="I414" i="35"/>
  <c r="H414" i="35"/>
  <c r="G414" i="35"/>
  <c r="F414" i="35"/>
  <c r="E414" i="35"/>
  <c r="D414" i="35"/>
  <c r="L414" i="35" s="1"/>
  <c r="C414" i="35"/>
  <c r="J413" i="35"/>
  <c r="I413" i="35"/>
  <c r="H413" i="35"/>
  <c r="G413" i="35"/>
  <c r="F413" i="35"/>
  <c r="E413" i="35"/>
  <c r="D413" i="35"/>
  <c r="L413" i="35" s="1"/>
  <c r="C413" i="35"/>
  <c r="K413" i="35" s="1"/>
  <c r="J412" i="35"/>
  <c r="I412" i="35"/>
  <c r="H412" i="35"/>
  <c r="G412" i="35"/>
  <c r="F412" i="35"/>
  <c r="E412" i="35"/>
  <c r="D412" i="35"/>
  <c r="L412" i="35" s="1"/>
  <c r="C412" i="35"/>
  <c r="K412" i="35" s="1"/>
  <c r="J411" i="35"/>
  <c r="I411" i="35"/>
  <c r="H411" i="35"/>
  <c r="G411" i="35"/>
  <c r="F411" i="35"/>
  <c r="N411" i="35" s="1"/>
  <c r="E411" i="35"/>
  <c r="M411" i="35" s="1"/>
  <c r="D411" i="35"/>
  <c r="C411" i="35"/>
  <c r="J410" i="35"/>
  <c r="I410" i="35"/>
  <c r="H410" i="35"/>
  <c r="G410" i="35"/>
  <c r="F410" i="35"/>
  <c r="N410" i="35" s="1"/>
  <c r="E410" i="35"/>
  <c r="D410" i="35"/>
  <c r="C410" i="35"/>
  <c r="J409" i="35"/>
  <c r="I409" i="35"/>
  <c r="H409" i="35"/>
  <c r="G409" i="35"/>
  <c r="F409" i="35"/>
  <c r="E409" i="35"/>
  <c r="D409" i="35"/>
  <c r="L409" i="35" s="1"/>
  <c r="C409" i="35"/>
  <c r="J408" i="35"/>
  <c r="I408" i="35"/>
  <c r="I539" i="35" s="1"/>
  <c r="H408" i="35"/>
  <c r="G408" i="35"/>
  <c r="F408" i="35"/>
  <c r="N408" i="35" s="1"/>
  <c r="E408" i="35"/>
  <c r="M408" i="35" s="1"/>
  <c r="D408" i="35"/>
  <c r="C408" i="35"/>
  <c r="J407" i="35"/>
  <c r="I407" i="35"/>
  <c r="I538" i="35" s="1"/>
  <c r="H407" i="35"/>
  <c r="G407" i="35"/>
  <c r="F407" i="35"/>
  <c r="E407" i="35"/>
  <c r="M407" i="35" s="1"/>
  <c r="D407" i="35"/>
  <c r="L407" i="35" s="1"/>
  <c r="C407" i="35"/>
  <c r="J406" i="35"/>
  <c r="I406" i="35"/>
  <c r="I537" i="35" s="1"/>
  <c r="H406" i="35"/>
  <c r="G406" i="35"/>
  <c r="F406" i="35"/>
  <c r="E406" i="35"/>
  <c r="D406" i="35"/>
  <c r="L406" i="35" s="1"/>
  <c r="C406" i="35"/>
  <c r="J405" i="35"/>
  <c r="I405" i="35"/>
  <c r="I536" i="35" s="1"/>
  <c r="H405" i="35"/>
  <c r="G405" i="35"/>
  <c r="F405" i="35"/>
  <c r="E405" i="35"/>
  <c r="D405" i="35"/>
  <c r="C405" i="35"/>
  <c r="J404" i="35"/>
  <c r="J535" i="35" s="1"/>
  <c r="I404" i="35"/>
  <c r="H404" i="35"/>
  <c r="G404" i="35"/>
  <c r="F404" i="35"/>
  <c r="F535" i="35" s="1"/>
  <c r="E404" i="35"/>
  <c r="M404" i="35" s="1"/>
  <c r="D404" i="35"/>
  <c r="L404" i="35" s="1"/>
  <c r="C404" i="35"/>
  <c r="J403" i="35"/>
  <c r="I403" i="35"/>
  <c r="H403" i="35"/>
  <c r="G403" i="35"/>
  <c r="F403" i="35"/>
  <c r="N403" i="35" s="1"/>
  <c r="E403" i="35"/>
  <c r="M403" i="35" s="1"/>
  <c r="M534" i="35" s="1"/>
  <c r="D403" i="35"/>
  <c r="C403" i="35"/>
  <c r="J402" i="35"/>
  <c r="I402" i="35"/>
  <c r="I533" i="35" s="1"/>
  <c r="H402" i="35"/>
  <c r="G402" i="35"/>
  <c r="F402" i="35"/>
  <c r="N402" i="35" s="1"/>
  <c r="E402" i="35"/>
  <c r="D402" i="35"/>
  <c r="L402" i="35" s="1"/>
  <c r="C402" i="35"/>
  <c r="K402" i="35" s="1"/>
  <c r="J401" i="35"/>
  <c r="I401" i="35"/>
  <c r="I532" i="35" s="1"/>
  <c r="H401" i="35"/>
  <c r="G401" i="35"/>
  <c r="F401" i="35"/>
  <c r="N401" i="35" s="1"/>
  <c r="N532" i="35" s="1"/>
  <c r="E401" i="35"/>
  <c r="E532" i="35" s="1"/>
  <c r="D401" i="35"/>
  <c r="L401" i="35" s="1"/>
  <c r="C401" i="35"/>
  <c r="K401" i="35" s="1"/>
  <c r="J400" i="35"/>
  <c r="J531" i="35" s="1"/>
  <c r="I400" i="35"/>
  <c r="I531" i="35" s="1"/>
  <c r="H400" i="35"/>
  <c r="G400" i="35"/>
  <c r="F400" i="35"/>
  <c r="N400" i="35" s="1"/>
  <c r="E400" i="35"/>
  <c r="E531" i="35" s="1"/>
  <c r="D400" i="35"/>
  <c r="L400" i="35" s="1"/>
  <c r="C400" i="35"/>
  <c r="K400" i="35" s="1"/>
  <c r="J399" i="35"/>
  <c r="J530" i="35" s="1"/>
  <c r="I399" i="35"/>
  <c r="I530" i="35" s="1"/>
  <c r="H399" i="35"/>
  <c r="G399" i="35"/>
  <c r="F399" i="35"/>
  <c r="F530" i="35" s="1"/>
  <c r="E399" i="35"/>
  <c r="M399" i="35" s="1"/>
  <c r="D399" i="35"/>
  <c r="L399" i="35" s="1"/>
  <c r="C399" i="35"/>
  <c r="J398" i="35"/>
  <c r="J529" i="35" s="1"/>
  <c r="I398" i="35"/>
  <c r="H398" i="35"/>
  <c r="G398" i="35"/>
  <c r="F398" i="35"/>
  <c r="E398" i="35"/>
  <c r="D398" i="35"/>
  <c r="L398" i="35" s="1"/>
  <c r="C398" i="35"/>
  <c r="K398" i="35" s="1"/>
  <c r="J397" i="35"/>
  <c r="I397" i="35"/>
  <c r="H397" i="35"/>
  <c r="G397" i="35"/>
  <c r="F397" i="35"/>
  <c r="N397" i="35" s="1"/>
  <c r="E397" i="35"/>
  <c r="D397" i="35"/>
  <c r="C397" i="35"/>
  <c r="K397" i="35" s="1"/>
  <c r="J396" i="35"/>
  <c r="I396" i="35"/>
  <c r="H396" i="35"/>
  <c r="G396" i="35"/>
  <c r="F396" i="35"/>
  <c r="N396" i="35" s="1"/>
  <c r="E396" i="35"/>
  <c r="D396" i="35"/>
  <c r="C396" i="35"/>
  <c r="J395" i="35"/>
  <c r="J526" i="35" s="1"/>
  <c r="I395" i="35"/>
  <c r="H395" i="35"/>
  <c r="G395" i="35"/>
  <c r="F395" i="35"/>
  <c r="E395" i="35"/>
  <c r="M395" i="35" s="1"/>
  <c r="D395" i="35"/>
  <c r="C395" i="35"/>
  <c r="J394" i="35"/>
  <c r="J525" i="35" s="1"/>
  <c r="I394" i="35"/>
  <c r="H394" i="35"/>
  <c r="G394" i="35"/>
  <c r="F394" i="35"/>
  <c r="E394" i="35"/>
  <c r="D394" i="35"/>
  <c r="L394" i="35" s="1"/>
  <c r="C394" i="35"/>
  <c r="J393" i="35"/>
  <c r="I393" i="35"/>
  <c r="H393" i="35"/>
  <c r="G393" i="35"/>
  <c r="F393" i="35"/>
  <c r="E393" i="35"/>
  <c r="D393" i="35"/>
  <c r="C393" i="35"/>
  <c r="J392" i="35"/>
  <c r="I392" i="35"/>
  <c r="H392" i="35"/>
  <c r="G392" i="35"/>
  <c r="F392" i="35"/>
  <c r="N392" i="35" s="1"/>
  <c r="E392" i="35"/>
  <c r="M392" i="35" s="1"/>
  <c r="D392" i="35"/>
  <c r="C392" i="35"/>
  <c r="J391" i="35"/>
  <c r="I391" i="35"/>
  <c r="H391" i="35"/>
  <c r="G391" i="35"/>
  <c r="F391" i="35"/>
  <c r="E391" i="35"/>
  <c r="M391" i="35" s="1"/>
  <c r="D391" i="35"/>
  <c r="L391" i="35" s="1"/>
  <c r="C391" i="35"/>
  <c r="J390" i="35"/>
  <c r="I390" i="35"/>
  <c r="H390" i="35"/>
  <c r="G390" i="35"/>
  <c r="F390" i="35"/>
  <c r="N390" i="35" s="1"/>
  <c r="E390" i="35"/>
  <c r="M390" i="35" s="1"/>
  <c r="D390" i="35"/>
  <c r="C390" i="35"/>
  <c r="J557" i="35"/>
  <c r="N497" i="35"/>
  <c r="N486" i="35"/>
  <c r="K423" i="35"/>
  <c r="K422" i="35"/>
  <c r="K403" i="35"/>
  <c r="K396" i="35"/>
  <c r="K395" i="35"/>
  <c r="C454" i="34"/>
  <c r="C390" i="34"/>
  <c r="M130" i="33"/>
  <c r="M128" i="33"/>
  <c r="M127" i="33"/>
  <c r="M125" i="33"/>
  <c r="M124" i="33"/>
  <c r="M123" i="33"/>
  <c r="M122" i="33"/>
  <c r="M121" i="33"/>
  <c r="M117" i="33"/>
  <c r="M114" i="33"/>
  <c r="C134" i="35"/>
  <c r="N7" i="35"/>
  <c r="N135" i="35" s="1"/>
  <c r="M7" i="35"/>
  <c r="M135" i="35" s="1"/>
  <c r="L7" i="35"/>
  <c r="L135" i="35" s="1"/>
  <c r="K7" i="35"/>
  <c r="K135" i="35" s="1"/>
  <c r="N6" i="35"/>
  <c r="N134" i="35" s="1"/>
  <c r="M6" i="35"/>
  <c r="M134" i="35" s="1"/>
  <c r="L6" i="35"/>
  <c r="L134" i="35" s="1"/>
  <c r="K6" i="35"/>
  <c r="K134" i="35" s="1"/>
  <c r="C134" i="34"/>
  <c r="N7" i="34"/>
  <c r="M7" i="34"/>
  <c r="L7" i="34"/>
  <c r="K7" i="34"/>
  <c r="N6" i="34"/>
  <c r="M6" i="34"/>
  <c r="L6" i="34"/>
  <c r="K6" i="34"/>
  <c r="M115" i="33"/>
  <c r="N130" i="33"/>
  <c r="L130" i="33"/>
  <c r="K130" i="33"/>
  <c r="N129" i="33"/>
  <c r="L129" i="33"/>
  <c r="K129" i="33"/>
  <c r="N128" i="33"/>
  <c r="L128" i="33"/>
  <c r="K128" i="33"/>
  <c r="N127" i="33"/>
  <c r="L127" i="33"/>
  <c r="K127" i="33"/>
  <c r="N126" i="33"/>
  <c r="L126" i="33"/>
  <c r="K126" i="33"/>
  <c r="N125" i="33"/>
  <c r="L125" i="33"/>
  <c r="K125" i="33"/>
  <c r="N124" i="33"/>
  <c r="L124" i="33"/>
  <c r="K124" i="33"/>
  <c r="N123" i="33"/>
  <c r="L123" i="33"/>
  <c r="K123" i="33"/>
  <c r="N122" i="33"/>
  <c r="L122" i="33"/>
  <c r="K122" i="33"/>
  <c r="N121" i="33"/>
  <c r="L121" i="33"/>
  <c r="K121" i="33"/>
  <c r="N117" i="33"/>
  <c r="L117" i="33"/>
  <c r="K117" i="33"/>
  <c r="N116" i="33"/>
  <c r="L116" i="33"/>
  <c r="K116" i="33"/>
  <c r="N115" i="33"/>
  <c r="L115" i="33"/>
  <c r="K115" i="33"/>
  <c r="N114" i="33"/>
  <c r="L114" i="33"/>
  <c r="K114" i="33"/>
  <c r="N113" i="33"/>
  <c r="L113" i="33"/>
  <c r="K113" i="33"/>
  <c r="N112" i="33"/>
  <c r="L112" i="33"/>
  <c r="K112" i="33"/>
  <c r="N111" i="33"/>
  <c r="L111" i="33"/>
  <c r="K111" i="33"/>
  <c r="N110" i="33"/>
  <c r="L110" i="33"/>
  <c r="K110" i="33"/>
  <c r="N109" i="33"/>
  <c r="L109" i="33"/>
  <c r="K109" i="33"/>
  <c r="N108" i="33"/>
  <c r="L108" i="33"/>
  <c r="K108" i="33"/>
  <c r="N107" i="33"/>
  <c r="L107" i="33"/>
  <c r="K107" i="33"/>
  <c r="N106" i="33"/>
  <c r="L106" i="33"/>
  <c r="K106" i="33"/>
  <c r="N105" i="33"/>
  <c r="L105" i="33"/>
  <c r="K105" i="33"/>
  <c r="N104" i="33"/>
  <c r="L104" i="33"/>
  <c r="K104" i="33"/>
  <c r="N103" i="33"/>
  <c r="L103" i="33"/>
  <c r="K103" i="33"/>
  <c r="N102" i="33"/>
  <c r="L102" i="33"/>
  <c r="K102" i="33"/>
  <c r="N101" i="33"/>
  <c r="L101" i="33"/>
  <c r="K101" i="33"/>
  <c r="N100" i="33"/>
  <c r="L100" i="33"/>
  <c r="K100" i="33"/>
  <c r="N99" i="33"/>
  <c r="L99" i="33"/>
  <c r="K99" i="33"/>
  <c r="N98" i="33"/>
  <c r="L98" i="33"/>
  <c r="K98" i="33"/>
  <c r="N97" i="33"/>
  <c r="L97" i="33"/>
  <c r="K97" i="33"/>
  <c r="N96" i="33"/>
  <c r="L96" i="33"/>
  <c r="K96" i="33"/>
  <c r="N95" i="33"/>
  <c r="L95" i="33"/>
  <c r="K95" i="33"/>
  <c r="N94" i="33"/>
  <c r="L94" i="33"/>
  <c r="K94" i="33"/>
  <c r="N93" i="33"/>
  <c r="L93" i="33"/>
  <c r="K93" i="33"/>
  <c r="N92" i="33"/>
  <c r="L92" i="33"/>
  <c r="K92" i="33"/>
  <c r="N91" i="33"/>
  <c r="L91" i="33"/>
  <c r="K91" i="33"/>
  <c r="N90" i="33"/>
  <c r="L90" i="33"/>
  <c r="K90" i="33"/>
  <c r="N89" i="33"/>
  <c r="L89" i="33"/>
  <c r="K89" i="33"/>
  <c r="N88" i="33"/>
  <c r="L88" i="33"/>
  <c r="K88" i="33"/>
  <c r="N87" i="33"/>
  <c r="L87" i="33"/>
  <c r="K87" i="33"/>
  <c r="N86" i="33"/>
  <c r="L86" i="33"/>
  <c r="K86" i="33"/>
  <c r="N85" i="33"/>
  <c r="L85" i="33"/>
  <c r="K85" i="33"/>
  <c r="N84" i="33"/>
  <c r="L84" i="33"/>
  <c r="K84" i="33"/>
  <c r="N83" i="33"/>
  <c r="L83" i="33"/>
  <c r="K83" i="33"/>
  <c r="N82" i="33"/>
  <c r="L82" i="33"/>
  <c r="K82" i="33"/>
  <c r="N81" i="33"/>
  <c r="L81" i="33"/>
  <c r="K81" i="33"/>
  <c r="N80" i="33"/>
  <c r="L80" i="33"/>
  <c r="K80" i="33"/>
  <c r="N79" i="33"/>
  <c r="L79" i="33"/>
  <c r="K79" i="33"/>
  <c r="N78" i="33"/>
  <c r="L78" i="33"/>
  <c r="K78" i="33"/>
  <c r="N77" i="33"/>
  <c r="L77" i="33"/>
  <c r="K77" i="33"/>
  <c r="N76" i="33"/>
  <c r="L76" i="33"/>
  <c r="K76" i="33"/>
  <c r="N75" i="33"/>
  <c r="L75" i="33"/>
  <c r="K75" i="33"/>
  <c r="N74" i="33"/>
  <c r="L74" i="33"/>
  <c r="K74" i="33"/>
  <c r="N73" i="33"/>
  <c r="L73" i="33"/>
  <c r="K73" i="33"/>
  <c r="N72" i="33"/>
  <c r="L72" i="33"/>
  <c r="K72" i="33"/>
  <c r="N7" i="33"/>
  <c r="M7" i="33"/>
  <c r="L7" i="33"/>
  <c r="K7" i="33"/>
  <c r="N7" i="11"/>
  <c r="N137" i="11" s="1"/>
  <c r="M7" i="11"/>
  <c r="M137" i="11" s="1"/>
  <c r="L7" i="11"/>
  <c r="L137" i="11" s="1"/>
  <c r="K7" i="11"/>
  <c r="K137" i="11" s="1"/>
  <c r="C137" i="11"/>
  <c r="C134" i="2"/>
  <c r="N128" i="2"/>
  <c r="M128" i="2"/>
  <c r="L128" i="2"/>
  <c r="N127" i="2"/>
  <c r="M127" i="2"/>
  <c r="L127" i="2"/>
  <c r="N126" i="2"/>
  <c r="M126" i="2"/>
  <c r="L126" i="2"/>
  <c r="N125" i="2"/>
  <c r="M125" i="2"/>
  <c r="L125" i="2"/>
  <c r="N124" i="2"/>
  <c r="M124" i="2"/>
  <c r="L124" i="2"/>
  <c r="N123" i="2"/>
  <c r="M123" i="2"/>
  <c r="L123" i="2"/>
  <c r="N122" i="2"/>
  <c r="N186" i="2" s="1"/>
  <c r="M122" i="2"/>
  <c r="M186" i="2" s="1"/>
  <c r="L122" i="2"/>
  <c r="L186" i="2" s="1"/>
  <c r="N121" i="2"/>
  <c r="N185" i="2" s="1"/>
  <c r="M121" i="2"/>
  <c r="M185" i="2" s="1"/>
  <c r="L121" i="2"/>
  <c r="L185" i="2" s="1"/>
  <c r="N117" i="2"/>
  <c r="M117" i="2"/>
  <c r="L117" i="2"/>
  <c r="N116" i="2"/>
  <c r="M116" i="2"/>
  <c r="L116" i="2"/>
  <c r="N115" i="2"/>
  <c r="M115" i="2"/>
  <c r="L115" i="2"/>
  <c r="N114" i="2"/>
  <c r="M114" i="2"/>
  <c r="L114" i="2"/>
  <c r="N113" i="2"/>
  <c r="M113" i="2"/>
  <c r="L113" i="2"/>
  <c r="N112" i="2"/>
  <c r="M112" i="2"/>
  <c r="L112" i="2"/>
  <c r="N111" i="2"/>
  <c r="M111" i="2"/>
  <c r="L111" i="2"/>
  <c r="N110" i="2"/>
  <c r="M110" i="2"/>
  <c r="L110" i="2"/>
  <c r="N109" i="2"/>
  <c r="M109" i="2"/>
  <c r="L109" i="2"/>
  <c r="N108" i="2"/>
  <c r="M108" i="2"/>
  <c r="L108" i="2"/>
  <c r="N107" i="2"/>
  <c r="M107" i="2"/>
  <c r="L107" i="2"/>
  <c r="N106" i="2"/>
  <c r="M106" i="2"/>
  <c r="L106" i="2"/>
  <c r="N105" i="2"/>
  <c r="M105" i="2"/>
  <c r="L105" i="2"/>
  <c r="N104" i="2"/>
  <c r="M104" i="2"/>
  <c r="L104" i="2"/>
  <c r="N103" i="2"/>
  <c r="M103" i="2"/>
  <c r="L103" i="2"/>
  <c r="N102" i="2"/>
  <c r="M102" i="2"/>
  <c r="L102" i="2"/>
  <c r="N101" i="2"/>
  <c r="M101" i="2"/>
  <c r="L101" i="2"/>
  <c r="N100" i="2"/>
  <c r="M100" i="2"/>
  <c r="L100" i="2"/>
  <c r="N99" i="2"/>
  <c r="M99" i="2"/>
  <c r="L99" i="2"/>
  <c r="N98" i="2"/>
  <c r="M98" i="2"/>
  <c r="L98" i="2"/>
  <c r="N97" i="2"/>
  <c r="M97" i="2"/>
  <c r="L97" i="2"/>
  <c r="N96" i="2"/>
  <c r="M96" i="2"/>
  <c r="L96" i="2"/>
  <c r="N95" i="2"/>
  <c r="M95" i="2"/>
  <c r="L95" i="2"/>
  <c r="N94" i="2"/>
  <c r="M94" i="2"/>
  <c r="L94" i="2"/>
  <c r="N93" i="2"/>
  <c r="M93" i="2"/>
  <c r="L93" i="2"/>
  <c r="N92" i="2"/>
  <c r="M92" i="2"/>
  <c r="L92" i="2"/>
  <c r="N91" i="2"/>
  <c r="M91" i="2"/>
  <c r="L91" i="2"/>
  <c r="N90" i="2"/>
  <c r="M90" i="2"/>
  <c r="L90" i="2"/>
  <c r="N89" i="2"/>
  <c r="M89" i="2"/>
  <c r="L89" i="2"/>
  <c r="N88" i="2"/>
  <c r="M88" i="2"/>
  <c r="L88" i="2"/>
  <c r="N87" i="2"/>
  <c r="M87" i="2"/>
  <c r="L87" i="2"/>
  <c r="N86" i="2"/>
  <c r="M86" i="2"/>
  <c r="L86" i="2"/>
  <c r="N85" i="2"/>
  <c r="M85" i="2"/>
  <c r="L85" i="2"/>
  <c r="N84" i="2"/>
  <c r="M84" i="2"/>
  <c r="L84" i="2"/>
  <c r="N83" i="2"/>
  <c r="M83" i="2"/>
  <c r="L83" i="2"/>
  <c r="N82" i="2"/>
  <c r="M82" i="2"/>
  <c r="L82" i="2"/>
  <c r="N81" i="2"/>
  <c r="M81" i="2"/>
  <c r="L81" i="2"/>
  <c r="N80" i="2"/>
  <c r="M80" i="2"/>
  <c r="L80" i="2"/>
  <c r="N79" i="2"/>
  <c r="M79" i="2"/>
  <c r="L79" i="2"/>
  <c r="N78" i="2"/>
  <c r="M78" i="2"/>
  <c r="L78" i="2"/>
  <c r="N77" i="2"/>
  <c r="M77" i="2"/>
  <c r="L77" i="2"/>
  <c r="N76" i="2"/>
  <c r="M76" i="2"/>
  <c r="L76" i="2"/>
  <c r="N75" i="2"/>
  <c r="M75" i="2"/>
  <c r="L75" i="2"/>
  <c r="N74" i="2"/>
  <c r="M74" i="2"/>
  <c r="L74" i="2"/>
  <c r="N73" i="2"/>
  <c r="M73" i="2"/>
  <c r="L73" i="2"/>
  <c r="N72" i="2"/>
  <c r="M72" i="2"/>
  <c r="L72" i="2"/>
  <c r="N71" i="2"/>
  <c r="M71" i="2"/>
  <c r="L71" i="2"/>
  <c r="N70" i="2"/>
  <c r="M70" i="2"/>
  <c r="L70" i="2"/>
  <c r="N64" i="2"/>
  <c r="N192" i="2" s="1"/>
  <c r="M64" i="2"/>
  <c r="M192" i="2" s="1"/>
  <c r="L64" i="2"/>
  <c r="L192" i="2" s="1"/>
  <c r="N63" i="2"/>
  <c r="N191" i="2" s="1"/>
  <c r="M63" i="2"/>
  <c r="M191" i="2" s="1"/>
  <c r="L63" i="2"/>
  <c r="L191" i="2" s="1"/>
  <c r="N62" i="2"/>
  <c r="N190" i="2" s="1"/>
  <c r="M62" i="2"/>
  <c r="M190" i="2" s="1"/>
  <c r="L62" i="2"/>
  <c r="L190" i="2" s="1"/>
  <c r="N61" i="2"/>
  <c r="N189" i="2" s="1"/>
  <c r="M61" i="2"/>
  <c r="M189" i="2" s="1"/>
  <c r="L61" i="2"/>
  <c r="L189" i="2" s="1"/>
  <c r="N60" i="2"/>
  <c r="N188" i="2" s="1"/>
  <c r="M60" i="2"/>
  <c r="M188" i="2" s="1"/>
  <c r="L60" i="2"/>
  <c r="L188" i="2" s="1"/>
  <c r="N59" i="2"/>
  <c r="N187" i="2" s="1"/>
  <c r="M59" i="2"/>
  <c r="M187" i="2" s="1"/>
  <c r="L59" i="2"/>
  <c r="L187" i="2" s="1"/>
  <c r="N55" i="2"/>
  <c r="N183" i="2" s="1"/>
  <c r="M55" i="2"/>
  <c r="M183" i="2" s="1"/>
  <c r="L55" i="2"/>
  <c r="L183" i="2" s="1"/>
  <c r="N54" i="2"/>
  <c r="N182" i="2" s="1"/>
  <c r="M54" i="2"/>
  <c r="M182" i="2" s="1"/>
  <c r="L54" i="2"/>
  <c r="L182" i="2" s="1"/>
  <c r="N53" i="2"/>
  <c r="N181" i="2" s="1"/>
  <c r="M53" i="2"/>
  <c r="M181" i="2" s="1"/>
  <c r="L53" i="2"/>
  <c r="L181" i="2" s="1"/>
  <c r="N52" i="2"/>
  <c r="N180" i="2" s="1"/>
  <c r="M52" i="2"/>
  <c r="M180" i="2" s="1"/>
  <c r="L52" i="2"/>
  <c r="L180" i="2" s="1"/>
  <c r="N51" i="2"/>
  <c r="N179" i="2" s="1"/>
  <c r="M51" i="2"/>
  <c r="M179" i="2" s="1"/>
  <c r="L51" i="2"/>
  <c r="L179" i="2" s="1"/>
  <c r="N50" i="2"/>
  <c r="N178" i="2" s="1"/>
  <c r="M50" i="2"/>
  <c r="M178" i="2" s="1"/>
  <c r="L50" i="2"/>
  <c r="L178" i="2" s="1"/>
  <c r="N49" i="2"/>
  <c r="N177" i="2" s="1"/>
  <c r="M49" i="2"/>
  <c r="M177" i="2" s="1"/>
  <c r="L49" i="2"/>
  <c r="L177" i="2" s="1"/>
  <c r="N48" i="2"/>
  <c r="N176" i="2" s="1"/>
  <c r="M48" i="2"/>
  <c r="M176" i="2" s="1"/>
  <c r="L48" i="2"/>
  <c r="L176" i="2" s="1"/>
  <c r="N47" i="2"/>
  <c r="N175" i="2" s="1"/>
  <c r="M47" i="2"/>
  <c r="M175" i="2" s="1"/>
  <c r="L47" i="2"/>
  <c r="L175" i="2" s="1"/>
  <c r="N46" i="2"/>
  <c r="N174" i="2" s="1"/>
  <c r="M46" i="2"/>
  <c r="M174" i="2" s="1"/>
  <c r="L46" i="2"/>
  <c r="L174" i="2" s="1"/>
  <c r="N45" i="2"/>
  <c r="N173" i="2" s="1"/>
  <c r="M45" i="2"/>
  <c r="M173" i="2" s="1"/>
  <c r="L45" i="2"/>
  <c r="L173" i="2" s="1"/>
  <c r="N44" i="2"/>
  <c r="N172" i="2" s="1"/>
  <c r="M44" i="2"/>
  <c r="M172" i="2" s="1"/>
  <c r="L44" i="2"/>
  <c r="L172" i="2" s="1"/>
  <c r="N43" i="2"/>
  <c r="N171" i="2" s="1"/>
  <c r="M43" i="2"/>
  <c r="M171" i="2" s="1"/>
  <c r="L43" i="2"/>
  <c r="L171" i="2" s="1"/>
  <c r="N42" i="2"/>
  <c r="N170" i="2" s="1"/>
  <c r="M42" i="2"/>
  <c r="M170" i="2" s="1"/>
  <c r="L42" i="2"/>
  <c r="L170" i="2" s="1"/>
  <c r="N41" i="2"/>
  <c r="N169" i="2" s="1"/>
  <c r="M41" i="2"/>
  <c r="M169" i="2" s="1"/>
  <c r="L41" i="2"/>
  <c r="L169" i="2" s="1"/>
  <c r="N40" i="2"/>
  <c r="N168" i="2" s="1"/>
  <c r="M40" i="2"/>
  <c r="M168" i="2" s="1"/>
  <c r="L40" i="2"/>
  <c r="L168" i="2" s="1"/>
  <c r="N39" i="2"/>
  <c r="N167" i="2" s="1"/>
  <c r="M39" i="2"/>
  <c r="M167" i="2" s="1"/>
  <c r="L39" i="2"/>
  <c r="L167" i="2" s="1"/>
  <c r="N38" i="2"/>
  <c r="N166" i="2" s="1"/>
  <c r="M38" i="2"/>
  <c r="M166" i="2" s="1"/>
  <c r="L38" i="2"/>
  <c r="L166" i="2" s="1"/>
  <c r="N37" i="2"/>
  <c r="N165" i="2" s="1"/>
  <c r="M37" i="2"/>
  <c r="M165" i="2" s="1"/>
  <c r="L37" i="2"/>
  <c r="L165" i="2" s="1"/>
  <c r="N36" i="2"/>
  <c r="N164" i="2" s="1"/>
  <c r="M36" i="2"/>
  <c r="M164" i="2" s="1"/>
  <c r="L36" i="2"/>
  <c r="L164" i="2" s="1"/>
  <c r="N35" i="2"/>
  <c r="N163" i="2" s="1"/>
  <c r="M35" i="2"/>
  <c r="M163" i="2" s="1"/>
  <c r="L35" i="2"/>
  <c r="L163" i="2" s="1"/>
  <c r="N34" i="2"/>
  <c r="N162" i="2" s="1"/>
  <c r="M34" i="2"/>
  <c r="M162" i="2" s="1"/>
  <c r="L34" i="2"/>
  <c r="L162" i="2" s="1"/>
  <c r="N33" i="2"/>
  <c r="N161" i="2" s="1"/>
  <c r="M33" i="2"/>
  <c r="M161" i="2" s="1"/>
  <c r="L33" i="2"/>
  <c r="L161" i="2" s="1"/>
  <c r="N32" i="2"/>
  <c r="N160" i="2" s="1"/>
  <c r="M32" i="2"/>
  <c r="M160" i="2" s="1"/>
  <c r="L32" i="2"/>
  <c r="L160" i="2" s="1"/>
  <c r="N31" i="2"/>
  <c r="N159" i="2" s="1"/>
  <c r="M31" i="2"/>
  <c r="M159" i="2" s="1"/>
  <c r="L31" i="2"/>
  <c r="L159" i="2" s="1"/>
  <c r="N30" i="2"/>
  <c r="N158" i="2" s="1"/>
  <c r="M30" i="2"/>
  <c r="M158" i="2" s="1"/>
  <c r="L30" i="2"/>
  <c r="L158" i="2" s="1"/>
  <c r="N29" i="2"/>
  <c r="N157" i="2" s="1"/>
  <c r="M29" i="2"/>
  <c r="M157" i="2" s="1"/>
  <c r="L29" i="2"/>
  <c r="L157" i="2" s="1"/>
  <c r="N28" i="2"/>
  <c r="N156" i="2" s="1"/>
  <c r="M28" i="2"/>
  <c r="M156" i="2" s="1"/>
  <c r="L28" i="2"/>
  <c r="L156" i="2" s="1"/>
  <c r="N27" i="2"/>
  <c r="N155" i="2" s="1"/>
  <c r="M27" i="2"/>
  <c r="M155" i="2" s="1"/>
  <c r="L27" i="2"/>
  <c r="L155" i="2" s="1"/>
  <c r="N26" i="2"/>
  <c r="N154" i="2" s="1"/>
  <c r="M26" i="2"/>
  <c r="M154" i="2" s="1"/>
  <c r="L26" i="2"/>
  <c r="L154" i="2" s="1"/>
  <c r="N25" i="2"/>
  <c r="N153" i="2" s="1"/>
  <c r="M25" i="2"/>
  <c r="M153" i="2" s="1"/>
  <c r="L25" i="2"/>
  <c r="L153" i="2" s="1"/>
  <c r="N24" i="2"/>
  <c r="N152" i="2" s="1"/>
  <c r="M24" i="2"/>
  <c r="M152" i="2" s="1"/>
  <c r="L24" i="2"/>
  <c r="L152" i="2" s="1"/>
  <c r="N23" i="2"/>
  <c r="N151" i="2" s="1"/>
  <c r="M23" i="2"/>
  <c r="M151" i="2" s="1"/>
  <c r="L23" i="2"/>
  <c r="L151" i="2" s="1"/>
  <c r="N22" i="2"/>
  <c r="N150" i="2" s="1"/>
  <c r="M22" i="2"/>
  <c r="M150" i="2" s="1"/>
  <c r="L22" i="2"/>
  <c r="L150" i="2" s="1"/>
  <c r="N21" i="2"/>
  <c r="N149" i="2" s="1"/>
  <c r="M21" i="2"/>
  <c r="M149" i="2" s="1"/>
  <c r="L21" i="2"/>
  <c r="L149" i="2" s="1"/>
  <c r="N20" i="2"/>
  <c r="N148" i="2" s="1"/>
  <c r="M20" i="2"/>
  <c r="M148" i="2" s="1"/>
  <c r="L20" i="2"/>
  <c r="L148" i="2" s="1"/>
  <c r="N19" i="2"/>
  <c r="N147" i="2" s="1"/>
  <c r="M19" i="2"/>
  <c r="M147" i="2" s="1"/>
  <c r="L19" i="2"/>
  <c r="L147" i="2" s="1"/>
  <c r="N18" i="2"/>
  <c r="N146" i="2" s="1"/>
  <c r="M18" i="2"/>
  <c r="M146" i="2" s="1"/>
  <c r="L18" i="2"/>
  <c r="L146" i="2" s="1"/>
  <c r="N17" i="2"/>
  <c r="N145" i="2" s="1"/>
  <c r="M17" i="2"/>
  <c r="M145" i="2" s="1"/>
  <c r="L17" i="2"/>
  <c r="L145" i="2" s="1"/>
  <c r="N16" i="2"/>
  <c r="N144" i="2" s="1"/>
  <c r="M16" i="2"/>
  <c r="M144" i="2" s="1"/>
  <c r="L16" i="2"/>
  <c r="L144" i="2" s="1"/>
  <c r="N15" i="2"/>
  <c r="N143" i="2" s="1"/>
  <c r="M15" i="2"/>
  <c r="M143" i="2" s="1"/>
  <c r="L15" i="2"/>
  <c r="L143" i="2" s="1"/>
  <c r="N14" i="2"/>
  <c r="N142" i="2" s="1"/>
  <c r="M14" i="2"/>
  <c r="M142" i="2" s="1"/>
  <c r="L14" i="2"/>
  <c r="L142" i="2" s="1"/>
  <c r="N13" i="2"/>
  <c r="N141" i="2" s="1"/>
  <c r="M13" i="2"/>
  <c r="M141" i="2" s="1"/>
  <c r="L13" i="2"/>
  <c r="L141" i="2" s="1"/>
  <c r="N12" i="2"/>
  <c r="N140" i="2" s="1"/>
  <c r="M12" i="2"/>
  <c r="M140" i="2" s="1"/>
  <c r="L12" i="2"/>
  <c r="L140" i="2" s="1"/>
  <c r="N11" i="2"/>
  <c r="N139" i="2" s="1"/>
  <c r="M11" i="2"/>
  <c r="M139" i="2" s="1"/>
  <c r="L11" i="2"/>
  <c r="L139" i="2" s="1"/>
  <c r="N10" i="2"/>
  <c r="N138" i="2" s="1"/>
  <c r="M10" i="2"/>
  <c r="M138" i="2" s="1"/>
  <c r="L10" i="2"/>
  <c r="L138" i="2" s="1"/>
  <c r="N9" i="2"/>
  <c r="N137" i="2" s="1"/>
  <c r="M9" i="2"/>
  <c r="M137" i="2" s="1"/>
  <c r="L9" i="2"/>
  <c r="L137" i="2" s="1"/>
  <c r="N8" i="2"/>
  <c r="N136" i="2" s="1"/>
  <c r="M8" i="2"/>
  <c r="M136" i="2" s="1"/>
  <c r="L8" i="2"/>
  <c r="L136" i="2" s="1"/>
  <c r="N7" i="2"/>
  <c r="N135" i="2" s="1"/>
  <c r="M7" i="2"/>
  <c r="M135" i="2" s="1"/>
  <c r="L7" i="2"/>
  <c r="L135" i="2" s="1"/>
  <c r="N6" i="2"/>
  <c r="N134" i="2" s="1"/>
  <c r="M6" i="2"/>
  <c r="M134" i="2" s="1"/>
  <c r="L6" i="2"/>
  <c r="L134" i="2" s="1"/>
  <c r="M445" i="35"/>
  <c r="M573" i="35" s="1"/>
  <c r="M512" i="35" l="1"/>
  <c r="N406" i="35"/>
  <c r="N469" i="35"/>
  <c r="C518" i="34"/>
  <c r="C518" i="36"/>
  <c r="N455" i="35"/>
  <c r="N478" i="35"/>
  <c r="M505" i="35"/>
  <c r="M569" i="35" s="1"/>
  <c r="H574" i="35"/>
  <c r="H575" i="35"/>
  <c r="M427" i="35"/>
  <c r="M558" i="35" s="1"/>
  <c r="E575" i="35"/>
  <c r="G575" i="35"/>
  <c r="C525" i="35"/>
  <c r="E536" i="35"/>
  <c r="E537" i="35"/>
  <c r="E551" i="35"/>
  <c r="E552" i="35"/>
  <c r="E553" i="35"/>
  <c r="E555" i="35"/>
  <c r="D576" i="35"/>
  <c r="E546" i="35"/>
  <c r="E545" i="35"/>
  <c r="H556" i="35"/>
  <c r="F540" i="35"/>
  <c r="J542" i="35"/>
  <c r="F543" i="35"/>
  <c r="J543" i="35"/>
  <c r="F544" i="35"/>
  <c r="J547" i="35"/>
  <c r="F555" i="35"/>
  <c r="E556" i="35"/>
  <c r="M557" i="35"/>
  <c r="L405" i="35"/>
  <c r="D554" i="35"/>
  <c r="N431" i="35"/>
  <c r="N562" i="35" s="1"/>
  <c r="K426" i="35"/>
  <c r="K557" i="35" s="1"/>
  <c r="K424" i="35"/>
  <c r="K555" i="35" s="1"/>
  <c r="M478" i="35"/>
  <c r="M566" i="35"/>
  <c r="N399" i="35"/>
  <c r="N530" i="35" s="1"/>
  <c r="C518" i="35"/>
  <c r="C519" i="35"/>
  <c r="G523" i="35"/>
  <c r="G524" i="35"/>
  <c r="D562" i="35"/>
  <c r="L564" i="35"/>
  <c r="H565" i="35"/>
  <c r="M400" i="35"/>
  <c r="M531" i="35" s="1"/>
  <c r="C570" i="35"/>
  <c r="M406" i="35"/>
  <c r="M537" i="35" s="1"/>
  <c r="K429" i="35"/>
  <c r="G518" i="35"/>
  <c r="G519" i="35"/>
  <c r="H564" i="35"/>
  <c r="D565" i="35"/>
  <c r="E561" i="35"/>
  <c r="E559" i="35"/>
  <c r="I559" i="35"/>
  <c r="M412" i="35"/>
  <c r="M543" i="35" s="1"/>
  <c r="K431" i="35"/>
  <c r="K562" i="35" s="1"/>
  <c r="K444" i="35"/>
  <c r="C568" i="35"/>
  <c r="M401" i="35"/>
  <c r="M532" i="35" s="1"/>
  <c r="N409" i="35"/>
  <c r="N540" i="35" s="1"/>
  <c r="J544" i="35"/>
  <c r="C564" i="35"/>
  <c r="M415" i="35"/>
  <c r="F532" i="35"/>
  <c r="K435" i="35"/>
  <c r="K566" i="35" s="1"/>
  <c r="L448" i="35"/>
  <c r="N444" i="35"/>
  <c r="E538" i="35"/>
  <c r="D540" i="35"/>
  <c r="H540" i="35"/>
  <c r="H545" i="35"/>
  <c r="H546" i="35"/>
  <c r="C552" i="35"/>
  <c r="G555" i="35"/>
  <c r="C556" i="35"/>
  <c r="G556" i="35"/>
  <c r="G560" i="35"/>
  <c r="G563" i="35"/>
  <c r="G564" i="35"/>
  <c r="G565" i="35"/>
  <c r="G566" i="35"/>
  <c r="G567" i="35"/>
  <c r="G568" i="35"/>
  <c r="G569" i="35"/>
  <c r="J570" i="35"/>
  <c r="F572" i="35"/>
  <c r="F575" i="35"/>
  <c r="K390" i="35"/>
  <c r="K518" i="35" s="1"/>
  <c r="N404" i="35"/>
  <c r="N535" i="35" s="1"/>
  <c r="N413" i="35"/>
  <c r="M422" i="35"/>
  <c r="M553" i="35" s="1"/>
  <c r="F527" i="35"/>
  <c r="I529" i="35"/>
  <c r="J555" i="35"/>
  <c r="F556" i="35"/>
  <c r="J556" i="35"/>
  <c r="J558" i="35"/>
  <c r="J559" i="35"/>
  <c r="F560" i="35"/>
  <c r="J563" i="35"/>
  <c r="J566" i="35"/>
  <c r="J567" i="35"/>
  <c r="K569" i="35"/>
  <c r="N462" i="35"/>
  <c r="L475" i="35"/>
  <c r="C569" i="35"/>
  <c r="C567" i="35"/>
  <c r="C565" i="35"/>
  <c r="M530" i="35"/>
  <c r="E526" i="35"/>
  <c r="K492" i="35"/>
  <c r="K556" i="35" s="1"/>
  <c r="G540" i="35"/>
  <c r="G542" i="35"/>
  <c r="G543" i="35"/>
  <c r="G548" i="35"/>
  <c r="G549" i="35"/>
  <c r="G552" i="35"/>
  <c r="G554" i="35"/>
  <c r="K458" i="35"/>
  <c r="K494" i="35"/>
  <c r="K558" i="35" s="1"/>
  <c r="F531" i="35"/>
  <c r="L479" i="35"/>
  <c r="L546" i="35" s="1"/>
  <c r="J519" i="35"/>
  <c r="F523" i="35"/>
  <c r="F524" i="35"/>
  <c r="J524" i="35"/>
  <c r="I525" i="35"/>
  <c r="M526" i="35"/>
  <c r="E527" i="35"/>
  <c r="I528" i="35"/>
  <c r="E529" i="35"/>
  <c r="H541" i="35"/>
  <c r="D542" i="35"/>
  <c r="H547" i="35"/>
  <c r="H552" i="35"/>
  <c r="D553" i="35"/>
  <c r="H553" i="35"/>
  <c r="J571" i="35"/>
  <c r="N477" i="35"/>
  <c r="K549" i="35"/>
  <c r="C554" i="35"/>
  <c r="C547" i="35"/>
  <c r="M442" i="35"/>
  <c r="M570" i="35" s="1"/>
  <c r="M428" i="35"/>
  <c r="M559" i="35" s="1"/>
  <c r="M398" i="35"/>
  <c r="M529" i="35" s="1"/>
  <c r="L411" i="35"/>
  <c r="E539" i="35"/>
  <c r="C543" i="35"/>
  <c r="H524" i="35"/>
  <c r="C528" i="35"/>
  <c r="G528" i="35"/>
  <c r="C529" i="35"/>
  <c r="C532" i="35"/>
  <c r="I546" i="35"/>
  <c r="H549" i="35"/>
  <c r="D551" i="35"/>
  <c r="H561" i="35"/>
  <c r="G570" i="35"/>
  <c r="C571" i="35"/>
  <c r="G571" i="35"/>
  <c r="J554" i="35"/>
  <c r="G553" i="35"/>
  <c r="M405" i="35"/>
  <c r="M536" i="35" s="1"/>
  <c r="L431" i="35"/>
  <c r="M539" i="35"/>
  <c r="F551" i="35"/>
  <c r="I519" i="35"/>
  <c r="E523" i="35"/>
  <c r="H532" i="35"/>
  <c r="J540" i="35"/>
  <c r="F542" i="35"/>
  <c r="E543" i="35"/>
  <c r="J546" i="35"/>
  <c r="E548" i="35"/>
  <c r="I560" i="35"/>
  <c r="I564" i="35"/>
  <c r="I566" i="35"/>
  <c r="E567" i="35"/>
  <c r="I569" i="35"/>
  <c r="L574" i="35"/>
  <c r="L508" i="35"/>
  <c r="L572" i="35" s="1"/>
  <c r="L511" i="35"/>
  <c r="L575" i="35" s="1"/>
  <c r="M561" i="35"/>
  <c r="N492" i="35"/>
  <c r="N556" i="35" s="1"/>
  <c r="J545" i="35"/>
  <c r="C557" i="35"/>
  <c r="C555" i="35"/>
  <c r="C553" i="35"/>
  <c r="M456" i="35"/>
  <c r="M523" i="35" s="1"/>
  <c r="N496" i="35"/>
  <c r="N560" i="35" s="1"/>
  <c r="D523" i="35"/>
  <c r="D534" i="35"/>
  <c r="F568" i="35"/>
  <c r="I561" i="35"/>
  <c r="I563" i="35"/>
  <c r="I570" i="35"/>
  <c r="M571" i="35"/>
  <c r="I571" i="35"/>
  <c r="K511" i="35"/>
  <c r="K512" i="35"/>
  <c r="K576" i="35" s="1"/>
  <c r="D544" i="35"/>
  <c r="F545" i="35"/>
  <c r="F546" i="35"/>
  <c r="K461" i="35"/>
  <c r="K528" i="35" s="1"/>
  <c r="E573" i="35"/>
  <c r="M548" i="35"/>
  <c r="C546" i="35"/>
  <c r="G546" i="35"/>
  <c r="K497" i="35"/>
  <c r="K466" i="35"/>
  <c r="K533" i="35" s="1"/>
  <c r="L569" i="35"/>
  <c r="E540" i="35"/>
  <c r="D519" i="35"/>
  <c r="J537" i="35"/>
  <c r="F539" i="35"/>
  <c r="H542" i="35"/>
  <c r="G550" i="35"/>
  <c r="J551" i="35"/>
  <c r="D558" i="35"/>
  <c r="H560" i="35"/>
  <c r="K499" i="35"/>
  <c r="K563" i="35" s="1"/>
  <c r="C550" i="35"/>
  <c r="K462" i="35"/>
  <c r="K529" i="35" s="1"/>
  <c r="M564" i="35"/>
  <c r="M549" i="35"/>
  <c r="L553" i="35"/>
  <c r="L558" i="35"/>
  <c r="E557" i="35"/>
  <c r="D566" i="35"/>
  <c r="M518" i="35"/>
  <c r="I518" i="35"/>
  <c r="E524" i="35"/>
  <c r="D526" i="35"/>
  <c r="H526" i="35"/>
  <c r="D527" i="35"/>
  <c r="H527" i="35"/>
  <c r="H529" i="35"/>
  <c r="C530" i="35"/>
  <c r="G530" i="35"/>
  <c r="K531" i="35"/>
  <c r="G531" i="35"/>
  <c r="G532" i="35"/>
  <c r="G533" i="35"/>
  <c r="C534" i="35"/>
  <c r="G534" i="35"/>
  <c r="C535" i="35"/>
  <c r="C536" i="35"/>
  <c r="C538" i="35"/>
  <c r="G538" i="35"/>
  <c r="C539" i="35"/>
  <c r="G539" i="35"/>
  <c r="E541" i="35"/>
  <c r="H544" i="35"/>
  <c r="H548" i="35"/>
  <c r="I557" i="35"/>
  <c r="E564" i="35"/>
  <c r="L568" i="35"/>
  <c r="H568" i="35"/>
  <c r="D570" i="35"/>
  <c r="J576" i="35"/>
  <c r="K473" i="35"/>
  <c r="M508" i="35"/>
  <c r="M572" i="35" s="1"/>
  <c r="L512" i="35"/>
  <c r="N539" i="35"/>
  <c r="L544" i="35"/>
  <c r="K507" i="35"/>
  <c r="K571" i="35" s="1"/>
  <c r="H518" i="35"/>
  <c r="H519" i="35"/>
  <c r="G529" i="35"/>
  <c r="J536" i="35"/>
  <c r="F538" i="35"/>
  <c r="J539" i="35"/>
  <c r="C551" i="35"/>
  <c r="H558" i="35"/>
  <c r="M479" i="35"/>
  <c r="E549" i="35"/>
  <c r="K550" i="35"/>
  <c r="L531" i="35"/>
  <c r="H531" i="35"/>
  <c r="H533" i="35"/>
  <c r="H534" i="35"/>
  <c r="I543" i="35"/>
  <c r="I544" i="35"/>
  <c r="E547" i="35"/>
  <c r="I548" i="35"/>
  <c r="F563" i="35"/>
  <c r="M565" i="35"/>
  <c r="I565" i="35"/>
  <c r="E566" i="35"/>
  <c r="H572" i="35"/>
  <c r="C573" i="35"/>
  <c r="G573" i="35"/>
  <c r="G574" i="35"/>
  <c r="C576" i="35"/>
  <c r="G576" i="35"/>
  <c r="L484" i="35"/>
  <c r="K496" i="35"/>
  <c r="N511" i="35"/>
  <c r="H525" i="35"/>
  <c r="D571" i="35"/>
  <c r="C563" i="35"/>
  <c r="C531" i="35"/>
  <c r="M393" i="35"/>
  <c r="K405" i="35"/>
  <c r="K536" i="35" s="1"/>
  <c r="M421" i="35"/>
  <c r="M552" i="35" s="1"/>
  <c r="M424" i="35"/>
  <c r="M555" i="35" s="1"/>
  <c r="F573" i="35"/>
  <c r="N447" i="35"/>
  <c r="H537" i="35"/>
  <c r="K547" i="35"/>
  <c r="J548" i="35"/>
  <c r="C562" i="35"/>
  <c r="D525" i="35"/>
  <c r="M519" i="35"/>
  <c r="E572" i="35"/>
  <c r="E565" i="35"/>
  <c r="D530" i="35"/>
  <c r="M396" i="35"/>
  <c r="M527" i="35" s="1"/>
  <c r="L396" i="35"/>
  <c r="L527" i="35" s="1"/>
  <c r="N414" i="35"/>
  <c r="N419" i="35"/>
  <c r="N550" i="35" s="1"/>
  <c r="N423" i="35"/>
  <c r="N554" i="35" s="1"/>
  <c r="K430" i="35"/>
  <c r="N432" i="35"/>
  <c r="N563" i="35" s="1"/>
  <c r="L442" i="35"/>
  <c r="G526" i="35"/>
  <c r="C527" i="35"/>
  <c r="G527" i="35"/>
  <c r="H543" i="35"/>
  <c r="H569" i="35"/>
  <c r="I523" i="35"/>
  <c r="H570" i="35"/>
  <c r="E518" i="35"/>
  <c r="L395" i="35"/>
  <c r="L526" i="35" s="1"/>
  <c r="K399" i="35"/>
  <c r="K530" i="35" s="1"/>
  <c r="H536" i="35"/>
  <c r="G547" i="35"/>
  <c r="C549" i="35"/>
  <c r="E519" i="35"/>
  <c r="N393" i="35"/>
  <c r="N524" i="35" s="1"/>
  <c r="L434" i="35"/>
  <c r="L565" i="35" s="1"/>
  <c r="K445" i="35"/>
  <c r="K573" i="35" s="1"/>
  <c r="J527" i="35"/>
  <c r="J532" i="35"/>
  <c r="F533" i="35"/>
  <c r="J533" i="35"/>
  <c r="F534" i="35"/>
  <c r="J534" i="35"/>
  <c r="C544" i="35"/>
  <c r="G544" i="35"/>
  <c r="M83" i="33"/>
  <c r="M87" i="33"/>
  <c r="M91" i="33"/>
  <c r="M95" i="33"/>
  <c r="M99" i="33"/>
  <c r="M111" i="33"/>
  <c r="M73" i="33"/>
  <c r="M109" i="33"/>
  <c r="M105" i="33"/>
  <c r="M90" i="33"/>
  <c r="M98" i="33"/>
  <c r="M129" i="33"/>
  <c r="M126" i="33"/>
  <c r="M84" i="33"/>
  <c r="M100" i="33"/>
  <c r="M112" i="33"/>
  <c r="K390" i="34"/>
  <c r="K518" i="34" s="1"/>
  <c r="K134" i="34"/>
  <c r="N134" i="34"/>
  <c r="N390" i="34"/>
  <c r="N518" i="34" s="1"/>
  <c r="N135" i="34"/>
  <c r="N391" i="34"/>
  <c r="N519" i="34" s="1"/>
  <c r="K135" i="34"/>
  <c r="K391" i="34"/>
  <c r="K519" i="34" s="1"/>
  <c r="L390" i="34"/>
  <c r="L518" i="34" s="1"/>
  <c r="L134" i="34"/>
  <c r="L391" i="34"/>
  <c r="L519" i="34" s="1"/>
  <c r="L135" i="34"/>
  <c r="M390" i="34"/>
  <c r="M518" i="34" s="1"/>
  <c r="M134" i="34"/>
  <c r="M135" i="34"/>
  <c r="M391" i="34"/>
  <c r="M519" i="34" s="1"/>
  <c r="M89" i="33"/>
  <c r="M93" i="33"/>
  <c r="M113" i="33"/>
  <c r="M88" i="33"/>
  <c r="M92" i="33"/>
  <c r="M82" i="33"/>
  <c r="M86" i="33"/>
  <c r="M77" i="33"/>
  <c r="M108" i="33"/>
  <c r="M116" i="33"/>
  <c r="M76" i="33"/>
  <c r="M80" i="33"/>
  <c r="M96" i="33"/>
  <c r="M103" i="33"/>
  <c r="M81" i="33"/>
  <c r="M104" i="33"/>
  <c r="M74" i="33"/>
  <c r="M85" i="33"/>
  <c r="M101" i="33"/>
  <c r="M75" i="33"/>
  <c r="M79" i="33"/>
  <c r="M102" i="33"/>
  <c r="M106" i="33"/>
  <c r="M110" i="33"/>
  <c r="M107" i="33"/>
  <c r="M94" i="33"/>
  <c r="M78" i="33"/>
  <c r="M72" i="33"/>
  <c r="M97" i="33"/>
  <c r="D518" i="35"/>
  <c r="L390" i="35"/>
  <c r="L518" i="35" s="1"/>
  <c r="C524" i="35"/>
  <c r="K393" i="35"/>
  <c r="K524" i="35" s="1"/>
  <c r="F525" i="35"/>
  <c r="N394" i="35"/>
  <c r="N525" i="35" s="1"/>
  <c r="G537" i="35"/>
  <c r="K406" i="35"/>
  <c r="K537" i="35" s="1"/>
  <c r="C558" i="35"/>
  <c r="K407" i="35"/>
  <c r="K538" i="35" s="1"/>
  <c r="E554" i="35"/>
  <c r="M423" i="35"/>
  <c r="M554" i="35" s="1"/>
  <c r="H555" i="35"/>
  <c r="L424" i="35"/>
  <c r="L555" i="35" s="1"/>
  <c r="D557" i="35"/>
  <c r="L426" i="35"/>
  <c r="L557" i="35" s="1"/>
  <c r="K559" i="35"/>
  <c r="I524" i="35"/>
  <c r="M457" i="35"/>
  <c r="G557" i="35"/>
  <c r="K391" i="35"/>
  <c r="K519" i="35" s="1"/>
  <c r="N534" i="35"/>
  <c r="M402" i="35"/>
  <c r="M533" i="35" s="1"/>
  <c r="K404" i="35"/>
  <c r="K408" i="35"/>
  <c r="K539" i="35" s="1"/>
  <c r="N555" i="35"/>
  <c r="L571" i="35"/>
  <c r="J552" i="35"/>
  <c r="N421" i="35"/>
  <c r="N552" i="35" s="1"/>
  <c r="I555" i="35"/>
  <c r="H557" i="35"/>
  <c r="D559" i="35"/>
  <c r="L428" i="35"/>
  <c r="L559" i="35" s="1"/>
  <c r="I568" i="35"/>
  <c r="F576" i="35"/>
  <c r="N448" i="35"/>
  <c r="N576" i="35" s="1"/>
  <c r="F518" i="35"/>
  <c r="N454" i="35"/>
  <c r="N518" i="35" s="1"/>
  <c r="H535" i="35"/>
  <c r="L468" i="35"/>
  <c r="L535" i="35" s="1"/>
  <c r="L469" i="35"/>
  <c r="N474" i="35"/>
  <c r="N541" i="35" s="1"/>
  <c r="G551" i="35"/>
  <c r="K487" i="35"/>
  <c r="K551" i="35" s="1"/>
  <c r="K488" i="35"/>
  <c r="K552" i="35" s="1"/>
  <c r="M503" i="35"/>
  <c r="L506" i="35"/>
  <c r="C523" i="35"/>
  <c r="K392" i="35"/>
  <c r="K523" i="35" s="1"/>
  <c r="C526" i="35"/>
  <c r="K459" i="35"/>
  <c r="K526" i="35" s="1"/>
  <c r="C559" i="35"/>
  <c r="K460" i="35"/>
  <c r="K527" i="35" s="1"/>
  <c r="D556" i="35"/>
  <c r="F519" i="35"/>
  <c r="N391" i="35"/>
  <c r="E525" i="35"/>
  <c r="M394" i="35"/>
  <c r="M525" i="35" s="1"/>
  <c r="E528" i="35"/>
  <c r="M397" i="35"/>
  <c r="M528" i="35" s="1"/>
  <c r="L403" i="35"/>
  <c r="L534" i="35" s="1"/>
  <c r="I540" i="35"/>
  <c r="M409" i="35"/>
  <c r="M540" i="35" s="1"/>
  <c r="L410" i="35"/>
  <c r="L541" i="35" s="1"/>
  <c r="D541" i="35"/>
  <c r="J568" i="35"/>
  <c r="N440" i="35"/>
  <c r="N568" i="35" s="1"/>
  <c r="F569" i="35"/>
  <c r="N441" i="35"/>
  <c r="N569" i="35" s="1"/>
  <c r="F570" i="35"/>
  <c r="N442" i="35"/>
  <c r="N570" i="35" s="1"/>
  <c r="F571" i="35"/>
  <c r="N443" i="35"/>
  <c r="N571" i="35" s="1"/>
  <c r="D573" i="35"/>
  <c r="L445" i="35"/>
  <c r="C575" i="35"/>
  <c r="K447" i="35"/>
  <c r="F528" i="35"/>
  <c r="N461" i="35"/>
  <c r="N528" i="35" s="1"/>
  <c r="K484" i="35"/>
  <c r="K548" i="35" s="1"/>
  <c r="C548" i="35"/>
  <c r="M498" i="35"/>
  <c r="M562" i="35" s="1"/>
  <c r="E562" i="35"/>
  <c r="K565" i="35"/>
  <c r="F566" i="35"/>
  <c r="N502" i="35"/>
  <c r="N566" i="35" s="1"/>
  <c r="K534" i="35"/>
  <c r="L538" i="35"/>
  <c r="N412" i="35"/>
  <c r="N543" i="35" s="1"/>
  <c r="N551" i="35"/>
  <c r="N434" i="35"/>
  <c r="N565" i="35" s="1"/>
  <c r="D555" i="35"/>
  <c r="D533" i="35"/>
  <c r="D537" i="35"/>
  <c r="D550" i="35"/>
  <c r="H550" i="35"/>
  <c r="I562" i="35"/>
  <c r="N433" i="35"/>
  <c r="J564" i="35"/>
  <c r="C572" i="35"/>
  <c r="E574" i="35"/>
  <c r="M446" i="35"/>
  <c r="M574" i="35" s="1"/>
  <c r="H576" i="35"/>
  <c r="L480" i="35"/>
  <c r="L547" i="35" s="1"/>
  <c r="D547" i="35"/>
  <c r="L497" i="35"/>
  <c r="L561" i="35" s="1"/>
  <c r="M538" i="35"/>
  <c r="N573" i="35"/>
  <c r="I535" i="35"/>
  <c r="G541" i="35"/>
  <c r="N415" i="35"/>
  <c r="F548" i="35"/>
  <c r="D564" i="35"/>
  <c r="H567" i="35"/>
  <c r="D568" i="35"/>
  <c r="N460" i="35"/>
  <c r="N527" i="35" s="1"/>
  <c r="D532" i="35"/>
  <c r="L465" i="35"/>
  <c r="L532" i="35" s="1"/>
  <c r="L490" i="35"/>
  <c r="L554" i="35" s="1"/>
  <c r="H554" i="35"/>
  <c r="L492" i="35"/>
  <c r="L556" i="35" s="1"/>
  <c r="N508" i="35"/>
  <c r="F574" i="35"/>
  <c r="N510" i="35"/>
  <c r="N574" i="35" s="1"/>
  <c r="J528" i="35"/>
  <c r="F529" i="35"/>
  <c r="H530" i="35"/>
  <c r="D531" i="35"/>
  <c r="E533" i="35"/>
  <c r="I534" i="35"/>
  <c r="G536" i="35"/>
  <c r="C537" i="35"/>
  <c r="D538" i="35"/>
  <c r="H538" i="35"/>
  <c r="F541" i="35"/>
  <c r="E542" i="35"/>
  <c r="D546" i="35"/>
  <c r="J549" i="35"/>
  <c r="E560" i="35"/>
  <c r="D561" i="35"/>
  <c r="I567" i="35"/>
  <c r="E568" i="35"/>
  <c r="D569" i="35"/>
  <c r="H571" i="35"/>
  <c r="C574" i="35"/>
  <c r="J518" i="35"/>
  <c r="E530" i="35"/>
  <c r="E535" i="35"/>
  <c r="D536" i="35"/>
  <c r="D548" i="35"/>
  <c r="F552" i="35"/>
  <c r="F559" i="35"/>
  <c r="E569" i="35"/>
  <c r="J574" i="35"/>
  <c r="E576" i="35"/>
  <c r="I527" i="35"/>
  <c r="H528" i="35"/>
  <c r="L462" i="35"/>
  <c r="L529" i="35" s="1"/>
  <c r="D535" i="35"/>
  <c r="M477" i="35"/>
  <c r="L478" i="35"/>
  <c r="L545" i="35" s="1"/>
  <c r="N479" i="35"/>
  <c r="H559" i="35"/>
  <c r="F561" i="35"/>
  <c r="J561" i="35"/>
  <c r="K500" i="35"/>
  <c r="K564" i="35" s="1"/>
  <c r="J565" i="35"/>
  <c r="L503" i="35"/>
  <c r="L567" i="35" s="1"/>
  <c r="K506" i="35"/>
  <c r="K570" i="35" s="1"/>
  <c r="L537" i="35"/>
  <c r="K574" i="35"/>
  <c r="L519" i="35"/>
  <c r="L525" i="35"/>
  <c r="K532" i="35"/>
  <c r="M535" i="35"/>
  <c r="N542" i="35"/>
  <c r="N561" i="35"/>
  <c r="M568" i="35"/>
  <c r="M575" i="35"/>
  <c r="K567" i="35"/>
  <c r="K546" i="35"/>
  <c r="N553" i="35"/>
  <c r="M560" i="35"/>
  <c r="L533" i="35"/>
  <c r="N531" i="35"/>
  <c r="L530" i="35"/>
  <c r="K543" i="35"/>
  <c r="K544" i="35"/>
  <c r="L550" i="35"/>
  <c r="F536" i="35"/>
  <c r="N405" i="35"/>
  <c r="C540" i="35"/>
  <c r="K409" i="35"/>
  <c r="I542" i="35"/>
  <c r="M475" i="35"/>
  <c r="M542" i="35" s="1"/>
  <c r="H551" i="35"/>
  <c r="L487" i="35"/>
  <c r="L551" i="35" s="1"/>
  <c r="L488" i="35"/>
  <c r="L552" i="35" s="1"/>
  <c r="D552" i="35"/>
  <c r="G572" i="35"/>
  <c r="K508" i="35"/>
  <c r="E544" i="35"/>
  <c r="M413" i="35"/>
  <c r="I547" i="35"/>
  <c r="M416" i="35"/>
  <c r="M547" i="35" s="1"/>
  <c r="L418" i="35"/>
  <c r="L549" i="35" s="1"/>
  <c r="D549" i="35"/>
  <c r="H523" i="35"/>
  <c r="L392" i="35"/>
  <c r="L523" i="35" s="1"/>
  <c r="D524" i="35"/>
  <c r="L393" i="35"/>
  <c r="L524" i="35" s="1"/>
  <c r="G525" i="35"/>
  <c r="K394" i="35"/>
  <c r="N395" i="35"/>
  <c r="N526" i="35" s="1"/>
  <c r="F526" i="35"/>
  <c r="F557" i="35"/>
  <c r="N426" i="35"/>
  <c r="N557" i="35" s="1"/>
  <c r="N427" i="35"/>
  <c r="N558" i="35" s="1"/>
  <c r="F558" i="35"/>
  <c r="F567" i="35"/>
  <c r="N436" i="35"/>
  <c r="N567" i="35" s="1"/>
  <c r="I576" i="35"/>
  <c r="M448" i="35"/>
  <c r="M576" i="35" s="1"/>
  <c r="N398" i="35"/>
  <c r="L560" i="35"/>
  <c r="I526" i="35"/>
  <c r="D528" i="35"/>
  <c r="L397" i="35"/>
  <c r="L528" i="35" s="1"/>
  <c r="D529" i="35"/>
  <c r="J538" i="35"/>
  <c r="N407" i="35"/>
  <c r="N538" i="35" s="1"/>
  <c r="C542" i="35"/>
  <c r="K411" i="35"/>
  <c r="K542" i="35" s="1"/>
  <c r="C545" i="35"/>
  <c r="K414" i="35"/>
  <c r="K545" i="35" s="1"/>
  <c r="I545" i="35"/>
  <c r="M414" i="35"/>
  <c r="I558" i="35"/>
  <c r="D539" i="35"/>
  <c r="L408" i="35"/>
  <c r="L539" i="35" s="1"/>
  <c r="H539" i="35"/>
  <c r="I541" i="35"/>
  <c r="M410" i="35"/>
  <c r="M541" i="35" s="1"/>
  <c r="D543" i="35"/>
  <c r="F547" i="35"/>
  <c r="N416" i="35"/>
  <c r="N547" i="35" s="1"/>
  <c r="M419" i="35"/>
  <c r="M550" i="35" s="1"/>
  <c r="I550" i="35"/>
  <c r="E563" i="35"/>
  <c r="M432" i="35"/>
  <c r="M563" i="35" s="1"/>
  <c r="H563" i="35"/>
  <c r="L432" i="35"/>
  <c r="H566" i="35"/>
  <c r="L435" i="35"/>
  <c r="L566" i="35" s="1"/>
  <c r="L540" i="35"/>
  <c r="L543" i="35"/>
  <c r="K553" i="35"/>
  <c r="K568" i="35"/>
  <c r="C541" i="35"/>
  <c r="K410" i="35"/>
  <c r="K541" i="35" s="1"/>
  <c r="F549" i="35"/>
  <c r="N418" i="35"/>
  <c r="N549" i="35" s="1"/>
  <c r="I556" i="35"/>
  <c r="M425" i="35"/>
  <c r="M556" i="35" s="1"/>
  <c r="J523" i="35"/>
  <c r="N456" i="35"/>
  <c r="N523" i="35" s="1"/>
  <c r="N466" i="35"/>
  <c r="N533" i="35" s="1"/>
  <c r="K468" i="35"/>
  <c r="G535" i="35"/>
  <c r="N470" i="35"/>
  <c r="F537" i="35"/>
  <c r="L498" i="35"/>
  <c r="H562" i="35"/>
  <c r="D563" i="35"/>
  <c r="L499" i="35"/>
  <c r="F564" i="35"/>
  <c r="N500" i="35"/>
  <c r="H573" i="35"/>
  <c r="L509" i="35"/>
  <c r="L417" i="35"/>
  <c r="D545" i="35"/>
  <c r="G545" i="35"/>
  <c r="E550" i="35"/>
  <c r="E558" i="35"/>
  <c r="D560" i="35"/>
  <c r="D567" i="35"/>
  <c r="E571" i="35"/>
  <c r="D572" i="35"/>
  <c r="J572" i="35"/>
  <c r="E534" i="35"/>
  <c r="M420" i="35"/>
  <c r="M551" i="35" s="1"/>
  <c r="J575" i="35"/>
  <c r="C533" i="35"/>
  <c r="F553" i="35"/>
  <c r="M436" i="35"/>
  <c r="D575" i="35"/>
  <c r="J541" i="35"/>
  <c r="D574" i="35"/>
  <c r="K490" i="35"/>
  <c r="K554" i="35" s="1"/>
  <c r="N537" i="35" l="1"/>
  <c r="L536" i="35"/>
  <c r="K572" i="35"/>
  <c r="N536" i="35"/>
  <c r="N545" i="35"/>
  <c r="N519" i="35"/>
  <c r="M545" i="35"/>
  <c r="N572" i="35"/>
  <c r="M524" i="35"/>
  <c r="M546" i="35"/>
  <c r="N564" i="35"/>
  <c r="K560" i="35"/>
  <c r="L576" i="35"/>
  <c r="L562" i="35"/>
  <c r="N544" i="35"/>
  <c r="L542" i="35"/>
  <c r="K575" i="35"/>
  <c r="K540" i="35"/>
  <c r="N529" i="35"/>
  <c r="K525" i="35"/>
  <c r="K561" i="35"/>
  <c r="L570" i="35"/>
  <c r="L548" i="35"/>
  <c r="M544" i="35"/>
  <c r="N575" i="35"/>
  <c r="K535" i="35"/>
  <c r="N546" i="35"/>
  <c r="M567" i="35"/>
  <c r="L573" i="35"/>
  <c r="L563" i="35"/>
</calcChain>
</file>

<file path=xl/sharedStrings.xml><?xml version="1.0" encoding="utf-8"?>
<sst xmlns="http://schemas.openxmlformats.org/spreadsheetml/2006/main" count="68825" uniqueCount="967">
  <si>
    <t>空</t>
    <rPh sb="0" eb="1">
      <t>カラ</t>
    </rPh>
    <phoneticPr fontId="3"/>
  </si>
  <si>
    <t>実入り</t>
    <rPh sb="0" eb="2">
      <t>ミイ</t>
    </rPh>
    <phoneticPr fontId="3"/>
  </si>
  <si>
    <t>合計</t>
    <rPh sb="0" eb="2">
      <t>ゴウケイ</t>
    </rPh>
    <phoneticPr fontId="3"/>
  </si>
  <si>
    <t>実車</t>
    <rPh sb="0" eb="2">
      <t>ジツシャ</t>
    </rPh>
    <phoneticPr fontId="3"/>
  </si>
  <si>
    <t>苫小牧港</t>
  </si>
  <si>
    <t>釧路港</t>
  </si>
  <si>
    <t>仙台塩釜港</t>
  </si>
  <si>
    <t>東京港</t>
  </si>
  <si>
    <t>横浜港</t>
  </si>
  <si>
    <t>敦賀港</t>
  </si>
  <si>
    <t>名古屋港</t>
  </si>
  <si>
    <t>大阪港</t>
  </si>
  <si>
    <t>水島港</t>
  </si>
  <si>
    <t>広島港</t>
  </si>
  <si>
    <t>高松港</t>
  </si>
  <si>
    <t>八戸港</t>
  </si>
  <si>
    <t>小名浜港</t>
  </si>
  <si>
    <t>松山港</t>
  </si>
  <si>
    <t>千葉港</t>
  </si>
  <si>
    <t>徳山下松港</t>
  </si>
  <si>
    <t>清水港</t>
  </si>
  <si>
    <t>御前崎港</t>
  </si>
  <si>
    <t>神戸港</t>
  </si>
  <si>
    <t>宇野港</t>
  </si>
  <si>
    <t>岩国港</t>
  </si>
  <si>
    <t>博多港</t>
  </si>
  <si>
    <t>那覇港</t>
  </si>
  <si>
    <t>横須賀港</t>
  </si>
  <si>
    <t>苅田港</t>
  </si>
  <si>
    <t>四日市港</t>
  </si>
  <si>
    <t>北九州港</t>
  </si>
  <si>
    <t>堺泉北港</t>
  </si>
  <si>
    <t>細島港</t>
  </si>
  <si>
    <t>宮崎港</t>
  </si>
  <si>
    <t>姫路港</t>
  </si>
  <si>
    <t>宇部港</t>
  </si>
  <si>
    <t>新居浜港</t>
  </si>
  <si>
    <t>三島川之江港</t>
  </si>
  <si>
    <t>今治港</t>
  </si>
  <si>
    <t>大分港</t>
  </si>
  <si>
    <t>鹿児島港</t>
  </si>
  <si>
    <t>発港</t>
    <phoneticPr fontId="3"/>
  </si>
  <si>
    <t>着港</t>
    <phoneticPr fontId="3"/>
  </si>
  <si>
    <t>→</t>
  </si>
  <si>
    <t>コンテナ船</t>
    <rPh sb="4" eb="5">
      <t>セン</t>
    </rPh>
    <phoneticPr fontId="3"/>
  </si>
  <si>
    <t>ＲＯＲＯ船</t>
    <rPh sb="4" eb="5">
      <t>フネ</t>
    </rPh>
    <phoneticPr fontId="3"/>
  </si>
  <si>
    <t>計</t>
    <rPh sb="0" eb="1">
      <t>ケイ</t>
    </rPh>
    <phoneticPr fontId="3"/>
  </si>
  <si>
    <t>コンテナ</t>
    <phoneticPr fontId="3"/>
  </si>
  <si>
    <t>車両</t>
    <rPh sb="0" eb="2">
      <t>シャリョウ</t>
    </rPh>
    <phoneticPr fontId="3"/>
  </si>
  <si>
    <t>ＲＯＲＯ船</t>
    <rPh sb="4" eb="5">
      <t>セン</t>
    </rPh>
    <phoneticPr fontId="3"/>
  </si>
  <si>
    <t>その他</t>
    <rPh sb="2" eb="3">
      <t>タ</t>
    </rPh>
    <phoneticPr fontId="3"/>
  </si>
  <si>
    <t>発港</t>
    <rPh sb="0" eb="2">
      <t>ハツコウ</t>
    </rPh>
    <phoneticPr fontId="3"/>
  </si>
  <si>
    <t>着港</t>
    <rPh sb="0" eb="2">
      <t>チャクコウ</t>
    </rPh>
    <phoneticPr fontId="3"/>
  </si>
  <si>
    <t>発着港</t>
    <rPh sb="0" eb="1">
      <t>ハツ</t>
    </rPh>
    <rPh sb="1" eb="3">
      <t>チャクコウ</t>
    </rPh>
    <phoneticPr fontId="3"/>
  </si>
  <si>
    <t>（単位：トン）</t>
    <rPh sb="1" eb="3">
      <t>タンイ</t>
    </rPh>
    <phoneticPr fontId="3"/>
  </si>
  <si>
    <t>林産品</t>
    <rPh sb="0" eb="1">
      <t>リン</t>
    </rPh>
    <rPh sb="1" eb="3">
      <t>サンヒン</t>
    </rPh>
    <phoneticPr fontId="3"/>
  </si>
  <si>
    <t>鉱産品</t>
    <rPh sb="0" eb="3">
      <t>コウサンヒン</t>
    </rPh>
    <phoneticPr fontId="3"/>
  </si>
  <si>
    <t>金属機械工業品</t>
    <rPh sb="0" eb="2">
      <t>キンゾク</t>
    </rPh>
    <rPh sb="2" eb="4">
      <t>キカイ</t>
    </rPh>
    <rPh sb="4" eb="7">
      <t>コウギョウヒン</t>
    </rPh>
    <phoneticPr fontId="3"/>
  </si>
  <si>
    <t>特殊品</t>
    <rPh sb="0" eb="3">
      <t>トクシュヒン</t>
    </rPh>
    <phoneticPr fontId="3"/>
  </si>
  <si>
    <t>分類不能のもの</t>
    <rPh sb="0" eb="2">
      <t>ブンルイ</t>
    </rPh>
    <rPh sb="2" eb="4">
      <t>フノウ</t>
    </rPh>
    <phoneticPr fontId="3"/>
  </si>
  <si>
    <t>不明</t>
    <rPh sb="0" eb="2">
      <t>フメイ</t>
    </rPh>
    <phoneticPr fontId="3"/>
  </si>
  <si>
    <t>化学
工業品</t>
    <rPh sb="0" eb="2">
      <t>カガク</t>
    </rPh>
    <rPh sb="3" eb="6">
      <t>コウギョウヒン</t>
    </rPh>
    <phoneticPr fontId="3"/>
  </si>
  <si>
    <t>軽工
業品</t>
    <rPh sb="0" eb="1">
      <t>ケイ</t>
    </rPh>
    <rPh sb="1" eb="2">
      <t>コウ</t>
    </rPh>
    <rPh sb="3" eb="4">
      <t>ギョウ</t>
    </rPh>
    <rPh sb="4" eb="5">
      <t>ヒン</t>
    </rPh>
    <phoneticPr fontId="3"/>
  </si>
  <si>
    <t>雑工
業品</t>
    <rPh sb="0" eb="1">
      <t>ザツ</t>
    </rPh>
    <rPh sb="1" eb="2">
      <t>コウ</t>
    </rPh>
    <rPh sb="3" eb="4">
      <t>ギョウ</t>
    </rPh>
    <rPh sb="4" eb="5">
      <t>シナ</t>
    </rPh>
    <phoneticPr fontId="3"/>
  </si>
  <si>
    <t>農水
産品</t>
    <rPh sb="0" eb="2">
      <t>ノウスイ</t>
    </rPh>
    <rPh sb="3" eb="5">
      <t>サンヒン</t>
    </rPh>
    <phoneticPr fontId="3"/>
  </si>
  <si>
    <t>合　　計</t>
    <rPh sb="0" eb="1">
      <t>ゴウ</t>
    </rPh>
    <rPh sb="3" eb="4">
      <t>ケイ</t>
    </rPh>
    <phoneticPr fontId="3"/>
  </si>
  <si>
    <t>移　　入</t>
    <rPh sb="0" eb="1">
      <t>ウツリ</t>
    </rPh>
    <rPh sb="3" eb="4">
      <t>イリ</t>
    </rPh>
    <phoneticPr fontId="3"/>
  </si>
  <si>
    <t>移　　出</t>
    <rPh sb="0" eb="1">
      <t>ウツリ</t>
    </rPh>
    <rPh sb="3" eb="4">
      <t>デ</t>
    </rPh>
    <phoneticPr fontId="3"/>
  </si>
  <si>
    <t>コンテナ個数(TEU)</t>
    <rPh sb="4" eb="6">
      <t>コスウ</t>
    </rPh>
    <phoneticPr fontId="3"/>
  </si>
  <si>
    <t>重量
（トン）</t>
    <rPh sb="0" eb="2">
      <t>ジュウリョウ</t>
    </rPh>
    <phoneticPr fontId="3"/>
  </si>
  <si>
    <t>発着港</t>
    <rPh sb="0" eb="2">
      <t>ハッチャク</t>
    </rPh>
    <rPh sb="2" eb="3">
      <t>ミナト</t>
    </rPh>
    <phoneticPr fontId="3"/>
  </si>
  <si>
    <t>台数（10t車換算）</t>
    <rPh sb="0" eb="2">
      <t>ダイスウ</t>
    </rPh>
    <rPh sb="6" eb="7">
      <t>クルマ</t>
    </rPh>
    <rPh sb="7" eb="9">
      <t>カンサン</t>
    </rPh>
    <phoneticPr fontId="3"/>
  </si>
  <si>
    <t>実車</t>
    <rPh sb="0" eb="1">
      <t>ジツ</t>
    </rPh>
    <rPh sb="1" eb="2">
      <t>グルマ</t>
    </rPh>
    <phoneticPr fontId="3"/>
  </si>
  <si>
    <t>空車</t>
    <rPh sb="0" eb="1">
      <t>カラ</t>
    </rPh>
    <rPh sb="1" eb="2">
      <t>クルマ</t>
    </rPh>
    <phoneticPr fontId="3"/>
  </si>
  <si>
    <t>ドライ</t>
    <phoneticPr fontId="3"/>
  </si>
  <si>
    <t>リーファ</t>
    <phoneticPr fontId="3"/>
  </si>
  <si>
    <t>その他</t>
  </si>
  <si>
    <t>（単位：ＴＥＵ）</t>
    <rPh sb="1" eb="3">
      <t>タンイ</t>
    </rPh>
    <phoneticPr fontId="3"/>
  </si>
  <si>
    <t>（単位：個）</t>
    <rPh sb="1" eb="3">
      <t>タンイ</t>
    </rPh>
    <rPh sb="4" eb="5">
      <t>コ</t>
    </rPh>
    <phoneticPr fontId="3"/>
  </si>
  <si>
    <t>０～２
時間前</t>
    <rPh sb="4" eb="7">
      <t>ジカンマエ</t>
    </rPh>
    <phoneticPr fontId="3"/>
  </si>
  <si>
    <t>２～４
時間前</t>
    <rPh sb="4" eb="7">
      <t>ジカンマエ</t>
    </rPh>
    <phoneticPr fontId="3"/>
  </si>
  <si>
    <t>４～６
時間前</t>
    <rPh sb="4" eb="7">
      <t>ジカンマエ</t>
    </rPh>
    <phoneticPr fontId="3"/>
  </si>
  <si>
    <t>６～１２
時間前</t>
    <rPh sb="5" eb="8">
      <t>ジカンマエ</t>
    </rPh>
    <phoneticPr fontId="3"/>
  </si>
  <si>
    <t>１２～２４
時間前</t>
    <rPh sb="6" eb="9">
      <t>ジカンマエ</t>
    </rPh>
    <phoneticPr fontId="3"/>
  </si>
  <si>
    <t>２４時間
以上</t>
    <rPh sb="2" eb="4">
      <t>ジカン</t>
    </rPh>
    <rPh sb="5" eb="7">
      <t>イジョウ</t>
    </rPh>
    <phoneticPr fontId="3"/>
  </si>
  <si>
    <t>（単位：１０ｔ車換算台数）</t>
    <rPh sb="1" eb="3">
      <t>タンイ</t>
    </rPh>
    <rPh sb="7" eb="8">
      <t>クルマ</t>
    </rPh>
    <rPh sb="8" eb="10">
      <t>カンサン</t>
    </rPh>
    <rPh sb="10" eb="12">
      <t>ダイスウ</t>
    </rPh>
    <phoneticPr fontId="3"/>
  </si>
  <si>
    <t>合　計</t>
    <rPh sb="0" eb="1">
      <t>ゴウ</t>
    </rPh>
    <rPh sb="2" eb="3">
      <t>ケイ</t>
    </rPh>
    <phoneticPr fontId="3"/>
  </si>
  <si>
    <t>農水産品</t>
  </si>
  <si>
    <t>麦</t>
  </si>
  <si>
    <t>米</t>
  </si>
  <si>
    <t>とうもろこし</t>
  </si>
  <si>
    <t>豆類</t>
  </si>
  <si>
    <t>その他雑穀</t>
  </si>
  <si>
    <t>野菜・果物</t>
  </si>
  <si>
    <t>その他農産品</t>
  </si>
  <si>
    <t>その他畜産品</t>
  </si>
  <si>
    <t>水産品</t>
  </si>
  <si>
    <t>林産品</t>
  </si>
  <si>
    <t>原木</t>
  </si>
  <si>
    <t>製材</t>
  </si>
  <si>
    <t>木材チップ</t>
  </si>
  <si>
    <t>その他林産品</t>
  </si>
  <si>
    <t>薪炭</t>
  </si>
  <si>
    <t>鉱産品</t>
  </si>
  <si>
    <t>金属鉱</t>
  </si>
  <si>
    <t>砂利・砂</t>
  </si>
  <si>
    <t>石材</t>
  </si>
  <si>
    <t>石灰石</t>
  </si>
  <si>
    <t>原塩</t>
  </si>
  <si>
    <t>非金属鉱物</t>
  </si>
  <si>
    <t>金属機械工業品</t>
  </si>
  <si>
    <t>鉄鋼</t>
  </si>
  <si>
    <t>鋼材</t>
  </si>
  <si>
    <t>非鉄金属</t>
  </si>
  <si>
    <t>金属製品</t>
  </si>
  <si>
    <t>完成自動車</t>
  </si>
  <si>
    <t>その他輸送用車両</t>
  </si>
  <si>
    <t>自動車部品</t>
  </si>
  <si>
    <t>その他輸送機械</t>
  </si>
  <si>
    <t>電気機械</t>
  </si>
  <si>
    <t>事務用機器</t>
  </si>
  <si>
    <t>その他機械</t>
  </si>
  <si>
    <t>化学工業品</t>
  </si>
  <si>
    <t>陶磁器</t>
  </si>
  <si>
    <t>セメント</t>
  </si>
  <si>
    <t>ガラス類</t>
  </si>
  <si>
    <t>窯業品</t>
  </si>
  <si>
    <t>石油製品</t>
  </si>
  <si>
    <t>その他石油製品</t>
  </si>
  <si>
    <t>化学薬品</t>
  </si>
  <si>
    <t>化学肥料</t>
  </si>
  <si>
    <t>軽工業品</t>
  </si>
  <si>
    <t>紙・パルプ</t>
  </si>
  <si>
    <t>糸及び紡績半製品</t>
  </si>
  <si>
    <t>その他繊維工業品</t>
  </si>
  <si>
    <t>砂糖</t>
  </si>
  <si>
    <t>製造食品</t>
  </si>
  <si>
    <t>飲料</t>
  </si>
  <si>
    <t>水</t>
  </si>
  <si>
    <t>たばこ</t>
  </si>
  <si>
    <t>その他食料工業品</t>
  </si>
  <si>
    <t>がん具</t>
  </si>
  <si>
    <t>その他日用品</t>
  </si>
  <si>
    <t>ゴム製品</t>
  </si>
  <si>
    <t>木製品</t>
  </si>
  <si>
    <t>その他製造工業品</t>
  </si>
  <si>
    <t>特殊品</t>
  </si>
  <si>
    <t>金属くず</t>
  </si>
  <si>
    <t>再利用資材</t>
  </si>
  <si>
    <t>動植物性製造飼肥料</t>
  </si>
  <si>
    <t>廃棄物</t>
  </si>
  <si>
    <t>廃土砂</t>
  </si>
  <si>
    <t>輸送用容器</t>
  </si>
  <si>
    <t>分類不能のもの</t>
  </si>
  <si>
    <t>品目</t>
    <rPh sb="0" eb="2">
      <t>ヒンモク</t>
    </rPh>
    <phoneticPr fontId="3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</si>
  <si>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</si>
  <si>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</si>
  <si>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</si>
  <si>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</si>
  <si>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</si>
  <si>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</si>
  <si>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</si>
  <si>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</si>
  <si>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</si>
  <si>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</si>
  <si>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</si>
  <si>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</si>
  <si>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</si>
  <si>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</si>
  <si>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</si>
  <si>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</si>
  <si>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</si>
  <si>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</si>
  <si>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</si>
  <si>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</si>
  <si>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</si>
  <si>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</si>
  <si>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</si>
  <si>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</si>
  <si>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</si>
  <si>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</si>
  <si>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</si>
  <si>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</si>
  <si>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</si>
  <si>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</si>
  <si>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</si>
  <si>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</si>
  <si>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</si>
  <si>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</si>
  <si>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</si>
  <si>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</si>
  <si>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</si>
  <si>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</si>
  <si>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</si>
  <si>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</si>
  <si>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</si>
  <si>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</si>
  <si>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</si>
  <si>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</si>
  <si>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</si>
  <si>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</si>
  <si>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</si>
  <si>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金属
機械
工業品</t>
    <rPh sb="0" eb="2">
      <t>キンゾク</t>
    </rPh>
    <rPh sb="3" eb="5">
      <t>キカイ</t>
    </rPh>
    <rPh sb="6" eb="9">
      <t>コウギョウヒン</t>
    </rPh>
    <phoneticPr fontId="3"/>
  </si>
  <si>
    <t>川崎港</t>
  </si>
  <si>
    <t>釜石港</t>
  </si>
  <si>
    <t>三河港</t>
  </si>
  <si>
    <t>鹿島港</t>
  </si>
  <si>
    <t>大竹港</t>
  </si>
  <si>
    <t>坂出港</t>
  </si>
  <si>
    <t>中津港</t>
  </si>
  <si>
    <t>三田尻中関港</t>
  </si>
  <si>
    <t>徳島小松島港</t>
  </si>
  <si>
    <t>和歌山下津港</t>
  </si>
  <si>
    <t>八代港</t>
  </si>
  <si>
    <t>油津港</t>
  </si>
  <si>
    <t>志布志港</t>
  </si>
  <si>
    <t>その他（商品車他）</t>
    <rPh sb="3" eb="4">
      <t>タ</t>
    </rPh>
    <rPh sb="5" eb="8">
      <t>ショウヒンシャ</t>
    </rPh>
    <rPh sb="8" eb="9">
      <t>ホカ</t>
    </rPh>
    <phoneticPr fontId="3"/>
  </si>
  <si>
    <t>商品車</t>
    <rPh sb="0" eb="3">
      <t>ショウヒンシャ</t>
    </rPh>
    <phoneticPr fontId="3"/>
  </si>
  <si>
    <t>輸送重量（トン）</t>
    <rPh sb="0" eb="2">
      <t>ユソウ</t>
    </rPh>
    <rPh sb="2" eb="4">
      <t>ジュウリョウ</t>
    </rPh>
    <phoneticPr fontId="3"/>
  </si>
  <si>
    <t>台　数</t>
    <rPh sb="0" eb="1">
      <t>ダイ</t>
    </rPh>
    <rPh sb="2" eb="3">
      <t>カズ</t>
    </rPh>
    <phoneticPr fontId="3"/>
  </si>
  <si>
    <t>ドライ</t>
    <phoneticPr fontId="3"/>
  </si>
  <si>
    <t>リーファ</t>
    <phoneticPr fontId="3"/>
  </si>
  <si>
    <t>ドライ</t>
    <phoneticPr fontId="3"/>
  </si>
  <si>
    <t>リーファ</t>
    <phoneticPr fontId="3"/>
  </si>
  <si>
    <t>１０Ｆ</t>
    <phoneticPr fontId="3"/>
  </si>
  <si>
    <t>１２Ｆ</t>
    <phoneticPr fontId="3"/>
  </si>
  <si>
    <t>１５Ｆ</t>
    <phoneticPr fontId="3"/>
  </si>
  <si>
    <t>２０Ｆ</t>
    <phoneticPr fontId="3"/>
  </si>
  <si>
    <t>２４Ｆ</t>
    <phoneticPr fontId="3"/>
  </si>
  <si>
    <t>３５Ｆ</t>
    <phoneticPr fontId="3"/>
  </si>
  <si>
    <t>４０Ｆ</t>
    <phoneticPr fontId="3"/>
  </si>
  <si>
    <t>４５Ｆ</t>
    <phoneticPr fontId="3"/>
  </si>
  <si>
    <t>コンテナ</t>
    <phoneticPr fontId="3"/>
  </si>
  <si>
    <t>コンテナ</t>
    <phoneticPr fontId="3"/>
  </si>
  <si>
    <t>内貿貨物</t>
    <rPh sb="0" eb="1">
      <t>ウチ</t>
    </rPh>
    <rPh sb="1" eb="2">
      <t>ボウ</t>
    </rPh>
    <rPh sb="2" eb="4">
      <t>カモツ</t>
    </rPh>
    <phoneticPr fontId="3"/>
  </si>
  <si>
    <t>フィーダー貨物</t>
    <rPh sb="0" eb="7">
      <t>カモツ</t>
    </rPh>
    <phoneticPr fontId="3"/>
  </si>
  <si>
    <t>着港</t>
    <rPh sb="1" eb="2">
      <t>チャクコウ</t>
    </rPh>
    <phoneticPr fontId="3"/>
  </si>
  <si>
    <t>発着港</t>
    <rPh sb="1" eb="3">
      <t>ハッチャクミナト</t>
    </rPh>
    <phoneticPr fontId="3"/>
  </si>
  <si>
    <t>（単位：ＴＥＵ）</t>
    <rPh sb="2" eb="4">
      <t>タンイ</t>
    </rPh>
    <phoneticPr fontId="3"/>
  </si>
  <si>
    <t>空車</t>
    <rPh sb="1" eb="2">
      <t>カラクルマ</t>
    </rPh>
    <phoneticPr fontId="3"/>
  </si>
  <si>
    <t>（単位：１０トン車換算台数）</t>
    <rPh sb="2" eb="4">
      <t>タンイ</t>
    </rPh>
    <rPh sb="8" eb="9">
      <t>クルマ</t>
    </rPh>
    <rPh sb="9" eb="11">
      <t>カンサン</t>
    </rPh>
    <rPh sb="11" eb="13">
      <t>ダイスウ</t>
    </rPh>
    <phoneticPr fontId="3"/>
  </si>
  <si>
    <t>発地</t>
    <rPh sb="0" eb="2">
      <t>ハツチ</t>
    </rPh>
    <phoneticPr fontId="3"/>
  </si>
  <si>
    <t>RORO船</t>
    <rPh sb="3" eb="4">
      <t>セン</t>
    </rPh>
    <phoneticPr fontId="3"/>
  </si>
  <si>
    <t>合　計</t>
    <rPh sb="0" eb="1">
      <t>ゴウケイ</t>
    </rPh>
    <phoneticPr fontId="3"/>
  </si>
  <si>
    <t>合　　　　　　　　　　計</t>
    <rPh sb="1" eb="2">
      <t>ガッケイ</t>
    </rPh>
    <phoneticPr fontId="3"/>
  </si>
  <si>
    <t>着地</t>
    <rPh sb="0" eb="2">
      <t>チャクチ</t>
    </rPh>
    <phoneticPr fontId="3"/>
  </si>
  <si>
    <t>品類</t>
    <phoneticPr fontId="3"/>
  </si>
  <si>
    <t>中古自動車</t>
  </si>
  <si>
    <t>雑工業品</t>
  </si>
  <si>
    <t>その他産業機械</t>
  </si>
  <si>
    <t>発地</t>
    <rPh sb="0" eb="1">
      <t>ハツ</t>
    </rPh>
    <phoneticPr fontId="3"/>
  </si>
  <si>
    <t>名瀬港</t>
  </si>
  <si>
    <t>志布志港</t>
    <phoneticPr fontId="3"/>
  </si>
  <si>
    <t>綿花</t>
  </si>
  <si>
    <t>樹脂類</t>
  </si>
  <si>
    <t>石炭</t>
  </si>
  <si>
    <t>鉄鉱石</t>
  </si>
  <si>
    <t>コークス</t>
  </si>
  <si>
    <t>その他</t>
    <rPh sb="1" eb="2">
      <t>タ</t>
    </rPh>
    <phoneticPr fontId="3"/>
  </si>
  <si>
    <t>トレーラ</t>
    <phoneticPr fontId="3"/>
  </si>
  <si>
    <t>大船渡港</t>
  </si>
  <si>
    <t>茨城港</t>
  </si>
  <si>
    <t>福山港</t>
  </si>
  <si>
    <t>高知港</t>
  </si>
  <si>
    <t>伊万里港</t>
  </si>
  <si>
    <t>西之表港</t>
  </si>
  <si>
    <t>川内港</t>
  </si>
  <si>
    <t>（計）</t>
    <rPh sb="1" eb="2">
      <t>ケイ</t>
    </rPh>
    <phoneticPr fontId="3"/>
  </si>
  <si>
    <t>外国</t>
    <rPh sb="0" eb="2">
      <t>ガイコク</t>
    </rPh>
    <phoneticPr fontId="3"/>
  </si>
  <si>
    <t>発港</t>
    <phoneticPr fontId="3"/>
  </si>
  <si>
    <t>着港</t>
    <phoneticPr fontId="3"/>
  </si>
  <si>
    <t>発港</t>
    <phoneticPr fontId="3"/>
  </si>
  <si>
    <t>着港</t>
    <phoneticPr fontId="3"/>
  </si>
  <si>
    <t>　　（計）</t>
    <rPh sb="3" eb="4">
      <t>ケイ</t>
    </rPh>
    <phoneticPr fontId="3"/>
  </si>
  <si>
    <t>重機･建機</t>
  </si>
  <si>
    <t>取り合せ品</t>
  </si>
  <si>
    <t>文房具･運動娯楽用品･楽器</t>
  </si>
  <si>
    <t>品目不明</t>
  </si>
  <si>
    <t>衣服･身回品･はきもの</t>
  </si>
  <si>
    <t>その他化学工業品</t>
  </si>
  <si>
    <t>家具・装備品</t>
  </si>
  <si>
    <t>測量･光学･医療用機器</t>
  </si>
  <si>
    <t>ＬＰＧ</t>
  </si>
  <si>
    <t>川内港</t>
    <rPh sb="0" eb="3">
      <t>センダイコウ</t>
    </rPh>
    <phoneticPr fontId="3"/>
  </si>
  <si>
    <t>四日市港</t>
    <rPh sb="0" eb="4">
      <t>ヨッカイチコウ</t>
    </rPh>
    <phoneticPr fontId="3"/>
  </si>
  <si>
    <t>小名浜港</t>
    <rPh sb="0" eb="4">
      <t>オナハマコウ</t>
    </rPh>
    <phoneticPr fontId="3"/>
  </si>
  <si>
    <t>発港</t>
    <phoneticPr fontId="3"/>
  </si>
  <si>
    <t>着港</t>
    <phoneticPr fontId="3"/>
  </si>
  <si>
    <t>品類</t>
    <phoneticPr fontId="3"/>
  </si>
  <si>
    <t>軽工業品</t>
    <phoneticPr fontId="3"/>
  </si>
  <si>
    <t>雑工業品</t>
    <phoneticPr fontId="3"/>
  </si>
  <si>
    <t>林産品</t>
    <phoneticPr fontId="3"/>
  </si>
  <si>
    <t>化学工業品</t>
    <phoneticPr fontId="3"/>
  </si>
  <si>
    <t>金属機械工業品</t>
    <phoneticPr fontId="3"/>
  </si>
  <si>
    <t>特殊品</t>
    <phoneticPr fontId="3"/>
  </si>
  <si>
    <t>農水産品</t>
    <phoneticPr fontId="3"/>
  </si>
  <si>
    <t>品目不明</t>
    <phoneticPr fontId="3"/>
  </si>
  <si>
    <t>分類不能のもの</t>
    <phoneticPr fontId="3"/>
  </si>
  <si>
    <t>特殊品</t>
    <phoneticPr fontId="3"/>
  </si>
  <si>
    <t>金属機械工業品</t>
    <phoneticPr fontId="3"/>
  </si>
  <si>
    <t>品目不明</t>
    <phoneticPr fontId="3"/>
  </si>
  <si>
    <t>雑工業品</t>
    <phoneticPr fontId="3"/>
  </si>
  <si>
    <t>金属機械工業品</t>
    <phoneticPr fontId="3"/>
  </si>
  <si>
    <t>発港</t>
    <phoneticPr fontId="3"/>
  </si>
  <si>
    <t>着港</t>
    <phoneticPr fontId="3"/>
  </si>
  <si>
    <t>品類</t>
    <phoneticPr fontId="3"/>
  </si>
  <si>
    <t>軽工業品</t>
    <phoneticPr fontId="3"/>
  </si>
  <si>
    <t>農水産品</t>
    <phoneticPr fontId="3"/>
  </si>
  <si>
    <t>林産品</t>
    <phoneticPr fontId="3"/>
  </si>
  <si>
    <t>特殊品</t>
    <phoneticPr fontId="3"/>
  </si>
  <si>
    <t>化学工業品</t>
    <phoneticPr fontId="3"/>
  </si>
  <si>
    <t>鉱産品</t>
    <phoneticPr fontId="3"/>
  </si>
  <si>
    <t>金属機械工業品</t>
    <phoneticPr fontId="3"/>
  </si>
  <si>
    <t>志布志港</t>
    <phoneticPr fontId="3"/>
  </si>
  <si>
    <t>千葉港</t>
    <phoneticPr fontId="3"/>
  </si>
  <si>
    <t>鉱産品</t>
    <phoneticPr fontId="3"/>
  </si>
  <si>
    <t>大分港</t>
    <phoneticPr fontId="3"/>
  </si>
  <si>
    <t>三河港</t>
    <phoneticPr fontId="3"/>
  </si>
  <si>
    <t>品目不明</t>
    <phoneticPr fontId="3"/>
  </si>
  <si>
    <t>品目不明</t>
    <phoneticPr fontId="3"/>
  </si>
  <si>
    <t>分類不能のもの</t>
    <phoneticPr fontId="3"/>
  </si>
  <si>
    <t>品目不明</t>
    <phoneticPr fontId="3"/>
  </si>
  <si>
    <t>　　　　　　着港湾
発港湾</t>
    <rPh sb="6" eb="8">
      <t>チャクコウ</t>
    </rPh>
    <rPh sb="8" eb="9">
      <t>ワン</t>
    </rPh>
    <rPh sb="10" eb="12">
      <t>ハツコウ</t>
    </rPh>
    <rPh sb="12" eb="13">
      <t>ワン</t>
    </rPh>
    <phoneticPr fontId="3"/>
  </si>
  <si>
    <t>仙台
塩釜港</t>
  </si>
  <si>
    <t>那覇港</t>
    <rPh sb="0" eb="3">
      <t>ナハコウ</t>
    </rPh>
    <phoneticPr fontId="3"/>
  </si>
  <si>
    <t>仙台
塩釜港</t>
    <phoneticPr fontId="3"/>
  </si>
  <si>
    <t>発港湾</t>
    <rPh sb="0" eb="2">
      <t>ハツコウ</t>
    </rPh>
    <rPh sb="2" eb="3">
      <t>ワン</t>
    </rPh>
    <phoneticPr fontId="3"/>
  </si>
  <si>
    <t>輸送量（トン）</t>
    <rPh sb="0" eb="2">
      <t>ユソウ</t>
    </rPh>
    <rPh sb="2" eb="3">
      <t>リョウ</t>
    </rPh>
    <phoneticPr fontId="3"/>
  </si>
  <si>
    <t>構成比</t>
    <rPh sb="0" eb="3">
      <t>コウセイヒ</t>
    </rPh>
    <phoneticPr fontId="3"/>
  </si>
  <si>
    <t>鉄道</t>
    <rPh sb="0" eb="2">
      <t>テツドウ</t>
    </rPh>
    <phoneticPr fontId="3"/>
  </si>
  <si>
    <t>自動車</t>
    <rPh sb="0" eb="3">
      <t>ジドウシャ</t>
    </rPh>
    <phoneticPr fontId="3"/>
  </si>
  <si>
    <t>自走</t>
    <rPh sb="0" eb="2">
      <t>ジソウ</t>
    </rPh>
    <phoneticPr fontId="3"/>
  </si>
  <si>
    <t>着港湾</t>
    <rPh sb="0" eb="2">
      <t>チャクコウ</t>
    </rPh>
    <rPh sb="2" eb="3">
      <t>ワン</t>
    </rPh>
    <phoneticPr fontId="3"/>
  </si>
  <si>
    <t>　　　　入荷施設
発　港</t>
    <rPh sb="4" eb="5">
      <t>ニュウ</t>
    </rPh>
    <rPh sb="6" eb="8">
      <t>シセツ</t>
    </rPh>
    <rPh sb="10" eb="11">
      <t>ハツ</t>
    </rPh>
    <rPh sb="12" eb="13">
      <t>ミナト</t>
    </rPh>
    <phoneticPr fontId="3"/>
  </si>
  <si>
    <t>上屋</t>
    <rPh sb="0" eb="2">
      <t>ウワヤ</t>
    </rPh>
    <phoneticPr fontId="3"/>
  </si>
  <si>
    <t>ＣＹ</t>
  </si>
  <si>
    <r>
      <t xml:space="preserve">船積・船卸
ヤード
</t>
    </r>
    <r>
      <rPr>
        <sz val="9"/>
        <rFont val="ＭＳ Ｐゴシック"/>
        <family val="3"/>
        <charset val="128"/>
      </rPr>
      <t>（ＣＹを除く）</t>
    </r>
    <rPh sb="0" eb="1">
      <t>フネツミ</t>
    </rPh>
    <rPh sb="2" eb="4">
      <t>フネオロシ</t>
    </rPh>
    <rPh sb="13" eb="14">
      <t>ノゾ</t>
    </rPh>
    <phoneticPr fontId="3"/>
  </si>
  <si>
    <t>ＣＦＳ</t>
    <phoneticPr fontId="3"/>
  </si>
  <si>
    <t>ＣＦＳ</t>
    <phoneticPr fontId="3"/>
  </si>
  <si>
    <t>駐車場</t>
    <rPh sb="0" eb="2">
      <t>チュウシャ</t>
    </rPh>
    <rPh sb="2" eb="3">
      <t>バ</t>
    </rPh>
    <phoneticPr fontId="3"/>
  </si>
  <si>
    <t>　　　　出荷施設
着　港</t>
    <rPh sb="4" eb="6">
      <t>シュッカ</t>
    </rPh>
    <rPh sb="6" eb="8">
      <t>シセツ</t>
    </rPh>
    <rPh sb="10" eb="11">
      <t>チャク</t>
    </rPh>
    <rPh sb="12" eb="13">
      <t>ミナト</t>
    </rPh>
    <phoneticPr fontId="3"/>
  </si>
  <si>
    <t>ＣＦＳ</t>
    <phoneticPr fontId="3"/>
  </si>
  <si>
    <t>　　　  発地工場種別
発港</t>
    <rPh sb="5" eb="7">
      <t>ハツチ</t>
    </rPh>
    <rPh sb="7" eb="9">
      <t>コウジョウ</t>
    </rPh>
    <rPh sb="9" eb="11">
      <t>シュベツ</t>
    </rPh>
    <rPh sb="13" eb="15">
      <t>ハツコウ</t>
    </rPh>
    <phoneticPr fontId="3"/>
  </si>
  <si>
    <t>貨物量（トン）</t>
    <rPh sb="0" eb="3">
      <t>カモツリョウ</t>
    </rPh>
    <phoneticPr fontId="3"/>
  </si>
  <si>
    <t>　　　  着地工場種別
着港</t>
    <rPh sb="5" eb="7">
      <t>チャクチ</t>
    </rPh>
    <rPh sb="7" eb="9">
      <t>コウジョウ</t>
    </rPh>
    <rPh sb="9" eb="11">
      <t>シュベツ</t>
    </rPh>
    <rPh sb="13" eb="14">
      <t>チャク</t>
    </rPh>
    <rPh sb="14" eb="15">
      <t>ミナト</t>
    </rPh>
    <phoneticPr fontId="3"/>
  </si>
  <si>
    <t>臨海工場
である</t>
    <rPh sb="0" eb="2">
      <t>リンカイ</t>
    </rPh>
    <rPh sb="2" eb="4">
      <t>コウジョウ</t>
    </rPh>
    <phoneticPr fontId="3"/>
  </si>
  <si>
    <t>臨海工場
でない</t>
    <rPh sb="0" eb="2">
      <t>リンカイ</t>
    </rPh>
    <rPh sb="2" eb="4">
      <t>コウジョウ</t>
    </rPh>
    <phoneticPr fontId="3"/>
  </si>
  <si>
    <t>不明</t>
    <rPh sb="0" eb="1">
      <t>フメイ</t>
    </rPh>
    <phoneticPr fontId="3"/>
  </si>
  <si>
    <t>実入りコンテナのバンニング場所（コンテナ実個数）</t>
    <rPh sb="0" eb="2">
      <t>ミイ</t>
    </rPh>
    <rPh sb="13" eb="15">
      <t>バショ</t>
    </rPh>
    <rPh sb="20" eb="21">
      <t>ジツ</t>
    </rPh>
    <rPh sb="21" eb="23">
      <t>コスウ</t>
    </rPh>
    <phoneticPr fontId="3"/>
  </si>
  <si>
    <t>実入りコンテナのバンニング場所（構成比）</t>
    <rPh sb="0" eb="2">
      <t>ミイ</t>
    </rPh>
    <rPh sb="13" eb="15">
      <t>バショ</t>
    </rPh>
    <rPh sb="16" eb="19">
      <t>コウセイヒ</t>
    </rPh>
    <phoneticPr fontId="3"/>
  </si>
  <si>
    <t>港頭地区</t>
    <rPh sb="0" eb="2">
      <t>コウトウ</t>
    </rPh>
    <rPh sb="2" eb="4">
      <t>チク</t>
    </rPh>
    <phoneticPr fontId="3"/>
  </si>
  <si>
    <t>発荷主の
事業所内</t>
    <rPh sb="0" eb="1">
      <t>ハツ</t>
    </rPh>
    <rPh sb="1" eb="3">
      <t>ニヌシ</t>
    </rPh>
    <rPh sb="5" eb="8">
      <t>ジギョウショ</t>
    </rPh>
    <rPh sb="8" eb="9">
      <t>ナイ</t>
    </rPh>
    <phoneticPr fontId="3"/>
  </si>
  <si>
    <t>【輸送量】</t>
    <rPh sb="1" eb="3">
      <t>ユソウ</t>
    </rPh>
    <rPh sb="3" eb="4">
      <t>リョウ</t>
    </rPh>
    <phoneticPr fontId="3"/>
  </si>
  <si>
    <t>　　　　   輸送機器
仕出施設</t>
    <rPh sb="6" eb="8">
      <t>ユソウ</t>
    </rPh>
    <rPh sb="12" eb="14">
      <t>シダ</t>
    </rPh>
    <rPh sb="14" eb="16">
      <t>シセツ</t>
    </rPh>
    <phoneticPr fontId="3"/>
  </si>
  <si>
    <t>　　　　   輸送機器
仕向施設</t>
    <rPh sb="7" eb="9">
      <t>ユソウ</t>
    </rPh>
    <rPh sb="12" eb="14">
      <t>シムケ</t>
    </rPh>
    <rPh sb="14" eb="16">
      <t>シセツ</t>
    </rPh>
    <phoneticPr fontId="3"/>
  </si>
  <si>
    <t>直積み</t>
    <rPh sb="0" eb="1">
      <t>ジカ</t>
    </rPh>
    <rPh sb="1" eb="2">
      <t>ツ</t>
    </rPh>
    <phoneticPr fontId="3"/>
  </si>
  <si>
    <t>オン
シャーシ</t>
    <phoneticPr fontId="3"/>
  </si>
  <si>
    <t>トレーラ</t>
    <phoneticPr fontId="3"/>
  </si>
  <si>
    <t>工場</t>
    <rPh sb="0" eb="2">
      <t>コウジョウ</t>
    </rPh>
    <phoneticPr fontId="3"/>
  </si>
  <si>
    <t>営業用倉庫</t>
    <rPh sb="0" eb="3">
      <t>エイギョウヨウ</t>
    </rPh>
    <rPh sb="3" eb="5">
      <t>ソウコ</t>
    </rPh>
    <phoneticPr fontId="3"/>
  </si>
  <si>
    <t>自家用倉庫</t>
    <rPh sb="0" eb="3">
      <t>ジカヨウ</t>
    </rPh>
    <rPh sb="3" eb="5">
      <t>ソウコ</t>
    </rPh>
    <phoneticPr fontId="3"/>
  </si>
  <si>
    <t>卸売店舗</t>
    <rPh sb="0" eb="2">
      <t>オロシウ</t>
    </rPh>
    <rPh sb="2" eb="4">
      <t>テンポ</t>
    </rPh>
    <phoneticPr fontId="3"/>
  </si>
  <si>
    <t>小売店舗</t>
    <rPh sb="0" eb="2">
      <t>コウリ</t>
    </rPh>
    <rPh sb="2" eb="4">
      <t>テンポ</t>
    </rPh>
    <phoneticPr fontId="3"/>
  </si>
  <si>
    <t>建設作業場</t>
    <rPh sb="0" eb="2">
      <t>ケンセツ</t>
    </rPh>
    <rPh sb="2" eb="5">
      <t>サギョウバ</t>
    </rPh>
    <phoneticPr fontId="3"/>
  </si>
  <si>
    <t>卸売市場</t>
    <rPh sb="0" eb="2">
      <t>オロシウリ</t>
    </rPh>
    <rPh sb="2" eb="4">
      <t>イチバ</t>
    </rPh>
    <phoneticPr fontId="3"/>
  </si>
  <si>
    <t>サイロ</t>
  </si>
  <si>
    <t>モータープール</t>
  </si>
  <si>
    <t>野積場</t>
    <rPh sb="0" eb="2">
      <t>ノヅ</t>
    </rPh>
    <rPh sb="2" eb="3">
      <t>バ</t>
    </rPh>
    <phoneticPr fontId="3"/>
  </si>
  <si>
    <t>上屋・荷さばき場</t>
    <rPh sb="1" eb="3">
      <t>ウワヤ</t>
    </rPh>
    <rPh sb="4" eb="5">
      <t>ニジョウ</t>
    </rPh>
    <phoneticPr fontId="3"/>
  </si>
  <si>
    <t>コンテナ・ヤード</t>
    <phoneticPr fontId="3"/>
  </si>
  <si>
    <t>その他</t>
    <rPh sb="2" eb="3">
      <t>タ</t>
    </rPh>
    <phoneticPr fontId="2"/>
  </si>
  <si>
    <t>外国</t>
    <rPh sb="0" eb="2">
      <t>ガイコク</t>
    </rPh>
    <phoneticPr fontId="2"/>
  </si>
  <si>
    <t>不明</t>
    <rPh sb="0" eb="2">
      <t>フメイ</t>
    </rPh>
    <phoneticPr fontId="2"/>
  </si>
  <si>
    <t>【構成比】</t>
    <rPh sb="1" eb="4">
      <t>コウセイヒ</t>
    </rPh>
    <phoneticPr fontId="3"/>
  </si>
  <si>
    <t>　　　　   輸送機器
仕出施設</t>
    <rPh sb="7" eb="9">
      <t>ユソウ</t>
    </rPh>
    <rPh sb="12" eb="14">
      <t>シダ</t>
    </rPh>
    <rPh sb="14" eb="16">
      <t>シセツ</t>
    </rPh>
    <phoneticPr fontId="3"/>
  </si>
  <si>
    <t>オン
シャーシ</t>
    <phoneticPr fontId="3"/>
  </si>
  <si>
    <t>トラック</t>
    <phoneticPr fontId="3"/>
  </si>
  <si>
    <t>建設作業現場</t>
    <rPh sb="0" eb="2">
      <t>ケンセツ</t>
    </rPh>
    <rPh sb="2" eb="4">
      <t>サギョウ</t>
    </rPh>
    <rPh sb="4" eb="6">
      <t>ゲンバ</t>
    </rPh>
    <phoneticPr fontId="3"/>
  </si>
  <si>
    <t>野積場</t>
    <rPh sb="0" eb="1">
      <t>ノ</t>
    </rPh>
    <rPh sb="1" eb="2">
      <t>ヅミ</t>
    </rPh>
    <rPh sb="2" eb="3">
      <t>バ</t>
    </rPh>
    <phoneticPr fontId="3"/>
  </si>
  <si>
    <t>ＣＦＳ</t>
    <phoneticPr fontId="3"/>
  </si>
  <si>
    <t>トラック</t>
    <phoneticPr fontId="3"/>
  </si>
  <si>
    <t>トラック</t>
    <phoneticPr fontId="3"/>
  </si>
  <si>
    <t>コンテナ</t>
    <phoneticPr fontId="3"/>
  </si>
  <si>
    <t>コンテナ</t>
    <phoneticPr fontId="3"/>
  </si>
  <si>
    <t>オン
シャーシ</t>
    <phoneticPr fontId="3"/>
  </si>
  <si>
    <t>トラック</t>
    <phoneticPr fontId="3"/>
  </si>
  <si>
    <t>トレーラ</t>
    <phoneticPr fontId="3"/>
  </si>
  <si>
    <t>コンテナ・ヤード</t>
    <phoneticPr fontId="3"/>
  </si>
  <si>
    <t>コンテナ・ヤード</t>
    <phoneticPr fontId="3"/>
  </si>
  <si>
    <t>（単位：トン、％）</t>
    <rPh sb="1" eb="3">
      <t>タンイ</t>
    </rPh>
    <phoneticPr fontId="3"/>
  </si>
  <si>
    <t>林　 業</t>
    <phoneticPr fontId="3"/>
  </si>
  <si>
    <t>漁　 業</t>
    <phoneticPr fontId="3"/>
  </si>
  <si>
    <t>建設業</t>
  </si>
  <si>
    <t>製造業</t>
  </si>
  <si>
    <t>食料品製造業</t>
  </si>
  <si>
    <t>飲料・たばこ・飼料製造業</t>
  </si>
  <si>
    <t>繊維工業</t>
  </si>
  <si>
    <t>衣服・その他の繊維製品製造業</t>
  </si>
  <si>
    <t>木材・木製品製造業</t>
  </si>
  <si>
    <t>家具・装備品製造業</t>
  </si>
  <si>
    <t>パルプ･紙･紙加工品製造業</t>
  </si>
  <si>
    <t>印刷･同関連産業</t>
  </si>
  <si>
    <t>化学工業</t>
  </si>
  <si>
    <t>石油製品・石炭製品製造業</t>
  </si>
  <si>
    <t>ブラスチック製品製造業</t>
  </si>
  <si>
    <t>ゴム製品製造業</t>
  </si>
  <si>
    <t>なめし革・同製品・毛皮製造業</t>
  </si>
  <si>
    <t>窯業・土石製品製造業</t>
  </si>
  <si>
    <t>鉄鋼業</t>
  </si>
  <si>
    <t>非鉄金属製造業</t>
  </si>
  <si>
    <t>金属製品製造業</t>
  </si>
  <si>
    <t>一般機械器具製造業</t>
  </si>
  <si>
    <t>電気機械器具製造業</t>
  </si>
  <si>
    <t>情報通信機械器具製造業</t>
  </si>
  <si>
    <t>電子部品・デバイス製造業</t>
  </si>
  <si>
    <t>輸送用機械器具製造業</t>
  </si>
  <si>
    <t>精密機械器具製造業</t>
  </si>
  <si>
    <t>その他の製造業</t>
  </si>
  <si>
    <t>電気･ガス･熱供給・水道業</t>
  </si>
  <si>
    <t>情報通信業</t>
  </si>
  <si>
    <t>運輸業</t>
  </si>
  <si>
    <t>卸売・小売業</t>
  </si>
  <si>
    <t>金融・保険業</t>
  </si>
  <si>
    <t>不動産業</t>
  </si>
  <si>
    <t>飲食店・宿泊業</t>
  </si>
  <si>
    <t>医療・福祉</t>
  </si>
  <si>
    <t>教育・学習支援業</t>
  </si>
  <si>
    <t>複合サービス事業</t>
  </si>
  <si>
    <r>
      <t>サービス業</t>
    </r>
    <r>
      <rPr>
        <sz val="9"/>
        <rFont val="ＭＳ Ｐゴシック"/>
        <family val="3"/>
        <charset val="128"/>
      </rPr>
      <t>（他に分類されないもの）</t>
    </r>
    <phoneticPr fontId="3"/>
  </si>
  <si>
    <t>分類不能の産業</t>
  </si>
  <si>
    <t>外　 国</t>
    <phoneticPr fontId="3"/>
  </si>
  <si>
    <t>不　 明</t>
    <phoneticPr fontId="3"/>
  </si>
  <si>
    <t>合　　　　　　計</t>
    <rPh sb="0" eb="1">
      <t>ゴウ</t>
    </rPh>
    <rPh sb="7" eb="8">
      <t>ケイ</t>
    </rPh>
    <phoneticPr fontId="3"/>
  </si>
  <si>
    <t>コンテナ</t>
    <phoneticPr fontId="3"/>
  </si>
  <si>
    <t>トラック</t>
    <phoneticPr fontId="3"/>
  </si>
  <si>
    <t>農　 業</t>
    <phoneticPr fontId="3"/>
  </si>
  <si>
    <t>林　 業</t>
    <phoneticPr fontId="3"/>
  </si>
  <si>
    <t>漁　 業</t>
    <phoneticPr fontId="3"/>
  </si>
  <si>
    <t>鉱　 業</t>
    <phoneticPr fontId="3"/>
  </si>
  <si>
    <r>
      <t>サービス業</t>
    </r>
    <r>
      <rPr>
        <sz val="9"/>
        <rFont val="ＭＳ Ｐゴシック"/>
        <family val="3"/>
        <charset val="128"/>
      </rPr>
      <t>（他に分類されないもの）</t>
    </r>
    <phoneticPr fontId="3"/>
  </si>
  <si>
    <t>公 　務</t>
    <phoneticPr fontId="3"/>
  </si>
  <si>
    <t>農　 業</t>
    <phoneticPr fontId="3"/>
  </si>
  <si>
    <t>ＣＦＳ</t>
    <phoneticPr fontId="3"/>
  </si>
  <si>
    <t>農　 業</t>
    <phoneticPr fontId="3"/>
  </si>
  <si>
    <t>林　 業</t>
    <phoneticPr fontId="3"/>
  </si>
  <si>
    <t>林　 業</t>
    <phoneticPr fontId="3"/>
  </si>
  <si>
    <t>漁　 業</t>
    <phoneticPr fontId="3"/>
  </si>
  <si>
    <t>鉱　 業</t>
    <phoneticPr fontId="3"/>
  </si>
  <si>
    <t>サービス業（他に分類されないもの）</t>
    <phoneticPr fontId="3"/>
  </si>
  <si>
    <t>不　 明</t>
    <phoneticPr fontId="3"/>
  </si>
  <si>
    <t>荷送人業種－大分類－
（製造業は中分類）</t>
    <rPh sb="0" eb="3">
      <t>ニオクリニン</t>
    </rPh>
    <rPh sb="3" eb="5">
      <t>ギョウシュ</t>
    </rPh>
    <rPh sb="6" eb="9">
      <t>ダイブンルイ</t>
    </rPh>
    <rPh sb="12" eb="15">
      <t>セイゾウギョウ</t>
    </rPh>
    <rPh sb="16" eb="17">
      <t>チュウ</t>
    </rPh>
    <rPh sb="17" eb="19">
      <t>ブンルイ</t>
    </rPh>
    <phoneticPr fontId="3"/>
  </si>
  <si>
    <t>荷受人業種－大分類－
（製造業は中分類）</t>
    <rPh sb="0" eb="2">
      <t>ニウケ</t>
    </rPh>
    <rPh sb="2" eb="3">
      <t>ニン</t>
    </rPh>
    <rPh sb="3" eb="5">
      <t>ギョウシュ</t>
    </rPh>
    <rPh sb="6" eb="9">
      <t>ダイブンルイ</t>
    </rPh>
    <rPh sb="12" eb="15">
      <t>セイゾウギョウ</t>
    </rPh>
    <rPh sb="16" eb="17">
      <t>チュウ</t>
    </rPh>
    <rPh sb="17" eb="19">
      <t>ブンルイ</t>
    </rPh>
    <phoneticPr fontId="3"/>
  </si>
  <si>
    <t>　　　　　　　　　　　　　発港入荷施設
荷送人業種</t>
    <rPh sb="13" eb="14">
      <t>ハツ</t>
    </rPh>
    <rPh sb="14" eb="15">
      <t>コウ</t>
    </rPh>
    <rPh sb="15" eb="16">
      <t>ニュウ</t>
    </rPh>
    <rPh sb="17" eb="19">
      <t>シセツ</t>
    </rPh>
    <rPh sb="22" eb="23">
      <t>オク</t>
    </rPh>
    <rPh sb="23" eb="24">
      <t>ヒト</t>
    </rPh>
    <phoneticPr fontId="3"/>
  </si>
  <si>
    <t>　　　　　　　　　　　　　着港出荷施設
着荷受人業種</t>
    <rPh sb="13" eb="14">
      <t>チャク</t>
    </rPh>
    <rPh sb="14" eb="15">
      <t>コウ</t>
    </rPh>
    <rPh sb="15" eb="16">
      <t>デ</t>
    </rPh>
    <rPh sb="17" eb="19">
      <t>シセツ</t>
    </rPh>
    <rPh sb="22" eb="24">
      <t>ニウ</t>
    </rPh>
    <rPh sb="24" eb="25">
      <t>ヒト</t>
    </rPh>
    <phoneticPr fontId="3"/>
  </si>
  <si>
    <t>ＣＲ１－１　発港着港別輸送量－内航コンテナ船（その１）</t>
    <rPh sb="6" eb="7">
      <t>ハツ</t>
    </rPh>
    <rPh sb="7" eb="8">
      <t>コウ</t>
    </rPh>
    <rPh sb="8" eb="9">
      <t>チャク</t>
    </rPh>
    <rPh sb="9" eb="10">
      <t>コウ</t>
    </rPh>
    <rPh sb="10" eb="11">
      <t>ベツ</t>
    </rPh>
    <rPh sb="11" eb="13">
      <t>ユソウ</t>
    </rPh>
    <rPh sb="13" eb="14">
      <t>リョウ</t>
    </rPh>
    <phoneticPr fontId="3"/>
  </si>
  <si>
    <t>ＣＲ１－１　発港着港別輸送量－内航コンテナ船（その２）</t>
    <rPh sb="6" eb="7">
      <t>ハツ</t>
    </rPh>
    <rPh sb="7" eb="8">
      <t>コウ</t>
    </rPh>
    <rPh sb="8" eb="9">
      <t>チャク</t>
    </rPh>
    <rPh sb="9" eb="10">
      <t>コウ</t>
    </rPh>
    <rPh sb="10" eb="11">
      <t>ベツ</t>
    </rPh>
    <rPh sb="11" eb="13">
      <t>ユソウ</t>
    </rPh>
    <rPh sb="13" eb="14">
      <t>リョウ</t>
    </rPh>
    <phoneticPr fontId="3"/>
  </si>
  <si>
    <t>ＣＲ１－１　発港着港別輸送量－内航コンテナ船（その４）</t>
    <rPh sb="6" eb="7">
      <t>ハツ</t>
    </rPh>
    <rPh sb="7" eb="8">
      <t>コウ</t>
    </rPh>
    <rPh sb="8" eb="9">
      <t>チャク</t>
    </rPh>
    <rPh sb="9" eb="10">
      <t>コウ</t>
    </rPh>
    <rPh sb="10" eb="11">
      <t>ベツ</t>
    </rPh>
    <rPh sb="11" eb="13">
      <t>ユソウ</t>
    </rPh>
    <rPh sb="13" eb="14">
      <t>リョウ</t>
    </rPh>
    <phoneticPr fontId="3"/>
  </si>
  <si>
    <t>ＣＲ１－１　発港着港別輸送量－内航コンテナ船（その５）</t>
    <rPh sb="6" eb="7">
      <t>ハツ</t>
    </rPh>
    <rPh sb="7" eb="8">
      <t>コウ</t>
    </rPh>
    <rPh sb="8" eb="9">
      <t>チャク</t>
    </rPh>
    <rPh sb="9" eb="10">
      <t>コウ</t>
    </rPh>
    <rPh sb="10" eb="11">
      <t>ベツ</t>
    </rPh>
    <rPh sb="11" eb="13">
      <t>ユソウ</t>
    </rPh>
    <rPh sb="13" eb="14">
      <t>リョウ</t>
    </rPh>
    <phoneticPr fontId="3"/>
  </si>
  <si>
    <t>ＣＲ１－２　発港着港別輸送量－ＲＯＲＯ船（その１）</t>
    <rPh sb="6" eb="7">
      <t>ハツ</t>
    </rPh>
    <rPh sb="7" eb="8">
      <t>コウ</t>
    </rPh>
    <rPh sb="8" eb="9">
      <t>チャク</t>
    </rPh>
    <rPh sb="9" eb="10">
      <t>コウ</t>
    </rPh>
    <rPh sb="10" eb="11">
      <t>ベツ</t>
    </rPh>
    <rPh sb="11" eb="13">
      <t>ユソウ</t>
    </rPh>
    <rPh sb="13" eb="14">
      <t>リョウ</t>
    </rPh>
    <phoneticPr fontId="3"/>
  </si>
  <si>
    <t>ＣＲ１－２　発港着港別輸送量－ＲＯＲＯ船（その２）</t>
    <rPh sb="6" eb="7">
      <t>ハツ</t>
    </rPh>
    <rPh sb="7" eb="8">
      <t>コウ</t>
    </rPh>
    <rPh sb="8" eb="9">
      <t>チャク</t>
    </rPh>
    <rPh sb="9" eb="10">
      <t>コウ</t>
    </rPh>
    <rPh sb="10" eb="11">
      <t>ベツ</t>
    </rPh>
    <rPh sb="11" eb="13">
      <t>ユソウ</t>
    </rPh>
    <rPh sb="13" eb="14">
      <t>リョウ</t>
    </rPh>
    <phoneticPr fontId="3"/>
  </si>
  <si>
    <t>ＣＲ１－２　発港着港別輸送量－ＲＯＲＯ船（その３）</t>
    <rPh sb="6" eb="7">
      <t>ハツ</t>
    </rPh>
    <rPh sb="7" eb="8">
      <t>コウ</t>
    </rPh>
    <rPh sb="8" eb="9">
      <t>チャク</t>
    </rPh>
    <rPh sb="9" eb="10">
      <t>コウ</t>
    </rPh>
    <rPh sb="10" eb="11">
      <t>ベツ</t>
    </rPh>
    <rPh sb="11" eb="13">
      <t>ユソウ</t>
    </rPh>
    <rPh sb="13" eb="14">
      <t>リョウ</t>
    </rPh>
    <phoneticPr fontId="3"/>
  </si>
  <si>
    <t>ＣＲ１－２　発港着港別輸送量－ＲＯＲＯ船（その５）</t>
    <rPh sb="6" eb="7">
      <t>ハツ</t>
    </rPh>
    <rPh sb="7" eb="8">
      <t>コウ</t>
    </rPh>
    <rPh sb="8" eb="9">
      <t>チャク</t>
    </rPh>
    <rPh sb="9" eb="10">
      <t>コウ</t>
    </rPh>
    <rPh sb="10" eb="11">
      <t>ベツ</t>
    </rPh>
    <rPh sb="11" eb="13">
      <t>ユソウ</t>
    </rPh>
    <rPh sb="13" eb="14">
      <t>リョウ</t>
    </rPh>
    <phoneticPr fontId="3"/>
  </si>
  <si>
    <t>ＣＲ２－１　発港着港別コンテナ輸送個数</t>
    <rPh sb="6" eb="8">
      <t>ハツコウ</t>
    </rPh>
    <rPh sb="8" eb="10">
      <t>チャクコウ</t>
    </rPh>
    <rPh sb="10" eb="11">
      <t>ベツ</t>
    </rPh>
    <rPh sb="15" eb="17">
      <t>ユソウ</t>
    </rPh>
    <rPh sb="17" eb="19">
      <t>コスウ</t>
    </rPh>
    <phoneticPr fontId="3"/>
  </si>
  <si>
    <t>ＣＲ２－２　発港着港別車両輸送台数</t>
    <rPh sb="6" eb="8">
      <t>ハツコウ</t>
    </rPh>
    <rPh sb="8" eb="10">
      <t>チャクコウ</t>
    </rPh>
    <rPh sb="10" eb="11">
      <t>ベツ</t>
    </rPh>
    <rPh sb="11" eb="13">
      <t>シャリョウ</t>
    </rPh>
    <rPh sb="13" eb="15">
      <t>ユソウ</t>
    </rPh>
    <rPh sb="15" eb="17">
      <t>ダイスウ</t>
    </rPh>
    <phoneticPr fontId="3"/>
  </si>
  <si>
    <t>ＣＲ３　港湾別輸送形態別船種別取扱量（移出）</t>
  </si>
  <si>
    <t>ＣＲ５　港湾別実入り・空コンテナ個数と積載重量－コンテナ船－</t>
    <rPh sb="4" eb="7">
      <t>コウワンベツ</t>
    </rPh>
    <rPh sb="7" eb="9">
      <t>ミイ</t>
    </rPh>
    <rPh sb="11" eb="12">
      <t>カラ</t>
    </rPh>
    <rPh sb="16" eb="18">
      <t>コスウ</t>
    </rPh>
    <rPh sb="19" eb="21">
      <t>セキサイ</t>
    </rPh>
    <rPh sb="21" eb="23">
      <t>ジュウリョウ</t>
    </rPh>
    <rPh sb="28" eb="29">
      <t>セン</t>
    </rPh>
    <phoneticPr fontId="3"/>
  </si>
  <si>
    <t>ＣＲ６　港湾別車両台数と貨物重量－ＲＯＲＯ船＜車両＞－</t>
    <rPh sb="3" eb="6">
      <t>コウワンベツ</t>
    </rPh>
    <rPh sb="6" eb="8">
      <t>シャリョウ</t>
    </rPh>
    <rPh sb="8" eb="10">
      <t>ダイスウ</t>
    </rPh>
    <rPh sb="11" eb="13">
      <t>カモツ</t>
    </rPh>
    <rPh sb="13" eb="15">
      <t>ジュウリョウ</t>
    </rPh>
    <rPh sb="20" eb="21">
      <t>セン</t>
    </rPh>
    <rPh sb="22" eb="24">
      <t>シャリョウ</t>
    </rPh>
    <phoneticPr fontId="3"/>
  </si>
  <si>
    <t>ＣＲ７　港湾別コンテナ種類別取扱重量（移出）－コンテナ船－</t>
    <rPh sb="3" eb="6">
      <t>コウワンベツ</t>
    </rPh>
    <rPh sb="10" eb="13">
      <t>シュルイベツ</t>
    </rPh>
    <rPh sb="13" eb="15">
      <t>トリアツカ</t>
    </rPh>
    <rPh sb="15" eb="17">
      <t>ジュウリョウ</t>
    </rPh>
    <rPh sb="18" eb="20">
      <t>イシュツ</t>
    </rPh>
    <rPh sb="26" eb="27">
      <t>セン</t>
    </rPh>
    <phoneticPr fontId="3"/>
  </si>
  <si>
    <t>ＣＲ３　港湾別輸送形態別船種別取扱量（移入）</t>
    <rPh sb="4" eb="7">
      <t>コウワンベツ</t>
    </rPh>
    <rPh sb="7" eb="9">
      <t>ユソウ</t>
    </rPh>
    <rPh sb="9" eb="12">
      <t>ケイタイベツ</t>
    </rPh>
    <rPh sb="12" eb="13">
      <t>セン</t>
    </rPh>
    <rPh sb="13" eb="15">
      <t>シュベツ</t>
    </rPh>
    <rPh sb="15" eb="17">
      <t>トリアツカイ</t>
    </rPh>
    <rPh sb="17" eb="18">
      <t>リョウ</t>
    </rPh>
    <rPh sb="19" eb="21">
      <t>イニュウ</t>
    </rPh>
    <phoneticPr fontId="3"/>
  </si>
  <si>
    <t>ＣＲ３　港湾別輸送形態別船種別取扱量（移出移入計）</t>
    <rPh sb="4" eb="7">
      <t>コウワンベツ</t>
    </rPh>
    <rPh sb="7" eb="9">
      <t>ユソウ</t>
    </rPh>
    <rPh sb="9" eb="12">
      <t>ケイタイベツ</t>
    </rPh>
    <rPh sb="12" eb="13">
      <t>セン</t>
    </rPh>
    <rPh sb="13" eb="15">
      <t>シュベツ</t>
    </rPh>
    <rPh sb="15" eb="17">
      <t>トリアツカイ</t>
    </rPh>
    <rPh sb="17" eb="18">
      <t>リョウ</t>
    </rPh>
    <rPh sb="19" eb="21">
      <t>イシュツ</t>
    </rPh>
    <rPh sb="21" eb="23">
      <t>イニュウ</t>
    </rPh>
    <rPh sb="23" eb="24">
      <t>ケイ</t>
    </rPh>
    <phoneticPr fontId="3"/>
  </si>
  <si>
    <t>ＣＲ１－２　発港着港別輸送量－ＲＯＲＯ船（その４）</t>
    <rPh sb="6" eb="7">
      <t>ハツ</t>
    </rPh>
    <rPh sb="7" eb="8">
      <t>コウ</t>
    </rPh>
    <rPh sb="8" eb="9">
      <t>チャク</t>
    </rPh>
    <rPh sb="9" eb="10">
      <t>コウ</t>
    </rPh>
    <rPh sb="10" eb="11">
      <t>ベツ</t>
    </rPh>
    <rPh sb="11" eb="13">
      <t>ユソウ</t>
    </rPh>
    <rPh sb="13" eb="14">
      <t>リョウ</t>
    </rPh>
    <phoneticPr fontId="3"/>
  </si>
  <si>
    <t>ＣＲ４　港湾別品目別取扱量（移出）－コンテナ船－</t>
    <phoneticPr fontId="3"/>
  </si>
  <si>
    <t>ＣＲ４　港湾別品目別取扱量（移出）－ＲＯＲＯ船－</t>
    <rPh sb="14" eb="16">
      <t>イシュツ</t>
    </rPh>
    <rPh sb="22" eb="23">
      <t>セン</t>
    </rPh>
    <phoneticPr fontId="3"/>
  </si>
  <si>
    <t>ＣＲ４　港湾別品目別取扱量（移出）－コンテナ船・ＲＯＲＯ船計－</t>
    <rPh sb="14" eb="16">
      <t>イシュツ</t>
    </rPh>
    <rPh sb="22" eb="23">
      <t>セン</t>
    </rPh>
    <rPh sb="28" eb="29">
      <t>セン</t>
    </rPh>
    <rPh sb="29" eb="30">
      <t>ケイ</t>
    </rPh>
    <phoneticPr fontId="3"/>
  </si>
  <si>
    <t>ＣＲ４　港湾別品目別取扱量（移入）－コンテナ船－</t>
    <rPh sb="14" eb="16">
      <t>イニュウ</t>
    </rPh>
    <rPh sb="22" eb="23">
      <t>セン</t>
    </rPh>
    <phoneticPr fontId="3"/>
  </si>
  <si>
    <t>ＣＲ４　港湾別品目別取扱量（移入）－ＲＯＲＯ船－</t>
    <rPh sb="14" eb="16">
      <t>イニュウ</t>
    </rPh>
    <rPh sb="22" eb="23">
      <t>セン</t>
    </rPh>
    <phoneticPr fontId="3"/>
  </si>
  <si>
    <t>ＣＲ４　港湾別品目別取扱量（移入）－コンテナ船・ＲＯＲＯ船計－</t>
    <rPh sb="14" eb="16">
      <t>イニュウ</t>
    </rPh>
    <rPh sb="22" eb="23">
      <t>セン</t>
    </rPh>
    <rPh sb="28" eb="29">
      <t>セン</t>
    </rPh>
    <rPh sb="29" eb="30">
      <t>ケイ</t>
    </rPh>
    <phoneticPr fontId="3"/>
  </si>
  <si>
    <t>ＣＲ４　港湾別品目別取扱量（移出入計）－コンテナ船－</t>
    <rPh sb="14" eb="16">
      <t>イシュツ</t>
    </rPh>
    <rPh sb="16" eb="17">
      <t>ニュウ</t>
    </rPh>
    <rPh sb="17" eb="18">
      <t>ケイ</t>
    </rPh>
    <rPh sb="24" eb="25">
      <t>セン</t>
    </rPh>
    <phoneticPr fontId="3"/>
  </si>
  <si>
    <t>ＣＲ４　港湾別品目別取扱量（移出入計）－ＲＯＲＯ船－</t>
    <rPh sb="14" eb="16">
      <t>イシュツ</t>
    </rPh>
    <rPh sb="16" eb="17">
      <t>ニュウ</t>
    </rPh>
    <rPh sb="17" eb="18">
      <t>ケイ</t>
    </rPh>
    <rPh sb="24" eb="25">
      <t>セン</t>
    </rPh>
    <phoneticPr fontId="3"/>
  </si>
  <si>
    <t>ＣＲ４　港湾別品目別取扱量（移出入計）－コンテナ船・ＲＯＲＯ船計－</t>
    <rPh sb="14" eb="16">
      <t>イシュツ</t>
    </rPh>
    <rPh sb="16" eb="17">
      <t>ニュウ</t>
    </rPh>
    <rPh sb="17" eb="18">
      <t>ケイ</t>
    </rPh>
    <rPh sb="24" eb="25">
      <t>セン</t>
    </rPh>
    <rPh sb="30" eb="31">
      <t>セン</t>
    </rPh>
    <rPh sb="31" eb="32">
      <t>ケイ</t>
    </rPh>
    <phoneticPr fontId="3"/>
  </si>
  <si>
    <t>ＣＲ５　港湾別実入り・空コンテナ個数と積載重量－ＲＯＲＯ船－</t>
    <rPh sb="4" eb="7">
      <t>コウワンベツ</t>
    </rPh>
    <rPh sb="7" eb="9">
      <t>ミイ</t>
    </rPh>
    <rPh sb="11" eb="12">
      <t>カラ</t>
    </rPh>
    <rPh sb="16" eb="18">
      <t>コスウ</t>
    </rPh>
    <rPh sb="19" eb="21">
      <t>セキサイ</t>
    </rPh>
    <rPh sb="21" eb="23">
      <t>ジュウリョウ</t>
    </rPh>
    <rPh sb="28" eb="29">
      <t>セン</t>
    </rPh>
    <phoneticPr fontId="3"/>
  </si>
  <si>
    <t>ＣＲ５　港湾別実入り・空コンテナ個数と積載重量－合計－</t>
    <rPh sb="4" eb="7">
      <t>コウワンベツ</t>
    </rPh>
    <rPh sb="7" eb="9">
      <t>ミイ</t>
    </rPh>
    <rPh sb="11" eb="12">
      <t>カラ</t>
    </rPh>
    <rPh sb="16" eb="18">
      <t>コスウ</t>
    </rPh>
    <rPh sb="19" eb="21">
      <t>セキサイ</t>
    </rPh>
    <rPh sb="21" eb="23">
      <t>ジュウリョウ</t>
    </rPh>
    <rPh sb="24" eb="26">
      <t>ゴウケイ</t>
    </rPh>
    <phoneticPr fontId="3"/>
  </si>
  <si>
    <t>ＣＲ６　港湾別車両台数と貨物重量－ＲＯＲＯ船＜その他＞－</t>
    <rPh sb="3" eb="6">
      <t>コウワンベツ</t>
    </rPh>
    <rPh sb="6" eb="8">
      <t>シャリョウ</t>
    </rPh>
    <rPh sb="8" eb="10">
      <t>ダイスウ</t>
    </rPh>
    <rPh sb="11" eb="13">
      <t>カモツ</t>
    </rPh>
    <rPh sb="13" eb="15">
      <t>ジュウリョウ</t>
    </rPh>
    <rPh sb="20" eb="21">
      <t>セン</t>
    </rPh>
    <rPh sb="24" eb="25">
      <t>タ</t>
    </rPh>
    <phoneticPr fontId="3"/>
  </si>
  <si>
    <t>ＣＲ７　港湾別コンテナ種類別取扱重量（移出）－ＲＯＲＯ船－</t>
    <rPh sb="3" eb="6">
      <t>コウワンベツ</t>
    </rPh>
    <rPh sb="10" eb="13">
      <t>シュルイベツ</t>
    </rPh>
    <rPh sb="13" eb="15">
      <t>トリアツカ</t>
    </rPh>
    <rPh sb="15" eb="17">
      <t>ジュウリョウ</t>
    </rPh>
    <rPh sb="18" eb="20">
      <t>イシュツ</t>
    </rPh>
    <rPh sb="26" eb="27">
      <t>セン</t>
    </rPh>
    <phoneticPr fontId="3"/>
  </si>
  <si>
    <t>ＣＲ７　港湾別コンテナ種類別取扱重量（移出）－コンテナ船・ＲＯＲＯ船計－</t>
    <rPh sb="3" eb="6">
      <t>コウワンベツ</t>
    </rPh>
    <rPh sb="10" eb="13">
      <t>シュルイベツ</t>
    </rPh>
    <rPh sb="13" eb="15">
      <t>トリアツカ</t>
    </rPh>
    <rPh sb="15" eb="17">
      <t>ジュウリョウ</t>
    </rPh>
    <rPh sb="18" eb="20">
      <t>イシュツ</t>
    </rPh>
    <rPh sb="26" eb="27">
      <t>セン</t>
    </rPh>
    <rPh sb="32" eb="33">
      <t>セン</t>
    </rPh>
    <rPh sb="33" eb="34">
      <t>ケイ</t>
    </rPh>
    <phoneticPr fontId="3"/>
  </si>
  <si>
    <t>ＣＲ７　港湾別コンテナ種類別取扱重量（移入）－コンテナ船－</t>
    <rPh sb="3" eb="6">
      <t>コウワンベツ</t>
    </rPh>
    <rPh sb="10" eb="13">
      <t>シュルイベツ</t>
    </rPh>
    <rPh sb="13" eb="15">
      <t>トリアツカ</t>
    </rPh>
    <rPh sb="15" eb="17">
      <t>ジュウリョウ</t>
    </rPh>
    <rPh sb="18" eb="20">
      <t>イニュウ</t>
    </rPh>
    <rPh sb="26" eb="27">
      <t>セン</t>
    </rPh>
    <phoneticPr fontId="3"/>
  </si>
  <si>
    <t>ＣＲ７　港湾別コンテナ種類別取扱重量（移入）－ＲＯＲＯ船－</t>
    <rPh sb="3" eb="6">
      <t>コウワンベツ</t>
    </rPh>
    <rPh sb="10" eb="13">
      <t>シュルイベツ</t>
    </rPh>
    <rPh sb="13" eb="15">
      <t>トリアツカ</t>
    </rPh>
    <rPh sb="15" eb="17">
      <t>ジュウリョウ</t>
    </rPh>
    <rPh sb="18" eb="20">
      <t>イニュウ</t>
    </rPh>
    <rPh sb="26" eb="27">
      <t>セン</t>
    </rPh>
    <phoneticPr fontId="3"/>
  </si>
  <si>
    <t>ＣＲ７　港湾別コンテナ種類別取扱重量（移入）－コンテナ船・ＲＯＲＯ船計－</t>
    <rPh sb="3" eb="6">
      <t>コウワンベツ</t>
    </rPh>
    <rPh sb="10" eb="13">
      <t>シュルイベツ</t>
    </rPh>
    <rPh sb="13" eb="15">
      <t>トリアツカ</t>
    </rPh>
    <rPh sb="15" eb="17">
      <t>ジュウリョウ</t>
    </rPh>
    <rPh sb="18" eb="20">
      <t>イニュウ</t>
    </rPh>
    <rPh sb="26" eb="27">
      <t>セン</t>
    </rPh>
    <rPh sb="32" eb="33">
      <t>セン</t>
    </rPh>
    <rPh sb="33" eb="34">
      <t>ケイ</t>
    </rPh>
    <phoneticPr fontId="3"/>
  </si>
  <si>
    <t>ＣＲ７　港湾別コンテナ種類別取扱重量（移出入計）－コンテナ船－</t>
    <rPh sb="3" eb="6">
      <t>コウワンベツ</t>
    </rPh>
    <rPh sb="10" eb="13">
      <t>シュルイベツ</t>
    </rPh>
    <rPh sb="13" eb="15">
      <t>トリアツカ</t>
    </rPh>
    <rPh sb="15" eb="17">
      <t>ジュウリョウ</t>
    </rPh>
    <rPh sb="18" eb="20">
      <t>イシュツ</t>
    </rPh>
    <rPh sb="20" eb="21">
      <t>ニュウ</t>
    </rPh>
    <rPh sb="21" eb="22">
      <t>ケイ</t>
    </rPh>
    <rPh sb="28" eb="29">
      <t>セン</t>
    </rPh>
    <phoneticPr fontId="3"/>
  </si>
  <si>
    <t>ＣＲ７　港湾別コンテナ種類別取扱重量（移出入計）－ＲＯＲＯ船－</t>
    <rPh sb="3" eb="6">
      <t>コウワンベツ</t>
    </rPh>
    <rPh sb="10" eb="13">
      <t>シュルイベツ</t>
    </rPh>
    <rPh sb="13" eb="15">
      <t>トリアツカ</t>
    </rPh>
    <rPh sb="15" eb="17">
      <t>ジュウリョウ</t>
    </rPh>
    <rPh sb="18" eb="20">
      <t>イシュツ</t>
    </rPh>
    <rPh sb="20" eb="21">
      <t>ニュウ</t>
    </rPh>
    <rPh sb="21" eb="22">
      <t>ケイ</t>
    </rPh>
    <rPh sb="28" eb="29">
      <t>セン</t>
    </rPh>
    <phoneticPr fontId="3"/>
  </si>
  <si>
    <t>ＣＲ７　港湾別コンテナ種類別取扱重量（移出入計）－コンテナ船・ＲＯＲＯ船計－</t>
    <rPh sb="3" eb="6">
      <t>コウワンベツ</t>
    </rPh>
    <rPh sb="10" eb="13">
      <t>シュルイベツ</t>
    </rPh>
    <rPh sb="13" eb="15">
      <t>トリアツカ</t>
    </rPh>
    <rPh sb="15" eb="17">
      <t>ジュウリョウ</t>
    </rPh>
    <rPh sb="18" eb="20">
      <t>イシュツ</t>
    </rPh>
    <rPh sb="20" eb="21">
      <t>ニュウ</t>
    </rPh>
    <rPh sb="21" eb="22">
      <t>ケイ</t>
    </rPh>
    <rPh sb="28" eb="29">
      <t>セン</t>
    </rPh>
    <rPh sb="34" eb="35">
      <t>セン</t>
    </rPh>
    <rPh sb="35" eb="36">
      <t>ケイ</t>
    </rPh>
    <phoneticPr fontId="3"/>
  </si>
  <si>
    <t>ＣＲ８　港湾別コンテナ種類別取扱個数（実入り）－移出－＜コンテナ船＞</t>
    <rPh sb="3" eb="6">
      <t>コウワンベツ</t>
    </rPh>
    <rPh sb="10" eb="13">
      <t>シュルイベツ</t>
    </rPh>
    <rPh sb="13" eb="15">
      <t>トリアツカ</t>
    </rPh>
    <rPh sb="15" eb="17">
      <t>コスウ</t>
    </rPh>
    <rPh sb="18" eb="20">
      <t>ミイ</t>
    </rPh>
    <rPh sb="23" eb="25">
      <t>イシュツ</t>
    </rPh>
    <rPh sb="31" eb="32">
      <t>セン</t>
    </rPh>
    <phoneticPr fontId="3"/>
  </si>
  <si>
    <t>ＣＲ８　港湾別コンテナ種類別取扱個数（実入り）－移出－＜ＲＯＲＯ船＞</t>
    <rPh sb="3" eb="6">
      <t>コウワンベツ</t>
    </rPh>
    <rPh sb="10" eb="13">
      <t>シュルイベツ</t>
    </rPh>
    <rPh sb="13" eb="15">
      <t>トリアツカ</t>
    </rPh>
    <rPh sb="15" eb="17">
      <t>コスウ</t>
    </rPh>
    <rPh sb="18" eb="20">
      <t>ミイ</t>
    </rPh>
    <rPh sb="23" eb="25">
      <t>イシュツ</t>
    </rPh>
    <rPh sb="31" eb="32">
      <t>セン</t>
    </rPh>
    <phoneticPr fontId="3"/>
  </si>
  <si>
    <t>ＣＲ８　港湾別コンテナ種類別取扱個数（実入り）－移出－＜コンテナ船・ＲＯＲＯ船計＞</t>
    <rPh sb="3" eb="6">
      <t>コウワンベツ</t>
    </rPh>
    <rPh sb="10" eb="13">
      <t>シュルイベツ</t>
    </rPh>
    <rPh sb="13" eb="15">
      <t>トリアツカ</t>
    </rPh>
    <rPh sb="15" eb="17">
      <t>コスウ</t>
    </rPh>
    <rPh sb="18" eb="20">
      <t>ミイ</t>
    </rPh>
    <rPh sb="23" eb="25">
      <t>イシュツ</t>
    </rPh>
    <rPh sb="31" eb="32">
      <t>セン</t>
    </rPh>
    <rPh sb="37" eb="38">
      <t>セン</t>
    </rPh>
    <rPh sb="38" eb="39">
      <t>ケイ</t>
    </rPh>
    <phoneticPr fontId="3"/>
  </si>
  <si>
    <t>ＣＲ８　港湾別コンテナ種類別取扱個数（実入り）－移入－＜コンテナ船＞</t>
    <rPh sb="3" eb="6">
      <t>コウワンベツ</t>
    </rPh>
    <rPh sb="10" eb="13">
      <t>シュルイベツ</t>
    </rPh>
    <rPh sb="13" eb="15">
      <t>トリアツカ</t>
    </rPh>
    <rPh sb="15" eb="17">
      <t>コスウ</t>
    </rPh>
    <rPh sb="18" eb="20">
      <t>ミイ</t>
    </rPh>
    <rPh sb="23" eb="25">
      <t>イニュウ</t>
    </rPh>
    <rPh sb="31" eb="32">
      <t>セン</t>
    </rPh>
    <phoneticPr fontId="3"/>
  </si>
  <si>
    <t>ＣＲ８　港湾別コンテナ種類別取扱個数（実入り）－移入－＜ＲＯＲＯ船＞</t>
    <rPh sb="3" eb="6">
      <t>コウワンベツ</t>
    </rPh>
    <rPh sb="10" eb="13">
      <t>シュルイベツ</t>
    </rPh>
    <rPh sb="13" eb="15">
      <t>トリアツカ</t>
    </rPh>
    <rPh sb="15" eb="17">
      <t>コスウ</t>
    </rPh>
    <rPh sb="18" eb="20">
      <t>ミイ</t>
    </rPh>
    <rPh sb="23" eb="25">
      <t>イニュウ</t>
    </rPh>
    <rPh sb="31" eb="32">
      <t>セン</t>
    </rPh>
    <phoneticPr fontId="3"/>
  </si>
  <si>
    <t>ＣＲ８　港湾別コンテナ種類別取扱個数（実入り）－移入－＜コンテナ船・ＲＯＲＯ船計＞</t>
    <rPh sb="3" eb="6">
      <t>コウワンベツ</t>
    </rPh>
    <rPh sb="10" eb="13">
      <t>シュルイベツ</t>
    </rPh>
    <rPh sb="13" eb="15">
      <t>トリアツカ</t>
    </rPh>
    <rPh sb="15" eb="17">
      <t>コスウ</t>
    </rPh>
    <rPh sb="18" eb="20">
      <t>ミイ</t>
    </rPh>
    <rPh sb="23" eb="25">
      <t>イニュウ</t>
    </rPh>
    <rPh sb="31" eb="32">
      <t>セン</t>
    </rPh>
    <rPh sb="37" eb="38">
      <t>セン</t>
    </rPh>
    <rPh sb="38" eb="39">
      <t>ケイ</t>
    </rPh>
    <phoneticPr fontId="3"/>
  </si>
  <si>
    <t>ＣＲ８　港湾別コンテナ種類別取扱個数（実入り）－移出入計－＜コンテナ船＞</t>
    <rPh sb="3" eb="6">
      <t>コウワンベツ</t>
    </rPh>
    <rPh sb="10" eb="13">
      <t>シュルイベツ</t>
    </rPh>
    <rPh sb="13" eb="15">
      <t>トリアツカ</t>
    </rPh>
    <rPh sb="15" eb="17">
      <t>コスウ</t>
    </rPh>
    <rPh sb="18" eb="20">
      <t>ミイ</t>
    </rPh>
    <rPh sb="23" eb="25">
      <t>イシュツ</t>
    </rPh>
    <rPh sb="25" eb="26">
      <t>ニュウ</t>
    </rPh>
    <rPh sb="26" eb="27">
      <t>ケイ</t>
    </rPh>
    <rPh sb="33" eb="34">
      <t>セン</t>
    </rPh>
    <phoneticPr fontId="3"/>
  </si>
  <si>
    <t>ＣＲ８　港湾別コンテナ種類別取扱個数（実入り）－移出入計－＜ＲＯＲＯ船＞</t>
    <rPh sb="3" eb="6">
      <t>コウワンベツ</t>
    </rPh>
    <rPh sb="10" eb="13">
      <t>シュルイベツ</t>
    </rPh>
    <rPh sb="13" eb="15">
      <t>トリアツカ</t>
    </rPh>
    <rPh sb="15" eb="17">
      <t>コスウ</t>
    </rPh>
    <rPh sb="18" eb="20">
      <t>ミイ</t>
    </rPh>
    <rPh sb="23" eb="25">
      <t>イシュツ</t>
    </rPh>
    <rPh sb="25" eb="26">
      <t>ニュウ</t>
    </rPh>
    <rPh sb="26" eb="27">
      <t>ケイ</t>
    </rPh>
    <rPh sb="33" eb="34">
      <t>セン</t>
    </rPh>
    <phoneticPr fontId="3"/>
  </si>
  <si>
    <t>ＣＲ８　港湾別コンテナ種類別取扱個数（実入り）－移出入計－＜コンテナ船・ＲＯＲＯ船計＞</t>
    <rPh sb="3" eb="6">
      <t>コウワンベツ</t>
    </rPh>
    <rPh sb="10" eb="13">
      <t>シュルイベツ</t>
    </rPh>
    <rPh sb="13" eb="15">
      <t>トリアツカ</t>
    </rPh>
    <rPh sb="15" eb="17">
      <t>コスウ</t>
    </rPh>
    <rPh sb="18" eb="20">
      <t>ミイ</t>
    </rPh>
    <rPh sb="23" eb="25">
      <t>イシュツ</t>
    </rPh>
    <rPh sb="25" eb="26">
      <t>ニュウ</t>
    </rPh>
    <rPh sb="26" eb="27">
      <t>ケイ</t>
    </rPh>
    <rPh sb="33" eb="34">
      <t>セン</t>
    </rPh>
    <rPh sb="39" eb="40">
      <t>セン</t>
    </rPh>
    <rPh sb="40" eb="41">
      <t>ケイ</t>
    </rPh>
    <phoneticPr fontId="3"/>
  </si>
  <si>
    <t>ＣＲ９　港湾別コンテナ規格別取扱個数（実入り）－移出－＜コンテナ船＞</t>
    <rPh sb="3" eb="6">
      <t>コウワンベツ</t>
    </rPh>
    <rPh sb="10" eb="12">
      <t>キカク</t>
    </rPh>
    <rPh sb="12" eb="13">
      <t>ベツ</t>
    </rPh>
    <rPh sb="13" eb="15">
      <t>トリアツカ</t>
    </rPh>
    <rPh sb="15" eb="17">
      <t>コスウ</t>
    </rPh>
    <rPh sb="18" eb="20">
      <t>ミイ</t>
    </rPh>
    <rPh sb="23" eb="25">
      <t>イシュツ</t>
    </rPh>
    <rPh sb="31" eb="32">
      <t>セン</t>
    </rPh>
    <phoneticPr fontId="3"/>
  </si>
  <si>
    <t>ＣＲ９　港湾別コンテナ規格別取扱個数（実入り）－移出－＜RORO船＞</t>
    <rPh sb="3" eb="6">
      <t>コウワンベツ</t>
    </rPh>
    <rPh sb="10" eb="12">
      <t>キカク</t>
    </rPh>
    <rPh sb="12" eb="13">
      <t>ベツ</t>
    </rPh>
    <rPh sb="13" eb="15">
      <t>トリアツカ</t>
    </rPh>
    <rPh sb="15" eb="17">
      <t>コスウ</t>
    </rPh>
    <rPh sb="18" eb="20">
      <t>ミイ</t>
    </rPh>
    <rPh sb="23" eb="25">
      <t>イシュツ</t>
    </rPh>
    <rPh sb="31" eb="32">
      <t>セン</t>
    </rPh>
    <phoneticPr fontId="3"/>
  </si>
  <si>
    <t>ＣＲ９　港湾別コンテナ規格別取扱個数（実入り）－移出－＜コンテナ船・RORO船計＞</t>
    <rPh sb="3" eb="6">
      <t>コウワンベツ</t>
    </rPh>
    <rPh sb="10" eb="12">
      <t>キカク</t>
    </rPh>
    <rPh sb="12" eb="13">
      <t>ベツ</t>
    </rPh>
    <rPh sb="13" eb="15">
      <t>トリアツカ</t>
    </rPh>
    <rPh sb="15" eb="17">
      <t>コスウ</t>
    </rPh>
    <rPh sb="18" eb="20">
      <t>ミイ</t>
    </rPh>
    <rPh sb="23" eb="25">
      <t>イシュツ</t>
    </rPh>
    <rPh sb="31" eb="32">
      <t>セン</t>
    </rPh>
    <rPh sb="37" eb="38">
      <t>セン</t>
    </rPh>
    <rPh sb="38" eb="39">
      <t>ケイ</t>
    </rPh>
    <phoneticPr fontId="3"/>
  </si>
  <si>
    <t>ＣＲ９　港湾別コンテナ規格別取扱個数（実入り）－移入－＜コンテナ船＞</t>
    <rPh sb="3" eb="6">
      <t>コウワンベツ</t>
    </rPh>
    <rPh sb="10" eb="12">
      <t>キカク</t>
    </rPh>
    <rPh sb="12" eb="13">
      <t>ベツ</t>
    </rPh>
    <rPh sb="13" eb="15">
      <t>トリアツカ</t>
    </rPh>
    <rPh sb="15" eb="17">
      <t>コスウ</t>
    </rPh>
    <rPh sb="18" eb="20">
      <t>ミイ</t>
    </rPh>
    <rPh sb="23" eb="25">
      <t>イニュウ</t>
    </rPh>
    <rPh sb="31" eb="32">
      <t>セン</t>
    </rPh>
    <phoneticPr fontId="3"/>
  </si>
  <si>
    <t>ＣＲ９　港湾別コンテナ規格別取扱個数（実入り）－移入－＜RORO船＞</t>
    <rPh sb="3" eb="6">
      <t>コウワンベツ</t>
    </rPh>
    <rPh sb="10" eb="12">
      <t>キカク</t>
    </rPh>
    <rPh sb="12" eb="13">
      <t>ベツ</t>
    </rPh>
    <rPh sb="13" eb="15">
      <t>トリアツカ</t>
    </rPh>
    <rPh sb="15" eb="17">
      <t>コスウ</t>
    </rPh>
    <rPh sb="18" eb="20">
      <t>ミイ</t>
    </rPh>
    <rPh sb="23" eb="25">
      <t>イニュウ</t>
    </rPh>
    <rPh sb="31" eb="32">
      <t>セン</t>
    </rPh>
    <phoneticPr fontId="3"/>
  </si>
  <si>
    <t>ＣＲ９　港湾別コンテナ規格別取扱個数（実入り）－移入－＜コンテナ船・RORO船計＞</t>
    <rPh sb="3" eb="6">
      <t>コウワンベツ</t>
    </rPh>
    <rPh sb="10" eb="12">
      <t>キカク</t>
    </rPh>
    <rPh sb="12" eb="13">
      <t>ベツ</t>
    </rPh>
    <rPh sb="13" eb="15">
      <t>トリアツカ</t>
    </rPh>
    <rPh sb="15" eb="17">
      <t>コスウ</t>
    </rPh>
    <rPh sb="18" eb="20">
      <t>ミイ</t>
    </rPh>
    <rPh sb="23" eb="25">
      <t>イニュウ</t>
    </rPh>
    <rPh sb="31" eb="32">
      <t>セン</t>
    </rPh>
    <rPh sb="37" eb="38">
      <t>セン</t>
    </rPh>
    <rPh sb="38" eb="39">
      <t>ケイ</t>
    </rPh>
    <phoneticPr fontId="3"/>
  </si>
  <si>
    <t>ＣＲ９　港湾別コンテナ規格別取扱個数（実入り）－移出入計－＜コンテナ船＞</t>
    <rPh sb="3" eb="6">
      <t>コウワンベツ</t>
    </rPh>
    <rPh sb="10" eb="12">
      <t>キカク</t>
    </rPh>
    <rPh sb="12" eb="13">
      <t>ベツ</t>
    </rPh>
    <rPh sb="13" eb="15">
      <t>トリアツカ</t>
    </rPh>
    <rPh sb="15" eb="17">
      <t>コスウ</t>
    </rPh>
    <rPh sb="18" eb="20">
      <t>ミイ</t>
    </rPh>
    <rPh sb="23" eb="25">
      <t>イシュツ</t>
    </rPh>
    <rPh sb="25" eb="26">
      <t>ニュウ</t>
    </rPh>
    <rPh sb="26" eb="27">
      <t>ケイ</t>
    </rPh>
    <rPh sb="33" eb="34">
      <t>セン</t>
    </rPh>
    <phoneticPr fontId="3"/>
  </si>
  <si>
    <t>ＣＲ９　港湾別コンテナ規格別取扱個数（実入り）－移出入計－＜RORO船＞</t>
    <rPh sb="3" eb="6">
      <t>コウワンベツ</t>
    </rPh>
    <rPh sb="10" eb="12">
      <t>キカク</t>
    </rPh>
    <rPh sb="12" eb="13">
      <t>ベツ</t>
    </rPh>
    <rPh sb="13" eb="15">
      <t>トリアツカ</t>
    </rPh>
    <rPh sb="15" eb="17">
      <t>コスウ</t>
    </rPh>
    <rPh sb="18" eb="20">
      <t>ミイ</t>
    </rPh>
    <rPh sb="23" eb="25">
      <t>イシュツ</t>
    </rPh>
    <rPh sb="33" eb="34">
      <t>セン</t>
    </rPh>
    <phoneticPr fontId="3"/>
  </si>
  <si>
    <t>ＣＲ９　港湾別コンテナ規格別取扱個数（実入り）－移出入計－＜コンテナ船・RORO船計＞</t>
    <rPh sb="3" eb="6">
      <t>コウワンベツ</t>
    </rPh>
    <rPh sb="10" eb="12">
      <t>キカク</t>
    </rPh>
    <rPh sb="12" eb="13">
      <t>ベツ</t>
    </rPh>
    <rPh sb="13" eb="15">
      <t>トリアツカ</t>
    </rPh>
    <rPh sb="15" eb="17">
      <t>コスウ</t>
    </rPh>
    <rPh sb="18" eb="20">
      <t>ミイ</t>
    </rPh>
    <rPh sb="23" eb="25">
      <t>イシュツ</t>
    </rPh>
    <rPh sb="33" eb="34">
      <t>セン</t>
    </rPh>
    <rPh sb="39" eb="40">
      <t>セン</t>
    </rPh>
    <rPh sb="40" eb="41">
      <t>ケイ</t>
    </rPh>
    <phoneticPr fontId="3"/>
  </si>
  <si>
    <t>ＣＲ１０　発港別搬入時刻別コンテナ個数（実入り）－コンテナ船－</t>
    <rPh sb="4" eb="6">
      <t>ハツコウ</t>
    </rPh>
    <rPh sb="6" eb="7">
      <t>ベツ</t>
    </rPh>
    <rPh sb="7" eb="9">
      <t>ハンニュウ</t>
    </rPh>
    <rPh sb="9" eb="11">
      <t>ジコク</t>
    </rPh>
    <rPh sb="11" eb="12">
      <t>ベツ</t>
    </rPh>
    <rPh sb="16" eb="18">
      <t>コスウ</t>
    </rPh>
    <rPh sb="19" eb="21">
      <t>ミイ</t>
    </rPh>
    <rPh sb="28" eb="29">
      <t>セン</t>
    </rPh>
    <phoneticPr fontId="3"/>
  </si>
  <si>
    <t>ＣＲ１０　発港別搬入時刻別コンテナ個数（実入り）－RORO船－</t>
    <rPh sb="4" eb="6">
      <t>ハツコウ</t>
    </rPh>
    <rPh sb="6" eb="7">
      <t>ベツ</t>
    </rPh>
    <rPh sb="7" eb="9">
      <t>ハンニュウ</t>
    </rPh>
    <rPh sb="9" eb="11">
      <t>ジコク</t>
    </rPh>
    <rPh sb="11" eb="12">
      <t>ベツ</t>
    </rPh>
    <rPh sb="16" eb="18">
      <t>コスウ</t>
    </rPh>
    <rPh sb="19" eb="21">
      <t>ミイ</t>
    </rPh>
    <rPh sb="28" eb="29">
      <t>セン</t>
    </rPh>
    <phoneticPr fontId="3"/>
  </si>
  <si>
    <t>ＣＲ１０　発港別搬入時刻別コンテナ個数（実入り）－コンテナ船・RORO船計－</t>
    <rPh sb="4" eb="6">
      <t>ハツコウ</t>
    </rPh>
    <rPh sb="6" eb="7">
      <t>ベツ</t>
    </rPh>
    <rPh sb="7" eb="9">
      <t>ハンニュウ</t>
    </rPh>
    <rPh sb="9" eb="11">
      <t>ジコク</t>
    </rPh>
    <rPh sb="11" eb="12">
      <t>ベツ</t>
    </rPh>
    <rPh sb="16" eb="18">
      <t>コスウ</t>
    </rPh>
    <rPh sb="19" eb="21">
      <t>ミイ</t>
    </rPh>
    <rPh sb="28" eb="29">
      <t>セン</t>
    </rPh>
    <rPh sb="30" eb="35">
      <t>ロロセン</t>
    </rPh>
    <rPh sb="35" eb="36">
      <t>ケイ</t>
    </rPh>
    <phoneticPr fontId="3"/>
  </si>
  <si>
    <t>ＣＲ１１　発港別搬入時刻別車両台数（実車）－RORO船－</t>
    <rPh sb="5" eb="7">
      <t>ハツコウ</t>
    </rPh>
    <rPh sb="7" eb="8">
      <t>ベツ</t>
    </rPh>
    <rPh sb="8" eb="10">
      <t>ハンニュウ</t>
    </rPh>
    <rPh sb="10" eb="12">
      <t>ジコク</t>
    </rPh>
    <rPh sb="12" eb="13">
      <t>ベツ</t>
    </rPh>
    <rPh sb="13" eb="15">
      <t>シャリョウ</t>
    </rPh>
    <rPh sb="15" eb="17">
      <t>ダイスウ</t>
    </rPh>
    <rPh sb="18" eb="19">
      <t>ジツ</t>
    </rPh>
    <rPh sb="19" eb="20">
      <t>クルマ</t>
    </rPh>
    <rPh sb="26" eb="27">
      <t>セン</t>
    </rPh>
    <phoneticPr fontId="3"/>
  </si>
  <si>
    <t>ＣＲ１２　港湾別背後圏間の輸送機関（内航コンテナ船・ＲＯＲＯ船貨物）</t>
    <phoneticPr fontId="3"/>
  </si>
  <si>
    <t>ＣＲ１３　港湾別入出荷施設（内航コンテナ船・ＲＯＲＯ船貨物）</t>
    <phoneticPr fontId="3"/>
  </si>
  <si>
    <t>ＣＲ１４　港湾別発地・着地工場の種別（内航コンテナ船・ＲＯＲＯ船貨物）</t>
    <phoneticPr fontId="3"/>
  </si>
  <si>
    <t>ＣＲ１５　港湾別コンテナ貨物のバンニング場所</t>
    <phoneticPr fontId="3"/>
  </si>
  <si>
    <t>ＣＲ１６　発港着港別船種別輸送形態別輸送重量</t>
    <rPh sb="5" eb="7">
      <t>ハツコウ</t>
    </rPh>
    <rPh sb="7" eb="9">
      <t>チャクコウ</t>
    </rPh>
    <rPh sb="9" eb="10">
      <t>ベツ</t>
    </rPh>
    <rPh sb="10" eb="12">
      <t>センシュ</t>
    </rPh>
    <rPh sb="12" eb="13">
      <t>ベツ</t>
    </rPh>
    <rPh sb="13" eb="15">
      <t>ユソウ</t>
    </rPh>
    <rPh sb="15" eb="17">
      <t>ケイタイ</t>
    </rPh>
    <rPh sb="17" eb="18">
      <t>ベツ</t>
    </rPh>
    <rPh sb="18" eb="20">
      <t>ユソウ</t>
    </rPh>
    <rPh sb="20" eb="22">
      <t>ジュウリョウ</t>
    </rPh>
    <phoneticPr fontId="3"/>
  </si>
  <si>
    <t>CR１７－１　発港着港別品類別輸送重量（コンテナ船）</t>
    <rPh sb="7" eb="8">
      <t>ハツ</t>
    </rPh>
    <rPh sb="8" eb="9">
      <t>コウ</t>
    </rPh>
    <rPh sb="9" eb="10">
      <t>チャク</t>
    </rPh>
    <rPh sb="10" eb="11">
      <t>コウ</t>
    </rPh>
    <rPh sb="11" eb="13">
      <t>ベッピン</t>
    </rPh>
    <rPh sb="13" eb="15">
      <t>ルイベツ</t>
    </rPh>
    <rPh sb="15" eb="17">
      <t>ユソウ</t>
    </rPh>
    <rPh sb="17" eb="19">
      <t>ジュウリョウ</t>
    </rPh>
    <rPh sb="24" eb="25">
      <t>セン</t>
    </rPh>
    <phoneticPr fontId="3"/>
  </si>
  <si>
    <t>CR１７－２　発港着港別品類別輸送重量（ＲＯＲＯ船）</t>
    <rPh sb="7" eb="8">
      <t>ハツ</t>
    </rPh>
    <rPh sb="8" eb="9">
      <t>コウ</t>
    </rPh>
    <rPh sb="9" eb="10">
      <t>チャク</t>
    </rPh>
    <rPh sb="10" eb="11">
      <t>コウ</t>
    </rPh>
    <rPh sb="11" eb="13">
      <t>ベッピン</t>
    </rPh>
    <rPh sb="13" eb="15">
      <t>ルイベツ</t>
    </rPh>
    <rPh sb="15" eb="17">
      <t>ユソウ</t>
    </rPh>
    <rPh sb="17" eb="19">
      <t>ジュウリョウ</t>
    </rPh>
    <rPh sb="24" eb="25">
      <t>セン</t>
    </rPh>
    <phoneticPr fontId="3"/>
  </si>
  <si>
    <t>CR１７－３　発港着港別品類別輸送重量（コンテナ船・RORO船計）</t>
    <rPh sb="7" eb="8">
      <t>ハツ</t>
    </rPh>
    <rPh sb="8" eb="9">
      <t>コウ</t>
    </rPh>
    <rPh sb="9" eb="10">
      <t>チャク</t>
    </rPh>
    <rPh sb="10" eb="11">
      <t>コウ</t>
    </rPh>
    <rPh sb="11" eb="13">
      <t>ベッピン</t>
    </rPh>
    <rPh sb="13" eb="15">
      <t>ルイベツ</t>
    </rPh>
    <rPh sb="15" eb="17">
      <t>ユソウ</t>
    </rPh>
    <rPh sb="17" eb="19">
      <t>ジュウリョウ</t>
    </rPh>
    <rPh sb="24" eb="25">
      <t>セン</t>
    </rPh>
    <rPh sb="30" eb="31">
      <t>セン</t>
    </rPh>
    <rPh sb="31" eb="32">
      <t>ケイ</t>
    </rPh>
    <phoneticPr fontId="3"/>
  </si>
  <si>
    <t>ＣＲ１８－２　発港着港別着港背後圏</t>
    <phoneticPr fontId="3"/>
  </si>
  <si>
    <t>ＣＲ１８－１　発港着港別発港背後圏</t>
    <rPh sb="7" eb="8">
      <t>ハツ</t>
    </rPh>
    <rPh sb="8" eb="9">
      <t>コウ</t>
    </rPh>
    <rPh sb="9" eb="10">
      <t>チャク</t>
    </rPh>
    <rPh sb="10" eb="11">
      <t>ミナト</t>
    </rPh>
    <rPh sb="11" eb="12">
      <t>ベツ</t>
    </rPh>
    <rPh sb="12" eb="13">
      <t>ハツ</t>
    </rPh>
    <rPh sb="13" eb="14">
      <t>コウ</t>
    </rPh>
    <rPh sb="14" eb="16">
      <t>ハイゴ</t>
    </rPh>
    <rPh sb="16" eb="17">
      <t>ケン</t>
    </rPh>
    <phoneticPr fontId="3"/>
  </si>
  <si>
    <t>ＣＲ１９－１　発港着港別発港背後圏（コンテナ）</t>
    <phoneticPr fontId="3"/>
  </si>
  <si>
    <t>ＣＲ１９－２　発港着港別着港背後圏（コンテナ）</t>
    <phoneticPr fontId="3"/>
  </si>
  <si>
    <t>ＣＲ２０－１　発港着港別発港背後圏（車両）</t>
    <phoneticPr fontId="3"/>
  </si>
  <si>
    <t>ＣＲ２０－２　発港着港別着港背後圏（車両）</t>
    <phoneticPr fontId="3"/>
  </si>
  <si>
    <t>ＣＲ２１－１　発港着港別発港背後圏（その他）</t>
    <phoneticPr fontId="3"/>
  </si>
  <si>
    <t>ＣＲ２１－２　発港着港別着港背後圏（その他）</t>
    <phoneticPr fontId="3"/>
  </si>
  <si>
    <t>ＣＲ２２－１　発港着港別品目別輸送重量＜発港ベース＞</t>
    <rPh sb="7" eb="8">
      <t>ハツ</t>
    </rPh>
    <rPh sb="8" eb="9">
      <t>コウ</t>
    </rPh>
    <rPh sb="9" eb="10">
      <t>チャク</t>
    </rPh>
    <rPh sb="10" eb="11">
      <t>ミナト</t>
    </rPh>
    <rPh sb="11" eb="12">
      <t>ベツ</t>
    </rPh>
    <rPh sb="12" eb="14">
      <t>ヒンモク</t>
    </rPh>
    <rPh sb="14" eb="15">
      <t>ベツ</t>
    </rPh>
    <rPh sb="15" eb="17">
      <t>ユソウ</t>
    </rPh>
    <rPh sb="17" eb="19">
      <t>ジュウリョウ</t>
    </rPh>
    <rPh sb="20" eb="21">
      <t>ハツ</t>
    </rPh>
    <rPh sb="21" eb="22">
      <t>コウ</t>
    </rPh>
    <phoneticPr fontId="3"/>
  </si>
  <si>
    <t>ＣＲ２２－２　発港着港別品目別輸送重量＜着港ベース＞</t>
    <rPh sb="7" eb="8">
      <t>ハツ</t>
    </rPh>
    <rPh sb="8" eb="9">
      <t>コウ</t>
    </rPh>
    <rPh sb="9" eb="10">
      <t>チャク</t>
    </rPh>
    <rPh sb="10" eb="11">
      <t>ミナト</t>
    </rPh>
    <rPh sb="11" eb="12">
      <t>ベツ</t>
    </rPh>
    <rPh sb="12" eb="14">
      <t>ヒンモク</t>
    </rPh>
    <rPh sb="14" eb="15">
      <t>ベツ</t>
    </rPh>
    <rPh sb="15" eb="17">
      <t>ユソウ</t>
    </rPh>
    <rPh sb="17" eb="19">
      <t>ジュウリョウ</t>
    </rPh>
    <rPh sb="20" eb="21">
      <t>チャク</t>
    </rPh>
    <rPh sb="21" eb="22">
      <t>コウ</t>
    </rPh>
    <phoneticPr fontId="3"/>
  </si>
  <si>
    <t>ＣＲ２３－１　発港着港別品目別輸送重量＜発港ベース＞（コンテナ）</t>
    <rPh sb="7" eb="8">
      <t>ハツ</t>
    </rPh>
    <rPh sb="8" eb="9">
      <t>コウ</t>
    </rPh>
    <rPh sb="9" eb="10">
      <t>チャク</t>
    </rPh>
    <rPh sb="10" eb="11">
      <t>ミナト</t>
    </rPh>
    <rPh sb="11" eb="12">
      <t>ベツ</t>
    </rPh>
    <rPh sb="12" eb="14">
      <t>ヒンモク</t>
    </rPh>
    <rPh sb="14" eb="15">
      <t>ベツ</t>
    </rPh>
    <rPh sb="15" eb="17">
      <t>ユソウ</t>
    </rPh>
    <rPh sb="17" eb="19">
      <t>ジュウリョウ</t>
    </rPh>
    <rPh sb="20" eb="21">
      <t>ハツ</t>
    </rPh>
    <rPh sb="21" eb="22">
      <t>コウ</t>
    </rPh>
    <phoneticPr fontId="3"/>
  </si>
  <si>
    <t>ＣＲ２３－２　発港着港別品目別輸送重量＜着港ベース＞（コンテナ）</t>
    <rPh sb="7" eb="8">
      <t>ハツ</t>
    </rPh>
    <rPh sb="8" eb="9">
      <t>コウ</t>
    </rPh>
    <rPh sb="9" eb="10">
      <t>チャク</t>
    </rPh>
    <rPh sb="10" eb="11">
      <t>ミナト</t>
    </rPh>
    <rPh sb="11" eb="12">
      <t>ベツ</t>
    </rPh>
    <rPh sb="12" eb="14">
      <t>ヒンモク</t>
    </rPh>
    <rPh sb="14" eb="15">
      <t>ベツ</t>
    </rPh>
    <rPh sb="15" eb="17">
      <t>ユソウ</t>
    </rPh>
    <rPh sb="17" eb="19">
      <t>ジュウリョウ</t>
    </rPh>
    <rPh sb="20" eb="21">
      <t>チャク</t>
    </rPh>
    <rPh sb="21" eb="22">
      <t>コウ</t>
    </rPh>
    <phoneticPr fontId="3"/>
  </si>
  <si>
    <t>ＣＲ２４－１　発港着港別品目別輸送重量＜発港ベース＞（車両）</t>
    <phoneticPr fontId="3"/>
  </si>
  <si>
    <t>ＣＲ２４－２　発港着港別品目別輸送重量＜着港ベース＞（車両）</t>
    <rPh sb="7" eb="8">
      <t>ハツ</t>
    </rPh>
    <rPh sb="8" eb="9">
      <t>コウ</t>
    </rPh>
    <rPh sb="9" eb="10">
      <t>チャク</t>
    </rPh>
    <rPh sb="10" eb="11">
      <t>ミナト</t>
    </rPh>
    <rPh sb="11" eb="12">
      <t>ベツ</t>
    </rPh>
    <rPh sb="12" eb="14">
      <t>ヒンモク</t>
    </rPh>
    <rPh sb="14" eb="15">
      <t>ベツ</t>
    </rPh>
    <rPh sb="15" eb="17">
      <t>ユソウ</t>
    </rPh>
    <rPh sb="17" eb="19">
      <t>ジュウリョウ</t>
    </rPh>
    <rPh sb="20" eb="21">
      <t>チャク</t>
    </rPh>
    <rPh sb="21" eb="22">
      <t>コウ</t>
    </rPh>
    <rPh sb="27" eb="29">
      <t>シャリョウ</t>
    </rPh>
    <phoneticPr fontId="3"/>
  </si>
  <si>
    <t>ＣＲ２５－１　発港着港別品目別輸送重量＜発港ベース＞（その他）</t>
    <phoneticPr fontId="3"/>
  </si>
  <si>
    <t>ＣＲ２５－２　発港着港別品目別輸送重量＜着港ベース＞（その他）</t>
    <rPh sb="7" eb="8">
      <t>ハツ</t>
    </rPh>
    <rPh sb="8" eb="9">
      <t>コウ</t>
    </rPh>
    <rPh sb="9" eb="10">
      <t>チャク</t>
    </rPh>
    <rPh sb="10" eb="11">
      <t>ミナト</t>
    </rPh>
    <rPh sb="11" eb="12">
      <t>ベツ</t>
    </rPh>
    <rPh sb="12" eb="14">
      <t>ヒンモク</t>
    </rPh>
    <rPh sb="14" eb="15">
      <t>ベツ</t>
    </rPh>
    <rPh sb="15" eb="17">
      <t>ユソウ</t>
    </rPh>
    <rPh sb="17" eb="19">
      <t>ジュウリョウ</t>
    </rPh>
    <rPh sb="20" eb="21">
      <t>チャク</t>
    </rPh>
    <rPh sb="21" eb="22">
      <t>コウ</t>
    </rPh>
    <rPh sb="29" eb="30">
      <t>タ</t>
    </rPh>
    <phoneticPr fontId="3"/>
  </si>
  <si>
    <t>ＣＲ２６　仕出施設・仕向施設別輸送機器の種類（発地）（内航コンテナ船・ＲＯＲＯ船貨物）</t>
    <phoneticPr fontId="3"/>
  </si>
  <si>
    <t>ＣＲ２６　仕出施設・仕向施設別輸送機器の種類（着地）（内航コンテナ船・ＲＯＲＯ船貨物）</t>
    <rPh sb="23" eb="24">
      <t>チャク</t>
    </rPh>
    <phoneticPr fontId="3"/>
  </si>
  <si>
    <t>ＣＲ２７　荷送人業種別入荷施設別（内航コンテナ船・ＲＯＲＯ船貨物）</t>
    <rPh sb="11" eb="13">
      <t>ニュウカ</t>
    </rPh>
    <rPh sb="13" eb="15">
      <t>シセツ</t>
    </rPh>
    <phoneticPr fontId="3"/>
  </si>
  <si>
    <t>ＣＲ２７　荷受人業種別出荷施設別（内航コンテナ船・ＲＯＲＯ船貨物）</t>
    <rPh sb="11" eb="13">
      <t>シュッカ</t>
    </rPh>
    <rPh sb="13" eb="15">
      <t>シセツ</t>
    </rPh>
    <phoneticPr fontId="3"/>
  </si>
  <si>
    <t>ＣＲ２８　荷送人業種別輸送機器の種類（内航コンテナ船・ＲＯＲＯ船貨物）</t>
    <rPh sb="16" eb="18">
      <t>シュルイ</t>
    </rPh>
    <phoneticPr fontId="3"/>
  </si>
  <si>
    <t>ＣＲ２８　荷受人業種別輸送機器の種類（内航コンテナ船・ＲＯＲＯ船貨物）</t>
    <rPh sb="16" eb="18">
      <t>シュルイ</t>
    </rPh>
    <phoneticPr fontId="3"/>
  </si>
  <si>
    <t>船積・船卸
ヤード
（ＣＹを除く）</t>
    <rPh sb="0" eb="1">
      <t>フネツミ</t>
    </rPh>
    <rPh sb="2" eb="4">
      <t>フネオロシ</t>
    </rPh>
    <rPh sb="13" eb="14">
      <t>ノゾ</t>
    </rPh>
    <phoneticPr fontId="3"/>
  </si>
  <si>
    <t>ＣＲ１－１　発港着港別輸送量－内航コンテナ船（その３）</t>
    <rPh sb="6" eb="7">
      <t>ハツ</t>
    </rPh>
    <rPh sb="7" eb="8">
      <t>コウ</t>
    </rPh>
    <rPh sb="8" eb="9">
      <t>チャク</t>
    </rPh>
    <rPh sb="9" eb="10">
      <t>コウ</t>
    </rPh>
    <rPh sb="10" eb="11">
      <t>ベツ</t>
    </rPh>
    <rPh sb="11" eb="13">
      <t>ユソウ</t>
    </rPh>
    <rPh sb="13" eb="14">
      <t>リョウ</t>
    </rPh>
    <phoneticPr fontId="3"/>
  </si>
  <si>
    <t>Ｆ１－１　発港着港別輸送量（全体）</t>
    <rPh sb="5" eb="6">
      <t>ハツ</t>
    </rPh>
    <rPh sb="6" eb="7">
      <t>コウ</t>
    </rPh>
    <rPh sb="7" eb="8">
      <t>チャク</t>
    </rPh>
    <rPh sb="8" eb="9">
      <t>ミナト</t>
    </rPh>
    <rPh sb="9" eb="10">
      <t>ベツ</t>
    </rPh>
    <rPh sb="10" eb="12">
      <t>ユソウ</t>
    </rPh>
    <rPh sb="12" eb="13">
      <t>リョウ</t>
    </rPh>
    <rPh sb="14" eb="16">
      <t>ゼンタイ</t>
    </rPh>
    <phoneticPr fontId="3"/>
  </si>
  <si>
    <t>Ｆ１－１　発港着港別輸送量（全体）</t>
    <phoneticPr fontId="3"/>
  </si>
  <si>
    <t>　　　　　　着港
発港</t>
    <rPh sb="6" eb="8">
      <t>チャクコウ</t>
    </rPh>
    <rPh sb="9" eb="11">
      <t>ハツコウ</t>
    </rPh>
    <phoneticPr fontId="3"/>
  </si>
  <si>
    <t>函館港</t>
  </si>
  <si>
    <t>小樽港</t>
  </si>
  <si>
    <t>青森港</t>
  </si>
  <si>
    <t>大間港</t>
  </si>
  <si>
    <t>秋田港</t>
  </si>
  <si>
    <t>新潟港</t>
  </si>
  <si>
    <t>舞鶴港</t>
  </si>
  <si>
    <t>和歌山
下津港</t>
    <phoneticPr fontId="3"/>
  </si>
  <si>
    <t>呉港</t>
  </si>
  <si>
    <t>徳山
下松港</t>
    <phoneticPr fontId="3"/>
  </si>
  <si>
    <t>柳井港</t>
  </si>
  <si>
    <t>徳島
小松島港</t>
    <phoneticPr fontId="3"/>
  </si>
  <si>
    <t>八幡浜港</t>
  </si>
  <si>
    <t>東予港</t>
  </si>
  <si>
    <t>三崎港</t>
  </si>
  <si>
    <t>島原港</t>
  </si>
  <si>
    <t>多比良港</t>
  </si>
  <si>
    <t>長洲港</t>
  </si>
  <si>
    <t>熊本港</t>
  </si>
  <si>
    <t>別府港</t>
  </si>
  <si>
    <t>臼杵港</t>
  </si>
  <si>
    <t>佐賀関港</t>
  </si>
  <si>
    <t>竹田津港</t>
  </si>
  <si>
    <t>亀徳港</t>
  </si>
  <si>
    <t>和泊港</t>
  </si>
  <si>
    <t>与論港</t>
  </si>
  <si>
    <t>本部港</t>
  </si>
  <si>
    <t>Ｆ１－２　発港着港別輸送量（無人航送）</t>
    <rPh sb="5" eb="6">
      <t>ハツ</t>
    </rPh>
    <rPh sb="6" eb="7">
      <t>コウ</t>
    </rPh>
    <rPh sb="7" eb="8">
      <t>チャク</t>
    </rPh>
    <rPh sb="8" eb="9">
      <t>ミナト</t>
    </rPh>
    <rPh sb="9" eb="10">
      <t>ベツ</t>
    </rPh>
    <rPh sb="10" eb="12">
      <t>ユソウ</t>
    </rPh>
    <rPh sb="12" eb="13">
      <t>リョウ</t>
    </rPh>
    <rPh sb="14" eb="16">
      <t>ムジン</t>
    </rPh>
    <rPh sb="16" eb="18">
      <t>コウソウ</t>
    </rPh>
    <phoneticPr fontId="3"/>
  </si>
  <si>
    <t>Ｆ１－２　発港着港別輸送量（無人航送）</t>
    <phoneticPr fontId="3"/>
  </si>
  <si>
    <t>Ｆ２－１　発港着港別車両輸送台数（全体）</t>
    <phoneticPr fontId="3"/>
  </si>
  <si>
    <t>（単位：台）</t>
    <rPh sb="1" eb="3">
      <t>タンイ</t>
    </rPh>
    <rPh sb="4" eb="5">
      <t>ダイ</t>
    </rPh>
    <phoneticPr fontId="3"/>
  </si>
  <si>
    <t>Ｆ２－２　発港着港別車両輸送台数（無人航送）</t>
    <phoneticPr fontId="3"/>
  </si>
  <si>
    <t>Ｆ３　港湾別品目別取扱量（移出）（内航フェリー貨物）</t>
    <rPh sb="7" eb="8">
      <t>モク</t>
    </rPh>
    <phoneticPr fontId="3"/>
  </si>
  <si>
    <t>Ｆ３　港湾別品目別取扱量（移入）（内航フェリー貨物）</t>
    <phoneticPr fontId="3"/>
  </si>
  <si>
    <t>乗船港名</t>
    <rPh sb="1" eb="4">
      <t>ジョウセンコウメイ</t>
    </rPh>
    <phoneticPr fontId="3"/>
  </si>
  <si>
    <t>農水産品</t>
    <rPh sb="0" eb="2">
      <t>ノウスイ</t>
    </rPh>
    <rPh sb="2" eb="4">
      <t>サンヒン</t>
    </rPh>
    <phoneticPr fontId="3"/>
  </si>
  <si>
    <t>金属機械
工業品</t>
    <rPh sb="1" eb="3">
      <t>キンゾク</t>
    </rPh>
    <rPh sb="3" eb="5">
      <t>キカイコウギョウヒン</t>
    </rPh>
    <phoneticPr fontId="3"/>
  </si>
  <si>
    <t>化学
工業品</t>
    <rPh sb="1" eb="3">
      <t>カガクコウギョウヒン</t>
    </rPh>
    <phoneticPr fontId="3"/>
  </si>
  <si>
    <t>軽工業品</t>
    <rPh sb="0" eb="3">
      <t>ケイコウギョウ</t>
    </rPh>
    <rPh sb="3" eb="4">
      <t>ヒン</t>
    </rPh>
    <phoneticPr fontId="3"/>
  </si>
  <si>
    <t>雑工業品</t>
    <rPh sb="0" eb="1">
      <t>ザツ</t>
    </rPh>
    <rPh sb="1" eb="4">
      <t>コウギョウヒン</t>
    </rPh>
    <phoneticPr fontId="3"/>
  </si>
  <si>
    <t>分類不能
のもの</t>
    <rPh sb="1" eb="5">
      <t>ブンルイフノウ</t>
    </rPh>
    <phoneticPr fontId="3"/>
  </si>
  <si>
    <t>品目不明</t>
    <rPh sb="0" eb="1">
      <t>ヒンモク</t>
    </rPh>
    <rPh sb="1" eb="3">
      <t>フメイ</t>
    </rPh>
    <phoneticPr fontId="3"/>
  </si>
  <si>
    <t>合　　　計</t>
    <rPh sb="0" eb="1">
      <t>ゴウ</t>
    </rPh>
    <rPh sb="4" eb="5">
      <t>ケイ</t>
    </rPh>
    <phoneticPr fontId="3"/>
  </si>
  <si>
    <t>下船港名</t>
    <rPh sb="0" eb="1">
      <t>シタ</t>
    </rPh>
    <rPh sb="1" eb="4">
      <t>ジョウセンコウメイ</t>
    </rPh>
    <phoneticPr fontId="3"/>
  </si>
  <si>
    <t>合　　　　　計</t>
    <rPh sb="0" eb="1">
      <t>ゴウ</t>
    </rPh>
    <rPh sb="6" eb="7">
      <t>ケイ</t>
    </rPh>
    <phoneticPr fontId="3"/>
  </si>
  <si>
    <t>Ｆ４　発港別ターミナル到着時間帯別車両台数（実車）</t>
    <rPh sb="3" eb="4">
      <t>ハツ</t>
    </rPh>
    <rPh sb="4" eb="5">
      <t>ミナト</t>
    </rPh>
    <rPh sb="5" eb="6">
      <t>ベツ</t>
    </rPh>
    <rPh sb="11" eb="13">
      <t>トウチャク</t>
    </rPh>
    <rPh sb="13" eb="16">
      <t>ジカンタイ</t>
    </rPh>
    <rPh sb="16" eb="17">
      <t>ベツ</t>
    </rPh>
    <rPh sb="17" eb="19">
      <t>シャリョウ</t>
    </rPh>
    <rPh sb="19" eb="21">
      <t>ダイスウ</t>
    </rPh>
    <rPh sb="22" eb="24">
      <t>ジッシャ</t>
    </rPh>
    <phoneticPr fontId="3"/>
  </si>
  <si>
    <t>発　港</t>
    <rPh sb="0" eb="1">
      <t>ハツ</t>
    </rPh>
    <rPh sb="2" eb="3">
      <t>ミナト</t>
    </rPh>
    <phoneticPr fontId="3"/>
  </si>
  <si>
    <t>出港１時間
未満前</t>
    <rPh sb="0" eb="2">
      <t>シュッコウ</t>
    </rPh>
    <rPh sb="3" eb="5">
      <t>ジカン</t>
    </rPh>
    <rPh sb="6" eb="8">
      <t>ミマン</t>
    </rPh>
    <rPh sb="8" eb="9">
      <t>マエ</t>
    </rPh>
    <phoneticPr fontId="3"/>
  </si>
  <si>
    <t>１時間以上</t>
    <rPh sb="1" eb="3">
      <t>ジカン</t>
    </rPh>
    <rPh sb="3" eb="5">
      <t>イジョウ</t>
    </rPh>
    <phoneticPr fontId="3"/>
  </si>
  <si>
    <t>２時間以上</t>
    <rPh sb="1" eb="3">
      <t>ジカン</t>
    </rPh>
    <rPh sb="3" eb="5">
      <t>イジョウ</t>
    </rPh>
    <phoneticPr fontId="3"/>
  </si>
  <si>
    <t>４時間以上</t>
    <rPh sb="1" eb="3">
      <t>ジカン</t>
    </rPh>
    <rPh sb="3" eb="5">
      <t>イジョウ</t>
    </rPh>
    <phoneticPr fontId="3"/>
  </si>
  <si>
    <t>６時間以上</t>
    <rPh sb="1" eb="3">
      <t>ジカン</t>
    </rPh>
    <rPh sb="3" eb="5">
      <t>イジョウ</t>
    </rPh>
    <phoneticPr fontId="3"/>
  </si>
  <si>
    <t>12時間以上</t>
    <rPh sb="2" eb="4">
      <t>ジカン</t>
    </rPh>
    <rPh sb="4" eb="6">
      <t>イジョウ</t>
    </rPh>
    <phoneticPr fontId="3"/>
  </si>
  <si>
    <t>出港24時間
以上前</t>
    <rPh sb="0" eb="2">
      <t>シュッコウ</t>
    </rPh>
    <rPh sb="4" eb="6">
      <t>ジカン</t>
    </rPh>
    <rPh sb="7" eb="9">
      <t>イジョウ</t>
    </rPh>
    <rPh sb="9" eb="10">
      <t>マエ</t>
    </rPh>
    <phoneticPr fontId="3"/>
  </si>
  <si>
    <t>不　明</t>
    <rPh sb="0" eb="1">
      <t>フ</t>
    </rPh>
    <rPh sb="2" eb="3">
      <t>メイ</t>
    </rPh>
    <phoneticPr fontId="3"/>
  </si>
  <si>
    <t>２時間未満</t>
    <rPh sb="1" eb="3">
      <t>ジカン</t>
    </rPh>
    <rPh sb="3" eb="5">
      <t>ミマン</t>
    </rPh>
    <phoneticPr fontId="3"/>
  </si>
  <si>
    <t>４時間未満</t>
    <rPh sb="1" eb="3">
      <t>ジカン</t>
    </rPh>
    <rPh sb="3" eb="5">
      <t>ミマン</t>
    </rPh>
    <phoneticPr fontId="3"/>
  </si>
  <si>
    <t>６時間未満</t>
    <rPh sb="1" eb="3">
      <t>ジカン</t>
    </rPh>
    <rPh sb="3" eb="5">
      <t>ミマン</t>
    </rPh>
    <phoneticPr fontId="3"/>
  </si>
  <si>
    <t>12時間未満</t>
    <rPh sb="2" eb="4">
      <t>ジカン</t>
    </rPh>
    <rPh sb="4" eb="6">
      <t>ミマン</t>
    </rPh>
    <phoneticPr fontId="3"/>
  </si>
  <si>
    <t>24時間未満</t>
    <rPh sb="2" eb="4">
      <t>ジカン</t>
    </rPh>
    <rPh sb="4" eb="6">
      <t>ミマン</t>
    </rPh>
    <phoneticPr fontId="3"/>
  </si>
  <si>
    <t>Ｆ５　港湾別コンテナ規格別取扱個数（実入り）（移入）</t>
    <rPh sb="23" eb="25">
      <t>イニュウ</t>
    </rPh>
    <phoneticPr fontId="3"/>
  </si>
  <si>
    <t>　　　   コンテナの規格
発港</t>
    <rPh sb="11" eb="13">
      <t>キカク</t>
    </rPh>
    <rPh sb="14" eb="16">
      <t>ハツコウ</t>
    </rPh>
    <phoneticPr fontId="3"/>
  </si>
  <si>
    <t>１２フィート</t>
  </si>
  <si>
    <t>２０フィート</t>
  </si>
  <si>
    <t>４０フィート</t>
  </si>
  <si>
    <t>不明</t>
  </si>
  <si>
    <t>計</t>
    <rPh sb="0" eb="1">
      <t>ケイ</t>
    </rPh>
    <phoneticPr fontId="5"/>
  </si>
  <si>
    <t>　　　   コンテナの規格
着港</t>
    <rPh sb="11" eb="13">
      <t>キカク</t>
    </rPh>
    <rPh sb="14" eb="15">
      <t>チャク</t>
    </rPh>
    <rPh sb="15" eb="16">
      <t>コウ</t>
    </rPh>
    <phoneticPr fontId="3"/>
  </si>
  <si>
    <t>名瀬港</t>
    <rPh sb="0" eb="2">
      <t>ナゼ</t>
    </rPh>
    <rPh sb="2" eb="3">
      <t>コウ</t>
    </rPh>
    <phoneticPr fontId="3"/>
  </si>
  <si>
    <t>Ｆ６－１　発港着港別品目別輸送重量（全体）</t>
    <phoneticPr fontId="3"/>
  </si>
  <si>
    <t>大分類</t>
    <rPh sb="0" eb="3">
      <t>ダイブンルイ</t>
    </rPh>
    <phoneticPr fontId="3"/>
  </si>
  <si>
    <t>松山港</t>
    <phoneticPr fontId="3"/>
  </si>
  <si>
    <t>八幡浜港</t>
    <phoneticPr fontId="3"/>
  </si>
  <si>
    <t>北九州港</t>
    <phoneticPr fontId="3"/>
  </si>
  <si>
    <t>多比良港</t>
    <phoneticPr fontId="3"/>
  </si>
  <si>
    <t>熊本港</t>
    <phoneticPr fontId="3"/>
  </si>
  <si>
    <t>別府港</t>
    <phoneticPr fontId="3"/>
  </si>
  <si>
    <t>佐賀関港</t>
    <phoneticPr fontId="3"/>
  </si>
  <si>
    <t>鹿児島港</t>
    <phoneticPr fontId="3"/>
  </si>
  <si>
    <t>↓</t>
  </si>
  <si>
    <t>（計）</t>
  </si>
  <si>
    <t>（計）</t>
    <phoneticPr fontId="3"/>
  </si>
  <si>
    <t>長洲港</t>
    <phoneticPr fontId="3"/>
  </si>
  <si>
    <t>羊毛</t>
  </si>
  <si>
    <t>林産品</t>
    <rPh sb="0" eb="2">
      <t>リンサン</t>
    </rPh>
    <rPh sb="2" eb="3">
      <t>ヒン</t>
    </rPh>
    <phoneticPr fontId="3"/>
  </si>
  <si>
    <t>原油</t>
  </si>
  <si>
    <t>りん鉱石</t>
  </si>
  <si>
    <t>鉄道車両</t>
  </si>
  <si>
    <t>中古自動車</t>
    <rPh sb="1" eb="3">
      <t>チュウコ</t>
    </rPh>
    <phoneticPr fontId="31"/>
  </si>
  <si>
    <t>二輪自動車</t>
  </si>
  <si>
    <t>重機・建機</t>
    <rPh sb="1" eb="3">
      <t>ジュウキケンキ</t>
    </rPh>
    <phoneticPr fontId="31"/>
  </si>
  <si>
    <t>その他産業機械</t>
    <rPh sb="3" eb="4">
      <t>タ</t>
    </rPh>
    <phoneticPr fontId="31"/>
  </si>
  <si>
    <t>測量・光学・医療用機械</t>
  </si>
  <si>
    <t>化学工業品</t>
    <rPh sb="0" eb="2">
      <t>カガク</t>
    </rPh>
    <rPh sb="2" eb="5">
      <t>コウギョウヒン</t>
    </rPh>
    <phoneticPr fontId="3"/>
  </si>
  <si>
    <t>重油</t>
  </si>
  <si>
    <t>LNG(液化天然ガス)</t>
  </si>
  <si>
    <t>LPG(液化石油ガス)</t>
  </si>
  <si>
    <t>石炭製品</t>
  </si>
  <si>
    <t>染料・塗料・合成樹脂・その他化学工業品</t>
  </si>
  <si>
    <t>衣服・身廻品・はきもの</t>
  </si>
  <si>
    <t>文房具・運動娯楽用品・楽器</t>
  </si>
  <si>
    <t>家具装備品</t>
  </si>
  <si>
    <t>取合せ品</t>
  </si>
  <si>
    <t>不　　　　　明</t>
    <rPh sb="1" eb="2">
      <t>フメイ</t>
    </rPh>
    <phoneticPr fontId="3"/>
  </si>
  <si>
    <t>Ｆ６－２　発港着港別品目別輸送重量（コンテナ貨物）</t>
    <phoneticPr fontId="3"/>
  </si>
  <si>
    <t>東予港</t>
    <phoneticPr fontId="3"/>
  </si>
  <si>
    <t>島原港</t>
    <phoneticPr fontId="3"/>
  </si>
  <si>
    <t>Ｆ7－１　発港着港別発港背後圏</t>
    <phoneticPr fontId="3"/>
  </si>
  <si>
    <t>発　　　　地</t>
    <rPh sb="0" eb="1">
      <t>ハツ</t>
    </rPh>
    <rPh sb="5" eb="6">
      <t>チ</t>
    </rPh>
    <phoneticPr fontId="3"/>
  </si>
  <si>
    <t>臼杵港</t>
    <phoneticPr fontId="3"/>
  </si>
  <si>
    <t>Ｆ７－２　発港着港別着港背後圏</t>
    <phoneticPr fontId="3"/>
  </si>
  <si>
    <t>着　　　　地</t>
    <rPh sb="0" eb="1">
      <t>チャク</t>
    </rPh>
    <rPh sb="5" eb="6">
      <t>チ</t>
    </rPh>
    <phoneticPr fontId="3"/>
  </si>
  <si>
    <t>三崎港</t>
    <phoneticPr fontId="3"/>
  </si>
  <si>
    <t>Ｆ８－１　発港着港別発港背後圏（コンテナ貨物）</t>
    <phoneticPr fontId="3"/>
  </si>
  <si>
    <t>高松港</t>
    <phoneticPr fontId="3"/>
  </si>
  <si>
    <t>新居浜港</t>
    <phoneticPr fontId="3"/>
  </si>
  <si>
    <t>竹田津港</t>
    <phoneticPr fontId="3"/>
  </si>
  <si>
    <t>宇野港</t>
    <phoneticPr fontId="3"/>
  </si>
  <si>
    <t>神戸港</t>
    <phoneticPr fontId="3"/>
  </si>
  <si>
    <t>徳山下松港</t>
    <phoneticPr fontId="3"/>
  </si>
  <si>
    <t>大阪港</t>
    <phoneticPr fontId="3"/>
  </si>
  <si>
    <t>Ｆ８－２　発港着港別着港背後圏（コンテナ貨物）</t>
    <phoneticPr fontId="3"/>
  </si>
  <si>
    <t>Ｆ９　仕出施設・仕向施設別輸送量</t>
    <phoneticPr fontId="3"/>
  </si>
  <si>
    <t>施設</t>
    <rPh sb="0" eb="2">
      <t>シセツ</t>
    </rPh>
    <phoneticPr fontId="3"/>
  </si>
  <si>
    <t>出発地施設</t>
    <rPh sb="0" eb="3">
      <t>シュッパツチ</t>
    </rPh>
    <rPh sb="3" eb="5">
      <t>シセツ</t>
    </rPh>
    <phoneticPr fontId="3"/>
  </si>
  <si>
    <t>目的地施設</t>
    <rPh sb="0" eb="3">
      <t>モクテキチ</t>
    </rPh>
    <rPh sb="3" eb="5">
      <t>シセツ</t>
    </rPh>
    <phoneticPr fontId="3"/>
  </si>
  <si>
    <t>トン数</t>
    <rPh sb="2" eb="3">
      <t>スウ</t>
    </rPh>
    <phoneticPr fontId="3"/>
  </si>
  <si>
    <t>ＣＹ（コンテナヤード）</t>
  </si>
  <si>
    <t>ＣＦＳ</t>
  </si>
  <si>
    <t>合計</t>
    <rPh sb="0" eb="2">
      <t>ゴウケイ</t>
    </rPh>
    <phoneticPr fontId="32"/>
  </si>
  <si>
    <t>ＦＲ１　発港着港別輸送量（輸出）</t>
    <rPh sb="3" eb="4">
      <t>ハツ</t>
    </rPh>
    <rPh sb="4" eb="5">
      <t>コウ</t>
    </rPh>
    <rPh sb="5" eb="6">
      <t>チャク</t>
    </rPh>
    <rPh sb="6" eb="7">
      <t>コウ</t>
    </rPh>
    <rPh sb="7" eb="8">
      <t>ベツ</t>
    </rPh>
    <rPh sb="9" eb="12">
      <t>ユソウ</t>
    </rPh>
    <rPh sb="12" eb="14">
      <t>ユシュツ</t>
    </rPh>
    <phoneticPr fontId="3"/>
  </si>
  <si>
    <t>（単位：トン）</t>
    <rPh sb="2" eb="4">
      <t>タンイ</t>
    </rPh>
    <phoneticPr fontId="3"/>
  </si>
  <si>
    <t>フェリー</t>
    <phoneticPr fontId="3"/>
  </si>
  <si>
    <t>釜山港</t>
  </si>
  <si>
    <t>石島港</t>
  </si>
  <si>
    <t>金沢港</t>
  </si>
  <si>
    <t>馬山港</t>
  </si>
  <si>
    <t>東海港</t>
  </si>
  <si>
    <t>ウラジオストク港</t>
    <phoneticPr fontId="3"/>
  </si>
  <si>
    <t>上海港</t>
  </si>
  <si>
    <t>境港</t>
  </si>
  <si>
    <t>下関港</t>
  </si>
  <si>
    <t>太倉港</t>
  </si>
  <si>
    <t>ＦＲ１　発港着港別輸送量（輸入）</t>
    <rPh sb="12" eb="14">
      <t>ユニュウ</t>
    </rPh>
    <phoneticPr fontId="3"/>
  </si>
  <si>
    <t>境港</t>
    <phoneticPr fontId="3"/>
  </si>
  <si>
    <t>ウラジオストク港</t>
  </si>
  <si>
    <t>ＦＲ２－１　発港着港別コンテナ輸送個数（輸出）</t>
    <rPh sb="14" eb="16">
      <t>ユソウ</t>
    </rPh>
    <rPh sb="16" eb="18">
      <t>コスウ</t>
    </rPh>
    <rPh sb="19" eb="21">
      <t>ユシュツ</t>
    </rPh>
    <phoneticPr fontId="3"/>
  </si>
  <si>
    <t>（単位：TEU）</t>
    <rPh sb="2" eb="4">
      <t>タンイ</t>
    </rPh>
    <phoneticPr fontId="3"/>
  </si>
  <si>
    <t>実入り</t>
    <rPh sb="0" eb="1">
      <t>ミイ</t>
    </rPh>
    <phoneticPr fontId="3"/>
  </si>
  <si>
    <t>空コン</t>
    <rPh sb="0" eb="1">
      <t>クウ</t>
    </rPh>
    <phoneticPr fontId="3"/>
  </si>
  <si>
    <t>ＦＲ２－１　発港着港別コンテナ輸送個数（輸入）</t>
    <rPh sb="14" eb="16">
      <t>ユソウ</t>
    </rPh>
    <rPh sb="16" eb="18">
      <t>コスウ</t>
    </rPh>
    <rPh sb="19" eb="21">
      <t>ユニュウ</t>
    </rPh>
    <phoneticPr fontId="3"/>
  </si>
  <si>
    <t>ＦＲ２－２　発港着港別車両輸送台数（輸出）</t>
    <rPh sb="11" eb="13">
      <t>シャリョウ</t>
    </rPh>
    <rPh sb="12" eb="14">
      <t>ユソウ</t>
    </rPh>
    <rPh sb="14" eb="16">
      <t>ダイスウ</t>
    </rPh>
    <rPh sb="17" eb="19">
      <t>ユシュツ</t>
    </rPh>
    <phoneticPr fontId="3"/>
  </si>
  <si>
    <t>（単位：台）</t>
    <rPh sb="2" eb="4">
      <t>タンイ</t>
    </rPh>
    <rPh sb="4" eb="5">
      <t>ダイ</t>
    </rPh>
    <phoneticPr fontId="3"/>
  </si>
  <si>
    <t>トラック・トレーラ</t>
    <phoneticPr fontId="3"/>
  </si>
  <si>
    <t>重機
建機</t>
    <rPh sb="0" eb="5">
      <t>ケンキ</t>
    </rPh>
    <phoneticPr fontId="3"/>
  </si>
  <si>
    <t>実車</t>
    <rPh sb="0" eb="1">
      <t>ジツシャ</t>
    </rPh>
    <phoneticPr fontId="3"/>
  </si>
  <si>
    <t>空車</t>
    <rPh sb="0" eb="1">
      <t>クウシャ</t>
    </rPh>
    <phoneticPr fontId="3"/>
  </si>
  <si>
    <t>ＦＲ２－２　発港着港別車両輸送台数（輸入）</t>
    <rPh sb="11" eb="13">
      <t>シャリョウ</t>
    </rPh>
    <rPh sb="12" eb="14">
      <t>ユソウ</t>
    </rPh>
    <rPh sb="14" eb="16">
      <t>ダイスウ</t>
    </rPh>
    <rPh sb="17" eb="19">
      <t>ユニュウ</t>
    </rPh>
    <phoneticPr fontId="3"/>
  </si>
  <si>
    <t>ＦＲ３　港湾別輸送形態別船種別取扱量（輸出）</t>
    <phoneticPr fontId="3"/>
  </si>
  <si>
    <t>フェリー</t>
  </si>
  <si>
    <t>ＲＯＲＯ船</t>
  </si>
  <si>
    <t>合　計</t>
    <rPh sb="0" eb="1">
      <t>ゴウ</t>
    </rPh>
    <rPh sb="2" eb="3">
      <t>ケイ</t>
    </rPh>
    <phoneticPr fontId="1"/>
  </si>
  <si>
    <t>コンテナ</t>
  </si>
  <si>
    <t>車両</t>
  </si>
  <si>
    <t>商品車</t>
  </si>
  <si>
    <t>計</t>
    <rPh sb="0" eb="1">
      <t>ケイ</t>
    </rPh>
    <phoneticPr fontId="1"/>
  </si>
  <si>
    <t>合計</t>
    <rPh sb="0" eb="1">
      <t>ゴウケイ</t>
    </rPh>
    <phoneticPr fontId="37"/>
  </si>
  <si>
    <t>ＦＲ３　港湾別輸送形態別船種別取扱量（輸入）</t>
    <phoneticPr fontId="3"/>
  </si>
  <si>
    <t>着港</t>
    <rPh sb="0" eb="1">
      <t>チャク</t>
    </rPh>
    <phoneticPr fontId="3"/>
  </si>
  <si>
    <t>東京港</t>
    <rPh sb="0" eb="3">
      <t>トウキョウコウ</t>
    </rPh>
    <phoneticPr fontId="3"/>
  </si>
  <si>
    <t>舞鶴港</t>
    <rPh sb="0" eb="2">
      <t>マイヅル</t>
    </rPh>
    <rPh sb="2" eb="3">
      <t>コウ</t>
    </rPh>
    <phoneticPr fontId="3"/>
  </si>
  <si>
    <t>釜山港</t>
    <rPh sb="0" eb="2">
      <t>プサン</t>
    </rPh>
    <rPh sb="2" eb="3">
      <t>コウ</t>
    </rPh>
    <phoneticPr fontId="3"/>
  </si>
  <si>
    <t>（計）</t>
    <phoneticPr fontId="38"/>
  </si>
  <si>
    <t>馬山港</t>
    <rPh sb="0" eb="1">
      <t>ウマヤマ</t>
    </rPh>
    <rPh sb="1" eb="2">
      <t>コウ</t>
    </rPh>
    <phoneticPr fontId="38"/>
  </si>
  <si>
    <t>東海港</t>
    <rPh sb="0" eb="2">
      <t>トウカイ</t>
    </rPh>
    <rPh sb="2" eb="3">
      <t>コウ</t>
    </rPh>
    <phoneticPr fontId="3"/>
  </si>
  <si>
    <t>ウラジオ
ストック港</t>
    <phoneticPr fontId="3"/>
  </si>
  <si>
    <t>ＦＲ４－２　港湾別品目別取扱量（輸入）</t>
  </si>
  <si>
    <t>石島港</t>
    <rPh sb="0" eb="2">
      <t>イシジマ</t>
    </rPh>
    <rPh sb="2" eb="3">
      <t>コウ</t>
    </rPh>
    <phoneticPr fontId="38"/>
  </si>
  <si>
    <t>馬山港</t>
    <rPh sb="0" eb="1">
      <t>ウマ</t>
    </rPh>
    <phoneticPr fontId="3"/>
  </si>
  <si>
    <t>東海港</t>
    <rPh sb="0" eb="2">
      <t>トウカイ</t>
    </rPh>
    <phoneticPr fontId="3"/>
  </si>
  <si>
    <t>ＦＲ５　港湾別実入り・空コンテナ個数と積載重量－フェリー－</t>
  </si>
  <si>
    <t>輸　　出</t>
    <rPh sb="0" eb="1">
      <t>ユ</t>
    </rPh>
    <rPh sb="3" eb="4">
      <t>デ</t>
    </rPh>
    <phoneticPr fontId="3"/>
  </si>
  <si>
    <t>輸　　入</t>
    <rPh sb="0" eb="1">
      <t>ユニュウ</t>
    </rPh>
    <phoneticPr fontId="3"/>
  </si>
  <si>
    <t>ＦＲ５　港湾別実入り・空コンテナ個数と積載重量－ＲＯＲＯ船－</t>
    <rPh sb="3" eb="6">
      <t>コウワンベツ</t>
    </rPh>
    <rPh sb="6" eb="8">
      <t>ミイ</t>
    </rPh>
    <rPh sb="10" eb="11">
      <t>カラ</t>
    </rPh>
    <rPh sb="15" eb="17">
      <t>コスウ</t>
    </rPh>
    <rPh sb="18" eb="20">
      <t>セキサイ</t>
    </rPh>
    <rPh sb="20" eb="22">
      <t>ジュウリョウ</t>
    </rPh>
    <rPh sb="27" eb="28">
      <t>セン</t>
    </rPh>
    <phoneticPr fontId="3"/>
  </si>
  <si>
    <t>ＦＲ５　港湾別実入り・空コンテナ個数と積載重量－合　計－</t>
    <rPh sb="3" eb="6">
      <t>コウワンベツ</t>
    </rPh>
    <rPh sb="6" eb="8">
      <t>ミイ</t>
    </rPh>
    <rPh sb="10" eb="11">
      <t>カラ</t>
    </rPh>
    <rPh sb="15" eb="17">
      <t>コスウ</t>
    </rPh>
    <rPh sb="18" eb="20">
      <t>セキサイ</t>
    </rPh>
    <rPh sb="20" eb="22">
      <t>ジュウリョウ</t>
    </rPh>
    <rPh sb="23" eb="24">
      <t>ガッ</t>
    </rPh>
    <rPh sb="25" eb="26">
      <t>ケイ</t>
    </rPh>
    <phoneticPr fontId="3"/>
  </si>
  <si>
    <t>ＦＲ６　港湾別車両台数と貨物重量－フェリー－</t>
    <rPh sb="3" eb="6">
      <t>コウワンベツ</t>
    </rPh>
    <rPh sb="6" eb="8">
      <t>シャリョウ</t>
    </rPh>
    <rPh sb="8" eb="10">
      <t>ダイスウ</t>
    </rPh>
    <rPh sb="12" eb="14">
      <t>カモツ</t>
    </rPh>
    <rPh sb="14" eb="16">
      <t>ジュウリョウ</t>
    </rPh>
    <phoneticPr fontId="3"/>
  </si>
  <si>
    <t>トラック・トレーラ(台数）</t>
    <rPh sb="10" eb="12">
      <t>ダイスウ</t>
    </rPh>
    <phoneticPr fontId="3"/>
  </si>
  <si>
    <t>実車</t>
    <rPh sb="0" eb="2">
      <t>ジッシャ</t>
    </rPh>
    <phoneticPr fontId="3"/>
  </si>
  <si>
    <t>ＦＲ６　港湾別車両台数と貨物重量－ＲＯＲＯ船－</t>
    <rPh sb="20" eb="21">
      <t>セン</t>
    </rPh>
    <phoneticPr fontId="3"/>
  </si>
  <si>
    <t>ＦＲ６　港湾別車両台数と貨物重量－合　計－</t>
    <rPh sb="16" eb="17">
      <t>ガッ</t>
    </rPh>
    <rPh sb="18" eb="19">
      <t>ケイ</t>
    </rPh>
    <phoneticPr fontId="3"/>
  </si>
  <si>
    <t>ＦＲ７　港湾別コンテナ種類別取扱重量－フェリー－</t>
    <rPh sb="3" eb="6">
      <t>コウワンベツ</t>
    </rPh>
    <rPh sb="10" eb="13">
      <t>シュルイベツ</t>
    </rPh>
    <rPh sb="13" eb="15">
      <t>トリアツカイ</t>
    </rPh>
    <rPh sb="15" eb="17">
      <t>ジュウリョウ</t>
    </rPh>
    <phoneticPr fontId="3"/>
  </si>
  <si>
    <t>ドライ</t>
  </si>
  <si>
    <t>リーファ</t>
  </si>
  <si>
    <t>ＦＲ７　港湾別コンテナ種類別取扱重量－ＲＯＲＯ船－</t>
    <rPh sb="3" eb="6">
      <t>コウワンベツ</t>
    </rPh>
    <rPh sb="10" eb="13">
      <t>シュルイベツ</t>
    </rPh>
    <rPh sb="13" eb="15">
      <t>トリアツカイ</t>
    </rPh>
    <rPh sb="15" eb="17">
      <t>ジュウリョウ</t>
    </rPh>
    <rPh sb="22" eb="23">
      <t>セン</t>
    </rPh>
    <phoneticPr fontId="3"/>
  </si>
  <si>
    <t>ＦＲ７　港湾別コンテナ種類別取扱重量－合　計－</t>
    <rPh sb="3" eb="6">
      <t>コウワンベツ</t>
    </rPh>
    <rPh sb="10" eb="13">
      <t>シュルイベツ</t>
    </rPh>
    <rPh sb="13" eb="15">
      <t>トリアツカイ</t>
    </rPh>
    <rPh sb="15" eb="17">
      <t>ジュウリョウ</t>
    </rPh>
    <rPh sb="18" eb="19">
      <t>ガッ</t>
    </rPh>
    <rPh sb="20" eb="21">
      <t>ケイ</t>
    </rPh>
    <phoneticPr fontId="3"/>
  </si>
  <si>
    <t>ＦＲ８　港湾別コンテナ種類別取扱個数（実入り）－フェリー－</t>
    <rPh sb="3" eb="6">
      <t>コウワンベツ</t>
    </rPh>
    <rPh sb="10" eb="13">
      <t>シュルイベツ</t>
    </rPh>
    <rPh sb="13" eb="15">
      <t>トリアツカイ</t>
    </rPh>
    <rPh sb="15" eb="17">
      <t>コスウ</t>
    </rPh>
    <rPh sb="18" eb="20">
      <t>ミイ</t>
    </rPh>
    <phoneticPr fontId="3"/>
  </si>
  <si>
    <t>ＦＲ８　港湾別コンテナ種類別取扱個数（実入り）－RORO船－</t>
    <rPh sb="3" eb="6">
      <t>コウワンベツ</t>
    </rPh>
    <rPh sb="10" eb="13">
      <t>シュルイベツ</t>
    </rPh>
    <rPh sb="13" eb="15">
      <t>トリアツカイ</t>
    </rPh>
    <rPh sb="15" eb="17">
      <t>コスウ</t>
    </rPh>
    <rPh sb="27" eb="28">
      <t>セン</t>
    </rPh>
    <phoneticPr fontId="3"/>
  </si>
  <si>
    <t>ＦＲ８　港湾別コンテナ種類別取扱個数（実入り）－合　計－</t>
    <rPh sb="3" eb="6">
      <t>コウワンベツ</t>
    </rPh>
    <rPh sb="10" eb="13">
      <t>シュルイベツ</t>
    </rPh>
    <rPh sb="13" eb="15">
      <t>トリアツカイ</t>
    </rPh>
    <rPh sb="15" eb="17">
      <t>コスウ</t>
    </rPh>
    <rPh sb="23" eb="24">
      <t>ガッ</t>
    </rPh>
    <rPh sb="25" eb="26">
      <t>ケイ</t>
    </rPh>
    <phoneticPr fontId="3"/>
  </si>
  <si>
    <t>ＦＲ９　港湾別コンテナ規格別取扱個数（実入り）（輸出）</t>
    <rPh sb="4" eb="7">
      <t>コウワンベツ</t>
    </rPh>
    <rPh sb="11" eb="13">
      <t>キカク</t>
    </rPh>
    <rPh sb="13" eb="14">
      <t>ベツ</t>
    </rPh>
    <rPh sb="14" eb="16">
      <t>トリアツカイ</t>
    </rPh>
    <rPh sb="16" eb="18">
      <t>コスウ</t>
    </rPh>
    <rPh sb="19" eb="21">
      <t>ミイ</t>
    </rPh>
    <rPh sb="24" eb="26">
      <t>ユシュツ</t>
    </rPh>
    <phoneticPr fontId="3"/>
  </si>
  <si>
    <t>（単位：個）</t>
    <rPh sb="2" eb="4">
      <t>タンイ</t>
    </rPh>
    <rPh sb="4" eb="5">
      <t>コ</t>
    </rPh>
    <phoneticPr fontId="3"/>
  </si>
  <si>
    <t>ＦＲ９　港湾別コンテナ規格別取扱個数（実入り）（輸入）</t>
    <rPh sb="24" eb="26">
      <t>ユニュウ</t>
    </rPh>
    <phoneticPr fontId="3"/>
  </si>
  <si>
    <t>ＦＲ９　港湾別コンテナ規格別取扱個数（実入り）（合計）</t>
    <rPh sb="24" eb="26">
      <t>ゴウケイ</t>
    </rPh>
    <phoneticPr fontId="3"/>
  </si>
  <si>
    <t>【輸　出】</t>
    <rPh sb="1" eb="2">
      <t>ユ</t>
    </rPh>
    <rPh sb="3" eb="4">
      <t>デ</t>
    </rPh>
    <phoneticPr fontId="3"/>
  </si>
  <si>
    <t>出港
２時間
未満前</t>
    <rPh sb="0" eb="2">
      <t>シュッコウ</t>
    </rPh>
    <rPh sb="4" eb="6">
      <t>ジカン</t>
    </rPh>
    <rPh sb="7" eb="9">
      <t>ミマン</t>
    </rPh>
    <rPh sb="9" eb="10">
      <t>マエ</t>
    </rPh>
    <phoneticPr fontId="3"/>
  </si>
  <si>
    <t>出港
２４時間
以上前</t>
    <rPh sb="0" eb="2">
      <t>シュッコウ</t>
    </rPh>
    <rPh sb="5" eb="7">
      <t>ジカン</t>
    </rPh>
    <rPh sb="8" eb="10">
      <t>イジョウ</t>
    </rPh>
    <rPh sb="10" eb="11">
      <t>マエ</t>
    </rPh>
    <phoneticPr fontId="3"/>
  </si>
  <si>
    <t>博多港</t>
    <rPh sb="0" eb="2">
      <t>ハカタコウ</t>
    </rPh>
    <phoneticPr fontId="3"/>
  </si>
  <si>
    <t>(構成比）</t>
    <rPh sb="1" eb="4">
      <t>コウセイヒ</t>
    </rPh>
    <phoneticPr fontId="3"/>
  </si>
  <si>
    <t>【輸　入】</t>
    <rPh sb="1" eb="2">
      <t>ユ</t>
    </rPh>
    <rPh sb="3" eb="4">
      <t>ニュウ</t>
    </rPh>
    <phoneticPr fontId="3"/>
  </si>
  <si>
    <t>着港湾</t>
    <rPh sb="0" eb="1">
      <t>チャク</t>
    </rPh>
    <rPh sb="1" eb="3">
      <t>コウワン</t>
    </rPh>
    <phoneticPr fontId="3"/>
  </si>
  <si>
    <t>入港
２時間
未満後</t>
    <rPh sb="0" eb="1">
      <t>ニュウ</t>
    </rPh>
    <rPh sb="1" eb="2">
      <t>コウ</t>
    </rPh>
    <rPh sb="4" eb="6">
      <t>ジカン</t>
    </rPh>
    <rPh sb="7" eb="9">
      <t>ミマン</t>
    </rPh>
    <rPh sb="9" eb="10">
      <t>ゴ</t>
    </rPh>
    <phoneticPr fontId="3"/>
  </si>
  <si>
    <t>入港
２４時間
以上後</t>
    <rPh sb="0" eb="2">
      <t>ニュウコウ</t>
    </rPh>
    <rPh sb="5" eb="7">
      <t>ジカン</t>
    </rPh>
    <rPh sb="8" eb="10">
      <t>イジョウ</t>
    </rPh>
    <rPh sb="10" eb="11">
      <t>ゴ</t>
    </rPh>
    <phoneticPr fontId="3"/>
  </si>
  <si>
    <t>ＦＲ14　港湾別背後圏間の輸送機関（輸出）</t>
    <rPh sb="18" eb="20">
      <t>ユシュツ</t>
    </rPh>
    <phoneticPr fontId="3"/>
  </si>
  <si>
    <t xml:space="preserve">
発港湾</t>
    <rPh sb="1" eb="3">
      <t>ハツコウ</t>
    </rPh>
    <rPh sb="3" eb="4">
      <t>ワン</t>
    </rPh>
    <phoneticPr fontId="3"/>
  </si>
  <si>
    <t>ＦＲ14　港湾別背後圏間の輸送機関（輸入）</t>
    <rPh sb="18" eb="20">
      <t>ユニュウ</t>
    </rPh>
    <phoneticPr fontId="3"/>
  </si>
  <si>
    <t>ＦＲ１５　港湾別入出荷施設（外航RORO船･自動車航送船貨物）</t>
    <phoneticPr fontId="3"/>
  </si>
  <si>
    <t>　　　　入荷施設
発港湾</t>
    <rPh sb="4" eb="5">
      <t>ニュウ</t>
    </rPh>
    <rPh sb="6" eb="8">
      <t>シセツ</t>
    </rPh>
    <rPh sb="10" eb="11">
      <t>ハツ</t>
    </rPh>
    <rPh sb="11" eb="12">
      <t>ミナト</t>
    </rPh>
    <rPh sb="12" eb="13">
      <t>ワン</t>
    </rPh>
    <phoneticPr fontId="3"/>
  </si>
  <si>
    <r>
      <t xml:space="preserve">船積･船卸
ヤード
</t>
    </r>
    <r>
      <rPr>
        <sz val="9"/>
        <rFont val="ＭＳ Ｐゴシック"/>
        <family val="3"/>
        <charset val="128"/>
      </rPr>
      <t>（ＣＹを除く）</t>
    </r>
    <rPh sb="0" eb="1">
      <t>フネツミ</t>
    </rPh>
    <rPh sb="3" eb="4">
      <t>セン</t>
    </rPh>
    <rPh sb="4" eb="5">
      <t>オロシ</t>
    </rPh>
    <rPh sb="13" eb="14">
      <t>ノゾ</t>
    </rPh>
    <phoneticPr fontId="3"/>
  </si>
  <si>
    <t>（構成比）</t>
    <rPh sb="1" eb="4">
      <t>コウセイヒ</t>
    </rPh>
    <phoneticPr fontId="3"/>
  </si>
  <si>
    <t>　　　　出荷施設
着港湾</t>
    <rPh sb="4" eb="6">
      <t>シュッカ</t>
    </rPh>
    <rPh sb="6" eb="8">
      <t>シセツ</t>
    </rPh>
    <rPh sb="10" eb="11">
      <t>チャク</t>
    </rPh>
    <rPh sb="11" eb="12">
      <t>ミナト</t>
    </rPh>
    <rPh sb="12" eb="13">
      <t>ワン</t>
    </rPh>
    <phoneticPr fontId="3"/>
  </si>
  <si>
    <t>ＦＲ１６　港湾別発地・着地工場の種別（外航ＲＯＲＯ船・自動車航送船貨物）</t>
    <phoneticPr fontId="3"/>
  </si>
  <si>
    <t>　　　　発地工場種別
発港湾</t>
    <rPh sb="4" eb="6">
      <t>ハツチ</t>
    </rPh>
    <rPh sb="6" eb="8">
      <t>コウジョウ</t>
    </rPh>
    <rPh sb="8" eb="10">
      <t>シュベツ</t>
    </rPh>
    <rPh sb="12" eb="14">
      <t>ハツコウ</t>
    </rPh>
    <rPh sb="14" eb="15">
      <t>ワン</t>
    </rPh>
    <phoneticPr fontId="3"/>
  </si>
  <si>
    <t>　　　　着地工場種別
着港湾</t>
    <rPh sb="4" eb="6">
      <t>チャクチ</t>
    </rPh>
    <rPh sb="6" eb="8">
      <t>コウジョウ</t>
    </rPh>
    <rPh sb="8" eb="10">
      <t>シュベツ</t>
    </rPh>
    <rPh sb="12" eb="13">
      <t>チャク</t>
    </rPh>
    <rPh sb="13" eb="14">
      <t>ミナト</t>
    </rPh>
    <rPh sb="14" eb="15">
      <t>ワン</t>
    </rPh>
    <phoneticPr fontId="3"/>
  </si>
  <si>
    <t>-</t>
    <phoneticPr fontId="3"/>
  </si>
  <si>
    <t>-</t>
  </si>
  <si>
    <t>ＦＲ１７　港湾別コンテナ貨物のバンニング場所／デバンニング場所</t>
    <phoneticPr fontId="3"/>
  </si>
  <si>
    <t xml:space="preserve">
発港湾</t>
    <rPh sb="3" eb="4">
      <t>ハツ</t>
    </rPh>
    <rPh sb="4" eb="5">
      <t>ミナト</t>
    </rPh>
    <rPh sb="5" eb="6">
      <t>ワン</t>
    </rPh>
    <phoneticPr fontId="3"/>
  </si>
  <si>
    <t>実入りコンテナのバンニング場所</t>
    <rPh sb="0" eb="2">
      <t>ミイ</t>
    </rPh>
    <rPh sb="13" eb="15">
      <t>バショ</t>
    </rPh>
    <phoneticPr fontId="3"/>
  </si>
  <si>
    <t>コンテナ実個数</t>
    <phoneticPr fontId="3"/>
  </si>
  <si>
    <t>構成比</t>
    <rPh sb="0" eb="2">
      <t>コウセイヒ</t>
    </rPh>
    <phoneticPr fontId="3"/>
  </si>
  <si>
    <t xml:space="preserve">
着港湾</t>
    <rPh sb="2" eb="3">
      <t>チャク</t>
    </rPh>
    <rPh sb="3" eb="4">
      <t>コウ</t>
    </rPh>
    <rPh sb="4" eb="5">
      <t>ワン</t>
    </rPh>
    <phoneticPr fontId="3"/>
  </si>
  <si>
    <t>実入りコンテナのデバンニング場所</t>
    <rPh sb="0" eb="2">
      <t>ミイ</t>
    </rPh>
    <rPh sb="14" eb="16">
      <t>バショ</t>
    </rPh>
    <phoneticPr fontId="3"/>
  </si>
  <si>
    <t>着荷主の
事業所内</t>
    <rPh sb="0" eb="1">
      <t>チャク</t>
    </rPh>
    <rPh sb="1" eb="3">
      <t>ニヌシ</t>
    </rPh>
    <rPh sb="5" eb="8">
      <t>ジギョウショ</t>
    </rPh>
    <rPh sb="8" eb="9">
      <t>ナイ</t>
    </rPh>
    <phoneticPr fontId="3"/>
  </si>
  <si>
    <t>(単位：トン）</t>
    <rPh sb="1" eb="3">
      <t>タンイ</t>
    </rPh>
    <phoneticPr fontId="3"/>
  </si>
  <si>
    <t>　　　　　品類
発港</t>
    <rPh sb="6" eb="7">
      <t>ルイ</t>
    </rPh>
    <rPh sb="8" eb="9">
      <t>ハツ</t>
    </rPh>
    <rPh sb="9" eb="10">
      <t>コウ</t>
    </rPh>
    <phoneticPr fontId="3"/>
  </si>
  <si>
    <t>農水産品</t>
    <rPh sb="0" eb="3">
      <t>ノウスイサン</t>
    </rPh>
    <rPh sb="3" eb="4">
      <t>ヒン</t>
    </rPh>
    <phoneticPr fontId="3"/>
  </si>
  <si>
    <t>金属機械
工業品</t>
    <rPh sb="0" eb="2">
      <t>キンゾク</t>
    </rPh>
    <rPh sb="2" eb="4">
      <t>キカイ</t>
    </rPh>
    <rPh sb="5" eb="8">
      <t>コウギョウヒン</t>
    </rPh>
    <phoneticPr fontId="3"/>
  </si>
  <si>
    <t>特殊品</t>
    <rPh sb="0" eb="2">
      <t>トクシュ</t>
    </rPh>
    <rPh sb="2" eb="3">
      <t>シナ</t>
    </rPh>
    <phoneticPr fontId="3"/>
  </si>
  <si>
    <t>分類不能
のもの</t>
    <rPh sb="0" eb="2">
      <t>ブンルイ</t>
    </rPh>
    <rPh sb="2" eb="4">
      <t>フノウ</t>
    </rPh>
    <phoneticPr fontId="3"/>
  </si>
  <si>
    <t>合　　　　計</t>
    <rPh sb="0" eb="1">
      <t>ゴウ</t>
    </rPh>
    <rPh sb="5" eb="6">
      <t>ケイ</t>
    </rPh>
    <phoneticPr fontId="3"/>
  </si>
  <si>
    <t>　　　　　品類
着港</t>
    <rPh sb="6" eb="7">
      <t>ルイ</t>
    </rPh>
    <rPh sb="8" eb="9">
      <t>チャク</t>
    </rPh>
    <rPh sb="9" eb="10">
      <t>コウ</t>
    </rPh>
    <phoneticPr fontId="3"/>
  </si>
  <si>
    <t>発　地</t>
    <rPh sb="0" eb="1">
      <t>ハツチ</t>
    </rPh>
    <phoneticPr fontId="3"/>
  </si>
  <si>
    <t>着　地</t>
    <rPh sb="0" eb="1">
      <t>チャク</t>
    </rPh>
    <phoneticPr fontId="3"/>
  </si>
  <si>
    <t>不明</t>
    <rPh sb="0" eb="2">
      <t>フメイ</t>
    </rPh>
    <phoneticPr fontId="41"/>
  </si>
  <si>
    <t>重機・建機</t>
  </si>
  <si>
    <t>ｳﾗｼﾞｵｽﾄｸ港</t>
  </si>
  <si>
    <t>衣服・身回品・はきもの</t>
  </si>
  <si>
    <t>測量・光学・医療用機器</t>
  </si>
  <si>
    <t>※「商品車」の輸入はなし。</t>
    <rPh sb="1" eb="3">
      <t>ショウヒン</t>
    </rPh>
    <rPh sb="3" eb="4">
      <t>クルマ</t>
    </rPh>
    <rPh sb="6" eb="8">
      <t>ユニュウ</t>
    </rPh>
    <phoneticPr fontId="3"/>
  </si>
  <si>
    <t>【輸送量（輸出）】</t>
    <rPh sb="1" eb="4">
      <t>ユソウリョウ</t>
    </rPh>
    <rPh sb="5" eb="7">
      <t>ユシュツ</t>
    </rPh>
    <phoneticPr fontId="3"/>
  </si>
  <si>
    <t>【輸送量（輸入）】</t>
    <rPh sb="1" eb="4">
      <t>ユソウリョウ</t>
    </rPh>
    <rPh sb="5" eb="7">
      <t>ユニュウ</t>
    </rPh>
    <phoneticPr fontId="3"/>
  </si>
  <si>
    <t>　　　　  輸送機器
仕出施設</t>
    <rPh sb="6" eb="8">
      <t>ユソウ</t>
    </rPh>
    <rPh sb="8" eb="10">
      <t>キキ</t>
    </rPh>
    <rPh sb="12" eb="14">
      <t>シダ</t>
    </rPh>
    <rPh sb="14" eb="16">
      <t>シセツ</t>
    </rPh>
    <phoneticPr fontId="3"/>
  </si>
  <si>
    <t>重機･
建機</t>
    <rPh sb="0" eb="1">
      <t>ジュウキ</t>
    </rPh>
    <rPh sb="4" eb="6">
      <t>ケンキ</t>
    </rPh>
    <phoneticPr fontId="3"/>
  </si>
  <si>
    <t>　　　　 輸送機器
仕向施設</t>
    <rPh sb="5" eb="7">
      <t>ユソウ</t>
    </rPh>
    <rPh sb="7" eb="9">
      <t>キキ</t>
    </rPh>
    <rPh sb="11" eb="13">
      <t>シムケ</t>
    </rPh>
    <rPh sb="13" eb="15">
      <t>シセツ</t>
    </rPh>
    <phoneticPr fontId="3"/>
  </si>
  <si>
    <t>　　　 　 輸送機器
仕出施設</t>
    <rPh sb="6" eb="8">
      <t>ユソウ</t>
    </rPh>
    <rPh sb="8" eb="10">
      <t>キキ</t>
    </rPh>
    <rPh sb="12" eb="14">
      <t>シダ</t>
    </rPh>
    <rPh sb="14" eb="16">
      <t>シセツ</t>
    </rPh>
    <phoneticPr fontId="3"/>
  </si>
  <si>
    <t>　　　　　　　　　　　　      　発港入荷施設
荷送人業種</t>
    <rPh sb="19" eb="20">
      <t>ハツ</t>
    </rPh>
    <rPh sb="20" eb="21">
      <t>コウ</t>
    </rPh>
    <rPh sb="21" eb="22">
      <t>ニュウ</t>
    </rPh>
    <rPh sb="23" eb="25">
      <t>シセツ</t>
    </rPh>
    <rPh sb="28" eb="29">
      <t>オク</t>
    </rPh>
    <rPh sb="29" eb="30">
      <t>ヒト</t>
    </rPh>
    <phoneticPr fontId="3"/>
  </si>
  <si>
    <t>上屋・
荷さばき場</t>
    <phoneticPr fontId="3"/>
  </si>
  <si>
    <t>ＣＹ（コンテナ・ヤード）</t>
  </si>
  <si>
    <t>船積・船卸ヤード（ＣＹを除く）</t>
  </si>
  <si>
    <t>ＣＦＳ（ｺﾝﾃﾅ･ﾌﾚｰﾄ・ｽﾃｰｼｮﾝ）</t>
  </si>
  <si>
    <t>漁業</t>
  </si>
  <si>
    <t>鉱業</t>
  </si>
  <si>
    <t>製造業</t>
    <rPh sb="0" eb="3">
      <t>セイゾウギョウ</t>
    </rPh>
    <phoneticPr fontId="1"/>
  </si>
  <si>
    <t>各種商品卸売業</t>
  </si>
  <si>
    <t>*製造業は中分類、その他は大分類</t>
    <rPh sb="11" eb="12">
      <t>タ</t>
    </rPh>
    <phoneticPr fontId="3"/>
  </si>
  <si>
    <t>　　　　　　　　　　　　　      着港出荷施設
荷受人業種</t>
    <rPh sb="19" eb="20">
      <t>チャク</t>
    </rPh>
    <rPh sb="20" eb="21">
      <t>コウ</t>
    </rPh>
    <rPh sb="21" eb="23">
      <t>シュッカ</t>
    </rPh>
    <rPh sb="23" eb="25">
      <t>シセツ</t>
    </rPh>
    <rPh sb="27" eb="29">
      <t>ニウケ</t>
    </rPh>
    <rPh sb="29" eb="30">
      <t>ヒト</t>
    </rPh>
    <rPh sb="30" eb="32">
      <t>ギョウシュ</t>
    </rPh>
    <phoneticPr fontId="3"/>
  </si>
  <si>
    <t>専門サービス業（他に分類されないもの）</t>
  </si>
  <si>
    <t>　　　　　　　　　　  　輸送機器の種類
荷送人業種</t>
    <rPh sb="13" eb="15">
      <t>ユソウ</t>
    </rPh>
    <rPh sb="15" eb="17">
      <t>キキ</t>
    </rPh>
    <rPh sb="18" eb="20">
      <t>シュルイ</t>
    </rPh>
    <rPh sb="23" eb="24">
      <t>オク</t>
    </rPh>
    <rPh sb="24" eb="25">
      <t>ヒト</t>
    </rPh>
    <phoneticPr fontId="3"/>
  </si>
  <si>
    <t>合　　計</t>
    <rPh sb="0" eb="1">
      <t>ゴウケイ</t>
    </rPh>
    <phoneticPr fontId="3"/>
  </si>
  <si>
    <t>　　　　　　　　　　   輸送機器の種類
荷受人業種</t>
    <rPh sb="13" eb="15">
      <t>ユソウ</t>
    </rPh>
    <rPh sb="15" eb="17">
      <t>キキ</t>
    </rPh>
    <rPh sb="18" eb="20">
      <t>シュルイ</t>
    </rPh>
    <rPh sb="23" eb="24">
      <t>ウ</t>
    </rPh>
    <rPh sb="24" eb="25">
      <t>ヒト</t>
    </rPh>
    <phoneticPr fontId="3"/>
  </si>
  <si>
    <t>ＦＲ４－１　港湾別品目別取扱量（輸出）</t>
    <phoneticPr fontId="3"/>
  </si>
  <si>
    <t>４４７</t>
  </si>
  <si>
    <t>４４８</t>
  </si>
  <si>
    <t>４４９</t>
  </si>
  <si>
    <t>４５０</t>
  </si>
  <si>
    <t>CR1．発港着港別輸送量・・・・・・・・・・・・・・・・・・・・・・・・・・・・・・・・・・・・・・・・・・・・・・・・・・・・・</t>
    <phoneticPr fontId="3"/>
  </si>
  <si>
    <t>CR2．発港着港別コンテナ輸送個数・車両輸送台数・・・・・・・・・・・・・・・・・・・・・・・・・・・・・・・・</t>
    <phoneticPr fontId="3"/>
  </si>
  <si>
    <t>CR3．港湾別輸送形態別船種別取扱量 ・・・・・・・・・・・・・・・・・・・・・・・・・・・・・・・・・・・・・・・・・</t>
    <phoneticPr fontId="3"/>
  </si>
  <si>
    <t>CR4．港湾別品目別取扱量・・・・・・・・・・・・・・・・・・・・・・・・・・・・・・・・・・・・・・・・・・・・・・・・・・・</t>
    <phoneticPr fontId="3"/>
  </si>
  <si>
    <t>CR5．港湾別実入り・空コンテナ個数と積載重量 ・・・・・・・・・・・・・・・・・・・・・・・・・・・・・・・・・・</t>
    <phoneticPr fontId="3"/>
  </si>
  <si>
    <t>CR6．港湾別車両台数と貨物重量・・・・・・・・・・・・・・・・・・・・・・・・・・・・・・・・・・・・・・・・・・・・・・</t>
    <phoneticPr fontId="3"/>
  </si>
  <si>
    <t>CR7．港湾別コンテナ種類別取扱重量 ・・・・・・・・・・・・・・・・・・・・・・・・・・・・・・・・・・・・・・・・・・</t>
    <phoneticPr fontId="3"/>
  </si>
  <si>
    <t>CR8．港湾別コンテナ種類別取扱個数（実入り） ・・・・・・・・・・・・・・・・・・・・・・・・・・・・・・・・・・・</t>
    <phoneticPr fontId="3"/>
  </si>
  <si>
    <t>CR9．港湾別コンテナ規格別取扱個数（実入り） ・・・・・・・・・・・・・・・・・・・・・・・・・・・・・・・・・・・</t>
    <phoneticPr fontId="3"/>
  </si>
  <si>
    <t>CR10．発港別搬入時刻別コンテナ個数（実入り） ・・・・・・・・・・・・・・・・・・・・・・・・・・・・・・・・・・</t>
    <phoneticPr fontId="3"/>
  </si>
  <si>
    <t>CR11．発港別搬入時刻別車両台数（実車）・・・・・・・・・・・・・・・・・・・・・・・・・・・・・・・・・・・・・・・</t>
    <phoneticPr fontId="3"/>
  </si>
  <si>
    <t>CR12．港湾別背後圏間の輸送機関 ・・・・・・・・・・・・・・・・・・・・・・・・・・・・・・・・・・・・・・・・・・・・</t>
    <phoneticPr fontId="3"/>
  </si>
  <si>
    <t>CR13．港湾別入出荷施設・・・・・・・・・・・・・・・・・・・・・・・・・・・・・・・・・・・・・・・・・・・・・・・・・・・・</t>
    <phoneticPr fontId="3"/>
  </si>
  <si>
    <t>CR14．港湾別発地・着地工場の種別 ・・・・・・・・・・・・・・・・・・・・・・・・・・・・・・・・・・・・・・・・・・・</t>
    <phoneticPr fontId="3"/>
  </si>
  <si>
    <t>CR15．港湾別コンテナ貨物のバンニング場所 ・・・・・・・・・・・・・・・・・・・・・・・・・・・・・・・・・・・・</t>
    <phoneticPr fontId="3"/>
  </si>
  <si>
    <t>CR16．発港着港別船種別輸送形態別輸送重量 ・・・・・・・・・・・・・・・・・・・・・・・・・・・・・・・・・・</t>
    <phoneticPr fontId="3"/>
  </si>
  <si>
    <t>CR17．発港着港別品類別輸送重量・・・・・・・・・・・・・・・・・・・・・・・・・・・・・・・・・・・・・・・・・・・・</t>
    <phoneticPr fontId="3"/>
  </si>
  <si>
    <t>CR18．発港着港別発港／着港背後圏・・・・・・・・・・・・・・・・・・・・・・・・・・・・・・・・・・・・・・・・・・</t>
    <phoneticPr fontId="3"/>
  </si>
  <si>
    <t>CR23．発港着港別品目別輸送重量＜発港／着港ベース＞（コンテナ）・・・・・・・・・・・・・・・・・</t>
    <phoneticPr fontId="3"/>
  </si>
  <si>
    <t>CR19．発港着港別発港／着港背後圏（コンテナ） ・・・・・・・・・・・・・・・・・・・・・・・・・・・・・・・・・</t>
    <phoneticPr fontId="3"/>
  </si>
  <si>
    <t>CR20．発港着港別発港／着港背後圏（車両） ・・・・・・・・・・・・・・・・・・・・・・・・・・・・・・・・・・・・</t>
    <phoneticPr fontId="3"/>
  </si>
  <si>
    <t>CR21．発港着港別発港／着港背後圏（その他）・・・・・・・・・・・・・・・・・・・・・・・・・・・・・・・・・・・</t>
    <phoneticPr fontId="3"/>
  </si>
  <si>
    <t>CR22．発港着港別品目別輸送重量＜発港／着港ベース＞ ・・・・・・・・・・・・・・・・・・・・・・・・・</t>
    <phoneticPr fontId="3"/>
  </si>
  <si>
    <t>CR24．発港着港別品目別輸送重量＜発港／着港ベース＞（車両）・・・・・・・・・・・・・・・・・・・・</t>
    <phoneticPr fontId="3"/>
  </si>
  <si>
    <t>CR25．発港着港別品目別輸送重量＜発港／着港ベース＞（その他）・・・・・・・・・・・・・・・・・・</t>
    <phoneticPr fontId="3"/>
  </si>
  <si>
    <t>CR26．仕出施設・仕向施設別輸送機器の種類 ・・・・・・・・・・・・・・・・・・・・・・・・・・・・・・・・・・・</t>
    <phoneticPr fontId="3"/>
  </si>
  <si>
    <t>CR27．荷送人業種・荷受人業種別出荷施設・入荷施設 ・・・・・・・・・・・・・・・・・・・・・・・・・・・・</t>
    <phoneticPr fontId="3"/>
  </si>
  <si>
    <t>CR28．荷送人業種・荷受人業種別輸送機器の種類 ・・・・・・・・・・・・・・・・・・・・・・・・・・・・・・・</t>
    <phoneticPr fontId="3"/>
  </si>
  <si>
    <t>F1．発港着港別輸送量（全体／無人航送） ・・・・・・・・・・・・・・・・・・・・・・・・・・・・・・・・・・・・・・</t>
    <phoneticPr fontId="3"/>
  </si>
  <si>
    <t>F2．発港着港別車両輸送台数（全体／無人航送）  ・・・・・・・・・・・・・・・・・・・・・・・・・・・・・・・・</t>
    <phoneticPr fontId="3"/>
  </si>
  <si>
    <t>F3．港湾別品目別取扱量  ・・・・・・・・・・・・・・・・・・・・・・・・・・・・・・・・・・・・・・・・・・・・・・・・・・・</t>
    <phoneticPr fontId="3"/>
  </si>
  <si>
    <t>F4．発港別ターミナル到着時間帯別車両台数（実車） ・・・・・・・・・・・・・・・・・・・・・・・・・・・・・・</t>
    <phoneticPr fontId="3"/>
  </si>
  <si>
    <t>F6．発港着港別品目別輸送重量（全体／コンテナ貨物） ・・・・・・・・・・・・・・・・・・・・・・・・・・・・</t>
    <phoneticPr fontId="3"/>
  </si>
  <si>
    <t>F9．仕出施設・仕向施設別輸送量・・・・・・・・・・・・・・・・・・・・・・・・・・・・・・・・・・・・・・・・・・・・・・</t>
    <phoneticPr fontId="3"/>
  </si>
  <si>
    <t>FR1．発港着港別輸送量 ・・・・・・・・・・・・・・・・・・・・・・・・・・・・・・・・・・・・・・・・・・・・・・・・・・・・・</t>
    <phoneticPr fontId="3"/>
  </si>
  <si>
    <t>FR17．港湾別コンテナ貨物のバンニング場所／デバンニング場所 ・・・・・・・・・・・・・・・・・・・・</t>
    <phoneticPr fontId="3"/>
  </si>
  <si>
    <t>FR16．港湾別発地・着地工場の種別・・・・・・・・・・・・・・・・・・・・・・・・・・・・・・・・・・・・・・・・・・・</t>
    <phoneticPr fontId="3"/>
  </si>
  <si>
    <t>FR15．港湾別入出荷施設 ・・・・・・・・・・・・・・・・・・・・・・・・・・・・・・・・・・・・・・・・・・・・・・・・・・・</t>
    <phoneticPr fontId="3"/>
  </si>
  <si>
    <t>FR14．港湾別背後圏間の輸送機関・・・・・・・・・・・・・・・・・・・・・・・・・・・・・・・・・・・・・・・・・・・・</t>
    <phoneticPr fontId="3"/>
  </si>
  <si>
    <t>FR9．港湾別コンテナ規格別取扱個数（実入り）・・・・・・・・・・・・・・・・・・・・・・・・・・・・・・・・・・・</t>
    <phoneticPr fontId="3"/>
  </si>
  <si>
    <t>FR8．港湾別コンテナ種類別取扱個数（実入り）・・・・・・・・・・・・・・・・・・・・・・・・・・・・・・・・・・・</t>
    <phoneticPr fontId="3"/>
  </si>
  <si>
    <t>FR7．港湾別コンテナ種類別取扱重量・・・・・・・・・・・・・・・・・・・・・・・・・・・・・・・・・・・・・・・・・・</t>
    <phoneticPr fontId="3"/>
  </si>
  <si>
    <t>FR5．港湾別実入り・空コンテナ個数と積載重量・・・・・・・・・・・・・・・・・・・・・・・・・・・・・・・・・・・</t>
    <phoneticPr fontId="3"/>
  </si>
  <si>
    <t>FR4．港湾別品目別取扱量・・・・・・・・・・・・・・・・・・・・・・・・・・・・・・・・・・・・・・・・・・・・・・・・・・・</t>
    <phoneticPr fontId="3"/>
  </si>
  <si>
    <t>FR3．港湾別輸送形態別船種別取扱量 ・・・・・・・・・・・・・・・・・・・・・・・・・・・・・・・・・・・・・・・・・</t>
    <phoneticPr fontId="3"/>
  </si>
  <si>
    <t>FR2．発港着港別コンテナ輸送個数・車両輸送台数・・・・・・・・・・・・・・・・・・・・・・・・・・・・・・・・</t>
    <phoneticPr fontId="3"/>
  </si>
  <si>
    <t>F8．発港着港別発港／着港背後圏（コンテナ貨物）・・・・・・・・・・・・・・・・・・・・・・・・・・・・・・・・</t>
    <phoneticPr fontId="3"/>
  </si>
  <si>
    <t>F7．発港着港別発港／着港背後圏 ・・・・・・・・・・・・・・・・・・・・・・・・・・・・・・・・・・・・・・・・・・・・</t>
    <phoneticPr fontId="3"/>
  </si>
  <si>
    <t>FR6．港湾別車両台数と貨物重量・・・・・・・・・・・・・・・・・・・・・・・・・・・・・・・・・・・・・・・・・・・・・・</t>
    <phoneticPr fontId="3"/>
  </si>
  <si>
    <t>４５４</t>
    <phoneticPr fontId="3"/>
  </si>
  <si>
    <t>４５６</t>
    <phoneticPr fontId="3"/>
  </si>
  <si>
    <t>Ｆ５　港湾別コンテナ規格別取扱個数（実入り）(移出）</t>
    <rPh sb="23" eb="25">
      <t>イシュツ</t>
    </rPh>
    <phoneticPr fontId="3"/>
  </si>
  <si>
    <t>F5．港湾別コンテナ規格別取扱個数（実入り） ・・・・・・・・・・・・・・・・・・・・・・・・・・・・・・・・・・・・・・・・・・・</t>
    <phoneticPr fontId="3"/>
  </si>
  <si>
    <t>【内貿：コンテナ・ＲＯＲＯ船】</t>
    <phoneticPr fontId="3"/>
  </si>
  <si>
    <t>【内貿：自動車航送船（フェリー）】</t>
    <phoneticPr fontId="3"/>
  </si>
  <si>
    <t>平成29年度ユニットロード貨物流動調査　集計表　目次</t>
    <rPh sb="0" eb="2">
      <t>ヘイセイ</t>
    </rPh>
    <rPh sb="4" eb="6">
      <t>ネンド</t>
    </rPh>
    <rPh sb="13" eb="15">
      <t>カモツ</t>
    </rPh>
    <rPh sb="15" eb="17">
      <t>リュウドウ</t>
    </rPh>
    <rPh sb="17" eb="19">
      <t>チョウサ</t>
    </rPh>
    <phoneticPr fontId="3"/>
  </si>
  <si>
    <t>【外貿：フェリー・ＲＯＲＯ船】</t>
    <phoneticPr fontId="3"/>
  </si>
  <si>
    <t>４５１</t>
  </si>
  <si>
    <t>４５２</t>
  </si>
  <si>
    <t>４５８</t>
    <phoneticPr fontId="3"/>
  </si>
  <si>
    <t>４６２</t>
    <phoneticPr fontId="3"/>
  </si>
  <si>
    <t>４６６</t>
    <phoneticPr fontId="3"/>
  </si>
  <si>
    <t>４７０</t>
    <phoneticPr fontId="3"/>
  </si>
  <si>
    <t>４７２</t>
    <phoneticPr fontId="3"/>
  </si>
  <si>
    <t>４７５</t>
    <phoneticPr fontId="3"/>
  </si>
  <si>
    <t>４７７</t>
    <phoneticPr fontId="3"/>
  </si>
  <si>
    <t>４７８</t>
    <phoneticPr fontId="3"/>
  </si>
  <si>
    <t>FR19．発港着港別船種別輸送形態別輸送重量 ・・・・・・・・・・・・・・・・・・・・・・・・・・・・・・・・・・</t>
    <phoneticPr fontId="3"/>
  </si>
  <si>
    <t>FR20．発港着港別品類別輸送重量・・・・・・・・・・・・・・・・・・・・・・・・・・・・・・・・・・・・・・・・・・・・</t>
    <phoneticPr fontId="3"/>
  </si>
  <si>
    <t>FR21．発港着港別発港／着港背後圏・・・・・・・・・・・・・・・・・・・・・・・・・・・・・・・・・・・・・・・・・・・・</t>
    <phoneticPr fontId="3"/>
  </si>
  <si>
    <t>FR22．発港着港別発港／着港背後圏（コンテナ） ・・・・・・・・・・・・・・・・・・・・・・・・・・・・・・・・・</t>
    <phoneticPr fontId="3"/>
  </si>
  <si>
    <t>FR23．発港着港別発港／着港背後圏（車両） ・・・・・・・・・・・・・・・・・・・・・・・・・・・・・・・・・・・・</t>
    <phoneticPr fontId="3"/>
  </si>
  <si>
    <t>FR24．発港着港別発港／着港背後圏（その他）・・・・・・・・・・・・・・・・・・・・・・・・・・・・・・・・・・・</t>
    <phoneticPr fontId="3"/>
  </si>
  <si>
    <t>FR25．発港着港別品目別輸送重量＜発港／着港ベース＞・・・・・・・・・・・・・・・・・・・・・・・・・・</t>
    <phoneticPr fontId="3"/>
  </si>
  <si>
    <t>FR26．発港着港別品目別輸送重量＜発港／着港ベース＞（コンテナ） ・・・・・・・・・・・・・・・・・</t>
    <phoneticPr fontId="3"/>
  </si>
  <si>
    <t>FR27．発港着港別品目別輸送重量＜発港／着港ベース＞（車両） ・・・・・・・・・・・・・・・・・・・</t>
    <phoneticPr fontId="3"/>
  </si>
  <si>
    <t>FR28．発港着港別品目別輸送重量＜発港／着港ベース＞（その他）・・・・・・・・・・・・・・・・・・</t>
    <phoneticPr fontId="3"/>
  </si>
  <si>
    <t>FR29．仕出施設・仕向施設別輸送機器の種類 ・・・・・・・・・・・・・・・・・・・・・・・・・・・・・・・・・・・</t>
    <phoneticPr fontId="3"/>
  </si>
  <si>
    <t>FR30．荷送人業種・荷受人業種別出荷施設・入荷施設・・・・・・・・・・・・・・・・・・・・・・・・・・・・・</t>
    <phoneticPr fontId="3"/>
  </si>
  <si>
    <t>FR31．荷送人業種・荷受人業種別輸送機器の種類・・・・・・・・・・・・・・・・・・・・・・・・・・・・・・・・</t>
    <phoneticPr fontId="3"/>
  </si>
  <si>
    <t>ＦＲ３１　荷送人業種別輸送機器の種類（輸出）</t>
    <rPh sb="5" eb="6">
      <t>ニ</t>
    </rPh>
    <rPh sb="6" eb="7">
      <t>オク</t>
    </rPh>
    <rPh sb="7" eb="8">
      <t>ヒト</t>
    </rPh>
    <rPh sb="8" eb="10">
      <t>ギョウシュ</t>
    </rPh>
    <rPh sb="10" eb="11">
      <t>ベツ</t>
    </rPh>
    <rPh sb="11" eb="13">
      <t>ユソウ</t>
    </rPh>
    <rPh sb="13" eb="15">
      <t>キキ</t>
    </rPh>
    <rPh sb="16" eb="18">
      <t>シュルイ</t>
    </rPh>
    <rPh sb="19" eb="21">
      <t>ユシュツ</t>
    </rPh>
    <phoneticPr fontId="3"/>
  </si>
  <si>
    <t>ＦＲ３１　荷受人業種別輸送機器の種類（輸入）</t>
    <rPh sb="5" eb="7">
      <t>ニウ</t>
    </rPh>
    <rPh sb="7" eb="8">
      <t>ヒト</t>
    </rPh>
    <rPh sb="8" eb="10">
      <t>ギョウシュ</t>
    </rPh>
    <rPh sb="10" eb="11">
      <t>ベツ</t>
    </rPh>
    <rPh sb="11" eb="13">
      <t>ユソウ</t>
    </rPh>
    <rPh sb="13" eb="15">
      <t>キキ</t>
    </rPh>
    <rPh sb="16" eb="18">
      <t>シュルイ</t>
    </rPh>
    <rPh sb="19" eb="21">
      <t>ユニュウ</t>
    </rPh>
    <phoneticPr fontId="3"/>
  </si>
  <si>
    <t>ＦＲ３０　荷送人業種別入荷施設（輸出）</t>
    <rPh sb="5" eb="6">
      <t>ニ</t>
    </rPh>
    <rPh sb="6" eb="7">
      <t>オク</t>
    </rPh>
    <rPh sb="7" eb="8">
      <t>ヒト</t>
    </rPh>
    <rPh sb="8" eb="10">
      <t>ギョウシュ</t>
    </rPh>
    <rPh sb="10" eb="11">
      <t>ベツ</t>
    </rPh>
    <rPh sb="16" eb="18">
      <t>ユシュツ</t>
    </rPh>
    <phoneticPr fontId="3"/>
  </si>
  <si>
    <t>ＦＲ３０　荷受人業種別出荷施設（輸入）</t>
    <rPh sb="5" eb="7">
      <t>ニウ</t>
    </rPh>
    <rPh sb="7" eb="8">
      <t>ヒト</t>
    </rPh>
    <rPh sb="8" eb="10">
      <t>ギョウシュ</t>
    </rPh>
    <rPh sb="10" eb="11">
      <t>ベツ</t>
    </rPh>
    <rPh sb="16" eb="18">
      <t>ユニュウ</t>
    </rPh>
    <phoneticPr fontId="3"/>
  </si>
  <si>
    <t>ＦＲ２９　仕出施設・仕向施設別輸送機器の種類（輸出）（外航RORO船･自動車航送船貨物）</t>
    <phoneticPr fontId="3"/>
  </si>
  <si>
    <t>ＦＲ２９　仕出施設・仕向施設別輸送機器の種類（輸入）（外航RORO船・自動車航送船貨物）</t>
    <phoneticPr fontId="3"/>
  </si>
  <si>
    <t>ＦＲ２８　発港着港別品目別輸送重量＜発港ベース＞（商品車）（輸出）</t>
    <rPh sb="4" eb="5">
      <t>コウ</t>
    </rPh>
    <rPh sb="5" eb="6">
      <t>チャク</t>
    </rPh>
    <rPh sb="6" eb="7">
      <t>ミナト</t>
    </rPh>
    <rPh sb="7" eb="8">
      <t>ベツ</t>
    </rPh>
    <rPh sb="8" eb="10">
      <t>ヒンモク</t>
    </rPh>
    <rPh sb="10" eb="11">
      <t>ベツ</t>
    </rPh>
    <rPh sb="11" eb="13">
      <t>ユソウ</t>
    </rPh>
    <rPh sb="13" eb="15">
      <t>ジュウリョウ</t>
    </rPh>
    <rPh sb="17" eb="18">
      <t>コウ</t>
    </rPh>
    <rPh sb="30" eb="32">
      <t>ユシュツ</t>
    </rPh>
    <phoneticPr fontId="3"/>
  </si>
  <si>
    <t>ＦＲ２８　発港着港別品目別輸送重量＜着港ベース＞（商品車）（輸出）</t>
    <rPh sb="4" eb="5">
      <t>コウ</t>
    </rPh>
    <rPh sb="5" eb="6">
      <t>チャク</t>
    </rPh>
    <rPh sb="6" eb="7">
      <t>ミナト</t>
    </rPh>
    <rPh sb="7" eb="8">
      <t>ベツ</t>
    </rPh>
    <rPh sb="8" eb="10">
      <t>ヒンモク</t>
    </rPh>
    <rPh sb="10" eb="11">
      <t>ベツ</t>
    </rPh>
    <rPh sb="11" eb="13">
      <t>ユソウ</t>
    </rPh>
    <rPh sb="13" eb="15">
      <t>ジュウリョウ</t>
    </rPh>
    <rPh sb="17" eb="18">
      <t>コウ</t>
    </rPh>
    <rPh sb="30" eb="32">
      <t>ユシュツ</t>
    </rPh>
    <phoneticPr fontId="3"/>
  </si>
  <si>
    <t>ＦＲ２８　発港着港別品目別輸送重量＜発港ベース＞（その他）（輸出）</t>
    <rPh sb="4" eb="5">
      <t>コウ</t>
    </rPh>
    <rPh sb="5" eb="6">
      <t>チャク</t>
    </rPh>
    <rPh sb="6" eb="7">
      <t>ミナト</t>
    </rPh>
    <rPh sb="7" eb="8">
      <t>ベツ</t>
    </rPh>
    <rPh sb="8" eb="10">
      <t>ヒンモク</t>
    </rPh>
    <rPh sb="10" eb="11">
      <t>ベツ</t>
    </rPh>
    <rPh sb="11" eb="13">
      <t>ユソウ</t>
    </rPh>
    <rPh sb="13" eb="15">
      <t>ジュウリョウ</t>
    </rPh>
    <rPh sb="17" eb="18">
      <t>コウ</t>
    </rPh>
    <rPh sb="27" eb="28">
      <t>タ</t>
    </rPh>
    <rPh sb="30" eb="32">
      <t>ユシュツ</t>
    </rPh>
    <phoneticPr fontId="3"/>
  </si>
  <si>
    <t>ＦＲ２８　発港着港別品目別輸送重量＜着港ベース＞（その他）（輸出）</t>
    <rPh sb="4" eb="5">
      <t>コウ</t>
    </rPh>
    <rPh sb="5" eb="6">
      <t>チャク</t>
    </rPh>
    <rPh sb="6" eb="7">
      <t>ミナト</t>
    </rPh>
    <rPh sb="7" eb="8">
      <t>ベツ</t>
    </rPh>
    <rPh sb="8" eb="10">
      <t>ヒンモク</t>
    </rPh>
    <rPh sb="10" eb="11">
      <t>ベツ</t>
    </rPh>
    <rPh sb="11" eb="13">
      <t>ユソウ</t>
    </rPh>
    <rPh sb="13" eb="15">
      <t>ジュウリョウ</t>
    </rPh>
    <rPh sb="17" eb="18">
      <t>コウ</t>
    </rPh>
    <rPh sb="27" eb="28">
      <t>タ</t>
    </rPh>
    <rPh sb="30" eb="32">
      <t>ユシュツ</t>
    </rPh>
    <phoneticPr fontId="3"/>
  </si>
  <si>
    <t>ＦＲ２８　発港着港別品目別輸送重量＜発港ベース＞（その他）（輸入）</t>
    <rPh sb="4" eb="5">
      <t>ハツ</t>
    </rPh>
    <rPh sb="5" eb="6">
      <t>コウ</t>
    </rPh>
    <rPh sb="6" eb="7">
      <t>チャク</t>
    </rPh>
    <rPh sb="7" eb="8">
      <t>ミナト</t>
    </rPh>
    <rPh sb="8" eb="9">
      <t>ベツ</t>
    </rPh>
    <rPh sb="9" eb="11">
      <t>ヒンモク</t>
    </rPh>
    <rPh sb="11" eb="12">
      <t>ベツ</t>
    </rPh>
    <rPh sb="12" eb="14">
      <t>ユソウ</t>
    </rPh>
    <rPh sb="14" eb="16">
      <t>ジュウリョウ</t>
    </rPh>
    <rPh sb="17" eb="18">
      <t>チャク</t>
    </rPh>
    <rPh sb="18" eb="19">
      <t>ハツ</t>
    </rPh>
    <rPh sb="29" eb="31">
      <t>ユシュツ</t>
    </rPh>
    <rPh sb="31" eb="32">
      <t>ニュウ</t>
    </rPh>
    <phoneticPr fontId="3"/>
  </si>
  <si>
    <t>ＦＲ２８　発港着港別品目別輸送重量＜着港ベース＞（その他）（輸入）</t>
    <rPh sb="4" eb="5">
      <t>ハツ</t>
    </rPh>
    <rPh sb="5" eb="6">
      <t>コウ</t>
    </rPh>
    <rPh sb="6" eb="7">
      <t>チャク</t>
    </rPh>
    <rPh sb="7" eb="8">
      <t>ミナト</t>
    </rPh>
    <rPh sb="8" eb="9">
      <t>ベツ</t>
    </rPh>
    <rPh sb="9" eb="11">
      <t>ヒンモク</t>
    </rPh>
    <rPh sb="11" eb="12">
      <t>ベツ</t>
    </rPh>
    <rPh sb="12" eb="14">
      <t>ユソウ</t>
    </rPh>
    <rPh sb="14" eb="16">
      <t>ジュウリョウ</t>
    </rPh>
    <rPh sb="17" eb="18">
      <t>チャク</t>
    </rPh>
    <rPh sb="18" eb="19">
      <t>コウ</t>
    </rPh>
    <rPh sb="29" eb="31">
      <t>ユシュツ</t>
    </rPh>
    <rPh sb="31" eb="32">
      <t>ニュウ</t>
    </rPh>
    <phoneticPr fontId="3"/>
  </si>
  <si>
    <t>ＦＲ２７　発港着港別品目別輸送重量＜発港ベース＞（車両）（輸出）</t>
    <rPh sb="4" eb="5">
      <t>コウ</t>
    </rPh>
    <rPh sb="5" eb="6">
      <t>チャク</t>
    </rPh>
    <rPh sb="6" eb="7">
      <t>ミナト</t>
    </rPh>
    <rPh sb="7" eb="8">
      <t>ベツ</t>
    </rPh>
    <rPh sb="8" eb="10">
      <t>ヒンモク</t>
    </rPh>
    <rPh sb="10" eb="11">
      <t>ベツ</t>
    </rPh>
    <rPh sb="11" eb="13">
      <t>ユソウ</t>
    </rPh>
    <rPh sb="13" eb="15">
      <t>ジュウリョウ</t>
    </rPh>
    <rPh sb="17" eb="18">
      <t>コウ</t>
    </rPh>
    <rPh sb="25" eb="27">
      <t>シャリョウ</t>
    </rPh>
    <rPh sb="29" eb="31">
      <t>ユシュツ</t>
    </rPh>
    <phoneticPr fontId="3"/>
  </si>
  <si>
    <t>ＦＲ２７　発港着港別品目別輸送重量＜着港ベース＞（車両）（輸出）</t>
    <rPh sb="4" eb="5">
      <t>コウ</t>
    </rPh>
    <rPh sb="5" eb="6">
      <t>チャク</t>
    </rPh>
    <rPh sb="6" eb="7">
      <t>ミナト</t>
    </rPh>
    <rPh sb="7" eb="8">
      <t>ベツ</t>
    </rPh>
    <rPh sb="8" eb="10">
      <t>ヒンモク</t>
    </rPh>
    <rPh sb="10" eb="11">
      <t>ベツ</t>
    </rPh>
    <rPh sb="11" eb="13">
      <t>ユソウ</t>
    </rPh>
    <rPh sb="13" eb="15">
      <t>ジュウリョウ</t>
    </rPh>
    <rPh sb="17" eb="18">
      <t>コウ</t>
    </rPh>
    <rPh sb="25" eb="27">
      <t>シャリョウ</t>
    </rPh>
    <rPh sb="29" eb="31">
      <t>ユシュツ</t>
    </rPh>
    <phoneticPr fontId="3"/>
  </si>
  <si>
    <t>ＦＲ２７　発港着港別品目別輸送重量＜発港ベース＞（車両）（輸入）</t>
    <rPh sb="4" eb="5">
      <t>コウ</t>
    </rPh>
    <rPh sb="5" eb="6">
      <t>チャク</t>
    </rPh>
    <rPh sb="6" eb="7">
      <t>ミナト</t>
    </rPh>
    <rPh sb="7" eb="8">
      <t>ベツ</t>
    </rPh>
    <rPh sb="8" eb="10">
      <t>ヒンモク</t>
    </rPh>
    <rPh sb="10" eb="11">
      <t>ベツ</t>
    </rPh>
    <rPh sb="11" eb="13">
      <t>ユソウ</t>
    </rPh>
    <rPh sb="13" eb="15">
      <t>ジュウリョウ</t>
    </rPh>
    <rPh sb="17" eb="18">
      <t>コウ</t>
    </rPh>
    <rPh sb="25" eb="27">
      <t>シャリョウ</t>
    </rPh>
    <rPh sb="29" eb="31">
      <t>ユニュウ</t>
    </rPh>
    <rPh sb="30" eb="31">
      <t>ニュウ</t>
    </rPh>
    <phoneticPr fontId="3"/>
  </si>
  <si>
    <t>ＦＲ２７　発港着港別品目別輸送重量＜着港ベース＞（車両）（輸入）</t>
    <rPh sb="4" eb="5">
      <t>コウ</t>
    </rPh>
    <rPh sb="5" eb="6">
      <t>チャク</t>
    </rPh>
    <rPh sb="6" eb="7">
      <t>ミナト</t>
    </rPh>
    <rPh sb="7" eb="8">
      <t>ベツ</t>
    </rPh>
    <rPh sb="8" eb="10">
      <t>ヒンモク</t>
    </rPh>
    <rPh sb="10" eb="11">
      <t>ベツ</t>
    </rPh>
    <rPh sb="11" eb="13">
      <t>ユソウ</t>
    </rPh>
    <rPh sb="13" eb="15">
      <t>ジュウリョウ</t>
    </rPh>
    <rPh sb="17" eb="18">
      <t>コウ</t>
    </rPh>
    <rPh sb="18" eb="19">
      <t>チャク</t>
    </rPh>
    <rPh sb="25" eb="27">
      <t>シャリョウ</t>
    </rPh>
    <rPh sb="29" eb="31">
      <t>ユニュウ</t>
    </rPh>
    <rPh sb="30" eb="31">
      <t>ニュウ</t>
    </rPh>
    <phoneticPr fontId="3"/>
  </si>
  <si>
    <t>ＦＲ２６　発港着港別品目別輸送重量＜発港ベース＞（コンテナ）（輸出）</t>
    <rPh sb="5" eb="6">
      <t>ハツ</t>
    </rPh>
    <rPh sb="6" eb="7">
      <t>コウ</t>
    </rPh>
    <rPh sb="7" eb="8">
      <t>チャク</t>
    </rPh>
    <rPh sb="8" eb="9">
      <t>ミナト</t>
    </rPh>
    <rPh sb="9" eb="10">
      <t>ベツ</t>
    </rPh>
    <rPh sb="10" eb="12">
      <t>ヒンモク</t>
    </rPh>
    <rPh sb="12" eb="13">
      <t>ベツ</t>
    </rPh>
    <rPh sb="13" eb="15">
      <t>ユソウ</t>
    </rPh>
    <rPh sb="15" eb="17">
      <t>ジュウリョウ</t>
    </rPh>
    <rPh sb="18" eb="19">
      <t>ハツ</t>
    </rPh>
    <rPh sb="19" eb="20">
      <t>コウ</t>
    </rPh>
    <rPh sb="31" eb="33">
      <t>ユシュツ</t>
    </rPh>
    <phoneticPr fontId="3"/>
  </si>
  <si>
    <t>ＦＲ２６　発港着港別品目別輸送重量＜着港ベース＞（コンテナ）（輸出）</t>
    <rPh sb="5" eb="6">
      <t>ハツ</t>
    </rPh>
    <rPh sb="6" eb="7">
      <t>コウ</t>
    </rPh>
    <rPh sb="7" eb="8">
      <t>チャク</t>
    </rPh>
    <rPh sb="8" eb="9">
      <t>ミナト</t>
    </rPh>
    <rPh sb="9" eb="10">
      <t>ベツ</t>
    </rPh>
    <rPh sb="10" eb="12">
      <t>ヒンモク</t>
    </rPh>
    <rPh sb="12" eb="13">
      <t>ベツ</t>
    </rPh>
    <rPh sb="13" eb="15">
      <t>ユソウ</t>
    </rPh>
    <rPh sb="15" eb="17">
      <t>ジュウリョウ</t>
    </rPh>
    <rPh sb="18" eb="19">
      <t>チャク</t>
    </rPh>
    <rPh sb="19" eb="20">
      <t>コウ</t>
    </rPh>
    <rPh sb="31" eb="33">
      <t>ユシュツ</t>
    </rPh>
    <phoneticPr fontId="3"/>
  </si>
  <si>
    <t>ＦＲ２６　発港着港別品目別輸送重量＜発港ベース＞（コンテナ）（輸入）</t>
    <rPh sb="5" eb="6">
      <t>ハツ</t>
    </rPh>
    <rPh sb="6" eb="7">
      <t>コウ</t>
    </rPh>
    <rPh sb="7" eb="8">
      <t>チャク</t>
    </rPh>
    <rPh sb="8" eb="9">
      <t>ミナト</t>
    </rPh>
    <rPh sb="9" eb="10">
      <t>ベツ</t>
    </rPh>
    <rPh sb="10" eb="12">
      <t>ヒンモク</t>
    </rPh>
    <rPh sb="12" eb="13">
      <t>ベツ</t>
    </rPh>
    <rPh sb="13" eb="15">
      <t>ユソウ</t>
    </rPh>
    <rPh sb="15" eb="17">
      <t>ジュウリョウ</t>
    </rPh>
    <rPh sb="18" eb="19">
      <t>ハツ</t>
    </rPh>
    <rPh sb="19" eb="20">
      <t>コウ</t>
    </rPh>
    <rPh sb="31" eb="33">
      <t>ユニュウ</t>
    </rPh>
    <phoneticPr fontId="3"/>
  </si>
  <si>
    <t>ＦＲ２６　発港着港別品目別輸送重量＜着港ベース＞（コンテナ）（輸入）</t>
    <rPh sb="5" eb="6">
      <t>ハツ</t>
    </rPh>
    <rPh sb="6" eb="7">
      <t>コウ</t>
    </rPh>
    <rPh sb="7" eb="8">
      <t>チャク</t>
    </rPh>
    <rPh sb="8" eb="9">
      <t>ミナト</t>
    </rPh>
    <rPh sb="9" eb="10">
      <t>ベツ</t>
    </rPh>
    <rPh sb="10" eb="12">
      <t>ヒンモク</t>
    </rPh>
    <rPh sb="12" eb="13">
      <t>ベツ</t>
    </rPh>
    <rPh sb="13" eb="15">
      <t>ユソウ</t>
    </rPh>
    <rPh sb="15" eb="17">
      <t>ジュウリョウ</t>
    </rPh>
    <rPh sb="18" eb="19">
      <t>チャク</t>
    </rPh>
    <rPh sb="19" eb="20">
      <t>コウ</t>
    </rPh>
    <rPh sb="31" eb="33">
      <t>ユニュウ</t>
    </rPh>
    <phoneticPr fontId="3"/>
  </si>
  <si>
    <t>ＦＲ２５　発港着港別品目別輸送重量（全体）＜発港ベース＞（輸出）</t>
    <rPh sb="5" eb="6">
      <t>ハツ</t>
    </rPh>
    <rPh sb="6" eb="7">
      <t>コウ</t>
    </rPh>
    <rPh sb="7" eb="8">
      <t>チャク</t>
    </rPh>
    <rPh sb="8" eb="9">
      <t>ミナト</t>
    </rPh>
    <rPh sb="9" eb="10">
      <t>ベツ</t>
    </rPh>
    <rPh sb="10" eb="12">
      <t>ヒンモク</t>
    </rPh>
    <rPh sb="12" eb="13">
      <t>ベツ</t>
    </rPh>
    <rPh sb="13" eb="15">
      <t>ユソウ</t>
    </rPh>
    <rPh sb="15" eb="17">
      <t>ジュウリョウ</t>
    </rPh>
    <rPh sb="18" eb="20">
      <t>ゼンタイ</t>
    </rPh>
    <rPh sb="22" eb="23">
      <t>ハツ</t>
    </rPh>
    <rPh sb="23" eb="24">
      <t>コウ</t>
    </rPh>
    <rPh sb="29" eb="31">
      <t>ユシュツ</t>
    </rPh>
    <phoneticPr fontId="3"/>
  </si>
  <si>
    <t>ＦＲ２５　発港着港別品目別輸送重量（全体）＜着港ベース＞（輸出）</t>
    <rPh sb="5" eb="6">
      <t>ハツ</t>
    </rPh>
    <rPh sb="6" eb="7">
      <t>コウ</t>
    </rPh>
    <rPh sb="7" eb="8">
      <t>チャク</t>
    </rPh>
    <rPh sb="8" eb="9">
      <t>ミナト</t>
    </rPh>
    <rPh sb="9" eb="10">
      <t>ベツ</t>
    </rPh>
    <rPh sb="10" eb="12">
      <t>ヒンモク</t>
    </rPh>
    <rPh sb="12" eb="13">
      <t>ベツ</t>
    </rPh>
    <rPh sb="13" eb="15">
      <t>ユソウ</t>
    </rPh>
    <rPh sb="15" eb="17">
      <t>ジュウリョウ</t>
    </rPh>
    <rPh sb="18" eb="20">
      <t>ゼンタイ</t>
    </rPh>
    <rPh sb="22" eb="23">
      <t>チャク</t>
    </rPh>
    <rPh sb="23" eb="24">
      <t>コウ</t>
    </rPh>
    <rPh sb="29" eb="31">
      <t>ユシュツ</t>
    </rPh>
    <phoneticPr fontId="3"/>
  </si>
  <si>
    <t>ＦＲ２５　発港着港別品目別輸送重量（全体）＜発港ベース＞（輸入）</t>
    <rPh sb="5" eb="6">
      <t>ハツ</t>
    </rPh>
    <rPh sb="6" eb="7">
      <t>コウ</t>
    </rPh>
    <rPh sb="7" eb="8">
      <t>チャク</t>
    </rPh>
    <rPh sb="8" eb="9">
      <t>ミナト</t>
    </rPh>
    <rPh sb="9" eb="10">
      <t>ベツ</t>
    </rPh>
    <rPh sb="10" eb="12">
      <t>ヒンモク</t>
    </rPh>
    <rPh sb="12" eb="13">
      <t>ベツ</t>
    </rPh>
    <rPh sb="13" eb="15">
      <t>ユソウ</t>
    </rPh>
    <rPh sb="15" eb="17">
      <t>ジュウリョウ</t>
    </rPh>
    <rPh sb="22" eb="23">
      <t>ハツ</t>
    </rPh>
    <rPh sb="23" eb="24">
      <t>コウ</t>
    </rPh>
    <rPh sb="29" eb="31">
      <t>ユニュウ</t>
    </rPh>
    <phoneticPr fontId="3"/>
  </si>
  <si>
    <t>ＦＲ２５　発港着港別品目別輸送重量（全体）＜着港ベース＞（輸入）</t>
    <rPh sb="5" eb="6">
      <t>ハツ</t>
    </rPh>
    <rPh sb="6" eb="7">
      <t>コウ</t>
    </rPh>
    <rPh sb="7" eb="8">
      <t>チャク</t>
    </rPh>
    <rPh sb="8" eb="9">
      <t>ミナト</t>
    </rPh>
    <rPh sb="9" eb="10">
      <t>ベツ</t>
    </rPh>
    <rPh sb="10" eb="12">
      <t>ヒンモク</t>
    </rPh>
    <rPh sb="12" eb="13">
      <t>ベツ</t>
    </rPh>
    <rPh sb="13" eb="15">
      <t>ユソウ</t>
    </rPh>
    <rPh sb="15" eb="17">
      <t>ジュウリョウ</t>
    </rPh>
    <rPh sb="22" eb="23">
      <t>チャク</t>
    </rPh>
    <rPh sb="23" eb="24">
      <t>コウ</t>
    </rPh>
    <rPh sb="29" eb="31">
      <t>ユニュウ</t>
    </rPh>
    <phoneticPr fontId="3"/>
  </si>
  <si>
    <t>ＦＲ２１　発港着港別発港／着港背後圏（全体）－輸出－</t>
    <rPh sb="5" eb="6">
      <t>ハツ</t>
    </rPh>
    <rPh sb="6" eb="7">
      <t>コウ</t>
    </rPh>
    <rPh sb="7" eb="8">
      <t>チャク</t>
    </rPh>
    <rPh sb="8" eb="9">
      <t>ミナト</t>
    </rPh>
    <rPh sb="9" eb="10">
      <t>ベツ</t>
    </rPh>
    <rPh sb="10" eb="11">
      <t>ハツ</t>
    </rPh>
    <rPh sb="11" eb="12">
      <t>コウ</t>
    </rPh>
    <rPh sb="13" eb="14">
      <t>チャク</t>
    </rPh>
    <rPh sb="14" eb="15">
      <t>コウ</t>
    </rPh>
    <rPh sb="15" eb="17">
      <t>ハイゴ</t>
    </rPh>
    <rPh sb="17" eb="18">
      <t>ケン</t>
    </rPh>
    <rPh sb="19" eb="21">
      <t>ゼンタイ</t>
    </rPh>
    <rPh sb="23" eb="25">
      <t>ユシュツ</t>
    </rPh>
    <phoneticPr fontId="3"/>
  </si>
  <si>
    <t>ＦＲ２１　発港着港別発港／着港背後圏（全体）－輸入－</t>
    <rPh sb="24" eb="25">
      <t>ニュウ</t>
    </rPh>
    <phoneticPr fontId="3"/>
  </si>
  <si>
    <t>ＦＲ２２　発港着港別発港／着港背後圏（コンテナ）－輸出－</t>
    <phoneticPr fontId="3"/>
  </si>
  <si>
    <t>ＦＲ２２　発港着港別発港／着港背後圏（コンテナ）－輸入－</t>
    <rPh sb="25" eb="27">
      <t>ユニュウ</t>
    </rPh>
    <phoneticPr fontId="3"/>
  </si>
  <si>
    <t>ＦＲ２３　発港着港別発港／着港背後圏（車両）－輸出－</t>
    <rPh sb="9" eb="10">
      <t>ベツ</t>
    </rPh>
    <rPh sb="10" eb="11">
      <t>ハツ</t>
    </rPh>
    <rPh sb="11" eb="12">
      <t>コウ</t>
    </rPh>
    <rPh sb="13" eb="14">
      <t>チャク</t>
    </rPh>
    <rPh sb="14" eb="15">
      <t>コウ</t>
    </rPh>
    <rPh sb="15" eb="17">
      <t>ハイゴ</t>
    </rPh>
    <rPh sb="17" eb="18">
      <t>ケン</t>
    </rPh>
    <rPh sb="19" eb="21">
      <t>シャリョウ</t>
    </rPh>
    <rPh sb="23" eb="25">
      <t>ユシュツ</t>
    </rPh>
    <phoneticPr fontId="3"/>
  </si>
  <si>
    <t>ＦＲ２３　発港着港別発港／着港背後圏（車両）－輸入－</t>
    <rPh sb="19" eb="21">
      <t>シャリョウ</t>
    </rPh>
    <rPh sb="23" eb="25">
      <t>ユニュウ</t>
    </rPh>
    <phoneticPr fontId="3"/>
  </si>
  <si>
    <t>ＦＲ２４　発港着港別発港／着港背後圏（商品車）－輸出－</t>
    <rPh sb="5" eb="6">
      <t>ハツ</t>
    </rPh>
    <rPh sb="6" eb="7">
      <t>コウ</t>
    </rPh>
    <rPh sb="7" eb="8">
      <t>チャク</t>
    </rPh>
    <rPh sb="8" eb="9">
      <t>ミナト</t>
    </rPh>
    <rPh sb="9" eb="10">
      <t>ベツ</t>
    </rPh>
    <rPh sb="10" eb="11">
      <t>ハツ</t>
    </rPh>
    <rPh sb="11" eb="12">
      <t>コウ</t>
    </rPh>
    <rPh sb="13" eb="14">
      <t>チャク</t>
    </rPh>
    <rPh sb="14" eb="15">
      <t>コウ</t>
    </rPh>
    <rPh sb="15" eb="17">
      <t>ハイゴ</t>
    </rPh>
    <rPh sb="17" eb="18">
      <t>ケン</t>
    </rPh>
    <rPh sb="19" eb="21">
      <t>ショウヒン</t>
    </rPh>
    <rPh sb="21" eb="22">
      <t>シャ</t>
    </rPh>
    <rPh sb="24" eb="26">
      <t>ユシュツ</t>
    </rPh>
    <phoneticPr fontId="3"/>
  </si>
  <si>
    <t>ＦＲ２４　発港着港別発港／着港背後圏（商品車）－輸入－</t>
    <rPh sb="5" eb="6">
      <t>ハツ</t>
    </rPh>
    <rPh sb="6" eb="7">
      <t>コウ</t>
    </rPh>
    <rPh sb="7" eb="8">
      <t>チャク</t>
    </rPh>
    <rPh sb="8" eb="9">
      <t>ミナト</t>
    </rPh>
    <rPh sb="9" eb="10">
      <t>ベツ</t>
    </rPh>
    <rPh sb="10" eb="11">
      <t>ハツ</t>
    </rPh>
    <rPh sb="11" eb="12">
      <t>コウ</t>
    </rPh>
    <rPh sb="13" eb="14">
      <t>チャク</t>
    </rPh>
    <rPh sb="14" eb="15">
      <t>コウ</t>
    </rPh>
    <rPh sb="15" eb="17">
      <t>ハイゴ</t>
    </rPh>
    <rPh sb="17" eb="18">
      <t>ケン</t>
    </rPh>
    <rPh sb="19" eb="21">
      <t>ショウヒン</t>
    </rPh>
    <rPh sb="21" eb="22">
      <t>シャ</t>
    </rPh>
    <rPh sb="24" eb="26">
      <t>ユニュウ</t>
    </rPh>
    <phoneticPr fontId="3"/>
  </si>
  <si>
    <t>ＦＲ２４　発港着港別発港／着港背後圏（その他）－輸出－</t>
    <phoneticPr fontId="3"/>
  </si>
  <si>
    <t>ＦＲ２４　発港着港別発港／着港背後圏（その他）－輸入－</t>
    <rPh sb="25" eb="26">
      <t>ニュウ</t>
    </rPh>
    <phoneticPr fontId="3"/>
  </si>
  <si>
    <t>ＦＲ２０　発港着港別品類別輸送重量（外航ＲＯＲＯ船・自動車航送船貨物）</t>
    <phoneticPr fontId="3"/>
  </si>
  <si>
    <t>ＦＲ１９　発港着港別船種別輸送形態別輸送重量（輸出）</t>
    <rPh sb="23" eb="25">
      <t>ユシュツ</t>
    </rPh>
    <phoneticPr fontId="3"/>
  </si>
  <si>
    <t>ＦＲ１９　発港着港別船種別輸送形態別輸送重量（輸入）</t>
    <rPh sb="5" eb="6">
      <t>ハツ</t>
    </rPh>
    <rPh sb="6" eb="7">
      <t>コウ</t>
    </rPh>
    <rPh sb="7" eb="8">
      <t>チャク</t>
    </rPh>
    <rPh sb="8" eb="9">
      <t>ミナト</t>
    </rPh>
    <rPh sb="9" eb="10">
      <t>ベツ</t>
    </rPh>
    <rPh sb="10" eb="12">
      <t>センシュ</t>
    </rPh>
    <rPh sb="12" eb="13">
      <t>ベツ</t>
    </rPh>
    <rPh sb="13" eb="15">
      <t>ユソウ</t>
    </rPh>
    <rPh sb="15" eb="17">
      <t>ケイタイ</t>
    </rPh>
    <rPh sb="17" eb="18">
      <t>ベツ</t>
    </rPh>
    <rPh sb="18" eb="20">
      <t>ユソウ</t>
    </rPh>
    <rPh sb="20" eb="22">
      <t>ジュウリョウ</t>
    </rPh>
    <rPh sb="23" eb="25">
      <t>ユニュウ</t>
    </rPh>
    <phoneticPr fontId="3"/>
  </si>
  <si>
    <t>車両</t>
    <rPh sb="0" eb="1">
      <t>シャリョウ</t>
    </rPh>
    <phoneticPr fontId="3"/>
  </si>
  <si>
    <t>直積み</t>
    <rPh sb="0" eb="1">
      <t>ツ</t>
    </rPh>
    <phoneticPr fontId="3"/>
  </si>
  <si>
    <t>オン
シャ
ーシ</t>
    <phoneticPr fontId="3"/>
  </si>
  <si>
    <t>商品車</t>
    <rPh sb="0" eb="2">
      <t>ショウヒンシャ</t>
    </rPh>
    <phoneticPr fontId="3"/>
  </si>
  <si>
    <t>重機
建機</t>
    <rPh sb="0" eb="1">
      <t>ジュウキ</t>
    </rPh>
    <rPh sb="3" eb="5">
      <t>ケンキ</t>
    </rPh>
    <phoneticPr fontId="3"/>
  </si>
  <si>
    <t>パレット
貨物
直積</t>
    <rPh sb="5" eb="7">
      <t>カモツ</t>
    </rPh>
    <rPh sb="6" eb="7">
      <t>ジカ</t>
    </rPh>
    <rPh sb="8" eb="9">
      <t>ツ</t>
    </rPh>
    <phoneticPr fontId="3"/>
  </si>
  <si>
    <t>ウラジオ
ストク港</t>
    <phoneticPr fontId="3"/>
  </si>
  <si>
    <t>トラック</t>
    <phoneticPr fontId="3"/>
  </si>
  <si>
    <t>トレーラ</t>
    <phoneticPr fontId="3"/>
  </si>
  <si>
    <t>ウラジオ
ストク港</t>
    <phoneticPr fontId="3"/>
  </si>
  <si>
    <t>発港</t>
    <phoneticPr fontId="3"/>
  </si>
  <si>
    <t>着港</t>
    <phoneticPr fontId="3"/>
  </si>
  <si>
    <t>コンテナ</t>
    <phoneticPr fontId="3"/>
  </si>
  <si>
    <t>オン
シャ
ーシ</t>
    <phoneticPr fontId="3"/>
  </si>
  <si>
    <t>境港</t>
    <phoneticPr fontId="3"/>
  </si>
  <si>
    <t>境港</t>
    <phoneticPr fontId="3"/>
  </si>
  <si>
    <t>FR18．航路別輸送形態別輸送重量 ・・・・・・・・・・・・・・・・・・・・・・・・・・・・・・・・・・・・・・・・・・・・</t>
    <rPh sb="5" eb="7">
      <t>コウロ</t>
    </rPh>
    <rPh sb="7" eb="8">
      <t>ベツ</t>
    </rPh>
    <rPh sb="10" eb="12">
      <t>ケイタイ</t>
    </rPh>
    <rPh sb="12" eb="13">
      <t>ベツ</t>
    </rPh>
    <phoneticPr fontId="3"/>
  </si>
  <si>
    <t>ＦＲ１８　航路別輸送形態別輸送重量（輸出）</t>
    <rPh sb="5" eb="7">
      <t>コウロ</t>
    </rPh>
    <rPh sb="7" eb="8">
      <t>ベツ</t>
    </rPh>
    <rPh sb="8" eb="10">
      <t>ユソウ</t>
    </rPh>
    <rPh sb="10" eb="12">
      <t>ケイタイ</t>
    </rPh>
    <rPh sb="12" eb="13">
      <t>ベツ</t>
    </rPh>
    <rPh sb="13" eb="15">
      <t>ユソウ</t>
    </rPh>
    <rPh sb="15" eb="17">
      <t>ジュウリョウ</t>
    </rPh>
    <rPh sb="18" eb="20">
      <t>ユシュツ</t>
    </rPh>
    <phoneticPr fontId="3"/>
  </si>
  <si>
    <t>ＦＲ１８　航路別輸送形態別輸送重量（輸入）</t>
    <rPh sb="5" eb="7">
      <t>コウロ</t>
    </rPh>
    <rPh sb="7" eb="8">
      <t>ベツ</t>
    </rPh>
    <rPh sb="8" eb="10">
      <t>ユソウ</t>
    </rPh>
    <rPh sb="10" eb="12">
      <t>ケイタイ</t>
    </rPh>
    <rPh sb="12" eb="13">
      <t>ベツ</t>
    </rPh>
    <rPh sb="13" eb="15">
      <t>ユソウ</t>
    </rPh>
    <rPh sb="15" eb="17">
      <t>ジュウリョウ</t>
    </rPh>
    <rPh sb="18" eb="20">
      <t>ユニュウ</t>
    </rPh>
    <phoneticPr fontId="3"/>
  </si>
  <si>
    <r>
      <rPr>
        <sz val="20"/>
        <rFont val="ＭＳ Ｐゴシック"/>
        <family val="3"/>
        <charset val="128"/>
      </rPr>
      <t>平成29年度ユニットロード貨物流動調査</t>
    </r>
    <r>
      <rPr>
        <sz val="18"/>
        <rFont val="ＭＳ Ｐゴシック"/>
        <family val="3"/>
        <charset val="128"/>
      </rPr>
      <t xml:space="preserve">
集計表</t>
    </r>
    <r>
      <rPr>
        <sz val="12"/>
        <rFont val="ＭＳ Ｐゴシック"/>
        <family val="3"/>
        <charset val="128"/>
      </rPr>
      <t xml:space="preserve">
</t>
    </r>
    <r>
      <rPr>
        <sz val="16"/>
        <rFont val="ＭＳ Ｐゴシック"/>
        <family val="3"/>
        <charset val="128"/>
      </rPr>
      <t xml:space="preserve">国　土　交　通　省　港　湾　局
</t>
    </r>
    <rPh sb="0" eb="2">
      <t>ヘイセイ</t>
    </rPh>
    <rPh sb="4" eb="6">
      <t>ネンド</t>
    </rPh>
    <rPh sb="21" eb="24">
      <t>シュウケイヒョウ</t>
    </rPh>
    <phoneticPr fontId="3"/>
  </si>
  <si>
    <t>FR12．着港別搬出時刻別コンテナ個数（実入り）・・・・・・・・・・・・・・・・・・・・</t>
    <phoneticPr fontId="3"/>
  </si>
  <si>
    <t>FR13．着港別搬出時刻別車両台数（実車）・・・・・・・・・・・・・・・・・・・・・・・・・・・・・</t>
    <phoneticPr fontId="3"/>
  </si>
  <si>
    <t>ＦＲ１０　発港別搬入時刻別コンテナ個数（実入り）</t>
    <phoneticPr fontId="3"/>
  </si>
  <si>
    <t>ＦＲ１１　発港別搬入時刻別車両台数（実車）</t>
    <phoneticPr fontId="3"/>
  </si>
  <si>
    <t>ＦＲ１２　着港別搬出時刻別コンテナ個数（実入り）</t>
    <phoneticPr fontId="3"/>
  </si>
  <si>
    <t>ＦＲ１３　着港別搬出時刻別車両台数（実車）</t>
    <phoneticPr fontId="3"/>
  </si>
  <si>
    <t>FR10．発港別搬入時刻別コンテナ個数（実入り）・・・・・・・・・・・・・・・・・・・・・・・・・・・・・・・・・</t>
    <phoneticPr fontId="3"/>
  </si>
  <si>
    <t>FR11．発港別搬入時刻別車両台数（実車）・・・・・・・・・・・・・・・・・・・・・・・・・・・・・・・・・・・・・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</si>
</sst>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%"/>
  </numFmts>
  <fonts count="4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13.5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2.5"/>
      <name val="ＭＳ Ｐゴシック"/>
      <family val="3"/>
      <charset val="128"/>
    </font>
    <font>
      <sz val="10"/>
      <name val="ＭＳ ゴシック"/>
      <family val="3"/>
      <charset val="128"/>
    </font>
    <font>
      <u/>
      <sz val="10"/>
      <color indexed="12"/>
      <name val="Arial"/>
      <family val="2"/>
    </font>
    <font>
      <sz val="11"/>
      <name val="ＭＳ ゴシック"/>
      <family val="3"/>
      <charset val="128"/>
    </font>
    <font>
      <sz val="12"/>
      <name val="ＭＳ 明朝"/>
      <family val="1"/>
      <charset val="128"/>
    </font>
    <font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0"/>
      <color indexed="9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0"/>
      <color indexed="9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4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0"/>
      <color rgb="FF800000"/>
      <name val="ＭＳ Ｐゴシック"/>
      <family val="3"/>
      <charset val="128"/>
    </font>
    <font>
      <sz val="10"/>
      <color rgb="FF006600"/>
      <name val="ＭＳ Ｐゴシック"/>
      <family val="3"/>
      <charset val="128"/>
    </font>
    <font>
      <sz val="8"/>
      <color indexed="8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rgb="FFFF0000"/>
      <name val="ＭＳ Ｐゴシック"/>
      <family val="3"/>
      <charset val="128"/>
    </font>
    <font>
      <b/>
      <sz val="11"/>
      <color rgb="FF0000FF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indexed="60"/>
      <name val="ＭＳ Ｐゴシック"/>
      <family val="3"/>
      <charset val="128"/>
    </font>
    <font>
      <sz val="10"/>
      <color indexed="12"/>
      <name val="ＭＳ Ｐゴシック"/>
      <family val="3"/>
      <charset val="128"/>
    </font>
    <font>
      <b/>
      <sz val="10"/>
      <color rgb="FF0000FF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20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354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/>
      <diagonal style="hair">
        <color indexed="64"/>
      </diagonal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 style="thin">
        <color indexed="64"/>
      </bottom>
      <diagonal style="hair">
        <color indexed="64"/>
      </diagonal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 style="medium">
        <color indexed="64"/>
      </right>
      <top/>
      <bottom/>
      <diagonal style="hair">
        <color indexed="64"/>
      </diagonal>
    </border>
    <border>
      <left style="double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 diagonalDown="1"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hair">
        <color indexed="64"/>
      </diagonal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hair">
        <color indexed="64"/>
      </diagonal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 diagonalDown="1">
      <left style="medium">
        <color indexed="64"/>
      </left>
      <right style="medium">
        <color indexed="64"/>
      </right>
      <top/>
      <bottom style="thin">
        <color indexed="64"/>
      </bottom>
      <diagonal style="hair">
        <color indexed="64"/>
      </diagonal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 diagonalDown="1">
      <left style="medium">
        <color indexed="64"/>
      </left>
      <right style="thin">
        <color indexed="64"/>
      </right>
      <top style="medium">
        <color indexed="64"/>
      </top>
      <bottom/>
      <diagonal style="hair">
        <color indexed="64"/>
      </diagonal>
    </border>
    <border diagonalDown="1">
      <left style="medium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/>
    <xf numFmtId="0" fontId="1" fillId="0" borderId="0"/>
    <xf numFmtId="0" fontId="13" fillId="0" borderId="0"/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38" fontId="36" fillId="0" borderId="0" applyFont="0" applyFill="0" applyBorder="0" applyAlignment="0" applyProtection="0">
      <alignment vertical="center"/>
    </xf>
  </cellStyleXfs>
  <cellXfs count="1860">
    <xf numFmtId="0" fontId="0" fillId="0" borderId="0" xfId="0">
      <alignment vertical="center"/>
    </xf>
    <xf numFmtId="0" fontId="2" fillId="0" borderId="0" xfId="0" applyFont="1">
      <alignment vertical="center"/>
    </xf>
    <xf numFmtId="38" fontId="2" fillId="0" borderId="1" xfId="1" applyFont="1" applyBorder="1">
      <alignment vertical="center"/>
    </xf>
    <xf numFmtId="38" fontId="2" fillId="0" borderId="2" xfId="1" applyFont="1" applyBorder="1">
      <alignment vertical="center"/>
    </xf>
    <xf numFmtId="38" fontId="2" fillId="0" borderId="3" xfId="1" applyFont="1" applyBorder="1">
      <alignment vertical="center"/>
    </xf>
    <xf numFmtId="38" fontId="2" fillId="0" borderId="4" xfId="1" applyFont="1" applyBorder="1">
      <alignment vertical="center"/>
    </xf>
    <xf numFmtId="38" fontId="2" fillId="0" borderId="5" xfId="1" applyFont="1" applyBorder="1">
      <alignment vertical="center"/>
    </xf>
    <xf numFmtId="38" fontId="2" fillId="0" borderId="6" xfId="1" applyFont="1" applyBorder="1">
      <alignment vertical="center"/>
    </xf>
    <xf numFmtId="38" fontId="2" fillId="0" borderId="0" xfId="1" applyFont="1">
      <alignment vertical="center"/>
    </xf>
    <xf numFmtId="38" fontId="2" fillId="0" borderId="7" xfId="1" applyFont="1" applyBorder="1">
      <alignment vertical="center"/>
    </xf>
    <xf numFmtId="38" fontId="2" fillId="0" borderId="8" xfId="1" applyFont="1" applyBorder="1">
      <alignment vertical="center"/>
    </xf>
    <xf numFmtId="38" fontId="2" fillId="0" borderId="9" xfId="1" applyFont="1" applyBorder="1">
      <alignment vertical="center"/>
    </xf>
    <xf numFmtId="38" fontId="2" fillId="0" borderId="10" xfId="1" applyFont="1" applyBorder="1" applyAlignment="1">
      <alignment horizontal="center" vertical="center"/>
    </xf>
    <xf numFmtId="38" fontId="2" fillId="0" borderId="11" xfId="1" applyFont="1" applyBorder="1" applyAlignment="1">
      <alignment horizontal="center" vertical="center"/>
    </xf>
    <xf numFmtId="38" fontId="2" fillId="0" borderId="12" xfId="1" applyFont="1" applyBorder="1">
      <alignment vertical="center"/>
    </xf>
    <xf numFmtId="0" fontId="2" fillId="0" borderId="13" xfId="0" applyFont="1" applyBorder="1" applyAlignment="1">
      <alignment horizontal="distributed" vertical="center"/>
    </xf>
    <xf numFmtId="0" fontId="2" fillId="0" borderId="14" xfId="0" applyFont="1" applyBorder="1" applyAlignment="1">
      <alignment horizontal="distributed" vertical="center"/>
    </xf>
    <xf numFmtId="0" fontId="2" fillId="0" borderId="15" xfId="0" applyFont="1" applyBorder="1" applyAlignment="1">
      <alignment horizontal="distributed" vertical="center"/>
    </xf>
    <xf numFmtId="38" fontId="2" fillId="0" borderId="16" xfId="1" applyFont="1" applyBorder="1">
      <alignment vertical="center"/>
    </xf>
    <xf numFmtId="38" fontId="2" fillId="0" borderId="17" xfId="1" applyFont="1" applyBorder="1">
      <alignment vertical="center"/>
    </xf>
    <xf numFmtId="38" fontId="2" fillId="0" borderId="18" xfId="1" applyFont="1" applyBorder="1">
      <alignment vertical="center"/>
    </xf>
    <xf numFmtId="0" fontId="2" fillId="0" borderId="19" xfId="0" applyFont="1" applyBorder="1" applyAlignment="1">
      <alignment horizontal="distributed" vertical="center"/>
    </xf>
    <xf numFmtId="38" fontId="2" fillId="0" borderId="20" xfId="1" applyFont="1" applyBorder="1">
      <alignment vertical="center"/>
    </xf>
    <xf numFmtId="38" fontId="2" fillId="0" borderId="25" xfId="1" applyFont="1" applyBorder="1" applyAlignment="1">
      <alignment horizontal="center" vertical="center"/>
    </xf>
    <xf numFmtId="38" fontId="2" fillId="0" borderId="26" xfId="1" applyFont="1" applyBorder="1">
      <alignment vertical="center"/>
    </xf>
    <xf numFmtId="38" fontId="2" fillId="0" borderId="27" xfId="1" applyFont="1" applyBorder="1">
      <alignment vertical="center"/>
    </xf>
    <xf numFmtId="38" fontId="2" fillId="0" borderId="28" xfId="1" applyFont="1" applyBorder="1">
      <alignment vertical="center"/>
    </xf>
    <xf numFmtId="38" fontId="2" fillId="0" borderId="29" xfId="1" applyFont="1" applyBorder="1">
      <alignment vertical="center"/>
    </xf>
    <xf numFmtId="38" fontId="2" fillId="0" borderId="30" xfId="1" quotePrefix="1" applyFont="1" applyBorder="1" applyAlignment="1">
      <alignment horizontal="center" vertical="center"/>
    </xf>
    <xf numFmtId="38" fontId="2" fillId="0" borderId="31" xfId="1" quotePrefix="1" applyFont="1" applyBorder="1" applyAlignment="1">
      <alignment horizontal="center" vertical="center"/>
    </xf>
    <xf numFmtId="38" fontId="2" fillId="0" borderId="32" xfId="1" applyFont="1" applyBorder="1" applyAlignment="1">
      <alignment horizontal="center" vertical="center"/>
    </xf>
    <xf numFmtId="38" fontId="2" fillId="0" borderId="33" xfId="1" applyFont="1" applyBorder="1">
      <alignment vertical="center"/>
    </xf>
    <xf numFmtId="38" fontId="2" fillId="0" borderId="34" xfId="1" applyFont="1" applyBorder="1">
      <alignment vertical="center"/>
    </xf>
    <xf numFmtId="38" fontId="2" fillId="0" borderId="35" xfId="1" applyFont="1" applyBorder="1">
      <alignment vertical="center"/>
    </xf>
    <xf numFmtId="38" fontId="2" fillId="0" borderId="36" xfId="1" applyFont="1" applyBorder="1">
      <alignment vertical="center"/>
    </xf>
    <xf numFmtId="38" fontId="2" fillId="0" borderId="37" xfId="1" applyFont="1" applyBorder="1">
      <alignment vertical="center"/>
    </xf>
    <xf numFmtId="38" fontId="2" fillId="0" borderId="38" xfId="1" applyFont="1" applyBorder="1">
      <alignment vertical="center"/>
    </xf>
    <xf numFmtId="38" fontId="2" fillId="0" borderId="0" xfId="1" applyFont="1" applyAlignment="1">
      <alignment horizontal="right" vertical="center"/>
    </xf>
    <xf numFmtId="38" fontId="4" fillId="0" borderId="39" xfId="1" applyFont="1" applyBorder="1">
      <alignment vertical="center"/>
    </xf>
    <xf numFmtId="38" fontId="4" fillId="0" borderId="8" xfId="1" applyFont="1" applyBorder="1">
      <alignment vertical="center"/>
    </xf>
    <xf numFmtId="38" fontId="4" fillId="0" borderId="21" xfId="1" applyFont="1" applyBorder="1">
      <alignment vertical="center"/>
    </xf>
    <xf numFmtId="38" fontId="4" fillId="0" borderId="40" xfId="1" applyFont="1" applyBorder="1">
      <alignment vertical="center"/>
    </xf>
    <xf numFmtId="38" fontId="4" fillId="0" borderId="13" xfId="1" applyFont="1" applyBorder="1">
      <alignment vertical="center"/>
    </xf>
    <xf numFmtId="38" fontId="4" fillId="0" borderId="41" xfId="1" applyFont="1" applyBorder="1">
      <alignment vertical="center"/>
    </xf>
    <xf numFmtId="38" fontId="4" fillId="0" borderId="7" xfId="1" applyFont="1" applyBorder="1">
      <alignment vertical="center"/>
    </xf>
    <xf numFmtId="38" fontId="4" fillId="0" borderId="22" xfId="1" applyFont="1" applyBorder="1">
      <alignment vertical="center"/>
    </xf>
    <xf numFmtId="38" fontId="4" fillId="0" borderId="42" xfId="1" applyFont="1" applyBorder="1">
      <alignment vertical="center"/>
    </xf>
    <xf numFmtId="38" fontId="4" fillId="0" borderId="14" xfId="1" applyFont="1" applyBorder="1">
      <alignment vertical="center"/>
    </xf>
    <xf numFmtId="38" fontId="4" fillId="0" borderId="43" xfId="1" applyFont="1" applyBorder="1">
      <alignment vertical="center"/>
    </xf>
    <xf numFmtId="38" fontId="4" fillId="0" borderId="17" xfId="1" applyFont="1" applyBorder="1">
      <alignment vertical="center"/>
    </xf>
    <xf numFmtId="38" fontId="4" fillId="0" borderId="23" xfId="1" applyFont="1" applyBorder="1">
      <alignment vertical="center"/>
    </xf>
    <xf numFmtId="38" fontId="4" fillId="0" borderId="44" xfId="1" applyFont="1" applyBorder="1">
      <alignment vertical="center"/>
    </xf>
    <xf numFmtId="38" fontId="4" fillId="0" borderId="15" xfId="1" applyFont="1" applyBorder="1">
      <alignment vertical="center"/>
    </xf>
    <xf numFmtId="38" fontId="4" fillId="0" borderId="45" xfId="1" applyFont="1" applyBorder="1">
      <alignment vertical="center"/>
    </xf>
    <xf numFmtId="38" fontId="4" fillId="0" borderId="20" xfId="1" applyFont="1" applyBorder="1">
      <alignment vertical="center"/>
    </xf>
    <xf numFmtId="38" fontId="4" fillId="0" borderId="24" xfId="1" applyFont="1" applyBorder="1">
      <alignment vertical="center"/>
    </xf>
    <xf numFmtId="38" fontId="4" fillId="0" borderId="19" xfId="1" applyFont="1" applyBorder="1">
      <alignment vertical="center"/>
    </xf>
    <xf numFmtId="0" fontId="2" fillId="0" borderId="14" xfId="0" quotePrefix="1" applyFont="1" applyBorder="1" applyAlignment="1">
      <alignment horizontal="distributed" vertical="center" wrapText="1"/>
    </xf>
    <xf numFmtId="0" fontId="7" fillId="0" borderId="0" xfId="0" applyFont="1">
      <alignment vertical="center"/>
    </xf>
    <xf numFmtId="9" fontId="2" fillId="0" borderId="0" xfId="2" applyFont="1">
      <alignment vertical="center"/>
    </xf>
    <xf numFmtId="38" fontId="0" fillId="0" borderId="0" xfId="1" applyFont="1">
      <alignment vertical="center"/>
    </xf>
    <xf numFmtId="38" fontId="4" fillId="0" borderId="0" xfId="1" applyFont="1">
      <alignment vertical="center"/>
    </xf>
    <xf numFmtId="0" fontId="4" fillId="0" borderId="0" xfId="0" applyFont="1" applyAlignment="1">
      <alignment vertical="center" shrinkToFit="1"/>
    </xf>
    <xf numFmtId="0" fontId="4" fillId="0" borderId="0" xfId="0" applyFont="1">
      <alignment vertical="center"/>
    </xf>
    <xf numFmtId="38" fontId="4" fillId="0" borderId="0" xfId="1" applyFont="1" applyAlignment="1">
      <alignment horizontal="right" vertical="center"/>
    </xf>
    <xf numFmtId="0" fontId="4" fillId="0" borderId="118" xfId="0" applyFont="1" applyBorder="1" applyAlignment="1">
      <alignment horizontal="distributed" vertical="center" shrinkToFit="1"/>
    </xf>
    <xf numFmtId="0" fontId="4" fillId="0" borderId="119" xfId="0" applyFont="1" applyBorder="1" applyAlignment="1">
      <alignment horizontal="distributed" vertical="center"/>
    </xf>
    <xf numFmtId="0" fontId="4" fillId="0" borderId="120" xfId="0" applyFont="1" applyBorder="1" applyAlignment="1">
      <alignment horizontal="distributed" vertical="center" shrinkToFit="1"/>
    </xf>
    <xf numFmtId="38" fontId="4" fillId="0" borderId="127" xfId="1" applyFont="1" applyBorder="1">
      <alignment vertical="center"/>
    </xf>
    <xf numFmtId="38" fontId="4" fillId="0" borderId="128" xfId="1" applyFont="1" applyBorder="1">
      <alignment vertical="center"/>
    </xf>
    <xf numFmtId="38" fontId="4" fillId="0" borderId="215" xfId="1" applyFont="1" applyBorder="1">
      <alignment vertical="center"/>
    </xf>
    <xf numFmtId="38" fontId="4" fillId="0" borderId="121" xfId="1" applyFont="1" applyBorder="1">
      <alignment vertical="center"/>
    </xf>
    <xf numFmtId="38" fontId="4" fillId="0" borderId="137" xfId="1" applyFont="1" applyBorder="1">
      <alignment vertical="center"/>
    </xf>
    <xf numFmtId="0" fontId="4" fillId="0" borderId="84" xfId="0" applyFont="1" applyBorder="1" applyAlignment="1">
      <alignment horizontal="distributed" vertical="center" shrinkToFit="1"/>
    </xf>
    <xf numFmtId="0" fontId="4" fillId="0" borderId="76" xfId="0" applyFont="1" applyBorder="1" applyAlignment="1">
      <alignment horizontal="distributed" vertical="center"/>
    </xf>
    <xf numFmtId="0" fontId="4" fillId="0" borderId="85" xfId="0" applyFont="1" applyBorder="1" applyAlignment="1">
      <alignment horizontal="distributed" vertical="center" shrinkToFit="1"/>
    </xf>
    <xf numFmtId="38" fontId="4" fillId="0" borderId="133" xfId="1" applyFont="1" applyBorder="1">
      <alignment vertical="center"/>
    </xf>
    <xf numFmtId="38" fontId="4" fillId="0" borderId="134" xfId="1" applyFont="1" applyBorder="1">
      <alignment vertical="center"/>
    </xf>
    <xf numFmtId="38" fontId="4" fillId="0" borderId="218" xfId="1" applyFont="1" applyBorder="1">
      <alignment vertical="center"/>
    </xf>
    <xf numFmtId="38" fontId="4" fillId="0" borderId="79" xfId="1" applyFont="1" applyBorder="1">
      <alignment vertical="center"/>
    </xf>
    <xf numFmtId="38" fontId="4" fillId="0" borderId="140" xfId="1" applyFont="1" applyBorder="1">
      <alignment vertical="center"/>
    </xf>
    <xf numFmtId="0" fontId="4" fillId="0" borderId="88" xfId="0" applyFont="1" applyBorder="1" applyAlignment="1">
      <alignment horizontal="distributed" vertical="center" shrinkToFit="1"/>
    </xf>
    <xf numFmtId="0" fontId="4" fillId="0" borderId="89" xfId="0" applyFont="1" applyBorder="1" applyAlignment="1">
      <alignment horizontal="distributed" vertical="center"/>
    </xf>
    <xf numFmtId="0" fontId="4" fillId="0" borderId="90" xfId="0" applyFont="1" applyBorder="1" applyAlignment="1">
      <alignment horizontal="distributed" vertical="center" shrinkToFit="1"/>
    </xf>
    <xf numFmtId="38" fontId="4" fillId="0" borderId="131" xfId="1" applyFont="1" applyBorder="1">
      <alignment vertical="center"/>
    </xf>
    <xf numFmtId="38" fontId="4" fillId="0" borderId="132" xfId="1" applyFont="1" applyBorder="1">
      <alignment vertical="center"/>
    </xf>
    <xf numFmtId="38" fontId="4" fillId="0" borderId="217" xfId="1" applyFont="1" applyBorder="1">
      <alignment vertical="center"/>
    </xf>
    <xf numFmtId="38" fontId="4" fillId="0" borderId="91" xfId="1" applyFont="1" applyBorder="1">
      <alignment vertical="center"/>
    </xf>
    <xf numFmtId="38" fontId="4" fillId="0" borderId="139" xfId="1" applyFont="1" applyBorder="1">
      <alignment vertical="center"/>
    </xf>
    <xf numFmtId="0" fontId="4" fillId="0" borderId="5" xfId="0" applyFont="1" applyBorder="1" applyAlignment="1">
      <alignment horizontal="distributed" vertical="center" shrinkToFit="1"/>
    </xf>
    <xf numFmtId="0" fontId="4" fillId="0" borderId="48" xfId="0" applyFont="1" applyBorder="1" applyAlignment="1">
      <alignment horizontal="distributed" vertical="center"/>
    </xf>
    <xf numFmtId="0" fontId="4" fillId="0" borderId="108" xfId="0" quotePrefix="1" applyFont="1" applyBorder="1" applyAlignment="1">
      <alignment horizontal="distributed" vertical="center" wrapText="1" shrinkToFit="1"/>
    </xf>
    <xf numFmtId="38" fontId="4" fillId="0" borderId="185" xfId="1" applyFont="1" applyBorder="1">
      <alignment vertical="center"/>
    </xf>
    <xf numFmtId="38" fontId="4" fillId="0" borderId="27" xfId="1" applyFont="1" applyBorder="1">
      <alignment vertical="center"/>
    </xf>
    <xf numFmtId="0" fontId="4" fillId="0" borderId="86" xfId="0" applyFont="1" applyBorder="1" applyAlignment="1">
      <alignment horizontal="distributed" vertical="center" shrinkToFit="1"/>
    </xf>
    <xf numFmtId="0" fontId="4" fillId="0" borderId="75" xfId="0" applyFont="1" applyBorder="1" applyAlignment="1">
      <alignment horizontal="distributed" vertical="center"/>
    </xf>
    <xf numFmtId="0" fontId="4" fillId="0" borderId="87" xfId="0" applyFont="1" applyBorder="1" applyAlignment="1">
      <alignment horizontal="distributed" vertical="center" shrinkToFit="1"/>
    </xf>
    <xf numFmtId="38" fontId="4" fillId="0" borderId="129" xfId="1" applyFont="1" applyBorder="1">
      <alignment vertical="center"/>
    </xf>
    <xf numFmtId="38" fontId="4" fillId="0" borderId="130" xfId="1" applyFont="1" applyBorder="1">
      <alignment vertical="center"/>
    </xf>
    <xf numFmtId="38" fontId="4" fillId="0" borderId="216" xfId="1" applyFont="1" applyBorder="1">
      <alignment vertical="center"/>
    </xf>
    <xf numFmtId="38" fontId="4" fillId="0" borderId="80" xfId="1" applyFont="1" applyBorder="1">
      <alignment vertical="center"/>
    </xf>
    <xf numFmtId="38" fontId="4" fillId="0" borderId="138" xfId="1" applyFont="1" applyBorder="1">
      <alignment vertical="center"/>
    </xf>
    <xf numFmtId="0" fontId="4" fillId="0" borderId="86" xfId="0" quotePrefix="1" applyFont="1" applyBorder="1" applyAlignment="1">
      <alignment horizontal="distributed" vertical="center" wrapText="1" shrinkToFit="1"/>
    </xf>
    <xf numFmtId="0" fontId="4" fillId="0" borderId="87" xfId="0" quotePrefix="1" applyFont="1" applyBorder="1" applyAlignment="1">
      <alignment horizontal="distributed" vertical="center" wrapText="1" shrinkToFit="1"/>
    </xf>
    <xf numFmtId="0" fontId="4" fillId="0" borderId="204" xfId="0" applyFont="1" applyBorder="1" applyAlignment="1">
      <alignment horizontal="distributed" vertical="center" shrinkToFit="1"/>
    </xf>
    <xf numFmtId="0" fontId="4" fillId="0" borderId="148" xfId="0" applyFont="1" applyBorder="1" applyAlignment="1">
      <alignment horizontal="distributed" vertical="center"/>
    </xf>
    <xf numFmtId="0" fontId="4" fillId="0" borderId="206" xfId="0" applyFont="1" applyBorder="1" applyAlignment="1">
      <alignment horizontal="distributed" vertical="center" shrinkToFit="1"/>
    </xf>
    <xf numFmtId="38" fontId="4" fillId="0" borderId="166" xfId="1" applyFont="1" applyBorder="1">
      <alignment vertical="center"/>
    </xf>
    <xf numFmtId="38" fontId="4" fillId="0" borderId="152" xfId="1" applyFont="1" applyBorder="1">
      <alignment vertical="center"/>
    </xf>
    <xf numFmtId="38" fontId="4" fillId="0" borderId="227" xfId="1" applyFont="1" applyBorder="1">
      <alignment vertical="center"/>
    </xf>
    <xf numFmtId="38" fontId="4" fillId="0" borderId="155" xfId="1" applyFont="1" applyBorder="1">
      <alignment vertical="center"/>
    </xf>
    <xf numFmtId="38" fontId="4" fillId="0" borderId="150" xfId="1" applyFont="1" applyBorder="1">
      <alignment vertical="center"/>
    </xf>
    <xf numFmtId="0" fontId="4" fillId="0" borderId="108" xfId="0" applyFont="1" applyBorder="1" applyAlignment="1">
      <alignment horizontal="distributed" vertical="center" shrinkToFit="1"/>
    </xf>
    <xf numFmtId="0" fontId="4" fillId="0" borderId="203" xfId="0" applyFont="1" applyBorder="1" applyAlignment="1">
      <alignment horizontal="distributed" vertical="center" shrinkToFit="1"/>
    </xf>
    <xf numFmtId="0" fontId="4" fillId="0" borderId="144" xfId="0" applyFont="1" applyBorder="1" applyAlignment="1">
      <alignment horizontal="distributed" vertical="center"/>
    </xf>
    <xf numFmtId="0" fontId="4" fillId="0" borderId="205" xfId="0" applyFont="1" applyBorder="1" applyAlignment="1">
      <alignment horizontal="distributed" vertical="center" shrinkToFit="1"/>
    </xf>
    <xf numFmtId="38" fontId="4" fillId="0" borderId="165" xfId="1" applyFont="1" applyBorder="1">
      <alignment vertical="center"/>
    </xf>
    <xf numFmtId="38" fontId="4" fillId="0" borderId="151" xfId="1" applyFont="1" applyBorder="1">
      <alignment vertical="center"/>
    </xf>
    <xf numFmtId="38" fontId="4" fillId="0" borderId="226" xfId="1" applyFont="1" applyBorder="1">
      <alignment vertical="center"/>
    </xf>
    <xf numFmtId="38" fontId="4" fillId="0" borderId="154" xfId="1" applyFont="1" applyBorder="1">
      <alignment vertical="center"/>
    </xf>
    <xf numFmtId="38" fontId="4" fillId="0" borderId="146" xfId="1" applyFont="1" applyBorder="1">
      <alignment vertical="center"/>
    </xf>
    <xf numFmtId="0" fontId="4" fillId="0" borderId="110" xfId="0" applyFont="1" applyBorder="1" applyAlignment="1">
      <alignment horizontal="distributed" vertical="center" shrinkToFit="1"/>
    </xf>
    <xf numFmtId="0" fontId="4" fillId="0" borderId="111" xfId="0" applyFont="1" applyBorder="1" applyAlignment="1">
      <alignment horizontal="distributed" vertical="center"/>
    </xf>
    <xf numFmtId="0" fontId="4" fillId="0" borderId="112" xfId="0" applyFont="1" applyBorder="1" applyAlignment="1">
      <alignment horizontal="distributed" vertical="center" shrinkToFit="1"/>
    </xf>
    <xf numFmtId="38" fontId="4" fillId="0" borderId="135" xfId="1" applyFont="1" applyBorder="1">
      <alignment vertical="center"/>
    </xf>
    <xf numFmtId="38" fontId="4" fillId="0" borderId="136" xfId="1" applyFont="1" applyBorder="1">
      <alignment vertical="center"/>
    </xf>
    <xf numFmtId="38" fontId="4" fillId="0" borderId="219" xfId="1" applyFont="1" applyBorder="1">
      <alignment vertical="center"/>
    </xf>
    <xf numFmtId="38" fontId="4" fillId="0" borderId="141" xfId="1" applyFont="1" applyBorder="1">
      <alignment vertical="center"/>
    </xf>
    <xf numFmtId="0" fontId="4" fillId="0" borderId="37" xfId="0" applyFont="1" applyBorder="1" applyAlignment="1">
      <alignment horizontal="distributed" vertical="center" shrinkToFit="1"/>
    </xf>
    <xf numFmtId="0" fontId="4" fillId="0" borderId="49" xfId="0" applyFont="1" applyBorder="1" applyAlignment="1">
      <alignment horizontal="distributed" vertical="center"/>
    </xf>
    <xf numFmtId="0" fontId="4" fillId="0" borderId="247" xfId="0" applyFont="1" applyBorder="1" applyAlignment="1">
      <alignment horizontal="distributed" vertical="center" shrinkToFit="1"/>
    </xf>
    <xf numFmtId="38" fontId="4" fillId="0" borderId="186" xfId="1" applyFont="1" applyBorder="1">
      <alignment vertical="center"/>
    </xf>
    <xf numFmtId="38" fontId="4" fillId="0" borderId="28" xfId="1" applyFont="1" applyBorder="1">
      <alignment vertical="center"/>
    </xf>
    <xf numFmtId="0" fontId="4" fillId="0" borderId="34" xfId="0" applyFont="1" applyBorder="1" applyAlignment="1">
      <alignment horizontal="distributed" vertical="center" shrinkToFit="1"/>
    </xf>
    <xf numFmtId="0" fontId="4" fillId="0" borderId="47" xfId="0" applyFont="1" applyBorder="1" applyAlignment="1">
      <alignment horizontal="distributed" vertical="center"/>
    </xf>
    <xf numFmtId="0" fontId="4" fillId="0" borderId="268" xfId="0" applyFont="1" applyBorder="1" applyAlignment="1">
      <alignment horizontal="distributed" vertical="center" shrinkToFit="1"/>
    </xf>
    <xf numFmtId="38" fontId="4" fillId="0" borderId="184" xfId="1" applyFont="1" applyBorder="1">
      <alignment vertical="center"/>
    </xf>
    <xf numFmtId="38" fontId="4" fillId="0" borderId="26" xfId="1" applyFont="1" applyBorder="1">
      <alignment vertical="center"/>
    </xf>
    <xf numFmtId="38" fontId="4" fillId="0" borderId="187" xfId="1" applyFont="1" applyBorder="1">
      <alignment vertical="center"/>
    </xf>
    <xf numFmtId="38" fontId="4" fillId="0" borderId="29" xfId="1" applyFont="1" applyBorder="1">
      <alignment vertical="center"/>
    </xf>
    <xf numFmtId="0" fontId="4" fillId="0" borderId="32" xfId="0" applyFont="1" applyBorder="1" applyAlignment="1">
      <alignment horizontal="distributed" vertical="center" shrinkToFit="1"/>
    </xf>
    <xf numFmtId="0" fontId="4" fillId="0" borderId="73" xfId="0" applyFont="1" applyBorder="1" applyAlignment="1">
      <alignment horizontal="distributed" vertical="center"/>
    </xf>
    <xf numFmtId="0" fontId="4" fillId="0" borderId="231" xfId="0" applyFont="1" applyBorder="1" applyAlignment="1">
      <alignment horizontal="distributed" vertical="center" shrinkToFit="1"/>
    </xf>
    <xf numFmtId="38" fontId="4" fillId="0" borderId="232" xfId="1" applyFont="1" applyBorder="1">
      <alignment vertical="center"/>
    </xf>
    <xf numFmtId="38" fontId="4" fillId="0" borderId="10" xfId="1" applyFont="1" applyBorder="1">
      <alignment vertical="center"/>
    </xf>
    <xf numFmtId="38" fontId="4" fillId="0" borderId="233" xfId="1" applyFont="1" applyBorder="1">
      <alignment vertical="center"/>
    </xf>
    <xf numFmtId="38" fontId="4" fillId="0" borderId="25" xfId="1" applyFont="1" applyBorder="1">
      <alignment vertical="center"/>
    </xf>
    <xf numFmtId="38" fontId="4" fillId="0" borderId="234" xfId="1" applyFont="1" applyBorder="1">
      <alignment vertical="center"/>
    </xf>
    <xf numFmtId="0" fontId="4" fillId="0" borderId="194" xfId="0" applyFont="1" applyBorder="1" applyAlignment="1">
      <alignment horizontal="distributed" vertical="center" shrinkToFit="1"/>
    </xf>
    <xf numFmtId="0" fontId="4" fillId="0" borderId="195" xfId="0" applyFont="1" applyBorder="1" applyAlignment="1">
      <alignment horizontal="distributed" vertical="center"/>
    </xf>
    <xf numFmtId="0" fontId="4" fillId="0" borderId="196" xfId="0" quotePrefix="1" applyFont="1" applyBorder="1" applyAlignment="1">
      <alignment horizontal="distributed" vertical="center" wrapText="1" shrinkToFit="1"/>
    </xf>
    <xf numFmtId="38" fontId="4" fillId="0" borderId="220" xfId="1" applyFont="1" applyBorder="1">
      <alignment vertical="center"/>
    </xf>
    <xf numFmtId="38" fontId="4" fillId="0" borderId="221" xfId="1" applyFont="1" applyBorder="1">
      <alignment vertical="center"/>
    </xf>
    <xf numFmtId="38" fontId="4" fillId="0" borderId="222" xfId="1" applyFont="1" applyBorder="1">
      <alignment vertical="center"/>
    </xf>
    <xf numFmtId="38" fontId="4" fillId="0" borderId="197" xfId="1" applyFont="1" applyBorder="1">
      <alignment vertical="center"/>
    </xf>
    <xf numFmtId="38" fontId="4" fillId="0" borderId="229" xfId="1" applyFont="1" applyBorder="1">
      <alignment vertical="center"/>
    </xf>
    <xf numFmtId="0" fontId="4" fillId="0" borderId="196" xfId="0" applyFont="1" applyBorder="1" applyAlignment="1">
      <alignment horizontal="distributed" vertical="center" shrinkToFit="1"/>
    </xf>
    <xf numFmtId="0" fontId="4" fillId="0" borderId="231" xfId="0" quotePrefix="1" applyFont="1" applyBorder="1" applyAlignment="1">
      <alignment horizontal="distributed" vertical="center" wrapText="1" shrinkToFit="1"/>
    </xf>
    <xf numFmtId="38" fontId="4" fillId="0" borderId="118" xfId="1" applyFont="1" applyBorder="1">
      <alignment vertical="center"/>
    </xf>
    <xf numFmtId="38" fontId="4" fillId="0" borderId="119" xfId="1" applyFont="1" applyBorder="1">
      <alignment vertical="center"/>
    </xf>
    <xf numFmtId="38" fontId="4" fillId="0" borderId="86" xfId="1" applyFont="1" applyBorder="1">
      <alignment vertical="center"/>
    </xf>
    <xf numFmtId="38" fontId="4" fillId="0" borderId="75" xfId="1" applyFont="1" applyBorder="1">
      <alignment vertical="center"/>
    </xf>
    <xf numFmtId="38" fontId="4" fillId="0" borderId="88" xfId="1" applyFont="1" applyBorder="1">
      <alignment vertical="center"/>
    </xf>
    <xf numFmtId="38" fontId="4" fillId="0" borderId="89" xfId="1" applyFont="1" applyBorder="1">
      <alignment vertical="center"/>
    </xf>
    <xf numFmtId="38" fontId="4" fillId="0" borderId="5" xfId="1" applyFont="1" applyBorder="1">
      <alignment vertical="center"/>
    </xf>
    <xf numFmtId="38" fontId="4" fillId="0" borderId="48" xfId="1" applyFont="1" applyBorder="1">
      <alignment vertical="center"/>
    </xf>
    <xf numFmtId="38" fontId="4" fillId="0" borderId="84" xfId="1" applyFont="1" applyBorder="1">
      <alignment vertical="center"/>
    </xf>
    <xf numFmtId="38" fontId="4" fillId="0" borderId="76" xfId="1" applyFont="1" applyBorder="1">
      <alignment vertical="center"/>
    </xf>
    <xf numFmtId="38" fontId="4" fillId="0" borderId="32" xfId="1" applyFont="1" applyBorder="1">
      <alignment vertical="center"/>
    </xf>
    <xf numFmtId="38" fontId="4" fillId="0" borderId="73" xfId="1" applyFont="1" applyBorder="1">
      <alignment vertical="center"/>
    </xf>
    <xf numFmtId="38" fontId="4" fillId="0" borderId="194" xfId="1" applyFont="1" applyBorder="1">
      <alignment vertical="center"/>
    </xf>
    <xf numFmtId="38" fontId="4" fillId="0" borderId="195" xfId="1" applyFont="1" applyBorder="1">
      <alignment vertical="center"/>
    </xf>
    <xf numFmtId="38" fontId="4" fillId="0" borderId="204" xfId="1" applyFont="1" applyBorder="1">
      <alignment vertical="center"/>
    </xf>
    <xf numFmtId="38" fontId="4" fillId="0" borderId="148" xfId="1" applyFont="1" applyBorder="1">
      <alignment vertical="center"/>
    </xf>
    <xf numFmtId="38" fontId="4" fillId="0" borderId="34" xfId="1" applyFont="1" applyBorder="1">
      <alignment vertical="center"/>
    </xf>
    <xf numFmtId="38" fontId="4" fillId="0" borderId="47" xfId="1" applyFont="1" applyBorder="1">
      <alignment vertical="center"/>
    </xf>
    <xf numFmtId="38" fontId="4" fillId="0" borderId="6" xfId="1" applyFont="1" applyBorder="1">
      <alignment vertical="center"/>
    </xf>
    <xf numFmtId="38" fontId="4" fillId="0" borderId="50" xfId="1" applyFont="1" applyBorder="1">
      <alignment vertical="center"/>
    </xf>
    <xf numFmtId="38" fontId="4" fillId="0" borderId="122" xfId="1" applyFont="1" applyBorder="1">
      <alignment vertical="center"/>
    </xf>
    <xf numFmtId="38" fontId="4" fillId="0" borderId="95" xfId="1" applyFont="1" applyBorder="1">
      <alignment vertical="center"/>
    </xf>
    <xf numFmtId="38" fontId="4" fillId="0" borderId="96" xfId="1" applyFont="1" applyBorder="1">
      <alignment vertical="center"/>
    </xf>
    <xf numFmtId="38" fontId="4" fillId="0" borderId="52" xfId="1" applyFont="1" applyBorder="1">
      <alignment vertical="center"/>
    </xf>
    <xf numFmtId="38" fontId="4" fillId="0" borderId="94" xfId="1" applyFont="1" applyBorder="1">
      <alignment vertical="center"/>
    </xf>
    <xf numFmtId="38" fontId="4" fillId="0" borderId="235" xfId="1" applyFont="1" applyBorder="1">
      <alignment vertical="center"/>
    </xf>
    <xf numFmtId="38" fontId="4" fillId="0" borderId="198" xfId="1" applyFont="1" applyBorder="1">
      <alignment vertical="center"/>
    </xf>
    <xf numFmtId="38" fontId="4" fillId="0" borderId="149" xfId="1" applyFont="1" applyBorder="1">
      <alignment vertical="center"/>
    </xf>
    <xf numFmtId="38" fontId="4" fillId="0" borderId="51" xfId="1" applyFont="1" applyBorder="1">
      <alignment vertical="center"/>
    </xf>
    <xf numFmtId="38" fontId="4" fillId="0" borderId="54" xfId="1" applyFont="1" applyBorder="1">
      <alignment vertical="center"/>
    </xf>
    <xf numFmtId="38" fontId="4" fillId="0" borderId="126" xfId="1" applyFont="1" applyBorder="1">
      <alignment vertical="center"/>
    </xf>
    <xf numFmtId="38" fontId="4" fillId="0" borderId="99" xfId="1" applyFont="1" applyBorder="1">
      <alignment vertical="center"/>
    </xf>
    <xf numFmtId="38" fontId="4" fillId="0" borderId="100" xfId="1" applyFont="1" applyBorder="1">
      <alignment vertical="center"/>
    </xf>
    <xf numFmtId="38" fontId="4" fillId="0" borderId="64" xfId="1" applyFont="1" applyBorder="1">
      <alignment vertical="center"/>
    </xf>
    <xf numFmtId="38" fontId="4" fillId="0" borderId="98" xfId="1" applyFont="1" applyBorder="1">
      <alignment vertical="center"/>
    </xf>
    <xf numFmtId="38" fontId="4" fillId="0" borderId="236" xfId="1" applyFont="1" applyBorder="1">
      <alignment vertical="center"/>
    </xf>
    <xf numFmtId="38" fontId="4" fillId="0" borderId="202" xfId="1" applyFont="1" applyBorder="1">
      <alignment vertical="center"/>
    </xf>
    <xf numFmtId="38" fontId="4" fillId="0" borderId="158" xfId="1" applyFont="1" applyBorder="1">
      <alignment vertical="center"/>
    </xf>
    <xf numFmtId="38" fontId="4" fillId="0" borderId="63" xfId="1" applyFont="1" applyBorder="1">
      <alignment vertical="center"/>
    </xf>
    <xf numFmtId="38" fontId="4" fillId="0" borderId="66" xfId="1" applyFont="1" applyBorder="1">
      <alignment vertical="center"/>
    </xf>
    <xf numFmtId="38" fontId="4" fillId="0" borderId="125" xfId="1" applyFont="1" applyBorder="1">
      <alignment vertical="center"/>
    </xf>
    <xf numFmtId="38" fontId="4" fillId="0" borderId="105" xfId="1" applyFont="1" applyBorder="1">
      <alignment vertical="center"/>
    </xf>
    <xf numFmtId="38" fontId="4" fillId="0" borderId="107" xfId="1" applyFont="1" applyBorder="1">
      <alignment vertical="center"/>
    </xf>
    <xf numFmtId="38" fontId="4" fillId="0" borderId="35" xfId="1" applyFont="1" applyBorder="1">
      <alignment vertical="center"/>
    </xf>
    <xf numFmtId="38" fontId="4" fillId="0" borderId="103" xfId="1" applyFont="1" applyBorder="1">
      <alignment vertical="center"/>
    </xf>
    <xf numFmtId="38" fontId="4" fillId="0" borderId="31" xfId="1" applyFont="1" applyBorder="1">
      <alignment vertical="center"/>
    </xf>
    <xf numFmtId="38" fontId="4" fillId="0" borderId="201" xfId="1" applyFont="1" applyBorder="1">
      <alignment vertical="center"/>
    </xf>
    <xf numFmtId="38" fontId="4" fillId="0" borderId="160" xfId="1" applyFont="1" applyBorder="1">
      <alignment vertical="center"/>
    </xf>
    <xf numFmtId="38" fontId="4" fillId="0" borderId="33" xfId="1" applyFont="1" applyBorder="1">
      <alignment vertical="center"/>
    </xf>
    <xf numFmtId="38" fontId="4" fillId="0" borderId="38" xfId="1" applyFont="1" applyBorder="1">
      <alignment vertical="center"/>
    </xf>
    <xf numFmtId="38" fontId="4" fillId="0" borderId="237" xfId="1" applyFont="1" applyBorder="1">
      <alignment vertical="center"/>
    </xf>
    <xf numFmtId="38" fontId="4" fillId="0" borderId="238" xfId="1" applyFont="1" applyBorder="1">
      <alignment vertical="center"/>
    </xf>
    <xf numFmtId="38" fontId="4" fillId="0" borderId="240" xfId="1" applyFont="1" applyBorder="1">
      <alignment vertical="center"/>
    </xf>
    <xf numFmtId="38" fontId="4" fillId="0" borderId="241" xfId="1" applyFont="1" applyBorder="1">
      <alignment vertical="center"/>
    </xf>
    <xf numFmtId="38" fontId="4" fillId="0" borderId="245" xfId="1" applyFont="1" applyBorder="1">
      <alignment vertical="center"/>
    </xf>
    <xf numFmtId="38" fontId="4" fillId="0" borderId="239" xfId="1" applyFont="1" applyBorder="1">
      <alignment vertical="center"/>
    </xf>
    <xf numFmtId="38" fontId="4" fillId="0" borderId="244" xfId="1" applyFont="1" applyBorder="1">
      <alignment vertical="center"/>
    </xf>
    <xf numFmtId="38" fontId="4" fillId="0" borderId="124" xfId="1" applyFont="1" applyBorder="1">
      <alignment vertical="center"/>
    </xf>
    <xf numFmtId="38" fontId="4" fillId="0" borderId="78" xfId="1" applyFont="1" applyBorder="1">
      <alignment vertical="center"/>
    </xf>
    <xf numFmtId="38" fontId="4" fillId="0" borderId="92" xfId="1" applyFont="1" applyBorder="1">
      <alignment vertical="center"/>
    </xf>
    <xf numFmtId="38" fontId="4" fillId="0" borderId="56" xfId="1" applyFont="1" applyBorder="1">
      <alignment vertical="center"/>
    </xf>
    <xf numFmtId="38" fontId="4" fillId="0" borderId="77" xfId="1" applyFont="1" applyBorder="1">
      <alignment vertical="center"/>
    </xf>
    <xf numFmtId="38" fontId="4" fillId="0" borderId="101" xfId="1" applyFont="1" applyBorder="1">
      <alignment vertical="center"/>
    </xf>
    <xf numFmtId="38" fontId="4" fillId="0" borderId="200" xfId="1" applyFont="1" applyBorder="1">
      <alignment vertical="center"/>
    </xf>
    <xf numFmtId="38" fontId="4" fillId="0" borderId="147" xfId="1" applyFont="1" applyBorder="1">
      <alignment vertical="center"/>
    </xf>
    <xf numFmtId="38" fontId="4" fillId="0" borderId="55" xfId="1" applyFont="1" applyBorder="1">
      <alignment vertical="center"/>
    </xf>
    <xf numFmtId="38" fontId="4" fillId="0" borderId="58" xfId="1" applyFont="1" applyBorder="1">
      <alignment vertical="center"/>
    </xf>
    <xf numFmtId="38" fontId="4" fillId="0" borderId="123" xfId="1" applyFont="1" applyBorder="1">
      <alignment vertical="center"/>
    </xf>
    <xf numFmtId="38" fontId="4" fillId="0" borderId="104" xfId="1" applyFont="1" applyBorder="1">
      <alignment vertical="center"/>
    </xf>
    <xf numFmtId="38" fontId="4" fillId="0" borderId="106" xfId="1" applyFont="1" applyBorder="1">
      <alignment vertical="center"/>
    </xf>
    <xf numFmtId="38" fontId="4" fillId="0" borderId="1" xfId="1" applyFont="1" applyBorder="1">
      <alignment vertical="center"/>
    </xf>
    <xf numFmtId="38" fontId="4" fillId="0" borderId="102" xfId="1" applyFont="1" applyBorder="1">
      <alignment vertical="center"/>
    </xf>
    <xf numFmtId="38" fontId="4" fillId="0" borderId="11" xfId="1" applyFont="1" applyBorder="1">
      <alignment vertical="center"/>
    </xf>
    <xf numFmtId="38" fontId="4" fillId="0" borderId="199" xfId="1" applyFont="1" applyBorder="1">
      <alignment vertical="center"/>
    </xf>
    <xf numFmtId="38" fontId="4" fillId="0" borderId="163" xfId="1" applyFont="1" applyBorder="1">
      <alignment vertical="center"/>
    </xf>
    <xf numFmtId="38" fontId="4" fillId="0" borderId="9" xfId="1" applyFont="1" applyBorder="1">
      <alignment vertical="center"/>
    </xf>
    <xf numFmtId="38" fontId="4" fillId="0" borderId="2" xfId="1" applyFont="1" applyBorder="1">
      <alignment vertical="center"/>
    </xf>
    <xf numFmtId="0" fontId="4" fillId="0" borderId="247" xfId="0" quotePrefix="1" applyFont="1" applyBorder="1" applyAlignment="1">
      <alignment horizontal="distributed" vertical="center" wrapText="1" shrinkToFit="1"/>
    </xf>
    <xf numFmtId="38" fontId="4" fillId="0" borderId="32" xfId="1" applyFont="1" applyBorder="1" applyAlignment="1">
      <alignment horizontal="center" vertical="center" shrinkToFit="1"/>
    </xf>
    <xf numFmtId="38" fontId="4" fillId="0" borderId="73" xfId="1" applyFont="1" applyBorder="1" applyAlignment="1">
      <alignment horizontal="center" vertical="center" shrinkToFit="1"/>
    </xf>
    <xf numFmtId="38" fontId="4" fillId="0" borderId="235" xfId="1" applyFont="1" applyBorder="1" applyAlignment="1">
      <alignment horizontal="center" vertical="center" shrinkToFit="1"/>
    </xf>
    <xf numFmtId="38" fontId="4" fillId="0" borderId="245" xfId="1" applyFont="1" applyBorder="1" applyAlignment="1">
      <alignment horizontal="center" vertical="center" shrinkToFit="1"/>
    </xf>
    <xf numFmtId="38" fontId="4" fillId="0" borderId="11" xfId="1" applyFont="1" applyBorder="1" applyAlignment="1">
      <alignment horizontal="center" vertical="center" shrinkToFit="1"/>
    </xf>
    <xf numFmtId="38" fontId="4" fillId="0" borderId="101" xfId="1" applyFont="1" applyBorder="1" applyAlignment="1">
      <alignment horizontal="center" vertical="center" shrinkToFit="1"/>
    </xf>
    <xf numFmtId="38" fontId="4" fillId="0" borderId="31" xfId="1" applyFont="1" applyBorder="1" applyAlignment="1">
      <alignment horizontal="center" vertical="center" shrinkToFit="1"/>
    </xf>
    <xf numFmtId="38" fontId="4" fillId="0" borderId="97" xfId="1" applyFont="1" applyBorder="1" applyAlignment="1">
      <alignment horizontal="center" vertical="center" shrinkToFit="1"/>
    </xf>
    <xf numFmtId="38" fontId="4" fillId="0" borderId="37" xfId="1" applyFont="1" applyBorder="1">
      <alignment vertical="center"/>
    </xf>
    <xf numFmtId="38" fontId="4" fillId="0" borderId="49" xfId="1" applyFont="1" applyBorder="1">
      <alignment vertical="center"/>
    </xf>
    <xf numFmtId="38" fontId="4" fillId="0" borderId="53" xfId="1" applyFont="1" applyBorder="1">
      <alignment vertical="center"/>
    </xf>
    <xf numFmtId="38" fontId="4" fillId="0" borderId="18" xfId="1" applyFont="1" applyBorder="1">
      <alignment vertical="center"/>
    </xf>
    <xf numFmtId="38" fontId="4" fillId="0" borderId="57" xfId="1" applyFont="1" applyBorder="1">
      <alignment vertical="center"/>
    </xf>
    <xf numFmtId="38" fontId="4" fillId="0" borderId="36" xfId="1" applyFont="1" applyBorder="1">
      <alignment vertical="center"/>
    </xf>
    <xf numFmtId="38" fontId="4" fillId="0" borderId="65" xfId="1" applyFont="1" applyBorder="1">
      <alignment vertical="center"/>
    </xf>
    <xf numFmtId="38" fontId="2" fillId="0" borderId="0" xfId="1" quotePrefix="1" applyFont="1" applyAlignment="1">
      <alignment horizontal="right" vertical="center"/>
    </xf>
    <xf numFmtId="38" fontId="2" fillId="0" borderId="39" xfId="1" applyFont="1" applyBorder="1">
      <alignment vertical="center"/>
    </xf>
    <xf numFmtId="38" fontId="2" fillId="0" borderId="21" xfId="1" applyFont="1" applyBorder="1">
      <alignment vertical="center"/>
    </xf>
    <xf numFmtId="38" fontId="2" fillId="0" borderId="13" xfId="1" applyFont="1" applyBorder="1">
      <alignment vertical="center"/>
    </xf>
    <xf numFmtId="38" fontId="2" fillId="0" borderId="41" xfId="1" applyFont="1" applyBorder="1">
      <alignment vertical="center"/>
    </xf>
    <xf numFmtId="38" fontId="2" fillId="0" borderId="22" xfId="1" applyFont="1" applyBorder="1">
      <alignment vertical="center"/>
    </xf>
    <xf numFmtId="38" fontId="2" fillId="0" borderId="14" xfId="1" applyFont="1" applyBorder="1">
      <alignment vertical="center"/>
    </xf>
    <xf numFmtId="38" fontId="2" fillId="0" borderId="43" xfId="1" applyFont="1" applyBorder="1">
      <alignment vertical="center"/>
    </xf>
    <xf numFmtId="38" fontId="2" fillId="0" borderId="23" xfId="1" applyFont="1" applyBorder="1">
      <alignment vertical="center"/>
    </xf>
    <xf numFmtId="38" fontId="2" fillId="0" borderId="15" xfId="1" applyFont="1" applyBorder="1">
      <alignment vertical="center"/>
    </xf>
    <xf numFmtId="38" fontId="2" fillId="0" borderId="45" xfId="1" applyFont="1" applyBorder="1">
      <alignment vertical="center"/>
    </xf>
    <xf numFmtId="38" fontId="2" fillId="0" borderId="24" xfId="1" applyFont="1" applyBorder="1">
      <alignment vertical="center"/>
    </xf>
    <xf numFmtId="38" fontId="2" fillId="0" borderId="19" xfId="1" applyFont="1" applyBorder="1">
      <alignment vertical="center"/>
    </xf>
    <xf numFmtId="38" fontId="4" fillId="0" borderId="110" xfId="1" applyFont="1" applyBorder="1">
      <alignment vertical="center"/>
    </xf>
    <xf numFmtId="38" fontId="4" fillId="0" borderId="113" xfId="1" applyFont="1" applyBorder="1">
      <alignment vertical="center"/>
    </xf>
    <xf numFmtId="38" fontId="4" fillId="0" borderId="242" xfId="1" applyFont="1" applyBorder="1">
      <alignment vertical="center"/>
    </xf>
    <xf numFmtId="38" fontId="4" fillId="0" borderId="116" xfId="1" applyFont="1" applyBorder="1">
      <alignment vertical="center"/>
    </xf>
    <xf numFmtId="38" fontId="4" fillId="0" borderId="117" xfId="1" applyFont="1" applyBorder="1">
      <alignment vertical="center"/>
    </xf>
    <xf numFmtId="38" fontId="4" fillId="0" borderId="115" xfId="1" applyFont="1" applyBorder="1">
      <alignment vertical="center"/>
    </xf>
    <xf numFmtId="38" fontId="4" fillId="0" borderId="114" xfId="1" applyFont="1" applyBorder="1">
      <alignment vertical="center"/>
    </xf>
    <xf numFmtId="38" fontId="4" fillId="0" borderId="0" xfId="1" quotePrefix="1" applyFont="1" applyAlignment="1">
      <alignment horizontal="right" vertical="center"/>
    </xf>
    <xf numFmtId="38" fontId="4" fillId="0" borderId="236" xfId="1" applyFont="1" applyBorder="1" applyAlignment="1">
      <alignment horizontal="center" vertical="center" shrinkToFit="1"/>
    </xf>
    <xf numFmtId="0" fontId="4" fillId="0" borderId="205" xfId="0" quotePrefix="1" applyFont="1" applyBorder="1" applyAlignment="1">
      <alignment horizontal="distributed" vertical="center" wrapText="1" shrinkToFit="1"/>
    </xf>
    <xf numFmtId="38" fontId="4" fillId="0" borderId="203" xfId="1" applyFont="1" applyBorder="1">
      <alignment vertical="center"/>
    </xf>
    <xf numFmtId="38" fontId="4" fillId="0" borderId="145" xfId="1" applyFont="1" applyBorder="1">
      <alignment vertical="center"/>
    </xf>
    <xf numFmtId="38" fontId="4" fillId="0" borderId="243" xfId="1" applyFont="1" applyBorder="1">
      <alignment vertical="center"/>
    </xf>
    <xf numFmtId="38" fontId="4" fillId="0" borderId="159" xfId="1" applyFont="1" applyBorder="1">
      <alignment vertical="center"/>
    </xf>
    <xf numFmtId="38" fontId="4" fillId="0" borderId="157" xfId="1" applyFont="1" applyBorder="1">
      <alignment vertical="center"/>
    </xf>
    <xf numFmtId="38" fontId="4" fillId="0" borderId="143" xfId="1" applyFont="1" applyBorder="1">
      <alignment vertical="center"/>
    </xf>
    <xf numFmtId="38" fontId="4" fillId="0" borderId="162" xfId="1" applyFont="1" applyBorder="1">
      <alignment vertical="center"/>
    </xf>
    <xf numFmtId="38" fontId="4" fillId="0" borderId="82" xfId="1" applyFont="1" applyBorder="1" applyAlignment="1">
      <alignment horizontal="center" vertical="center" shrinkToFit="1"/>
    </xf>
    <xf numFmtId="38" fontId="4" fillId="0" borderId="70" xfId="1" quotePrefix="1" applyFont="1" applyBorder="1" applyAlignment="1">
      <alignment horizontal="center" vertical="center" shrinkToFit="1"/>
    </xf>
    <xf numFmtId="38" fontId="4" fillId="0" borderId="70" xfId="1" applyFont="1" applyBorder="1" applyAlignment="1">
      <alignment horizontal="center" vertical="center" shrinkToFit="1"/>
    </xf>
    <xf numFmtId="38" fontId="4" fillId="0" borderId="59" xfId="1" applyFont="1" applyBorder="1">
      <alignment vertical="center"/>
    </xf>
    <xf numFmtId="38" fontId="4" fillId="0" borderId="60" xfId="1" applyFont="1" applyBorder="1">
      <alignment vertical="center"/>
    </xf>
    <xf numFmtId="38" fontId="4" fillId="0" borderId="61" xfId="1" applyFont="1" applyBorder="1">
      <alignment vertical="center"/>
    </xf>
    <xf numFmtId="38" fontId="4" fillId="0" borderId="62" xfId="1" applyFont="1" applyBorder="1">
      <alignment vertical="center"/>
    </xf>
    <xf numFmtId="38" fontId="4" fillId="0" borderId="69" xfId="1" applyFont="1" applyBorder="1" applyAlignment="1">
      <alignment horizontal="center" vertical="center" wrapText="1"/>
    </xf>
    <xf numFmtId="38" fontId="4" fillId="0" borderId="70" xfId="1" applyFont="1" applyBorder="1" applyAlignment="1">
      <alignment horizontal="center" vertical="center" wrapText="1"/>
    </xf>
    <xf numFmtId="38" fontId="4" fillId="0" borderId="10" xfId="1" applyFont="1" applyBorder="1" applyAlignment="1">
      <alignment horizontal="center" vertical="center" wrapText="1"/>
    </xf>
    <xf numFmtId="38" fontId="2" fillId="0" borderId="67" xfId="1" applyFont="1" applyBorder="1" applyAlignment="1">
      <alignment horizontal="center" vertical="center" wrapText="1"/>
    </xf>
    <xf numFmtId="38" fontId="4" fillId="0" borderId="71" xfId="1" applyFont="1" applyBorder="1" applyAlignment="1">
      <alignment horizontal="center" vertical="center" wrapText="1"/>
    </xf>
    <xf numFmtId="38" fontId="2" fillId="0" borderId="68" xfId="1" applyFont="1" applyBorder="1" applyAlignment="1">
      <alignment horizontal="center" vertical="center" wrapText="1"/>
    </xf>
    <xf numFmtId="38" fontId="4" fillId="0" borderId="72" xfId="1" applyFont="1" applyBorder="1" applyAlignment="1">
      <alignment horizontal="center" vertical="center" wrapText="1"/>
    </xf>
    <xf numFmtId="0" fontId="4" fillId="0" borderId="0" xfId="0" applyFont="1" applyAlignment="1">
      <alignment horizontal="distributed" vertical="center"/>
    </xf>
    <xf numFmtId="38" fontId="4" fillId="0" borderId="69" xfId="1" quotePrefix="1" applyFont="1" applyBorder="1" applyAlignment="1">
      <alignment horizontal="center" vertical="center" wrapText="1"/>
    </xf>
    <xf numFmtId="38" fontId="4" fillId="0" borderId="70" xfId="1" quotePrefix="1" applyFont="1" applyBorder="1" applyAlignment="1">
      <alignment horizontal="center" vertical="center" wrapText="1"/>
    </xf>
    <xf numFmtId="38" fontId="4" fillId="0" borderId="71" xfId="1" quotePrefix="1" applyFont="1" applyBorder="1" applyAlignment="1">
      <alignment horizontal="center" vertical="center" wrapText="1"/>
    </xf>
    <xf numFmtId="38" fontId="4" fillId="0" borderId="72" xfId="1" quotePrefix="1" applyFont="1" applyBorder="1" applyAlignment="1">
      <alignment horizontal="center" vertical="center" wrapText="1"/>
    </xf>
    <xf numFmtId="38" fontId="4" fillId="0" borderId="32" xfId="1" applyFont="1" applyBorder="1" applyAlignment="1">
      <alignment horizontal="center" vertical="center" wrapText="1"/>
    </xf>
    <xf numFmtId="38" fontId="4" fillId="0" borderId="73" xfId="1" applyFont="1" applyBorder="1" applyAlignment="1">
      <alignment horizontal="center" vertical="center" wrapText="1"/>
    </xf>
    <xf numFmtId="38" fontId="4" fillId="0" borderId="31" xfId="1" applyFont="1" applyBorder="1" applyAlignment="1">
      <alignment horizontal="center" vertical="center" wrapText="1"/>
    </xf>
    <xf numFmtId="38" fontId="4" fillId="0" borderId="74" xfId="1" applyFont="1" applyBorder="1" applyAlignment="1">
      <alignment horizontal="center" vertical="center" wrapText="1"/>
    </xf>
    <xf numFmtId="38" fontId="8" fillId="0" borderId="0" xfId="1" applyFont="1">
      <alignment vertical="center"/>
    </xf>
    <xf numFmtId="38" fontId="4" fillId="0" borderId="182" xfId="1" applyFont="1" applyBorder="1">
      <alignment vertical="center"/>
    </xf>
    <xf numFmtId="38" fontId="4" fillId="0" borderId="178" xfId="1" applyFont="1" applyBorder="1">
      <alignment vertical="center"/>
    </xf>
    <xf numFmtId="38" fontId="4" fillId="0" borderId="180" xfId="1" applyFont="1" applyBorder="1">
      <alignment vertical="center"/>
    </xf>
    <xf numFmtId="38" fontId="4" fillId="0" borderId="164" xfId="1" applyFont="1" applyBorder="1">
      <alignment vertical="center"/>
    </xf>
    <xf numFmtId="38" fontId="10" fillId="0" borderId="180" xfId="1" applyFont="1" applyBorder="1" applyAlignment="1">
      <alignment horizontal="center" vertical="center" wrapText="1"/>
    </xf>
    <xf numFmtId="38" fontId="10" fillId="0" borderId="188" xfId="1" applyFont="1" applyBorder="1" applyAlignment="1">
      <alignment horizontal="center" vertical="center" wrapText="1"/>
    </xf>
    <xf numFmtId="38" fontId="10" fillId="0" borderId="28" xfId="1" applyFont="1" applyBorder="1" applyAlignment="1">
      <alignment horizontal="center" vertical="center" wrapText="1"/>
    </xf>
    <xf numFmtId="38" fontId="10" fillId="0" borderId="181" xfId="1" quotePrefix="1" applyFont="1" applyBorder="1" applyAlignment="1">
      <alignment horizontal="center" vertical="center" wrapText="1"/>
    </xf>
    <xf numFmtId="38" fontId="4" fillId="0" borderId="183" xfId="1" applyFont="1" applyBorder="1" applyAlignment="1">
      <alignment horizontal="center" vertical="center" wrapText="1"/>
    </xf>
    <xf numFmtId="38" fontId="10" fillId="0" borderId="189" xfId="1" quotePrefix="1" applyFont="1" applyBorder="1" applyAlignment="1">
      <alignment horizontal="center" vertical="center" wrapText="1"/>
    </xf>
    <xf numFmtId="38" fontId="4" fillId="0" borderId="82" xfId="1" applyFont="1" applyBorder="1" applyAlignment="1">
      <alignment horizontal="center" vertical="center" wrapText="1"/>
    </xf>
    <xf numFmtId="38" fontId="4" fillId="0" borderId="30" xfId="1" applyFont="1" applyBorder="1" applyAlignment="1">
      <alignment horizontal="center" vertical="center" wrapText="1"/>
    </xf>
    <xf numFmtId="38" fontId="10" fillId="0" borderId="156" xfId="1" quotePrefix="1" applyFont="1" applyBorder="1" applyAlignment="1">
      <alignment horizontal="center" vertical="center" wrapText="1"/>
    </xf>
    <xf numFmtId="38" fontId="4" fillId="0" borderId="190" xfId="1" applyFont="1" applyBorder="1">
      <alignment vertical="center"/>
    </xf>
    <xf numFmtId="38" fontId="4" fillId="0" borderId="193" xfId="1" applyFont="1" applyBorder="1">
      <alignment vertical="center"/>
    </xf>
    <xf numFmtId="38" fontId="4" fillId="0" borderId="191" xfId="1" applyFont="1" applyBorder="1">
      <alignment vertical="center"/>
    </xf>
    <xf numFmtId="38" fontId="4" fillId="0" borderId="109" xfId="1" applyFont="1" applyBorder="1">
      <alignment vertical="center"/>
    </xf>
    <xf numFmtId="38" fontId="4" fillId="0" borderId="188" xfId="1" applyFont="1" applyBorder="1">
      <alignment vertical="center"/>
    </xf>
    <xf numFmtId="38" fontId="4" fillId="0" borderId="179" xfId="1" applyFont="1" applyBorder="1">
      <alignment vertical="center"/>
    </xf>
    <xf numFmtId="38" fontId="4" fillId="0" borderId="192" xfId="1" applyFont="1" applyBorder="1">
      <alignment vertical="center"/>
    </xf>
    <xf numFmtId="38" fontId="4" fillId="0" borderId="93" xfId="1" applyFont="1" applyBorder="1">
      <alignment vertical="center"/>
    </xf>
    <xf numFmtId="0" fontId="2" fillId="0" borderId="119" xfId="0" applyFont="1" applyBorder="1" applyAlignment="1">
      <alignment horizontal="distributed" vertical="center"/>
    </xf>
    <xf numFmtId="0" fontId="2" fillId="0" borderId="122" xfId="0" applyFont="1" applyBorder="1" applyAlignment="1">
      <alignment horizontal="distributed" vertical="center" shrinkToFit="1"/>
    </xf>
    <xf numFmtId="38" fontId="2" fillId="0" borderId="123" xfId="1" applyFont="1" applyBorder="1" applyAlignment="1">
      <alignment horizontal="distributed" vertical="center"/>
    </xf>
    <xf numFmtId="38" fontId="2" fillId="0" borderId="121" xfId="1" applyFont="1" applyBorder="1">
      <alignment vertical="center"/>
    </xf>
    <xf numFmtId="38" fontId="2" fillId="0" borderId="123" xfId="1" applyFont="1" applyBorder="1">
      <alignment vertical="center"/>
    </xf>
    <xf numFmtId="38" fontId="2" fillId="0" borderId="126" xfId="1" applyFont="1" applyBorder="1">
      <alignment vertical="center"/>
    </xf>
    <xf numFmtId="0" fontId="2" fillId="0" borderId="75" xfId="0" applyFont="1" applyBorder="1" applyAlignment="1">
      <alignment horizontal="distributed" vertical="center"/>
    </xf>
    <xf numFmtId="0" fontId="2" fillId="0" borderId="95" xfId="0" applyFont="1" applyBorder="1" applyAlignment="1">
      <alignment horizontal="distributed" vertical="center" shrinkToFit="1"/>
    </xf>
    <xf numFmtId="38" fontId="2" fillId="0" borderId="104" xfId="1" applyFont="1" applyBorder="1" applyAlignment="1">
      <alignment horizontal="distributed" vertical="center"/>
    </xf>
    <xf numFmtId="38" fontId="2" fillId="0" borderId="80" xfId="1" applyFont="1" applyBorder="1">
      <alignment vertical="center"/>
    </xf>
    <xf numFmtId="38" fontId="2" fillId="0" borderId="104" xfId="1" applyFont="1" applyBorder="1">
      <alignment vertical="center"/>
    </xf>
    <xf numFmtId="38" fontId="2" fillId="0" borderId="99" xfId="1" applyFont="1" applyBorder="1">
      <alignment vertical="center"/>
    </xf>
    <xf numFmtId="0" fontId="2" fillId="0" borderId="95" xfId="0" quotePrefix="1" applyFont="1" applyBorder="1" applyAlignment="1">
      <alignment horizontal="distributed" vertical="center" wrapText="1" shrinkToFit="1"/>
    </xf>
    <xf numFmtId="0" fontId="2" fillId="0" borderId="89" xfId="0" applyFont="1" applyBorder="1" applyAlignment="1">
      <alignment horizontal="distributed" vertical="center"/>
    </xf>
    <xf numFmtId="0" fontId="2" fillId="0" borderId="96" xfId="0" applyFont="1" applyBorder="1" applyAlignment="1">
      <alignment horizontal="distributed" vertical="center" shrinkToFit="1"/>
    </xf>
    <xf numFmtId="38" fontId="2" fillId="0" borderId="106" xfId="1" applyFont="1" applyBorder="1" applyAlignment="1">
      <alignment horizontal="distributed" vertical="center"/>
    </xf>
    <xf numFmtId="38" fontId="2" fillId="0" borderId="91" xfId="1" applyFont="1" applyBorder="1">
      <alignment vertical="center"/>
    </xf>
    <xf numFmtId="38" fontId="2" fillId="0" borderId="106" xfId="1" applyFont="1" applyBorder="1">
      <alignment vertical="center"/>
    </xf>
    <xf numFmtId="38" fontId="2" fillId="0" borderId="100" xfId="1" applyFont="1" applyBorder="1">
      <alignment vertical="center"/>
    </xf>
    <xf numFmtId="0" fontId="2" fillId="0" borderId="48" xfId="0" applyFont="1" applyBorder="1" applyAlignment="1">
      <alignment horizontal="distributed" vertical="center"/>
    </xf>
    <xf numFmtId="0" fontId="2" fillId="0" borderId="52" xfId="0" applyFont="1" applyBorder="1" applyAlignment="1">
      <alignment horizontal="distributed" vertical="center" shrinkToFit="1"/>
    </xf>
    <xf numFmtId="38" fontId="2" fillId="0" borderId="1" xfId="1" applyFont="1" applyBorder="1" applyAlignment="1">
      <alignment horizontal="distributed" vertical="center"/>
    </xf>
    <xf numFmtId="38" fontId="2" fillId="0" borderId="64" xfId="1" applyFont="1" applyBorder="1">
      <alignment vertical="center"/>
    </xf>
    <xf numFmtId="0" fontId="2" fillId="0" borderId="76" xfId="0" applyFont="1" applyBorder="1" applyAlignment="1">
      <alignment horizontal="distributed" vertical="center"/>
    </xf>
    <xf numFmtId="0" fontId="2" fillId="0" borderId="94" xfId="0" applyFont="1" applyBorder="1" applyAlignment="1">
      <alignment horizontal="distributed" vertical="center" shrinkToFit="1"/>
    </xf>
    <xf numFmtId="38" fontId="2" fillId="0" borderId="102" xfId="1" applyFont="1" applyBorder="1" applyAlignment="1">
      <alignment horizontal="distributed" vertical="center"/>
    </xf>
    <xf numFmtId="38" fontId="2" fillId="0" borderId="79" xfId="1" applyFont="1" applyBorder="1">
      <alignment vertical="center"/>
    </xf>
    <xf numFmtId="38" fontId="2" fillId="0" borderId="102" xfId="1" applyFont="1" applyBorder="1">
      <alignment vertical="center"/>
    </xf>
    <xf numFmtId="38" fontId="2" fillId="0" borderId="98" xfId="1" applyFont="1" applyBorder="1">
      <alignment vertical="center"/>
    </xf>
    <xf numFmtId="0" fontId="2" fillId="0" borderId="195" xfId="0" applyFont="1" applyBorder="1" applyAlignment="1">
      <alignment horizontal="distributed" vertical="center"/>
    </xf>
    <xf numFmtId="0" fontId="2" fillId="0" borderId="198" xfId="0" applyFont="1" applyBorder="1" applyAlignment="1">
      <alignment horizontal="distributed" vertical="center" shrinkToFit="1"/>
    </xf>
    <xf numFmtId="38" fontId="2" fillId="0" borderId="199" xfId="1" applyFont="1" applyBorder="1" applyAlignment="1">
      <alignment horizontal="distributed" vertical="center"/>
    </xf>
    <xf numFmtId="38" fontId="2" fillId="0" borderId="197" xfId="1" applyFont="1" applyBorder="1">
      <alignment vertical="center"/>
    </xf>
    <xf numFmtId="38" fontId="2" fillId="0" borderId="199" xfId="1" applyFont="1" applyBorder="1">
      <alignment vertical="center"/>
    </xf>
    <xf numFmtId="38" fontId="2" fillId="0" borderId="202" xfId="1" applyFont="1" applyBorder="1">
      <alignment vertical="center"/>
    </xf>
    <xf numFmtId="0" fontId="2" fillId="0" borderId="168" xfId="0" applyFont="1" applyBorder="1" applyAlignment="1">
      <alignment horizontal="distributed" vertical="center"/>
    </xf>
    <xf numFmtId="0" fontId="2" fillId="0" borderId="169" xfId="0" applyFont="1" applyBorder="1" applyAlignment="1">
      <alignment horizontal="distributed" vertical="center" shrinkToFit="1"/>
    </xf>
    <xf numFmtId="38" fontId="2" fillId="0" borderId="175" xfId="1" applyFont="1" applyBorder="1" applyAlignment="1">
      <alignment horizontal="distributed" vertical="center"/>
    </xf>
    <xf numFmtId="38" fontId="2" fillId="0" borderId="174" xfId="1" applyFont="1" applyBorder="1">
      <alignment vertical="center"/>
    </xf>
    <xf numFmtId="38" fontId="2" fillId="0" borderId="175" xfId="1" applyFont="1" applyBorder="1">
      <alignment vertical="center"/>
    </xf>
    <xf numFmtId="38" fontId="2" fillId="0" borderId="173" xfId="1" applyFont="1" applyBorder="1">
      <alignment vertical="center"/>
    </xf>
    <xf numFmtId="0" fontId="2" fillId="0" borderId="148" xfId="0" applyFont="1" applyBorder="1" applyAlignment="1">
      <alignment horizontal="distributed" vertical="center"/>
    </xf>
    <xf numFmtId="0" fontId="2" fillId="0" borderId="149" xfId="0" applyFont="1" applyBorder="1" applyAlignment="1">
      <alignment horizontal="distributed" vertical="center" shrinkToFit="1"/>
    </xf>
    <xf numFmtId="38" fontId="2" fillId="0" borderId="163" xfId="1" applyFont="1" applyBorder="1" applyAlignment="1">
      <alignment horizontal="distributed" vertical="center"/>
    </xf>
    <xf numFmtId="38" fontId="2" fillId="0" borderId="155" xfId="1" applyFont="1" applyBorder="1">
      <alignment vertical="center"/>
    </xf>
    <xf numFmtId="38" fontId="2" fillId="0" borderId="163" xfId="1" applyFont="1" applyBorder="1">
      <alignment vertical="center"/>
    </xf>
    <xf numFmtId="38" fontId="2" fillId="0" borderId="158" xfId="1" applyFont="1" applyBorder="1">
      <alignment vertical="center"/>
    </xf>
    <xf numFmtId="0" fontId="2" fillId="0" borderId="83" xfId="0" applyFont="1" applyBorder="1" applyAlignment="1">
      <alignment horizontal="distributed" vertical="center"/>
    </xf>
    <xf numFmtId="0" fontId="2" fillId="0" borderId="70" xfId="0" applyFont="1" applyBorder="1" applyAlignment="1">
      <alignment horizontal="distributed" vertical="center" shrinkToFit="1"/>
    </xf>
    <xf numFmtId="38" fontId="2" fillId="0" borderId="68" xfId="1" applyFont="1" applyBorder="1" applyAlignment="1">
      <alignment horizontal="distributed" vertical="center"/>
    </xf>
    <xf numFmtId="38" fontId="2" fillId="0" borderId="156" xfId="1" applyFont="1" applyBorder="1">
      <alignment vertical="center"/>
    </xf>
    <xf numFmtId="38" fontId="2" fillId="0" borderId="68" xfId="1" applyFont="1" applyBorder="1">
      <alignment vertical="center"/>
    </xf>
    <xf numFmtId="38" fontId="2" fillId="0" borderId="97" xfId="1" applyFont="1" applyBorder="1">
      <alignment vertical="center"/>
    </xf>
    <xf numFmtId="38" fontId="2" fillId="0" borderId="66" xfId="1" applyFont="1" applyBorder="1">
      <alignment vertical="center"/>
    </xf>
    <xf numFmtId="0" fontId="2" fillId="0" borderId="118" xfId="0" applyFont="1" applyBorder="1" applyAlignment="1">
      <alignment horizontal="distributed" vertical="center" shrinkToFit="1"/>
    </xf>
    <xf numFmtId="0" fontId="2" fillId="0" borderId="86" xfId="0" applyFont="1" applyBorder="1" applyAlignment="1">
      <alignment horizontal="distributed" vertical="center" shrinkToFit="1"/>
    </xf>
    <xf numFmtId="0" fontId="2" fillId="0" borderId="88" xfId="0" applyFont="1" applyBorder="1" applyAlignment="1">
      <alignment horizontal="distributed" vertical="center" shrinkToFit="1"/>
    </xf>
    <xf numFmtId="0" fontId="2" fillId="0" borderId="5" xfId="0" applyFont="1" applyBorder="1" applyAlignment="1">
      <alignment horizontal="distributed" vertical="center" shrinkToFit="1"/>
    </xf>
    <xf numFmtId="0" fontId="2" fillId="0" borderId="84" xfId="0" applyFont="1" applyBorder="1" applyAlignment="1">
      <alignment horizontal="distributed" vertical="center" shrinkToFit="1"/>
    </xf>
    <xf numFmtId="0" fontId="2" fillId="0" borderId="86" xfId="0" quotePrefix="1" applyFont="1" applyBorder="1" applyAlignment="1">
      <alignment horizontal="distributed" vertical="center" wrapText="1" shrinkToFit="1"/>
    </xf>
    <xf numFmtId="0" fontId="2" fillId="0" borderId="194" xfId="0" quotePrefix="1" applyFont="1" applyBorder="1" applyAlignment="1">
      <alignment horizontal="distributed" vertical="center" wrapText="1" shrinkToFit="1"/>
    </xf>
    <xf numFmtId="0" fontId="2" fillId="0" borderId="84" xfId="0" quotePrefix="1" applyFont="1" applyBorder="1" applyAlignment="1">
      <alignment horizontal="distributed" vertical="center" wrapText="1" shrinkToFit="1"/>
    </xf>
    <xf numFmtId="0" fontId="2" fillId="0" borderId="194" xfId="0" applyFont="1" applyBorder="1" applyAlignment="1">
      <alignment horizontal="distributed" vertical="center" shrinkToFit="1"/>
    </xf>
    <xf numFmtId="0" fontId="2" fillId="0" borderId="213" xfId="0" applyFont="1" applyBorder="1" applyAlignment="1">
      <alignment horizontal="distributed" vertical="center" shrinkToFit="1"/>
    </xf>
    <xf numFmtId="0" fontId="2" fillId="0" borderId="204" xfId="0" applyFont="1" applyBorder="1" applyAlignment="1">
      <alignment horizontal="distributed" vertical="center" shrinkToFit="1"/>
    </xf>
    <xf numFmtId="0" fontId="2" fillId="0" borderId="69" xfId="0" applyFont="1" applyBorder="1" applyAlignment="1">
      <alignment horizontal="distributed" vertical="center" shrinkToFit="1"/>
    </xf>
    <xf numFmtId="0" fontId="2" fillId="0" borderId="96" xfId="0" quotePrefix="1" applyFont="1" applyBorder="1" applyAlignment="1">
      <alignment horizontal="distributed" vertical="center" wrapText="1" shrinkToFit="1"/>
    </xf>
    <xf numFmtId="0" fontId="2" fillId="0" borderId="52" xfId="0" quotePrefix="1" applyFont="1" applyBorder="1" applyAlignment="1">
      <alignment horizontal="distributed" vertical="center" wrapText="1" shrinkToFit="1"/>
    </xf>
    <xf numFmtId="0" fontId="2" fillId="0" borderId="94" xfId="0" quotePrefix="1" applyFont="1" applyBorder="1" applyAlignment="1">
      <alignment horizontal="distributed" vertical="center" wrapText="1" shrinkToFit="1"/>
    </xf>
    <xf numFmtId="0" fontId="2" fillId="0" borderId="32" xfId="0" applyFont="1" applyBorder="1" applyAlignment="1">
      <alignment horizontal="distributed" vertical="center" shrinkToFit="1"/>
    </xf>
    <xf numFmtId="0" fontId="2" fillId="0" borderId="73" xfId="0" applyFont="1" applyBorder="1" applyAlignment="1">
      <alignment horizontal="distributed" vertical="center"/>
    </xf>
    <xf numFmtId="0" fontId="2" fillId="0" borderId="235" xfId="0" quotePrefix="1" applyFont="1" applyBorder="1" applyAlignment="1">
      <alignment horizontal="distributed" vertical="center" wrapText="1" shrinkToFit="1"/>
    </xf>
    <xf numFmtId="38" fontId="2" fillId="0" borderId="11" xfId="1" applyFont="1" applyBorder="1" applyAlignment="1">
      <alignment horizontal="distributed" vertical="center"/>
    </xf>
    <xf numFmtId="38" fontId="2" fillId="0" borderId="25" xfId="1" applyFont="1" applyBorder="1">
      <alignment vertical="center"/>
    </xf>
    <xf numFmtId="38" fontId="2" fillId="0" borderId="11" xfId="1" applyFont="1" applyBorder="1">
      <alignment vertical="center"/>
    </xf>
    <xf numFmtId="38" fontId="2" fillId="0" borderId="236" xfId="1" applyFont="1" applyBorder="1">
      <alignment vertical="center"/>
    </xf>
    <xf numFmtId="0" fontId="2" fillId="0" borderId="5" xfId="0" quotePrefix="1" applyFont="1" applyBorder="1" applyAlignment="1">
      <alignment horizontal="distributed" vertical="center" wrapText="1" shrinkToFit="1"/>
    </xf>
    <xf numFmtId="0" fontId="2" fillId="0" borderId="69" xfId="0" quotePrefix="1" applyFont="1" applyBorder="1" applyAlignment="1">
      <alignment horizontal="distributed" vertical="center" wrapText="1" shrinkToFit="1"/>
    </xf>
    <xf numFmtId="0" fontId="2" fillId="0" borderId="118" xfId="0" quotePrefix="1" applyFont="1" applyBorder="1" applyAlignment="1">
      <alignment horizontal="distributed" vertical="center" wrapText="1" shrinkToFit="1"/>
    </xf>
    <xf numFmtId="0" fontId="2" fillId="0" borderId="34" xfId="0" applyFont="1" applyBorder="1" applyAlignment="1">
      <alignment horizontal="distributed" vertical="center" shrinkToFit="1"/>
    </xf>
    <xf numFmtId="0" fontId="2" fillId="0" borderId="47" xfId="0" applyFont="1" applyBorder="1" applyAlignment="1">
      <alignment horizontal="distributed" vertical="center"/>
    </xf>
    <xf numFmtId="0" fontId="2" fillId="0" borderId="51" xfId="0" applyFont="1" applyBorder="1" applyAlignment="1">
      <alignment horizontal="distributed" vertical="center" shrinkToFit="1"/>
    </xf>
    <xf numFmtId="38" fontId="2" fillId="0" borderId="9" xfId="1" applyFont="1" applyBorder="1" applyAlignment="1">
      <alignment horizontal="distributed" vertical="center"/>
    </xf>
    <xf numFmtId="38" fontId="2" fillId="0" borderId="63" xfId="1" applyFont="1" applyBorder="1">
      <alignment vertical="center"/>
    </xf>
    <xf numFmtId="0" fontId="2" fillId="0" borderId="204" xfId="0" quotePrefix="1" applyFont="1" applyBorder="1" applyAlignment="1">
      <alignment horizontal="distributed" vertical="center" wrapText="1" shrinkToFit="1"/>
    </xf>
    <xf numFmtId="0" fontId="2" fillId="0" borderId="235" xfId="0" applyFont="1" applyBorder="1" applyAlignment="1">
      <alignment horizontal="distributed" vertical="center" shrinkToFit="1"/>
    </xf>
    <xf numFmtId="38" fontId="2" fillId="0" borderId="238" xfId="1" applyFont="1" applyBorder="1">
      <alignment vertical="center"/>
    </xf>
    <xf numFmtId="0" fontId="2" fillId="0" borderId="198" xfId="0" quotePrefix="1" applyFont="1" applyBorder="1" applyAlignment="1">
      <alignment horizontal="distributed" vertical="center" wrapText="1" shrinkToFit="1"/>
    </xf>
    <xf numFmtId="38" fontId="2" fillId="0" borderId="244" xfId="1" applyFont="1" applyBorder="1">
      <alignment vertical="center"/>
    </xf>
    <xf numFmtId="0" fontId="2" fillId="0" borderId="70" xfId="0" quotePrefix="1" applyFont="1" applyBorder="1" applyAlignment="1">
      <alignment horizontal="distributed" vertical="center" wrapText="1" shrinkToFit="1"/>
    </xf>
    <xf numFmtId="0" fontId="4" fillId="0" borderId="91" xfId="0" applyFont="1" applyBorder="1">
      <alignment vertical="center"/>
    </xf>
    <xf numFmtId="0" fontId="4" fillId="0" borderId="91" xfId="0" applyFont="1" applyBorder="1" applyAlignment="1">
      <alignment vertical="center" shrinkToFit="1"/>
    </xf>
    <xf numFmtId="0" fontId="2" fillId="0" borderId="0" xfId="0" applyFont="1" applyAlignment="1">
      <alignment horizontal="right" vertical="center"/>
    </xf>
    <xf numFmtId="38" fontId="2" fillId="0" borderId="243" xfId="1" applyFont="1" applyBorder="1">
      <alignment vertical="center"/>
    </xf>
    <xf numFmtId="38" fontId="2" fillId="0" borderId="162" xfId="1" applyFont="1" applyBorder="1">
      <alignment vertical="center"/>
    </xf>
    <xf numFmtId="38" fontId="2" fillId="0" borderId="226" xfId="1" applyFont="1" applyBorder="1">
      <alignment vertical="center"/>
    </xf>
    <xf numFmtId="38" fontId="2" fillId="0" borderId="227" xfId="1" applyFont="1" applyBorder="1">
      <alignment vertical="center"/>
    </xf>
    <xf numFmtId="38" fontId="2" fillId="0" borderId="259" xfId="1" applyFont="1" applyBorder="1">
      <alignment vertical="center"/>
    </xf>
    <xf numFmtId="38" fontId="2" fillId="0" borderId="269" xfId="1" applyFont="1" applyBorder="1">
      <alignment vertical="center"/>
    </xf>
    <xf numFmtId="38" fontId="2" fillId="0" borderId="272" xfId="1" applyFont="1" applyBorder="1">
      <alignment vertical="center"/>
    </xf>
    <xf numFmtId="0" fontId="2" fillId="0" borderId="141" xfId="0" applyFont="1" applyBorder="1" applyAlignment="1">
      <alignment horizontal="distributed" vertical="center"/>
    </xf>
    <xf numFmtId="0" fontId="2" fillId="0" borderId="142" xfId="0" quotePrefix="1" applyFont="1" applyBorder="1" applyAlignment="1">
      <alignment horizontal="distributed" vertical="center"/>
    </xf>
    <xf numFmtId="0" fontId="15" fillId="0" borderId="0" xfId="4" applyFont="1" applyAlignment="1">
      <alignment horizontal="center" vertical="center"/>
    </xf>
    <xf numFmtId="0" fontId="2" fillId="0" borderId="0" xfId="4" applyFont="1" applyAlignment="1">
      <alignment vertical="center"/>
    </xf>
    <xf numFmtId="0" fontId="2" fillId="0" borderId="0" xfId="4" quotePrefix="1" applyFont="1" applyAlignment="1">
      <alignment vertical="center"/>
    </xf>
    <xf numFmtId="0" fontId="12" fillId="0" borderId="0" xfId="4" applyAlignment="1">
      <alignment vertical="center"/>
    </xf>
    <xf numFmtId="0" fontId="2" fillId="0" borderId="0" xfId="4" applyFont="1" applyAlignment="1">
      <alignment horizontal="right" vertical="center"/>
    </xf>
    <xf numFmtId="38" fontId="2" fillId="0" borderId="277" xfId="7" quotePrefix="1" applyFont="1" applyBorder="1" applyAlignment="1">
      <alignment horizontal="left" vertical="center" wrapText="1"/>
    </xf>
    <xf numFmtId="0" fontId="2" fillId="0" borderId="278" xfId="4" applyFont="1" applyBorder="1" applyAlignment="1">
      <alignment horizontal="center" vertical="center" wrapText="1"/>
    </xf>
    <xf numFmtId="0" fontId="2" fillId="0" borderId="207" xfId="4" applyFont="1" applyBorder="1" applyAlignment="1">
      <alignment horizontal="center" vertical="center" wrapText="1"/>
    </xf>
    <xf numFmtId="0" fontId="2" fillId="0" borderId="209" xfId="4" applyFont="1" applyBorder="1" applyAlignment="1">
      <alignment horizontal="center" vertical="center" wrapText="1"/>
    </xf>
    <xf numFmtId="0" fontId="2" fillId="0" borderId="208" xfId="4" applyFont="1" applyBorder="1" applyAlignment="1">
      <alignment horizontal="center" vertical="center" wrapText="1"/>
    </xf>
    <xf numFmtId="0" fontId="2" fillId="0" borderId="279" xfId="4" applyFont="1" applyBorder="1" applyAlignment="1">
      <alignment horizontal="center" vertical="center" wrapText="1"/>
    </xf>
    <xf numFmtId="0" fontId="2" fillId="0" borderId="280" xfId="4" applyFont="1" applyBorder="1" applyAlignment="1">
      <alignment horizontal="center" vertical="center" wrapText="1"/>
    </xf>
    <xf numFmtId="38" fontId="2" fillId="0" borderId="211" xfId="7" applyFont="1" applyBorder="1" applyAlignment="1">
      <alignment horizontal="center" vertical="center" wrapText="1"/>
    </xf>
    <xf numFmtId="0" fontId="2" fillId="0" borderId="146" xfId="4" applyFont="1" applyBorder="1" applyAlignment="1">
      <alignment horizontal="distributed" vertical="center"/>
    </xf>
    <xf numFmtId="38" fontId="2" fillId="0" borderId="203" xfId="7" applyFont="1" applyBorder="1">
      <alignment vertical="center"/>
    </xf>
    <xf numFmtId="38" fontId="2" fillId="0" borderId="144" xfId="7" applyFont="1" applyBorder="1">
      <alignment vertical="center"/>
    </xf>
    <xf numFmtId="38" fontId="2" fillId="0" borderId="145" xfId="7" applyFont="1" applyBorder="1">
      <alignment vertical="center"/>
    </xf>
    <xf numFmtId="38" fontId="2" fillId="0" borderId="205" xfId="7" applyFont="1" applyBorder="1">
      <alignment vertical="center"/>
    </xf>
    <xf numFmtId="38" fontId="2" fillId="0" borderId="143" xfId="7" applyFont="1" applyBorder="1">
      <alignment vertical="center"/>
    </xf>
    <xf numFmtId="38" fontId="2" fillId="0" borderId="159" xfId="7" applyFont="1" applyBorder="1">
      <alignment vertical="center"/>
    </xf>
    <xf numFmtId="38" fontId="2" fillId="0" borderId="157" xfId="7" applyFont="1" applyBorder="1">
      <alignment vertical="center"/>
    </xf>
    <xf numFmtId="0" fontId="2" fillId="0" borderId="138" xfId="4" applyFont="1" applyBorder="1" applyAlignment="1">
      <alignment horizontal="distributed" vertical="center"/>
    </xf>
    <xf numFmtId="38" fontId="2" fillId="0" borderId="86" xfId="7" applyFont="1" applyBorder="1">
      <alignment vertical="center"/>
    </xf>
    <xf numFmtId="38" fontId="2" fillId="0" borderId="75" xfId="7" applyFont="1" applyBorder="1">
      <alignment vertical="center"/>
    </xf>
    <xf numFmtId="38" fontId="2" fillId="0" borderId="95" xfId="7" applyFont="1" applyBorder="1">
      <alignment vertical="center"/>
    </xf>
    <xf numFmtId="38" fontId="2" fillId="0" borderId="87" xfId="7" applyFont="1" applyBorder="1">
      <alignment vertical="center"/>
    </xf>
    <xf numFmtId="38" fontId="2" fillId="0" borderId="78" xfId="7" applyFont="1" applyBorder="1">
      <alignment vertical="center"/>
    </xf>
    <xf numFmtId="38" fontId="2" fillId="0" borderId="105" xfId="7" applyFont="1" applyBorder="1">
      <alignment vertical="center"/>
    </xf>
    <xf numFmtId="38" fontId="2" fillId="0" borderId="99" xfId="7" applyFont="1" applyBorder="1">
      <alignment vertical="center"/>
    </xf>
    <xf numFmtId="0" fontId="2" fillId="0" borderId="150" xfId="4" applyFont="1" applyBorder="1" applyAlignment="1">
      <alignment horizontal="distributed" vertical="center"/>
    </xf>
    <xf numFmtId="38" fontId="2" fillId="0" borderId="204" xfId="7" applyFont="1" applyBorder="1">
      <alignment vertical="center"/>
    </xf>
    <xf numFmtId="38" fontId="2" fillId="0" borderId="148" xfId="7" applyFont="1" applyBorder="1">
      <alignment vertical="center"/>
    </xf>
    <xf numFmtId="38" fontId="2" fillId="0" borderId="149" xfId="7" applyFont="1" applyBorder="1">
      <alignment vertical="center"/>
    </xf>
    <xf numFmtId="38" fontId="2" fillId="0" borderId="206" xfId="7" applyFont="1" applyBorder="1">
      <alignment vertical="center"/>
    </xf>
    <xf numFmtId="38" fontId="2" fillId="0" borderId="147" xfId="7" applyFont="1" applyBorder="1">
      <alignment vertical="center"/>
    </xf>
    <xf numFmtId="38" fontId="2" fillId="0" borderId="160" xfId="7" applyFont="1" applyBorder="1">
      <alignment vertical="center"/>
    </xf>
    <xf numFmtId="38" fontId="2" fillId="0" borderId="158" xfId="7" applyFont="1" applyBorder="1">
      <alignment vertical="center"/>
    </xf>
    <xf numFmtId="38" fontId="2" fillId="0" borderId="142" xfId="7" quotePrefix="1" applyFont="1" applyBorder="1" applyAlignment="1">
      <alignment horizontal="distributed" vertical="center"/>
    </xf>
    <xf numFmtId="38" fontId="2" fillId="0" borderId="69" xfId="7" applyFont="1" applyBorder="1">
      <alignment vertical="center"/>
    </xf>
    <xf numFmtId="38" fontId="2" fillId="0" borderId="83" xfId="7" applyFont="1" applyBorder="1">
      <alignment vertical="center"/>
    </xf>
    <xf numFmtId="38" fontId="2" fillId="0" borderId="70" xfId="7" applyFont="1" applyBorder="1">
      <alignment vertical="center"/>
    </xf>
    <xf numFmtId="38" fontId="2" fillId="0" borderId="212" xfId="7" applyFont="1" applyBorder="1">
      <alignment vertical="center"/>
    </xf>
    <xf numFmtId="38" fontId="2" fillId="0" borderId="72" xfId="7" applyFont="1" applyBorder="1">
      <alignment vertical="center"/>
    </xf>
    <xf numFmtId="38" fontId="2" fillId="0" borderId="161" xfId="7" applyFont="1" applyBorder="1">
      <alignment vertical="center"/>
    </xf>
    <xf numFmtId="38" fontId="2" fillId="0" borderId="97" xfId="7" applyFont="1" applyBorder="1">
      <alignment vertical="center"/>
    </xf>
    <xf numFmtId="0" fontId="15" fillId="0" borderId="0" xfId="0" applyFont="1" applyAlignment="1">
      <alignment horizontal="center" vertical="center"/>
    </xf>
    <xf numFmtId="0" fontId="2" fillId="0" borderId="0" xfId="0" quotePrefix="1" applyFont="1">
      <alignment vertical="center"/>
    </xf>
    <xf numFmtId="0" fontId="2" fillId="0" borderId="278" xfId="0" applyFont="1" applyBorder="1" applyAlignment="1">
      <alignment horizontal="center" vertical="center" wrapText="1"/>
    </xf>
    <xf numFmtId="0" fontId="2" fillId="0" borderId="207" xfId="0" applyFont="1" applyBorder="1" applyAlignment="1">
      <alignment horizontal="center" vertical="center" wrapText="1"/>
    </xf>
    <xf numFmtId="0" fontId="2" fillId="0" borderId="209" xfId="0" applyFont="1" applyBorder="1" applyAlignment="1">
      <alignment horizontal="center" vertical="center" wrapText="1"/>
    </xf>
    <xf numFmtId="0" fontId="2" fillId="0" borderId="208" xfId="0" applyFont="1" applyBorder="1" applyAlignment="1">
      <alignment horizontal="center" vertical="center" wrapText="1"/>
    </xf>
    <xf numFmtId="0" fontId="2" fillId="0" borderId="279" xfId="0" applyFont="1" applyBorder="1" applyAlignment="1">
      <alignment horizontal="center" vertical="center" wrapText="1"/>
    </xf>
    <xf numFmtId="0" fontId="2" fillId="0" borderId="280" xfId="0" applyFont="1" applyBorder="1" applyAlignment="1">
      <alignment horizontal="center" vertical="center" wrapText="1"/>
    </xf>
    <xf numFmtId="0" fontId="2" fillId="0" borderId="146" xfId="0" applyFont="1" applyBorder="1" applyAlignment="1">
      <alignment horizontal="distributed" vertical="center"/>
    </xf>
    <xf numFmtId="0" fontId="2" fillId="0" borderId="138" xfId="0" applyFont="1" applyBorder="1" applyAlignment="1">
      <alignment horizontal="distributed" vertical="center"/>
    </xf>
    <xf numFmtId="0" fontId="2" fillId="0" borderId="150" xfId="0" applyFont="1" applyBorder="1" applyAlignment="1">
      <alignment horizontal="distributed" vertical="center"/>
    </xf>
    <xf numFmtId="0" fontId="14" fillId="0" borderId="0" xfId="4" applyFont="1" applyAlignment="1">
      <alignment vertical="center"/>
    </xf>
    <xf numFmtId="0" fontId="16" fillId="0" borderId="0" xfId="0" applyFont="1" applyAlignment="1">
      <alignment horizontal="center" vertical="center"/>
    </xf>
    <xf numFmtId="38" fontId="2" fillId="0" borderId="0" xfId="7" applyFont="1">
      <alignment vertical="center"/>
    </xf>
    <xf numFmtId="38" fontId="2" fillId="0" borderId="115" xfId="7" applyFont="1" applyBorder="1" applyAlignment="1">
      <alignment horizontal="center" vertical="center"/>
    </xf>
    <xf numFmtId="38" fontId="2" fillId="0" borderId="111" xfId="7" applyFont="1" applyBorder="1" applyAlignment="1">
      <alignment horizontal="center" vertical="center"/>
    </xf>
    <xf numFmtId="38" fontId="2" fillId="0" borderId="49" xfId="7" applyFont="1" applyBorder="1" applyAlignment="1">
      <alignment horizontal="center" vertical="center"/>
    </xf>
    <xf numFmtId="38" fontId="2" fillId="0" borderId="113" xfId="7" applyFont="1" applyBorder="1" applyAlignment="1">
      <alignment horizontal="center" vertical="center"/>
    </xf>
    <xf numFmtId="38" fontId="2" fillId="0" borderId="186" xfId="7" applyFont="1" applyBorder="1" applyAlignment="1">
      <alignment horizontal="center" vertical="center"/>
    </xf>
    <xf numFmtId="38" fontId="2" fillId="0" borderId="61" xfId="7" applyFont="1" applyBorder="1" applyAlignment="1">
      <alignment horizontal="center" vertical="center"/>
    </xf>
    <xf numFmtId="38" fontId="2" fillId="0" borderId="36" xfId="7" applyFont="1" applyBorder="1" applyAlignment="1">
      <alignment horizontal="center" vertical="center"/>
    </xf>
    <xf numFmtId="38" fontId="2" fillId="0" borderId="117" xfId="7" applyFont="1" applyBorder="1" applyAlignment="1">
      <alignment horizontal="center" vertical="center"/>
    </xf>
    <xf numFmtId="38" fontId="2" fillId="0" borderId="243" xfId="7" applyFont="1" applyBorder="1">
      <alignment vertical="center"/>
    </xf>
    <xf numFmtId="176" fontId="2" fillId="0" borderId="256" xfId="8" applyNumberFormat="1" applyFont="1" applyBorder="1">
      <alignment vertical="center"/>
    </xf>
    <xf numFmtId="176" fontId="2" fillId="0" borderId="144" xfId="8" applyNumberFormat="1" applyFont="1" applyBorder="1">
      <alignment vertical="center"/>
    </xf>
    <xf numFmtId="176" fontId="2" fillId="0" borderId="159" xfId="8" applyNumberFormat="1" applyFont="1" applyBorder="1">
      <alignment vertical="center"/>
    </xf>
    <xf numFmtId="176" fontId="2" fillId="0" borderId="157" xfId="8" applyNumberFormat="1" applyFont="1" applyBorder="1">
      <alignment vertical="center"/>
    </xf>
    <xf numFmtId="38" fontId="2" fillId="0" borderId="238" xfId="7" applyFont="1" applyBorder="1">
      <alignment vertical="center"/>
    </xf>
    <xf numFmtId="176" fontId="2" fillId="0" borderId="257" xfId="8" applyNumberFormat="1" applyFont="1" applyBorder="1">
      <alignment vertical="center"/>
    </xf>
    <xf numFmtId="176" fontId="2" fillId="0" borderId="75" xfId="8" applyNumberFormat="1" applyFont="1" applyBorder="1">
      <alignment vertical="center"/>
    </xf>
    <xf numFmtId="176" fontId="2" fillId="0" borderId="105" xfId="8" applyNumberFormat="1" applyFont="1" applyBorder="1">
      <alignment vertical="center"/>
    </xf>
    <xf numFmtId="176" fontId="2" fillId="0" borderId="99" xfId="8" applyNumberFormat="1" applyFont="1" applyBorder="1">
      <alignment vertical="center"/>
    </xf>
    <xf numFmtId="38" fontId="2" fillId="0" borderId="244" xfId="7" applyFont="1" applyBorder="1">
      <alignment vertical="center"/>
    </xf>
    <xf numFmtId="176" fontId="2" fillId="0" borderId="258" xfId="8" applyNumberFormat="1" applyFont="1" applyBorder="1">
      <alignment vertical="center"/>
    </xf>
    <xf numFmtId="176" fontId="2" fillId="0" borderId="148" xfId="8" applyNumberFormat="1" applyFont="1" applyBorder="1">
      <alignment vertical="center"/>
    </xf>
    <xf numFmtId="176" fontId="2" fillId="0" borderId="160" xfId="8" applyNumberFormat="1" applyFont="1" applyBorder="1">
      <alignment vertical="center"/>
    </xf>
    <xf numFmtId="176" fontId="2" fillId="0" borderId="158" xfId="8" applyNumberFormat="1" applyFont="1" applyBorder="1">
      <alignment vertical="center"/>
    </xf>
    <xf numFmtId="38" fontId="2" fillId="0" borderId="183" xfId="7" applyFont="1" applyBorder="1">
      <alignment vertical="center"/>
    </xf>
    <xf numFmtId="176" fontId="2" fillId="0" borderId="71" xfId="8" applyNumberFormat="1" applyFont="1" applyBorder="1">
      <alignment vertical="center"/>
    </xf>
    <xf numFmtId="176" fontId="2" fillId="0" borderId="83" xfId="8" applyNumberFormat="1" applyFont="1" applyBorder="1">
      <alignment vertical="center"/>
    </xf>
    <xf numFmtId="176" fontId="2" fillId="0" borderId="161" xfId="8" applyNumberFormat="1" applyFont="1" applyBorder="1">
      <alignment vertical="center"/>
    </xf>
    <xf numFmtId="176" fontId="2" fillId="0" borderId="97" xfId="8" applyNumberFormat="1" applyFont="1" applyBorder="1">
      <alignment vertical="center"/>
    </xf>
    <xf numFmtId="38" fontId="2" fillId="0" borderId="281" xfId="7" applyFont="1" applyBorder="1" applyAlignment="1">
      <alignment horizontal="left" vertical="center" wrapText="1"/>
    </xf>
    <xf numFmtId="38" fontId="2" fillId="0" borderId="172" xfId="7" applyFont="1" applyBorder="1" applyAlignment="1">
      <alignment horizontal="center" vertical="center"/>
    </xf>
    <xf numFmtId="38" fontId="2" fillId="0" borderId="168" xfId="7" applyFont="1" applyBorder="1" applyAlignment="1">
      <alignment horizontal="center" vertical="center"/>
    </xf>
    <xf numFmtId="38" fontId="2" fillId="0" borderId="168" xfId="7" applyFont="1" applyBorder="1" applyAlignment="1">
      <alignment horizontal="center" vertical="center" wrapText="1"/>
    </xf>
    <xf numFmtId="38" fontId="2" fillId="0" borderId="174" xfId="7" quotePrefix="1" applyFont="1" applyBorder="1" applyAlignment="1">
      <alignment horizontal="center" vertical="center" wrapText="1"/>
    </xf>
    <xf numFmtId="38" fontId="2" fillId="0" borderId="274" xfId="7" applyFont="1" applyBorder="1" applyAlignment="1">
      <alignment horizontal="center" vertical="center"/>
    </xf>
    <xf numFmtId="38" fontId="2" fillId="0" borderId="173" xfId="7" applyFont="1" applyBorder="1" applyAlignment="1">
      <alignment horizontal="center" vertical="center"/>
    </xf>
    <xf numFmtId="0" fontId="2" fillId="0" borderId="251" xfId="0" applyFont="1" applyBorder="1" applyAlignment="1">
      <alignment horizontal="distributed" vertical="center"/>
    </xf>
    <xf numFmtId="38" fontId="2" fillId="0" borderId="276" xfId="7" applyFont="1" applyBorder="1">
      <alignment vertical="center"/>
    </xf>
    <xf numFmtId="38" fontId="2" fillId="0" borderId="154" xfId="7" applyFont="1" applyBorder="1">
      <alignment vertical="center"/>
    </xf>
    <xf numFmtId="0" fontId="2" fillId="0" borderId="165" xfId="0" applyFont="1" applyBorder="1" applyAlignment="1">
      <alignment horizontal="distributed" vertical="center"/>
    </xf>
    <xf numFmtId="0" fontId="2" fillId="0" borderId="250" xfId="0" applyFont="1" applyBorder="1" applyAlignment="1">
      <alignment horizontal="distributed" vertical="center"/>
    </xf>
    <xf numFmtId="38" fontId="2" fillId="0" borderId="81" xfId="7" applyFont="1" applyBorder="1">
      <alignment vertical="center"/>
    </xf>
    <xf numFmtId="38" fontId="2" fillId="0" borderId="80" xfId="7" applyFont="1" applyBorder="1">
      <alignment vertical="center"/>
    </xf>
    <xf numFmtId="0" fontId="2" fillId="0" borderId="129" xfId="0" applyFont="1" applyBorder="1" applyAlignment="1">
      <alignment horizontal="distributed" vertical="center"/>
    </xf>
    <xf numFmtId="0" fontId="2" fillId="0" borderId="252" xfId="0" applyFont="1" applyBorder="1" applyAlignment="1">
      <alignment horizontal="distributed" vertical="center"/>
    </xf>
    <xf numFmtId="38" fontId="2" fillId="0" borderId="275" xfId="7" applyFont="1" applyBorder="1">
      <alignment vertical="center"/>
    </xf>
    <xf numFmtId="38" fontId="2" fillId="0" borderId="155" xfId="7" applyFont="1" applyBorder="1">
      <alignment vertical="center"/>
    </xf>
    <xf numFmtId="0" fontId="2" fillId="0" borderId="166" xfId="0" applyFont="1" applyBorder="1" applyAlignment="1">
      <alignment horizontal="distributed" vertical="center"/>
    </xf>
    <xf numFmtId="0" fontId="17" fillId="0" borderId="0" xfId="0" applyFont="1">
      <alignment vertical="center"/>
    </xf>
    <xf numFmtId="38" fontId="2" fillId="0" borderId="175" xfId="7" applyFont="1" applyBorder="1" applyAlignment="1">
      <alignment horizontal="center" vertical="center"/>
    </xf>
    <xf numFmtId="38" fontId="2" fillId="0" borderId="180" xfId="7" quotePrefix="1" applyFont="1" applyBorder="1" applyAlignment="1">
      <alignment horizontal="center" vertical="center" wrapText="1"/>
    </xf>
    <xf numFmtId="38" fontId="2" fillId="0" borderId="53" xfId="7" quotePrefix="1" applyFont="1" applyBorder="1" applyAlignment="1">
      <alignment horizontal="center" vertical="center" wrapText="1"/>
    </xf>
    <xf numFmtId="38" fontId="2" fillId="0" borderId="23" xfId="7" quotePrefix="1" applyFont="1" applyBorder="1" applyAlignment="1">
      <alignment horizontal="center" vertical="center" wrapText="1"/>
    </xf>
    <xf numFmtId="38" fontId="2" fillId="0" borderId="61" xfId="7" quotePrefix="1" applyFont="1" applyBorder="1" applyAlignment="1">
      <alignment horizontal="center" vertical="center" wrapText="1"/>
    </xf>
    <xf numFmtId="38" fontId="2" fillId="0" borderId="57" xfId="7" quotePrefix="1" applyFont="1" applyBorder="1" applyAlignment="1">
      <alignment horizontal="center" vertical="center" wrapText="1"/>
    </xf>
    <xf numFmtId="38" fontId="2" fillId="0" borderId="28" xfId="7" quotePrefix="1" applyFont="1" applyBorder="1" applyAlignment="1">
      <alignment horizontal="center" vertical="center" wrapText="1"/>
    </xf>
    <xf numFmtId="38" fontId="2" fillId="0" borderId="18" xfId="7" quotePrefix="1" applyFont="1" applyBorder="1" applyAlignment="1">
      <alignment horizontal="center" vertical="center" wrapText="1"/>
    </xf>
    <xf numFmtId="38" fontId="2" fillId="0" borderId="251" xfId="7" applyFont="1" applyBorder="1">
      <alignment vertical="center"/>
    </xf>
    <xf numFmtId="176" fontId="2" fillId="0" borderId="143" xfId="8" applyNumberFormat="1" applyFont="1" applyBorder="1">
      <alignment vertical="center"/>
    </xf>
    <xf numFmtId="176" fontId="2" fillId="0" borderId="154" xfId="8" applyNumberFormat="1" applyFont="1" applyBorder="1">
      <alignment vertical="center"/>
    </xf>
    <xf numFmtId="176" fontId="2" fillId="0" borderId="162" xfId="8" applyNumberFormat="1" applyFont="1" applyBorder="1">
      <alignment vertical="center"/>
    </xf>
    <xf numFmtId="38" fontId="2" fillId="0" borderId="250" xfId="7" applyFont="1" applyBorder="1">
      <alignment vertical="center"/>
    </xf>
    <xf numFmtId="176" fontId="2" fillId="0" borderId="78" xfId="8" applyNumberFormat="1" applyFont="1" applyBorder="1">
      <alignment vertical="center"/>
    </xf>
    <xf numFmtId="176" fontId="2" fillId="0" borderId="80" xfId="8" applyNumberFormat="1" applyFont="1" applyBorder="1">
      <alignment vertical="center"/>
    </xf>
    <xf numFmtId="176" fontId="2" fillId="0" borderId="104" xfId="8" applyNumberFormat="1" applyFont="1" applyBorder="1">
      <alignment vertical="center"/>
    </xf>
    <xf numFmtId="176" fontId="2" fillId="0" borderId="257" xfId="8" quotePrefix="1" applyNumberFormat="1" applyFont="1" applyBorder="1" applyAlignment="1">
      <alignment horizontal="center" vertical="center"/>
    </xf>
    <xf numFmtId="38" fontId="2" fillId="0" borderId="252" xfId="7" applyFont="1" applyBorder="1">
      <alignment vertical="center"/>
    </xf>
    <xf numFmtId="176" fontId="2" fillId="0" borderId="147" xfId="8" applyNumberFormat="1" applyFont="1" applyBorder="1">
      <alignment vertical="center"/>
    </xf>
    <xf numFmtId="176" fontId="2" fillId="0" borderId="155" xfId="8" applyNumberFormat="1" applyFont="1" applyBorder="1">
      <alignment vertical="center"/>
    </xf>
    <xf numFmtId="176" fontId="2" fillId="0" borderId="163" xfId="8" applyNumberFormat="1" applyFont="1" applyBorder="1">
      <alignment vertical="center"/>
    </xf>
    <xf numFmtId="38" fontId="2" fillId="0" borderId="181" xfId="7" applyFont="1" applyBorder="1">
      <alignment vertical="center"/>
    </xf>
    <xf numFmtId="176" fontId="2" fillId="0" borderId="72" xfId="8" applyNumberFormat="1" applyFont="1" applyBorder="1">
      <alignment vertical="center"/>
    </xf>
    <xf numFmtId="176" fontId="2" fillId="0" borderId="156" xfId="8" applyNumberFormat="1" applyFont="1" applyBorder="1">
      <alignment vertical="center"/>
    </xf>
    <xf numFmtId="176" fontId="2" fillId="0" borderId="68" xfId="8" applyNumberFormat="1" applyFont="1" applyBorder="1">
      <alignment vertical="center"/>
    </xf>
    <xf numFmtId="38" fontId="2" fillId="0" borderId="0" xfId="7" quotePrefix="1" applyFont="1" applyAlignment="1">
      <alignment horizontal="right" vertical="center"/>
    </xf>
    <xf numFmtId="38" fontId="2" fillId="0" borderId="110" xfId="7" applyFont="1" applyBorder="1" applyAlignment="1">
      <alignment horizontal="center" vertical="center" wrapText="1"/>
    </xf>
    <xf numFmtId="38" fontId="2" fillId="0" borderId="111" xfId="7" quotePrefix="1" applyFont="1" applyBorder="1" applyAlignment="1">
      <alignment horizontal="center" vertical="center" wrapText="1"/>
    </xf>
    <xf numFmtId="38" fontId="2" fillId="0" borderId="111" xfId="7" applyFont="1" applyBorder="1" applyAlignment="1">
      <alignment horizontal="center" vertical="center" wrapText="1"/>
    </xf>
    <xf numFmtId="38" fontId="2" fillId="0" borderId="113" xfId="7" applyFont="1" applyBorder="1" applyAlignment="1">
      <alignment horizontal="center" vertical="center" wrapText="1"/>
    </xf>
    <xf numFmtId="38" fontId="2" fillId="0" borderId="242" xfId="7" applyFont="1" applyBorder="1" applyAlignment="1">
      <alignment horizontal="center" vertical="center" wrapText="1"/>
    </xf>
    <xf numFmtId="38" fontId="2" fillId="0" borderId="110" xfId="7" applyFont="1" applyBorder="1" applyAlignment="1">
      <alignment horizontal="center" vertical="center" shrinkToFit="1"/>
    </xf>
    <xf numFmtId="38" fontId="4" fillId="0" borderId="111" xfId="7" quotePrefix="1" applyFont="1" applyBorder="1" applyAlignment="1">
      <alignment horizontal="center" vertical="center" wrapText="1" shrinkToFit="1"/>
    </xf>
    <xf numFmtId="38" fontId="2" fillId="0" borderId="116" xfId="7" applyFont="1" applyBorder="1" applyAlignment="1">
      <alignment horizontal="center" vertical="center" wrapText="1"/>
    </xf>
    <xf numFmtId="38" fontId="2" fillId="0" borderId="117" xfId="7" applyFont="1" applyBorder="1" applyAlignment="1">
      <alignment horizontal="center" vertical="center" wrapText="1"/>
    </xf>
    <xf numFmtId="176" fontId="2" fillId="0" borderId="203" xfId="8" applyNumberFormat="1" applyFont="1" applyBorder="1">
      <alignment vertical="center"/>
    </xf>
    <xf numFmtId="176" fontId="2" fillId="0" borderId="86" xfId="8" applyNumberFormat="1" applyFont="1" applyBorder="1">
      <alignment vertical="center"/>
    </xf>
    <xf numFmtId="176" fontId="2" fillId="0" borderId="204" xfId="8" applyNumberFormat="1" applyFont="1" applyBorder="1">
      <alignment vertical="center"/>
    </xf>
    <xf numFmtId="176" fontId="2" fillId="0" borderId="69" xfId="8" applyNumberFormat="1" applyFont="1" applyBorder="1">
      <alignment vertical="center"/>
    </xf>
    <xf numFmtId="40" fontId="2" fillId="0" borderId="0" xfId="7" applyNumberFormat="1" applyFont="1">
      <alignment vertical="center"/>
    </xf>
    <xf numFmtId="0" fontId="21" fillId="0" borderId="0" xfId="0" applyFont="1" applyAlignment="1">
      <alignment horizontal="center" vertical="center"/>
    </xf>
    <xf numFmtId="38" fontId="1" fillId="0" borderId="0" xfId="7">
      <alignment vertical="center"/>
    </xf>
    <xf numFmtId="38" fontId="2" fillId="0" borderId="0" xfId="7" applyFont="1" applyAlignment="1">
      <alignment horizontal="right" vertical="center"/>
    </xf>
    <xf numFmtId="38" fontId="2" fillId="0" borderId="171" xfId="7" applyFont="1" applyBorder="1" applyAlignment="1">
      <alignment horizontal="center" vertical="center"/>
    </xf>
    <xf numFmtId="38" fontId="2" fillId="0" borderId="169" xfId="7" applyFont="1" applyBorder="1" applyAlignment="1">
      <alignment horizontal="center" vertical="center"/>
    </xf>
    <xf numFmtId="38" fontId="2" fillId="0" borderId="57" xfId="7" applyFont="1" applyBorder="1" applyAlignment="1">
      <alignment horizontal="center" vertical="center" wrapText="1"/>
    </xf>
    <xf numFmtId="38" fontId="2" fillId="0" borderId="23" xfId="7" applyFont="1" applyBorder="1" applyAlignment="1">
      <alignment horizontal="center" vertical="center" wrapText="1"/>
    </xf>
    <xf numFmtId="38" fontId="2" fillId="0" borderId="61" xfId="7" applyFont="1" applyBorder="1" applyAlignment="1">
      <alignment horizontal="center" vertical="center" wrapText="1"/>
    </xf>
    <xf numFmtId="38" fontId="2" fillId="0" borderId="36" xfId="7" applyFont="1" applyBorder="1" applyAlignment="1">
      <alignment horizontal="center" vertical="center" wrapText="1"/>
    </xf>
    <xf numFmtId="38" fontId="2" fillId="0" borderId="287" xfId="7" applyFont="1" applyBorder="1" applyAlignment="1">
      <alignment horizontal="center" vertical="center" wrapText="1"/>
    </xf>
    <xf numFmtId="38" fontId="2" fillId="0" borderId="142" xfId="7" applyFont="1" applyBorder="1" applyAlignment="1">
      <alignment horizontal="distributed" vertical="center"/>
    </xf>
    <xf numFmtId="176" fontId="2" fillId="0" borderId="145" xfId="8" applyNumberFormat="1" applyFont="1" applyBorder="1">
      <alignment vertical="center"/>
    </xf>
    <xf numFmtId="176" fontId="2" fillId="0" borderId="243" xfId="8" applyNumberFormat="1" applyFont="1" applyBorder="1">
      <alignment vertical="center"/>
    </xf>
    <xf numFmtId="176" fontId="2" fillId="0" borderId="273" xfId="8" applyNumberFormat="1" applyFont="1" applyBorder="1">
      <alignment vertical="center"/>
    </xf>
    <xf numFmtId="176" fontId="2" fillId="0" borderId="146" xfId="8" applyNumberFormat="1" applyFont="1" applyBorder="1">
      <alignment vertical="center"/>
    </xf>
    <xf numFmtId="176" fontId="2" fillId="0" borderId="95" xfId="8" applyNumberFormat="1" applyFont="1" applyBorder="1">
      <alignment vertical="center"/>
    </xf>
    <xf numFmtId="176" fontId="2" fillId="0" borderId="238" xfId="8" applyNumberFormat="1" applyFont="1" applyBorder="1">
      <alignment vertical="center"/>
    </xf>
    <xf numFmtId="176" fontId="2" fillId="0" borderId="260" xfId="8" applyNumberFormat="1" applyFont="1" applyBorder="1">
      <alignment vertical="center"/>
    </xf>
    <xf numFmtId="176" fontId="2" fillId="0" borderId="138" xfId="8" applyNumberFormat="1" applyFont="1" applyBorder="1">
      <alignment vertical="center"/>
    </xf>
    <xf numFmtId="176" fontId="2" fillId="0" borderId="149" xfId="8" applyNumberFormat="1" applyFont="1" applyBorder="1">
      <alignment vertical="center"/>
    </xf>
    <xf numFmtId="176" fontId="2" fillId="0" borderId="244" xfId="8" applyNumberFormat="1" applyFont="1" applyBorder="1">
      <alignment vertical="center"/>
    </xf>
    <xf numFmtId="176" fontId="2" fillId="0" borderId="270" xfId="8" applyNumberFormat="1" applyFont="1" applyBorder="1">
      <alignment vertical="center"/>
    </xf>
    <xf numFmtId="176" fontId="2" fillId="0" borderId="150" xfId="8" applyNumberFormat="1" applyFont="1" applyBorder="1">
      <alignment vertical="center"/>
    </xf>
    <xf numFmtId="176" fontId="2" fillId="0" borderId="115" xfId="8" applyNumberFormat="1" applyFont="1" applyBorder="1">
      <alignment vertical="center"/>
    </xf>
    <xf numFmtId="176" fontId="2" fillId="0" borderId="113" xfId="8" applyNumberFormat="1" applyFont="1" applyBorder="1">
      <alignment vertical="center"/>
    </xf>
    <xf numFmtId="176" fontId="2" fillId="0" borderId="242" xfId="8" applyNumberFormat="1" applyFont="1" applyBorder="1">
      <alignment vertical="center"/>
    </xf>
    <xf numFmtId="176" fontId="2" fillId="0" borderId="255" xfId="8" applyNumberFormat="1" applyFont="1" applyBorder="1">
      <alignment vertical="center"/>
    </xf>
    <xf numFmtId="176" fontId="2" fillId="0" borderId="116" xfId="8" applyNumberFormat="1" applyFont="1" applyBorder="1">
      <alignment vertical="center"/>
    </xf>
    <xf numFmtId="176" fontId="2" fillId="0" borderId="271" xfId="8" applyNumberFormat="1" applyFont="1" applyBorder="1">
      <alignment vertical="center"/>
    </xf>
    <xf numFmtId="176" fontId="2" fillId="0" borderId="117" xfId="8" applyNumberFormat="1" applyFont="1" applyBorder="1">
      <alignment vertical="center"/>
    </xf>
    <xf numFmtId="176" fontId="2" fillId="0" borderId="141" xfId="8" applyNumberFormat="1" applyFont="1" applyBorder="1">
      <alignment vertical="center"/>
    </xf>
    <xf numFmtId="176" fontId="2" fillId="0" borderId="56" xfId="8" applyNumberFormat="1" applyFont="1" applyBorder="1">
      <alignment vertical="center"/>
    </xf>
    <xf numFmtId="176" fontId="2" fillId="0" borderId="52" xfId="8" applyNumberFormat="1" applyFont="1" applyBorder="1">
      <alignment vertical="center"/>
    </xf>
    <xf numFmtId="176" fontId="2" fillId="0" borderId="22" xfId="8" applyNumberFormat="1" applyFont="1" applyBorder="1">
      <alignment vertical="center"/>
    </xf>
    <xf numFmtId="176" fontId="2" fillId="0" borderId="60" xfId="8" applyNumberFormat="1" applyFont="1" applyBorder="1">
      <alignment vertical="center"/>
    </xf>
    <xf numFmtId="176" fontId="2" fillId="0" borderId="35" xfId="8" applyNumberFormat="1" applyFont="1" applyBorder="1">
      <alignment vertical="center"/>
    </xf>
    <xf numFmtId="176" fontId="2" fillId="0" borderId="261" xfId="8" applyNumberFormat="1" applyFont="1" applyBorder="1">
      <alignment vertical="center"/>
    </xf>
    <xf numFmtId="176" fontId="2" fillId="0" borderId="64" xfId="8" applyNumberFormat="1" applyFont="1" applyBorder="1">
      <alignment vertical="center"/>
    </xf>
    <xf numFmtId="176" fontId="2" fillId="0" borderId="14" xfId="8" applyNumberFormat="1" applyFont="1" applyBorder="1">
      <alignment vertical="center"/>
    </xf>
    <xf numFmtId="176" fontId="2" fillId="0" borderId="70" xfId="8" applyNumberFormat="1" applyFont="1" applyBorder="1">
      <alignment vertical="center"/>
    </xf>
    <xf numFmtId="176" fontId="2" fillId="0" borderId="183" xfId="8" applyNumberFormat="1" applyFont="1" applyBorder="1">
      <alignment vertical="center"/>
    </xf>
    <xf numFmtId="176" fontId="2" fillId="0" borderId="288" xfId="8" applyNumberFormat="1" applyFont="1" applyBorder="1">
      <alignment vertical="center"/>
    </xf>
    <xf numFmtId="176" fontId="2" fillId="0" borderId="142" xfId="8" applyNumberFormat="1" applyFont="1" applyBorder="1">
      <alignment vertical="center"/>
    </xf>
    <xf numFmtId="0" fontId="18" fillId="0" borderId="0" xfId="0" applyFont="1">
      <alignment vertical="center"/>
    </xf>
    <xf numFmtId="0" fontId="2" fillId="0" borderId="249" xfId="0" applyFont="1" applyBorder="1">
      <alignment vertical="center"/>
    </xf>
    <xf numFmtId="38" fontId="2" fillId="0" borderId="182" xfId="7" applyFont="1" applyBorder="1">
      <alignment vertical="center"/>
    </xf>
    <xf numFmtId="0" fontId="2" fillId="0" borderId="117" xfId="0" applyFont="1" applyBorder="1">
      <alignment vertical="center"/>
    </xf>
    <xf numFmtId="38" fontId="2" fillId="0" borderId="178" xfId="7" applyFont="1" applyBorder="1">
      <alignment vertical="center"/>
    </xf>
    <xf numFmtId="38" fontId="2" fillId="0" borderId="251" xfId="7" applyFont="1" applyBorder="1" applyAlignment="1">
      <alignment horizontal="left" vertical="center" indent="1"/>
    </xf>
    <xf numFmtId="38" fontId="2" fillId="0" borderId="250" xfId="7" applyFont="1" applyBorder="1" applyAlignment="1">
      <alignment horizontal="left" vertical="center" indent="1"/>
    </xf>
    <xf numFmtId="38" fontId="2" fillId="0" borderId="252" xfId="7" applyFont="1" applyBorder="1" applyAlignment="1">
      <alignment horizontal="left" vertical="center" indent="1"/>
    </xf>
    <xf numFmtId="38" fontId="2" fillId="0" borderId="180" xfId="7" applyFont="1" applyBorder="1">
      <alignment vertical="center"/>
    </xf>
    <xf numFmtId="38" fontId="2" fillId="0" borderId="181" xfId="7" quotePrefix="1" applyFont="1" applyBorder="1" applyAlignment="1">
      <alignment horizontal="center" vertical="center"/>
    </xf>
    <xf numFmtId="38" fontId="2" fillId="0" borderId="7" xfId="7" applyFont="1" applyBorder="1" applyAlignment="1">
      <alignment horizontal="center" vertical="center" wrapText="1"/>
    </xf>
    <xf numFmtId="38" fontId="2" fillId="0" borderId="7" xfId="7" quotePrefix="1" applyFont="1" applyBorder="1" applyAlignment="1">
      <alignment horizontal="center" vertical="center" wrapText="1"/>
    </xf>
    <xf numFmtId="38" fontId="2" fillId="0" borderId="22" xfId="7" applyFont="1" applyBorder="1" applyAlignment="1">
      <alignment horizontal="center" vertical="center" wrapText="1"/>
    </xf>
    <xf numFmtId="38" fontId="2" fillId="0" borderId="290" xfId="7" applyFont="1" applyBorder="1" applyAlignment="1">
      <alignment horizontal="center" vertical="center" wrapText="1"/>
    </xf>
    <xf numFmtId="38" fontId="2" fillId="0" borderId="185" xfId="7" applyFont="1" applyBorder="1" applyAlignment="1">
      <alignment horizontal="center" vertical="center" wrapText="1"/>
    </xf>
    <xf numFmtId="38" fontId="2" fillId="0" borderId="41" xfId="7" applyFont="1" applyBorder="1">
      <alignment vertical="center"/>
    </xf>
    <xf numFmtId="38" fontId="2" fillId="0" borderId="232" xfId="7" quotePrefix="1" applyFont="1" applyBorder="1" applyAlignment="1">
      <alignment horizontal="center" vertical="center"/>
    </xf>
    <xf numFmtId="38" fontId="2" fillId="0" borderId="290" xfId="1" applyFont="1" applyBorder="1">
      <alignment vertical="center"/>
    </xf>
    <xf numFmtId="38" fontId="2" fillId="0" borderId="185" xfId="1" applyFont="1" applyBorder="1">
      <alignment vertical="center"/>
    </xf>
    <xf numFmtId="38" fontId="2" fillId="0" borderId="10" xfId="0" applyNumberFormat="1" applyFont="1" applyBorder="1">
      <alignment vertical="center"/>
    </xf>
    <xf numFmtId="38" fontId="2" fillId="0" borderId="245" xfId="0" applyNumberFormat="1" applyFont="1" applyBorder="1">
      <alignment vertical="center"/>
    </xf>
    <xf numFmtId="38" fontId="2" fillId="0" borderId="291" xfId="0" applyNumberFormat="1" applyFont="1" applyBorder="1">
      <alignment vertical="center"/>
    </xf>
    <xf numFmtId="38" fontId="2" fillId="0" borderId="233" xfId="0" applyNumberFormat="1" applyFont="1" applyBorder="1">
      <alignment vertical="center"/>
    </xf>
    <xf numFmtId="38" fontId="2" fillId="0" borderId="30" xfId="0" applyNumberFormat="1" applyFont="1" applyBorder="1">
      <alignment vertical="center"/>
    </xf>
    <xf numFmtId="38" fontId="2" fillId="0" borderId="11" xfId="0" applyNumberFormat="1" applyFont="1" applyBorder="1">
      <alignment vertical="center"/>
    </xf>
    <xf numFmtId="38" fontId="2" fillId="0" borderId="165" xfId="7" applyFont="1" applyBorder="1" applyAlignment="1">
      <alignment horizontal="left" vertical="center" indent="1"/>
    </xf>
    <xf numFmtId="38" fontId="2" fillId="0" borderId="151" xfId="1" applyFont="1" applyBorder="1">
      <alignment vertical="center"/>
    </xf>
    <xf numFmtId="38" fontId="2" fillId="0" borderId="292" xfId="1" applyFont="1" applyBorder="1">
      <alignment vertical="center"/>
    </xf>
    <xf numFmtId="38" fontId="2" fillId="0" borderId="129" xfId="7" applyFont="1" applyBorder="1" applyAlignment="1">
      <alignment horizontal="left" vertical="center" indent="1"/>
    </xf>
    <xf numFmtId="38" fontId="2" fillId="0" borderId="130" xfId="1" applyFont="1" applyBorder="1">
      <alignment vertical="center"/>
    </xf>
    <xf numFmtId="38" fontId="2" fillId="0" borderId="293" xfId="1" applyFont="1" applyBorder="1">
      <alignment vertical="center"/>
    </xf>
    <xf numFmtId="38" fontId="2" fillId="0" borderId="216" xfId="1" applyFont="1" applyBorder="1">
      <alignment vertical="center"/>
    </xf>
    <xf numFmtId="38" fontId="2" fillId="0" borderId="166" xfId="7" applyFont="1" applyBorder="1" applyAlignment="1">
      <alignment horizontal="left" vertical="center" indent="1"/>
    </xf>
    <xf numFmtId="38" fontId="2" fillId="0" borderId="152" xfId="1" applyFont="1" applyBorder="1">
      <alignment vertical="center"/>
    </xf>
    <xf numFmtId="38" fontId="2" fillId="0" borderId="294" xfId="1" applyFont="1" applyBorder="1">
      <alignment vertical="center"/>
    </xf>
    <xf numFmtId="0" fontId="22" fillId="0" borderId="0" xfId="0" applyFont="1">
      <alignment vertical="center"/>
    </xf>
    <xf numFmtId="38" fontId="22" fillId="0" borderId="0" xfId="1" applyFont="1">
      <alignment vertical="center"/>
    </xf>
    <xf numFmtId="38" fontId="2" fillId="0" borderId="295" xfId="7" applyFont="1" applyBorder="1" applyAlignment="1">
      <alignment horizontal="left" vertical="center" wrapText="1"/>
    </xf>
    <xf numFmtId="38" fontId="2" fillId="0" borderId="168" xfId="7" quotePrefix="1" applyFont="1" applyBorder="1" applyAlignment="1">
      <alignment horizontal="center" vertical="center" wrapText="1"/>
    </xf>
    <xf numFmtId="38" fontId="2" fillId="0" borderId="133" xfId="7" applyFont="1" applyBorder="1">
      <alignment vertical="center"/>
    </xf>
    <xf numFmtId="38" fontId="23" fillId="0" borderId="77" xfId="1" applyFont="1" applyBorder="1">
      <alignment vertical="center"/>
    </xf>
    <xf numFmtId="38" fontId="23" fillId="0" borderId="76" xfId="1" applyFont="1" applyBorder="1">
      <alignment vertical="center"/>
    </xf>
    <xf numFmtId="38" fontId="23" fillId="0" borderId="94" xfId="1" applyFont="1" applyBorder="1">
      <alignment vertical="center"/>
    </xf>
    <xf numFmtId="38" fontId="23" fillId="0" borderId="102" xfId="1" applyFont="1" applyBorder="1">
      <alignment vertical="center"/>
    </xf>
    <xf numFmtId="38" fontId="22" fillId="0" borderId="102" xfId="0" applyNumberFormat="1" applyFont="1" applyBorder="1">
      <alignment vertical="center"/>
    </xf>
    <xf numFmtId="38" fontId="2" fillId="0" borderId="129" xfId="7" applyFont="1" applyBorder="1">
      <alignment vertical="center"/>
    </xf>
    <xf numFmtId="38" fontId="23" fillId="0" borderId="78" xfId="1" applyFont="1" applyBorder="1">
      <alignment vertical="center"/>
    </xf>
    <xf numFmtId="38" fontId="23" fillId="0" borderId="75" xfId="1" applyFont="1" applyBorder="1">
      <alignment vertical="center"/>
    </xf>
    <xf numFmtId="38" fontId="23" fillId="0" borderId="95" xfId="1" applyFont="1" applyBorder="1">
      <alignment vertical="center"/>
    </xf>
    <xf numFmtId="38" fontId="23" fillId="0" borderId="104" xfId="1" applyFont="1" applyBorder="1">
      <alignment vertical="center"/>
    </xf>
    <xf numFmtId="38" fontId="22" fillId="0" borderId="104" xfId="0" applyNumberFormat="1" applyFont="1" applyBorder="1">
      <alignment vertical="center"/>
    </xf>
    <xf numFmtId="0" fontId="22" fillId="0" borderId="104" xfId="0" applyFont="1" applyBorder="1">
      <alignment vertical="center"/>
    </xf>
    <xf numFmtId="38" fontId="2" fillId="0" borderId="131" xfId="7" applyFont="1" applyBorder="1">
      <alignment vertical="center"/>
    </xf>
    <xf numFmtId="38" fontId="23" fillId="0" borderId="92" xfId="1" applyFont="1" applyBorder="1">
      <alignment vertical="center"/>
    </xf>
    <xf numFmtId="38" fontId="23" fillId="0" borderId="89" xfId="1" applyFont="1" applyBorder="1">
      <alignment vertical="center"/>
    </xf>
    <xf numFmtId="38" fontId="23" fillId="0" borderId="96" xfId="1" applyFont="1" applyBorder="1">
      <alignment vertical="center"/>
    </xf>
    <xf numFmtId="38" fontId="23" fillId="0" borderId="106" xfId="1" applyFont="1" applyBorder="1">
      <alignment vertical="center"/>
    </xf>
    <xf numFmtId="38" fontId="22" fillId="0" borderId="106" xfId="0" applyNumberFormat="1" applyFont="1" applyBorder="1">
      <alignment vertical="center"/>
    </xf>
    <xf numFmtId="38" fontId="22" fillId="0" borderId="101" xfId="0" applyNumberFormat="1" applyFont="1" applyBorder="1">
      <alignment vertical="center"/>
    </xf>
    <xf numFmtId="38" fontId="22" fillId="0" borderId="73" xfId="0" applyNumberFormat="1" applyFont="1" applyBorder="1">
      <alignment vertical="center"/>
    </xf>
    <xf numFmtId="38" fontId="22" fillId="0" borderId="235" xfId="0" applyNumberFormat="1" applyFont="1" applyBorder="1">
      <alignment vertical="center"/>
    </xf>
    <xf numFmtId="38" fontId="22" fillId="0" borderId="11" xfId="0" applyNumberFormat="1" applyFont="1" applyBorder="1">
      <alignment vertical="center"/>
    </xf>
    <xf numFmtId="38" fontId="23" fillId="0" borderId="101" xfId="1" applyFont="1" applyBorder="1">
      <alignment vertical="center"/>
    </xf>
    <xf numFmtId="38" fontId="23" fillId="0" borderId="73" xfId="1" applyFont="1" applyBorder="1">
      <alignment vertical="center"/>
    </xf>
    <xf numFmtId="38" fontId="23" fillId="0" borderId="235" xfId="1" applyFont="1" applyBorder="1">
      <alignment vertical="center"/>
    </xf>
    <xf numFmtId="38" fontId="2" fillId="0" borderId="142" xfId="7" quotePrefix="1" applyFont="1" applyBorder="1" applyAlignment="1">
      <alignment horizontal="distributed" vertical="center" shrinkToFit="1"/>
    </xf>
    <xf numFmtId="38" fontId="2" fillId="0" borderId="72" xfId="7" applyFont="1" applyBorder="1" applyAlignment="1">
      <alignment vertical="center" shrinkToFit="1"/>
    </xf>
    <xf numFmtId="38" fontId="2" fillId="0" borderId="83" xfId="7" applyFont="1" applyBorder="1" applyAlignment="1">
      <alignment vertical="center" shrinkToFit="1"/>
    </xf>
    <xf numFmtId="38" fontId="2" fillId="0" borderId="70" xfId="7" applyFont="1" applyBorder="1" applyAlignment="1">
      <alignment vertical="center" shrinkToFit="1"/>
    </xf>
    <xf numFmtId="38" fontId="2" fillId="0" borderId="183" xfId="7" applyFont="1" applyBorder="1" applyAlignment="1">
      <alignment vertical="center" shrinkToFit="1"/>
    </xf>
    <xf numFmtId="176" fontId="2" fillId="0" borderId="71" xfId="8" applyNumberFormat="1" applyFont="1" applyBorder="1" applyAlignment="1">
      <alignment vertical="center" shrinkToFit="1"/>
    </xf>
    <xf numFmtId="176" fontId="2" fillId="0" borderId="83" xfId="8" applyNumberFormat="1" applyFont="1" applyBorder="1" applyAlignment="1">
      <alignment vertical="center" shrinkToFit="1"/>
    </xf>
    <xf numFmtId="176" fontId="2" fillId="0" borderId="161" xfId="8" applyNumberFormat="1" applyFont="1" applyBorder="1" applyAlignment="1">
      <alignment vertical="center" shrinkToFit="1"/>
    </xf>
    <xf numFmtId="176" fontId="2" fillId="0" borderId="97" xfId="8" applyNumberFormat="1" applyFont="1" applyBorder="1" applyAlignment="1">
      <alignment vertical="center" shrinkToFit="1"/>
    </xf>
    <xf numFmtId="0" fontId="2" fillId="0" borderId="0" xfId="0" applyFont="1" applyAlignment="1">
      <alignment vertical="center" shrinkToFit="1"/>
    </xf>
    <xf numFmtId="38" fontId="2" fillId="0" borderId="181" xfId="7" quotePrefix="1" applyFont="1" applyBorder="1" applyAlignment="1">
      <alignment horizontal="distributed" vertical="center" shrinkToFit="1"/>
    </xf>
    <xf numFmtId="38" fontId="2" fillId="0" borderId="82" xfId="7" applyFont="1" applyBorder="1" applyAlignment="1">
      <alignment vertical="center" shrinkToFit="1"/>
    </xf>
    <xf numFmtId="38" fontId="2" fillId="0" borderId="156" xfId="7" applyFont="1" applyBorder="1" applyAlignment="1">
      <alignment vertical="center" shrinkToFit="1"/>
    </xf>
    <xf numFmtId="38" fontId="2" fillId="0" borderId="161" xfId="7" applyFont="1" applyBorder="1" applyAlignment="1">
      <alignment vertical="center" shrinkToFit="1"/>
    </xf>
    <xf numFmtId="38" fontId="2" fillId="0" borderId="97" xfId="7" applyFont="1" applyBorder="1" applyAlignment="1">
      <alignment vertical="center" shrinkToFit="1"/>
    </xf>
    <xf numFmtId="38" fontId="2" fillId="0" borderId="167" xfId="7" quotePrefix="1" applyFont="1" applyBorder="1" applyAlignment="1">
      <alignment horizontal="distributed" vertical="center" shrinkToFit="1"/>
    </xf>
    <xf numFmtId="38" fontId="4" fillId="0" borderId="0" xfId="1" applyFont="1" applyAlignment="1">
      <alignment vertical="center" shrinkToFit="1"/>
    </xf>
    <xf numFmtId="38" fontId="2" fillId="0" borderId="237" xfId="1" applyFont="1" applyBorder="1" applyAlignment="1">
      <alignment vertical="center" shrinkToFit="1"/>
    </xf>
    <xf numFmtId="38" fontId="2" fillId="0" borderId="120" xfId="1" applyFont="1" applyBorder="1" applyAlignment="1">
      <alignment vertical="center" shrinkToFit="1"/>
    </xf>
    <xf numFmtId="38" fontId="2" fillId="0" borderId="238" xfId="1" applyFont="1" applyBorder="1" applyAlignment="1">
      <alignment vertical="center" shrinkToFit="1"/>
    </xf>
    <xf numFmtId="38" fontId="2" fillId="0" borderId="87" xfId="1" applyFont="1" applyBorder="1" applyAlignment="1">
      <alignment vertical="center" shrinkToFit="1"/>
    </xf>
    <xf numFmtId="38" fontId="2" fillId="0" borderId="239" xfId="1" applyFont="1" applyBorder="1" applyAlignment="1">
      <alignment vertical="center" shrinkToFit="1"/>
    </xf>
    <xf numFmtId="38" fontId="2" fillId="0" borderId="196" xfId="1" applyFont="1" applyBorder="1" applyAlignment="1">
      <alignment vertical="center" shrinkToFit="1"/>
    </xf>
    <xf numFmtId="38" fontId="2" fillId="0" borderId="241" xfId="1" applyFont="1" applyBorder="1" applyAlignment="1">
      <alignment vertical="center" shrinkToFit="1"/>
    </xf>
    <xf numFmtId="38" fontId="2" fillId="0" borderId="85" xfId="1" applyFont="1" applyBorder="1" applyAlignment="1">
      <alignment vertical="center" shrinkToFit="1"/>
    </xf>
    <xf numFmtId="38" fontId="2" fillId="0" borderId="240" xfId="1" applyFont="1" applyBorder="1" applyAlignment="1">
      <alignment vertical="center" shrinkToFit="1"/>
    </xf>
    <xf numFmtId="38" fontId="2" fillId="0" borderId="90" xfId="1" applyFont="1" applyBorder="1" applyAlignment="1">
      <alignment vertical="center" shrinkToFit="1"/>
    </xf>
    <xf numFmtId="38" fontId="2" fillId="0" borderId="22" xfId="1" applyFont="1" applyBorder="1" applyAlignment="1">
      <alignment vertical="center" shrinkToFit="1"/>
    </xf>
    <xf numFmtId="38" fontId="2" fillId="0" borderId="108" xfId="1" applyFont="1" applyBorder="1" applyAlignment="1">
      <alignment vertical="center" shrinkToFit="1"/>
    </xf>
    <xf numFmtId="38" fontId="2" fillId="0" borderId="248" xfId="1" applyFont="1" applyBorder="1" applyAlignment="1">
      <alignment vertical="center" shrinkToFit="1"/>
    </xf>
    <xf numFmtId="38" fontId="2" fillId="0" borderId="214" xfId="1" applyFont="1" applyBorder="1" applyAlignment="1">
      <alignment vertical="center" shrinkToFit="1"/>
    </xf>
    <xf numFmtId="38" fontId="2" fillId="0" borderId="244" xfId="1" applyFont="1" applyBorder="1" applyAlignment="1">
      <alignment vertical="center" shrinkToFit="1"/>
    </xf>
    <xf numFmtId="38" fontId="2" fillId="0" borderId="206" xfId="1" applyFont="1" applyBorder="1" applyAlignment="1">
      <alignment vertical="center" shrinkToFit="1"/>
    </xf>
    <xf numFmtId="38" fontId="2" fillId="0" borderId="183" xfId="1" applyFont="1" applyBorder="1" applyAlignment="1">
      <alignment vertical="center" shrinkToFit="1"/>
    </xf>
    <xf numFmtId="38" fontId="2" fillId="0" borderId="212" xfId="1" applyFont="1" applyBorder="1" applyAlignment="1">
      <alignment vertical="center" shrinkToFit="1"/>
    </xf>
    <xf numFmtId="38" fontId="2" fillId="0" borderId="21" xfId="1" applyFont="1" applyBorder="1" applyAlignment="1">
      <alignment vertical="center" shrinkToFit="1"/>
    </xf>
    <xf numFmtId="38" fontId="2" fillId="0" borderId="268" xfId="1" applyFont="1" applyBorder="1" applyAlignment="1">
      <alignment vertical="center" shrinkToFit="1"/>
    </xf>
    <xf numFmtId="38" fontId="4" fillId="0" borderId="91" xfId="1" applyFont="1" applyBorder="1" applyAlignment="1">
      <alignment vertical="center" shrinkToFit="1"/>
    </xf>
    <xf numFmtId="0" fontId="2" fillId="0" borderId="141" xfId="0" applyFont="1" applyBorder="1" applyAlignment="1">
      <alignment horizontal="distributed" vertical="center" shrinkToFit="1"/>
    </xf>
    <xf numFmtId="0" fontId="2" fillId="0" borderId="13" xfId="0" applyFont="1" applyBorder="1" applyAlignment="1">
      <alignment horizontal="distributed" vertical="center" shrinkToFit="1"/>
    </xf>
    <xf numFmtId="0" fontId="2" fillId="0" borderId="14" xfId="0" applyFont="1" applyBorder="1" applyAlignment="1">
      <alignment horizontal="distributed" vertical="center" shrinkToFit="1"/>
    </xf>
    <xf numFmtId="0" fontId="2" fillId="0" borderId="14" xfId="0" quotePrefix="1" applyFont="1" applyBorder="1" applyAlignment="1">
      <alignment horizontal="distributed" vertical="center" shrinkToFit="1"/>
    </xf>
    <xf numFmtId="0" fontId="2" fillId="0" borderId="15" xfId="0" applyFont="1" applyBorder="1" applyAlignment="1">
      <alignment horizontal="distributed" vertical="center" shrinkToFit="1"/>
    </xf>
    <xf numFmtId="0" fontId="2" fillId="0" borderId="19" xfId="0" applyFont="1" applyBorder="1" applyAlignment="1">
      <alignment horizontal="distributed" vertical="center" shrinkToFit="1"/>
    </xf>
    <xf numFmtId="0" fontId="4" fillId="0" borderId="0" xfId="0" applyFont="1" applyAlignment="1">
      <alignment horizontal="distributed" vertical="center" shrinkToFit="1"/>
    </xf>
    <xf numFmtId="38" fontId="4" fillId="0" borderId="6" xfId="1" applyFont="1" applyBorder="1" applyAlignment="1">
      <alignment vertical="center" shrinkToFit="1"/>
    </xf>
    <xf numFmtId="38" fontId="4" fillId="0" borderId="50" xfId="1" applyFont="1" applyBorder="1" applyAlignment="1">
      <alignment vertical="center" shrinkToFit="1"/>
    </xf>
    <xf numFmtId="38" fontId="4" fillId="0" borderId="38" xfId="1" applyFont="1" applyBorder="1" applyAlignment="1">
      <alignment vertical="center" shrinkToFit="1"/>
    </xf>
    <xf numFmtId="38" fontId="4" fillId="0" borderId="24" xfId="1" applyFont="1" applyBorder="1" applyAlignment="1">
      <alignment vertical="center" shrinkToFit="1"/>
    </xf>
    <xf numFmtId="38" fontId="4" fillId="0" borderId="62" xfId="1" applyFont="1" applyBorder="1" applyAlignment="1">
      <alignment vertical="center" shrinkToFit="1"/>
    </xf>
    <xf numFmtId="38" fontId="4" fillId="0" borderId="66" xfId="1" applyFont="1" applyBorder="1" applyAlignment="1">
      <alignment vertical="center" shrinkToFit="1"/>
    </xf>
    <xf numFmtId="38" fontId="4" fillId="0" borderId="58" xfId="1" applyFont="1" applyBorder="1" applyAlignment="1">
      <alignment vertical="center" shrinkToFit="1"/>
    </xf>
    <xf numFmtId="38" fontId="4" fillId="0" borderId="2" xfId="1" applyFont="1" applyBorder="1" applyAlignment="1">
      <alignment vertical="center" shrinkToFit="1"/>
    </xf>
    <xf numFmtId="38" fontId="8" fillId="0" borderId="0" xfId="1" applyFont="1" applyAlignment="1">
      <alignment vertical="center" shrinkToFit="1"/>
    </xf>
    <xf numFmtId="0" fontId="2" fillId="0" borderId="146" xfId="0" applyFont="1" applyBorder="1" applyAlignment="1">
      <alignment horizontal="distributed" vertical="center" shrinkToFit="1"/>
    </xf>
    <xf numFmtId="38" fontId="2" fillId="0" borderId="143" xfId="7" applyFont="1" applyBorder="1" applyAlignment="1">
      <alignment vertical="center" shrinkToFit="1"/>
    </xf>
    <xf numFmtId="38" fontId="2" fillId="0" borderId="145" xfId="7" applyFont="1" applyBorder="1" applyAlignment="1">
      <alignment vertical="center" shrinkToFit="1"/>
    </xf>
    <xf numFmtId="38" fontId="2" fillId="0" borderId="243" xfId="7" applyFont="1" applyBorder="1" applyAlignment="1">
      <alignment vertical="center" shrinkToFit="1"/>
    </xf>
    <xf numFmtId="38" fontId="2" fillId="0" borderId="256" xfId="7" applyFont="1" applyBorder="1" applyAlignment="1">
      <alignment vertical="center" shrinkToFit="1"/>
    </xf>
    <xf numFmtId="38" fontId="2" fillId="0" borderId="159" xfId="7" applyFont="1" applyBorder="1" applyAlignment="1">
      <alignment vertical="center" shrinkToFit="1"/>
    </xf>
    <xf numFmtId="38" fontId="2" fillId="0" borderId="226" xfId="7" applyFont="1" applyBorder="1" applyAlignment="1">
      <alignment vertical="center" shrinkToFit="1"/>
    </xf>
    <xf numFmtId="38" fontId="2" fillId="0" borderId="205" xfId="7" applyFont="1" applyBorder="1" applyAlignment="1">
      <alignment vertical="center" shrinkToFit="1"/>
    </xf>
    <xf numFmtId="38" fontId="2" fillId="0" borderId="146" xfId="7" applyFont="1" applyBorder="1" applyAlignment="1">
      <alignment vertical="center" shrinkToFit="1"/>
    </xf>
    <xf numFmtId="38" fontId="2" fillId="0" borderId="0" xfId="0" applyNumberFormat="1" applyFont="1" applyAlignment="1">
      <alignment vertical="center" shrinkToFit="1"/>
    </xf>
    <xf numFmtId="0" fontId="2" fillId="0" borderId="138" xfId="0" applyFont="1" applyBorder="1" applyAlignment="1">
      <alignment horizontal="distributed" vertical="center" shrinkToFit="1"/>
    </xf>
    <xf numFmtId="38" fontId="2" fillId="0" borderId="78" xfId="7" applyFont="1" applyBorder="1" applyAlignment="1">
      <alignment vertical="center" shrinkToFit="1"/>
    </xf>
    <xf numFmtId="38" fontId="2" fillId="0" borderId="95" xfId="7" applyFont="1" applyBorder="1" applyAlignment="1">
      <alignment vertical="center" shrinkToFit="1"/>
    </xf>
    <xf numFmtId="38" fontId="2" fillId="0" borderId="238" xfId="7" applyFont="1" applyBorder="1" applyAlignment="1">
      <alignment vertical="center" shrinkToFit="1"/>
    </xf>
    <xf numFmtId="38" fontId="2" fillId="0" borderId="257" xfId="7" applyFont="1" applyBorder="1" applyAlignment="1">
      <alignment vertical="center" shrinkToFit="1"/>
    </xf>
    <xf numFmtId="38" fontId="2" fillId="0" borderId="105" xfId="7" applyFont="1" applyBorder="1" applyAlignment="1">
      <alignment vertical="center" shrinkToFit="1"/>
    </xf>
    <xf numFmtId="38" fontId="2" fillId="0" borderId="216" xfId="7" applyFont="1" applyBorder="1" applyAlignment="1">
      <alignment vertical="center" shrinkToFit="1"/>
    </xf>
    <xf numFmtId="38" fontId="2" fillId="0" borderId="87" xfId="7" applyFont="1" applyBorder="1" applyAlignment="1">
      <alignment vertical="center" shrinkToFit="1"/>
    </xf>
    <xf numFmtId="38" fontId="2" fillId="0" borderId="138" xfId="7" applyFont="1" applyBorder="1" applyAlignment="1">
      <alignment vertical="center" shrinkToFit="1"/>
    </xf>
    <xf numFmtId="0" fontId="2" fillId="0" borderId="150" xfId="0" applyFont="1" applyBorder="1" applyAlignment="1">
      <alignment horizontal="distributed" vertical="center" shrinkToFit="1"/>
    </xf>
    <xf numFmtId="38" fontId="2" fillId="0" borderId="147" xfId="7" applyFont="1" applyBorder="1" applyAlignment="1">
      <alignment vertical="center" shrinkToFit="1"/>
    </xf>
    <xf numFmtId="38" fontId="2" fillId="0" borderId="149" xfId="7" applyFont="1" applyBorder="1" applyAlignment="1">
      <alignment vertical="center" shrinkToFit="1"/>
    </xf>
    <xf numFmtId="38" fontId="2" fillId="0" borderId="244" xfId="7" applyFont="1" applyBorder="1" applyAlignment="1">
      <alignment vertical="center" shrinkToFit="1"/>
    </xf>
    <xf numFmtId="38" fontId="2" fillId="0" borderId="258" xfId="7" applyFont="1" applyBorder="1" applyAlignment="1">
      <alignment vertical="center" shrinkToFit="1"/>
    </xf>
    <xf numFmtId="38" fontId="2" fillId="0" borderId="160" xfId="7" applyFont="1" applyBorder="1" applyAlignment="1">
      <alignment vertical="center" shrinkToFit="1"/>
    </xf>
    <xf numFmtId="38" fontId="2" fillId="0" borderId="227" xfId="7" applyFont="1" applyBorder="1" applyAlignment="1">
      <alignment vertical="center" shrinkToFit="1"/>
    </xf>
    <xf numFmtId="38" fontId="2" fillId="0" borderId="206" xfId="7" applyFont="1" applyBorder="1" applyAlignment="1">
      <alignment vertical="center" shrinkToFit="1"/>
    </xf>
    <xf numFmtId="38" fontId="2" fillId="0" borderId="150" xfId="7" applyFont="1" applyBorder="1" applyAlignment="1">
      <alignment vertical="center" shrinkToFit="1"/>
    </xf>
    <xf numFmtId="38" fontId="2" fillId="0" borderId="115" xfId="7" applyFont="1" applyBorder="1" applyAlignment="1">
      <alignment vertical="center" shrinkToFit="1"/>
    </xf>
    <xf numFmtId="38" fontId="2" fillId="0" borderId="113" xfId="7" applyFont="1" applyBorder="1" applyAlignment="1">
      <alignment vertical="center" shrinkToFit="1"/>
    </xf>
    <xf numFmtId="38" fontId="2" fillId="0" borderId="242" xfId="7" applyFont="1" applyBorder="1" applyAlignment="1">
      <alignment vertical="center" shrinkToFit="1"/>
    </xf>
    <xf numFmtId="38" fontId="2" fillId="0" borderId="255" xfId="7" applyFont="1" applyBorder="1" applyAlignment="1">
      <alignment vertical="center" shrinkToFit="1"/>
    </xf>
    <xf numFmtId="38" fontId="2" fillId="0" borderId="116" xfId="7" applyFont="1" applyBorder="1" applyAlignment="1">
      <alignment vertical="center" shrinkToFit="1"/>
    </xf>
    <xf numFmtId="38" fontId="2" fillId="0" borderId="219" xfId="7" applyFont="1" applyBorder="1" applyAlignment="1">
      <alignment vertical="center" shrinkToFit="1"/>
    </xf>
    <xf numFmtId="38" fontId="2" fillId="0" borderId="112" xfId="7" applyFont="1" applyBorder="1" applyAlignment="1">
      <alignment vertical="center" shrinkToFit="1"/>
    </xf>
    <xf numFmtId="38" fontId="2" fillId="0" borderId="141" xfId="7" applyFont="1" applyBorder="1" applyAlignment="1">
      <alignment vertical="center" shrinkToFit="1"/>
    </xf>
    <xf numFmtId="38" fontId="2" fillId="0" borderId="56" xfId="7" applyFont="1" applyBorder="1" applyAlignment="1">
      <alignment vertical="center" shrinkToFit="1"/>
    </xf>
    <xf numFmtId="38" fontId="2" fillId="0" borderId="52" xfId="7" applyFont="1" applyBorder="1" applyAlignment="1">
      <alignment vertical="center" shrinkToFit="1"/>
    </xf>
    <xf numFmtId="38" fontId="2" fillId="0" borderId="22" xfId="7" applyFont="1" applyBorder="1" applyAlignment="1">
      <alignment vertical="center" shrinkToFit="1"/>
    </xf>
    <xf numFmtId="38" fontId="2" fillId="0" borderId="60" xfId="7" applyFont="1" applyBorder="1" applyAlignment="1">
      <alignment vertical="center" shrinkToFit="1"/>
    </xf>
    <xf numFmtId="38" fontId="2" fillId="0" borderId="35" xfId="7" applyFont="1" applyBorder="1" applyAlignment="1">
      <alignment vertical="center" shrinkToFit="1"/>
    </xf>
    <xf numFmtId="38" fontId="2" fillId="0" borderId="185" xfId="7" applyFont="1" applyBorder="1" applyAlignment="1">
      <alignment vertical="center" shrinkToFit="1"/>
    </xf>
    <xf numFmtId="38" fontId="2" fillId="0" borderId="108" xfId="7" applyFont="1" applyBorder="1" applyAlignment="1">
      <alignment vertical="center" shrinkToFit="1"/>
    </xf>
    <xf numFmtId="38" fontId="2" fillId="0" borderId="14" xfId="7" applyFont="1" applyBorder="1" applyAlignment="1">
      <alignment vertical="center" shrinkToFit="1"/>
    </xf>
    <xf numFmtId="38" fontId="2" fillId="0" borderId="142" xfId="7" applyFont="1" applyBorder="1" applyAlignment="1">
      <alignment horizontal="distributed" vertical="center" shrinkToFit="1"/>
    </xf>
    <xf numFmtId="38" fontId="2" fillId="0" borderId="71" xfId="7" applyFont="1" applyBorder="1" applyAlignment="1">
      <alignment vertical="center" shrinkToFit="1"/>
    </xf>
    <xf numFmtId="38" fontId="2" fillId="0" borderId="67" xfId="7" applyFont="1" applyBorder="1" applyAlignment="1">
      <alignment vertical="center" shrinkToFit="1"/>
    </xf>
    <xf numFmtId="38" fontId="2" fillId="0" borderId="212" xfId="7" applyFont="1" applyBorder="1" applyAlignment="1">
      <alignment vertical="center" shrinkToFit="1"/>
    </xf>
    <xf numFmtId="38" fontId="2" fillId="0" borderId="142" xfId="7" applyFont="1" applyBorder="1" applyAlignment="1">
      <alignment vertical="center" shrinkToFit="1"/>
    </xf>
    <xf numFmtId="38" fontId="4" fillId="0" borderId="168" xfId="7" applyFont="1" applyBorder="1" applyAlignment="1">
      <alignment horizontal="center" vertical="center" wrapText="1"/>
    </xf>
    <xf numFmtId="38" fontId="4" fillId="0" borderId="45" xfId="1" applyFont="1" applyBorder="1" applyAlignment="1">
      <alignment vertical="center" shrinkToFit="1"/>
    </xf>
    <xf numFmtId="38" fontId="4" fillId="0" borderId="20" xfId="1" applyFont="1" applyBorder="1" applyAlignment="1">
      <alignment vertical="center" shrinkToFit="1"/>
    </xf>
    <xf numFmtId="38" fontId="4" fillId="0" borderId="46" xfId="1" applyFont="1" applyBorder="1" applyAlignment="1">
      <alignment vertical="center" shrinkToFit="1"/>
    </xf>
    <xf numFmtId="38" fontId="4" fillId="0" borderId="19" xfId="1" applyFont="1" applyBorder="1" applyAlignment="1">
      <alignment vertical="center" shrinkToFit="1"/>
    </xf>
    <xf numFmtId="0" fontId="2" fillId="0" borderId="0" xfId="0" quotePrefix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38" fontId="0" fillId="0" borderId="0" xfId="1" quotePrefix="1" applyFont="1" applyAlignment="1">
      <alignment horizontal="center" vertical="center"/>
    </xf>
    <xf numFmtId="38" fontId="0" fillId="0" borderId="0" xfId="1" quotePrefix="1" applyFont="1">
      <alignment vertical="center"/>
    </xf>
    <xf numFmtId="38" fontId="14" fillId="0" borderId="0" xfId="1" quotePrefix="1" applyFont="1" applyAlignment="1">
      <alignment horizontal="center" vertical="center"/>
    </xf>
    <xf numFmtId="0" fontId="2" fillId="0" borderId="296" xfId="0" quotePrefix="1" applyFont="1" applyBorder="1" applyAlignment="1">
      <alignment horizontal="left"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0" xfId="0" quotePrefix="1" applyFont="1" applyBorder="1" applyAlignment="1">
      <alignment horizontal="center" vertical="center" wrapText="1"/>
    </xf>
    <xf numFmtId="0" fontId="2" fillId="0" borderId="2" xfId="0" quotePrefix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38" fontId="2" fillId="0" borderId="176" xfId="1" applyFont="1" applyBorder="1">
      <alignment vertical="center"/>
    </xf>
    <xf numFmtId="38" fontId="2" fillId="0" borderId="170" xfId="1" applyFont="1" applyBorder="1">
      <alignment vertical="center"/>
    </xf>
    <xf numFmtId="38" fontId="2" fillId="0" borderId="232" xfId="1" applyFont="1" applyBorder="1">
      <alignment vertical="center"/>
    </xf>
    <xf numFmtId="38" fontId="2" fillId="0" borderId="10" xfId="1" applyFont="1" applyBorder="1">
      <alignment vertical="center"/>
    </xf>
    <xf numFmtId="0" fontId="2" fillId="0" borderId="19" xfId="0" quotePrefix="1" applyFont="1" applyBorder="1" applyAlignment="1">
      <alignment horizontal="distributed" vertical="center"/>
    </xf>
    <xf numFmtId="0" fontId="25" fillId="0" borderId="0" xfId="0" applyFont="1">
      <alignment vertical="center"/>
    </xf>
    <xf numFmtId="0" fontId="25" fillId="0" borderId="0" xfId="0" quotePrefix="1" applyFont="1">
      <alignment vertical="center"/>
    </xf>
    <xf numFmtId="0" fontId="25" fillId="0" borderId="0" xfId="0" quotePrefix="1" applyFont="1" applyAlignment="1">
      <alignment horizontal="left" vertical="center"/>
    </xf>
    <xf numFmtId="0" fontId="25" fillId="0" borderId="0" xfId="0" quotePrefix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right" vertical="center"/>
    </xf>
    <xf numFmtId="0" fontId="25" fillId="0" borderId="230" xfId="0" quotePrefix="1" applyFont="1" applyBorder="1" applyAlignment="1">
      <alignment horizontal="center" vertical="center"/>
    </xf>
    <xf numFmtId="0" fontId="25" fillId="0" borderId="297" xfId="0" applyFont="1" applyBorder="1" applyAlignment="1">
      <alignment horizontal="center" vertical="center"/>
    </xf>
    <xf numFmtId="0" fontId="25" fillId="0" borderId="224" xfId="0" applyFont="1" applyBorder="1" applyAlignment="1">
      <alignment horizontal="center" vertical="center"/>
    </xf>
    <xf numFmtId="0" fontId="26" fillId="0" borderId="224" xfId="0" quotePrefix="1" applyFont="1" applyBorder="1" applyAlignment="1">
      <alignment horizontal="center" vertical="center" wrapText="1"/>
    </xf>
    <xf numFmtId="0" fontId="25" fillId="0" borderId="224" xfId="0" quotePrefix="1" applyFont="1" applyBorder="1" applyAlignment="1">
      <alignment horizontal="center" vertical="center" wrapText="1"/>
    </xf>
    <xf numFmtId="0" fontId="26" fillId="0" borderId="246" xfId="0" quotePrefix="1" applyFont="1" applyBorder="1" applyAlignment="1">
      <alignment horizontal="center" vertical="center" wrapText="1"/>
    </xf>
    <xf numFmtId="0" fontId="25" fillId="0" borderId="263" xfId="0" applyFont="1" applyBorder="1" applyAlignment="1">
      <alignment horizontal="center" vertical="center"/>
    </xf>
    <xf numFmtId="0" fontId="25" fillId="0" borderId="210" xfId="0" applyFont="1" applyBorder="1" applyAlignment="1">
      <alignment horizontal="center" vertical="center"/>
    </xf>
    <xf numFmtId="0" fontId="25" fillId="0" borderId="146" xfId="0" quotePrefix="1" applyFont="1" applyBorder="1" applyAlignment="1">
      <alignment horizontal="distributed" vertical="center"/>
    </xf>
    <xf numFmtId="38" fontId="25" fillId="0" borderId="272" xfId="7" applyFont="1" applyBorder="1">
      <alignment vertical="center"/>
    </xf>
    <xf numFmtId="38" fontId="25" fillId="0" borderId="151" xfId="7" applyFont="1" applyBorder="1">
      <alignment vertical="center"/>
    </xf>
    <xf numFmtId="38" fontId="25" fillId="0" borderId="243" xfId="7" applyFont="1" applyBorder="1">
      <alignment vertical="center"/>
    </xf>
    <xf numFmtId="38" fontId="25" fillId="0" borderId="298" xfId="7" applyFont="1" applyBorder="1">
      <alignment vertical="center"/>
    </xf>
    <xf numFmtId="38" fontId="25" fillId="0" borderId="162" xfId="7" applyFont="1" applyBorder="1">
      <alignment vertical="center"/>
    </xf>
    <xf numFmtId="0" fontId="25" fillId="0" borderId="138" xfId="0" quotePrefix="1" applyFont="1" applyBorder="1" applyAlignment="1">
      <alignment horizontal="distributed" vertical="center"/>
    </xf>
    <xf numFmtId="38" fontId="25" fillId="0" borderId="259" xfId="7" applyFont="1" applyBorder="1">
      <alignment vertical="center"/>
    </xf>
    <xf numFmtId="38" fontId="25" fillId="0" borderId="130" xfId="7" applyFont="1" applyBorder="1">
      <alignment vertical="center"/>
    </xf>
    <xf numFmtId="38" fontId="25" fillId="0" borderId="238" xfId="7" applyFont="1" applyBorder="1">
      <alignment vertical="center"/>
    </xf>
    <xf numFmtId="38" fontId="25" fillId="0" borderId="299" xfId="7" applyFont="1" applyBorder="1">
      <alignment vertical="center"/>
    </xf>
    <xf numFmtId="38" fontId="25" fillId="0" borderId="104" xfId="7" applyFont="1" applyBorder="1">
      <alignment vertical="center"/>
    </xf>
    <xf numFmtId="0" fontId="25" fillId="0" borderId="138" xfId="0" applyFont="1" applyBorder="1" applyAlignment="1">
      <alignment horizontal="distributed" vertical="center" wrapText="1"/>
    </xf>
    <xf numFmtId="0" fontId="25" fillId="0" borderId="138" xfId="0" quotePrefix="1" applyFont="1" applyBorder="1" applyAlignment="1">
      <alignment horizontal="distributed" vertical="center" wrapText="1"/>
    </xf>
    <xf numFmtId="0" fontId="25" fillId="0" borderId="150" xfId="0" quotePrefix="1" applyFont="1" applyBorder="1" applyAlignment="1">
      <alignment horizontal="distributed" vertical="center"/>
    </xf>
    <xf numFmtId="38" fontId="25" fillId="0" borderId="269" xfId="7" applyFont="1" applyBorder="1">
      <alignment vertical="center"/>
    </xf>
    <xf numFmtId="38" fontId="25" fillId="0" borderId="152" xfId="7" applyFont="1" applyBorder="1">
      <alignment vertical="center"/>
    </xf>
    <xf numFmtId="38" fontId="25" fillId="0" borderId="244" xfId="7" applyFont="1" applyBorder="1">
      <alignment vertical="center"/>
    </xf>
    <xf numFmtId="38" fontId="25" fillId="0" borderId="300" xfId="7" applyFont="1" applyBorder="1">
      <alignment vertical="center"/>
    </xf>
    <xf numFmtId="38" fontId="25" fillId="0" borderId="163" xfId="7" applyFont="1" applyBorder="1">
      <alignment vertical="center"/>
    </xf>
    <xf numFmtId="0" fontId="25" fillId="0" borderId="142" xfId="0" quotePrefix="1" applyFont="1" applyBorder="1" applyAlignment="1">
      <alignment horizontal="center" vertical="center"/>
    </xf>
    <xf numFmtId="38" fontId="25" fillId="0" borderId="301" xfId="7" applyFont="1" applyBorder="1">
      <alignment vertical="center"/>
    </xf>
    <xf numFmtId="38" fontId="25" fillId="0" borderId="153" xfId="7" applyFont="1" applyBorder="1">
      <alignment vertical="center"/>
    </xf>
    <xf numFmtId="38" fontId="25" fillId="0" borderId="183" xfId="7" applyFont="1" applyBorder="1">
      <alignment vertical="center"/>
    </xf>
    <xf numFmtId="38" fontId="25" fillId="0" borderId="264" xfId="7" applyFont="1" applyBorder="1">
      <alignment vertical="center"/>
    </xf>
    <xf numFmtId="38" fontId="25" fillId="0" borderId="68" xfId="7" applyFont="1" applyBorder="1">
      <alignment vertical="center"/>
    </xf>
    <xf numFmtId="0" fontId="25" fillId="0" borderId="0" xfId="0" quotePrefix="1" applyFont="1" applyAlignment="1">
      <alignment horizontal="distributed" vertical="center"/>
    </xf>
    <xf numFmtId="38" fontId="25" fillId="0" borderId="0" xfId="7" applyFont="1">
      <alignment vertical="center"/>
    </xf>
    <xf numFmtId="176" fontId="25" fillId="0" borderId="0" xfId="8" applyNumberFormat="1" applyFont="1">
      <alignment vertical="center"/>
    </xf>
    <xf numFmtId="38" fontId="25" fillId="0" borderId="0" xfId="0" applyNumberFormat="1" applyFont="1">
      <alignment vertical="center"/>
    </xf>
    <xf numFmtId="0" fontId="27" fillId="0" borderId="0" xfId="0" applyFont="1">
      <alignment vertical="center"/>
    </xf>
    <xf numFmtId="0" fontId="28" fillId="0" borderId="0" xfId="0" quotePrefix="1" applyFont="1" applyAlignment="1">
      <alignment horizontal="distributed" vertical="center"/>
    </xf>
    <xf numFmtId="38" fontId="28" fillId="0" borderId="0" xfId="7" applyFont="1">
      <alignment vertical="center"/>
    </xf>
    <xf numFmtId="176" fontId="28" fillId="0" borderId="0" xfId="8" applyNumberFormat="1" applyFont="1">
      <alignment vertical="center"/>
    </xf>
    <xf numFmtId="0" fontId="28" fillId="0" borderId="0" xfId="0" applyFont="1">
      <alignment vertical="center"/>
    </xf>
    <xf numFmtId="38" fontId="25" fillId="0" borderId="0" xfId="7" applyFont="1" applyAlignment="1">
      <alignment horizontal="right" vertical="center"/>
    </xf>
    <xf numFmtId="38" fontId="26" fillId="0" borderId="207" xfId="7" applyFont="1" applyBorder="1" applyAlignment="1">
      <alignment horizontal="center" vertical="center" shrinkToFit="1"/>
    </xf>
    <xf numFmtId="38" fontId="26" fillId="0" borderId="111" xfId="7" applyFont="1" applyBorder="1" applyAlignment="1">
      <alignment horizontal="center" vertical="center" shrinkToFit="1"/>
    </xf>
    <xf numFmtId="0" fontId="25" fillId="0" borderId="165" xfId="0" quotePrefix="1" applyFont="1" applyBorder="1" applyAlignment="1">
      <alignment horizontal="distributed" vertical="center"/>
    </xf>
    <xf numFmtId="38" fontId="25" fillId="0" borderId="143" xfId="7" applyFont="1" applyBorder="1">
      <alignment vertical="center"/>
    </xf>
    <xf numFmtId="38" fontId="25" fillId="0" borderId="144" xfId="7" applyFont="1" applyBorder="1">
      <alignment vertical="center"/>
    </xf>
    <xf numFmtId="38" fontId="25" fillId="0" borderId="159" xfId="7" applyFont="1" applyBorder="1">
      <alignment vertical="center"/>
    </xf>
    <xf numFmtId="38" fontId="25" fillId="0" borderId="154" xfId="7" applyFont="1" applyBorder="1">
      <alignment vertical="center"/>
    </xf>
    <xf numFmtId="0" fontId="25" fillId="0" borderId="129" xfId="0" quotePrefix="1" applyFont="1" applyBorder="1" applyAlignment="1">
      <alignment horizontal="distributed" vertical="center"/>
    </xf>
    <xf numFmtId="38" fontId="25" fillId="0" borderId="78" xfId="7" applyFont="1" applyBorder="1">
      <alignment vertical="center"/>
    </xf>
    <xf numFmtId="38" fontId="25" fillId="0" borderId="75" xfId="7" applyFont="1" applyBorder="1">
      <alignment vertical="center"/>
    </xf>
    <xf numFmtId="38" fontId="25" fillId="0" borderId="105" xfId="7" applyFont="1" applyBorder="1">
      <alignment vertical="center"/>
    </xf>
    <xf numFmtId="38" fontId="25" fillId="0" borderId="80" xfId="7" applyFont="1" applyBorder="1">
      <alignment vertical="center"/>
    </xf>
    <xf numFmtId="0" fontId="25" fillId="0" borderId="129" xfId="0" quotePrefix="1" applyFont="1" applyBorder="1" applyAlignment="1">
      <alignment horizontal="distributed" vertical="center" wrapText="1"/>
    </xf>
    <xf numFmtId="0" fontId="25" fillId="0" borderId="252" xfId="0" applyFont="1" applyBorder="1" applyAlignment="1">
      <alignment horizontal="distributed" vertical="center"/>
    </xf>
    <xf numFmtId="38" fontId="25" fillId="0" borderId="275" xfId="7" applyFont="1" applyBorder="1">
      <alignment vertical="center"/>
    </xf>
    <xf numFmtId="38" fontId="25" fillId="0" borderId="148" xfId="7" applyFont="1" applyBorder="1">
      <alignment vertical="center"/>
    </xf>
    <xf numFmtId="38" fontId="25" fillId="0" borderId="160" xfId="7" applyFont="1" applyBorder="1">
      <alignment vertical="center"/>
    </xf>
    <xf numFmtId="38" fontId="25" fillId="0" borderId="155" xfId="7" applyFont="1" applyBorder="1">
      <alignment vertical="center"/>
    </xf>
    <xf numFmtId="0" fontId="25" fillId="0" borderId="181" xfId="0" applyFont="1" applyBorder="1" applyAlignment="1">
      <alignment horizontal="distributed" vertical="center"/>
    </xf>
    <xf numFmtId="38" fontId="25" fillId="0" borderId="82" xfId="7" applyFont="1" applyBorder="1">
      <alignment vertical="center"/>
    </xf>
    <xf numFmtId="38" fontId="25" fillId="0" borderId="83" xfId="7" applyFont="1" applyBorder="1">
      <alignment vertical="center"/>
    </xf>
    <xf numFmtId="38" fontId="25" fillId="0" borderId="161" xfId="7" applyFont="1" applyBorder="1">
      <alignment vertical="center"/>
    </xf>
    <xf numFmtId="38" fontId="25" fillId="0" borderId="156" xfId="7" applyFont="1" applyBorder="1">
      <alignment vertical="center"/>
    </xf>
    <xf numFmtId="0" fontId="2" fillId="0" borderId="296" xfId="0" quotePrefix="1" applyFont="1" applyBorder="1" applyAlignment="1">
      <alignment horizontal="left" vertical="top" wrapText="1"/>
    </xf>
    <xf numFmtId="0" fontId="2" fillId="0" borderId="24" xfId="0" applyFont="1" applyBorder="1" applyAlignment="1">
      <alignment horizontal="center" vertical="center" wrapText="1"/>
    </xf>
    <xf numFmtId="38" fontId="2" fillId="0" borderId="248" xfId="1" applyFont="1" applyBorder="1">
      <alignment vertical="center"/>
    </xf>
    <xf numFmtId="38" fontId="2" fillId="0" borderId="245" xfId="1" applyFont="1" applyBorder="1">
      <alignment vertical="center"/>
    </xf>
    <xf numFmtId="38" fontId="30" fillId="0" borderId="0" xfId="1" quotePrefix="1" applyFont="1">
      <alignment vertical="center"/>
    </xf>
    <xf numFmtId="38" fontId="4" fillId="0" borderId="0" xfId="1" quotePrefix="1" applyFont="1">
      <alignment vertical="center"/>
    </xf>
    <xf numFmtId="38" fontId="30" fillId="0" borderId="0" xfId="1" applyFont="1" applyAlignment="1">
      <alignment horizontal="center" vertical="center"/>
    </xf>
    <xf numFmtId="38" fontId="30" fillId="0" borderId="0" xfId="1" quotePrefix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38" fontId="4" fillId="0" borderId="118" xfId="1" applyFont="1" applyBorder="1" applyAlignment="1">
      <alignment horizontal="center" vertical="center" wrapText="1" shrinkToFit="1"/>
    </xf>
    <xf numFmtId="38" fontId="4" fillId="0" borderId="119" xfId="1" applyFont="1" applyBorder="1" applyAlignment="1">
      <alignment horizontal="center" vertical="center" wrapText="1" shrinkToFit="1"/>
    </xf>
    <xf numFmtId="38" fontId="4" fillId="0" borderId="125" xfId="1" applyFont="1" applyBorder="1" applyAlignment="1">
      <alignment horizontal="center" vertical="center" wrapText="1" shrinkToFit="1"/>
    </xf>
    <xf numFmtId="38" fontId="4" fillId="0" borderId="128" xfId="1" applyFont="1" applyBorder="1" applyAlignment="1">
      <alignment horizontal="center" vertical="center" wrapText="1" shrinkToFit="1"/>
    </xf>
    <xf numFmtId="38" fontId="4" fillId="0" borderId="124" xfId="1" applyFont="1" applyBorder="1" applyAlignment="1">
      <alignment horizontal="center" vertical="center" wrapText="1" shrinkToFit="1"/>
    </xf>
    <xf numFmtId="38" fontId="4" fillId="0" borderId="122" xfId="1" applyFont="1" applyBorder="1" applyAlignment="1">
      <alignment horizontal="center" vertical="center" wrapText="1" shrinkToFit="1"/>
    </xf>
    <xf numFmtId="38" fontId="4" fillId="0" borderId="123" xfId="1" applyFont="1" applyBorder="1" applyAlignment="1">
      <alignment horizontal="center" vertical="center" wrapText="1" shrinkToFit="1"/>
    </xf>
    <xf numFmtId="0" fontId="4" fillId="0" borderId="124" xfId="0" quotePrefix="1" applyFont="1" applyBorder="1" applyAlignment="1">
      <alignment horizontal="center" vertical="center" wrapText="1" shrinkToFit="1"/>
    </xf>
    <xf numFmtId="38" fontId="4" fillId="0" borderId="122" xfId="1" quotePrefix="1" applyFont="1" applyBorder="1" applyAlignment="1">
      <alignment horizontal="center" vertical="center" wrapText="1" shrinkToFit="1"/>
    </xf>
    <xf numFmtId="38" fontId="4" fillId="0" borderId="123" xfId="1" quotePrefix="1" applyFont="1" applyBorder="1" applyAlignment="1">
      <alignment horizontal="center" vertical="center" wrapText="1" shrinkToFit="1"/>
    </xf>
    <xf numFmtId="38" fontId="4" fillId="0" borderId="118" xfId="1" quotePrefix="1" applyFont="1" applyBorder="1" applyAlignment="1">
      <alignment horizontal="center" vertical="center" wrapText="1" shrinkToFit="1"/>
    </xf>
    <xf numFmtId="38" fontId="4" fillId="0" borderId="119" xfId="1" quotePrefix="1" applyFont="1" applyBorder="1" applyAlignment="1">
      <alignment horizontal="center" vertical="center" wrapText="1" shrinkToFit="1"/>
    </xf>
    <xf numFmtId="38" fontId="4" fillId="0" borderId="128" xfId="1" quotePrefix="1" applyFont="1" applyBorder="1" applyAlignment="1">
      <alignment horizontal="center" vertical="center" wrapText="1" shrinkToFit="1"/>
    </xf>
    <xf numFmtId="38" fontId="4" fillId="0" borderId="121" xfId="1" applyFont="1" applyBorder="1" applyAlignment="1">
      <alignment horizontal="center" vertical="center" wrapText="1" shrinkToFit="1"/>
    </xf>
    <xf numFmtId="38" fontId="4" fillId="0" borderId="304" xfId="1" quotePrefix="1" applyFont="1" applyBorder="1" applyAlignment="1">
      <alignment horizontal="center" vertical="center" wrapText="1" shrinkToFit="1"/>
    </xf>
    <xf numFmtId="0" fontId="4" fillId="0" borderId="119" xfId="0" quotePrefix="1" applyFont="1" applyBorder="1" applyAlignment="1">
      <alignment horizontal="center" vertical="center" wrapText="1" shrinkToFit="1"/>
    </xf>
    <xf numFmtId="38" fontId="4" fillId="0" borderId="120" xfId="1" applyFont="1" applyBorder="1" applyAlignment="1">
      <alignment horizontal="center" vertical="center" wrapText="1" shrinkToFit="1"/>
    </xf>
    <xf numFmtId="38" fontId="4" fillId="0" borderId="127" xfId="1" applyFont="1" applyBorder="1" applyAlignment="1">
      <alignment horizontal="center" vertical="center" wrapText="1" shrinkToFit="1"/>
    </xf>
    <xf numFmtId="38" fontId="4" fillId="0" borderId="125" xfId="1" quotePrefix="1" applyFont="1" applyBorder="1" applyAlignment="1">
      <alignment horizontal="center" vertical="center" wrapText="1" shrinkToFit="1"/>
    </xf>
    <xf numFmtId="38" fontId="4" fillId="0" borderId="230" xfId="1" applyFont="1" applyBorder="1" applyAlignment="1">
      <alignment horizontal="center" vertical="center" wrapText="1" shrinkToFit="1"/>
    </xf>
    <xf numFmtId="38" fontId="4" fillId="0" borderId="249" xfId="1" applyFont="1" applyBorder="1" applyAlignment="1">
      <alignment horizontal="center" vertical="center" wrapText="1" shrinkToFit="1"/>
    </xf>
    <xf numFmtId="38" fontId="4" fillId="0" borderId="0" xfId="1" applyFont="1" applyAlignment="1">
      <alignment horizontal="center" vertical="center" wrapText="1" shrinkToFit="1"/>
    </xf>
    <xf numFmtId="0" fontId="4" fillId="0" borderId="0" xfId="0" applyFont="1" applyAlignment="1">
      <alignment vertical="center" wrapText="1"/>
    </xf>
    <xf numFmtId="38" fontId="4" fillId="0" borderId="86" xfId="1" applyFont="1" applyBorder="1" applyAlignment="1">
      <alignment horizontal="center" vertical="center" wrapText="1" shrinkToFit="1"/>
    </xf>
    <xf numFmtId="38" fontId="4" fillId="0" borderId="75" xfId="1" applyFont="1" applyBorder="1" applyAlignment="1">
      <alignment horizontal="center" vertical="center" wrapText="1" shrinkToFit="1"/>
    </xf>
    <xf numFmtId="38" fontId="4" fillId="0" borderId="105" xfId="1" applyFont="1" applyBorder="1" applyAlignment="1">
      <alignment horizontal="center" vertical="center" wrapText="1" shrinkToFit="1"/>
    </xf>
    <xf numFmtId="38" fontId="4" fillId="0" borderId="130" xfId="1" applyFont="1" applyBorder="1" applyAlignment="1">
      <alignment horizontal="center" vertical="center" wrapText="1" shrinkToFit="1"/>
    </xf>
    <xf numFmtId="38" fontId="4" fillId="0" borderId="78" xfId="1" applyFont="1" applyBorder="1" applyAlignment="1">
      <alignment horizontal="center" vertical="center" wrapText="1" shrinkToFit="1"/>
    </xf>
    <xf numFmtId="38" fontId="4" fillId="0" borderId="95" xfId="1" applyFont="1" applyBorder="1" applyAlignment="1">
      <alignment horizontal="center" vertical="center" wrapText="1" shrinkToFit="1"/>
    </xf>
    <xf numFmtId="38" fontId="4" fillId="0" borderId="104" xfId="1" applyFont="1" applyBorder="1" applyAlignment="1">
      <alignment horizontal="center" vertical="center" wrapText="1" shrinkToFit="1"/>
    </xf>
    <xf numFmtId="38" fontId="4" fillId="0" borderId="80" xfId="1" applyFont="1" applyBorder="1" applyAlignment="1">
      <alignment horizontal="center" vertical="center" wrapText="1" shrinkToFit="1"/>
    </xf>
    <xf numFmtId="38" fontId="4" fillId="0" borderId="81" xfId="1" applyFont="1" applyBorder="1" applyAlignment="1">
      <alignment horizontal="center" vertical="center" wrapText="1" shrinkToFit="1"/>
    </xf>
    <xf numFmtId="38" fontId="4" fillId="0" borderId="87" xfId="1" applyFont="1" applyBorder="1" applyAlignment="1">
      <alignment horizontal="center" vertical="center" wrapText="1" shrinkToFit="1"/>
    </xf>
    <xf numFmtId="38" fontId="4" fillId="0" borderId="129" xfId="1" applyFont="1" applyBorder="1" applyAlignment="1">
      <alignment horizontal="center" vertical="center" wrapText="1" shrinkToFit="1"/>
    </xf>
    <xf numFmtId="38" fontId="4" fillId="0" borderId="141" xfId="1" applyFont="1" applyBorder="1" applyAlignment="1">
      <alignment horizontal="center" vertical="center" wrapText="1" shrinkToFit="1"/>
    </xf>
    <xf numFmtId="0" fontId="4" fillId="0" borderId="194" xfId="0" applyFont="1" applyBorder="1" applyAlignment="1">
      <alignment horizontal="center" vertical="center" wrapText="1" shrinkToFit="1"/>
    </xf>
    <xf numFmtId="0" fontId="4" fillId="0" borderId="195" xfId="0" quotePrefix="1" applyFont="1" applyBorder="1" applyAlignment="1">
      <alignment horizontal="center" vertical="center" wrapText="1" shrinkToFit="1"/>
    </xf>
    <xf numFmtId="0" fontId="4" fillId="0" borderId="195" xfId="0" applyFont="1" applyBorder="1" applyAlignment="1">
      <alignment horizontal="center" vertical="center" wrapText="1" shrinkToFit="1"/>
    </xf>
    <xf numFmtId="0" fontId="4" fillId="0" borderId="201" xfId="0" applyFont="1" applyBorder="1" applyAlignment="1">
      <alignment horizontal="center" vertical="center" wrapText="1" shrinkToFit="1"/>
    </xf>
    <xf numFmtId="0" fontId="4" fillId="0" borderId="221" xfId="0" applyFont="1" applyBorder="1" applyAlignment="1">
      <alignment horizontal="center" vertical="center" wrapText="1" shrinkToFit="1"/>
    </xf>
    <xf numFmtId="0" fontId="4" fillId="0" borderId="200" xfId="0" applyFont="1" applyBorder="1" applyAlignment="1">
      <alignment horizontal="center" vertical="center" wrapText="1" shrinkToFit="1"/>
    </xf>
    <xf numFmtId="0" fontId="4" fillId="0" borderId="198" xfId="0" applyFont="1" applyBorder="1" applyAlignment="1">
      <alignment horizontal="center" vertical="center" wrapText="1" shrinkToFit="1"/>
    </xf>
    <xf numFmtId="0" fontId="4" fillId="0" borderId="199" xfId="0" applyFont="1" applyBorder="1" applyAlignment="1">
      <alignment horizontal="center" vertical="center" wrapText="1" shrinkToFit="1"/>
    </xf>
    <xf numFmtId="0" fontId="4" fillId="0" borderId="199" xfId="0" quotePrefix="1" applyFont="1" applyBorder="1" applyAlignment="1">
      <alignment horizontal="center" vertical="center" wrapText="1" shrinkToFit="1"/>
    </xf>
    <xf numFmtId="0" fontId="4" fillId="0" borderId="197" xfId="0" applyFont="1" applyBorder="1" applyAlignment="1">
      <alignment horizontal="center" vertical="center" wrapText="1" shrinkToFit="1"/>
    </xf>
    <xf numFmtId="0" fontId="4" fillId="0" borderId="305" xfId="0" applyFont="1" applyBorder="1" applyAlignment="1">
      <alignment horizontal="center" vertical="center" wrapText="1" shrinkToFit="1"/>
    </xf>
    <xf numFmtId="0" fontId="4" fillId="0" borderId="196" xfId="0" applyFont="1" applyBorder="1" applyAlignment="1">
      <alignment horizontal="center" vertical="center" wrapText="1" shrinkToFit="1"/>
    </xf>
    <xf numFmtId="0" fontId="4" fillId="0" borderId="220" xfId="0" applyFont="1" applyBorder="1" applyAlignment="1">
      <alignment horizontal="center" vertical="center" wrapText="1" shrinkToFit="1"/>
    </xf>
    <xf numFmtId="0" fontId="4" fillId="0" borderId="201" xfId="0" quotePrefix="1" applyFont="1" applyBorder="1" applyAlignment="1">
      <alignment horizontal="center" vertical="center" wrapText="1" shrinkToFit="1"/>
    </xf>
    <xf numFmtId="0" fontId="4" fillId="0" borderId="142" xfId="0" applyFont="1" applyBorder="1" applyAlignment="1">
      <alignment horizontal="center" vertical="center" wrapText="1" shrinkToFit="1"/>
    </xf>
    <xf numFmtId="0" fontId="4" fillId="0" borderId="249" xfId="0" applyFont="1" applyBorder="1" applyAlignment="1">
      <alignment horizontal="center" vertical="center" wrapText="1" shrinkToFit="1"/>
    </xf>
    <xf numFmtId="0" fontId="4" fillId="0" borderId="0" xfId="0" applyFont="1" applyAlignment="1">
      <alignment horizontal="center" vertical="center" wrapText="1" shrinkToFit="1"/>
    </xf>
    <xf numFmtId="0" fontId="4" fillId="0" borderId="173" xfId="0" applyFont="1" applyBorder="1" applyAlignment="1">
      <alignment horizontal="left" vertical="center" shrinkToFit="1"/>
    </xf>
    <xf numFmtId="38" fontId="4" fillId="0" borderId="213" xfId="0" applyNumberFormat="1" applyFont="1" applyBorder="1" applyAlignment="1">
      <alignment horizontal="right" vertical="center" shrinkToFit="1"/>
    </xf>
    <xf numFmtId="38" fontId="4" fillId="0" borderId="168" xfId="0" applyNumberFormat="1" applyFont="1" applyBorder="1" applyAlignment="1">
      <alignment horizontal="right" vertical="center" shrinkToFit="1"/>
    </xf>
    <xf numFmtId="38" fontId="4" fillId="0" borderId="274" xfId="0" applyNumberFormat="1" applyFont="1" applyBorder="1" applyAlignment="1">
      <alignment horizontal="right" vertical="center" shrinkToFit="1"/>
    </xf>
    <xf numFmtId="38" fontId="4" fillId="0" borderId="170" xfId="0" applyNumberFormat="1" applyFont="1" applyBorder="1" applyAlignment="1">
      <alignment horizontal="right" vertical="center" shrinkToFit="1"/>
    </xf>
    <xf numFmtId="38" fontId="4" fillId="0" borderId="171" xfId="0" applyNumberFormat="1" applyFont="1" applyBorder="1" applyAlignment="1">
      <alignment horizontal="right" vertical="center" shrinkToFit="1"/>
    </xf>
    <xf numFmtId="38" fontId="4" fillId="0" borderId="169" xfId="0" applyNumberFormat="1" applyFont="1" applyBorder="1" applyAlignment="1">
      <alignment horizontal="right" vertical="center" shrinkToFit="1"/>
    </xf>
    <xf numFmtId="38" fontId="4" fillId="0" borderId="175" xfId="0" applyNumberFormat="1" applyFont="1" applyBorder="1" applyAlignment="1">
      <alignment horizontal="right" vertical="center" shrinkToFit="1"/>
    </xf>
    <xf numFmtId="38" fontId="4" fillId="0" borderId="170" xfId="1" applyFont="1" applyBorder="1">
      <alignment vertical="center"/>
    </xf>
    <xf numFmtId="38" fontId="4" fillId="0" borderId="174" xfId="0" applyNumberFormat="1" applyFont="1" applyBorder="1" applyAlignment="1">
      <alignment horizontal="right" vertical="center" shrinkToFit="1"/>
    </xf>
    <xf numFmtId="38" fontId="4" fillId="0" borderId="172" xfId="0" applyNumberFormat="1" applyFont="1" applyBorder="1" applyAlignment="1">
      <alignment horizontal="right" vertical="center" shrinkToFit="1"/>
    </xf>
    <xf numFmtId="38" fontId="4" fillId="0" borderId="214" xfId="0" applyNumberFormat="1" applyFont="1" applyBorder="1" applyAlignment="1">
      <alignment horizontal="right" vertical="center" shrinkToFit="1"/>
    </xf>
    <xf numFmtId="38" fontId="4" fillId="0" borderId="176" xfId="0" applyNumberFormat="1" applyFont="1" applyBorder="1" applyAlignment="1">
      <alignment horizontal="right" vertical="center" shrinkToFit="1"/>
    </xf>
    <xf numFmtId="38" fontId="4" fillId="0" borderId="177" xfId="0" applyNumberFormat="1" applyFont="1" applyBorder="1" applyAlignment="1">
      <alignment horizontal="right" vertical="center" shrinkToFit="1"/>
    </xf>
    <xf numFmtId="0" fontId="4" fillId="0" borderId="249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4" fillId="0" borderId="98" xfId="0" applyFont="1" applyBorder="1" applyAlignment="1">
      <alignment vertical="center" shrinkToFit="1"/>
    </xf>
    <xf numFmtId="38" fontId="4" fillId="0" borderId="306" xfId="1" applyFont="1" applyBorder="1">
      <alignment vertical="center"/>
    </xf>
    <xf numFmtId="38" fontId="4" fillId="0" borderId="85" xfId="1" applyFont="1" applyBorder="1">
      <alignment vertical="center"/>
    </xf>
    <xf numFmtId="38" fontId="4" fillId="0" borderId="249" xfId="1" applyFont="1" applyBorder="1">
      <alignment vertical="center"/>
    </xf>
    <xf numFmtId="0" fontId="4" fillId="0" borderId="99" xfId="0" applyFont="1" applyBorder="1" applyAlignment="1">
      <alignment vertical="center" shrinkToFit="1"/>
    </xf>
    <xf numFmtId="38" fontId="4" fillId="0" borderId="81" xfId="1" applyFont="1" applyBorder="1">
      <alignment vertical="center"/>
    </xf>
    <xf numFmtId="38" fontId="4" fillId="0" borderId="87" xfId="1" applyFont="1" applyBorder="1">
      <alignment vertical="center"/>
    </xf>
    <xf numFmtId="0" fontId="4" fillId="0" borderId="158" xfId="0" applyFont="1" applyBorder="1" applyAlignment="1">
      <alignment vertical="center" shrinkToFit="1"/>
    </xf>
    <xf numFmtId="38" fontId="4" fillId="0" borderId="275" xfId="1" applyFont="1" applyBorder="1">
      <alignment vertical="center"/>
    </xf>
    <xf numFmtId="38" fontId="4" fillId="0" borderId="206" xfId="1" applyFont="1" applyBorder="1">
      <alignment vertical="center"/>
    </xf>
    <xf numFmtId="0" fontId="4" fillId="0" borderId="117" xfId="0" applyFont="1" applyBorder="1" applyAlignment="1">
      <alignment vertical="center" shrinkToFit="1"/>
    </xf>
    <xf numFmtId="38" fontId="4" fillId="0" borderId="111" xfId="1" applyFont="1" applyBorder="1">
      <alignment vertical="center"/>
    </xf>
    <xf numFmtId="38" fontId="4" fillId="0" borderId="303" xfId="1" applyFont="1" applyBorder="1">
      <alignment vertical="center"/>
    </xf>
    <xf numFmtId="38" fontId="4" fillId="0" borderId="112" xfId="1" applyFont="1" applyBorder="1">
      <alignment vertical="center"/>
    </xf>
    <xf numFmtId="0" fontId="4" fillId="0" borderId="157" xfId="0" applyFont="1" applyBorder="1" applyAlignment="1">
      <alignment vertical="center" shrinkToFit="1"/>
    </xf>
    <xf numFmtId="38" fontId="4" fillId="0" borderId="144" xfId="1" applyFont="1" applyBorder="1">
      <alignment vertical="center"/>
    </xf>
    <xf numFmtId="38" fontId="4" fillId="0" borderId="276" xfId="1" applyFont="1" applyBorder="1">
      <alignment vertical="center"/>
    </xf>
    <xf numFmtId="38" fontId="4" fillId="0" borderId="205" xfId="1" applyFont="1" applyBorder="1">
      <alignment vertical="center"/>
    </xf>
    <xf numFmtId="0" fontId="4" fillId="0" borderId="1" xfId="0" applyFont="1" applyBorder="1" applyAlignment="1">
      <alignment vertical="center" shrinkToFit="1"/>
    </xf>
    <xf numFmtId="38" fontId="4" fillId="0" borderId="108" xfId="1" applyFont="1" applyBorder="1">
      <alignment vertical="center"/>
    </xf>
    <xf numFmtId="0" fontId="4" fillId="0" borderId="100" xfId="0" applyFont="1" applyBorder="1" applyAlignment="1">
      <alignment vertical="center" shrinkToFit="1"/>
    </xf>
    <xf numFmtId="38" fontId="4" fillId="0" borderId="307" xfId="1" applyFont="1" applyBorder="1">
      <alignment vertical="center"/>
    </xf>
    <xf numFmtId="38" fontId="4" fillId="0" borderId="90" xfId="1" applyFont="1" applyBorder="1">
      <alignment vertical="center"/>
    </xf>
    <xf numFmtId="0" fontId="4" fillId="0" borderId="64" xfId="0" applyFont="1" applyBorder="1" applyAlignment="1">
      <alignment vertical="center" shrinkToFit="1"/>
    </xf>
    <xf numFmtId="38" fontId="4" fillId="0" borderId="308" xfId="1" applyFont="1" applyBorder="1">
      <alignment vertical="center"/>
    </xf>
    <xf numFmtId="38" fontId="4" fillId="0" borderId="231" xfId="1" applyFont="1" applyBorder="1">
      <alignment vertical="center"/>
    </xf>
    <xf numFmtId="0" fontId="4" fillId="0" borderId="6" xfId="0" quotePrefix="1" applyFont="1" applyBorder="1" applyAlignment="1">
      <alignment horizontal="center" vertical="center"/>
    </xf>
    <xf numFmtId="38" fontId="4" fillId="0" borderId="253" xfId="1" applyFont="1" applyBorder="1">
      <alignment vertical="center"/>
    </xf>
    <xf numFmtId="0" fontId="30" fillId="0" borderId="0" xfId="0" applyFont="1" applyAlignment="1">
      <alignment horizontal="center" vertical="center"/>
    </xf>
    <xf numFmtId="0" fontId="4" fillId="0" borderId="304" xfId="0" quotePrefix="1" applyFont="1" applyBorder="1" applyAlignment="1">
      <alignment horizontal="center" vertical="center" wrapText="1" shrinkToFit="1"/>
    </xf>
    <xf numFmtId="38" fontId="4" fillId="0" borderId="304" xfId="1" applyFont="1" applyBorder="1" applyAlignment="1">
      <alignment horizontal="center" vertical="center" wrapText="1" shrinkToFit="1"/>
    </xf>
    <xf numFmtId="38" fontId="4" fillId="0" borderId="126" xfId="1" applyFont="1" applyBorder="1" applyAlignment="1">
      <alignment horizontal="center" vertical="center" wrapText="1" shrinkToFit="1"/>
    </xf>
    <xf numFmtId="38" fontId="4" fillId="0" borderId="309" xfId="1" applyFont="1" applyBorder="1" applyAlignment="1">
      <alignment horizontal="center" vertical="center" wrapText="1" shrinkToFit="1"/>
    </xf>
    <xf numFmtId="38" fontId="4" fillId="0" borderId="309" xfId="1" quotePrefix="1" applyFont="1" applyBorder="1" applyAlignment="1">
      <alignment horizontal="center" vertical="center" wrapText="1" shrinkToFit="1"/>
    </xf>
    <xf numFmtId="38" fontId="4" fillId="0" borderId="99" xfId="1" applyFont="1" applyBorder="1" applyAlignment="1">
      <alignment horizontal="center" vertical="center" wrapText="1" shrinkToFit="1"/>
    </xf>
    <xf numFmtId="38" fontId="4" fillId="0" borderId="250" xfId="1" applyFont="1" applyBorder="1" applyAlignment="1">
      <alignment horizontal="center" vertical="center" wrapText="1" shrinkToFit="1"/>
    </xf>
    <xf numFmtId="0" fontId="4" fillId="0" borderId="198" xfId="0" quotePrefix="1" applyFont="1" applyBorder="1" applyAlignment="1">
      <alignment horizontal="center" vertical="center" wrapText="1" shrinkToFit="1"/>
    </xf>
    <xf numFmtId="0" fontId="4" fillId="0" borderId="202" xfId="0" applyFont="1" applyBorder="1" applyAlignment="1">
      <alignment horizontal="center" vertical="center" wrapText="1" shrinkToFit="1"/>
    </xf>
    <xf numFmtId="0" fontId="4" fillId="0" borderId="310" xfId="0" applyFont="1" applyBorder="1" applyAlignment="1">
      <alignment horizontal="center" vertical="center" wrapText="1" shrinkToFit="1"/>
    </xf>
    <xf numFmtId="0" fontId="4" fillId="0" borderId="173" xfId="0" applyFont="1" applyBorder="1" applyAlignment="1">
      <alignment horizontal="left" vertical="center"/>
    </xf>
    <xf numFmtId="38" fontId="4" fillId="0" borderId="213" xfId="1" applyFont="1" applyBorder="1">
      <alignment vertical="center"/>
    </xf>
    <xf numFmtId="38" fontId="4" fillId="0" borderId="168" xfId="1" applyFont="1" applyBorder="1">
      <alignment vertical="center"/>
    </xf>
    <xf numFmtId="38" fontId="4" fillId="0" borderId="169" xfId="1" applyFont="1" applyBorder="1">
      <alignment vertical="center"/>
    </xf>
    <xf numFmtId="38" fontId="4" fillId="0" borderId="171" xfId="1" applyFont="1" applyBorder="1">
      <alignment vertical="center"/>
    </xf>
    <xf numFmtId="38" fontId="4" fillId="0" borderId="175" xfId="1" applyFont="1" applyBorder="1">
      <alignment vertical="center"/>
    </xf>
    <xf numFmtId="38" fontId="4" fillId="0" borderId="176" xfId="1" applyFont="1" applyBorder="1">
      <alignment vertical="center"/>
    </xf>
    <xf numFmtId="38" fontId="4" fillId="0" borderId="174" xfId="1" applyFont="1" applyBorder="1">
      <alignment vertical="center"/>
    </xf>
    <xf numFmtId="38" fontId="4" fillId="0" borderId="172" xfId="1" applyFont="1" applyBorder="1">
      <alignment vertical="center"/>
    </xf>
    <xf numFmtId="38" fontId="4" fillId="0" borderId="274" xfId="1" applyFont="1" applyBorder="1">
      <alignment vertical="center"/>
    </xf>
    <xf numFmtId="38" fontId="4" fillId="0" borderId="173" xfId="1" applyFont="1" applyBorder="1">
      <alignment vertical="center"/>
    </xf>
    <xf numFmtId="38" fontId="4" fillId="0" borderId="254" xfId="1" applyFont="1" applyBorder="1">
      <alignment vertical="center"/>
    </xf>
    <xf numFmtId="38" fontId="4" fillId="0" borderId="214" xfId="1" applyFont="1" applyBorder="1">
      <alignment vertical="center"/>
    </xf>
    <xf numFmtId="38" fontId="4" fillId="0" borderId="177" xfId="1" applyFont="1" applyBorder="1">
      <alignment vertical="center"/>
    </xf>
    <xf numFmtId="0" fontId="4" fillId="0" borderId="98" xfId="0" applyFont="1" applyBorder="1">
      <alignment vertical="center"/>
    </xf>
    <xf numFmtId="38" fontId="4" fillId="0" borderId="311" xfId="1" applyFont="1" applyBorder="1">
      <alignment vertical="center"/>
    </xf>
    <xf numFmtId="0" fontId="4" fillId="0" borderId="99" xfId="0" applyFont="1" applyBorder="1">
      <alignment vertical="center"/>
    </xf>
    <xf numFmtId="38" fontId="4" fillId="0" borderId="250" xfId="1" applyFont="1" applyBorder="1">
      <alignment vertical="center"/>
    </xf>
    <xf numFmtId="0" fontId="4" fillId="0" borderId="100" xfId="0" applyFont="1" applyBorder="1">
      <alignment vertical="center"/>
    </xf>
    <xf numFmtId="38" fontId="4" fillId="0" borderId="312" xfId="1" applyFont="1" applyBorder="1">
      <alignment vertical="center"/>
    </xf>
    <xf numFmtId="0" fontId="4" fillId="0" borderId="1" xfId="0" applyFont="1" applyBorder="1">
      <alignment vertical="center"/>
    </xf>
    <xf numFmtId="0" fontId="4" fillId="0" borderId="157" xfId="0" applyFont="1" applyBorder="1">
      <alignment vertical="center"/>
    </xf>
    <xf numFmtId="38" fontId="4" fillId="0" borderId="251" xfId="1" applyFont="1" applyBorder="1">
      <alignment vertical="center"/>
    </xf>
    <xf numFmtId="0" fontId="4" fillId="0" borderId="158" xfId="0" applyFont="1" applyBorder="1">
      <alignment vertical="center"/>
    </xf>
    <xf numFmtId="38" fontId="4" fillId="0" borderId="252" xfId="1" applyFont="1" applyBorder="1">
      <alignment vertical="center"/>
    </xf>
    <xf numFmtId="38" fontId="4" fillId="0" borderId="313" xfId="1" applyFont="1" applyBorder="1">
      <alignment vertical="center"/>
    </xf>
    <xf numFmtId="0" fontId="4" fillId="0" borderId="0" xfId="0" quotePrefix="1" applyFont="1" applyAlignment="1">
      <alignment horizontal="center" vertical="center"/>
    </xf>
    <xf numFmtId="38" fontId="14" fillId="0" borderId="0" xfId="1" quotePrefix="1" applyFont="1">
      <alignment vertical="center"/>
    </xf>
    <xf numFmtId="38" fontId="14" fillId="0" borderId="0" xfId="1" applyFont="1" applyAlignment="1">
      <alignment horizontal="center" vertical="center"/>
    </xf>
    <xf numFmtId="38" fontId="4" fillId="0" borderId="121" xfId="1" quotePrefix="1" applyFont="1" applyBorder="1" applyAlignment="1">
      <alignment horizontal="center" vertical="center" wrapText="1" shrinkToFit="1"/>
    </xf>
    <xf numFmtId="0" fontId="4" fillId="0" borderId="213" xfId="0" applyFont="1" applyBorder="1" applyAlignment="1">
      <alignment horizontal="distributed" vertical="center"/>
    </xf>
    <xf numFmtId="0" fontId="4" fillId="0" borderId="5" xfId="0" applyFont="1" applyBorder="1" applyAlignment="1">
      <alignment horizontal="distributed" vertical="center"/>
    </xf>
    <xf numFmtId="0" fontId="4" fillId="0" borderId="314" xfId="0" applyFont="1" applyBorder="1" applyAlignment="1">
      <alignment horizontal="distributed" vertical="center"/>
    </xf>
    <xf numFmtId="38" fontId="4" fillId="0" borderId="314" xfId="1" applyFont="1" applyBorder="1">
      <alignment vertical="center"/>
    </xf>
    <xf numFmtId="38" fontId="4" fillId="0" borderId="315" xfId="1" applyFont="1" applyBorder="1">
      <alignment vertical="center"/>
    </xf>
    <xf numFmtId="38" fontId="4" fillId="0" borderId="316" xfId="1" applyFont="1" applyBorder="1">
      <alignment vertical="center"/>
    </xf>
    <xf numFmtId="38" fontId="4" fillId="0" borderId="317" xfId="1" applyFont="1" applyBorder="1">
      <alignment vertical="center"/>
    </xf>
    <xf numFmtId="38" fontId="4" fillId="0" borderId="318" xfId="1" applyFont="1" applyBorder="1">
      <alignment vertical="center"/>
    </xf>
    <xf numFmtId="38" fontId="4" fillId="0" borderId="319" xfId="1" applyFont="1" applyBorder="1">
      <alignment vertical="center"/>
    </xf>
    <xf numFmtId="38" fontId="4" fillId="0" borderId="320" xfId="1" applyFont="1" applyBorder="1">
      <alignment vertical="center"/>
    </xf>
    <xf numFmtId="38" fontId="4" fillId="0" borderId="321" xfId="1" applyFont="1" applyBorder="1">
      <alignment vertical="center"/>
    </xf>
    <xf numFmtId="38" fontId="4" fillId="0" borderId="322" xfId="1" applyFont="1" applyBorder="1">
      <alignment vertical="center"/>
    </xf>
    <xf numFmtId="38" fontId="4" fillId="0" borderId="323" xfId="1" applyFont="1" applyBorder="1">
      <alignment vertical="center"/>
    </xf>
    <xf numFmtId="38" fontId="4" fillId="0" borderId="324" xfId="1" applyFont="1" applyBorder="1">
      <alignment vertical="center"/>
    </xf>
    <xf numFmtId="38" fontId="4" fillId="0" borderId="325" xfId="1" applyFont="1" applyBorder="1">
      <alignment vertical="center"/>
    </xf>
    <xf numFmtId="38" fontId="4" fillId="0" borderId="326" xfId="1" applyFont="1" applyBorder="1">
      <alignment vertical="center"/>
    </xf>
    <xf numFmtId="38" fontId="4" fillId="0" borderId="327" xfId="1" applyFont="1" applyBorder="1">
      <alignment vertical="center"/>
    </xf>
    <xf numFmtId="0" fontId="4" fillId="0" borderId="110" xfId="0" applyFont="1" applyBorder="1" applyAlignment="1">
      <alignment horizontal="distributed" vertical="center"/>
    </xf>
    <xf numFmtId="38" fontId="4" fillId="0" borderId="119" xfId="1" applyFont="1" applyBorder="1" applyAlignment="1">
      <alignment horizontal="center" vertical="center" wrapText="1"/>
    </xf>
    <xf numFmtId="38" fontId="4" fillId="0" borderId="328" xfId="1" applyFont="1" applyBorder="1" applyAlignment="1">
      <alignment horizontal="center" vertical="center" wrapText="1" shrinkToFit="1"/>
    </xf>
    <xf numFmtId="38" fontId="4" fillId="0" borderId="259" xfId="1" applyFont="1" applyBorder="1" applyAlignment="1">
      <alignment horizontal="center" vertical="center" wrapText="1" shrinkToFit="1"/>
    </xf>
    <xf numFmtId="38" fontId="4" fillId="0" borderId="196" xfId="1" applyFont="1" applyBorder="1" applyAlignment="1">
      <alignment horizontal="center" vertical="center" wrapText="1"/>
    </xf>
    <xf numFmtId="0" fontId="4" fillId="0" borderId="194" xfId="0" quotePrefix="1" applyFont="1" applyBorder="1" applyAlignment="1">
      <alignment horizontal="center" vertical="center" wrapText="1" shrinkToFit="1"/>
    </xf>
    <xf numFmtId="0" fontId="4" fillId="0" borderId="197" xfId="0" quotePrefix="1" applyFont="1" applyBorder="1" applyAlignment="1">
      <alignment horizontal="center" vertical="center" wrapText="1" shrinkToFit="1"/>
    </xf>
    <xf numFmtId="0" fontId="4" fillId="0" borderId="305" xfId="0" quotePrefix="1" applyFont="1" applyBorder="1" applyAlignment="1">
      <alignment horizontal="center" vertical="center" wrapText="1" shrinkToFit="1"/>
    </xf>
    <xf numFmtId="0" fontId="4" fillId="0" borderId="329" xfId="0" applyFont="1" applyBorder="1" applyAlignment="1">
      <alignment horizontal="center" vertical="center" wrapText="1" shrinkToFit="1"/>
    </xf>
    <xf numFmtId="38" fontId="4" fillId="0" borderId="262" xfId="1" applyFont="1" applyBorder="1">
      <alignment vertical="center"/>
    </xf>
    <xf numFmtId="38" fontId="4" fillId="0" borderId="3" xfId="1" applyFont="1" applyBorder="1">
      <alignment vertical="center"/>
    </xf>
    <xf numFmtId="38" fontId="4" fillId="0" borderId="330" xfId="1" applyFont="1" applyBorder="1">
      <alignment vertical="center"/>
    </xf>
    <xf numFmtId="38" fontId="4" fillId="0" borderId="331" xfId="1" applyFont="1" applyBorder="1">
      <alignment vertical="center"/>
    </xf>
    <xf numFmtId="38" fontId="4" fillId="0" borderId="4" xfId="1" applyFont="1" applyBorder="1">
      <alignment vertical="center"/>
    </xf>
    <xf numFmtId="38" fontId="4" fillId="0" borderId="122" xfId="1" applyFont="1" applyBorder="1" applyAlignment="1">
      <alignment horizontal="center" vertical="center" wrapText="1"/>
    </xf>
    <xf numFmtId="38" fontId="4" fillId="0" borderId="120" xfId="1" quotePrefix="1" applyFont="1" applyBorder="1" applyAlignment="1">
      <alignment horizontal="center" vertical="center" wrapText="1" shrinkToFit="1"/>
    </xf>
    <xf numFmtId="38" fontId="4" fillId="0" borderId="198" xfId="1" applyFont="1" applyBorder="1" applyAlignment="1">
      <alignment horizontal="center" vertical="center" wrapText="1"/>
    </xf>
    <xf numFmtId="38" fontId="4" fillId="0" borderId="199" xfId="1" applyFont="1" applyBorder="1" applyAlignment="1">
      <alignment horizontal="center" vertical="center" wrapText="1"/>
    </xf>
    <xf numFmtId="38" fontId="4" fillId="0" borderId="196" xfId="1" quotePrefix="1" applyFont="1" applyBorder="1" applyAlignment="1">
      <alignment horizontal="center" vertical="center" wrapText="1"/>
    </xf>
    <xf numFmtId="38" fontId="4" fillId="0" borderId="310" xfId="1" quotePrefix="1" applyFont="1" applyBorder="1" applyAlignment="1">
      <alignment horizontal="center" vertical="center" wrapText="1"/>
    </xf>
    <xf numFmtId="0" fontId="4" fillId="0" borderId="221" xfId="0" quotePrefix="1" applyFont="1" applyBorder="1" applyAlignment="1">
      <alignment horizontal="center" vertical="center" wrapText="1" shrinkToFit="1"/>
    </xf>
    <xf numFmtId="0" fontId="25" fillId="0" borderId="219" xfId="0" applyFont="1" applyBorder="1" applyAlignment="1">
      <alignment horizontal="center" vertical="center"/>
    </xf>
    <xf numFmtId="0" fontId="25" fillId="0" borderId="114" xfId="0" applyFont="1" applyBorder="1" applyAlignment="1">
      <alignment horizontal="center" vertical="center"/>
    </xf>
    <xf numFmtId="0" fontId="25" fillId="0" borderId="146" xfId="0" applyFont="1" applyBorder="1" applyAlignment="1">
      <alignment horizontal="distributed" vertical="center"/>
    </xf>
    <xf numFmtId="176" fontId="25" fillId="0" borderId="226" xfId="8" applyNumberFormat="1" applyFont="1" applyBorder="1">
      <alignment vertical="center"/>
    </xf>
    <xf numFmtId="38" fontId="25" fillId="0" borderId="292" xfId="7" applyFont="1" applyBorder="1">
      <alignment vertical="center"/>
    </xf>
    <xf numFmtId="176" fontId="25" fillId="0" borderId="157" xfId="8" applyNumberFormat="1" applyFont="1" applyBorder="1">
      <alignment vertical="center"/>
    </xf>
    <xf numFmtId="0" fontId="25" fillId="0" borderId="138" xfId="0" applyFont="1" applyBorder="1" applyAlignment="1">
      <alignment horizontal="distributed" vertical="center"/>
    </xf>
    <xf numFmtId="176" fontId="25" fillId="0" borderId="216" xfId="8" applyNumberFormat="1" applyFont="1" applyBorder="1">
      <alignment vertical="center"/>
    </xf>
    <xf numFmtId="38" fontId="25" fillId="0" borderId="293" xfId="7" applyFont="1" applyBorder="1">
      <alignment vertical="center"/>
    </xf>
    <xf numFmtId="176" fontId="25" fillId="0" borderId="99" xfId="8" applyNumberFormat="1" applyFont="1" applyBorder="1">
      <alignment vertical="center"/>
    </xf>
    <xf numFmtId="0" fontId="25" fillId="0" borderId="150" xfId="0" applyFont="1" applyBorder="1" applyAlignment="1">
      <alignment horizontal="distributed" vertical="center"/>
    </xf>
    <xf numFmtId="176" fontId="25" fillId="0" borderId="227" xfId="8" applyNumberFormat="1" applyFont="1" applyBorder="1">
      <alignment vertical="center"/>
    </xf>
    <xf numFmtId="38" fontId="25" fillId="0" borderId="294" xfId="7" applyFont="1" applyBorder="1">
      <alignment vertical="center"/>
    </xf>
    <xf numFmtId="176" fontId="25" fillId="0" borderId="158" xfId="8" applyNumberFormat="1" applyFont="1" applyBorder="1">
      <alignment vertical="center"/>
    </xf>
    <xf numFmtId="0" fontId="25" fillId="0" borderId="142" xfId="0" applyFont="1" applyBorder="1" applyAlignment="1">
      <alignment horizontal="distributed" vertical="center"/>
    </xf>
    <xf numFmtId="176" fontId="25" fillId="0" borderId="67" xfId="8" applyNumberFormat="1" applyFont="1" applyBorder="1">
      <alignment vertical="center"/>
    </xf>
    <xf numFmtId="38" fontId="25" fillId="0" borderId="332" xfId="7" applyFont="1" applyBorder="1">
      <alignment vertical="center"/>
    </xf>
    <xf numFmtId="176" fontId="25" fillId="0" borderId="97" xfId="8" applyNumberFormat="1" applyFont="1" applyBorder="1">
      <alignment vertical="center"/>
    </xf>
    <xf numFmtId="0" fontId="2" fillId="0" borderId="0" xfId="0" quotePrefix="1" applyFont="1" applyAlignment="1">
      <alignment horizontal="right" vertical="center"/>
    </xf>
    <xf numFmtId="0" fontId="2" fillId="0" borderId="181" xfId="0" quotePrefix="1" applyFont="1" applyBorder="1" applyAlignment="1">
      <alignment horizontal="center" vertical="center"/>
    </xf>
    <xf numFmtId="0" fontId="2" fillId="0" borderId="118" xfId="0" applyFont="1" applyBorder="1" applyAlignment="1">
      <alignment horizontal="distributed" vertical="center"/>
    </xf>
    <xf numFmtId="0" fontId="2" fillId="0" borderId="119" xfId="0" applyFont="1" applyBorder="1" applyAlignment="1">
      <alignment horizontal="center" vertical="center"/>
    </xf>
    <xf numFmtId="0" fontId="2" fillId="0" borderId="120" xfId="0" applyFont="1" applyBorder="1" applyAlignment="1">
      <alignment horizontal="distributed" vertical="center"/>
    </xf>
    <xf numFmtId="38" fontId="2" fillId="0" borderId="237" xfId="1" applyFont="1" applyBorder="1">
      <alignment vertical="center"/>
    </xf>
    <xf numFmtId="38" fontId="2" fillId="0" borderId="137" xfId="1" applyFont="1" applyBorder="1">
      <alignment vertical="center"/>
    </xf>
    <xf numFmtId="0" fontId="2" fillId="0" borderId="88" xfId="0" applyFont="1" applyBorder="1" applyAlignment="1">
      <alignment horizontal="distributed" vertical="center"/>
    </xf>
    <xf numFmtId="0" fontId="2" fillId="0" borderId="89" xfId="0" applyFont="1" applyBorder="1" applyAlignment="1">
      <alignment horizontal="center" vertical="center"/>
    </xf>
    <xf numFmtId="0" fontId="2" fillId="0" borderId="90" xfId="0" applyFont="1" applyBorder="1" applyAlignment="1">
      <alignment horizontal="distributed" vertical="center"/>
    </xf>
    <xf numFmtId="38" fontId="2" fillId="0" borderId="240" xfId="1" applyFont="1" applyBorder="1">
      <alignment vertical="center"/>
    </xf>
    <xf numFmtId="38" fontId="2" fillId="0" borderId="139" xfId="1" applyFont="1" applyBorder="1">
      <alignment vertical="center"/>
    </xf>
    <xf numFmtId="0" fontId="2" fillId="0" borderId="203" xfId="0" applyFont="1" applyBorder="1" applyAlignment="1">
      <alignment horizontal="distributed" vertical="center"/>
    </xf>
    <xf numFmtId="0" fontId="2" fillId="0" borderId="144" xfId="0" applyFont="1" applyBorder="1" applyAlignment="1">
      <alignment horizontal="center" vertical="center"/>
    </xf>
    <xf numFmtId="0" fontId="2" fillId="0" borderId="205" xfId="0" applyFont="1" applyBorder="1" applyAlignment="1">
      <alignment horizontal="distributed" vertical="center"/>
    </xf>
    <xf numFmtId="38" fontId="2" fillId="0" borderId="154" xfId="1" applyFont="1" applyBorder="1">
      <alignment vertical="center"/>
    </xf>
    <xf numFmtId="38" fontId="2" fillId="0" borderId="146" xfId="1" applyFont="1" applyBorder="1">
      <alignment vertical="center"/>
    </xf>
    <xf numFmtId="0" fontId="2" fillId="0" borderId="204" xfId="0" applyFont="1" applyBorder="1" applyAlignment="1">
      <alignment horizontal="distributed" vertical="center"/>
    </xf>
    <xf numFmtId="0" fontId="2" fillId="0" borderId="148" xfId="0" applyFont="1" applyBorder="1" applyAlignment="1">
      <alignment horizontal="center" vertical="center"/>
    </xf>
    <xf numFmtId="0" fontId="2" fillId="0" borderId="206" xfId="0" quotePrefix="1" applyFont="1" applyBorder="1" applyAlignment="1">
      <alignment horizontal="distributed" vertical="center" wrapText="1"/>
    </xf>
    <xf numFmtId="38" fontId="2" fillId="0" borderId="150" xfId="1" applyFont="1" applyBorder="1">
      <alignment vertical="center"/>
    </xf>
    <xf numFmtId="0" fontId="2" fillId="0" borderId="84" xfId="0" applyFont="1" applyBorder="1" applyAlignment="1">
      <alignment horizontal="distributed" vertical="center"/>
    </xf>
    <xf numFmtId="0" fontId="2" fillId="0" borderId="76" xfId="0" applyFont="1" applyBorder="1" applyAlignment="1">
      <alignment horizontal="center" vertical="center"/>
    </xf>
    <xf numFmtId="0" fontId="2" fillId="0" borderId="85" xfId="0" applyFont="1" applyBorder="1" applyAlignment="1">
      <alignment horizontal="distributed" vertical="center"/>
    </xf>
    <xf numFmtId="38" fontId="2" fillId="0" borderId="241" xfId="1" applyFont="1" applyBorder="1">
      <alignment vertical="center"/>
    </xf>
    <xf numFmtId="38" fontId="2" fillId="0" borderId="140" xfId="1" applyFont="1" applyBorder="1">
      <alignment vertical="center"/>
    </xf>
    <xf numFmtId="0" fontId="2" fillId="0" borderId="206" xfId="0" applyFont="1" applyBorder="1" applyAlignment="1">
      <alignment horizontal="distributed" vertical="center"/>
    </xf>
    <xf numFmtId="0" fontId="2" fillId="0" borderId="69" xfId="0" applyFont="1" applyBorder="1" applyAlignment="1">
      <alignment horizontal="distributed" vertical="center"/>
    </xf>
    <xf numFmtId="0" fontId="2" fillId="0" borderId="83" xfId="0" applyFont="1" applyBorder="1" applyAlignment="1">
      <alignment horizontal="center" vertical="center"/>
    </xf>
    <xf numFmtId="0" fontId="2" fillId="0" borderId="212" xfId="0" applyFont="1" applyBorder="1" applyAlignment="1">
      <alignment horizontal="distributed" vertical="center"/>
    </xf>
    <xf numFmtId="38" fontId="2" fillId="0" borderId="183" xfId="1" applyFont="1" applyBorder="1">
      <alignment vertical="center"/>
    </xf>
    <xf numFmtId="38" fontId="2" fillId="0" borderId="142" xfId="1" applyFont="1" applyBorder="1">
      <alignment vertical="center"/>
    </xf>
    <xf numFmtId="3" fontId="2" fillId="0" borderId="119" xfId="0" applyNumberFormat="1" applyFont="1" applyBorder="1" applyAlignment="1">
      <alignment horizontal="center" vertical="center"/>
    </xf>
    <xf numFmtId="0" fontId="2" fillId="0" borderId="86" xfId="0" applyFont="1" applyBorder="1" applyAlignment="1">
      <alignment horizontal="distributed" vertical="center"/>
    </xf>
    <xf numFmtId="3" fontId="2" fillId="0" borderId="75" xfId="0" applyNumberFormat="1" applyFont="1" applyBorder="1" applyAlignment="1">
      <alignment horizontal="center" vertical="center"/>
    </xf>
    <xf numFmtId="0" fontId="2" fillId="0" borderId="87" xfId="0" applyFont="1" applyBorder="1" applyAlignment="1">
      <alignment horizontal="distributed" vertical="center"/>
    </xf>
    <xf numFmtId="3" fontId="2" fillId="0" borderId="89" xfId="0" applyNumberFormat="1" applyFont="1" applyBorder="1" applyAlignment="1">
      <alignment horizontal="center" vertical="center"/>
    </xf>
    <xf numFmtId="3" fontId="2" fillId="0" borderId="144" xfId="0" applyNumberFormat="1" applyFont="1" applyBorder="1" applyAlignment="1">
      <alignment horizontal="center" vertical="center"/>
    </xf>
    <xf numFmtId="0" fontId="2" fillId="0" borderId="205" xfId="0" quotePrefix="1" applyFont="1" applyBorder="1" applyAlignment="1">
      <alignment horizontal="distributed" vertical="center" wrapText="1"/>
    </xf>
    <xf numFmtId="38" fontId="2" fillId="0" borderId="157" xfId="1" applyFont="1" applyBorder="1">
      <alignment vertical="center"/>
    </xf>
    <xf numFmtId="3" fontId="2" fillId="0" borderId="148" xfId="0" applyNumberFormat="1" applyFont="1" applyBorder="1" applyAlignment="1">
      <alignment horizontal="center" vertical="center"/>
    </xf>
    <xf numFmtId="3" fontId="2" fillId="0" borderId="76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distributed" vertical="center"/>
    </xf>
    <xf numFmtId="3" fontId="2" fillId="0" borderId="48" xfId="0" applyNumberFormat="1" applyFont="1" applyBorder="1" applyAlignment="1">
      <alignment horizontal="center" vertical="center"/>
    </xf>
    <xf numFmtId="0" fontId="2" fillId="0" borderId="108" xfId="0" applyFont="1" applyBorder="1" applyAlignment="1">
      <alignment horizontal="distributed" vertical="center"/>
    </xf>
    <xf numFmtId="0" fontId="2" fillId="0" borderId="194" xfId="0" applyFont="1" applyBorder="1" applyAlignment="1">
      <alignment horizontal="distributed" vertical="center"/>
    </xf>
    <xf numFmtId="3" fontId="2" fillId="0" borderId="195" xfId="0" applyNumberFormat="1" applyFont="1" applyBorder="1" applyAlignment="1">
      <alignment horizontal="center" vertical="center"/>
    </xf>
    <xf numFmtId="0" fontId="2" fillId="0" borderId="196" xfId="0" applyFont="1" applyBorder="1" applyAlignment="1">
      <alignment horizontal="distributed" vertical="center"/>
    </xf>
    <xf numFmtId="0" fontId="34" fillId="0" borderId="0" xfId="0" applyFont="1">
      <alignment vertical="center"/>
    </xf>
    <xf numFmtId="38" fontId="35" fillId="0" borderId="0" xfId="1" applyFont="1">
      <alignment vertical="center"/>
    </xf>
    <xf numFmtId="0" fontId="2" fillId="0" borderId="156" xfId="0" quotePrefix="1" applyFont="1" applyBorder="1" applyAlignment="1">
      <alignment horizontal="center" vertical="center"/>
    </xf>
    <xf numFmtId="0" fontId="2" fillId="0" borderId="31" xfId="0" quotePrefix="1" applyFont="1" applyBorder="1" applyAlignment="1">
      <alignment horizontal="center" vertical="center"/>
    </xf>
    <xf numFmtId="38" fontId="2" fillId="0" borderId="309" xfId="1" applyFont="1" applyBorder="1">
      <alignment vertical="center"/>
    </xf>
    <xf numFmtId="38" fontId="2" fillId="0" borderId="125" xfId="1" applyFont="1" applyBorder="1">
      <alignment vertical="center"/>
    </xf>
    <xf numFmtId="38" fontId="2" fillId="0" borderId="334" xfId="1" applyFont="1" applyBorder="1">
      <alignment vertical="center"/>
    </xf>
    <xf numFmtId="38" fontId="2" fillId="0" borderId="312" xfId="1" applyFont="1" applyBorder="1">
      <alignment vertical="center"/>
    </xf>
    <xf numFmtId="38" fontId="2" fillId="0" borderId="107" xfId="1" applyFont="1" applyBorder="1">
      <alignment vertical="center"/>
    </xf>
    <xf numFmtId="38" fontId="2" fillId="0" borderId="335" xfId="1" applyFont="1" applyBorder="1">
      <alignment vertical="center"/>
    </xf>
    <xf numFmtId="38" fontId="2" fillId="0" borderId="251" xfId="1" applyFont="1" applyBorder="1">
      <alignment vertical="center"/>
    </xf>
    <xf numFmtId="38" fontId="2" fillId="0" borderId="159" xfId="1" applyFont="1" applyBorder="1">
      <alignment vertical="center"/>
    </xf>
    <xf numFmtId="38" fontId="2" fillId="0" borderId="336" xfId="1" applyFont="1" applyBorder="1">
      <alignment vertical="center"/>
    </xf>
    <xf numFmtId="38" fontId="2" fillId="0" borderId="252" xfId="1" applyFont="1" applyBorder="1">
      <alignment vertical="center"/>
    </xf>
    <xf numFmtId="38" fontId="2" fillId="0" borderId="160" xfId="1" applyFont="1" applyBorder="1">
      <alignment vertical="center"/>
    </xf>
    <xf numFmtId="38" fontId="2" fillId="0" borderId="337" xfId="1" applyFont="1" applyBorder="1">
      <alignment vertical="center"/>
    </xf>
    <xf numFmtId="38" fontId="2" fillId="0" borderId="311" xfId="1" applyFont="1" applyBorder="1">
      <alignment vertical="center"/>
    </xf>
    <xf numFmtId="38" fontId="2" fillId="0" borderId="103" xfId="1" applyFont="1" applyBorder="1">
      <alignment vertical="center"/>
    </xf>
    <xf numFmtId="38" fontId="2" fillId="0" borderId="338" xfId="1" applyFont="1" applyBorder="1">
      <alignment vertical="center"/>
    </xf>
    <xf numFmtId="38" fontId="2" fillId="0" borderId="181" xfId="1" applyFont="1" applyBorder="1">
      <alignment vertical="center"/>
    </xf>
    <xf numFmtId="38" fontId="2" fillId="0" borderId="161" xfId="1" applyFont="1" applyBorder="1">
      <alignment vertical="center"/>
    </xf>
    <xf numFmtId="38" fontId="2" fillId="0" borderId="189" xfId="1" applyFont="1" applyBorder="1">
      <alignment vertical="center"/>
    </xf>
    <xf numFmtId="38" fontId="2" fillId="0" borderId="192" xfId="1" applyFont="1" applyBorder="1">
      <alignment vertical="center"/>
    </xf>
    <xf numFmtId="38" fontId="2" fillId="0" borderId="250" xfId="1" applyFont="1" applyBorder="1">
      <alignment vertical="center"/>
    </xf>
    <xf numFmtId="38" fontId="2" fillId="0" borderId="105" xfId="1" applyFont="1" applyBorder="1">
      <alignment vertical="center"/>
    </xf>
    <xf numFmtId="38" fontId="2" fillId="0" borderId="339" xfId="1" applyFont="1" applyBorder="1">
      <alignment vertical="center"/>
    </xf>
    <xf numFmtId="38" fontId="2" fillId="0" borderId="138" xfId="1" applyFont="1" applyBorder="1">
      <alignment vertical="center"/>
    </xf>
    <xf numFmtId="38" fontId="2" fillId="0" borderId="182" xfId="1" applyFont="1" applyBorder="1">
      <alignment vertical="center"/>
    </xf>
    <xf numFmtId="38" fontId="2" fillId="0" borderId="190" xfId="1" applyFont="1" applyBorder="1">
      <alignment vertical="center"/>
    </xf>
    <xf numFmtId="38" fontId="2" fillId="0" borderId="249" xfId="1" applyFont="1" applyBorder="1">
      <alignment vertical="center"/>
    </xf>
    <xf numFmtId="38" fontId="2" fillId="0" borderId="116" xfId="1" applyFont="1" applyBorder="1">
      <alignment vertical="center"/>
    </xf>
    <xf numFmtId="38" fontId="2" fillId="0" borderId="340" xfId="1" applyFont="1" applyBorder="1">
      <alignment vertical="center"/>
    </xf>
    <xf numFmtId="38" fontId="2" fillId="0" borderId="141" xfId="1" applyFont="1" applyBorder="1">
      <alignment vertical="center"/>
    </xf>
    <xf numFmtId="38" fontId="2" fillId="0" borderId="178" xfId="1" applyFont="1" applyBorder="1">
      <alignment vertical="center"/>
    </xf>
    <xf numFmtId="38" fontId="2" fillId="0" borderId="191" xfId="1" applyFont="1" applyBorder="1">
      <alignment vertical="center"/>
    </xf>
    <xf numFmtId="38" fontId="2" fillId="0" borderId="229" xfId="1" applyFont="1" applyBorder="1">
      <alignment vertical="center"/>
    </xf>
    <xf numFmtId="0" fontId="4" fillId="0" borderId="0" xfId="9" applyFont="1" applyAlignment="1">
      <alignment vertical="center" shrinkToFit="1"/>
    </xf>
    <xf numFmtId="38" fontId="4" fillId="0" borderId="0" xfId="10" applyFont="1">
      <alignment vertical="center"/>
    </xf>
    <xf numFmtId="0" fontId="36" fillId="0" borderId="0" xfId="9">
      <alignment vertical="center"/>
    </xf>
    <xf numFmtId="0" fontId="2" fillId="0" borderId="0" xfId="9" quotePrefix="1" applyFont="1" applyAlignment="1">
      <alignment horizontal="center" vertical="center"/>
    </xf>
    <xf numFmtId="0" fontId="2" fillId="0" borderId="0" xfId="9" applyFont="1" applyAlignment="1">
      <alignment horizontal="center" vertical="center"/>
    </xf>
    <xf numFmtId="0" fontId="2" fillId="0" borderId="0" xfId="9" applyFont="1">
      <alignment vertical="center"/>
    </xf>
    <xf numFmtId="0" fontId="2" fillId="0" borderId="0" xfId="9" quotePrefix="1" applyFont="1" applyAlignment="1">
      <alignment horizontal="right" vertical="center"/>
    </xf>
    <xf numFmtId="0" fontId="2" fillId="0" borderId="313" xfId="9" quotePrefix="1" applyFont="1" applyBorder="1" applyAlignment="1">
      <alignment horizontal="center" vertical="center"/>
    </xf>
    <xf numFmtId="0" fontId="2" fillId="0" borderId="245" xfId="9" applyFont="1" applyBorder="1" applyAlignment="1">
      <alignment horizontal="center" vertical="center"/>
    </xf>
    <xf numFmtId="0" fontId="2" fillId="0" borderId="10" xfId="9" applyFont="1" applyBorder="1" applyAlignment="1">
      <alignment horizontal="center" vertical="center"/>
    </xf>
    <xf numFmtId="0" fontId="2" fillId="0" borderId="232" xfId="9" applyFont="1" applyBorder="1" applyAlignment="1">
      <alignment horizontal="center" vertical="center"/>
    </xf>
    <xf numFmtId="0" fontId="2" fillId="0" borderId="11" xfId="9" applyFont="1" applyBorder="1" applyAlignment="1">
      <alignment horizontal="center" vertical="center"/>
    </xf>
    <xf numFmtId="0" fontId="2" fillId="0" borderId="30" xfId="9" applyFont="1" applyBorder="1" applyAlignment="1">
      <alignment horizontal="center" vertical="center"/>
    </xf>
    <xf numFmtId="0" fontId="2" fillId="0" borderId="118" xfId="9" applyFont="1" applyBorder="1" applyAlignment="1">
      <alignment horizontal="distributed" vertical="center"/>
    </xf>
    <xf numFmtId="38" fontId="2" fillId="0" borderId="309" xfId="10" applyFont="1" applyBorder="1">
      <alignment vertical="center"/>
    </xf>
    <xf numFmtId="38" fontId="2" fillId="0" borderId="237" xfId="10" applyFont="1" applyBorder="1">
      <alignment vertical="center"/>
    </xf>
    <xf numFmtId="38" fontId="2" fillId="0" borderId="128" xfId="10" applyFont="1" applyBorder="1">
      <alignment vertical="center"/>
    </xf>
    <xf numFmtId="38" fontId="2" fillId="0" borderId="127" xfId="10" applyFont="1" applyBorder="1">
      <alignment vertical="center"/>
    </xf>
    <xf numFmtId="38" fontId="2" fillId="0" borderId="123" xfId="10" applyFont="1" applyBorder="1">
      <alignment vertical="center"/>
    </xf>
    <xf numFmtId="38" fontId="2" fillId="0" borderId="328" xfId="10" applyFont="1" applyBorder="1">
      <alignment vertical="center"/>
    </xf>
    <xf numFmtId="0" fontId="2" fillId="0" borderId="84" xfId="9" applyFont="1" applyBorder="1" applyAlignment="1">
      <alignment horizontal="distributed" vertical="center"/>
    </xf>
    <xf numFmtId="38" fontId="2" fillId="0" borderId="311" xfId="10" applyFont="1" applyBorder="1">
      <alignment vertical="center"/>
    </xf>
    <xf numFmtId="38" fontId="2" fillId="0" borderId="241" xfId="10" applyFont="1" applyBorder="1">
      <alignment vertical="center"/>
    </xf>
    <xf numFmtId="38" fontId="2" fillId="0" borderId="134" xfId="10" applyFont="1" applyBorder="1">
      <alignment vertical="center"/>
    </xf>
    <xf numFmtId="38" fontId="2" fillId="0" borderId="133" xfId="10" applyFont="1" applyBorder="1">
      <alignment vertical="center"/>
    </xf>
    <xf numFmtId="38" fontId="2" fillId="0" borderId="102" xfId="10" applyFont="1" applyBorder="1">
      <alignment vertical="center"/>
    </xf>
    <xf numFmtId="38" fontId="2" fillId="0" borderId="341" xfId="10" applyFont="1" applyBorder="1">
      <alignment vertical="center"/>
    </xf>
    <xf numFmtId="0" fontId="2" fillId="0" borderId="164" xfId="9" quotePrefix="1" applyFont="1" applyBorder="1" applyAlignment="1">
      <alignment horizontal="distributed" vertical="center"/>
    </xf>
    <xf numFmtId="38" fontId="2" fillId="0" borderId="164" xfId="10" applyFont="1" applyBorder="1">
      <alignment vertical="center"/>
    </xf>
    <xf numFmtId="38" fontId="2" fillId="0" borderId="24" xfId="10" applyFont="1" applyBorder="1">
      <alignment vertical="center"/>
    </xf>
    <xf numFmtId="38" fontId="2" fillId="0" borderId="20" xfId="10" applyFont="1" applyBorder="1">
      <alignment vertical="center"/>
    </xf>
    <xf numFmtId="38" fontId="2" fillId="0" borderId="45" xfId="10" applyFont="1" applyBorder="1">
      <alignment vertical="center"/>
    </xf>
    <xf numFmtId="38" fontId="2" fillId="0" borderId="2" xfId="10" applyFont="1" applyBorder="1">
      <alignment vertical="center"/>
    </xf>
    <xf numFmtId="38" fontId="2" fillId="0" borderId="4" xfId="10" applyFont="1" applyBorder="1">
      <alignment vertical="center"/>
    </xf>
    <xf numFmtId="0" fontId="2" fillId="0" borderId="25" xfId="9" quotePrefix="1" applyFont="1" applyBorder="1" applyAlignment="1">
      <alignment horizontal="center" vertical="center"/>
    </xf>
    <xf numFmtId="0" fontId="2" fillId="0" borderId="137" xfId="9" applyFont="1" applyBorder="1" applyAlignment="1">
      <alignment horizontal="distributed" vertical="center"/>
    </xf>
    <xf numFmtId="38" fontId="2" fillId="0" borderId="121" xfId="10" applyFont="1" applyBorder="1">
      <alignment vertical="center"/>
    </xf>
    <xf numFmtId="0" fontId="2" fillId="0" borderId="138" xfId="9" applyFont="1" applyBorder="1" applyAlignment="1">
      <alignment horizontal="distributed" vertical="center"/>
    </xf>
    <xf numFmtId="38" fontId="2" fillId="0" borderId="80" xfId="10" applyFont="1" applyBorder="1">
      <alignment vertical="center"/>
    </xf>
    <xf numFmtId="38" fontId="2" fillId="0" borderId="238" xfId="10" applyFont="1" applyBorder="1">
      <alignment vertical="center"/>
    </xf>
    <xf numFmtId="38" fontId="2" fillId="0" borderId="130" xfId="10" applyFont="1" applyBorder="1">
      <alignment vertical="center"/>
    </xf>
    <xf numFmtId="38" fontId="2" fillId="0" borderId="129" xfId="10" applyFont="1" applyBorder="1">
      <alignment vertical="center"/>
    </xf>
    <xf numFmtId="38" fontId="2" fillId="0" borderId="104" xfId="10" applyFont="1" applyBorder="1">
      <alignment vertical="center"/>
    </xf>
    <xf numFmtId="38" fontId="2" fillId="0" borderId="259" xfId="10" applyFont="1" applyBorder="1">
      <alignment vertical="center"/>
    </xf>
    <xf numFmtId="0" fontId="2" fillId="0" borderId="19" xfId="9" quotePrefix="1" applyFont="1" applyBorder="1" applyAlignment="1">
      <alignment horizontal="distributed" vertical="center"/>
    </xf>
    <xf numFmtId="38" fontId="2" fillId="0" borderId="29" xfId="10" applyFont="1" applyBorder="1">
      <alignment vertical="center"/>
    </xf>
    <xf numFmtId="38" fontId="2" fillId="0" borderId="0" xfId="1" quotePrefix="1" applyFont="1">
      <alignment vertical="center"/>
    </xf>
    <xf numFmtId="38" fontId="2" fillId="0" borderId="309" xfId="1" applyFont="1" applyBorder="1" applyAlignment="1">
      <alignment horizontal="center" vertical="center" shrinkToFit="1"/>
    </xf>
    <xf numFmtId="38" fontId="2" fillId="0" borderId="128" xfId="1" applyFont="1" applyBorder="1" applyAlignment="1">
      <alignment horizontal="center" vertical="center" shrinkToFit="1"/>
    </xf>
    <xf numFmtId="38" fontId="2" fillId="0" borderId="121" xfId="1" applyFont="1" applyBorder="1" applyAlignment="1">
      <alignment horizontal="center" vertical="center" shrinkToFit="1"/>
    </xf>
    <xf numFmtId="38" fontId="2" fillId="0" borderId="125" xfId="1" applyFont="1" applyBorder="1" applyAlignment="1">
      <alignment horizontal="center" vertical="center" shrinkToFit="1"/>
    </xf>
    <xf numFmtId="38" fontId="2" fillId="0" borderId="304" xfId="1" applyFont="1" applyBorder="1" applyAlignment="1">
      <alignment horizontal="center" vertical="center" shrinkToFit="1"/>
    </xf>
    <xf numFmtId="38" fontId="2" fillId="0" borderId="237" xfId="1" applyFont="1" applyBorder="1" applyAlignment="1">
      <alignment horizontal="center" vertical="center" shrinkToFit="1"/>
    </xf>
    <xf numFmtId="38" fontId="2" fillId="0" borderId="124" xfId="1" applyFont="1" applyBorder="1" applyAlignment="1">
      <alignment horizontal="center" vertical="center" shrinkToFit="1"/>
    </xf>
    <xf numFmtId="38" fontId="2" fillId="0" borderId="328" xfId="1" applyFont="1" applyBorder="1" applyAlignment="1">
      <alignment horizontal="center" vertical="center" shrinkToFit="1"/>
    </xf>
    <xf numFmtId="38" fontId="2" fillId="0" borderId="123" xfId="1" applyFont="1" applyBorder="1" applyAlignment="1">
      <alignment horizontal="center" vertical="center" shrinkToFit="1"/>
    </xf>
    <xf numFmtId="38" fontId="2" fillId="0" borderId="230" xfId="1" applyFont="1" applyBorder="1" applyAlignment="1">
      <alignment horizontal="center" vertical="center" shrinkToFit="1"/>
    </xf>
    <xf numFmtId="38" fontId="2" fillId="0" borderId="250" xfId="1" applyFont="1" applyBorder="1" applyAlignment="1">
      <alignment horizontal="center" vertical="center" shrinkToFit="1"/>
    </xf>
    <xf numFmtId="38" fontId="2" fillId="0" borderId="130" xfId="1" applyFont="1" applyBorder="1" applyAlignment="1">
      <alignment horizontal="center" vertical="center" shrinkToFit="1"/>
    </xf>
    <xf numFmtId="38" fontId="2" fillId="0" borderId="80" xfId="1" applyFont="1" applyBorder="1" applyAlignment="1">
      <alignment horizontal="center" vertical="center" shrinkToFit="1"/>
    </xf>
    <xf numFmtId="38" fontId="2" fillId="0" borderId="105" xfId="1" applyFont="1" applyBorder="1" applyAlignment="1">
      <alignment horizontal="center" vertical="center" shrinkToFit="1"/>
    </xf>
    <xf numFmtId="38" fontId="2" fillId="0" borderId="81" xfId="1" applyFont="1" applyBorder="1" applyAlignment="1">
      <alignment horizontal="center" vertical="center" shrinkToFit="1"/>
    </xf>
    <xf numFmtId="38" fontId="2" fillId="0" borderId="238" xfId="1" applyFont="1" applyBorder="1" applyAlignment="1">
      <alignment horizontal="center" vertical="center" shrinkToFit="1"/>
    </xf>
    <xf numFmtId="38" fontId="2" fillId="0" borderId="78" xfId="1" applyFont="1" applyBorder="1" applyAlignment="1">
      <alignment horizontal="center" vertical="center" shrinkToFit="1"/>
    </xf>
    <xf numFmtId="38" fontId="2" fillId="0" borderId="259" xfId="1" applyFont="1" applyBorder="1" applyAlignment="1">
      <alignment horizontal="center" vertical="center" shrinkToFit="1"/>
    </xf>
    <xf numFmtId="38" fontId="2" fillId="0" borderId="104" xfId="1" applyFont="1" applyBorder="1" applyAlignment="1">
      <alignment horizontal="center" vertical="center" shrinkToFit="1"/>
    </xf>
    <xf numFmtId="38" fontId="2" fillId="0" borderId="141" xfId="1" applyFont="1" applyBorder="1" applyAlignment="1">
      <alignment horizontal="center" vertical="center" shrinkToFit="1"/>
    </xf>
    <xf numFmtId="0" fontId="2" fillId="0" borderId="310" xfId="0" applyFont="1" applyBorder="1" applyAlignment="1">
      <alignment horizontal="center" vertical="center" shrinkToFit="1"/>
    </xf>
    <xf numFmtId="0" fontId="2" fillId="0" borderId="221" xfId="0" applyFont="1" applyBorder="1" applyAlignment="1">
      <alignment horizontal="center" vertical="center" shrinkToFit="1"/>
    </xf>
    <xf numFmtId="0" fontId="2" fillId="0" borderId="197" xfId="0" applyFont="1" applyBorder="1" applyAlignment="1">
      <alignment horizontal="center" vertical="center" shrinkToFit="1"/>
    </xf>
    <xf numFmtId="0" fontId="2" fillId="0" borderId="201" xfId="0" quotePrefix="1" applyFont="1" applyBorder="1" applyAlignment="1">
      <alignment horizontal="center" vertical="center" wrapText="1" shrinkToFit="1"/>
    </xf>
    <xf numFmtId="0" fontId="2" fillId="0" borderId="221" xfId="0" quotePrefix="1" applyFont="1" applyBorder="1" applyAlignment="1">
      <alignment horizontal="center" vertical="center" wrapText="1" shrinkToFit="1"/>
    </xf>
    <xf numFmtId="0" fontId="2" fillId="0" borderId="305" xfId="0" applyFont="1" applyBorder="1" applyAlignment="1">
      <alignment horizontal="center" vertical="center" shrinkToFit="1"/>
    </xf>
    <xf numFmtId="0" fontId="2" fillId="0" borderId="197" xfId="0" quotePrefix="1" applyFont="1" applyBorder="1" applyAlignment="1">
      <alignment horizontal="center" vertical="center" wrapText="1" shrinkToFit="1"/>
    </xf>
    <xf numFmtId="0" fontId="2" fillId="0" borderId="239" xfId="0" applyFont="1" applyBorder="1" applyAlignment="1">
      <alignment horizontal="center" vertical="center" shrinkToFit="1"/>
    </xf>
    <xf numFmtId="0" fontId="2" fillId="0" borderId="200" xfId="0" quotePrefix="1" applyFont="1" applyBorder="1" applyAlignment="1">
      <alignment horizontal="center" vertical="center" wrapText="1" shrinkToFit="1"/>
    </xf>
    <xf numFmtId="0" fontId="2" fillId="0" borderId="201" xfId="0" applyFont="1" applyBorder="1" applyAlignment="1">
      <alignment horizontal="center" vertical="center" shrinkToFit="1"/>
    </xf>
    <xf numFmtId="0" fontId="2" fillId="0" borderId="329" xfId="0" applyFont="1" applyBorder="1" applyAlignment="1">
      <alignment horizontal="center" vertical="center" shrinkToFit="1"/>
    </xf>
    <xf numFmtId="0" fontId="2" fillId="0" borderId="199" xfId="0" quotePrefix="1" applyFont="1" applyBorder="1" applyAlignment="1">
      <alignment horizontal="center" vertical="center" wrapText="1" shrinkToFit="1"/>
    </xf>
    <xf numFmtId="0" fontId="2" fillId="0" borderId="142" xfId="0" applyFont="1" applyBorder="1" applyAlignment="1">
      <alignment horizontal="center" vertical="center" shrinkToFit="1"/>
    </xf>
    <xf numFmtId="0" fontId="4" fillId="0" borderId="175" xfId="0" applyFont="1" applyBorder="1" applyAlignment="1">
      <alignment horizontal="left" vertical="center"/>
    </xf>
    <xf numFmtId="38" fontId="4" fillId="0" borderId="248" xfId="1" applyFont="1" applyBorder="1">
      <alignment vertical="center"/>
    </xf>
    <xf numFmtId="38" fontId="4" fillId="0" borderId="181" xfId="1" applyFont="1" applyBorder="1">
      <alignment vertical="center"/>
    </xf>
    <xf numFmtId="38" fontId="4" fillId="0" borderId="153" xfId="1" applyFont="1" applyBorder="1">
      <alignment vertical="center"/>
    </xf>
    <xf numFmtId="38" fontId="4" fillId="0" borderId="156" xfId="1" applyFont="1" applyBorder="1">
      <alignment vertical="center"/>
    </xf>
    <xf numFmtId="38" fontId="4" fillId="0" borderId="161" xfId="1" applyFont="1" applyBorder="1">
      <alignment vertical="center"/>
    </xf>
    <xf numFmtId="38" fontId="4" fillId="0" borderId="82" xfId="1" applyFont="1" applyBorder="1">
      <alignment vertical="center"/>
    </xf>
    <xf numFmtId="38" fontId="4" fillId="0" borderId="183" xfId="1" applyFont="1" applyBorder="1">
      <alignment vertical="center"/>
    </xf>
    <xf numFmtId="38" fontId="4" fillId="0" borderId="72" xfId="1" applyFont="1" applyBorder="1">
      <alignment vertical="center"/>
    </xf>
    <xf numFmtId="38" fontId="4" fillId="0" borderId="68" xfId="1" applyFont="1" applyBorder="1">
      <alignment vertical="center"/>
    </xf>
    <xf numFmtId="38" fontId="4" fillId="0" borderId="142" xfId="1" applyFont="1" applyBorder="1">
      <alignment vertical="center"/>
    </xf>
    <xf numFmtId="0" fontId="24" fillId="0" borderId="0" xfId="0" applyFont="1" applyAlignment="1">
      <alignment horizontal="center" vertical="center"/>
    </xf>
    <xf numFmtId="38" fontId="2" fillId="0" borderId="121" xfId="1" quotePrefix="1" applyFont="1" applyBorder="1" applyAlignment="1">
      <alignment horizontal="center" vertical="center" wrapText="1" shrinkToFit="1"/>
    </xf>
    <xf numFmtId="38" fontId="2" fillId="0" borderId="128" xfId="1" quotePrefix="1" applyFont="1" applyBorder="1" applyAlignment="1">
      <alignment horizontal="center" vertical="center" wrapText="1" shrinkToFit="1"/>
    </xf>
    <xf numFmtId="38" fontId="2" fillId="0" borderId="122" xfId="1" quotePrefix="1" applyFont="1" applyBorder="1" applyAlignment="1">
      <alignment horizontal="center" vertical="center" wrapText="1" shrinkToFit="1"/>
    </xf>
    <xf numFmtId="38" fontId="2" fillId="0" borderId="125" xfId="1" quotePrefix="1" applyFont="1" applyBorder="1" applyAlignment="1">
      <alignment horizontal="center" vertical="center" wrapText="1" shrinkToFit="1"/>
    </xf>
    <xf numFmtId="38" fontId="2" fillId="0" borderId="124" xfId="1" quotePrefix="1" applyFont="1" applyBorder="1" applyAlignment="1">
      <alignment horizontal="center" vertical="center" wrapText="1" shrinkToFit="1"/>
    </xf>
    <xf numFmtId="38" fontId="2" fillId="0" borderId="122" xfId="1" applyFont="1" applyBorder="1" applyAlignment="1">
      <alignment horizontal="center" vertical="center" shrinkToFit="1"/>
    </xf>
    <xf numFmtId="38" fontId="2" fillId="0" borderId="95" xfId="1" applyFont="1" applyBorder="1" applyAlignment="1">
      <alignment horizontal="center" vertical="center" shrinkToFit="1"/>
    </xf>
    <xf numFmtId="0" fontId="2" fillId="0" borderId="198" xfId="0" applyFont="1" applyBorder="1" applyAlignment="1">
      <alignment horizontal="center" vertical="center" shrinkToFit="1"/>
    </xf>
    <xf numFmtId="0" fontId="2" fillId="0" borderId="200" xfId="0" applyFont="1" applyBorder="1" applyAlignment="1">
      <alignment horizontal="center" vertical="center" shrinkToFit="1"/>
    </xf>
    <xf numFmtId="0" fontId="2" fillId="0" borderId="198" xfId="0" quotePrefix="1" applyFont="1" applyBorder="1" applyAlignment="1">
      <alignment horizontal="center" vertical="center" wrapText="1" shrinkToFit="1"/>
    </xf>
    <xf numFmtId="0" fontId="2" fillId="0" borderId="199" xfId="0" applyFont="1" applyBorder="1" applyAlignment="1">
      <alignment horizontal="center" vertical="center" shrinkToFit="1"/>
    </xf>
    <xf numFmtId="38" fontId="4" fillId="0" borderId="341" xfId="1" applyFont="1" applyBorder="1">
      <alignment vertical="center"/>
    </xf>
    <xf numFmtId="38" fontId="4" fillId="0" borderId="259" xfId="1" applyFont="1" applyBorder="1">
      <alignment vertical="center"/>
    </xf>
    <xf numFmtId="38" fontId="4" fillId="0" borderId="342" xfId="1" applyFont="1" applyBorder="1">
      <alignment vertical="center"/>
    </xf>
    <xf numFmtId="38" fontId="4" fillId="0" borderId="272" xfId="1" applyFont="1" applyBorder="1">
      <alignment vertical="center"/>
    </xf>
    <xf numFmtId="38" fontId="4" fillId="0" borderId="269" xfId="1" applyFont="1" applyBorder="1">
      <alignment vertical="center"/>
    </xf>
    <xf numFmtId="38" fontId="4" fillId="0" borderId="301" xfId="1" applyFont="1" applyBorder="1">
      <alignment vertical="center"/>
    </xf>
    <xf numFmtId="38" fontId="4" fillId="0" borderId="70" xfId="1" applyFont="1" applyBorder="1">
      <alignment vertical="center"/>
    </xf>
    <xf numFmtId="0" fontId="4" fillId="0" borderId="13" xfId="0" applyFont="1" applyBorder="1" applyAlignment="1">
      <alignment horizontal="distributed" vertical="center"/>
    </xf>
    <xf numFmtId="0" fontId="4" fillId="0" borderId="14" xfId="0" applyFont="1" applyBorder="1" applyAlignment="1">
      <alignment horizontal="distributed" vertical="center"/>
    </xf>
    <xf numFmtId="0" fontId="4" fillId="0" borderId="19" xfId="0" applyFont="1" applyBorder="1" applyAlignment="1">
      <alignment horizontal="distributed" vertical="center"/>
    </xf>
    <xf numFmtId="38" fontId="4" fillId="0" borderId="83" xfId="1" applyFont="1" applyBorder="1" applyAlignment="1">
      <alignment horizontal="center" vertical="center" wrapText="1"/>
    </xf>
    <xf numFmtId="38" fontId="4" fillId="0" borderId="235" xfId="1" applyFont="1" applyBorder="1" applyAlignment="1">
      <alignment horizontal="center" vertical="center" wrapText="1"/>
    </xf>
    <xf numFmtId="38" fontId="2" fillId="0" borderId="245" xfId="1" applyFont="1" applyBorder="1" applyAlignment="1">
      <alignment horizontal="center" vertical="center" wrapText="1"/>
    </xf>
    <xf numFmtId="38" fontId="2" fillId="0" borderId="97" xfId="1" applyFont="1" applyBorder="1" applyAlignment="1">
      <alignment horizontal="center" vertical="center" wrapText="1"/>
    </xf>
    <xf numFmtId="38" fontId="2" fillId="0" borderId="11" xfId="1" applyFont="1" applyBorder="1" applyAlignment="1">
      <alignment horizontal="center" vertical="center" wrapText="1"/>
    </xf>
    <xf numFmtId="38" fontId="2" fillId="0" borderId="224" xfId="7" applyFont="1" applyBorder="1" applyAlignment="1">
      <alignment horizontal="center" vertical="center" shrinkToFit="1"/>
    </xf>
    <xf numFmtId="38" fontId="2" fillId="0" borderId="136" xfId="7" quotePrefix="1" applyFont="1" applyBorder="1" applyAlignment="1">
      <alignment horizontal="center" vertical="center" shrinkToFit="1"/>
    </xf>
    <xf numFmtId="38" fontId="2" fillId="0" borderId="136" xfId="7" applyFont="1" applyBorder="1" applyAlignment="1">
      <alignment horizontal="center" vertical="center" shrinkToFit="1"/>
    </xf>
    <xf numFmtId="0" fontId="10" fillId="0" borderId="251" xfId="0" quotePrefix="1" applyFont="1" applyBorder="1" applyAlignment="1">
      <alignment horizontal="distributed" vertical="center"/>
    </xf>
    <xf numFmtId="38" fontId="2" fillId="0" borderId="151" xfId="7" applyFont="1" applyBorder="1">
      <alignment vertical="center"/>
    </xf>
    <xf numFmtId="0" fontId="10" fillId="0" borderId="250" xfId="0" quotePrefix="1" applyFont="1" applyBorder="1" applyAlignment="1">
      <alignment horizontal="distributed" vertical="center" wrapText="1"/>
    </xf>
    <xf numFmtId="38" fontId="2" fillId="0" borderId="130" xfId="7" applyFont="1" applyBorder="1">
      <alignment vertical="center"/>
    </xf>
    <xf numFmtId="0" fontId="10" fillId="0" borderId="250" xfId="0" quotePrefix="1" applyFont="1" applyBorder="1" applyAlignment="1">
      <alignment horizontal="distributed" vertical="center"/>
    </xf>
    <xf numFmtId="0" fontId="10" fillId="0" borderId="252" xfId="0" quotePrefix="1" applyFont="1" applyBorder="1" applyAlignment="1">
      <alignment horizontal="distributed" vertical="center"/>
    </xf>
    <xf numFmtId="38" fontId="2" fillId="0" borderId="251" xfId="7" applyFont="1" applyBorder="1" applyAlignment="1">
      <alignment horizontal="distributed" vertical="center"/>
    </xf>
    <xf numFmtId="38" fontId="2" fillId="0" borderId="181" xfId="7" applyFont="1" applyBorder="1" applyAlignment="1">
      <alignment horizontal="distributed" vertical="center"/>
    </xf>
    <xf numFmtId="176" fontId="2" fillId="0" borderId="153" xfId="8" applyNumberFormat="1" applyFont="1" applyBorder="1">
      <alignment vertical="center"/>
    </xf>
    <xf numFmtId="38" fontId="2" fillId="0" borderId="0" xfId="0" applyNumberFormat="1" applyFont="1">
      <alignment vertical="center"/>
    </xf>
    <xf numFmtId="38" fontId="35" fillId="0" borderId="0" xfId="7" applyFont="1">
      <alignment vertical="center"/>
    </xf>
    <xf numFmtId="0" fontId="39" fillId="0" borderId="0" xfId="0" applyFont="1">
      <alignment vertical="center"/>
    </xf>
    <xf numFmtId="38" fontId="2" fillId="0" borderId="303" xfId="7" applyFont="1" applyBorder="1" applyAlignment="1">
      <alignment horizontal="center" vertical="center"/>
    </xf>
    <xf numFmtId="38" fontId="2" fillId="0" borderId="18" xfId="7" applyFont="1" applyBorder="1" applyAlignment="1">
      <alignment horizontal="center" vertical="center"/>
    </xf>
    <xf numFmtId="38" fontId="2" fillId="0" borderId="162" xfId="7" applyFont="1" applyBorder="1">
      <alignment vertical="center"/>
    </xf>
    <xf numFmtId="38" fontId="2" fillId="0" borderId="104" xfId="7" applyFont="1" applyBorder="1">
      <alignment vertical="center"/>
    </xf>
    <xf numFmtId="38" fontId="2" fillId="0" borderId="307" xfId="7" applyFont="1" applyBorder="1">
      <alignment vertical="center"/>
    </xf>
    <xf numFmtId="38" fontId="2" fillId="0" borderId="89" xfId="7" applyFont="1" applyBorder="1">
      <alignment vertical="center"/>
    </xf>
    <xf numFmtId="38" fontId="2" fillId="0" borderId="96" xfId="7" applyFont="1" applyBorder="1">
      <alignment vertical="center"/>
    </xf>
    <xf numFmtId="38" fontId="2" fillId="0" borderId="106" xfId="7" applyFont="1" applyBorder="1">
      <alignment vertical="center"/>
    </xf>
    <xf numFmtId="0" fontId="2" fillId="0" borderId="181" xfId="0" quotePrefix="1" applyFont="1" applyBorder="1" applyAlignment="1">
      <alignment horizontal="distributed" vertical="center"/>
    </xf>
    <xf numFmtId="38" fontId="2" fillId="0" borderId="308" xfId="7" applyFont="1" applyBorder="1">
      <alignment vertical="center"/>
    </xf>
    <xf numFmtId="38" fontId="2" fillId="0" borderId="73" xfId="7" applyFont="1" applyBorder="1">
      <alignment vertical="center"/>
    </xf>
    <xf numFmtId="38" fontId="2" fillId="0" borderId="235" xfId="7" applyFont="1" applyBorder="1">
      <alignment vertical="center"/>
    </xf>
    <xf numFmtId="38" fontId="2" fillId="0" borderId="11" xfId="7" applyFont="1" applyBorder="1">
      <alignment vertical="center"/>
    </xf>
    <xf numFmtId="38" fontId="2" fillId="0" borderId="179" xfId="7" applyFont="1" applyBorder="1" applyAlignment="1">
      <alignment horizontal="center" vertical="center"/>
    </xf>
    <xf numFmtId="176" fontId="2" fillId="0" borderId="276" xfId="8" applyNumberFormat="1" applyFont="1" applyBorder="1">
      <alignment vertical="center"/>
    </xf>
    <xf numFmtId="176" fontId="2" fillId="0" borderId="81" xfId="8" applyNumberFormat="1" applyFont="1" applyBorder="1">
      <alignment vertical="center"/>
    </xf>
    <xf numFmtId="176" fontId="2" fillId="0" borderId="275" xfId="8" applyNumberFormat="1" applyFont="1" applyBorder="1">
      <alignment vertical="center"/>
    </xf>
    <xf numFmtId="176" fontId="2" fillId="0" borderId="82" xfId="8" applyNumberFormat="1" applyFont="1" applyBorder="1">
      <alignment vertical="center"/>
    </xf>
    <xf numFmtId="38" fontId="2" fillId="0" borderId="109" xfId="7" applyFont="1" applyBorder="1" applyAlignment="1">
      <alignment horizontal="center" vertical="center"/>
    </xf>
    <xf numFmtId="38" fontId="2" fillId="0" borderId="48" xfId="7" applyFont="1" applyBorder="1" applyAlignment="1">
      <alignment horizontal="center" vertical="center"/>
    </xf>
    <xf numFmtId="38" fontId="2" fillId="0" borderId="35" xfId="7" applyFont="1" applyBorder="1" applyAlignment="1">
      <alignment horizontal="center" vertical="center"/>
    </xf>
    <xf numFmtId="38" fontId="2" fillId="0" borderId="64" xfId="7" applyFont="1" applyBorder="1" applyAlignment="1">
      <alignment horizontal="center" vertical="center"/>
    </xf>
    <xf numFmtId="176" fontId="2" fillId="0" borderId="306" xfId="8" applyNumberFormat="1" applyFont="1" applyBorder="1">
      <alignment vertical="center"/>
    </xf>
    <xf numFmtId="176" fontId="2" fillId="0" borderId="76" xfId="8" applyNumberFormat="1" applyFont="1" applyBorder="1">
      <alignment vertical="center"/>
    </xf>
    <xf numFmtId="176" fontId="2" fillId="0" borderId="103" xfId="8" applyNumberFormat="1" applyFont="1" applyBorder="1">
      <alignment vertical="center"/>
    </xf>
    <xf numFmtId="176" fontId="2" fillId="0" borderId="98" xfId="8" applyNumberFormat="1" applyFont="1" applyBorder="1">
      <alignment vertical="center"/>
    </xf>
    <xf numFmtId="0" fontId="40" fillId="0" borderId="0" xfId="0" applyFont="1" applyAlignment="1">
      <alignment horizontal="left" vertical="center"/>
    </xf>
    <xf numFmtId="0" fontId="10" fillId="0" borderId="166" xfId="0" quotePrefix="1" applyFont="1" applyBorder="1" applyAlignment="1">
      <alignment horizontal="distributed" vertical="center"/>
    </xf>
    <xf numFmtId="38" fontId="2" fillId="0" borderId="312" xfId="7" applyFont="1" applyBorder="1">
      <alignment vertical="center"/>
    </xf>
    <xf numFmtId="38" fontId="2" fillId="0" borderId="240" xfId="7" applyFont="1" applyBorder="1">
      <alignment vertical="center"/>
    </xf>
    <xf numFmtId="176" fontId="2" fillId="0" borderId="344" xfId="8" applyNumberFormat="1" applyFont="1" applyBorder="1">
      <alignment vertical="center"/>
    </xf>
    <xf numFmtId="176" fontId="2" fillId="0" borderId="92" xfId="8" applyNumberFormat="1" applyFont="1" applyBorder="1">
      <alignment vertical="center"/>
    </xf>
    <xf numFmtId="176" fontId="2" fillId="0" borderId="91" xfId="8" applyNumberFormat="1" applyFont="1" applyBorder="1">
      <alignment vertical="center"/>
    </xf>
    <xf numFmtId="176" fontId="2" fillId="0" borderId="106" xfId="8" applyNumberFormat="1" applyFont="1" applyBorder="1">
      <alignment vertical="center"/>
    </xf>
    <xf numFmtId="38" fontId="2" fillId="0" borderId="313" xfId="7" applyFont="1" applyBorder="1">
      <alignment vertical="center"/>
    </xf>
    <xf numFmtId="38" fontId="2" fillId="0" borderId="245" xfId="7" applyFont="1" applyBorder="1">
      <alignment vertical="center"/>
    </xf>
    <xf numFmtId="176" fontId="2" fillId="0" borderId="74" xfId="8" applyNumberFormat="1" applyFont="1" applyBorder="1">
      <alignment vertical="center"/>
    </xf>
    <xf numFmtId="176" fontId="2" fillId="0" borderId="101" xfId="8" applyNumberFormat="1" applyFont="1" applyBorder="1">
      <alignment vertical="center"/>
    </xf>
    <xf numFmtId="176" fontId="2" fillId="0" borderId="25" xfId="8" applyNumberFormat="1" applyFont="1" applyBorder="1">
      <alignment vertical="center"/>
    </xf>
    <xf numFmtId="176" fontId="2" fillId="0" borderId="11" xfId="8" applyNumberFormat="1" applyFont="1" applyBorder="1">
      <alignment vertical="center"/>
    </xf>
    <xf numFmtId="176" fontId="2" fillId="0" borderId="256" xfId="8" applyNumberFormat="1" applyFont="1" applyBorder="1" applyAlignment="1">
      <alignment horizontal="center" vertical="center"/>
    </xf>
    <xf numFmtId="176" fontId="2" fillId="0" borderId="143" xfId="8" applyNumberFormat="1" applyFont="1" applyBorder="1" applyAlignment="1">
      <alignment horizontal="center" vertical="center"/>
    </xf>
    <xf numFmtId="176" fontId="2" fillId="0" borderId="154" xfId="8" applyNumberFormat="1" applyFont="1" applyBorder="1" applyAlignment="1">
      <alignment horizontal="center" vertical="center"/>
    </xf>
    <xf numFmtId="176" fontId="2" fillId="0" borderId="162" xfId="8" applyNumberFormat="1" applyFont="1" applyBorder="1" applyAlignment="1">
      <alignment horizontal="center" vertical="center"/>
    </xf>
    <xf numFmtId="176" fontId="2" fillId="0" borderId="257" xfId="8" applyNumberFormat="1" applyFont="1" applyBorder="1" applyAlignment="1">
      <alignment horizontal="center" vertical="center"/>
    </xf>
    <xf numFmtId="176" fontId="2" fillId="0" borderId="78" xfId="8" applyNumberFormat="1" applyFont="1" applyBorder="1" applyAlignment="1">
      <alignment horizontal="center" vertical="center"/>
    </xf>
    <xf numFmtId="176" fontId="2" fillId="0" borderId="80" xfId="8" applyNumberFormat="1" applyFont="1" applyBorder="1" applyAlignment="1">
      <alignment horizontal="center" vertical="center"/>
    </xf>
    <xf numFmtId="176" fontId="2" fillId="0" borderId="104" xfId="8" applyNumberFormat="1" applyFont="1" applyBorder="1" applyAlignment="1">
      <alignment horizontal="center" vertical="center"/>
    </xf>
    <xf numFmtId="38" fontId="2" fillId="0" borderId="303" xfId="7" applyFont="1" applyBorder="1" applyAlignment="1">
      <alignment horizontal="center" vertical="center" wrapText="1"/>
    </xf>
    <xf numFmtId="38" fontId="5" fillId="0" borderId="111" xfId="7" quotePrefix="1" applyFont="1" applyBorder="1" applyAlignment="1">
      <alignment horizontal="center" vertical="center" wrapText="1"/>
    </xf>
    <xf numFmtId="38" fontId="2" fillId="0" borderId="303" xfId="7" applyFont="1" applyBorder="1" applyAlignment="1">
      <alignment horizontal="center" vertical="center" shrinkToFit="1"/>
    </xf>
    <xf numFmtId="38" fontId="5" fillId="0" borderId="111" xfId="7" quotePrefix="1" applyFont="1" applyBorder="1" applyAlignment="1">
      <alignment horizontal="center" vertical="center" wrapText="1" shrinkToFit="1"/>
    </xf>
    <xf numFmtId="38" fontId="2" fillId="0" borderId="82" xfId="7" applyFont="1" applyBorder="1">
      <alignment vertical="center"/>
    </xf>
    <xf numFmtId="38" fontId="2" fillId="0" borderId="109" xfId="7" applyFont="1" applyBorder="1" applyAlignment="1">
      <alignment horizontal="center" vertical="center" shrinkToFit="1"/>
    </xf>
    <xf numFmtId="38" fontId="5" fillId="0" borderId="48" xfId="7" quotePrefix="1" applyFont="1" applyBorder="1" applyAlignment="1">
      <alignment horizontal="center" vertical="center" wrapText="1"/>
    </xf>
    <xf numFmtId="38" fontId="2" fillId="0" borderId="48" xfId="7" applyFont="1" applyBorder="1" applyAlignment="1">
      <alignment horizontal="center" vertical="center" wrapText="1"/>
    </xf>
    <xf numFmtId="38" fontId="2" fillId="0" borderId="35" xfId="7" applyFont="1" applyBorder="1" applyAlignment="1">
      <alignment horizontal="center" vertical="center" wrapText="1"/>
    </xf>
    <xf numFmtId="38" fontId="2" fillId="0" borderId="64" xfId="7" applyFont="1" applyBorder="1" applyAlignment="1">
      <alignment horizontal="center" vertical="center" wrapText="1"/>
    </xf>
    <xf numFmtId="0" fontId="0" fillId="0" borderId="0" xfId="0" applyAlignment="1">
      <alignment vertical="center" shrinkToFit="1"/>
    </xf>
    <xf numFmtId="0" fontId="2" fillId="0" borderId="0" xfId="0" quotePrefix="1" applyFont="1" applyAlignment="1">
      <alignment horizontal="right" vertical="center" shrinkToFit="1"/>
    </xf>
    <xf numFmtId="0" fontId="2" fillId="0" borderId="313" xfId="0" quotePrefix="1" applyFont="1" applyBorder="1" applyAlignment="1">
      <alignment horizontal="center" vertical="center"/>
    </xf>
    <xf numFmtId="0" fontId="2" fillId="0" borderId="245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shrinkToFit="1"/>
    </xf>
    <xf numFmtId="38" fontId="2" fillId="0" borderId="128" xfId="1" applyFont="1" applyBorder="1">
      <alignment vertical="center"/>
    </xf>
    <xf numFmtId="38" fontId="2" fillId="0" borderId="123" xfId="1" applyFont="1" applyBorder="1" applyAlignment="1">
      <alignment vertical="center" shrinkToFit="1"/>
    </xf>
    <xf numFmtId="38" fontId="2" fillId="0" borderId="132" xfId="1" applyFont="1" applyBorder="1">
      <alignment vertical="center"/>
    </xf>
    <xf numFmtId="38" fontId="2" fillId="0" borderId="106" xfId="1" applyFont="1" applyBorder="1" applyAlignment="1">
      <alignment vertical="center" shrinkToFit="1"/>
    </xf>
    <xf numFmtId="38" fontId="2" fillId="0" borderId="162" xfId="1" applyFont="1" applyBorder="1" applyAlignment="1">
      <alignment vertical="center" shrinkToFit="1"/>
    </xf>
    <xf numFmtId="38" fontId="2" fillId="0" borderId="163" xfId="1" applyFont="1" applyBorder="1" applyAlignment="1">
      <alignment vertical="center" shrinkToFit="1"/>
    </xf>
    <xf numFmtId="38" fontId="2" fillId="0" borderId="134" xfId="1" applyFont="1" applyBorder="1">
      <alignment vertical="center"/>
    </xf>
    <xf numFmtId="38" fontId="2" fillId="0" borderId="102" xfId="1" applyFont="1" applyBorder="1" applyAlignment="1">
      <alignment vertical="center" shrinkToFit="1"/>
    </xf>
    <xf numFmtId="38" fontId="2" fillId="0" borderId="153" xfId="1" applyFont="1" applyBorder="1">
      <alignment vertical="center"/>
    </xf>
    <xf numFmtId="38" fontId="2" fillId="0" borderId="68" xfId="1" applyFont="1" applyBorder="1" applyAlignment="1">
      <alignment vertical="center" shrinkToFit="1"/>
    </xf>
    <xf numFmtId="38" fontId="2" fillId="0" borderId="164" xfId="1" applyFont="1" applyBorder="1">
      <alignment vertical="center"/>
    </xf>
    <xf numFmtId="38" fontId="2" fillId="0" borderId="2" xfId="1" applyFont="1" applyBorder="1" applyAlignment="1">
      <alignment vertical="center" shrinkToFit="1"/>
    </xf>
    <xf numFmtId="0" fontId="1" fillId="0" borderId="0" xfId="0" applyFont="1">
      <alignment vertical="center"/>
    </xf>
    <xf numFmtId="0" fontId="2" fillId="0" borderId="295" xfId="0" applyFont="1" applyBorder="1" applyAlignment="1">
      <alignment vertical="center" wrapText="1"/>
    </xf>
    <xf numFmtId="0" fontId="2" fillId="0" borderId="172" xfId="0" applyFont="1" applyBorder="1" applyAlignment="1">
      <alignment horizontal="distributed" vertical="center"/>
    </xf>
    <xf numFmtId="0" fontId="4" fillId="0" borderId="168" xfId="0" applyFont="1" applyBorder="1" applyAlignment="1">
      <alignment horizontal="distributed" vertical="center" wrapText="1"/>
    </xf>
    <xf numFmtId="0" fontId="2" fillId="0" borderId="168" xfId="0" applyFont="1" applyBorder="1" applyAlignment="1">
      <alignment horizontal="distributed" vertical="center" wrapText="1"/>
    </xf>
    <xf numFmtId="0" fontId="2" fillId="0" borderId="214" xfId="0" applyFont="1" applyBorder="1" applyAlignment="1">
      <alignment horizontal="distributed" vertical="center"/>
    </xf>
    <xf numFmtId="0" fontId="10" fillId="0" borderId="311" xfId="0" quotePrefix="1" applyFont="1" applyBorder="1" applyAlignment="1">
      <alignment horizontal="distributed" vertical="center"/>
    </xf>
    <xf numFmtId="38" fontId="2" fillId="0" borderId="306" xfId="7" applyFont="1" applyBorder="1">
      <alignment vertical="center"/>
    </xf>
    <xf numFmtId="38" fontId="2" fillId="0" borderId="76" xfId="7" applyFont="1" applyBorder="1">
      <alignment vertical="center"/>
    </xf>
    <xf numFmtId="38" fontId="2" fillId="0" borderId="85" xfId="7" applyFont="1" applyBorder="1">
      <alignment vertical="center"/>
    </xf>
    <xf numFmtId="0" fontId="2" fillId="0" borderId="19" xfId="0" quotePrefix="1" applyFont="1" applyBorder="1" applyAlignment="1">
      <alignment horizontal="center" vertical="center"/>
    </xf>
    <xf numFmtId="38" fontId="2" fillId="0" borderId="45" xfId="1" applyFont="1" applyBorder="1" applyAlignment="1">
      <alignment horizontal="center" vertical="center" wrapText="1"/>
    </xf>
    <xf numFmtId="38" fontId="2" fillId="0" borderId="20" xfId="1" applyFont="1" applyBorder="1" applyAlignment="1">
      <alignment horizontal="center" vertical="center" wrapText="1"/>
    </xf>
    <xf numFmtId="38" fontId="2" fillId="0" borderId="24" xfId="1" applyFont="1" applyBorder="1" applyAlignment="1">
      <alignment horizontal="center" vertical="center" wrapText="1"/>
    </xf>
    <xf numFmtId="38" fontId="2" fillId="0" borderId="19" xfId="1" applyFont="1" applyBorder="1" applyAlignment="1">
      <alignment horizontal="center" vertical="center"/>
    </xf>
    <xf numFmtId="0" fontId="2" fillId="0" borderId="203" xfId="0" applyFont="1" applyBorder="1" applyAlignment="1">
      <alignment horizontal="distributed" vertical="center" shrinkToFit="1"/>
    </xf>
    <xf numFmtId="0" fontId="2" fillId="0" borderId="144" xfId="0" applyFont="1" applyBorder="1" applyAlignment="1">
      <alignment horizontal="distributed" vertical="center"/>
    </xf>
    <xf numFmtId="0" fontId="2" fillId="0" borderId="145" xfId="0" applyFont="1" applyBorder="1" applyAlignment="1">
      <alignment horizontal="distributed" vertical="center" shrinkToFit="1"/>
    </xf>
    <xf numFmtId="38" fontId="2" fillId="0" borderId="243" xfId="1" applyFont="1" applyBorder="1" applyAlignment="1">
      <alignment vertical="center" shrinkToFit="1"/>
    </xf>
    <xf numFmtId="38" fontId="2" fillId="0" borderId="205" xfId="1" applyFont="1" applyBorder="1" applyAlignment="1">
      <alignment vertical="center" shrinkToFit="1"/>
    </xf>
    <xf numFmtId="38" fontId="2" fillId="0" borderId="245" xfId="1" applyFont="1" applyBorder="1" applyAlignment="1">
      <alignment vertical="center" shrinkToFit="1"/>
    </xf>
    <xf numFmtId="38" fontId="2" fillId="0" borderId="231" xfId="1" applyFont="1" applyBorder="1" applyAlignment="1">
      <alignment vertical="center" shrinkToFit="1"/>
    </xf>
    <xf numFmtId="0" fontId="2" fillId="0" borderId="0" xfId="0" quotePrefix="1" applyFont="1" applyAlignment="1">
      <alignment horizontal="center" vertical="center" shrinkToFit="1"/>
    </xf>
    <xf numFmtId="38" fontId="2" fillId="0" borderId="109" xfId="1" applyFont="1" applyBorder="1" applyAlignment="1">
      <alignment vertical="center" shrinkToFit="1"/>
    </xf>
    <xf numFmtId="0" fontId="2" fillId="0" borderId="0" xfId="0" applyFont="1" applyAlignment="1">
      <alignment horizontal="center" vertical="center" shrinkToFit="1"/>
    </xf>
    <xf numFmtId="0" fontId="2" fillId="0" borderId="0" xfId="0" quotePrefix="1" applyFont="1" applyAlignment="1">
      <alignment horizontal="left" vertical="center"/>
    </xf>
    <xf numFmtId="0" fontId="2" fillId="0" borderId="37" xfId="0" applyFont="1" applyBorder="1" applyAlignment="1">
      <alignment horizontal="distributed" vertical="center" shrinkToFit="1"/>
    </xf>
    <xf numFmtId="0" fontId="2" fillId="0" borderId="49" xfId="0" applyFont="1" applyBorder="1" applyAlignment="1">
      <alignment horizontal="distributed" vertical="center"/>
    </xf>
    <xf numFmtId="0" fontId="2" fillId="0" borderId="53" xfId="0" applyFont="1" applyBorder="1" applyAlignment="1">
      <alignment horizontal="distributed" vertical="center" shrinkToFit="1"/>
    </xf>
    <xf numFmtId="38" fontId="2" fillId="0" borderId="23" xfId="1" applyFont="1" applyBorder="1" applyAlignment="1">
      <alignment vertical="center" shrinkToFit="1"/>
    </xf>
    <xf numFmtId="38" fontId="2" fillId="0" borderId="247" xfId="1" applyFont="1" applyBorder="1" applyAlignment="1">
      <alignment vertical="center" shrinkToFit="1"/>
    </xf>
    <xf numFmtId="38" fontId="2" fillId="0" borderId="65" xfId="1" applyFont="1" applyBorder="1">
      <alignment vertical="center"/>
    </xf>
    <xf numFmtId="0" fontId="2" fillId="0" borderId="6" xfId="0" applyFont="1" applyBorder="1" applyAlignment="1">
      <alignment horizontal="distributed" vertical="center" shrinkToFit="1"/>
    </xf>
    <xf numFmtId="0" fontId="2" fillId="0" borderId="50" xfId="0" applyFont="1" applyBorder="1" applyAlignment="1">
      <alignment horizontal="distributed" vertical="center"/>
    </xf>
    <xf numFmtId="0" fontId="2" fillId="0" borderId="54" xfId="0" applyFont="1" applyBorder="1" applyAlignment="1">
      <alignment horizontal="distributed" vertical="center" shrinkToFit="1"/>
    </xf>
    <xf numFmtId="38" fontId="2" fillId="0" borderId="24" xfId="1" applyFont="1" applyBorder="1" applyAlignment="1">
      <alignment vertical="center" shrinkToFit="1"/>
    </xf>
    <xf numFmtId="38" fontId="2" fillId="0" borderId="253" xfId="1" applyFont="1" applyBorder="1" applyAlignment="1">
      <alignment vertical="center" shrinkToFit="1"/>
    </xf>
    <xf numFmtId="38" fontId="2" fillId="0" borderId="256" xfId="7" applyFont="1" applyBorder="1">
      <alignment vertical="center"/>
    </xf>
    <xf numFmtId="38" fontId="2" fillId="0" borderId="226" xfId="7" applyFont="1" applyBorder="1">
      <alignment vertical="center"/>
    </xf>
    <xf numFmtId="38" fontId="2" fillId="0" borderId="146" xfId="7" applyFont="1" applyBorder="1">
      <alignment vertical="center"/>
    </xf>
    <xf numFmtId="38" fontId="2" fillId="0" borderId="257" xfId="7" applyFont="1" applyBorder="1">
      <alignment vertical="center"/>
    </xf>
    <xf numFmtId="38" fontId="2" fillId="0" borderId="216" xfId="7" applyFont="1" applyBorder="1">
      <alignment vertical="center"/>
    </xf>
    <xf numFmtId="38" fontId="2" fillId="0" borderId="138" xfId="7" applyFont="1" applyBorder="1">
      <alignment vertical="center"/>
    </xf>
    <xf numFmtId="38" fontId="2" fillId="0" borderId="258" xfId="7" applyFont="1" applyBorder="1">
      <alignment vertical="center"/>
    </xf>
    <xf numFmtId="38" fontId="2" fillId="0" borderId="227" xfId="7" applyFont="1" applyBorder="1">
      <alignment vertical="center"/>
    </xf>
    <xf numFmtId="38" fontId="2" fillId="0" borderId="150" xfId="7" applyFont="1" applyBorder="1">
      <alignment vertical="center"/>
    </xf>
    <xf numFmtId="38" fontId="2" fillId="0" borderId="56" xfId="7" applyFont="1" applyBorder="1">
      <alignment vertical="center"/>
    </xf>
    <xf numFmtId="38" fontId="2" fillId="0" borderId="52" xfId="7" applyFont="1" applyBorder="1">
      <alignment vertical="center"/>
    </xf>
    <xf numFmtId="38" fontId="2" fillId="0" borderId="22" xfId="7" applyFont="1" applyBorder="1">
      <alignment vertical="center"/>
    </xf>
    <xf numFmtId="38" fontId="2" fillId="0" borderId="60" xfId="7" applyFont="1" applyBorder="1">
      <alignment vertical="center"/>
    </xf>
    <xf numFmtId="38" fontId="2" fillId="0" borderId="35" xfId="7" applyFont="1" applyBorder="1">
      <alignment vertical="center"/>
    </xf>
    <xf numFmtId="38" fontId="2" fillId="0" borderId="185" xfId="7" applyFont="1" applyBorder="1">
      <alignment vertical="center"/>
    </xf>
    <xf numFmtId="38" fontId="2" fillId="0" borderId="48" xfId="7" applyFont="1" applyBorder="1">
      <alignment vertical="center"/>
    </xf>
    <xf numFmtId="38" fontId="2" fillId="0" borderId="108" xfId="7" applyFont="1" applyBorder="1">
      <alignment vertical="center"/>
    </xf>
    <xf numFmtId="38" fontId="2" fillId="0" borderId="14" xfId="7" applyFont="1" applyBorder="1">
      <alignment vertical="center"/>
    </xf>
    <xf numFmtId="38" fontId="2" fillId="0" borderId="71" xfId="7" applyFont="1" applyBorder="1">
      <alignment vertical="center"/>
    </xf>
    <xf numFmtId="38" fontId="2" fillId="0" borderId="67" xfId="7" applyFont="1" applyBorder="1">
      <alignment vertical="center"/>
    </xf>
    <xf numFmtId="38" fontId="2" fillId="0" borderId="142" xfId="7" applyFont="1" applyBorder="1">
      <alignment vertical="center"/>
    </xf>
    <xf numFmtId="176" fontId="2" fillId="0" borderId="144" xfId="8" applyNumberFormat="1" applyFont="1" applyBorder="1" applyAlignment="1">
      <alignment horizontal="center" vertical="center"/>
    </xf>
    <xf numFmtId="176" fontId="2" fillId="0" borderId="75" xfId="8" applyNumberFormat="1" applyFont="1" applyBorder="1" applyAlignment="1">
      <alignment horizontal="center" vertical="center"/>
    </xf>
    <xf numFmtId="176" fontId="2" fillId="0" borderId="148" xfId="8" applyNumberFormat="1" applyFont="1" applyBorder="1" applyAlignment="1">
      <alignment horizontal="center" vertical="center"/>
    </xf>
    <xf numFmtId="176" fontId="2" fillId="0" borderId="48" xfId="8" applyNumberFormat="1" applyFont="1" applyBorder="1">
      <alignment vertical="center"/>
    </xf>
    <xf numFmtId="176" fontId="2" fillId="0" borderId="48" xfId="8" applyNumberFormat="1" applyFont="1" applyBorder="1" applyAlignment="1">
      <alignment horizontal="center" vertical="center"/>
    </xf>
    <xf numFmtId="176" fontId="2" fillId="0" borderId="83" xfId="8" applyNumberFormat="1" applyFont="1" applyBorder="1" applyAlignment="1">
      <alignment horizontal="center" vertical="center"/>
    </xf>
    <xf numFmtId="38" fontId="2" fillId="0" borderId="171" xfId="7" applyFont="1" applyBorder="1" applyAlignment="1">
      <alignment horizontal="center" vertical="center" wrapText="1"/>
    </xf>
    <xf numFmtId="38" fontId="4" fillId="0" borderId="168" xfId="7" quotePrefix="1" applyFont="1" applyBorder="1" applyAlignment="1">
      <alignment horizontal="center" vertical="center" wrapText="1"/>
    </xf>
    <xf numFmtId="38" fontId="2" fillId="0" borderId="169" xfId="7" applyFont="1" applyBorder="1" applyAlignment="1">
      <alignment horizontal="center" vertical="center" wrapText="1"/>
    </xf>
    <xf numFmtId="38" fontId="2" fillId="0" borderId="56" xfId="1" applyFont="1" applyBorder="1">
      <alignment vertical="center"/>
    </xf>
    <xf numFmtId="38" fontId="2" fillId="0" borderId="48" xfId="1" applyFont="1" applyBorder="1">
      <alignment vertical="center"/>
    </xf>
    <xf numFmtId="38" fontId="2" fillId="0" borderId="52" xfId="1" applyFont="1" applyBorder="1">
      <alignment vertical="center"/>
    </xf>
    <xf numFmtId="38" fontId="2" fillId="0" borderId="165" xfId="1" applyFont="1" applyBorder="1" applyAlignment="1">
      <alignment horizontal="left" vertical="center" indent="1"/>
    </xf>
    <xf numFmtId="38" fontId="2" fillId="0" borderId="143" xfId="1" applyFont="1" applyBorder="1">
      <alignment vertical="center"/>
    </xf>
    <xf numFmtId="38" fontId="2" fillId="0" borderId="144" xfId="1" applyFont="1" applyBorder="1">
      <alignment vertical="center"/>
    </xf>
    <xf numFmtId="38" fontId="2" fillId="0" borderId="145" xfId="1" applyFont="1" applyBorder="1">
      <alignment vertical="center"/>
    </xf>
    <xf numFmtId="38" fontId="2" fillId="0" borderId="129" xfId="1" applyFont="1" applyBorder="1" applyAlignment="1">
      <alignment horizontal="left" vertical="center" indent="1"/>
    </xf>
    <xf numFmtId="38" fontId="2" fillId="0" borderId="78" xfId="1" applyFont="1" applyBorder="1">
      <alignment vertical="center"/>
    </xf>
    <xf numFmtId="38" fontId="2" fillId="0" borderId="75" xfId="1" applyFont="1" applyBorder="1">
      <alignment vertical="center"/>
    </xf>
    <xf numFmtId="38" fontId="2" fillId="0" borderId="95" xfId="1" applyFont="1" applyBorder="1">
      <alignment vertical="center"/>
    </xf>
    <xf numFmtId="38" fontId="2" fillId="0" borderId="166" xfId="1" applyFont="1" applyBorder="1" applyAlignment="1">
      <alignment horizontal="left" vertical="center" indent="1"/>
    </xf>
    <xf numFmtId="38" fontId="2" fillId="0" borderId="147" xfId="1" applyFont="1" applyBorder="1">
      <alignment vertical="center"/>
    </xf>
    <xf numFmtId="38" fontId="2" fillId="0" borderId="148" xfId="1" applyFont="1" applyBorder="1">
      <alignment vertical="center"/>
    </xf>
    <xf numFmtId="38" fontId="2" fillId="0" borderId="149" xfId="1" applyFont="1" applyBorder="1">
      <alignment vertical="center"/>
    </xf>
    <xf numFmtId="38" fontId="2" fillId="0" borderId="101" xfId="1" applyFont="1" applyBorder="1">
      <alignment vertical="center"/>
    </xf>
    <xf numFmtId="38" fontId="2" fillId="0" borderId="73" xfId="1" applyFont="1" applyBorder="1">
      <alignment vertical="center"/>
    </xf>
    <xf numFmtId="38" fontId="2" fillId="0" borderId="235" xfId="1" applyFont="1" applyBorder="1">
      <alignment vertical="center"/>
    </xf>
    <xf numFmtId="0" fontId="2" fillId="0" borderId="0" xfId="0" applyFont="1" applyAlignment="1">
      <alignment vertical="center" wrapText="1"/>
    </xf>
    <xf numFmtId="38" fontId="2" fillId="0" borderId="172" xfId="7" applyFont="1" applyBorder="1" applyAlignment="1">
      <alignment horizontal="center" vertical="center" wrapText="1"/>
    </xf>
    <xf numFmtId="38" fontId="2" fillId="0" borderId="109" xfId="1" applyFont="1" applyBorder="1">
      <alignment vertical="center"/>
    </xf>
    <xf numFmtId="38" fontId="2" fillId="0" borderId="108" xfId="1" applyFont="1" applyBorder="1">
      <alignment vertical="center"/>
    </xf>
    <xf numFmtId="38" fontId="2" fillId="0" borderId="276" xfId="1" applyFont="1" applyBorder="1">
      <alignment vertical="center"/>
    </xf>
    <xf numFmtId="38" fontId="2" fillId="0" borderId="205" xfId="1" applyFont="1" applyBorder="1">
      <alignment vertical="center"/>
    </xf>
    <xf numFmtId="38" fontId="2" fillId="0" borderId="81" xfId="1" applyFont="1" applyBorder="1">
      <alignment vertical="center"/>
    </xf>
    <xf numFmtId="38" fontId="2" fillId="0" borderId="87" xfId="1" applyFont="1" applyBorder="1">
      <alignment vertical="center"/>
    </xf>
    <xf numFmtId="38" fontId="2" fillId="0" borderId="275" xfId="1" applyFont="1" applyBorder="1">
      <alignment vertical="center"/>
    </xf>
    <xf numFmtId="38" fontId="2" fillId="0" borderId="206" xfId="1" applyFont="1" applyBorder="1">
      <alignment vertical="center"/>
    </xf>
    <xf numFmtId="38" fontId="2" fillId="0" borderId="179" xfId="1" applyFont="1" applyBorder="1">
      <alignment vertical="center"/>
    </xf>
    <xf numFmtId="38" fontId="2" fillId="0" borderId="49" xfId="1" applyFont="1" applyBorder="1">
      <alignment vertical="center"/>
    </xf>
    <xf numFmtId="38" fontId="2" fillId="0" borderId="247" xfId="1" applyFont="1" applyBorder="1">
      <alignment vertical="center"/>
    </xf>
    <xf numFmtId="38" fontId="2" fillId="0" borderId="164" xfId="7" quotePrefix="1" applyFont="1" applyBorder="1" applyAlignment="1">
      <alignment horizontal="center" vertical="center"/>
    </xf>
    <xf numFmtId="38" fontId="2" fillId="0" borderId="93" xfId="1" applyFont="1" applyBorder="1">
      <alignment vertical="center"/>
    </xf>
    <xf numFmtId="38" fontId="2" fillId="0" borderId="50" xfId="1" applyFont="1" applyBorder="1">
      <alignment vertical="center"/>
    </xf>
    <xf numFmtId="38" fontId="2" fillId="0" borderId="253" xfId="1" applyFont="1" applyBorder="1">
      <alignment vertical="center"/>
    </xf>
    <xf numFmtId="38" fontId="2" fillId="0" borderId="186" xfId="7" applyFont="1" applyBorder="1" applyAlignment="1">
      <alignment horizontal="center" vertical="center" wrapText="1"/>
    </xf>
    <xf numFmtId="38" fontId="2" fillId="0" borderId="53" xfId="7" applyFont="1" applyBorder="1" applyAlignment="1">
      <alignment horizontal="center" vertical="center" wrapText="1"/>
    </xf>
    <xf numFmtId="38" fontId="2" fillId="0" borderId="60" xfId="1" applyFont="1" applyBorder="1">
      <alignment vertical="center"/>
    </xf>
    <xf numFmtId="38" fontId="2" fillId="0" borderId="256" xfId="1" applyFont="1" applyBorder="1">
      <alignment vertical="center"/>
    </xf>
    <xf numFmtId="38" fontId="2" fillId="0" borderId="257" xfId="1" applyFont="1" applyBorder="1">
      <alignment vertical="center"/>
    </xf>
    <xf numFmtId="38" fontId="2" fillId="0" borderId="258" xfId="1" applyFont="1" applyBorder="1">
      <alignment vertical="center"/>
    </xf>
    <xf numFmtId="38" fontId="2" fillId="0" borderId="57" xfId="1" applyFont="1" applyBorder="1">
      <alignment vertical="center"/>
    </xf>
    <xf numFmtId="38" fontId="2" fillId="0" borderId="53" xfId="1" applyFont="1" applyBorder="1">
      <alignment vertical="center"/>
    </xf>
    <xf numFmtId="38" fontId="2" fillId="0" borderId="186" xfId="1" applyFont="1" applyBorder="1">
      <alignment vertical="center"/>
    </xf>
    <xf numFmtId="38" fontId="2" fillId="0" borderId="61" xfId="1" applyFont="1" applyBorder="1">
      <alignment vertical="center"/>
    </xf>
    <xf numFmtId="38" fontId="2" fillId="0" borderId="45" xfId="7" quotePrefix="1" applyFont="1" applyBorder="1" applyAlignment="1">
      <alignment horizontal="center" vertical="center"/>
    </xf>
    <xf numFmtId="38" fontId="2" fillId="0" borderId="58" xfId="1" applyFont="1" applyBorder="1">
      <alignment vertical="center"/>
    </xf>
    <xf numFmtId="38" fontId="2" fillId="0" borderId="54" xfId="1" applyFont="1" applyBorder="1">
      <alignment vertical="center"/>
    </xf>
    <xf numFmtId="38" fontId="2" fillId="0" borderId="187" xfId="1" applyFont="1" applyBorder="1">
      <alignment vertical="center"/>
    </xf>
    <xf numFmtId="38" fontId="2" fillId="0" borderId="62" xfId="1" applyFont="1" applyBorder="1">
      <alignment vertical="center"/>
    </xf>
    <xf numFmtId="38" fontId="2" fillId="0" borderId="56" xfId="7" applyFont="1" applyBorder="1" applyAlignment="1">
      <alignment horizontal="center" vertical="center" wrapText="1"/>
    </xf>
    <xf numFmtId="38" fontId="2" fillId="0" borderId="52" xfId="7" quotePrefix="1" applyFont="1" applyBorder="1" applyAlignment="1">
      <alignment horizontal="center" vertical="center" wrapText="1"/>
    </xf>
    <xf numFmtId="38" fontId="2" fillId="0" borderId="60" xfId="7" applyFont="1" applyBorder="1" applyAlignment="1">
      <alignment horizontal="center" vertical="center" wrapText="1"/>
    </xf>
    <xf numFmtId="38" fontId="2" fillId="0" borderId="52" xfId="7" applyFont="1" applyBorder="1" applyAlignment="1">
      <alignment horizontal="center" vertical="center" wrapText="1"/>
    </xf>
    <xf numFmtId="38" fontId="2" fillId="0" borderId="178" xfId="7" applyFont="1" applyBorder="1" applyAlignment="1">
      <alignment vertical="center" shrinkToFit="1"/>
    </xf>
    <xf numFmtId="0" fontId="0" fillId="0" borderId="0" xfId="0" applyBorder="1" applyAlignment="1">
      <alignment horizontal="left" vertical="center"/>
    </xf>
    <xf numFmtId="0" fontId="0" fillId="0" borderId="0" xfId="0" applyBorder="1">
      <alignment vertical="center"/>
    </xf>
    <xf numFmtId="0" fontId="33" fillId="0" borderId="0" xfId="0" applyFont="1" applyBorder="1">
      <alignment vertical="center"/>
    </xf>
    <xf numFmtId="0" fontId="2" fillId="0" borderId="0" xfId="0" quotePrefix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NumberFormat="1" applyBorder="1" applyAlignment="1">
      <alignment vertical="center"/>
    </xf>
    <xf numFmtId="0" fontId="2" fillId="0" borderId="69" xfId="0" quotePrefix="1" applyFont="1" applyBorder="1" applyAlignment="1">
      <alignment horizontal="center" vertical="center"/>
    </xf>
    <xf numFmtId="0" fontId="2" fillId="0" borderId="70" xfId="0" quotePrefix="1" applyFont="1" applyBorder="1" applyAlignment="1">
      <alignment horizontal="center" vertical="center" wrapText="1" shrinkToFit="1"/>
    </xf>
    <xf numFmtId="0" fontId="2" fillId="0" borderId="245" xfId="0" quotePrefix="1" applyFont="1" applyBorder="1" applyAlignment="1">
      <alignment horizontal="center" vertical="center"/>
    </xf>
    <xf numFmtId="0" fontId="2" fillId="0" borderId="71" xfId="0" quotePrefix="1" applyFont="1" applyBorder="1" applyAlignment="1">
      <alignment horizontal="center" vertical="center"/>
    </xf>
    <xf numFmtId="0" fontId="2" fillId="0" borderId="70" xfId="0" quotePrefix="1" applyFont="1" applyBorder="1" applyAlignment="1">
      <alignment horizontal="center" vertical="center"/>
    </xf>
    <xf numFmtId="0" fontId="2" fillId="0" borderId="67" xfId="0" quotePrefix="1" applyFont="1" applyBorder="1" applyAlignment="1">
      <alignment horizontal="center" vertical="center"/>
    </xf>
    <xf numFmtId="0" fontId="2" fillId="0" borderId="74" xfId="0" quotePrefix="1" applyFont="1" applyBorder="1" applyAlignment="1">
      <alignment horizontal="center" vertical="center"/>
    </xf>
    <xf numFmtId="0" fontId="2" fillId="0" borderId="73" xfId="0" quotePrefix="1" applyFont="1" applyBorder="1" applyAlignment="1">
      <alignment horizontal="center" vertical="center" wrapText="1" shrinkToFit="1"/>
    </xf>
    <xf numFmtId="0" fontId="2" fillId="0" borderId="11" xfId="0" applyFont="1" applyBorder="1" applyAlignment="1">
      <alignment horizontal="center" vertical="center"/>
    </xf>
    <xf numFmtId="38" fontId="2" fillId="0" borderId="118" xfId="1" applyFont="1" applyBorder="1">
      <alignment vertical="center"/>
    </xf>
    <xf numFmtId="38" fontId="2" fillId="0" borderId="122" xfId="1" applyFont="1" applyBorder="1">
      <alignment vertical="center"/>
    </xf>
    <xf numFmtId="38" fontId="2" fillId="0" borderId="347" xfId="1" applyFont="1" applyBorder="1">
      <alignment vertical="center"/>
    </xf>
    <xf numFmtId="38" fontId="2" fillId="0" borderId="215" xfId="1" applyFont="1" applyBorder="1">
      <alignment vertical="center"/>
    </xf>
    <xf numFmtId="38" fontId="2" fillId="0" borderId="119" xfId="1" applyFont="1" applyBorder="1">
      <alignment vertical="center"/>
    </xf>
    <xf numFmtId="38" fontId="2" fillId="0" borderId="88" xfId="1" applyFont="1" applyBorder="1">
      <alignment vertical="center"/>
    </xf>
    <xf numFmtId="38" fontId="2" fillId="0" borderId="96" xfId="1" applyFont="1" applyBorder="1">
      <alignment vertical="center"/>
    </xf>
    <xf numFmtId="38" fontId="2" fillId="0" borderId="344" xfId="1" applyFont="1" applyBorder="1">
      <alignment vertical="center"/>
    </xf>
    <xf numFmtId="38" fontId="2" fillId="0" borderId="217" xfId="1" applyFont="1" applyBorder="1">
      <alignment vertical="center"/>
    </xf>
    <xf numFmtId="38" fontId="2" fillId="0" borderId="89" xfId="1" applyFont="1" applyBorder="1">
      <alignment vertical="center"/>
    </xf>
    <xf numFmtId="38" fontId="2" fillId="0" borderId="203" xfId="1" applyFont="1" applyBorder="1">
      <alignment vertical="center"/>
    </xf>
    <xf numFmtId="38" fontId="2" fillId="0" borderId="204" xfId="1" applyFont="1" applyBorder="1">
      <alignment vertical="center"/>
    </xf>
    <xf numFmtId="38" fontId="2" fillId="0" borderId="84" xfId="1" applyFont="1" applyBorder="1">
      <alignment vertical="center"/>
    </xf>
    <xf numFmtId="38" fontId="2" fillId="0" borderId="94" xfId="1" applyFont="1" applyBorder="1">
      <alignment vertical="center"/>
    </xf>
    <xf numFmtId="38" fontId="2" fillId="0" borderId="348" xfId="1" applyFont="1" applyBorder="1">
      <alignment vertical="center"/>
    </xf>
    <xf numFmtId="38" fontId="2" fillId="0" borderId="218" xfId="1" applyFont="1" applyBorder="1">
      <alignment vertical="center"/>
    </xf>
    <xf numFmtId="38" fontId="2" fillId="0" borderId="76" xfId="1" applyFont="1" applyBorder="1">
      <alignment vertical="center"/>
    </xf>
    <xf numFmtId="0" fontId="2" fillId="0" borderId="206" xfId="0" applyFont="1" applyBorder="1" applyAlignment="1">
      <alignment horizontal="distributed" vertical="center" wrapText="1"/>
    </xf>
    <xf numFmtId="38" fontId="2" fillId="0" borderId="69" xfId="1" applyFont="1" applyBorder="1">
      <alignment vertical="center"/>
    </xf>
    <xf numFmtId="38" fontId="2" fillId="0" borderId="70" xfId="1" applyFont="1" applyBorder="1">
      <alignment vertical="center"/>
    </xf>
    <xf numFmtId="38" fontId="2" fillId="0" borderId="71" xfId="1" applyFont="1" applyBorder="1">
      <alignment vertical="center"/>
    </xf>
    <xf numFmtId="38" fontId="2" fillId="0" borderId="67" xfId="1" applyFont="1" applyBorder="1">
      <alignment vertical="center"/>
    </xf>
    <xf numFmtId="38" fontId="2" fillId="0" borderId="83" xfId="1" applyFont="1" applyBorder="1">
      <alignment vertical="center"/>
    </xf>
    <xf numFmtId="38" fontId="2" fillId="0" borderId="328" xfId="1" applyFont="1" applyBorder="1">
      <alignment vertical="center"/>
    </xf>
    <xf numFmtId="38" fontId="2" fillId="0" borderId="349" xfId="1" applyFont="1" applyBorder="1">
      <alignment vertical="center"/>
    </xf>
    <xf numFmtId="38" fontId="2" fillId="0" borderId="260" xfId="1" applyFont="1" applyBorder="1">
      <alignment vertical="center"/>
    </xf>
    <xf numFmtId="38" fontId="2" fillId="0" borderId="342" xfId="1" applyFont="1" applyBorder="1">
      <alignment vertical="center"/>
    </xf>
    <xf numFmtId="38" fontId="2" fillId="0" borderId="350" xfId="1" applyFont="1" applyBorder="1">
      <alignment vertical="center"/>
    </xf>
    <xf numFmtId="38" fontId="2" fillId="0" borderId="270" xfId="1" applyFont="1" applyBorder="1">
      <alignment vertical="center"/>
    </xf>
    <xf numFmtId="38" fontId="2" fillId="0" borderId="341" xfId="1" applyFont="1" applyBorder="1">
      <alignment vertical="center"/>
    </xf>
    <xf numFmtId="38" fontId="2" fillId="0" borderId="351" xfId="1" applyFont="1" applyBorder="1">
      <alignment vertical="center"/>
    </xf>
    <xf numFmtId="38" fontId="2" fillId="0" borderId="51" xfId="1" applyFont="1" applyBorder="1">
      <alignment vertical="center"/>
    </xf>
    <xf numFmtId="38" fontId="2" fillId="0" borderId="59" xfId="1" applyFont="1" applyBorder="1">
      <alignment vertical="center"/>
    </xf>
    <xf numFmtId="38" fontId="2" fillId="0" borderId="352" xfId="1" applyFont="1" applyBorder="1">
      <alignment vertical="center"/>
    </xf>
    <xf numFmtId="38" fontId="2" fillId="0" borderId="47" xfId="1" applyFont="1" applyBorder="1">
      <alignment vertical="center"/>
    </xf>
    <xf numFmtId="38" fontId="2" fillId="0" borderId="0" xfId="1" applyFont="1" applyBorder="1">
      <alignment vertical="center"/>
    </xf>
    <xf numFmtId="38" fontId="2" fillId="0" borderId="113" xfId="1" applyFont="1" applyBorder="1">
      <alignment vertical="center"/>
    </xf>
    <xf numFmtId="38" fontId="2" fillId="0" borderId="242" xfId="1" applyFont="1" applyBorder="1">
      <alignment vertical="center"/>
    </xf>
    <xf numFmtId="38" fontId="2" fillId="0" borderId="255" xfId="1" applyFont="1" applyBorder="1">
      <alignment vertical="center"/>
    </xf>
    <xf numFmtId="38" fontId="2" fillId="0" borderId="331" xfId="1" applyFont="1" applyBorder="1">
      <alignment vertical="center"/>
    </xf>
    <xf numFmtId="38" fontId="2" fillId="0" borderId="271" xfId="1" applyFont="1" applyBorder="1">
      <alignment vertical="center"/>
    </xf>
    <xf numFmtId="38" fontId="2" fillId="0" borderId="111" xfId="1" applyFont="1" applyBorder="1">
      <alignment vertical="center"/>
    </xf>
    <xf numFmtId="38" fontId="2" fillId="0" borderId="114" xfId="1" applyFont="1" applyBorder="1">
      <alignment vertical="center"/>
    </xf>
    <xf numFmtId="38" fontId="2" fillId="0" borderId="117" xfId="1" applyFont="1" applyBorder="1">
      <alignment vertical="center"/>
    </xf>
    <xf numFmtId="38" fontId="2" fillId="0" borderId="261" xfId="1" applyFont="1" applyBorder="1">
      <alignment vertical="center"/>
    </xf>
    <xf numFmtId="0" fontId="2" fillId="0" borderId="84" xfId="0" applyFont="1" applyBorder="1" applyAlignment="1">
      <alignment horizontal="distributed" vertical="center" wrapText="1"/>
    </xf>
    <xf numFmtId="38" fontId="2" fillId="0" borderId="273" xfId="1" applyFont="1" applyBorder="1">
      <alignment vertical="center"/>
    </xf>
    <xf numFmtId="0" fontId="2" fillId="0" borderId="194" xfId="0" applyFont="1" applyBorder="1" applyAlignment="1">
      <alignment horizontal="distributed" vertical="center" wrapText="1"/>
    </xf>
    <xf numFmtId="38" fontId="2" fillId="0" borderId="353" xfId="1" applyFont="1" applyBorder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left" vertical="center" wrapText="1"/>
    </xf>
    <xf numFmtId="0" fontId="14" fillId="0" borderId="0" xfId="4" applyFont="1" applyAlignment="1">
      <alignment horizontal="center" vertical="center"/>
    </xf>
    <xf numFmtId="0" fontId="4" fillId="0" borderId="6" xfId="0" applyFont="1" applyBorder="1" applyAlignment="1">
      <alignment horizontal="distributed" vertical="center" shrinkToFit="1"/>
    </xf>
    <xf numFmtId="0" fontId="4" fillId="0" borderId="50" xfId="0" applyFont="1" applyBorder="1" applyAlignment="1">
      <alignment horizontal="distributed" vertical="center" shrinkToFit="1"/>
    </xf>
    <xf numFmtId="0" fontId="4" fillId="0" borderId="253" xfId="0" applyFont="1" applyBorder="1" applyAlignment="1">
      <alignment horizontal="distributed" vertical="center" shrinkToFit="1"/>
    </xf>
    <xf numFmtId="38" fontId="4" fillId="0" borderId="172" xfId="1" applyFont="1" applyBorder="1" applyAlignment="1">
      <alignment horizontal="center" vertical="center" shrinkToFit="1"/>
    </xf>
    <xf numFmtId="38" fontId="4" fillId="0" borderId="168" xfId="1" applyFont="1" applyBorder="1" applyAlignment="1">
      <alignment horizontal="center" vertical="center" shrinkToFit="1"/>
    </xf>
    <xf numFmtId="38" fontId="4" fillId="0" borderId="214" xfId="1" applyFont="1" applyBorder="1" applyAlignment="1">
      <alignment horizontal="center" vertical="center" shrinkToFit="1"/>
    </xf>
    <xf numFmtId="38" fontId="4" fillId="0" borderId="171" xfId="1" quotePrefix="1" applyFont="1" applyBorder="1" applyAlignment="1">
      <alignment horizontal="center" vertical="center" shrinkToFit="1"/>
    </xf>
    <xf numFmtId="38" fontId="4" fillId="0" borderId="168" xfId="1" quotePrefix="1" applyFont="1" applyBorder="1" applyAlignment="1">
      <alignment horizontal="center" vertical="center" shrinkToFit="1"/>
    </xf>
    <xf numFmtId="38" fontId="4" fillId="0" borderId="214" xfId="1" quotePrefix="1" applyFont="1" applyBorder="1" applyAlignment="1">
      <alignment horizontal="center" vertical="center" shrinkToFit="1"/>
    </xf>
    <xf numFmtId="0" fontId="9" fillId="0" borderId="0" xfId="0" quotePrefix="1" applyFont="1" applyAlignment="1">
      <alignment horizontal="center" vertical="center"/>
    </xf>
    <xf numFmtId="0" fontId="4" fillId="0" borderId="118" xfId="0" quotePrefix="1" applyFont="1" applyBorder="1" applyAlignment="1">
      <alignment horizontal="center" vertical="center" shrinkToFit="1"/>
    </xf>
    <xf numFmtId="0" fontId="4" fillId="0" borderId="194" xfId="0" quotePrefix="1" applyFont="1" applyBorder="1" applyAlignment="1">
      <alignment horizontal="center" vertical="center" shrinkToFit="1"/>
    </xf>
    <xf numFmtId="0" fontId="4" fillId="0" borderId="119" xfId="0" quotePrefix="1" applyFont="1" applyBorder="1" applyAlignment="1">
      <alignment horizontal="center" vertical="center"/>
    </xf>
    <xf numFmtId="0" fontId="4" fillId="0" borderId="195" xfId="0" quotePrefix="1" applyFont="1" applyBorder="1" applyAlignment="1">
      <alignment horizontal="center" vertical="center"/>
    </xf>
    <xf numFmtId="0" fontId="4" fillId="0" borderId="120" xfId="0" quotePrefix="1" applyFont="1" applyBorder="1" applyAlignment="1">
      <alignment horizontal="center" vertical="center" shrinkToFit="1"/>
    </xf>
    <xf numFmtId="0" fontId="4" fillId="0" borderId="196" xfId="0" quotePrefix="1" applyFont="1" applyBorder="1" applyAlignment="1">
      <alignment horizontal="center" vertical="center" shrinkToFit="1"/>
    </xf>
    <xf numFmtId="0" fontId="6" fillId="0" borderId="0" xfId="0" quotePrefix="1" applyFont="1" applyAlignment="1">
      <alignment horizontal="center" vertical="center"/>
    </xf>
    <xf numFmtId="0" fontId="2" fillId="0" borderId="177" xfId="0" applyFont="1" applyBorder="1" applyAlignment="1">
      <alignment horizontal="distributed" vertical="center"/>
    </xf>
    <xf numFmtId="0" fontId="2" fillId="0" borderId="234" xfId="0" applyFont="1" applyBorder="1" applyAlignment="1">
      <alignment horizontal="distributed" vertical="center"/>
    </xf>
    <xf numFmtId="38" fontId="2" fillId="0" borderId="262" xfId="1" applyFont="1" applyBorder="1" applyAlignment="1">
      <alignment horizontal="center" vertical="center"/>
    </xf>
    <xf numFmtId="38" fontId="2" fillId="0" borderId="170" xfId="1" applyFont="1" applyBorder="1" applyAlignment="1">
      <alignment horizontal="center" vertical="center"/>
    </xf>
    <xf numFmtId="38" fontId="2" fillId="0" borderId="176" xfId="1" applyFont="1" applyBorder="1" applyAlignment="1">
      <alignment horizontal="center" vertical="center"/>
    </xf>
    <xf numFmtId="38" fontId="2" fillId="0" borderId="175" xfId="1" applyFont="1" applyBorder="1" applyAlignment="1">
      <alignment horizontal="center" vertical="center"/>
    </xf>
    <xf numFmtId="38" fontId="2" fillId="0" borderId="262" xfId="1" quotePrefix="1" applyFont="1" applyBorder="1" applyAlignment="1">
      <alignment horizontal="center" vertical="center"/>
    </xf>
    <xf numFmtId="0" fontId="2" fillId="0" borderId="0" xfId="0" quotePrefix="1" applyFont="1" applyAlignment="1">
      <alignment horizontal="center" vertical="center"/>
    </xf>
    <xf numFmtId="0" fontId="2" fillId="0" borderId="230" xfId="0" quotePrefix="1" applyFont="1" applyBorder="1" applyAlignment="1">
      <alignment horizontal="distributed" vertical="center"/>
    </xf>
    <xf numFmtId="0" fontId="2" fillId="0" borderId="142" xfId="0" applyFont="1" applyBorder="1" applyAlignment="1">
      <alignment horizontal="distributed" vertical="center"/>
    </xf>
    <xf numFmtId="38" fontId="4" fillId="0" borderId="223" xfId="1" quotePrefix="1" applyFont="1" applyBorder="1" applyAlignment="1">
      <alignment horizontal="center" vertical="center" wrapText="1"/>
    </xf>
    <xf numFmtId="38" fontId="4" fillId="0" borderId="167" xfId="1" applyFont="1" applyBorder="1" applyAlignment="1">
      <alignment horizontal="center" vertical="center" wrapText="1"/>
    </xf>
    <xf numFmtId="38" fontId="4" fillId="0" borderId="224" xfId="1" applyFont="1" applyBorder="1" applyAlignment="1">
      <alignment horizontal="center" vertical="center" wrapText="1"/>
    </xf>
    <xf numFmtId="38" fontId="4" fillId="0" borderId="153" xfId="1" applyFont="1" applyBorder="1" applyAlignment="1">
      <alignment horizontal="center" vertical="center" wrapText="1"/>
    </xf>
    <xf numFmtId="38" fontId="5" fillId="0" borderId="224" xfId="1" applyFont="1" applyBorder="1" applyAlignment="1">
      <alignment horizontal="center" vertical="center" wrapText="1"/>
    </xf>
    <xf numFmtId="38" fontId="5" fillId="0" borderId="153" xfId="1" applyFont="1" applyBorder="1" applyAlignment="1">
      <alignment horizontal="center" vertical="center" wrapText="1"/>
    </xf>
    <xf numFmtId="38" fontId="4" fillId="0" borderId="224" xfId="1" quotePrefix="1" applyFont="1" applyBorder="1" applyAlignment="1">
      <alignment horizontal="center" vertical="center" wrapText="1"/>
    </xf>
    <xf numFmtId="38" fontId="5" fillId="0" borderId="246" xfId="1" applyFont="1" applyBorder="1" applyAlignment="1">
      <alignment horizontal="center" vertical="center" wrapText="1"/>
    </xf>
    <xf numFmtId="38" fontId="5" fillId="0" borderId="183" xfId="1" applyFont="1" applyBorder="1" applyAlignment="1">
      <alignment horizontal="center" vertical="center" wrapText="1"/>
    </xf>
    <xf numFmtId="38" fontId="2" fillId="0" borderId="263" xfId="1" applyFont="1" applyBorder="1" applyAlignment="1">
      <alignment horizontal="center" vertical="center"/>
    </xf>
    <xf numFmtId="38" fontId="2" fillId="0" borderId="264" xfId="1" applyFont="1" applyBorder="1" applyAlignment="1">
      <alignment horizontal="center" vertical="center"/>
    </xf>
    <xf numFmtId="38" fontId="2" fillId="0" borderId="230" xfId="1" applyFont="1" applyBorder="1" applyAlignment="1">
      <alignment horizontal="center" vertical="center"/>
    </xf>
    <xf numFmtId="38" fontId="2" fillId="0" borderId="142" xfId="1" applyFont="1" applyBorder="1" applyAlignment="1">
      <alignment horizontal="center" vertical="center"/>
    </xf>
    <xf numFmtId="0" fontId="2" fillId="0" borderId="141" xfId="0" applyFont="1" applyBorder="1" applyAlignment="1">
      <alignment horizontal="distributed" vertical="center"/>
    </xf>
    <xf numFmtId="38" fontId="2" fillId="0" borderId="254" xfId="1" quotePrefix="1" applyFont="1" applyBorder="1" applyAlignment="1">
      <alignment horizontal="center" vertical="center" wrapText="1"/>
    </xf>
    <xf numFmtId="38" fontId="2" fillId="0" borderId="174" xfId="1" applyFont="1" applyBorder="1" applyAlignment="1">
      <alignment horizontal="center" vertical="center" wrapText="1"/>
    </xf>
    <xf numFmtId="38" fontId="2" fillId="0" borderId="265" xfId="1" applyFont="1" applyBorder="1" applyAlignment="1">
      <alignment horizontal="center" vertical="center" wrapText="1"/>
    </xf>
    <xf numFmtId="38" fontId="2" fillId="0" borderId="266" xfId="1" quotePrefix="1" applyFont="1" applyBorder="1" applyAlignment="1">
      <alignment horizontal="center" vertical="center" wrapText="1"/>
    </xf>
    <xf numFmtId="38" fontId="2" fillId="0" borderId="173" xfId="1" applyFont="1" applyBorder="1" applyAlignment="1">
      <alignment horizontal="center" vertical="center" wrapText="1"/>
    </xf>
    <xf numFmtId="38" fontId="2" fillId="0" borderId="178" xfId="1" applyFont="1" applyBorder="1" applyAlignment="1">
      <alignment horizontal="center" vertical="center" wrapText="1"/>
    </xf>
    <xf numFmtId="38" fontId="2" fillId="0" borderId="27" xfId="1" quotePrefix="1" applyFont="1" applyBorder="1" applyAlignment="1">
      <alignment horizontal="center" vertical="center" wrapText="1"/>
    </xf>
    <xf numFmtId="38" fontId="2" fillId="0" borderId="3" xfId="1" quotePrefix="1" applyFont="1" applyBorder="1" applyAlignment="1">
      <alignment horizontal="center" vertical="center" wrapText="1"/>
    </xf>
    <xf numFmtId="38" fontId="2" fillId="0" borderId="18" xfId="1" applyFont="1" applyBorder="1" applyAlignment="1">
      <alignment horizontal="center" vertical="center" wrapText="1"/>
    </xf>
    <xf numFmtId="38" fontId="2" fillId="0" borderId="68" xfId="1" applyFont="1" applyBorder="1" applyAlignment="1">
      <alignment horizontal="center" vertical="center" wrapText="1"/>
    </xf>
    <xf numFmtId="38" fontId="2" fillId="0" borderId="191" xfId="1" applyFont="1" applyBorder="1" applyAlignment="1">
      <alignment horizontal="center" vertical="center" wrapText="1"/>
    </xf>
    <xf numFmtId="38" fontId="2" fillId="0" borderId="186" xfId="1" applyFont="1" applyBorder="1" applyAlignment="1">
      <alignment horizontal="center" vertical="center" wrapText="1"/>
    </xf>
    <xf numFmtId="38" fontId="2" fillId="0" borderId="67" xfId="1" applyFont="1" applyBorder="1" applyAlignment="1">
      <alignment horizontal="center" vertical="center" wrapText="1"/>
    </xf>
    <xf numFmtId="0" fontId="2" fillId="0" borderId="230" xfId="0" quotePrefix="1" applyFont="1" applyBorder="1" applyAlignment="1">
      <alignment horizontal="distributed" vertical="center" shrinkToFit="1"/>
    </xf>
    <xf numFmtId="0" fontId="2" fillId="0" borderId="141" xfId="0" applyFont="1" applyBorder="1" applyAlignment="1">
      <alignment horizontal="distributed" vertical="center" shrinkToFit="1"/>
    </xf>
    <xf numFmtId="0" fontId="2" fillId="0" borderId="142" xfId="0" applyFont="1" applyBorder="1" applyAlignment="1">
      <alignment horizontal="distributed" vertical="center" shrinkToFit="1"/>
    </xf>
    <xf numFmtId="38" fontId="2" fillId="0" borderId="174" xfId="1" quotePrefix="1" applyFont="1" applyBorder="1" applyAlignment="1">
      <alignment horizontal="center" vertical="center" wrapText="1"/>
    </xf>
    <xf numFmtId="38" fontId="2" fillId="0" borderId="22" xfId="1" quotePrefix="1" applyFont="1" applyBorder="1" applyAlignment="1">
      <alignment horizontal="center" vertical="center" wrapText="1"/>
    </xf>
    <xf numFmtId="38" fontId="2" fillId="0" borderId="261" xfId="1" quotePrefix="1" applyFont="1" applyBorder="1" applyAlignment="1">
      <alignment horizontal="center" vertical="center" wrapText="1"/>
    </xf>
    <xf numFmtId="38" fontId="2" fillId="0" borderId="64" xfId="1" quotePrefix="1" applyFont="1" applyBorder="1" applyAlignment="1">
      <alignment horizontal="center" vertical="center" wrapText="1"/>
    </xf>
    <xf numFmtId="0" fontId="2" fillId="0" borderId="177" xfId="0" applyFont="1" applyBorder="1" applyAlignment="1">
      <alignment horizontal="distributed" vertical="center" shrinkToFit="1"/>
    </xf>
    <xf numFmtId="0" fontId="2" fillId="0" borderId="234" xfId="0" applyFont="1" applyBorder="1" applyAlignment="1">
      <alignment horizontal="distributed" vertical="center" shrinkToFit="1"/>
    </xf>
    <xf numFmtId="0" fontId="2" fillId="0" borderId="230" xfId="0" applyFont="1" applyBorder="1" applyAlignment="1">
      <alignment horizontal="distributed" vertical="center" shrinkToFit="1"/>
    </xf>
    <xf numFmtId="0" fontId="2" fillId="0" borderId="142" xfId="0" quotePrefix="1" applyFont="1" applyBorder="1" applyAlignment="1">
      <alignment horizontal="distributed" vertical="center" shrinkToFit="1"/>
    </xf>
    <xf numFmtId="38" fontId="2" fillId="0" borderId="223" xfId="1" applyFont="1" applyBorder="1" applyAlignment="1">
      <alignment horizontal="center" vertical="center" wrapText="1"/>
    </xf>
    <xf numFmtId="38" fontId="2" fillId="0" borderId="167" xfId="1" applyFont="1" applyBorder="1" applyAlignment="1">
      <alignment horizontal="center" vertical="center" wrapText="1"/>
    </xf>
    <xf numFmtId="38" fontId="2" fillId="0" borderId="224" xfId="1" applyFont="1" applyBorder="1" applyAlignment="1">
      <alignment horizontal="center" vertical="center" wrapText="1"/>
    </xf>
    <xf numFmtId="38" fontId="2" fillId="0" borderId="153" xfId="1" applyFont="1" applyBorder="1" applyAlignment="1">
      <alignment horizontal="center" vertical="center" wrapText="1"/>
    </xf>
    <xf numFmtId="38" fontId="2" fillId="0" borderId="246" xfId="1" applyFont="1" applyBorder="1" applyAlignment="1">
      <alignment horizontal="center" vertical="center" wrapText="1"/>
    </xf>
    <xf numFmtId="38" fontId="2" fillId="0" borderId="183" xfId="1" applyFont="1" applyBorder="1" applyAlignment="1">
      <alignment horizontal="center" vertical="center" wrapText="1"/>
    </xf>
    <xf numFmtId="38" fontId="2" fillId="0" borderId="224" xfId="1" quotePrefix="1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" fillId="0" borderId="177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254" xfId="0" quotePrefix="1" applyFont="1" applyBorder="1" applyAlignment="1">
      <alignment horizontal="center" vertical="center"/>
    </xf>
    <xf numFmtId="0" fontId="2" fillId="0" borderId="174" xfId="0" quotePrefix="1" applyFont="1" applyBorder="1" applyAlignment="1">
      <alignment horizontal="center" vertical="center"/>
    </xf>
    <xf numFmtId="0" fontId="2" fillId="0" borderId="265" xfId="0" quotePrefix="1" applyFont="1" applyBorder="1" applyAlignment="1">
      <alignment horizontal="center" vertical="center"/>
    </xf>
    <xf numFmtId="0" fontId="2" fillId="0" borderId="266" xfId="0" applyFont="1" applyBorder="1" applyAlignment="1">
      <alignment horizontal="center" vertical="center"/>
    </xf>
    <xf numFmtId="0" fontId="2" fillId="0" borderId="174" xfId="0" applyFont="1" applyBorder="1" applyAlignment="1">
      <alignment horizontal="center" vertical="center"/>
    </xf>
    <xf numFmtId="0" fontId="2" fillId="0" borderId="173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" fillId="0" borderId="277" xfId="0" quotePrefix="1" applyFont="1" applyBorder="1" applyAlignment="1">
      <alignment horizontal="left" vertical="center" wrapText="1"/>
    </xf>
    <xf numFmtId="0" fontId="2" fillId="0" borderId="283" xfId="0" applyFont="1" applyBorder="1" applyAlignment="1">
      <alignment horizontal="left" vertical="center"/>
    </xf>
    <xf numFmtId="38" fontId="2" fillId="0" borderId="176" xfId="7" applyFont="1" applyBorder="1" applyAlignment="1">
      <alignment horizontal="center" vertical="center"/>
    </xf>
    <xf numFmtId="38" fontId="2" fillId="0" borderId="170" xfId="7" applyFont="1" applyBorder="1" applyAlignment="1">
      <alignment horizontal="center" vertical="center"/>
    </xf>
    <xf numFmtId="38" fontId="2" fillId="0" borderId="248" xfId="7" applyFont="1" applyBorder="1" applyAlignment="1">
      <alignment horizontal="center" vertical="center"/>
    </xf>
    <xf numFmtId="38" fontId="2" fillId="0" borderId="282" xfId="7" applyFont="1" applyBorder="1" applyAlignment="1">
      <alignment horizontal="center" vertical="center"/>
    </xf>
    <xf numFmtId="38" fontId="2" fillId="0" borderId="175" xfId="7" applyFont="1" applyBorder="1" applyAlignment="1">
      <alignment horizontal="center" vertical="center"/>
    </xf>
    <xf numFmtId="0" fontId="2" fillId="0" borderId="230" xfId="0" applyFont="1" applyBorder="1" applyAlignment="1">
      <alignment horizontal="center" vertical="center"/>
    </xf>
    <xf numFmtId="0" fontId="2" fillId="0" borderId="141" xfId="0" applyFont="1" applyBorder="1" applyAlignment="1">
      <alignment horizontal="center" vertical="center"/>
    </xf>
    <xf numFmtId="38" fontId="2" fillId="0" borderId="254" xfId="7" quotePrefix="1" applyFont="1" applyBorder="1" applyAlignment="1">
      <alignment horizontal="center" vertical="center" shrinkToFit="1"/>
    </xf>
    <xf numFmtId="38" fontId="2" fillId="0" borderId="174" xfId="7" quotePrefix="1" applyFont="1" applyBorder="1" applyAlignment="1">
      <alignment horizontal="center" vertical="center" shrinkToFit="1"/>
    </xf>
    <xf numFmtId="38" fontId="2" fillId="0" borderId="254" xfId="7" quotePrefix="1" applyFont="1" applyBorder="1" applyAlignment="1">
      <alignment horizontal="center" vertical="center"/>
    </xf>
    <xf numFmtId="38" fontId="2" fillId="0" borderId="174" xfId="7" quotePrefix="1" applyFont="1" applyBorder="1" applyAlignment="1">
      <alignment horizontal="center" vertical="center"/>
    </xf>
    <xf numFmtId="38" fontId="2" fillId="0" borderId="173" xfId="7" quotePrefix="1" applyFont="1" applyBorder="1" applyAlignment="1">
      <alignment horizontal="center" vertical="center"/>
    </xf>
    <xf numFmtId="38" fontId="4" fillId="0" borderId="224" xfId="1" quotePrefix="1" applyFont="1" applyBorder="1" applyAlignment="1">
      <alignment horizontal="center" vertical="center" wrapText="1" shrinkToFit="1"/>
    </xf>
    <xf numFmtId="38" fontId="4" fillId="0" borderId="153" xfId="1" applyFont="1" applyBorder="1" applyAlignment="1">
      <alignment horizontal="center" vertical="center" wrapText="1" shrinkToFit="1"/>
    </xf>
    <xf numFmtId="38" fontId="4" fillId="0" borderId="225" xfId="1" applyFont="1" applyBorder="1" applyAlignment="1">
      <alignment horizontal="center" vertical="center" wrapText="1"/>
    </xf>
    <xf numFmtId="38" fontId="4" fillId="0" borderId="67" xfId="1" applyFont="1" applyBorder="1" applyAlignment="1">
      <alignment horizontal="center" vertical="center" wrapText="1"/>
    </xf>
    <xf numFmtId="38" fontId="2" fillId="0" borderId="228" xfId="1" applyFont="1" applyBorder="1" applyAlignment="1">
      <alignment horizontal="center" vertical="center"/>
    </xf>
    <xf numFmtId="38" fontId="2" fillId="0" borderId="156" xfId="1" applyFont="1" applyBorder="1" applyAlignment="1">
      <alignment horizontal="center" vertical="center"/>
    </xf>
    <xf numFmtId="0" fontId="2" fillId="0" borderId="164" xfId="0" quotePrefix="1" applyFont="1" applyBorder="1" applyAlignment="1">
      <alignment horizontal="center" vertical="center" shrinkToFit="1"/>
    </xf>
    <xf numFmtId="0" fontId="2" fillId="0" borderId="29" xfId="0" applyFont="1" applyBorder="1" applyAlignment="1">
      <alignment horizontal="center" vertical="center" shrinkToFit="1"/>
    </xf>
    <xf numFmtId="0" fontId="2" fillId="0" borderId="66" xfId="0" applyFont="1" applyBorder="1" applyAlignment="1">
      <alignment horizontal="center" vertical="center" shrinkToFit="1"/>
    </xf>
    <xf numFmtId="0" fontId="0" fillId="0" borderId="0" xfId="0" quotePrefix="1" applyAlignment="1">
      <alignment horizontal="center" vertical="center"/>
    </xf>
    <xf numFmtId="0" fontId="2" fillId="0" borderId="118" xfId="0" quotePrefix="1" applyFont="1" applyBorder="1" applyAlignment="1">
      <alignment horizontal="center" vertical="center" shrinkToFit="1"/>
    </xf>
    <xf numFmtId="0" fontId="2" fillId="0" borderId="194" xfId="0" quotePrefix="1" applyFont="1" applyBorder="1" applyAlignment="1">
      <alignment horizontal="center" vertical="center" shrinkToFit="1"/>
    </xf>
    <xf numFmtId="0" fontId="2" fillId="0" borderId="119" xfId="0" quotePrefix="1" applyFont="1" applyBorder="1" applyAlignment="1">
      <alignment horizontal="center" vertical="center"/>
    </xf>
    <xf numFmtId="0" fontId="2" fillId="0" borderId="195" xfId="0" quotePrefix="1" applyFont="1" applyBorder="1" applyAlignment="1">
      <alignment horizontal="center" vertical="center"/>
    </xf>
    <xf numFmtId="0" fontId="2" fillId="0" borderId="122" xfId="0" quotePrefix="1" applyFont="1" applyBorder="1" applyAlignment="1">
      <alignment horizontal="center" vertical="center" shrinkToFit="1"/>
    </xf>
    <xf numFmtId="0" fontId="2" fillId="0" borderId="198" xfId="0" quotePrefix="1" applyFont="1" applyBorder="1" applyAlignment="1">
      <alignment horizontal="center" vertical="center" shrinkToFit="1"/>
    </xf>
    <xf numFmtId="38" fontId="2" fillId="0" borderId="210" xfId="1" applyFont="1" applyBorder="1" applyAlignment="1">
      <alignment horizontal="center" vertical="center" shrinkToFit="1"/>
    </xf>
    <xf numFmtId="38" fontId="2" fillId="0" borderId="68" xfId="1" applyFont="1" applyBorder="1" applyAlignment="1">
      <alignment horizontal="center" vertical="center" shrinkToFit="1"/>
    </xf>
    <xf numFmtId="38" fontId="2" fillId="0" borderId="211" xfId="1" quotePrefix="1" applyFont="1" applyBorder="1" applyAlignment="1">
      <alignment horizontal="center" vertical="center" shrinkToFit="1"/>
    </xf>
    <xf numFmtId="38" fontId="2" fillId="0" borderId="97" xfId="1" quotePrefix="1" applyFont="1" applyBorder="1" applyAlignment="1">
      <alignment horizontal="center" vertical="center" shrinkToFit="1"/>
    </xf>
    <xf numFmtId="38" fontId="2" fillId="0" borderId="210" xfId="1" quotePrefix="1" applyFont="1" applyBorder="1" applyAlignment="1">
      <alignment horizontal="center" vertical="center" shrinkToFit="1"/>
    </xf>
    <xf numFmtId="38" fontId="2" fillId="0" borderId="68" xfId="1" quotePrefix="1" applyFont="1" applyBorder="1" applyAlignment="1">
      <alignment horizontal="center" vertical="center" shrinkToFit="1"/>
    </xf>
    <xf numFmtId="38" fontId="2" fillId="0" borderId="228" xfId="1" applyFont="1" applyBorder="1" applyAlignment="1">
      <alignment horizontal="center" vertical="center" shrinkToFit="1"/>
    </xf>
    <xf numFmtId="38" fontId="2" fillId="0" borderId="156" xfId="1" applyFont="1" applyBorder="1" applyAlignment="1">
      <alignment horizontal="center" vertical="center" shrinkToFit="1"/>
    </xf>
    <xf numFmtId="0" fontId="2" fillId="0" borderId="181" xfId="0" quotePrefix="1" applyFont="1" applyBorder="1" applyAlignment="1">
      <alignment horizontal="center" vertical="center" shrinkToFit="1"/>
    </xf>
    <xf numFmtId="0" fontId="2" fillId="0" borderId="156" xfId="0" applyFont="1" applyBorder="1" applyAlignment="1">
      <alignment horizontal="center" vertical="center" shrinkToFit="1"/>
    </xf>
    <xf numFmtId="0" fontId="2" fillId="0" borderId="97" xfId="0" applyFont="1" applyBorder="1" applyAlignment="1">
      <alignment horizontal="center" vertical="center" shrinkToFit="1"/>
    </xf>
    <xf numFmtId="38" fontId="2" fillId="0" borderId="246" xfId="1" quotePrefix="1" applyFont="1" applyBorder="1" applyAlignment="1">
      <alignment horizontal="center" vertical="center" shrinkToFit="1"/>
    </xf>
    <xf numFmtId="38" fontId="2" fillId="0" borderId="183" xfId="1" applyFont="1" applyBorder="1" applyAlignment="1">
      <alignment horizontal="center" vertical="center" shrinkToFit="1"/>
    </xf>
    <xf numFmtId="38" fontId="2" fillId="0" borderId="208" xfId="1" applyFont="1" applyBorder="1" applyAlignment="1">
      <alignment horizontal="center" vertical="center" shrinkToFit="1"/>
    </xf>
    <xf numFmtId="38" fontId="2" fillId="0" borderId="212" xfId="1" applyFont="1" applyBorder="1" applyAlignment="1">
      <alignment horizontal="center" vertical="center" shrinkToFit="1"/>
    </xf>
    <xf numFmtId="0" fontId="18" fillId="0" borderId="0" xfId="0" applyFont="1" applyAlignment="1">
      <alignment horizontal="center" vertical="center"/>
    </xf>
    <xf numFmtId="38" fontId="2" fillId="0" borderId="277" xfId="7" quotePrefix="1" applyFont="1" applyBorder="1" applyAlignment="1">
      <alignment horizontal="left" vertical="center" wrapText="1"/>
    </xf>
    <xf numFmtId="38" fontId="2" fillId="0" borderId="283" xfId="7" applyFont="1" applyBorder="1" applyAlignment="1">
      <alignment horizontal="left" vertical="center"/>
    </xf>
    <xf numFmtId="38" fontId="2" fillId="0" borderId="171" xfId="7" applyFont="1" applyBorder="1" applyAlignment="1">
      <alignment horizontal="center" vertical="center"/>
    </xf>
    <xf numFmtId="38" fontId="2" fillId="0" borderId="168" xfId="7" applyFont="1" applyBorder="1" applyAlignment="1">
      <alignment horizontal="center" vertical="center"/>
    </xf>
    <xf numFmtId="38" fontId="2" fillId="0" borderId="169" xfId="7" applyFont="1" applyBorder="1" applyAlignment="1">
      <alignment horizontal="center" vertical="center"/>
    </xf>
    <xf numFmtId="38" fontId="2" fillId="0" borderId="284" xfId="7" applyFont="1" applyBorder="1" applyAlignment="1">
      <alignment horizontal="center" vertical="center"/>
    </xf>
    <xf numFmtId="38" fontId="2" fillId="0" borderId="285" xfId="7" applyFont="1" applyBorder="1" applyAlignment="1">
      <alignment horizontal="center" vertical="center"/>
    </xf>
    <xf numFmtId="38" fontId="2" fillId="0" borderId="286" xfId="7" applyFont="1" applyBorder="1" applyAlignment="1">
      <alignment horizontal="center" vertical="center" wrapText="1"/>
    </xf>
    <xf numFmtId="38" fontId="2" fillId="0" borderId="59" xfId="7" applyFont="1" applyBorder="1" applyAlignment="1">
      <alignment horizontal="center" vertical="center" wrapText="1"/>
    </xf>
    <xf numFmtId="38" fontId="2" fillId="0" borderId="211" xfId="7" applyFont="1" applyBorder="1" applyAlignment="1">
      <alignment horizontal="center" vertical="center" wrapText="1"/>
    </xf>
    <xf numFmtId="38" fontId="2" fillId="0" borderId="63" xfId="7" applyFont="1" applyBorder="1" applyAlignment="1">
      <alignment horizontal="center" vertical="center" wrapText="1"/>
    </xf>
    <xf numFmtId="38" fontId="2" fillId="0" borderId="177" xfId="7" applyFont="1" applyBorder="1" applyAlignment="1">
      <alignment horizontal="center" vertical="center"/>
    </xf>
    <xf numFmtId="38" fontId="2" fillId="0" borderId="15" xfId="7" applyFont="1" applyBorder="1" applyAlignment="1">
      <alignment horizontal="center" vertical="center"/>
    </xf>
    <xf numFmtId="38" fontId="2" fillId="0" borderId="208" xfId="7" applyFont="1" applyBorder="1" applyAlignment="1">
      <alignment horizontal="center" vertical="center" wrapText="1"/>
    </xf>
    <xf numFmtId="38" fontId="2" fillId="0" borderId="268" xfId="7" applyFont="1" applyBorder="1" applyAlignment="1">
      <alignment horizontal="center" vertical="center" wrapText="1"/>
    </xf>
    <xf numFmtId="38" fontId="2" fillId="0" borderId="289" xfId="7" applyFont="1" applyBorder="1" applyAlignment="1">
      <alignment horizontal="center" vertical="center"/>
    </xf>
    <xf numFmtId="38" fontId="2" fillId="0" borderId="262" xfId="7" applyFont="1" applyBorder="1" applyAlignment="1">
      <alignment horizontal="center" vertical="center" wrapText="1"/>
    </xf>
    <xf numFmtId="38" fontId="2" fillId="0" borderId="3" xfId="7" applyFont="1" applyBorder="1" applyAlignment="1">
      <alignment horizontal="center" vertical="center" wrapText="1"/>
    </xf>
    <xf numFmtId="38" fontId="2" fillId="0" borderId="170" xfId="7" applyFont="1" applyBorder="1" applyAlignment="1">
      <alignment horizontal="center" vertical="center" wrapText="1"/>
    </xf>
    <xf numFmtId="38" fontId="2" fillId="0" borderId="7" xfId="7" applyFont="1" applyBorder="1" applyAlignment="1">
      <alignment horizontal="center" vertical="center" wrapText="1"/>
    </xf>
    <xf numFmtId="38" fontId="2" fillId="0" borderId="1" xfId="7" applyFont="1" applyBorder="1" applyAlignment="1">
      <alignment horizontal="center" vertical="center"/>
    </xf>
    <xf numFmtId="38" fontId="2" fillId="0" borderId="267" xfId="7" quotePrefix="1" applyFont="1" applyBorder="1" applyAlignment="1">
      <alignment horizontal="center" vertical="center" wrapText="1"/>
    </xf>
    <xf numFmtId="38" fontId="2" fillId="0" borderId="182" xfId="7" applyFont="1" applyBorder="1" applyAlignment="1">
      <alignment horizontal="center" vertical="center"/>
    </xf>
    <xf numFmtId="38" fontId="2" fillId="0" borderId="176" xfId="7" quotePrefix="1" applyFont="1" applyBorder="1" applyAlignment="1">
      <alignment horizontal="center" vertical="center" wrapText="1"/>
    </xf>
    <xf numFmtId="38" fontId="2" fillId="0" borderId="41" xfId="7" quotePrefix="1" applyFont="1" applyBorder="1" applyAlignment="1">
      <alignment horizontal="center" vertical="center" wrapText="1"/>
    </xf>
    <xf numFmtId="38" fontId="0" fillId="0" borderId="0" xfId="1" quotePrefix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38" fontId="25" fillId="0" borderId="267" xfId="7" quotePrefix="1" applyFont="1" applyBorder="1" applyAlignment="1">
      <alignment horizontal="center" vertical="center"/>
    </xf>
    <xf numFmtId="38" fontId="25" fillId="0" borderId="249" xfId="7" applyFont="1" applyBorder="1" applyAlignment="1">
      <alignment horizontal="center" vertical="center"/>
    </xf>
    <xf numFmtId="38" fontId="29" fillId="0" borderId="302" xfId="7" applyFont="1" applyBorder="1" applyAlignment="1">
      <alignment horizontal="center" vertical="center" wrapText="1" shrinkToFit="1"/>
    </xf>
    <xf numFmtId="38" fontId="29" fillId="0" borderId="303" xfId="7" applyFont="1" applyBorder="1" applyAlignment="1">
      <alignment horizontal="center" vertical="center" shrinkToFit="1"/>
    </xf>
    <xf numFmtId="38" fontId="29" fillId="0" borderId="280" xfId="7" applyFont="1" applyBorder="1" applyAlignment="1">
      <alignment horizontal="center" vertical="center" wrapText="1" shrinkToFit="1"/>
    </xf>
    <xf numFmtId="38" fontId="29" fillId="0" borderId="116" xfId="7" applyFont="1" applyBorder="1" applyAlignment="1">
      <alignment horizontal="center" vertical="center" shrinkToFit="1"/>
    </xf>
    <xf numFmtId="38" fontId="25" fillId="0" borderId="174" xfId="7" quotePrefix="1" applyFont="1" applyBorder="1" applyAlignment="1">
      <alignment horizontal="center" vertical="center"/>
    </xf>
    <xf numFmtId="38" fontId="25" fillId="0" borderId="28" xfId="7" quotePrefix="1" applyFont="1" applyBorder="1" applyAlignment="1">
      <alignment horizontal="center" vertical="center"/>
    </xf>
    <xf numFmtId="38" fontId="25" fillId="0" borderId="175" xfId="7" quotePrefix="1" applyFont="1" applyBorder="1" applyAlignment="1">
      <alignment horizontal="center" vertical="center"/>
    </xf>
    <xf numFmtId="38" fontId="25" fillId="0" borderId="18" xfId="7" quotePrefix="1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 textRotation="255"/>
    </xf>
    <xf numFmtId="0" fontId="4" fillId="0" borderId="135" xfId="0" applyFont="1" applyBorder="1" applyAlignment="1">
      <alignment horizontal="center" vertical="center" textRotation="255"/>
    </xf>
    <xf numFmtId="0" fontId="4" fillId="0" borderId="39" xfId="0" applyFont="1" applyBorder="1" applyAlignment="1">
      <alignment horizontal="center" vertical="center" textRotation="255"/>
    </xf>
    <xf numFmtId="0" fontId="4" fillId="0" borderId="32" xfId="0" applyFont="1" applyBorder="1" applyAlignment="1">
      <alignment horizontal="center" vertical="center"/>
    </xf>
    <xf numFmtId="0" fontId="4" fillId="0" borderId="231" xfId="0" applyFont="1" applyBorder="1" applyAlignment="1">
      <alignment horizontal="center" vertical="center"/>
    </xf>
    <xf numFmtId="0" fontId="4" fillId="0" borderId="110" xfId="0" quotePrefix="1" applyFont="1" applyBorder="1" applyAlignment="1">
      <alignment horizontal="center" vertical="center"/>
    </xf>
    <xf numFmtId="0" fontId="4" fillId="0" borderId="112" xfId="0" applyFont="1" applyBorder="1" applyAlignment="1">
      <alignment horizontal="center" vertical="center"/>
    </xf>
    <xf numFmtId="0" fontId="4" fillId="0" borderId="6" xfId="0" quotePrefix="1" applyFont="1" applyBorder="1" applyAlignment="1">
      <alignment horizontal="center" vertical="center"/>
    </xf>
    <xf numFmtId="0" fontId="4" fillId="0" borderId="253" xfId="0" applyFont="1" applyBorder="1" applyAlignment="1">
      <alignment horizontal="center" vertical="center"/>
    </xf>
    <xf numFmtId="38" fontId="4" fillId="0" borderId="0" xfId="1" quotePrefix="1" applyFont="1" applyAlignment="1">
      <alignment horizontal="center" vertical="center"/>
    </xf>
    <xf numFmtId="38" fontId="30" fillId="0" borderId="0" xfId="1" quotePrefix="1" applyFont="1" applyAlignment="1">
      <alignment horizontal="center" vertical="center"/>
    </xf>
    <xf numFmtId="0" fontId="4" fillId="0" borderId="127" xfId="0" applyFont="1" applyBorder="1" applyAlignment="1">
      <alignment horizontal="center" vertical="center" textRotation="255" wrapText="1"/>
    </xf>
    <xf numFmtId="0" fontId="4" fillId="0" borderId="129" xfId="0" applyFont="1" applyBorder="1" applyAlignment="1">
      <alignment horizontal="center" vertical="center" textRotation="255" wrapText="1"/>
    </xf>
    <xf numFmtId="0" fontId="4" fillId="0" borderId="220" xfId="0" applyFont="1" applyBorder="1" applyAlignment="1">
      <alignment horizontal="center" vertical="center" textRotation="255" wrapText="1"/>
    </xf>
    <xf numFmtId="0" fontId="4" fillId="0" borderId="126" xfId="0" applyFont="1" applyBorder="1" applyAlignment="1">
      <alignment horizontal="center" vertical="center" wrapText="1"/>
    </xf>
    <xf numFmtId="0" fontId="4" fillId="0" borderId="99" xfId="0" applyFont="1" applyBorder="1" applyAlignment="1">
      <alignment horizontal="center" vertical="center" wrapText="1"/>
    </xf>
    <xf numFmtId="0" fontId="4" fillId="0" borderId="202" xfId="0" applyFont="1" applyBorder="1" applyAlignment="1">
      <alignment horizontal="center" vertical="center" wrapText="1"/>
    </xf>
    <xf numFmtId="0" fontId="4" fillId="0" borderId="223" xfId="0" applyFont="1" applyBorder="1" applyAlignment="1">
      <alignment horizontal="center" vertical="center" textRotation="255"/>
    </xf>
    <xf numFmtId="0" fontId="4" fillId="0" borderId="0" xfId="0" applyFont="1" applyAlignment="1">
      <alignment horizontal="center" vertical="center"/>
    </xf>
    <xf numFmtId="38" fontId="14" fillId="0" borderId="0" xfId="1" quotePrefix="1" applyFont="1" applyAlignment="1">
      <alignment horizontal="center" vertical="center"/>
    </xf>
    <xf numFmtId="0" fontId="4" fillId="0" borderId="230" xfId="0" quotePrefix="1" applyFont="1" applyBorder="1" applyAlignment="1">
      <alignment horizontal="center" vertical="center" wrapText="1"/>
    </xf>
    <xf numFmtId="0" fontId="0" fillId="0" borderId="141" xfId="0" applyBorder="1" applyAlignment="1">
      <alignment vertical="center" wrapText="1"/>
    </xf>
    <xf numFmtId="0" fontId="0" fillId="0" borderId="142" xfId="0" applyBorder="1" applyAlignment="1">
      <alignment vertical="center" wrapText="1"/>
    </xf>
    <xf numFmtId="0" fontId="25" fillId="0" borderId="230" xfId="0" applyFont="1" applyBorder="1" applyAlignment="1">
      <alignment horizontal="center" vertical="center"/>
    </xf>
    <xf numFmtId="0" fontId="25" fillId="0" borderId="141" xfId="0" applyFont="1" applyBorder="1" applyAlignment="1">
      <alignment horizontal="center" vertical="center"/>
    </xf>
    <xf numFmtId="0" fontId="25" fillId="0" borderId="254" xfId="0" applyFont="1" applyBorder="1" applyAlignment="1">
      <alignment horizontal="center" vertical="center"/>
    </xf>
    <xf numFmtId="0" fontId="25" fillId="0" borderId="265" xfId="0" applyFont="1" applyBorder="1" applyAlignment="1">
      <alignment horizontal="center" vertical="center"/>
    </xf>
    <xf numFmtId="0" fontId="25" fillId="0" borderId="266" xfId="0" applyFont="1" applyBorder="1" applyAlignment="1">
      <alignment horizontal="center" vertical="center"/>
    </xf>
    <xf numFmtId="0" fontId="25" fillId="0" borderId="173" xfId="0" applyFont="1" applyBorder="1" applyAlignment="1">
      <alignment horizontal="center" vertical="center"/>
    </xf>
    <xf numFmtId="0" fontId="2" fillId="0" borderId="164" xfId="0" quotePrefix="1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66" xfId="0" applyFont="1" applyBorder="1" applyAlignment="1">
      <alignment horizontal="center" vertical="center"/>
    </xf>
    <xf numFmtId="0" fontId="2" fillId="0" borderId="118" xfId="0" quotePrefix="1" applyFont="1" applyBorder="1" applyAlignment="1">
      <alignment horizontal="center" vertical="center"/>
    </xf>
    <xf numFmtId="0" fontId="2" fillId="0" borderId="194" xfId="0" quotePrefix="1" applyFont="1" applyBorder="1" applyAlignment="1">
      <alignment horizontal="center" vertical="center"/>
    </xf>
    <xf numFmtId="0" fontId="2" fillId="0" borderId="207" xfId="0" quotePrefix="1" applyFont="1" applyBorder="1" applyAlignment="1">
      <alignment horizontal="center" vertical="center"/>
    </xf>
    <xf numFmtId="0" fontId="2" fillId="0" borderId="83" xfId="0" quotePrefix="1" applyFont="1" applyBorder="1" applyAlignment="1">
      <alignment horizontal="center" vertical="center"/>
    </xf>
    <xf numFmtId="0" fontId="2" fillId="0" borderId="120" xfId="0" quotePrefix="1" applyFont="1" applyBorder="1" applyAlignment="1">
      <alignment horizontal="center" vertical="center"/>
    </xf>
    <xf numFmtId="0" fontId="2" fillId="0" borderId="196" xfId="0" quotePrefix="1" applyFont="1" applyBorder="1" applyAlignment="1">
      <alignment horizontal="center" vertical="center"/>
    </xf>
    <xf numFmtId="0" fontId="2" fillId="0" borderId="267" xfId="0" quotePrefix="1" applyFont="1" applyBorder="1" applyAlignment="1">
      <alignment horizontal="center" vertical="center"/>
    </xf>
    <xf numFmtId="0" fontId="2" fillId="0" borderId="181" xfId="0" quotePrefix="1" applyFont="1" applyBorder="1" applyAlignment="1">
      <alignment horizontal="center" vertical="center"/>
    </xf>
    <xf numFmtId="0" fontId="2" fillId="0" borderId="210" xfId="0" applyFont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2" fillId="0" borderId="211" xfId="0" applyFont="1" applyBorder="1" applyAlignment="1">
      <alignment horizontal="center" vertical="center"/>
    </xf>
    <xf numFmtId="0" fontId="2" fillId="0" borderId="97" xfId="0" applyFont="1" applyBorder="1" applyAlignment="1">
      <alignment horizontal="center" vertical="center"/>
    </xf>
    <xf numFmtId="0" fontId="2" fillId="0" borderId="246" xfId="0" applyFont="1" applyBorder="1" applyAlignment="1">
      <alignment horizontal="center" vertical="center"/>
    </xf>
    <xf numFmtId="0" fontId="2" fillId="0" borderId="183" xfId="0" applyFont="1" applyBorder="1" applyAlignment="1">
      <alignment horizontal="center" vertical="center"/>
    </xf>
    <xf numFmtId="0" fontId="2" fillId="0" borderId="142" xfId="0" applyFont="1" applyBorder="1" applyAlignment="1">
      <alignment horizontal="center" vertical="center"/>
    </xf>
    <xf numFmtId="0" fontId="2" fillId="0" borderId="228" xfId="0" quotePrefix="1" applyFont="1" applyBorder="1" applyAlignment="1">
      <alignment horizontal="center" vertical="center"/>
    </xf>
    <xf numFmtId="0" fontId="2" fillId="0" borderId="156" xfId="0" quotePrefix="1" applyFont="1" applyBorder="1" applyAlignment="1">
      <alignment horizontal="center" vertical="center"/>
    </xf>
    <xf numFmtId="0" fontId="2" fillId="0" borderId="209" xfId="0" applyFont="1" applyBorder="1" applyAlignment="1">
      <alignment horizontal="center" vertical="center"/>
    </xf>
    <xf numFmtId="0" fontId="2" fillId="0" borderId="70" xfId="0" applyFont="1" applyBorder="1" applyAlignment="1">
      <alignment horizontal="center" vertical="center"/>
    </xf>
    <xf numFmtId="0" fontId="2" fillId="0" borderId="333" xfId="0" applyFont="1" applyBorder="1" applyAlignment="1">
      <alignment horizontal="center" vertical="center"/>
    </xf>
    <xf numFmtId="0" fontId="2" fillId="0" borderId="189" xfId="0" applyFont="1" applyBorder="1" applyAlignment="1">
      <alignment horizontal="center" vertical="center"/>
    </xf>
    <xf numFmtId="0" fontId="2" fillId="0" borderId="263" xfId="0" quotePrefix="1" applyFont="1" applyBorder="1" applyAlignment="1">
      <alignment horizontal="center" vertical="center" wrapText="1"/>
    </xf>
    <xf numFmtId="0" fontId="2" fillId="0" borderId="264" xfId="0" applyFont="1" applyBorder="1" applyAlignment="1">
      <alignment horizontal="center" vertical="center"/>
    </xf>
    <xf numFmtId="0" fontId="2" fillId="0" borderId="137" xfId="9" quotePrefix="1" applyFont="1" applyBorder="1" applyAlignment="1">
      <alignment horizontal="center" vertical="center"/>
    </xf>
    <xf numFmtId="0" fontId="2" fillId="0" borderId="229" xfId="9" quotePrefix="1" applyFont="1" applyBorder="1" applyAlignment="1">
      <alignment horizontal="center" vertical="center"/>
    </xf>
    <xf numFmtId="0" fontId="2" fillId="0" borderId="228" xfId="9" quotePrefix="1" applyFont="1" applyBorder="1" applyAlignment="1">
      <alignment horizontal="center" vertical="center"/>
    </xf>
    <xf numFmtId="0" fontId="2" fillId="0" borderId="267" xfId="9" applyFont="1" applyBorder="1" applyAlignment="1">
      <alignment horizontal="center" vertical="center"/>
    </xf>
    <xf numFmtId="0" fontId="2" fillId="0" borderId="228" xfId="9" applyFont="1" applyBorder="1" applyAlignment="1">
      <alignment horizontal="center" vertical="center"/>
    </xf>
    <xf numFmtId="0" fontId="2" fillId="0" borderId="211" xfId="9" applyFont="1" applyBorder="1" applyAlignment="1">
      <alignment horizontal="center" vertical="center"/>
    </xf>
    <xf numFmtId="0" fontId="14" fillId="0" borderId="0" xfId="9" quotePrefix="1" applyFont="1" applyAlignment="1">
      <alignment horizontal="center" vertical="center"/>
    </xf>
    <xf numFmtId="0" fontId="2" fillId="0" borderId="118" xfId="9" quotePrefix="1" applyFont="1" applyBorder="1" applyAlignment="1">
      <alignment horizontal="center" vertical="center"/>
    </xf>
    <xf numFmtId="0" fontId="2" fillId="0" borderId="194" xfId="9" quotePrefix="1" applyFont="1" applyBorder="1" applyAlignment="1">
      <alignment horizontal="center" vertical="center"/>
    </xf>
    <xf numFmtId="0" fontId="2" fillId="0" borderId="267" xfId="9" quotePrefix="1" applyFont="1" applyBorder="1" applyAlignment="1">
      <alignment horizontal="center" vertical="center"/>
    </xf>
    <xf numFmtId="38" fontId="2" fillId="0" borderId="0" xfId="1" quotePrefix="1" applyFont="1" applyAlignment="1">
      <alignment horizontal="center" vertical="center"/>
    </xf>
    <xf numFmtId="0" fontId="4" fillId="0" borderId="127" xfId="0" applyFont="1" applyBorder="1" applyAlignment="1">
      <alignment horizontal="center" vertical="center" textRotation="255"/>
    </xf>
    <xf numFmtId="0" fontId="4" fillId="0" borderId="129" xfId="0" applyFont="1" applyBorder="1" applyAlignment="1">
      <alignment horizontal="center" vertical="center" textRotation="255"/>
    </xf>
    <xf numFmtId="0" fontId="4" fillId="0" borderId="220" xfId="0" applyFont="1" applyBorder="1" applyAlignment="1">
      <alignment horizontal="center" vertical="center" textRotation="255"/>
    </xf>
    <xf numFmtId="0" fontId="4" fillId="0" borderId="126" xfId="0" applyFont="1" applyBorder="1" applyAlignment="1">
      <alignment horizontal="center" vertical="center"/>
    </xf>
    <xf numFmtId="0" fontId="4" fillId="0" borderId="99" xfId="0" applyFont="1" applyBorder="1" applyAlignment="1">
      <alignment horizontal="center" vertical="center"/>
    </xf>
    <xf numFmtId="0" fontId="4" fillId="0" borderId="202" xfId="0" applyFont="1" applyBorder="1" applyAlignment="1">
      <alignment horizontal="center" vertical="center"/>
    </xf>
    <xf numFmtId="38" fontId="2" fillId="0" borderId="223" xfId="7" applyFont="1" applyBorder="1" applyAlignment="1">
      <alignment horizontal="center" vertical="center"/>
    </xf>
    <xf numFmtId="38" fontId="2" fillId="0" borderId="39" xfId="7" applyFont="1" applyBorder="1" applyAlignment="1">
      <alignment horizontal="center" vertical="center"/>
    </xf>
    <xf numFmtId="38" fontId="2" fillId="0" borderId="224" xfId="7" quotePrefix="1" applyFont="1" applyBorder="1" applyAlignment="1">
      <alignment horizontal="center" vertical="center" wrapText="1"/>
    </xf>
    <xf numFmtId="38" fontId="2" fillId="0" borderId="8" xfId="7" quotePrefix="1" applyFont="1" applyBorder="1" applyAlignment="1">
      <alignment horizontal="center" vertical="center" wrapText="1"/>
    </xf>
    <xf numFmtId="38" fontId="2" fillId="0" borderId="224" xfId="7" applyFont="1" applyBorder="1" applyAlignment="1">
      <alignment horizontal="center" vertical="center"/>
    </xf>
    <xf numFmtId="38" fontId="2" fillId="0" borderId="8" xfId="7" applyFont="1" applyBorder="1" applyAlignment="1">
      <alignment horizontal="center" vertical="center"/>
    </xf>
    <xf numFmtId="38" fontId="2" fillId="0" borderId="210" xfId="7" applyFont="1" applyBorder="1" applyAlignment="1">
      <alignment horizontal="center" vertical="center"/>
    </xf>
    <xf numFmtId="38" fontId="2" fillId="0" borderId="9" xfId="7" applyFont="1" applyBorder="1" applyAlignment="1">
      <alignment horizontal="center" vertical="center"/>
    </xf>
    <xf numFmtId="0" fontId="2" fillId="0" borderId="254" xfId="0" applyFont="1" applyBorder="1" applyAlignment="1">
      <alignment horizontal="center" vertical="center" wrapText="1"/>
    </xf>
    <xf numFmtId="0" fontId="2" fillId="0" borderId="180" xfId="0" applyFont="1" applyBorder="1" applyAlignment="1">
      <alignment horizontal="center" vertical="center"/>
    </xf>
    <xf numFmtId="0" fontId="2" fillId="0" borderId="248" xfId="0" quotePrefix="1" applyFont="1" applyBorder="1" applyAlignment="1">
      <alignment horizontal="center" vertical="center"/>
    </xf>
    <xf numFmtId="0" fontId="2" fillId="0" borderId="173" xfId="0" quotePrefix="1" applyFont="1" applyBorder="1" applyAlignment="1">
      <alignment horizontal="center" vertical="center"/>
    </xf>
    <xf numFmtId="0" fontId="2" fillId="0" borderId="248" xfId="0" applyFont="1" applyBorder="1" applyAlignment="1">
      <alignment horizontal="center" vertical="center"/>
    </xf>
    <xf numFmtId="0" fontId="2" fillId="0" borderId="343" xfId="0" quotePrefix="1" applyFont="1" applyBorder="1" applyAlignment="1">
      <alignment horizontal="left" vertical="center" wrapText="1"/>
    </xf>
    <xf numFmtId="38" fontId="2" fillId="0" borderId="254" xfId="7" applyFont="1" applyBorder="1" applyAlignment="1">
      <alignment horizontal="center" vertical="center"/>
    </xf>
    <xf numFmtId="38" fontId="2" fillId="0" borderId="174" xfId="7" applyFont="1" applyBorder="1" applyAlignment="1">
      <alignment horizontal="center" vertical="center"/>
    </xf>
    <xf numFmtId="38" fontId="2" fillId="0" borderId="265" xfId="7" applyFont="1" applyBorder="1" applyAlignment="1">
      <alignment horizontal="center" vertical="center"/>
    </xf>
    <xf numFmtId="38" fontId="2" fillId="0" borderId="266" xfId="7" applyFont="1" applyBorder="1" applyAlignment="1">
      <alignment horizontal="center" vertical="center"/>
    </xf>
    <xf numFmtId="38" fontId="2" fillId="0" borderId="173" xfId="7" applyFont="1" applyBorder="1" applyAlignment="1">
      <alignment horizontal="center" vertical="center"/>
    </xf>
    <xf numFmtId="0" fontId="2" fillId="0" borderId="267" xfId="0" applyFont="1" applyBorder="1" applyAlignment="1">
      <alignment horizontal="center" vertical="center" wrapText="1"/>
    </xf>
    <xf numFmtId="0" fontId="2" fillId="0" borderId="249" xfId="0" applyFont="1" applyBorder="1" applyAlignment="1">
      <alignment horizontal="center" vertical="center"/>
    </xf>
    <xf numFmtId="0" fontId="2" fillId="0" borderId="182" xfId="0" applyFont="1" applyBorder="1" applyAlignment="1">
      <alignment horizontal="center" vertical="center"/>
    </xf>
    <xf numFmtId="38" fontId="2" fillId="0" borderId="248" xfId="7" quotePrefix="1" applyFont="1" applyBorder="1" applyAlignment="1">
      <alignment horizontal="center" vertical="center" shrinkToFit="1"/>
    </xf>
    <xf numFmtId="38" fontId="2" fillId="0" borderId="173" xfId="7" quotePrefix="1" applyFont="1" applyBorder="1" applyAlignment="1">
      <alignment horizontal="center" vertical="center" shrinkToFit="1"/>
    </xf>
    <xf numFmtId="38" fontId="2" fillId="0" borderId="22" xfId="7" quotePrefix="1" applyFont="1" applyBorder="1" applyAlignment="1">
      <alignment horizontal="center" vertical="center" shrinkToFit="1"/>
    </xf>
    <xf numFmtId="38" fontId="2" fillId="0" borderId="27" xfId="7" quotePrefix="1" applyFont="1" applyBorder="1" applyAlignment="1">
      <alignment horizontal="center" vertical="center" shrinkToFit="1"/>
    </xf>
    <xf numFmtId="38" fontId="2" fillId="0" borderId="22" xfId="7" quotePrefix="1" applyFont="1" applyBorder="1" applyAlignment="1">
      <alignment horizontal="center" vertical="center"/>
    </xf>
    <xf numFmtId="38" fontId="2" fillId="0" borderId="27" xfId="7" quotePrefix="1" applyFont="1" applyBorder="1" applyAlignment="1">
      <alignment horizontal="center" vertical="center"/>
    </xf>
    <xf numFmtId="38" fontId="2" fillId="0" borderId="64" xfId="7" quotePrefix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" fillId="0" borderId="266" xfId="0" quotePrefix="1" applyFont="1" applyBorder="1" applyAlignment="1">
      <alignment horizontal="center" vertical="center"/>
    </xf>
    <xf numFmtId="0" fontId="14" fillId="0" borderId="0" xfId="0" quotePrefix="1" applyFont="1" applyAlignment="1">
      <alignment horizontal="center" vertical="center"/>
    </xf>
    <xf numFmtId="0" fontId="2" fillId="0" borderId="297" xfId="0" quotePrefix="1" applyFont="1" applyBorder="1" applyAlignment="1">
      <alignment horizontal="center" vertical="center"/>
    </xf>
    <xf numFmtId="0" fontId="2" fillId="0" borderId="228" xfId="0" applyFont="1" applyBorder="1" applyAlignment="1">
      <alignment horizontal="center" vertical="center"/>
    </xf>
    <xf numFmtId="0" fontId="2" fillId="0" borderId="297" xfId="0" applyFont="1" applyBorder="1" applyAlignment="1">
      <alignment horizontal="center" vertical="center"/>
    </xf>
    <xf numFmtId="0" fontId="2" fillId="0" borderId="29" xfId="0" quotePrefix="1" applyFont="1" applyBorder="1" applyAlignment="1">
      <alignment horizontal="center" vertical="center" shrinkToFit="1"/>
    </xf>
    <xf numFmtId="0" fontId="2" fillId="0" borderId="66" xfId="0" quotePrefix="1" applyFont="1" applyBorder="1" applyAlignment="1">
      <alignment horizontal="center" vertical="center" shrinkToFit="1"/>
    </xf>
    <xf numFmtId="0" fontId="2" fillId="0" borderId="278" xfId="0" quotePrefix="1" applyFont="1" applyBorder="1" applyAlignment="1">
      <alignment horizontal="center" vertical="center" shrinkToFit="1"/>
    </xf>
    <xf numFmtId="0" fontId="2" fillId="0" borderId="69" xfId="0" quotePrefix="1" applyFont="1" applyBorder="1" applyAlignment="1">
      <alignment horizontal="center" vertical="center" shrinkToFit="1"/>
    </xf>
    <xf numFmtId="0" fontId="2" fillId="0" borderId="280" xfId="0" quotePrefix="1" applyFont="1" applyBorder="1" applyAlignment="1">
      <alignment horizontal="center" vertical="center" shrinkToFit="1"/>
    </xf>
    <xf numFmtId="0" fontId="2" fillId="0" borderId="161" xfId="0" quotePrefix="1" applyFont="1" applyBorder="1" applyAlignment="1">
      <alignment horizontal="center" vertical="center" shrinkToFit="1"/>
    </xf>
    <xf numFmtId="38" fontId="2" fillId="0" borderId="302" xfId="1" quotePrefix="1" applyFont="1" applyBorder="1" applyAlignment="1">
      <alignment horizontal="center" vertical="center" shrinkToFit="1"/>
    </xf>
    <xf numFmtId="38" fontId="2" fillId="0" borderId="82" xfId="1" quotePrefix="1" applyFont="1" applyBorder="1" applyAlignment="1">
      <alignment horizontal="center" vertical="center" shrinkToFit="1"/>
    </xf>
    <xf numFmtId="38" fontId="2" fillId="0" borderId="223" xfId="1" applyFont="1" applyBorder="1" applyAlignment="1">
      <alignment horizontal="center" vertical="center" shrinkToFit="1"/>
    </xf>
    <xf numFmtId="38" fontId="2" fillId="0" borderId="167" xfId="1" applyFont="1" applyBorder="1" applyAlignment="1">
      <alignment horizontal="center" vertical="center" shrinkToFit="1"/>
    </xf>
    <xf numFmtId="38" fontId="2" fillId="0" borderId="230" xfId="1" quotePrefix="1" applyFont="1" applyBorder="1" applyAlignment="1">
      <alignment horizontal="center" vertical="center" shrinkToFit="1"/>
    </xf>
    <xf numFmtId="38" fontId="2" fillId="0" borderId="142" xfId="1" quotePrefix="1" applyFont="1" applyBorder="1" applyAlignment="1">
      <alignment horizontal="center" vertical="center" shrinkToFit="1"/>
    </xf>
    <xf numFmtId="38" fontId="2" fillId="0" borderId="207" xfId="7" quotePrefix="1" applyFont="1" applyBorder="1" applyAlignment="1">
      <alignment horizontal="center" vertical="center" wrapText="1"/>
    </xf>
    <xf numFmtId="38" fontId="2" fillId="0" borderId="47" xfId="7" quotePrefix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38" fontId="2" fillId="0" borderId="345" xfId="7" applyFont="1" applyBorder="1" applyAlignment="1">
      <alignment vertical="center" wrapText="1"/>
    </xf>
    <xf numFmtId="38" fontId="2" fillId="0" borderId="346" xfId="7" applyFont="1" applyBorder="1" applyAlignment="1">
      <alignment vertical="center" wrapText="1"/>
    </xf>
    <xf numFmtId="38" fontId="2" fillId="0" borderId="279" xfId="7" applyFont="1" applyBorder="1" applyAlignment="1">
      <alignment horizontal="center" vertical="center" wrapText="1"/>
    </xf>
    <xf numFmtId="38" fontId="2" fillId="0" borderId="55" xfId="7" applyFont="1" applyBorder="1" applyAlignment="1">
      <alignment horizontal="center" vertical="center" wrapText="1"/>
    </xf>
    <xf numFmtId="38" fontId="2" fillId="0" borderId="209" xfId="7" applyFont="1" applyBorder="1" applyAlignment="1">
      <alignment horizontal="center" vertical="center" wrapText="1"/>
    </xf>
    <xf numFmtId="38" fontId="2" fillId="0" borderId="51" xfId="7" applyFont="1" applyBorder="1" applyAlignment="1">
      <alignment horizontal="center" vertical="center" wrapText="1"/>
    </xf>
    <xf numFmtId="38" fontId="2" fillId="0" borderId="14" xfId="7" applyFont="1" applyBorder="1" applyAlignment="1">
      <alignment horizontal="center" vertical="center"/>
    </xf>
  </cellXfs>
  <cellStyles count="11">
    <cellStyle name="パーセント" xfId="2" builtinId="5"/>
    <cellStyle name="パーセント 2" xfId="8"/>
    <cellStyle name="ハイパーリンク_採番後マニフェスト 加工用" xfId="3"/>
    <cellStyle name="桁区切り" xfId="1" builtinId="6"/>
    <cellStyle name="桁区切り 2" xfId="7"/>
    <cellStyle name="桁区切り 3" xfId="10"/>
    <cellStyle name="標準" xfId="0" builtinId="0"/>
    <cellStyle name="標準 2" xfId="4"/>
    <cellStyle name="標準 3" xfId="5"/>
    <cellStyle name="標準 4" xfId="9"/>
    <cellStyle name="未定義" xfId="6"/>
  </cellStyles>
  <dxfs count="0"/>
  <tableStyles count="0" defaultTableStyle="TableStyleMedium2" defaultPivotStyle="PivotStyleLight16"/>
  <colors>
    <mruColors>
      <color rgb="FFFFCCFF"/>
      <color rgb="FFFF99FF"/>
      <color rgb="FFFFFFCC"/>
      <color rgb="FF006600"/>
      <color rgb="FF0000FF"/>
      <color rgb="FF800000"/>
      <color rgb="FFFFFF99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_tokyo_server\tjoho-group\&#22806;&#36031;DB\&#24179;&#25104;8&#24180;\FORM_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0"/>
    </sheetNames>
    <sheetDataSet>
      <sheetData sheetId="0">
        <row r="6">
          <cell r="C6" t="str">
            <v>昭和</v>
          </cell>
          <cell r="R6" t="str">
            <v>平成</v>
          </cell>
        </row>
        <row r="7">
          <cell r="C7" t="str">
            <v>45年</v>
          </cell>
          <cell r="D7" t="str">
            <v>50</v>
          </cell>
          <cell r="E7" t="str">
            <v>51</v>
          </cell>
          <cell r="F7" t="str">
            <v>52</v>
          </cell>
          <cell r="G7" t="str">
            <v>53</v>
          </cell>
          <cell r="H7" t="str">
            <v>54</v>
          </cell>
          <cell r="I7" t="str">
            <v>55</v>
          </cell>
          <cell r="J7" t="str">
            <v>56</v>
          </cell>
          <cell r="K7" t="str">
            <v>57</v>
          </cell>
          <cell r="L7" t="str">
            <v>58</v>
          </cell>
          <cell r="M7" t="str">
            <v>59</v>
          </cell>
          <cell r="N7" t="str">
            <v>60</v>
          </cell>
          <cell r="O7" t="str">
            <v>61</v>
          </cell>
          <cell r="P7" t="str">
            <v>62</v>
          </cell>
          <cell r="Q7" t="str">
            <v>63</v>
          </cell>
          <cell r="R7" t="str">
            <v>1年</v>
          </cell>
          <cell r="S7" t="str">
            <v>2</v>
          </cell>
          <cell r="T7" t="str">
            <v>3</v>
          </cell>
          <cell r="U7" t="str">
            <v>4</v>
          </cell>
          <cell r="V7" t="str">
            <v>5</v>
          </cell>
          <cell r="W7" t="str">
            <v>6</v>
          </cell>
        </row>
        <row r="9">
          <cell r="C9">
            <v>73</v>
          </cell>
          <cell r="D9">
            <v>2</v>
          </cell>
          <cell r="E9">
            <v>5</v>
          </cell>
          <cell r="F9">
            <v>6</v>
          </cell>
          <cell r="G9">
            <v>6</v>
          </cell>
          <cell r="H9">
            <v>4</v>
          </cell>
          <cell r="I9">
            <v>6</v>
          </cell>
          <cell r="J9">
            <v>18</v>
          </cell>
          <cell r="K9">
            <v>10</v>
          </cell>
          <cell r="L9">
            <v>11</v>
          </cell>
          <cell r="M9">
            <v>14</v>
          </cell>
          <cell r="N9">
            <v>12</v>
          </cell>
          <cell r="O9">
            <v>9</v>
          </cell>
          <cell r="P9">
            <v>16</v>
          </cell>
          <cell r="Q9">
            <v>22</v>
          </cell>
          <cell r="R9">
            <v>15</v>
          </cell>
          <cell r="S9">
            <v>27</v>
          </cell>
          <cell r="T9">
            <v>44</v>
          </cell>
          <cell r="U9">
            <v>37</v>
          </cell>
          <cell r="V9">
            <v>30.492000000000001</v>
          </cell>
          <cell r="W9">
            <v>46.152000000000001</v>
          </cell>
        </row>
        <row r="10">
          <cell r="D10">
            <v>33</v>
          </cell>
          <cell r="E10">
            <v>81</v>
          </cell>
          <cell r="F10">
            <v>70</v>
          </cell>
          <cell r="G10">
            <v>72</v>
          </cell>
          <cell r="H10">
            <v>62</v>
          </cell>
          <cell r="I10">
            <v>106</v>
          </cell>
          <cell r="J10">
            <v>94</v>
          </cell>
          <cell r="K10">
            <v>110</v>
          </cell>
          <cell r="L10">
            <v>123</v>
          </cell>
          <cell r="M10">
            <v>143</v>
          </cell>
          <cell r="N10">
            <v>113</v>
          </cell>
          <cell r="O10">
            <v>137</v>
          </cell>
          <cell r="P10">
            <v>122</v>
          </cell>
          <cell r="Q10">
            <v>140</v>
          </cell>
          <cell r="R10">
            <v>89</v>
          </cell>
          <cell r="S10">
            <v>114</v>
          </cell>
          <cell r="T10">
            <v>96</v>
          </cell>
          <cell r="U10">
            <v>94</v>
          </cell>
          <cell r="V10">
            <v>80.06</v>
          </cell>
          <cell r="W10">
            <v>102.605</v>
          </cell>
        </row>
        <row r="11">
          <cell r="D11">
            <v>52</v>
          </cell>
          <cell r="E11">
            <v>68</v>
          </cell>
          <cell r="F11">
            <v>116</v>
          </cell>
          <cell r="G11">
            <v>113</v>
          </cell>
          <cell r="H11">
            <v>106</v>
          </cell>
          <cell r="I11">
            <v>138</v>
          </cell>
          <cell r="J11">
            <v>146</v>
          </cell>
          <cell r="K11">
            <v>139</v>
          </cell>
          <cell r="L11">
            <v>106</v>
          </cell>
          <cell r="M11">
            <v>113</v>
          </cell>
          <cell r="N11">
            <v>133</v>
          </cell>
          <cell r="O11">
            <v>131</v>
          </cell>
          <cell r="P11">
            <v>210</v>
          </cell>
          <cell r="Q11">
            <v>182</v>
          </cell>
          <cell r="R11">
            <v>230</v>
          </cell>
          <cell r="S11">
            <v>246</v>
          </cell>
          <cell r="T11">
            <v>254</v>
          </cell>
          <cell r="U11">
            <v>185</v>
          </cell>
          <cell r="V11">
            <v>187.149</v>
          </cell>
          <cell r="W11">
            <v>281.57400000000001</v>
          </cell>
        </row>
        <row r="12">
          <cell r="C12">
            <v>12</v>
          </cell>
          <cell r="D12">
            <v>4</v>
          </cell>
          <cell r="E12">
            <v>9</v>
          </cell>
          <cell r="F12">
            <v>7</v>
          </cell>
          <cell r="G12">
            <v>8</v>
          </cell>
          <cell r="H12">
            <v>11</v>
          </cell>
          <cell r="I12">
            <v>13</v>
          </cell>
          <cell r="J12">
            <v>18</v>
          </cell>
          <cell r="K12">
            <v>16</v>
          </cell>
          <cell r="L12">
            <v>8</v>
          </cell>
          <cell r="M12">
            <v>8</v>
          </cell>
          <cell r="N12">
            <v>8</v>
          </cell>
          <cell r="O12">
            <v>4</v>
          </cell>
          <cell r="P12">
            <v>10</v>
          </cell>
          <cell r="Q12">
            <v>18</v>
          </cell>
          <cell r="R12">
            <v>18</v>
          </cell>
          <cell r="S12">
            <v>46</v>
          </cell>
          <cell r="T12">
            <v>41</v>
          </cell>
          <cell r="U12">
            <v>86</v>
          </cell>
          <cell r="V12">
            <v>33.957999999999998</v>
          </cell>
          <cell r="W12">
            <v>49.805999999999997</v>
          </cell>
        </row>
        <row r="13">
          <cell r="C13">
            <v>3</v>
          </cell>
          <cell r="T13" t="str">
            <v>－</v>
          </cell>
          <cell r="U13" t="str">
            <v>－</v>
          </cell>
          <cell r="V13" t="str">
            <v>－</v>
          </cell>
          <cell r="W13" t="str">
            <v>－</v>
          </cell>
        </row>
        <row r="14">
          <cell r="D14">
            <v>5</v>
          </cell>
          <cell r="E14">
            <v>11</v>
          </cell>
          <cell r="F14">
            <v>14</v>
          </cell>
          <cell r="G14">
            <v>2</v>
          </cell>
          <cell r="H14">
            <v>5</v>
          </cell>
          <cell r="I14">
            <v>4</v>
          </cell>
          <cell r="J14">
            <v>1</v>
          </cell>
          <cell r="K14">
            <v>4</v>
          </cell>
          <cell r="L14">
            <v>2</v>
          </cell>
          <cell r="M14">
            <v>1</v>
          </cell>
          <cell r="N14">
            <v>6</v>
          </cell>
          <cell r="O14">
            <v>10</v>
          </cell>
          <cell r="P14">
            <v>3</v>
          </cell>
          <cell r="Q14">
            <v>6</v>
          </cell>
          <cell r="R14">
            <v>10</v>
          </cell>
          <cell r="S14">
            <v>16</v>
          </cell>
          <cell r="T14">
            <v>21</v>
          </cell>
          <cell r="U14">
            <v>16</v>
          </cell>
          <cell r="V14">
            <v>18.026</v>
          </cell>
          <cell r="W14">
            <v>16.274999999999999</v>
          </cell>
        </row>
        <row r="15">
          <cell r="Q15">
            <v>1</v>
          </cell>
          <cell r="T15" t="str">
            <v>－</v>
          </cell>
          <cell r="U15" t="str">
            <v>－</v>
          </cell>
          <cell r="V15" t="str">
            <v/>
          </cell>
          <cell r="W15" t="str">
            <v>－</v>
          </cell>
        </row>
        <row r="16">
          <cell r="D16">
            <v>6</v>
          </cell>
          <cell r="E16">
            <v>6</v>
          </cell>
          <cell r="F16">
            <v>12</v>
          </cell>
          <cell r="G16">
            <v>8</v>
          </cell>
          <cell r="H16">
            <v>9</v>
          </cell>
          <cell r="I16">
            <v>10</v>
          </cell>
          <cell r="J16">
            <v>15</v>
          </cell>
          <cell r="K16">
            <v>18</v>
          </cell>
          <cell r="L16">
            <v>8</v>
          </cell>
          <cell r="M16">
            <v>13</v>
          </cell>
          <cell r="N16">
            <v>16</v>
          </cell>
          <cell r="O16">
            <v>15</v>
          </cell>
          <cell r="P16">
            <v>30</v>
          </cell>
          <cell r="Q16">
            <v>19</v>
          </cell>
          <cell r="R16">
            <v>11</v>
          </cell>
          <cell r="S16">
            <v>16</v>
          </cell>
          <cell r="T16">
            <v>20</v>
          </cell>
          <cell r="U16">
            <v>25</v>
          </cell>
          <cell r="V16">
            <v>32.716999999999999</v>
          </cell>
          <cell r="W16">
            <v>50.332999999999998</v>
          </cell>
        </row>
        <row r="17">
          <cell r="C17">
            <v>1583</v>
          </cell>
          <cell r="D17">
            <v>437</v>
          </cell>
          <cell r="E17">
            <v>602</v>
          </cell>
          <cell r="F17">
            <v>616</v>
          </cell>
          <cell r="G17">
            <v>647</v>
          </cell>
          <cell r="H17">
            <v>607</v>
          </cell>
          <cell r="I17">
            <v>701</v>
          </cell>
          <cell r="J17">
            <v>747</v>
          </cell>
          <cell r="K17">
            <v>647</v>
          </cell>
          <cell r="L17">
            <v>752</v>
          </cell>
          <cell r="M17">
            <v>1019</v>
          </cell>
          <cell r="N17">
            <v>796</v>
          </cell>
          <cell r="O17">
            <v>748</v>
          </cell>
          <cell r="P17">
            <v>704</v>
          </cell>
          <cell r="Q17">
            <v>632</v>
          </cell>
          <cell r="R17">
            <v>632</v>
          </cell>
          <cell r="S17">
            <v>673</v>
          </cell>
          <cell r="T17">
            <v>685</v>
          </cell>
          <cell r="U17">
            <v>740</v>
          </cell>
          <cell r="V17">
            <v>765.77700000000004</v>
          </cell>
          <cell r="W17">
            <v>833.49300000000005</v>
          </cell>
        </row>
        <row r="18">
          <cell r="D18">
            <v>1872</v>
          </cell>
          <cell r="E18">
            <v>2809</v>
          </cell>
          <cell r="F18">
            <v>3758</v>
          </cell>
          <cell r="G18">
            <v>4116</v>
          </cell>
          <cell r="H18">
            <v>3895</v>
          </cell>
          <cell r="I18">
            <v>4805</v>
          </cell>
          <cell r="J18">
            <v>5730</v>
          </cell>
          <cell r="K18">
            <v>5472</v>
          </cell>
          <cell r="L18">
            <v>6182</v>
          </cell>
          <cell r="M18">
            <v>9194</v>
          </cell>
          <cell r="N18">
            <v>10019</v>
          </cell>
          <cell r="O18">
            <v>10719</v>
          </cell>
          <cell r="P18">
            <v>11012</v>
          </cell>
          <cell r="Q18">
            <v>11426</v>
          </cell>
          <cell r="R18">
            <v>12698</v>
          </cell>
          <cell r="S18">
            <v>12986</v>
          </cell>
          <cell r="T18">
            <v>12779</v>
          </cell>
          <cell r="U18">
            <v>13267</v>
          </cell>
          <cell r="V18">
            <v>13919.864</v>
          </cell>
          <cell r="W18">
            <v>14404.829</v>
          </cell>
        </row>
        <row r="19">
          <cell r="C19">
            <v>433</v>
          </cell>
          <cell r="D19">
            <v>2</v>
          </cell>
          <cell r="E19">
            <v>4</v>
          </cell>
          <cell r="F19">
            <v>5</v>
          </cell>
          <cell r="G19">
            <v>4</v>
          </cell>
          <cell r="H19">
            <v>4</v>
          </cell>
          <cell r="I19">
            <v>4</v>
          </cell>
          <cell r="J19">
            <v>5</v>
          </cell>
          <cell r="K19">
            <v>2</v>
          </cell>
          <cell r="L19">
            <v>4</v>
          </cell>
          <cell r="M19">
            <v>5</v>
          </cell>
          <cell r="N19">
            <v>6</v>
          </cell>
          <cell r="O19">
            <v>5</v>
          </cell>
          <cell r="P19">
            <v>6</v>
          </cell>
          <cell r="Q19">
            <v>6</v>
          </cell>
          <cell r="R19">
            <v>10</v>
          </cell>
          <cell r="S19">
            <v>11</v>
          </cell>
          <cell r="T19">
            <v>12</v>
          </cell>
          <cell r="U19">
            <v>21</v>
          </cell>
          <cell r="V19">
            <v>23.763000000000002</v>
          </cell>
          <cell r="W19">
            <v>21.643000000000001</v>
          </cell>
        </row>
        <row r="20">
          <cell r="D20">
            <v>5</v>
          </cell>
          <cell r="E20">
            <v>4</v>
          </cell>
          <cell r="F20">
            <v>6</v>
          </cell>
          <cell r="G20">
            <v>5</v>
          </cell>
          <cell r="H20">
            <v>2</v>
          </cell>
          <cell r="I20">
            <v>4</v>
          </cell>
          <cell r="J20">
            <v>11</v>
          </cell>
          <cell r="K20">
            <v>10</v>
          </cell>
          <cell r="L20">
            <v>10</v>
          </cell>
          <cell r="M20">
            <v>7</v>
          </cell>
          <cell r="N20">
            <v>9</v>
          </cell>
          <cell r="O20">
            <v>6</v>
          </cell>
          <cell r="P20">
            <v>2</v>
          </cell>
          <cell r="Q20">
            <v>2</v>
          </cell>
          <cell r="R20">
            <v>1</v>
          </cell>
          <cell r="S20">
            <v>3</v>
          </cell>
          <cell r="T20">
            <v>2</v>
          </cell>
          <cell r="U20">
            <v>7</v>
          </cell>
          <cell r="V20">
            <v>2.9209999999999998</v>
          </cell>
          <cell r="W20">
            <v>2.9980000000000002</v>
          </cell>
        </row>
        <row r="21">
          <cell r="D21">
            <v>645</v>
          </cell>
          <cell r="E21">
            <v>830</v>
          </cell>
          <cell r="F21">
            <v>1049</v>
          </cell>
          <cell r="G21">
            <v>1008</v>
          </cell>
          <cell r="H21">
            <v>938</v>
          </cell>
          <cell r="I21">
            <v>975</v>
          </cell>
          <cell r="J21">
            <v>1032</v>
          </cell>
          <cell r="K21">
            <v>927</v>
          </cell>
          <cell r="L21">
            <v>1216</v>
          </cell>
          <cell r="M21">
            <v>1523</v>
          </cell>
          <cell r="N21">
            <v>1498</v>
          </cell>
          <cell r="O21">
            <v>1708</v>
          </cell>
          <cell r="P21">
            <v>1888</v>
          </cell>
          <cell r="Q21">
            <v>1700</v>
          </cell>
          <cell r="R21">
            <v>1797</v>
          </cell>
          <cell r="S21">
            <v>2110</v>
          </cell>
          <cell r="T21">
            <v>1955</v>
          </cell>
          <cell r="U21">
            <v>1991</v>
          </cell>
          <cell r="V21">
            <v>2047.8340000000001</v>
          </cell>
          <cell r="W21">
            <v>2294.1239999999998</v>
          </cell>
        </row>
        <row r="22">
          <cell r="C22">
            <v>229</v>
          </cell>
          <cell r="D22">
            <v>352</v>
          </cell>
          <cell r="E22">
            <v>456</v>
          </cell>
          <cell r="F22">
            <v>575</v>
          </cell>
          <cell r="G22">
            <v>518</v>
          </cell>
          <cell r="H22">
            <v>492</v>
          </cell>
          <cell r="I22">
            <v>650</v>
          </cell>
          <cell r="J22">
            <v>813</v>
          </cell>
          <cell r="K22">
            <v>853</v>
          </cell>
          <cell r="L22">
            <v>911</v>
          </cell>
          <cell r="M22">
            <v>1139</v>
          </cell>
          <cell r="N22">
            <v>1126</v>
          </cell>
          <cell r="O22">
            <v>1259</v>
          </cell>
          <cell r="P22">
            <v>1304</v>
          </cell>
          <cell r="Q22">
            <v>1283</v>
          </cell>
          <cell r="R22">
            <v>1241</v>
          </cell>
          <cell r="S22">
            <v>1444</v>
          </cell>
          <cell r="T22">
            <v>1467</v>
          </cell>
          <cell r="U22">
            <v>1445</v>
          </cell>
          <cell r="V22">
            <v>1649.8109999999999</v>
          </cell>
          <cell r="W22">
            <v>1916.521</v>
          </cell>
        </row>
        <row r="23">
          <cell r="C23">
            <v>973</v>
          </cell>
          <cell r="D23">
            <v>1076</v>
          </cell>
          <cell r="E23">
            <v>1613</v>
          </cell>
          <cell r="F23">
            <v>2237</v>
          </cell>
          <cell r="G23">
            <v>2237</v>
          </cell>
          <cell r="H23">
            <v>1824</v>
          </cell>
          <cell r="I23">
            <v>2194</v>
          </cell>
          <cell r="J23">
            <v>2801</v>
          </cell>
          <cell r="K23">
            <v>2755</v>
          </cell>
          <cell r="L23">
            <v>2784</v>
          </cell>
          <cell r="M23">
            <v>3676</v>
          </cell>
          <cell r="N23">
            <v>3781</v>
          </cell>
          <cell r="O23">
            <v>4016</v>
          </cell>
          <cell r="P23">
            <v>4031</v>
          </cell>
          <cell r="Q23">
            <v>3967</v>
          </cell>
          <cell r="R23">
            <v>3988</v>
          </cell>
          <cell r="S23">
            <v>4576</v>
          </cell>
          <cell r="T23">
            <v>4525</v>
          </cell>
          <cell r="U23">
            <v>4549</v>
          </cell>
          <cell r="V23">
            <v>4594.1180000000004</v>
          </cell>
          <cell r="W23">
            <v>4642.9049999999997</v>
          </cell>
        </row>
        <row r="24">
          <cell r="C24">
            <v>180</v>
          </cell>
          <cell r="D24">
            <v>317</v>
          </cell>
          <cell r="E24">
            <v>373</v>
          </cell>
          <cell r="F24">
            <v>534</v>
          </cell>
          <cell r="G24">
            <v>491</v>
          </cell>
          <cell r="H24">
            <v>569</v>
          </cell>
          <cell r="I24">
            <v>711</v>
          </cell>
          <cell r="J24">
            <v>609</v>
          </cell>
          <cell r="K24">
            <v>522</v>
          </cell>
          <cell r="L24">
            <v>540</v>
          </cell>
          <cell r="M24">
            <v>675</v>
          </cell>
          <cell r="N24">
            <v>857</v>
          </cell>
          <cell r="O24">
            <v>434</v>
          </cell>
          <cell r="P24">
            <v>551</v>
          </cell>
          <cell r="Q24">
            <v>826</v>
          </cell>
          <cell r="R24">
            <v>811</v>
          </cell>
          <cell r="S24">
            <v>977</v>
          </cell>
          <cell r="T24">
            <v>958</v>
          </cell>
          <cell r="U24">
            <v>993</v>
          </cell>
          <cell r="V24">
            <v>1068.577</v>
          </cell>
          <cell r="W24">
            <v>968.32</v>
          </cell>
        </row>
        <row r="25">
          <cell r="I25">
            <v>1</v>
          </cell>
          <cell r="J25">
            <v>4</v>
          </cell>
          <cell r="K25">
            <v>2</v>
          </cell>
          <cell r="L25">
            <v>7</v>
          </cell>
          <cell r="M25">
            <v>6</v>
          </cell>
          <cell r="N25">
            <v>20</v>
          </cell>
          <cell r="O25">
            <v>4</v>
          </cell>
          <cell r="U25" t="str">
            <v xml:space="preserve">  </v>
          </cell>
          <cell r="V25" t="str">
            <v/>
          </cell>
          <cell r="W25" t="str">
            <v/>
          </cell>
        </row>
        <row r="26">
          <cell r="C26">
            <v>3754</v>
          </cell>
          <cell r="D26">
            <v>4808</v>
          </cell>
          <cell r="E26">
            <v>6872</v>
          </cell>
          <cell r="F26">
            <v>9005</v>
          </cell>
          <cell r="G26">
            <v>9286</v>
          </cell>
          <cell r="H26">
            <v>8528</v>
          </cell>
          <cell r="I26">
            <v>10290</v>
          </cell>
          <cell r="J26">
            <v>11960</v>
          </cell>
          <cell r="K26">
            <v>11347</v>
          </cell>
          <cell r="L26">
            <v>12664</v>
          </cell>
          <cell r="M26">
            <v>17539</v>
          </cell>
          <cell r="N26">
            <v>18400</v>
          </cell>
          <cell r="O26">
            <v>19204</v>
          </cell>
          <cell r="P26">
            <v>19889</v>
          </cell>
          <cell r="Q26">
            <v>20231</v>
          </cell>
          <cell r="R26">
            <v>21457</v>
          </cell>
          <cell r="S26">
            <v>23243</v>
          </cell>
          <cell r="T26">
            <v>22857</v>
          </cell>
          <cell r="U26">
            <v>23455</v>
          </cell>
          <cell r="V26">
            <v>24455.129000000001</v>
          </cell>
          <cell r="W26">
            <v>25631.673999999999</v>
          </cell>
        </row>
        <row r="27">
          <cell r="C27" t="str">
            <v>（注）S45年の品目別は９品類分類である（他の航路も同様）。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H37"/>
  <sheetViews>
    <sheetView view="pageBreakPreview" topLeftCell="A7" zoomScaleNormal="100" zoomScaleSheetLayoutView="100" workbookViewId="0">
      <selection activeCell="B4" sqref="B4:H37"/>
    </sheetView>
  </sheetViews>
  <sheetFormatPr defaultRowHeight="13.5" x14ac:dyDescent="0.15"/>
  <cols>
    <col min="2" max="8" width="11.625" customWidth="1"/>
  </cols>
  <sheetData>
    <row r="4" spans="2:8" ht="24" customHeight="1" x14ac:dyDescent="0.15">
      <c r="B4" s="1562" t="s">
        <v>958</v>
      </c>
      <c r="C4" s="1563"/>
      <c r="D4" s="1563"/>
      <c r="E4" s="1563"/>
      <c r="F4" s="1563"/>
      <c r="G4" s="1563"/>
      <c r="H4" s="1563"/>
    </row>
    <row r="5" spans="2:8" ht="24" customHeight="1" x14ac:dyDescent="0.15">
      <c r="B5" s="1563"/>
      <c r="C5" s="1563"/>
      <c r="D5" s="1563"/>
      <c r="E5" s="1563"/>
      <c r="F5" s="1563"/>
      <c r="G5" s="1563"/>
      <c r="H5" s="1563"/>
    </row>
    <row r="6" spans="2:8" ht="24" customHeight="1" x14ac:dyDescent="0.15">
      <c r="B6" s="1563"/>
      <c r="C6" s="1563"/>
      <c r="D6" s="1563"/>
      <c r="E6" s="1563"/>
      <c r="F6" s="1563"/>
      <c r="G6" s="1563"/>
      <c r="H6" s="1563"/>
    </row>
    <row r="7" spans="2:8" ht="24" customHeight="1" x14ac:dyDescent="0.15">
      <c r="B7" s="1563"/>
      <c r="C7" s="1563"/>
      <c r="D7" s="1563"/>
      <c r="E7" s="1563"/>
      <c r="F7" s="1563"/>
      <c r="G7" s="1563"/>
      <c r="H7" s="1563"/>
    </row>
    <row r="8" spans="2:8" ht="24" customHeight="1" x14ac:dyDescent="0.15">
      <c r="B8" s="1563"/>
      <c r="C8" s="1563"/>
      <c r="D8" s="1563"/>
      <c r="E8" s="1563"/>
      <c r="F8" s="1563"/>
      <c r="G8" s="1563"/>
      <c r="H8" s="1563"/>
    </row>
    <row r="9" spans="2:8" ht="24" customHeight="1" x14ac:dyDescent="0.15">
      <c r="B9" s="1563"/>
      <c r="C9" s="1563"/>
      <c r="D9" s="1563"/>
      <c r="E9" s="1563"/>
      <c r="F9" s="1563"/>
      <c r="G9" s="1563"/>
      <c r="H9" s="1563"/>
    </row>
    <row r="10" spans="2:8" ht="24" customHeight="1" x14ac:dyDescent="0.15">
      <c r="B10" s="1563"/>
      <c r="C10" s="1563"/>
      <c r="D10" s="1563"/>
      <c r="E10" s="1563"/>
      <c r="F10" s="1563"/>
      <c r="G10" s="1563"/>
      <c r="H10" s="1563"/>
    </row>
    <row r="11" spans="2:8" ht="24" customHeight="1" x14ac:dyDescent="0.15">
      <c r="B11" s="1563"/>
      <c r="C11" s="1563"/>
      <c r="D11" s="1563"/>
      <c r="E11" s="1563"/>
      <c r="F11" s="1563"/>
      <c r="G11" s="1563"/>
      <c r="H11" s="1563"/>
    </row>
    <row r="12" spans="2:8" ht="24" customHeight="1" x14ac:dyDescent="0.15">
      <c r="B12" s="1563"/>
      <c r="C12" s="1563"/>
      <c r="D12" s="1563"/>
      <c r="E12" s="1563"/>
      <c r="F12" s="1563"/>
      <c r="G12" s="1563"/>
      <c r="H12" s="1563"/>
    </row>
    <row r="13" spans="2:8" ht="24" customHeight="1" x14ac:dyDescent="0.15">
      <c r="B13" s="1563"/>
      <c r="C13" s="1563"/>
      <c r="D13" s="1563"/>
      <c r="E13" s="1563"/>
      <c r="F13" s="1563"/>
      <c r="G13" s="1563"/>
      <c r="H13" s="1563"/>
    </row>
    <row r="14" spans="2:8" ht="24" customHeight="1" x14ac:dyDescent="0.15">
      <c r="B14" s="1563"/>
      <c r="C14" s="1563"/>
      <c r="D14" s="1563"/>
      <c r="E14" s="1563"/>
      <c r="F14" s="1563"/>
      <c r="G14" s="1563"/>
      <c r="H14" s="1563"/>
    </row>
    <row r="15" spans="2:8" ht="24" customHeight="1" x14ac:dyDescent="0.15">
      <c r="B15" s="1563"/>
      <c r="C15" s="1563"/>
      <c r="D15" s="1563"/>
      <c r="E15" s="1563"/>
      <c r="F15" s="1563"/>
      <c r="G15" s="1563"/>
      <c r="H15" s="1563"/>
    </row>
    <row r="16" spans="2:8" ht="24" customHeight="1" x14ac:dyDescent="0.15">
      <c r="B16" s="1563"/>
      <c r="C16" s="1563"/>
      <c r="D16" s="1563"/>
      <c r="E16" s="1563"/>
      <c r="F16" s="1563"/>
      <c r="G16" s="1563"/>
      <c r="H16" s="1563"/>
    </row>
    <row r="17" spans="2:8" ht="24" customHeight="1" x14ac:dyDescent="0.15">
      <c r="B17" s="1563"/>
      <c r="C17" s="1563"/>
      <c r="D17" s="1563"/>
      <c r="E17" s="1563"/>
      <c r="F17" s="1563"/>
      <c r="G17" s="1563"/>
      <c r="H17" s="1563"/>
    </row>
    <row r="18" spans="2:8" ht="24" customHeight="1" x14ac:dyDescent="0.15">
      <c r="B18" s="1563"/>
      <c r="C18" s="1563"/>
      <c r="D18" s="1563"/>
      <c r="E18" s="1563"/>
      <c r="F18" s="1563"/>
      <c r="G18" s="1563"/>
      <c r="H18" s="1563"/>
    </row>
    <row r="19" spans="2:8" ht="24" customHeight="1" x14ac:dyDescent="0.15">
      <c r="B19" s="1563"/>
      <c r="C19" s="1563"/>
      <c r="D19" s="1563"/>
      <c r="E19" s="1563"/>
      <c r="F19" s="1563"/>
      <c r="G19" s="1563"/>
      <c r="H19" s="1563"/>
    </row>
    <row r="20" spans="2:8" ht="24" customHeight="1" x14ac:dyDescent="0.15">
      <c r="B20" s="1563"/>
      <c r="C20" s="1563"/>
      <c r="D20" s="1563"/>
      <c r="E20" s="1563"/>
      <c r="F20" s="1563"/>
      <c r="G20" s="1563"/>
      <c r="H20" s="1563"/>
    </row>
    <row r="21" spans="2:8" ht="24" customHeight="1" x14ac:dyDescent="0.15">
      <c r="B21" s="1563"/>
      <c r="C21" s="1563"/>
      <c r="D21" s="1563"/>
      <c r="E21" s="1563"/>
      <c r="F21" s="1563"/>
      <c r="G21" s="1563"/>
      <c r="H21" s="1563"/>
    </row>
    <row r="22" spans="2:8" ht="24" customHeight="1" x14ac:dyDescent="0.15">
      <c r="B22" s="1563"/>
      <c r="C22" s="1563"/>
      <c r="D22" s="1563"/>
      <c r="E22" s="1563"/>
      <c r="F22" s="1563"/>
      <c r="G22" s="1563"/>
      <c r="H22" s="1563"/>
    </row>
    <row r="23" spans="2:8" ht="24" customHeight="1" x14ac:dyDescent="0.15">
      <c r="B23" s="1563"/>
      <c r="C23" s="1563"/>
      <c r="D23" s="1563"/>
      <c r="E23" s="1563"/>
      <c r="F23" s="1563"/>
      <c r="G23" s="1563"/>
      <c r="H23" s="1563"/>
    </row>
    <row r="24" spans="2:8" ht="24" customHeight="1" x14ac:dyDescent="0.15">
      <c r="B24" s="1563"/>
      <c r="C24" s="1563"/>
      <c r="D24" s="1563"/>
      <c r="E24" s="1563"/>
      <c r="F24" s="1563"/>
      <c r="G24" s="1563"/>
      <c r="H24" s="1563"/>
    </row>
    <row r="25" spans="2:8" ht="24" customHeight="1" x14ac:dyDescent="0.15">
      <c r="B25" s="1563"/>
      <c r="C25" s="1563"/>
      <c r="D25" s="1563"/>
      <c r="E25" s="1563"/>
      <c r="F25" s="1563"/>
      <c r="G25" s="1563"/>
      <c r="H25" s="1563"/>
    </row>
    <row r="26" spans="2:8" ht="24" customHeight="1" x14ac:dyDescent="0.15">
      <c r="B26" s="1563"/>
      <c r="C26" s="1563"/>
      <c r="D26" s="1563"/>
      <c r="E26" s="1563"/>
      <c r="F26" s="1563"/>
      <c r="G26" s="1563"/>
      <c r="H26" s="1563"/>
    </row>
    <row r="27" spans="2:8" ht="24" customHeight="1" x14ac:dyDescent="0.15">
      <c r="B27" s="1563"/>
      <c r="C27" s="1563"/>
      <c r="D27" s="1563"/>
      <c r="E27" s="1563"/>
      <c r="F27" s="1563"/>
      <c r="G27" s="1563"/>
      <c r="H27" s="1563"/>
    </row>
    <row r="28" spans="2:8" ht="24" customHeight="1" x14ac:dyDescent="0.15">
      <c r="B28" s="1563"/>
      <c r="C28" s="1563"/>
      <c r="D28" s="1563"/>
      <c r="E28" s="1563"/>
      <c r="F28" s="1563"/>
      <c r="G28" s="1563"/>
      <c r="H28" s="1563"/>
    </row>
    <row r="29" spans="2:8" ht="24" customHeight="1" x14ac:dyDescent="0.15">
      <c r="B29" s="1563"/>
      <c r="C29" s="1563"/>
      <c r="D29" s="1563"/>
      <c r="E29" s="1563"/>
      <c r="F29" s="1563"/>
      <c r="G29" s="1563"/>
      <c r="H29" s="1563"/>
    </row>
    <row r="30" spans="2:8" ht="24" customHeight="1" x14ac:dyDescent="0.15">
      <c r="B30" s="1563"/>
      <c r="C30" s="1563"/>
      <c r="D30" s="1563"/>
      <c r="E30" s="1563"/>
      <c r="F30" s="1563"/>
      <c r="G30" s="1563"/>
      <c r="H30" s="1563"/>
    </row>
    <row r="31" spans="2:8" ht="24" customHeight="1" x14ac:dyDescent="0.15">
      <c r="B31" s="1563"/>
      <c r="C31" s="1563"/>
      <c r="D31" s="1563"/>
      <c r="E31" s="1563"/>
      <c r="F31" s="1563"/>
      <c r="G31" s="1563"/>
      <c r="H31" s="1563"/>
    </row>
    <row r="32" spans="2:8" ht="24" customHeight="1" x14ac:dyDescent="0.15">
      <c r="B32" s="1563"/>
      <c r="C32" s="1563"/>
      <c r="D32" s="1563"/>
      <c r="E32" s="1563"/>
      <c r="F32" s="1563"/>
      <c r="G32" s="1563"/>
      <c r="H32" s="1563"/>
    </row>
    <row r="33" spans="2:8" ht="24" customHeight="1" x14ac:dyDescent="0.15">
      <c r="B33" s="1563"/>
      <c r="C33" s="1563"/>
      <c r="D33" s="1563"/>
      <c r="E33" s="1563"/>
      <c r="F33" s="1563"/>
      <c r="G33" s="1563"/>
      <c r="H33" s="1563"/>
    </row>
    <row r="34" spans="2:8" ht="24" customHeight="1" x14ac:dyDescent="0.15">
      <c r="B34" s="1563"/>
      <c r="C34" s="1563"/>
      <c r="D34" s="1563"/>
      <c r="E34" s="1563"/>
      <c r="F34" s="1563"/>
      <c r="G34" s="1563"/>
      <c r="H34" s="1563"/>
    </row>
    <row r="35" spans="2:8" ht="13.5" customHeight="1" x14ac:dyDescent="0.15">
      <c r="B35" s="1563"/>
      <c r="C35" s="1563"/>
      <c r="D35" s="1563"/>
      <c r="E35" s="1563"/>
      <c r="F35" s="1563"/>
      <c r="G35" s="1563"/>
      <c r="H35" s="1563"/>
    </row>
    <row r="36" spans="2:8" ht="13.5" customHeight="1" x14ac:dyDescent="0.15">
      <c r="B36" s="1563"/>
      <c r="C36" s="1563"/>
      <c r="D36" s="1563"/>
      <c r="E36" s="1563"/>
      <c r="F36" s="1563"/>
      <c r="G36" s="1563"/>
      <c r="H36" s="1563"/>
    </row>
    <row r="37" spans="2:8" ht="13.5" customHeight="1" x14ac:dyDescent="0.15">
      <c r="B37" s="1563"/>
      <c r="C37" s="1563"/>
      <c r="D37" s="1563"/>
      <c r="E37" s="1563"/>
      <c r="F37" s="1563"/>
      <c r="G37" s="1563"/>
      <c r="H37" s="1563"/>
    </row>
  </sheetData>
  <mergeCells count="1">
    <mergeCell ref="B4:H37"/>
  </mergeCells>
  <phoneticPr fontId="3"/>
  <pageMargins left="0.78740157480314965" right="0.78740157480314965" top="0.78740157480314965" bottom="0.78740157480314965" header="0.31496062992125984" footer="0.31496062992125984"/>
  <pageSetup paperSize="9" orientation="portrait" r:id="rId1"/>
  <headerFooter differentFirst="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30"/>
  <sheetViews>
    <sheetView showZeros="0" view="pageBreakPreview" zoomScaleNormal="100" zoomScaleSheetLayoutView="100" workbookViewId="0"/>
  </sheetViews>
  <sheetFormatPr defaultRowHeight="12.95" customHeight="1" x14ac:dyDescent="0.15"/>
  <cols>
    <col min="1" max="1" width="2.75" style="1" customWidth="1"/>
    <col min="2" max="2" width="10.875" style="692" customWidth="1"/>
    <col min="3" max="3" width="6.625" style="8" customWidth="1"/>
    <col min="4" max="4" width="7.125" style="8" customWidth="1"/>
    <col min="5" max="5" width="6.625" style="8" customWidth="1"/>
    <col min="6" max="6" width="7.125" style="8" customWidth="1"/>
    <col min="7" max="7" width="6.625" style="8" customWidth="1"/>
    <col min="8" max="8" width="7.125" style="8" customWidth="1"/>
    <col min="9" max="9" width="6.625" style="8" customWidth="1"/>
    <col min="10" max="10" width="7.125" style="8" customWidth="1"/>
    <col min="11" max="11" width="6.625" style="8" customWidth="1"/>
    <col min="12" max="12" width="7.125" style="8" customWidth="1"/>
    <col min="13" max="13" width="6.625" style="8" customWidth="1"/>
    <col min="14" max="14" width="7.125" style="8" customWidth="1"/>
    <col min="15" max="15" width="2.625" style="1" customWidth="1"/>
    <col min="16" max="16384" width="9" style="1"/>
  </cols>
  <sheetData>
    <row r="2" spans="2:14" ht="12.95" customHeight="1" x14ac:dyDescent="0.15">
      <c r="B2" s="1590" t="s">
        <v>466</v>
      </c>
      <c r="C2" s="1590"/>
      <c r="D2" s="1590"/>
      <c r="E2" s="1590"/>
      <c r="F2" s="1590"/>
      <c r="G2" s="1590"/>
      <c r="H2" s="1590"/>
      <c r="I2" s="1590"/>
      <c r="J2" s="1590"/>
      <c r="K2" s="1590"/>
      <c r="L2" s="1590"/>
      <c r="M2" s="1590"/>
      <c r="N2" s="1590"/>
    </row>
    <row r="3" spans="2:14" ht="12.95" customHeight="1" thickBot="1" x14ac:dyDescent="0.2">
      <c r="N3" s="37"/>
    </row>
    <row r="4" spans="2:14" ht="12.95" customHeight="1" x14ac:dyDescent="0.15">
      <c r="B4" s="1620" t="s">
        <v>70</v>
      </c>
      <c r="C4" s="1607" t="s">
        <v>67</v>
      </c>
      <c r="D4" s="1608"/>
      <c r="E4" s="1608"/>
      <c r="F4" s="1609"/>
      <c r="G4" s="1610" t="s">
        <v>66</v>
      </c>
      <c r="H4" s="1608"/>
      <c r="I4" s="1608"/>
      <c r="J4" s="1611"/>
      <c r="K4" s="1607" t="s">
        <v>65</v>
      </c>
      <c r="L4" s="1608"/>
      <c r="M4" s="1608"/>
      <c r="N4" s="1611"/>
    </row>
    <row r="5" spans="2:14" ht="12.95" customHeight="1" x14ac:dyDescent="0.15">
      <c r="B5" s="1621"/>
      <c r="C5" s="1612" t="s">
        <v>71</v>
      </c>
      <c r="D5" s="1613"/>
      <c r="E5" s="1614"/>
      <c r="F5" s="1618" t="s">
        <v>69</v>
      </c>
      <c r="G5" s="1617" t="s">
        <v>71</v>
      </c>
      <c r="H5" s="1613"/>
      <c r="I5" s="1614"/>
      <c r="J5" s="1615" t="s">
        <v>69</v>
      </c>
      <c r="K5" s="1612" t="s">
        <v>71</v>
      </c>
      <c r="L5" s="1613"/>
      <c r="M5" s="1614"/>
      <c r="N5" s="1615" t="s">
        <v>69</v>
      </c>
    </row>
    <row r="6" spans="2:14" ht="12.95" customHeight="1" thickBot="1" x14ac:dyDescent="0.2">
      <c r="B6" s="1622"/>
      <c r="C6" s="296" t="s">
        <v>72</v>
      </c>
      <c r="D6" s="297" t="s">
        <v>73</v>
      </c>
      <c r="E6" s="290" t="s">
        <v>46</v>
      </c>
      <c r="F6" s="1619"/>
      <c r="G6" s="298" t="s">
        <v>72</v>
      </c>
      <c r="H6" s="297" t="s">
        <v>73</v>
      </c>
      <c r="I6" s="290" t="s">
        <v>46</v>
      </c>
      <c r="J6" s="1616"/>
      <c r="K6" s="299" t="s">
        <v>72</v>
      </c>
      <c r="L6" s="297" t="s">
        <v>73</v>
      </c>
      <c r="M6" s="290" t="s">
        <v>46</v>
      </c>
      <c r="N6" s="1616"/>
    </row>
    <row r="7" spans="2:14" ht="12.95" customHeight="1" x14ac:dyDescent="0.15">
      <c r="B7" s="722" t="s">
        <v>4</v>
      </c>
      <c r="C7" s="174">
        <v>28151.981000000011</v>
      </c>
      <c r="D7" s="186">
        <v>3255.3829999999994</v>
      </c>
      <c r="E7" s="39">
        <v>31407.364000000009</v>
      </c>
      <c r="F7" s="40">
        <v>226803.08900000132</v>
      </c>
      <c r="G7" s="284">
        <v>30133.301000000036</v>
      </c>
      <c r="H7" s="186">
        <v>1973.5709999999999</v>
      </c>
      <c r="I7" s="39">
        <v>32106.872000000036</v>
      </c>
      <c r="J7" s="196">
        <v>231744.96800000136</v>
      </c>
      <c r="K7" s="223">
        <f>C7+G7</f>
        <v>58285.28200000005</v>
      </c>
      <c r="L7" s="186">
        <f t="shared" ref="L7" si="0">D7+H7</f>
        <v>5228.9539999999997</v>
      </c>
      <c r="M7" s="39">
        <f t="shared" ref="M7" si="1">E7+I7</f>
        <v>63514.236000000048</v>
      </c>
      <c r="N7" s="233">
        <f t="shared" ref="N7" si="2">F7+J7</f>
        <v>458548.05700000271</v>
      </c>
    </row>
    <row r="8" spans="2:14" ht="12.95" customHeight="1" x14ac:dyDescent="0.15">
      <c r="B8" s="723" t="s">
        <v>5</v>
      </c>
      <c r="C8" s="164">
        <v>10485.998999999987</v>
      </c>
      <c r="D8" s="181">
        <v>95.334000000000003</v>
      </c>
      <c r="E8" s="44">
        <v>10581.332999999988</v>
      </c>
      <c r="F8" s="45">
        <v>83192.493000000337</v>
      </c>
      <c r="G8" s="285">
        <v>6997.361000000009</v>
      </c>
      <c r="H8" s="181">
        <v>535.50199999999995</v>
      </c>
      <c r="I8" s="44">
        <v>7532.8630000000085</v>
      </c>
      <c r="J8" s="191">
        <v>60216.513000000094</v>
      </c>
      <c r="K8" s="218">
        <f t="shared" ref="K8:K65" si="3">C8+G8</f>
        <v>17483.359999999997</v>
      </c>
      <c r="L8" s="181">
        <f t="shared" ref="L8:L65" si="4">D8+H8</f>
        <v>630.83600000000001</v>
      </c>
      <c r="M8" s="44">
        <f t="shared" ref="M8:M65" si="5">E8+I8</f>
        <v>18114.195999999996</v>
      </c>
      <c r="N8" s="228">
        <f t="shared" ref="N8:N65" si="6">F8+J8</f>
        <v>143409.00600000043</v>
      </c>
    </row>
    <row r="9" spans="2:14" ht="12.95" customHeight="1" x14ac:dyDescent="0.15">
      <c r="B9" s="723" t="s">
        <v>15</v>
      </c>
      <c r="C9" s="164">
        <v>544.827</v>
      </c>
      <c r="D9" s="181"/>
      <c r="E9" s="44">
        <v>544.827</v>
      </c>
      <c r="F9" s="45">
        <v>5024.9719999999998</v>
      </c>
      <c r="G9" s="285">
        <v>229.02600000000001</v>
      </c>
      <c r="H9" s="181"/>
      <c r="I9" s="44">
        <v>229.02600000000001</v>
      </c>
      <c r="J9" s="191">
        <v>1617.2600000000007</v>
      </c>
      <c r="K9" s="218">
        <f t="shared" si="3"/>
        <v>773.85300000000007</v>
      </c>
      <c r="L9" s="181">
        <f t="shared" si="4"/>
        <v>0</v>
      </c>
      <c r="M9" s="44">
        <f t="shared" si="5"/>
        <v>773.85300000000007</v>
      </c>
      <c r="N9" s="228">
        <f t="shared" si="6"/>
        <v>6642.232</v>
      </c>
    </row>
    <row r="10" spans="2:14" ht="12.95" customHeight="1" x14ac:dyDescent="0.15">
      <c r="B10" s="723" t="s">
        <v>260</v>
      </c>
      <c r="C10" s="164"/>
      <c r="D10" s="181"/>
      <c r="E10" s="44"/>
      <c r="F10" s="45"/>
      <c r="G10" s="285"/>
      <c r="H10" s="181"/>
      <c r="I10" s="44"/>
      <c r="J10" s="191"/>
      <c r="K10" s="218">
        <f t="shared" si="3"/>
        <v>0</v>
      </c>
      <c r="L10" s="181">
        <f t="shared" si="4"/>
        <v>0</v>
      </c>
      <c r="M10" s="44">
        <f t="shared" si="5"/>
        <v>0</v>
      </c>
      <c r="N10" s="228">
        <f t="shared" si="6"/>
        <v>0</v>
      </c>
    </row>
    <row r="11" spans="2:14" ht="12.95" customHeight="1" x14ac:dyDescent="0.15">
      <c r="B11" s="723" t="s">
        <v>204</v>
      </c>
      <c r="C11" s="164"/>
      <c r="D11" s="181"/>
      <c r="E11" s="44"/>
      <c r="F11" s="45"/>
      <c r="G11" s="285"/>
      <c r="H11" s="181"/>
      <c r="I11" s="44"/>
      <c r="J11" s="191"/>
      <c r="K11" s="218">
        <f t="shared" si="3"/>
        <v>0</v>
      </c>
      <c r="L11" s="181">
        <f t="shared" si="4"/>
        <v>0</v>
      </c>
      <c r="M11" s="44">
        <f t="shared" si="5"/>
        <v>0</v>
      </c>
      <c r="N11" s="228">
        <f t="shared" si="6"/>
        <v>0</v>
      </c>
    </row>
    <row r="12" spans="2:14" ht="12.95" customHeight="1" x14ac:dyDescent="0.15">
      <c r="B12" s="723" t="s">
        <v>6</v>
      </c>
      <c r="C12" s="164">
        <v>3983.3729999999737</v>
      </c>
      <c r="D12" s="181"/>
      <c r="E12" s="44">
        <v>3983.3729999999737</v>
      </c>
      <c r="F12" s="45">
        <v>27548.259000000009</v>
      </c>
      <c r="G12" s="285">
        <v>5016.0259999999689</v>
      </c>
      <c r="H12" s="181"/>
      <c r="I12" s="44">
        <v>5016.0259999999689</v>
      </c>
      <c r="J12" s="191">
        <v>33749.208000000057</v>
      </c>
      <c r="K12" s="218">
        <f t="shared" si="3"/>
        <v>8999.398999999943</v>
      </c>
      <c r="L12" s="181">
        <f t="shared" si="4"/>
        <v>0</v>
      </c>
      <c r="M12" s="44">
        <f t="shared" si="5"/>
        <v>8999.398999999943</v>
      </c>
      <c r="N12" s="228">
        <f t="shared" si="6"/>
        <v>61297.467000000062</v>
      </c>
    </row>
    <row r="13" spans="2:14" ht="12.95" customHeight="1" x14ac:dyDescent="0.15">
      <c r="B13" s="723" t="s">
        <v>16</v>
      </c>
      <c r="C13" s="164"/>
      <c r="D13" s="181"/>
      <c r="E13" s="44"/>
      <c r="F13" s="45"/>
      <c r="G13" s="285"/>
      <c r="H13" s="181"/>
      <c r="I13" s="44"/>
      <c r="J13" s="191"/>
      <c r="K13" s="218">
        <f t="shared" si="3"/>
        <v>0</v>
      </c>
      <c r="L13" s="181">
        <f t="shared" si="4"/>
        <v>0</v>
      </c>
      <c r="M13" s="44">
        <f t="shared" si="5"/>
        <v>0</v>
      </c>
      <c r="N13" s="228">
        <f t="shared" si="6"/>
        <v>0</v>
      </c>
    </row>
    <row r="14" spans="2:14" ht="14.1" customHeight="1" x14ac:dyDescent="0.15">
      <c r="B14" s="723" t="s">
        <v>206</v>
      </c>
      <c r="C14" s="164"/>
      <c r="D14" s="181"/>
      <c r="E14" s="44"/>
      <c r="F14" s="45"/>
      <c r="G14" s="285"/>
      <c r="H14" s="181"/>
      <c r="I14" s="44"/>
      <c r="J14" s="191"/>
      <c r="K14" s="218">
        <f t="shared" si="3"/>
        <v>0</v>
      </c>
      <c r="L14" s="181">
        <f t="shared" si="4"/>
        <v>0</v>
      </c>
      <c r="M14" s="44">
        <f t="shared" si="5"/>
        <v>0</v>
      </c>
      <c r="N14" s="228">
        <f t="shared" si="6"/>
        <v>0</v>
      </c>
    </row>
    <row r="15" spans="2:14" ht="12.95" customHeight="1" x14ac:dyDescent="0.15">
      <c r="B15" s="723" t="s">
        <v>261</v>
      </c>
      <c r="C15" s="164">
        <v>15465.371999999988</v>
      </c>
      <c r="D15" s="181">
        <v>350.35700000000003</v>
      </c>
      <c r="E15" s="44">
        <v>15815.728999999988</v>
      </c>
      <c r="F15" s="45">
        <v>122695.74099999986</v>
      </c>
      <c r="G15" s="285">
        <v>17236.804999999989</v>
      </c>
      <c r="H15" s="181">
        <v>2114.857</v>
      </c>
      <c r="I15" s="44">
        <v>19351.661999999989</v>
      </c>
      <c r="J15" s="191">
        <v>126916.47999999905</v>
      </c>
      <c r="K15" s="218">
        <f t="shared" si="3"/>
        <v>32702.176999999978</v>
      </c>
      <c r="L15" s="181">
        <f t="shared" si="4"/>
        <v>2465.2139999999999</v>
      </c>
      <c r="M15" s="44">
        <f t="shared" si="5"/>
        <v>35167.390999999974</v>
      </c>
      <c r="N15" s="228">
        <f t="shared" si="6"/>
        <v>249612.22099999891</v>
      </c>
    </row>
    <row r="16" spans="2:14" ht="12.95" customHeight="1" x14ac:dyDescent="0.15">
      <c r="B16" s="724" t="s">
        <v>18</v>
      </c>
      <c r="C16" s="164">
        <v>5219.9759999999951</v>
      </c>
      <c r="D16" s="181">
        <v>449.99899999999997</v>
      </c>
      <c r="E16" s="44">
        <v>5669.9749999999949</v>
      </c>
      <c r="F16" s="45">
        <v>42843.187000000027</v>
      </c>
      <c r="G16" s="285">
        <v>5528.5579999999973</v>
      </c>
      <c r="H16" s="181">
        <v>128.57</v>
      </c>
      <c r="I16" s="44">
        <v>5657.127999999997</v>
      </c>
      <c r="J16" s="191">
        <v>45681.41200000004</v>
      </c>
      <c r="K16" s="218">
        <f t="shared" si="3"/>
        <v>10748.533999999992</v>
      </c>
      <c r="L16" s="181">
        <f t="shared" si="4"/>
        <v>578.56899999999996</v>
      </c>
      <c r="M16" s="44">
        <f t="shared" si="5"/>
        <v>11327.102999999992</v>
      </c>
      <c r="N16" s="228">
        <f t="shared" si="6"/>
        <v>88524.599000000075</v>
      </c>
    </row>
    <row r="17" spans="2:14" ht="12.95" customHeight="1" x14ac:dyDescent="0.15">
      <c r="B17" s="723" t="s">
        <v>7</v>
      </c>
      <c r="C17" s="164">
        <v>21604.361999999983</v>
      </c>
      <c r="D17" s="181">
        <v>520.71800000000007</v>
      </c>
      <c r="E17" s="44">
        <v>22125.079999999984</v>
      </c>
      <c r="F17" s="45">
        <v>201791.84999999759</v>
      </c>
      <c r="G17" s="285">
        <v>22832.472000000002</v>
      </c>
      <c r="H17" s="181">
        <v>2068.4139999999943</v>
      </c>
      <c r="I17" s="44">
        <v>24900.885999999995</v>
      </c>
      <c r="J17" s="191">
        <v>206212.21499999799</v>
      </c>
      <c r="K17" s="218">
        <f t="shared" si="3"/>
        <v>44436.833999999988</v>
      </c>
      <c r="L17" s="181">
        <f t="shared" si="4"/>
        <v>2589.1319999999942</v>
      </c>
      <c r="M17" s="44">
        <f t="shared" si="5"/>
        <v>47025.965999999979</v>
      </c>
      <c r="N17" s="228">
        <f t="shared" si="6"/>
        <v>408004.06499999558</v>
      </c>
    </row>
    <row r="18" spans="2:14" ht="12.95" customHeight="1" x14ac:dyDescent="0.15">
      <c r="B18" s="723" t="s">
        <v>8</v>
      </c>
      <c r="C18" s="164"/>
      <c r="D18" s="181"/>
      <c r="E18" s="44"/>
      <c r="F18" s="45"/>
      <c r="G18" s="285"/>
      <c r="H18" s="181"/>
      <c r="I18" s="44"/>
      <c r="J18" s="191"/>
      <c r="K18" s="218">
        <f t="shared" si="3"/>
        <v>0</v>
      </c>
      <c r="L18" s="181">
        <f t="shared" si="4"/>
        <v>0</v>
      </c>
      <c r="M18" s="44">
        <f t="shared" si="5"/>
        <v>0</v>
      </c>
      <c r="N18" s="228">
        <f t="shared" si="6"/>
        <v>0</v>
      </c>
    </row>
    <row r="19" spans="2:14" ht="12.95" customHeight="1" x14ac:dyDescent="0.15">
      <c r="B19" s="723" t="s">
        <v>203</v>
      </c>
      <c r="C19" s="164">
        <v>707.13600000000031</v>
      </c>
      <c r="D19" s="181"/>
      <c r="E19" s="44">
        <v>707.13600000000031</v>
      </c>
      <c r="F19" s="45">
        <v>4364.9979999999996</v>
      </c>
      <c r="G19" s="285">
        <v>2211.4290000000001</v>
      </c>
      <c r="H19" s="181"/>
      <c r="I19" s="44">
        <v>2211.4290000000001</v>
      </c>
      <c r="J19" s="191">
        <v>15992.679</v>
      </c>
      <c r="K19" s="218">
        <f t="shared" si="3"/>
        <v>2918.5650000000005</v>
      </c>
      <c r="L19" s="181">
        <f t="shared" si="4"/>
        <v>0</v>
      </c>
      <c r="M19" s="44">
        <f t="shared" si="5"/>
        <v>2918.5650000000005</v>
      </c>
      <c r="N19" s="228">
        <f t="shared" si="6"/>
        <v>20357.677</v>
      </c>
    </row>
    <row r="20" spans="2:14" ht="12.95" customHeight="1" x14ac:dyDescent="0.15">
      <c r="B20" s="723" t="s">
        <v>27</v>
      </c>
      <c r="C20" s="164">
        <v>1272.213</v>
      </c>
      <c r="D20" s="181"/>
      <c r="E20" s="44">
        <v>1272.213</v>
      </c>
      <c r="F20" s="45">
        <v>12135.534</v>
      </c>
      <c r="G20" s="285">
        <v>1088.5689999999995</v>
      </c>
      <c r="H20" s="181"/>
      <c r="I20" s="44">
        <v>1088.5689999999995</v>
      </c>
      <c r="J20" s="191">
        <v>10885.71</v>
      </c>
      <c r="K20" s="218">
        <f t="shared" si="3"/>
        <v>2360.7819999999992</v>
      </c>
      <c r="L20" s="181">
        <f t="shared" si="4"/>
        <v>0</v>
      </c>
      <c r="M20" s="44">
        <f t="shared" si="5"/>
        <v>2360.7819999999992</v>
      </c>
      <c r="N20" s="228">
        <f t="shared" si="6"/>
        <v>23021.243999999999</v>
      </c>
    </row>
    <row r="21" spans="2:14" ht="12.95" customHeight="1" x14ac:dyDescent="0.15">
      <c r="B21" s="723" t="s">
        <v>9</v>
      </c>
      <c r="C21" s="164">
        <v>5272.5</v>
      </c>
      <c r="D21" s="181">
        <v>1785</v>
      </c>
      <c r="E21" s="44">
        <v>7057.5</v>
      </c>
      <c r="F21" s="45">
        <v>35557.5</v>
      </c>
      <c r="G21" s="285">
        <v>4047.75</v>
      </c>
      <c r="H21" s="181">
        <v>1449</v>
      </c>
      <c r="I21" s="44">
        <v>5496.75</v>
      </c>
      <c r="J21" s="191">
        <v>34957.5</v>
      </c>
      <c r="K21" s="218">
        <f t="shared" si="3"/>
        <v>9320.25</v>
      </c>
      <c r="L21" s="181">
        <f t="shared" si="4"/>
        <v>3234</v>
      </c>
      <c r="M21" s="44">
        <f t="shared" si="5"/>
        <v>12554.25</v>
      </c>
      <c r="N21" s="228">
        <f t="shared" si="6"/>
        <v>70515</v>
      </c>
    </row>
    <row r="22" spans="2:14" ht="12.95" customHeight="1" x14ac:dyDescent="0.15">
      <c r="B22" s="723" t="s">
        <v>20</v>
      </c>
      <c r="C22" s="164">
        <v>1452.9150000000013</v>
      </c>
      <c r="D22" s="181"/>
      <c r="E22" s="44">
        <v>1452.9150000000013</v>
      </c>
      <c r="F22" s="45">
        <v>11217.904000000008</v>
      </c>
      <c r="G22" s="285">
        <v>572.16499999999917</v>
      </c>
      <c r="H22" s="181">
        <v>668.57099999999991</v>
      </c>
      <c r="I22" s="44">
        <v>1240.735999999999</v>
      </c>
      <c r="J22" s="191">
        <v>4307.1600000000026</v>
      </c>
      <c r="K22" s="218">
        <f t="shared" si="3"/>
        <v>2025.0800000000004</v>
      </c>
      <c r="L22" s="181">
        <f t="shared" si="4"/>
        <v>668.57099999999991</v>
      </c>
      <c r="M22" s="44">
        <f t="shared" si="5"/>
        <v>2693.6510000000003</v>
      </c>
      <c r="N22" s="228">
        <f t="shared" si="6"/>
        <v>15525.064000000009</v>
      </c>
    </row>
    <row r="23" spans="2:14" ht="12.95" customHeight="1" x14ac:dyDescent="0.15">
      <c r="B23" s="723" t="s">
        <v>21</v>
      </c>
      <c r="C23" s="164">
        <v>1199.9400000000005</v>
      </c>
      <c r="D23" s="181">
        <v>17.141999999999999</v>
      </c>
      <c r="E23" s="44">
        <v>1217.0820000000006</v>
      </c>
      <c r="F23" s="45">
        <v>11421.443000000003</v>
      </c>
      <c r="G23" s="285">
        <v>51.427999999999997</v>
      </c>
      <c r="H23" s="181">
        <v>291.42899999999997</v>
      </c>
      <c r="I23" s="44">
        <v>342.85699999999997</v>
      </c>
      <c r="J23" s="191">
        <v>514.28500000000008</v>
      </c>
      <c r="K23" s="218">
        <f t="shared" si="3"/>
        <v>1251.3680000000004</v>
      </c>
      <c r="L23" s="181">
        <f t="shared" si="4"/>
        <v>308.57099999999997</v>
      </c>
      <c r="M23" s="44">
        <f t="shared" si="5"/>
        <v>1559.9390000000005</v>
      </c>
      <c r="N23" s="228">
        <f t="shared" si="6"/>
        <v>11935.728000000003</v>
      </c>
    </row>
    <row r="24" spans="2:14" ht="12.95" customHeight="1" x14ac:dyDescent="0.15">
      <c r="B24" s="723" t="s">
        <v>10</v>
      </c>
      <c r="C24" s="164">
        <v>7324.6499999999505</v>
      </c>
      <c r="D24" s="181"/>
      <c r="E24" s="44">
        <v>7324.6499999999505</v>
      </c>
      <c r="F24" s="45">
        <v>41583.663999999917</v>
      </c>
      <c r="G24" s="285">
        <v>5441.16499999997</v>
      </c>
      <c r="H24" s="181"/>
      <c r="I24" s="44">
        <v>5441.16499999997</v>
      </c>
      <c r="J24" s="191">
        <v>36262.182000000044</v>
      </c>
      <c r="K24" s="218">
        <f t="shared" si="3"/>
        <v>12765.81499999992</v>
      </c>
      <c r="L24" s="181">
        <f t="shared" si="4"/>
        <v>0</v>
      </c>
      <c r="M24" s="44">
        <f t="shared" si="5"/>
        <v>12765.81499999992</v>
      </c>
      <c r="N24" s="228">
        <f t="shared" si="6"/>
        <v>77845.845999999961</v>
      </c>
    </row>
    <row r="25" spans="2:14" ht="12.95" customHeight="1" x14ac:dyDescent="0.15">
      <c r="B25" s="723" t="s">
        <v>205</v>
      </c>
      <c r="C25" s="164"/>
      <c r="D25" s="181"/>
      <c r="E25" s="44"/>
      <c r="F25" s="45"/>
      <c r="G25" s="285"/>
      <c r="H25" s="181"/>
      <c r="I25" s="44"/>
      <c r="J25" s="191"/>
      <c r="K25" s="218">
        <f t="shared" si="3"/>
        <v>0</v>
      </c>
      <c r="L25" s="181">
        <f t="shared" si="4"/>
        <v>0</v>
      </c>
      <c r="M25" s="44">
        <f t="shared" si="5"/>
        <v>0</v>
      </c>
      <c r="N25" s="228">
        <f t="shared" si="6"/>
        <v>0</v>
      </c>
    </row>
    <row r="26" spans="2:14" ht="12.95" customHeight="1" x14ac:dyDescent="0.15">
      <c r="B26" s="723" t="s">
        <v>29</v>
      </c>
      <c r="C26" s="164"/>
      <c r="D26" s="181"/>
      <c r="E26" s="44"/>
      <c r="F26" s="45"/>
      <c r="G26" s="285"/>
      <c r="H26" s="181"/>
      <c r="I26" s="44"/>
      <c r="J26" s="191"/>
      <c r="K26" s="218">
        <f t="shared" si="3"/>
        <v>0</v>
      </c>
      <c r="L26" s="181">
        <f t="shared" si="4"/>
        <v>0</v>
      </c>
      <c r="M26" s="44">
        <f t="shared" si="5"/>
        <v>0</v>
      </c>
      <c r="N26" s="228">
        <f t="shared" si="6"/>
        <v>0</v>
      </c>
    </row>
    <row r="27" spans="2:14" ht="12.95" customHeight="1" x14ac:dyDescent="0.15">
      <c r="B27" s="723" t="s">
        <v>11</v>
      </c>
      <c r="C27" s="164">
        <v>3014.4470000000038</v>
      </c>
      <c r="D27" s="181">
        <v>255.833</v>
      </c>
      <c r="E27" s="44">
        <v>3270.2800000000038</v>
      </c>
      <c r="F27" s="45">
        <v>28593.953000000001</v>
      </c>
      <c r="G27" s="285">
        <v>2098.3719999999998</v>
      </c>
      <c r="H27" s="181">
        <v>721.86900000000003</v>
      </c>
      <c r="I27" s="44">
        <v>2820.241</v>
      </c>
      <c r="J27" s="191">
        <v>19974.954999999998</v>
      </c>
      <c r="K27" s="218">
        <f t="shared" si="3"/>
        <v>5112.8190000000031</v>
      </c>
      <c r="L27" s="181">
        <f t="shared" si="4"/>
        <v>977.702</v>
      </c>
      <c r="M27" s="44">
        <f t="shared" si="5"/>
        <v>6090.5210000000043</v>
      </c>
      <c r="N27" s="228">
        <f t="shared" si="6"/>
        <v>48568.907999999996</v>
      </c>
    </row>
    <row r="28" spans="2:14" ht="12.95" customHeight="1" x14ac:dyDescent="0.15">
      <c r="B28" s="723" t="s">
        <v>31</v>
      </c>
      <c r="C28" s="164">
        <v>2204.9889999999982</v>
      </c>
      <c r="D28" s="181">
        <v>835.71399999999994</v>
      </c>
      <c r="E28" s="44">
        <v>3040.7029999999982</v>
      </c>
      <c r="F28" s="45">
        <v>18501.418999999998</v>
      </c>
      <c r="G28" s="285">
        <v>2841.4209999999989</v>
      </c>
      <c r="H28" s="181">
        <v>385.71299999999997</v>
      </c>
      <c r="I28" s="44">
        <v>3227.1339999999991</v>
      </c>
      <c r="J28" s="191">
        <v>24197.132999999998</v>
      </c>
      <c r="K28" s="218">
        <f t="shared" si="3"/>
        <v>5046.4099999999971</v>
      </c>
      <c r="L28" s="181">
        <f t="shared" si="4"/>
        <v>1221.4269999999999</v>
      </c>
      <c r="M28" s="44">
        <f t="shared" si="5"/>
        <v>6267.8369999999977</v>
      </c>
      <c r="N28" s="228">
        <f t="shared" si="6"/>
        <v>42698.551999999996</v>
      </c>
    </row>
    <row r="29" spans="2:14" ht="12.95" customHeight="1" x14ac:dyDescent="0.15">
      <c r="B29" s="723" t="s">
        <v>22</v>
      </c>
      <c r="C29" s="164">
        <v>49.070999999999998</v>
      </c>
      <c r="D29" s="181"/>
      <c r="E29" s="44">
        <v>49.070999999999998</v>
      </c>
      <c r="F29" s="45">
        <v>411.96300000000002</v>
      </c>
      <c r="G29" s="285">
        <v>55.715000000000003</v>
      </c>
      <c r="H29" s="181">
        <v>47.25</v>
      </c>
      <c r="I29" s="44">
        <v>102.965</v>
      </c>
      <c r="J29" s="191">
        <v>557.14299999999992</v>
      </c>
      <c r="K29" s="218">
        <f t="shared" si="3"/>
        <v>104.786</v>
      </c>
      <c r="L29" s="181">
        <f t="shared" si="4"/>
        <v>47.25</v>
      </c>
      <c r="M29" s="44">
        <f t="shared" si="5"/>
        <v>152.036</v>
      </c>
      <c r="N29" s="228">
        <f t="shared" si="6"/>
        <v>969.10599999999999</v>
      </c>
    </row>
    <row r="30" spans="2:14" ht="12.95" customHeight="1" x14ac:dyDescent="0.15">
      <c r="B30" s="723" t="s">
        <v>34</v>
      </c>
      <c r="C30" s="164"/>
      <c r="D30" s="181"/>
      <c r="E30" s="44"/>
      <c r="F30" s="45"/>
      <c r="G30" s="285"/>
      <c r="H30" s="181"/>
      <c r="I30" s="44"/>
      <c r="J30" s="191"/>
      <c r="K30" s="218">
        <f t="shared" si="3"/>
        <v>0</v>
      </c>
      <c r="L30" s="181">
        <f t="shared" si="4"/>
        <v>0</v>
      </c>
      <c r="M30" s="44">
        <f t="shared" si="5"/>
        <v>0</v>
      </c>
      <c r="N30" s="228">
        <f t="shared" si="6"/>
        <v>0</v>
      </c>
    </row>
    <row r="31" spans="2:14" ht="12.95" customHeight="1" x14ac:dyDescent="0.15">
      <c r="B31" s="723" t="s">
        <v>212</v>
      </c>
      <c r="C31" s="164"/>
      <c r="D31" s="181"/>
      <c r="E31" s="44"/>
      <c r="F31" s="45"/>
      <c r="G31" s="285"/>
      <c r="H31" s="181"/>
      <c r="I31" s="44"/>
      <c r="J31" s="191"/>
      <c r="K31" s="218">
        <f t="shared" si="3"/>
        <v>0</v>
      </c>
      <c r="L31" s="181">
        <f t="shared" si="4"/>
        <v>0</v>
      </c>
      <c r="M31" s="44">
        <f t="shared" si="5"/>
        <v>0</v>
      </c>
      <c r="N31" s="228">
        <f t="shared" si="6"/>
        <v>0</v>
      </c>
    </row>
    <row r="32" spans="2:14" ht="12.95" customHeight="1" x14ac:dyDescent="0.15">
      <c r="B32" s="723" t="s">
        <v>23</v>
      </c>
      <c r="C32" s="164">
        <v>900.00899999999865</v>
      </c>
      <c r="D32" s="181">
        <v>565.71399999999994</v>
      </c>
      <c r="E32" s="44">
        <v>1465.7229999999986</v>
      </c>
      <c r="F32" s="45">
        <v>7714.2749999999987</v>
      </c>
      <c r="G32" s="285">
        <v>1060.7100000000003</v>
      </c>
      <c r="H32" s="181">
        <v>263.57299999999998</v>
      </c>
      <c r="I32" s="44">
        <v>1324.2830000000004</v>
      </c>
      <c r="J32" s="191">
        <v>8572.489999999998</v>
      </c>
      <c r="K32" s="218">
        <f t="shared" si="3"/>
        <v>1960.7189999999989</v>
      </c>
      <c r="L32" s="181">
        <f t="shared" si="4"/>
        <v>829.28699999999992</v>
      </c>
      <c r="M32" s="44">
        <f t="shared" si="5"/>
        <v>2790.0059999999989</v>
      </c>
      <c r="N32" s="228">
        <f t="shared" si="6"/>
        <v>16286.764999999996</v>
      </c>
    </row>
    <row r="33" spans="2:14" ht="12.95" customHeight="1" x14ac:dyDescent="0.15">
      <c r="B33" s="723" t="s">
        <v>12</v>
      </c>
      <c r="C33" s="164"/>
      <c r="D33" s="181"/>
      <c r="E33" s="44"/>
      <c r="F33" s="45"/>
      <c r="G33" s="285"/>
      <c r="H33" s="181"/>
      <c r="I33" s="44"/>
      <c r="J33" s="191"/>
      <c r="K33" s="218">
        <f t="shared" si="3"/>
        <v>0</v>
      </c>
      <c r="L33" s="181">
        <f t="shared" si="4"/>
        <v>0</v>
      </c>
      <c r="M33" s="44">
        <f t="shared" si="5"/>
        <v>0</v>
      </c>
      <c r="N33" s="228">
        <f t="shared" si="6"/>
        <v>0</v>
      </c>
    </row>
    <row r="34" spans="2:14" ht="12.95" customHeight="1" x14ac:dyDescent="0.15">
      <c r="B34" s="723" t="s">
        <v>262</v>
      </c>
      <c r="C34" s="164"/>
      <c r="D34" s="181"/>
      <c r="E34" s="44"/>
      <c r="F34" s="45"/>
      <c r="G34" s="285"/>
      <c r="H34" s="181"/>
      <c r="I34" s="44"/>
      <c r="J34" s="191"/>
      <c r="K34" s="218">
        <f t="shared" si="3"/>
        <v>0</v>
      </c>
      <c r="L34" s="181">
        <f t="shared" si="4"/>
        <v>0</v>
      </c>
      <c r="M34" s="44">
        <f t="shared" si="5"/>
        <v>0</v>
      </c>
      <c r="N34" s="228">
        <f t="shared" si="6"/>
        <v>0</v>
      </c>
    </row>
    <row r="35" spans="2:14" ht="12.95" customHeight="1" x14ac:dyDescent="0.15">
      <c r="B35" s="723" t="s">
        <v>13</v>
      </c>
      <c r="C35" s="164">
        <v>822.8589999999997</v>
      </c>
      <c r="D35" s="181"/>
      <c r="E35" s="44">
        <v>822.8589999999997</v>
      </c>
      <c r="F35" s="45">
        <v>8035.7129999999997</v>
      </c>
      <c r="G35" s="285">
        <v>694.29099999999994</v>
      </c>
      <c r="H35" s="181">
        <v>128.571</v>
      </c>
      <c r="I35" s="44">
        <v>822.86199999999997</v>
      </c>
      <c r="J35" s="191">
        <v>6637.5020000000004</v>
      </c>
      <c r="K35" s="218">
        <f t="shared" si="3"/>
        <v>1517.1499999999996</v>
      </c>
      <c r="L35" s="181">
        <f t="shared" si="4"/>
        <v>128.571</v>
      </c>
      <c r="M35" s="44">
        <f t="shared" si="5"/>
        <v>1645.7209999999995</v>
      </c>
      <c r="N35" s="228">
        <f t="shared" si="6"/>
        <v>14673.215</v>
      </c>
    </row>
    <row r="36" spans="2:14" ht="12.95" customHeight="1" x14ac:dyDescent="0.15">
      <c r="B36" s="723" t="s">
        <v>207</v>
      </c>
      <c r="C36" s="164"/>
      <c r="D36" s="181"/>
      <c r="E36" s="44"/>
      <c r="F36" s="45"/>
      <c r="G36" s="285"/>
      <c r="H36" s="181"/>
      <c r="I36" s="44"/>
      <c r="J36" s="191"/>
      <c r="K36" s="218">
        <f t="shared" si="3"/>
        <v>0</v>
      </c>
      <c r="L36" s="181">
        <f t="shared" si="4"/>
        <v>0</v>
      </c>
      <c r="M36" s="44">
        <f t="shared" si="5"/>
        <v>0</v>
      </c>
      <c r="N36" s="228">
        <f t="shared" si="6"/>
        <v>0</v>
      </c>
    </row>
    <row r="37" spans="2:14" ht="12.95" customHeight="1" x14ac:dyDescent="0.15">
      <c r="B37" s="723" t="s">
        <v>19</v>
      </c>
      <c r="C37" s="164"/>
      <c r="D37" s="181"/>
      <c r="E37" s="44"/>
      <c r="F37" s="45"/>
      <c r="G37" s="285"/>
      <c r="H37" s="181"/>
      <c r="I37" s="44"/>
      <c r="J37" s="191"/>
      <c r="K37" s="218">
        <f t="shared" si="3"/>
        <v>0</v>
      </c>
      <c r="L37" s="181">
        <f t="shared" si="4"/>
        <v>0</v>
      </c>
      <c r="M37" s="44">
        <f t="shared" si="5"/>
        <v>0</v>
      </c>
      <c r="N37" s="228">
        <f t="shared" si="6"/>
        <v>0</v>
      </c>
    </row>
    <row r="38" spans="2:14" ht="12.95" customHeight="1" x14ac:dyDescent="0.15">
      <c r="B38" s="723" t="s">
        <v>24</v>
      </c>
      <c r="C38" s="164">
        <v>938.56799999999851</v>
      </c>
      <c r="D38" s="181">
        <v>115.714</v>
      </c>
      <c r="E38" s="44">
        <v>1054.2819999999986</v>
      </c>
      <c r="F38" s="45">
        <v>8890.6949999999961</v>
      </c>
      <c r="G38" s="285">
        <v>12.858000000000001</v>
      </c>
      <c r="H38" s="181">
        <v>957.87099999999964</v>
      </c>
      <c r="I38" s="44">
        <v>970.72899999999959</v>
      </c>
      <c r="J38" s="191">
        <v>112.5</v>
      </c>
      <c r="K38" s="218">
        <f t="shared" si="3"/>
        <v>951.42599999999845</v>
      </c>
      <c r="L38" s="181">
        <f t="shared" si="4"/>
        <v>1073.5849999999996</v>
      </c>
      <c r="M38" s="44">
        <f t="shared" si="5"/>
        <v>2025.0109999999981</v>
      </c>
      <c r="N38" s="228">
        <f t="shared" si="6"/>
        <v>9003.1949999999961</v>
      </c>
    </row>
    <row r="39" spans="2:14" ht="12.95" customHeight="1" x14ac:dyDescent="0.15">
      <c r="B39" s="723" t="s">
        <v>210</v>
      </c>
      <c r="C39" s="164"/>
      <c r="D39" s="181"/>
      <c r="E39" s="44"/>
      <c r="F39" s="45"/>
      <c r="G39" s="285"/>
      <c r="H39" s="181"/>
      <c r="I39" s="44"/>
      <c r="J39" s="191"/>
      <c r="K39" s="218">
        <f t="shared" si="3"/>
        <v>0</v>
      </c>
      <c r="L39" s="181">
        <f t="shared" si="4"/>
        <v>0</v>
      </c>
      <c r="M39" s="44">
        <f t="shared" si="5"/>
        <v>0</v>
      </c>
      <c r="N39" s="228">
        <f t="shared" si="6"/>
        <v>0</v>
      </c>
    </row>
    <row r="40" spans="2:14" ht="12.95" customHeight="1" x14ac:dyDescent="0.15">
      <c r="B40" s="723" t="s">
        <v>35</v>
      </c>
      <c r="C40" s="164"/>
      <c r="D40" s="181"/>
      <c r="E40" s="44"/>
      <c r="F40" s="45"/>
      <c r="G40" s="285"/>
      <c r="H40" s="181"/>
      <c r="I40" s="44"/>
      <c r="J40" s="191"/>
      <c r="K40" s="218">
        <f t="shared" si="3"/>
        <v>0</v>
      </c>
      <c r="L40" s="181">
        <f t="shared" si="4"/>
        <v>0</v>
      </c>
      <c r="M40" s="44">
        <f t="shared" si="5"/>
        <v>0</v>
      </c>
      <c r="N40" s="228">
        <f t="shared" si="6"/>
        <v>0</v>
      </c>
    </row>
    <row r="41" spans="2:14" ht="12.95" customHeight="1" x14ac:dyDescent="0.15">
      <c r="B41" s="723" t="s">
        <v>211</v>
      </c>
      <c r="C41" s="164"/>
      <c r="D41" s="181"/>
      <c r="E41" s="44"/>
      <c r="F41" s="45"/>
      <c r="G41" s="285"/>
      <c r="H41" s="181"/>
      <c r="I41" s="44"/>
      <c r="J41" s="191"/>
      <c r="K41" s="218">
        <f t="shared" si="3"/>
        <v>0</v>
      </c>
      <c r="L41" s="181">
        <f t="shared" si="4"/>
        <v>0</v>
      </c>
      <c r="M41" s="44">
        <f t="shared" si="5"/>
        <v>0</v>
      </c>
      <c r="N41" s="228">
        <f t="shared" si="6"/>
        <v>0</v>
      </c>
    </row>
    <row r="42" spans="2:14" ht="12.95" customHeight="1" x14ac:dyDescent="0.15">
      <c r="B42" s="723" t="s">
        <v>14</v>
      </c>
      <c r="C42" s="164"/>
      <c r="D42" s="181"/>
      <c r="E42" s="44"/>
      <c r="F42" s="45"/>
      <c r="G42" s="285"/>
      <c r="H42" s="181"/>
      <c r="I42" s="44"/>
      <c r="J42" s="191"/>
      <c r="K42" s="218">
        <f t="shared" si="3"/>
        <v>0</v>
      </c>
      <c r="L42" s="181">
        <f t="shared" si="4"/>
        <v>0</v>
      </c>
      <c r="M42" s="44">
        <f t="shared" si="5"/>
        <v>0</v>
      </c>
      <c r="N42" s="228">
        <f t="shared" si="6"/>
        <v>0</v>
      </c>
    </row>
    <row r="43" spans="2:14" ht="12.95" customHeight="1" x14ac:dyDescent="0.15">
      <c r="B43" s="723" t="s">
        <v>208</v>
      </c>
      <c r="C43" s="164"/>
      <c r="D43" s="181"/>
      <c r="E43" s="44"/>
      <c r="F43" s="45"/>
      <c r="G43" s="285"/>
      <c r="H43" s="181"/>
      <c r="I43" s="44"/>
      <c r="J43" s="191"/>
      <c r="K43" s="218">
        <f t="shared" si="3"/>
        <v>0</v>
      </c>
      <c r="L43" s="181">
        <f t="shared" si="4"/>
        <v>0</v>
      </c>
      <c r="M43" s="44">
        <f t="shared" si="5"/>
        <v>0</v>
      </c>
      <c r="N43" s="228">
        <f t="shared" si="6"/>
        <v>0</v>
      </c>
    </row>
    <row r="44" spans="2:14" ht="12.95" customHeight="1" x14ac:dyDescent="0.15">
      <c r="B44" s="723" t="s">
        <v>17</v>
      </c>
      <c r="C44" s="164">
        <v>218.58300000000006</v>
      </c>
      <c r="D44" s="181">
        <v>6.4290000000000003</v>
      </c>
      <c r="E44" s="44">
        <v>225.01200000000006</v>
      </c>
      <c r="F44" s="45">
        <v>1787.1389999999997</v>
      </c>
      <c r="G44" s="285">
        <v>128.57500000000002</v>
      </c>
      <c r="H44" s="181">
        <v>19.286000000000001</v>
      </c>
      <c r="I44" s="44">
        <v>147.86100000000002</v>
      </c>
      <c r="J44" s="191">
        <v>1285.7150000000001</v>
      </c>
      <c r="K44" s="218">
        <f t="shared" si="3"/>
        <v>347.15800000000007</v>
      </c>
      <c r="L44" s="181">
        <f t="shared" si="4"/>
        <v>25.715000000000003</v>
      </c>
      <c r="M44" s="44">
        <f t="shared" si="5"/>
        <v>372.87300000000005</v>
      </c>
      <c r="N44" s="228">
        <f t="shared" si="6"/>
        <v>3072.8539999999998</v>
      </c>
    </row>
    <row r="45" spans="2:14" ht="12.95" customHeight="1" x14ac:dyDescent="0.15">
      <c r="B45" s="723" t="s">
        <v>36</v>
      </c>
      <c r="C45" s="164"/>
      <c r="D45" s="181"/>
      <c r="E45" s="44"/>
      <c r="F45" s="45"/>
      <c r="G45" s="285"/>
      <c r="H45" s="181"/>
      <c r="I45" s="44"/>
      <c r="J45" s="191"/>
      <c r="K45" s="218">
        <f t="shared" si="3"/>
        <v>0</v>
      </c>
      <c r="L45" s="181">
        <f t="shared" si="4"/>
        <v>0</v>
      </c>
      <c r="M45" s="44">
        <f t="shared" si="5"/>
        <v>0</v>
      </c>
      <c r="N45" s="228">
        <f t="shared" si="6"/>
        <v>0</v>
      </c>
    </row>
    <row r="46" spans="2:14" ht="12.95" customHeight="1" x14ac:dyDescent="0.15">
      <c r="B46" s="723" t="s">
        <v>38</v>
      </c>
      <c r="C46" s="164"/>
      <c r="D46" s="181"/>
      <c r="E46" s="44"/>
      <c r="F46" s="45"/>
      <c r="G46" s="285"/>
      <c r="H46" s="181"/>
      <c r="I46" s="44"/>
      <c r="J46" s="191"/>
      <c r="K46" s="218">
        <f t="shared" si="3"/>
        <v>0</v>
      </c>
      <c r="L46" s="181">
        <f t="shared" si="4"/>
        <v>0</v>
      </c>
      <c r="M46" s="44">
        <f t="shared" si="5"/>
        <v>0</v>
      </c>
      <c r="N46" s="228">
        <f t="shared" si="6"/>
        <v>0</v>
      </c>
    </row>
    <row r="47" spans="2:14" ht="12.95" customHeight="1" x14ac:dyDescent="0.15">
      <c r="B47" s="723" t="s">
        <v>37</v>
      </c>
      <c r="C47" s="164">
        <v>3702.8529999999996</v>
      </c>
      <c r="D47" s="181">
        <v>231.428</v>
      </c>
      <c r="E47" s="44">
        <v>3934.2809999999995</v>
      </c>
      <c r="F47" s="45">
        <v>29622.852999999999</v>
      </c>
      <c r="G47" s="285">
        <v>2789.9849999999974</v>
      </c>
      <c r="H47" s="181">
        <v>1440.001</v>
      </c>
      <c r="I47" s="44">
        <v>4229.9859999999971</v>
      </c>
      <c r="J47" s="191">
        <v>22319.984999999997</v>
      </c>
      <c r="K47" s="218">
        <f t="shared" si="3"/>
        <v>6492.837999999997</v>
      </c>
      <c r="L47" s="181">
        <f t="shared" si="4"/>
        <v>1671.4290000000001</v>
      </c>
      <c r="M47" s="44">
        <f t="shared" si="5"/>
        <v>8164.2669999999962</v>
      </c>
      <c r="N47" s="228">
        <f t="shared" si="6"/>
        <v>51942.837999999996</v>
      </c>
    </row>
    <row r="48" spans="2:14" ht="12.95" customHeight="1" x14ac:dyDescent="0.15">
      <c r="B48" s="723" t="s">
        <v>263</v>
      </c>
      <c r="C48" s="164"/>
      <c r="D48" s="181"/>
      <c r="E48" s="44"/>
      <c r="F48" s="45"/>
      <c r="G48" s="285"/>
      <c r="H48" s="181"/>
      <c r="I48" s="44"/>
      <c r="J48" s="191"/>
      <c r="K48" s="218">
        <f t="shared" si="3"/>
        <v>0</v>
      </c>
      <c r="L48" s="181">
        <f t="shared" si="4"/>
        <v>0</v>
      </c>
      <c r="M48" s="44">
        <f t="shared" si="5"/>
        <v>0</v>
      </c>
      <c r="N48" s="228">
        <f t="shared" si="6"/>
        <v>0</v>
      </c>
    </row>
    <row r="49" spans="2:14" ht="12.95" customHeight="1" x14ac:dyDescent="0.15">
      <c r="B49" s="723" t="s">
        <v>30</v>
      </c>
      <c r="C49" s="164">
        <v>1075.4310000000014</v>
      </c>
      <c r="D49" s="181">
        <v>577.14300000000003</v>
      </c>
      <c r="E49" s="44">
        <v>1652.5740000000014</v>
      </c>
      <c r="F49" s="45">
        <v>8098.7990000000027</v>
      </c>
      <c r="G49" s="285">
        <v>1458.4999999999977</v>
      </c>
      <c r="H49" s="181">
        <v>4.2859999999999996</v>
      </c>
      <c r="I49" s="44">
        <v>1462.7859999999978</v>
      </c>
      <c r="J49" s="191">
        <v>9780.5849999999955</v>
      </c>
      <c r="K49" s="218">
        <f t="shared" si="3"/>
        <v>2533.9309999999991</v>
      </c>
      <c r="L49" s="181">
        <f t="shared" si="4"/>
        <v>581.42899999999997</v>
      </c>
      <c r="M49" s="44">
        <f t="shared" si="5"/>
        <v>3115.3599999999992</v>
      </c>
      <c r="N49" s="228">
        <f t="shared" si="6"/>
        <v>17879.383999999998</v>
      </c>
    </row>
    <row r="50" spans="2:14" ht="12.95" customHeight="1" x14ac:dyDescent="0.15">
      <c r="B50" s="723" t="s">
        <v>25</v>
      </c>
      <c r="C50" s="164">
        <v>7560.2530000000361</v>
      </c>
      <c r="D50" s="181">
        <v>1594.2979999999991</v>
      </c>
      <c r="E50" s="44">
        <v>9154.5510000000359</v>
      </c>
      <c r="F50" s="45">
        <v>69013.933000000208</v>
      </c>
      <c r="G50" s="285">
        <v>8325.2620000000388</v>
      </c>
      <c r="H50" s="181">
        <v>122.14700000000001</v>
      </c>
      <c r="I50" s="44">
        <v>8447.4090000000397</v>
      </c>
      <c r="J50" s="191">
        <v>78656.805000000182</v>
      </c>
      <c r="K50" s="218">
        <f t="shared" si="3"/>
        <v>15885.515000000076</v>
      </c>
      <c r="L50" s="181">
        <f t="shared" si="4"/>
        <v>1716.444999999999</v>
      </c>
      <c r="M50" s="44">
        <f t="shared" si="5"/>
        <v>17601.960000000076</v>
      </c>
      <c r="N50" s="228">
        <f t="shared" si="6"/>
        <v>147670.73800000039</v>
      </c>
    </row>
    <row r="51" spans="2:14" ht="12.95" customHeight="1" x14ac:dyDescent="0.15">
      <c r="B51" s="723" t="s">
        <v>28</v>
      </c>
      <c r="C51" s="164">
        <v>3428.444999999977</v>
      </c>
      <c r="D51" s="181">
        <v>1028.5480000000007</v>
      </c>
      <c r="E51" s="44">
        <v>4456.9929999999777</v>
      </c>
      <c r="F51" s="45">
        <v>27698.582000000002</v>
      </c>
      <c r="G51" s="285">
        <v>5332.712999999957</v>
      </c>
      <c r="H51" s="181">
        <v>34.283999999999999</v>
      </c>
      <c r="I51" s="44">
        <v>5366.9969999999566</v>
      </c>
      <c r="J51" s="191">
        <v>51812.069999999883</v>
      </c>
      <c r="K51" s="218">
        <f t="shared" si="3"/>
        <v>8761.157999999934</v>
      </c>
      <c r="L51" s="181">
        <f t="shared" si="4"/>
        <v>1062.8320000000008</v>
      </c>
      <c r="M51" s="44">
        <f t="shared" si="5"/>
        <v>9823.9899999999343</v>
      </c>
      <c r="N51" s="228">
        <f t="shared" si="6"/>
        <v>79510.651999999885</v>
      </c>
    </row>
    <row r="52" spans="2:14" ht="12.95" customHeight="1" x14ac:dyDescent="0.15">
      <c r="B52" s="723" t="s">
        <v>264</v>
      </c>
      <c r="C52" s="164"/>
      <c r="D52" s="181"/>
      <c r="E52" s="44"/>
      <c r="F52" s="45"/>
      <c r="G52" s="285"/>
      <c r="H52" s="181"/>
      <c r="I52" s="44"/>
      <c r="J52" s="191"/>
      <c r="K52" s="218">
        <f t="shared" si="3"/>
        <v>0</v>
      </c>
      <c r="L52" s="181">
        <f t="shared" si="4"/>
        <v>0</v>
      </c>
      <c r="M52" s="44">
        <f t="shared" si="5"/>
        <v>0</v>
      </c>
      <c r="N52" s="228">
        <f t="shared" si="6"/>
        <v>0</v>
      </c>
    </row>
    <row r="53" spans="2:14" ht="12.95" customHeight="1" x14ac:dyDescent="0.15">
      <c r="B53" s="723" t="s">
        <v>213</v>
      </c>
      <c r="C53" s="164"/>
      <c r="D53" s="181"/>
      <c r="E53" s="44"/>
      <c r="F53" s="45"/>
      <c r="G53" s="285"/>
      <c r="H53" s="181"/>
      <c r="I53" s="44"/>
      <c r="J53" s="191"/>
      <c r="K53" s="218">
        <f t="shared" si="3"/>
        <v>0</v>
      </c>
      <c r="L53" s="181">
        <f t="shared" si="4"/>
        <v>0</v>
      </c>
      <c r="M53" s="44">
        <f t="shared" si="5"/>
        <v>0</v>
      </c>
      <c r="N53" s="228">
        <f t="shared" si="6"/>
        <v>0</v>
      </c>
    </row>
    <row r="54" spans="2:14" ht="12.95" customHeight="1" x14ac:dyDescent="0.15">
      <c r="B54" s="723" t="s">
        <v>39</v>
      </c>
      <c r="C54" s="164">
        <v>1461.8359999999964</v>
      </c>
      <c r="D54" s="181">
        <v>694.28399999999999</v>
      </c>
      <c r="E54" s="44">
        <v>2156.1199999999963</v>
      </c>
      <c r="F54" s="45">
        <v>11828.582000000002</v>
      </c>
      <c r="G54" s="285">
        <v>1557.9190000000021</v>
      </c>
      <c r="H54" s="181">
        <v>563.57199999999989</v>
      </c>
      <c r="I54" s="44">
        <v>2121.4910000000018</v>
      </c>
      <c r="J54" s="191">
        <v>12120.046000000008</v>
      </c>
      <c r="K54" s="218">
        <f t="shared" si="3"/>
        <v>3019.7549999999983</v>
      </c>
      <c r="L54" s="181">
        <f t="shared" si="4"/>
        <v>1257.8559999999998</v>
      </c>
      <c r="M54" s="44">
        <f t="shared" si="5"/>
        <v>4277.6109999999981</v>
      </c>
      <c r="N54" s="228">
        <f t="shared" si="6"/>
        <v>23948.628000000012</v>
      </c>
    </row>
    <row r="55" spans="2:14" ht="12.95" customHeight="1" x14ac:dyDescent="0.15">
      <c r="B55" s="723" t="s">
        <v>209</v>
      </c>
      <c r="C55" s="164"/>
      <c r="D55" s="181"/>
      <c r="E55" s="44"/>
      <c r="F55" s="45"/>
      <c r="G55" s="285"/>
      <c r="H55" s="181"/>
      <c r="I55" s="44"/>
      <c r="J55" s="191"/>
      <c r="K55" s="218">
        <f t="shared" si="3"/>
        <v>0</v>
      </c>
      <c r="L55" s="181">
        <f t="shared" si="4"/>
        <v>0</v>
      </c>
      <c r="M55" s="44">
        <f t="shared" si="5"/>
        <v>0</v>
      </c>
      <c r="N55" s="228">
        <f t="shared" si="6"/>
        <v>0</v>
      </c>
    </row>
    <row r="56" spans="2:14" ht="12.95" customHeight="1" x14ac:dyDescent="0.15">
      <c r="B56" s="723" t="s">
        <v>32</v>
      </c>
      <c r="C56" s="164">
        <v>672.86</v>
      </c>
      <c r="D56" s="181">
        <v>21.428999999999998</v>
      </c>
      <c r="E56" s="44">
        <v>694.28899999999999</v>
      </c>
      <c r="F56" s="45">
        <v>6599.9989999999998</v>
      </c>
      <c r="G56" s="285">
        <v>246.429</v>
      </c>
      <c r="H56" s="181">
        <v>205.715</v>
      </c>
      <c r="I56" s="44">
        <v>452.14400000000001</v>
      </c>
      <c r="J56" s="191">
        <v>2464.2849999999999</v>
      </c>
      <c r="K56" s="218">
        <f t="shared" si="3"/>
        <v>919.28899999999999</v>
      </c>
      <c r="L56" s="181">
        <f t="shared" si="4"/>
        <v>227.14400000000001</v>
      </c>
      <c r="M56" s="44">
        <f t="shared" si="5"/>
        <v>1146.433</v>
      </c>
      <c r="N56" s="228">
        <f t="shared" si="6"/>
        <v>9064.2839999999997</v>
      </c>
    </row>
    <row r="57" spans="2:14" ht="12.95" customHeight="1" x14ac:dyDescent="0.15">
      <c r="B57" s="723" t="s">
        <v>214</v>
      </c>
      <c r="C57" s="164">
        <v>105.00300000000001</v>
      </c>
      <c r="D57" s="181">
        <v>17.143000000000001</v>
      </c>
      <c r="E57" s="44">
        <v>122.14600000000002</v>
      </c>
      <c r="F57" s="45">
        <v>867.85599999999977</v>
      </c>
      <c r="G57" s="285">
        <v>180.00600000000003</v>
      </c>
      <c r="H57" s="181">
        <v>17.141999999999999</v>
      </c>
      <c r="I57" s="44">
        <v>197.14800000000002</v>
      </c>
      <c r="J57" s="191">
        <v>1521.4239999999993</v>
      </c>
      <c r="K57" s="218">
        <f t="shared" si="3"/>
        <v>285.00900000000001</v>
      </c>
      <c r="L57" s="181">
        <f t="shared" si="4"/>
        <v>34.284999999999997</v>
      </c>
      <c r="M57" s="44">
        <f t="shared" si="5"/>
        <v>319.29400000000004</v>
      </c>
      <c r="N57" s="228">
        <f t="shared" si="6"/>
        <v>2389.2799999999988</v>
      </c>
    </row>
    <row r="58" spans="2:14" ht="12.95" customHeight="1" x14ac:dyDescent="0.15">
      <c r="B58" s="723" t="s">
        <v>33</v>
      </c>
      <c r="C58" s="164">
        <v>128.57300000000001</v>
      </c>
      <c r="D58" s="181">
        <v>205.715</v>
      </c>
      <c r="E58" s="44">
        <v>334.28800000000001</v>
      </c>
      <c r="F58" s="45">
        <v>1285.7140000000002</v>
      </c>
      <c r="G58" s="285">
        <v>205.714</v>
      </c>
      <c r="H58" s="181"/>
      <c r="I58" s="44">
        <v>205.714</v>
      </c>
      <c r="J58" s="191">
        <v>2057.143</v>
      </c>
      <c r="K58" s="218">
        <f t="shared" si="3"/>
        <v>334.28700000000003</v>
      </c>
      <c r="L58" s="181">
        <f t="shared" si="4"/>
        <v>205.715</v>
      </c>
      <c r="M58" s="44">
        <f t="shared" si="5"/>
        <v>540.00199999999995</v>
      </c>
      <c r="N58" s="228">
        <f t="shared" si="6"/>
        <v>3342.857</v>
      </c>
    </row>
    <row r="59" spans="2:14" ht="12.95" customHeight="1" x14ac:dyDescent="0.15">
      <c r="B59" s="723" t="s">
        <v>40</v>
      </c>
      <c r="C59" s="164">
        <v>190.25</v>
      </c>
      <c r="D59" s="181"/>
      <c r="E59" s="44">
        <v>190.25</v>
      </c>
      <c r="F59" s="45">
        <v>2034</v>
      </c>
      <c r="G59" s="285">
        <v>121.75</v>
      </c>
      <c r="H59" s="181"/>
      <c r="I59" s="44">
        <v>121.75</v>
      </c>
      <c r="J59" s="191">
        <v>1022</v>
      </c>
      <c r="K59" s="218">
        <f t="shared" si="3"/>
        <v>312</v>
      </c>
      <c r="L59" s="181">
        <f t="shared" si="4"/>
        <v>0</v>
      </c>
      <c r="M59" s="44">
        <f t="shared" si="5"/>
        <v>312</v>
      </c>
      <c r="N59" s="228">
        <f t="shared" si="6"/>
        <v>3056</v>
      </c>
    </row>
    <row r="60" spans="2:14" ht="12.95" customHeight="1" x14ac:dyDescent="0.15">
      <c r="B60" s="723" t="s">
        <v>265</v>
      </c>
      <c r="C60" s="164">
        <v>117.75</v>
      </c>
      <c r="D60" s="181"/>
      <c r="E60" s="44">
        <v>117.75</v>
      </c>
      <c r="F60" s="45">
        <v>942</v>
      </c>
      <c r="G60" s="285">
        <v>74.25</v>
      </c>
      <c r="H60" s="181"/>
      <c r="I60" s="44">
        <v>74.25</v>
      </c>
      <c r="J60" s="191">
        <v>594</v>
      </c>
      <c r="K60" s="218">
        <f t="shared" si="3"/>
        <v>192</v>
      </c>
      <c r="L60" s="181">
        <f t="shared" si="4"/>
        <v>0</v>
      </c>
      <c r="M60" s="44">
        <f t="shared" si="5"/>
        <v>192</v>
      </c>
      <c r="N60" s="228">
        <f t="shared" si="6"/>
        <v>1536</v>
      </c>
    </row>
    <row r="61" spans="2:14" ht="12.95" customHeight="1" x14ac:dyDescent="0.15">
      <c r="B61" s="723" t="s">
        <v>251</v>
      </c>
      <c r="C61" s="164">
        <v>4.7249999999999996</v>
      </c>
      <c r="D61" s="181"/>
      <c r="E61" s="44">
        <v>4.7249999999999996</v>
      </c>
      <c r="F61" s="45">
        <v>35</v>
      </c>
      <c r="G61" s="285">
        <v>10.5</v>
      </c>
      <c r="H61" s="181"/>
      <c r="I61" s="44">
        <v>10.5</v>
      </c>
      <c r="J61" s="191">
        <v>26.25</v>
      </c>
      <c r="K61" s="218">
        <f t="shared" si="3"/>
        <v>15.225</v>
      </c>
      <c r="L61" s="181">
        <f t="shared" si="4"/>
        <v>0</v>
      </c>
      <c r="M61" s="44">
        <f t="shared" si="5"/>
        <v>15.225</v>
      </c>
      <c r="N61" s="228">
        <f t="shared" si="6"/>
        <v>61.25</v>
      </c>
    </row>
    <row r="62" spans="2:14" ht="12.95" customHeight="1" x14ac:dyDescent="0.15">
      <c r="B62" s="723" t="s">
        <v>266</v>
      </c>
      <c r="C62" s="164"/>
      <c r="D62" s="181"/>
      <c r="E62" s="44"/>
      <c r="F62" s="45"/>
      <c r="G62" s="285"/>
      <c r="H62" s="181"/>
      <c r="I62" s="44"/>
      <c r="J62" s="191"/>
      <c r="K62" s="218">
        <f t="shared" si="3"/>
        <v>0</v>
      </c>
      <c r="L62" s="181">
        <f t="shared" si="4"/>
        <v>0</v>
      </c>
      <c r="M62" s="44">
        <f t="shared" si="5"/>
        <v>0</v>
      </c>
      <c r="N62" s="228">
        <f t="shared" si="6"/>
        <v>0</v>
      </c>
    </row>
    <row r="63" spans="2:14" ht="12.95" customHeight="1" x14ac:dyDescent="0.15">
      <c r="B63" s="723" t="s">
        <v>215</v>
      </c>
      <c r="C63" s="164"/>
      <c r="D63" s="181"/>
      <c r="E63" s="44"/>
      <c r="F63" s="45"/>
      <c r="G63" s="285">
        <v>201.62199999999999</v>
      </c>
      <c r="H63" s="181">
        <v>1097.2639999999999</v>
      </c>
      <c r="I63" s="44">
        <v>1298.886</v>
      </c>
      <c r="J63" s="191">
        <v>1986.4289999999999</v>
      </c>
      <c r="K63" s="218">
        <f t="shared" si="3"/>
        <v>201.62199999999999</v>
      </c>
      <c r="L63" s="181">
        <f t="shared" si="4"/>
        <v>1097.2639999999999</v>
      </c>
      <c r="M63" s="44">
        <f t="shared" si="5"/>
        <v>1298.886</v>
      </c>
      <c r="N63" s="228">
        <f t="shared" si="6"/>
        <v>1986.4289999999999</v>
      </c>
    </row>
    <row r="64" spans="2:14" ht="12.95" customHeight="1" thickBot="1" x14ac:dyDescent="0.2">
      <c r="B64" s="725" t="s">
        <v>26</v>
      </c>
      <c r="C64" s="244">
        <v>1257.9779999999998</v>
      </c>
      <c r="D64" s="246">
        <v>2849.6329999999994</v>
      </c>
      <c r="E64" s="49">
        <v>4107.610999999999</v>
      </c>
      <c r="F64" s="50">
        <v>12716.498</v>
      </c>
      <c r="G64" s="286">
        <v>1757.0800000000002</v>
      </c>
      <c r="H64" s="246">
        <v>234.5</v>
      </c>
      <c r="I64" s="49">
        <v>1991.5800000000002</v>
      </c>
      <c r="J64" s="250">
        <v>16103.575000000001</v>
      </c>
      <c r="K64" s="248">
        <f t="shared" si="3"/>
        <v>3015.058</v>
      </c>
      <c r="L64" s="246">
        <f t="shared" si="4"/>
        <v>3084.1329999999994</v>
      </c>
      <c r="M64" s="49">
        <f t="shared" si="5"/>
        <v>6099.1909999999989</v>
      </c>
      <c r="N64" s="247">
        <f t="shared" si="6"/>
        <v>28820.073</v>
      </c>
    </row>
    <row r="65" spans="2:14" ht="12.95" customHeight="1" thickBot="1" x14ac:dyDescent="0.2">
      <c r="B65" s="726" t="s">
        <v>2</v>
      </c>
      <c r="C65" s="176">
        <v>130539.72699999991</v>
      </c>
      <c r="D65" s="187">
        <v>15472.957999999999</v>
      </c>
      <c r="E65" s="54">
        <v>146012.68499999991</v>
      </c>
      <c r="F65" s="55">
        <v>1070859.6069999989</v>
      </c>
      <c r="G65" s="287">
        <v>130539.72699999998</v>
      </c>
      <c r="H65" s="187">
        <v>15472.957999999993</v>
      </c>
      <c r="I65" s="54">
        <v>146012.68499999994</v>
      </c>
      <c r="J65" s="197">
        <v>1070859.6069999984</v>
      </c>
      <c r="K65" s="224">
        <f t="shared" si="3"/>
        <v>261079.45399999991</v>
      </c>
      <c r="L65" s="187">
        <f t="shared" si="4"/>
        <v>30945.91599999999</v>
      </c>
      <c r="M65" s="54">
        <f t="shared" si="5"/>
        <v>292025.36999999988</v>
      </c>
      <c r="N65" s="234">
        <f t="shared" si="6"/>
        <v>2141719.2139999974</v>
      </c>
    </row>
    <row r="67" spans="2:14" ht="12.95" customHeight="1" x14ac:dyDescent="0.15">
      <c r="B67" s="1590" t="s">
        <v>482</v>
      </c>
      <c r="C67" s="1590"/>
      <c r="D67" s="1590"/>
      <c r="E67" s="1590"/>
      <c r="F67" s="1590"/>
      <c r="G67" s="1590"/>
      <c r="H67" s="1590"/>
      <c r="I67" s="1590"/>
      <c r="J67" s="1590"/>
      <c r="K67" s="1590"/>
      <c r="L67" s="1590"/>
      <c r="M67" s="1590"/>
      <c r="N67" s="1590"/>
    </row>
    <row r="68" spans="2:14" ht="12.95" customHeight="1" thickBot="1" x14ac:dyDescent="0.2">
      <c r="N68" s="37"/>
    </row>
    <row r="69" spans="2:14" ht="12.95" customHeight="1" x14ac:dyDescent="0.15">
      <c r="B69" s="1620" t="s">
        <v>70</v>
      </c>
      <c r="C69" s="1607" t="s">
        <v>67</v>
      </c>
      <c r="D69" s="1608"/>
      <c r="E69" s="1608"/>
      <c r="F69" s="1608"/>
      <c r="G69" s="1610" t="s">
        <v>66</v>
      </c>
      <c r="H69" s="1608"/>
      <c r="I69" s="1608"/>
      <c r="J69" s="1611"/>
      <c r="K69" s="1623" t="s">
        <v>65</v>
      </c>
      <c r="L69" s="1608"/>
      <c r="M69" s="1608"/>
      <c r="N69" s="1611"/>
    </row>
    <row r="70" spans="2:14" ht="12.95" customHeight="1" x14ac:dyDescent="0.15">
      <c r="B70" s="1621"/>
      <c r="C70" s="309" t="s">
        <v>217</v>
      </c>
      <c r="D70" s="1624" t="s">
        <v>218</v>
      </c>
      <c r="E70" s="1613"/>
      <c r="F70" s="1625"/>
      <c r="G70" s="310" t="s">
        <v>217</v>
      </c>
      <c r="H70" s="1624" t="s">
        <v>218</v>
      </c>
      <c r="I70" s="1613"/>
      <c r="J70" s="1626"/>
      <c r="K70" s="311" t="s">
        <v>217</v>
      </c>
      <c r="L70" s="1624" t="s">
        <v>218</v>
      </c>
      <c r="M70" s="1613"/>
      <c r="N70" s="1626"/>
    </row>
    <row r="71" spans="2:14" ht="12.95" customHeight="1" thickBot="1" x14ac:dyDescent="0.2">
      <c r="B71" s="1622"/>
      <c r="C71" s="312" t="s">
        <v>219</v>
      </c>
      <c r="D71" s="313" t="s">
        <v>217</v>
      </c>
      <c r="E71" s="302" t="s">
        <v>50</v>
      </c>
      <c r="F71" s="291" t="s">
        <v>46</v>
      </c>
      <c r="G71" s="314" t="s">
        <v>219</v>
      </c>
      <c r="H71" s="315" t="s">
        <v>217</v>
      </c>
      <c r="I71" s="316" t="s">
        <v>50</v>
      </c>
      <c r="J71" s="293" t="s">
        <v>46</v>
      </c>
      <c r="K71" s="317" t="s">
        <v>219</v>
      </c>
      <c r="L71" s="313" t="s">
        <v>217</v>
      </c>
      <c r="M71" s="302" t="s">
        <v>50</v>
      </c>
      <c r="N71" s="293" t="s">
        <v>46</v>
      </c>
    </row>
    <row r="72" spans="2:14" ht="12.95" customHeight="1" x14ac:dyDescent="0.15">
      <c r="B72" s="722" t="s">
        <v>4</v>
      </c>
      <c r="C72" s="305">
        <v>9113.387999999999</v>
      </c>
      <c r="D72" s="40">
        <v>79912.854999999996</v>
      </c>
      <c r="E72" s="206">
        <v>2686.0699999999997</v>
      </c>
      <c r="F72" s="136">
        <v>82598.924999999988</v>
      </c>
      <c r="G72" s="318">
        <v>20960.526000000002</v>
      </c>
      <c r="H72" s="319">
        <v>205912.02899999989</v>
      </c>
      <c r="I72" s="206">
        <v>5511.2530000000006</v>
      </c>
      <c r="J72" s="196">
        <v>211423.28199999989</v>
      </c>
      <c r="K72" s="137">
        <f>C72+G72</f>
        <v>30073.914000000001</v>
      </c>
      <c r="L72" s="40">
        <f t="shared" ref="L72:L130" si="7">D72+H72</f>
        <v>285824.8839999999</v>
      </c>
      <c r="M72" s="206">
        <f t="shared" ref="M72:M130" si="8">E72+I72</f>
        <v>8197.3230000000003</v>
      </c>
      <c r="N72" s="233">
        <f t="shared" ref="N72:N130" si="9">F72+J72</f>
        <v>294022.20699999988</v>
      </c>
    </row>
    <row r="73" spans="2:14" ht="14.1" customHeight="1" x14ac:dyDescent="0.15">
      <c r="B73" s="723" t="s">
        <v>5</v>
      </c>
      <c r="C73" s="306">
        <v>178.214</v>
      </c>
      <c r="D73" s="45">
        <v>1199.2860000000001</v>
      </c>
      <c r="E73" s="201"/>
      <c r="F73" s="92">
        <v>1199.2860000000001</v>
      </c>
      <c r="G73" s="320">
        <v>1869.6409999999996</v>
      </c>
      <c r="H73" s="321">
        <v>11673.573</v>
      </c>
      <c r="I73" s="201"/>
      <c r="J73" s="191">
        <v>11673.573</v>
      </c>
      <c r="K73" s="93">
        <f t="shared" ref="K73:K130" si="10">C73+G73</f>
        <v>2047.8549999999996</v>
      </c>
      <c r="L73" s="45">
        <f t="shared" si="7"/>
        <v>12872.859</v>
      </c>
      <c r="M73" s="201">
        <f t="shared" si="8"/>
        <v>0</v>
      </c>
      <c r="N73" s="228">
        <f t="shared" si="9"/>
        <v>12872.859</v>
      </c>
    </row>
    <row r="74" spans="2:14" ht="12.95" customHeight="1" x14ac:dyDescent="0.15">
      <c r="B74" s="723" t="s">
        <v>15</v>
      </c>
      <c r="C74" s="306">
        <v>117.322</v>
      </c>
      <c r="D74" s="45">
        <v>1173.2139999999999</v>
      </c>
      <c r="E74" s="201"/>
      <c r="F74" s="92">
        <v>1173.2139999999999</v>
      </c>
      <c r="G74" s="320">
        <v>3413.5699999999997</v>
      </c>
      <c r="H74" s="321">
        <v>34135.712</v>
      </c>
      <c r="I74" s="201">
        <v>353.57100000000003</v>
      </c>
      <c r="J74" s="191">
        <v>34489.283000000003</v>
      </c>
      <c r="K74" s="93">
        <f t="shared" si="10"/>
        <v>3530.8919999999998</v>
      </c>
      <c r="L74" s="45">
        <f t="shared" si="7"/>
        <v>35308.925999999999</v>
      </c>
      <c r="M74" s="201">
        <f t="shared" si="8"/>
        <v>353.57100000000003</v>
      </c>
      <c r="N74" s="228">
        <f t="shared" si="9"/>
        <v>35662.497000000003</v>
      </c>
    </row>
    <row r="75" spans="2:14" ht="12.95" customHeight="1" x14ac:dyDescent="0.15">
      <c r="B75" s="723" t="s">
        <v>260</v>
      </c>
      <c r="C75" s="306"/>
      <c r="D75" s="45"/>
      <c r="E75" s="201"/>
      <c r="F75" s="92"/>
      <c r="G75" s="320"/>
      <c r="H75" s="321"/>
      <c r="I75" s="201"/>
      <c r="J75" s="191"/>
      <c r="K75" s="93">
        <f t="shared" si="10"/>
        <v>0</v>
      </c>
      <c r="L75" s="45">
        <f t="shared" si="7"/>
        <v>0</v>
      </c>
      <c r="M75" s="201">
        <f t="shared" si="8"/>
        <v>0</v>
      </c>
      <c r="N75" s="228">
        <f t="shared" si="9"/>
        <v>0</v>
      </c>
    </row>
    <row r="76" spans="2:14" ht="12.95" customHeight="1" x14ac:dyDescent="0.15">
      <c r="B76" s="723" t="s">
        <v>204</v>
      </c>
      <c r="C76" s="306"/>
      <c r="D76" s="45"/>
      <c r="E76" s="201"/>
      <c r="F76" s="92"/>
      <c r="G76" s="320"/>
      <c r="H76" s="321"/>
      <c r="I76" s="201"/>
      <c r="J76" s="191"/>
      <c r="K76" s="93">
        <f t="shared" si="10"/>
        <v>0</v>
      </c>
      <c r="L76" s="45">
        <f t="shared" si="7"/>
        <v>0</v>
      </c>
      <c r="M76" s="201">
        <f t="shared" si="8"/>
        <v>0</v>
      </c>
      <c r="N76" s="228">
        <f t="shared" si="9"/>
        <v>0</v>
      </c>
    </row>
    <row r="77" spans="2:14" ht="12.95" customHeight="1" x14ac:dyDescent="0.15">
      <c r="B77" s="723" t="s">
        <v>6</v>
      </c>
      <c r="C77" s="306">
        <v>35147.089000000007</v>
      </c>
      <c r="D77" s="45">
        <v>268912.9430000002</v>
      </c>
      <c r="E77" s="201">
        <v>1913.5709999999999</v>
      </c>
      <c r="F77" s="92">
        <v>270826.5140000002</v>
      </c>
      <c r="G77" s="320">
        <v>25482.084999999999</v>
      </c>
      <c r="H77" s="321">
        <v>212595.26800000004</v>
      </c>
      <c r="I77" s="201">
        <v>4885.7139999999999</v>
      </c>
      <c r="J77" s="191">
        <v>217480.98200000005</v>
      </c>
      <c r="K77" s="93">
        <f t="shared" si="10"/>
        <v>60629.174000000006</v>
      </c>
      <c r="L77" s="45">
        <f t="shared" si="7"/>
        <v>481508.21100000024</v>
      </c>
      <c r="M77" s="201">
        <f t="shared" si="8"/>
        <v>6799.2849999999999</v>
      </c>
      <c r="N77" s="228">
        <f t="shared" si="9"/>
        <v>488307.49600000028</v>
      </c>
    </row>
    <row r="78" spans="2:14" ht="12.95" customHeight="1" x14ac:dyDescent="0.15">
      <c r="B78" s="723" t="s">
        <v>16</v>
      </c>
      <c r="C78" s="306"/>
      <c r="D78" s="45"/>
      <c r="E78" s="201"/>
      <c r="F78" s="92"/>
      <c r="G78" s="320"/>
      <c r="H78" s="321"/>
      <c r="I78" s="201"/>
      <c r="J78" s="191"/>
      <c r="K78" s="93">
        <f t="shared" si="10"/>
        <v>0</v>
      </c>
      <c r="L78" s="45">
        <f t="shared" si="7"/>
        <v>0</v>
      </c>
      <c r="M78" s="201">
        <f t="shared" si="8"/>
        <v>0</v>
      </c>
      <c r="N78" s="228">
        <f t="shared" si="9"/>
        <v>0</v>
      </c>
    </row>
    <row r="79" spans="2:14" ht="12.95" customHeight="1" x14ac:dyDescent="0.15">
      <c r="B79" s="723" t="s">
        <v>206</v>
      </c>
      <c r="C79" s="306"/>
      <c r="D79" s="45"/>
      <c r="E79" s="201"/>
      <c r="F79" s="92"/>
      <c r="G79" s="320"/>
      <c r="H79" s="321"/>
      <c r="I79" s="201"/>
      <c r="J79" s="191"/>
      <c r="K79" s="93">
        <f t="shared" si="10"/>
        <v>0</v>
      </c>
      <c r="L79" s="45">
        <f t="shared" si="7"/>
        <v>0</v>
      </c>
      <c r="M79" s="201">
        <f t="shared" si="8"/>
        <v>0</v>
      </c>
      <c r="N79" s="228">
        <f t="shared" si="9"/>
        <v>0</v>
      </c>
    </row>
    <row r="80" spans="2:14" ht="12.95" customHeight="1" x14ac:dyDescent="0.15">
      <c r="B80" s="723" t="s">
        <v>261</v>
      </c>
      <c r="C80" s="306">
        <v>781.07099999999991</v>
      </c>
      <c r="D80" s="45">
        <v>7810.7150000000001</v>
      </c>
      <c r="E80" s="201">
        <v>651.43000000000006</v>
      </c>
      <c r="F80" s="92">
        <v>8462.1450000000004</v>
      </c>
      <c r="G80" s="320">
        <v>1289.6420000000001</v>
      </c>
      <c r="H80" s="321">
        <v>12896.425999999999</v>
      </c>
      <c r="I80" s="201"/>
      <c r="J80" s="191">
        <v>12896.425999999999</v>
      </c>
      <c r="K80" s="93">
        <f t="shared" si="10"/>
        <v>2070.7129999999997</v>
      </c>
      <c r="L80" s="45">
        <f t="shared" si="7"/>
        <v>20707.141</v>
      </c>
      <c r="M80" s="201">
        <f t="shared" si="8"/>
        <v>651.43000000000006</v>
      </c>
      <c r="N80" s="228">
        <f t="shared" si="9"/>
        <v>21358.571</v>
      </c>
    </row>
    <row r="81" spans="2:14" ht="12.95" customHeight="1" x14ac:dyDescent="0.15">
      <c r="B81" s="724" t="s">
        <v>18</v>
      </c>
      <c r="C81" s="306">
        <v>5902.68</v>
      </c>
      <c r="D81" s="45">
        <v>58664.286000000007</v>
      </c>
      <c r="E81" s="201"/>
      <c r="F81" s="92">
        <v>58664.286000000007</v>
      </c>
      <c r="G81" s="320">
        <v>25980.535</v>
      </c>
      <c r="H81" s="321">
        <v>181061.606</v>
      </c>
      <c r="I81" s="201">
        <v>512.5</v>
      </c>
      <c r="J81" s="191">
        <v>181574.106</v>
      </c>
      <c r="K81" s="93">
        <f t="shared" si="10"/>
        <v>31883.215</v>
      </c>
      <c r="L81" s="45">
        <f t="shared" si="7"/>
        <v>239725.89199999999</v>
      </c>
      <c r="M81" s="201">
        <f t="shared" si="8"/>
        <v>512.5</v>
      </c>
      <c r="N81" s="228">
        <f t="shared" si="9"/>
        <v>240238.39199999999</v>
      </c>
    </row>
    <row r="82" spans="2:14" ht="12.95" customHeight="1" x14ac:dyDescent="0.15">
      <c r="B82" s="723" t="s">
        <v>7</v>
      </c>
      <c r="C82" s="306">
        <v>11300.987000000019</v>
      </c>
      <c r="D82" s="45">
        <v>137935.99299999935</v>
      </c>
      <c r="E82" s="201">
        <v>2896.0670000000005</v>
      </c>
      <c r="F82" s="92">
        <v>140832.05999999936</v>
      </c>
      <c r="G82" s="320">
        <v>7001.919000000029</v>
      </c>
      <c r="H82" s="321">
        <v>49964.374000000018</v>
      </c>
      <c r="I82" s="201">
        <v>1146.4300000000003</v>
      </c>
      <c r="J82" s="191">
        <v>51110.804000000018</v>
      </c>
      <c r="K82" s="93">
        <f t="shared" si="10"/>
        <v>18302.906000000046</v>
      </c>
      <c r="L82" s="45">
        <f t="shared" si="7"/>
        <v>187900.36699999936</v>
      </c>
      <c r="M82" s="201">
        <f t="shared" si="8"/>
        <v>4042.4970000000008</v>
      </c>
      <c r="N82" s="228">
        <f t="shared" si="9"/>
        <v>191942.86399999936</v>
      </c>
    </row>
    <row r="83" spans="2:14" ht="12.95" customHeight="1" x14ac:dyDescent="0.15">
      <c r="B83" s="723" t="s">
        <v>8</v>
      </c>
      <c r="C83" s="306">
        <v>13418.125</v>
      </c>
      <c r="D83" s="45">
        <v>91859.375</v>
      </c>
      <c r="E83" s="201"/>
      <c r="F83" s="92">
        <v>91859.375</v>
      </c>
      <c r="G83" s="320">
        <v>27227.5</v>
      </c>
      <c r="H83" s="321">
        <v>173025</v>
      </c>
      <c r="I83" s="201"/>
      <c r="J83" s="191">
        <v>173025</v>
      </c>
      <c r="K83" s="93">
        <f t="shared" si="10"/>
        <v>40645.625</v>
      </c>
      <c r="L83" s="45">
        <f t="shared" si="7"/>
        <v>264884.375</v>
      </c>
      <c r="M83" s="201">
        <f t="shared" si="8"/>
        <v>0</v>
      </c>
      <c r="N83" s="228">
        <f t="shared" si="9"/>
        <v>264884.375</v>
      </c>
    </row>
    <row r="84" spans="2:14" ht="12.95" customHeight="1" x14ac:dyDescent="0.15">
      <c r="B84" s="723" t="s">
        <v>203</v>
      </c>
      <c r="C84" s="306">
        <v>5241.7839999999997</v>
      </c>
      <c r="D84" s="45">
        <v>38832.678999999982</v>
      </c>
      <c r="E84" s="201">
        <v>2129.4670000000006</v>
      </c>
      <c r="F84" s="92">
        <v>40962.145999999979</v>
      </c>
      <c r="G84" s="320">
        <v>13127.29</v>
      </c>
      <c r="H84" s="321">
        <v>100477.85800000002</v>
      </c>
      <c r="I84" s="201">
        <v>1443.2150000000001</v>
      </c>
      <c r="J84" s="191">
        <v>101921.07300000002</v>
      </c>
      <c r="K84" s="93">
        <f t="shared" si="10"/>
        <v>18369.074000000001</v>
      </c>
      <c r="L84" s="45">
        <f t="shared" si="7"/>
        <v>139310.53700000001</v>
      </c>
      <c r="M84" s="201">
        <f t="shared" si="8"/>
        <v>3572.6820000000007</v>
      </c>
      <c r="N84" s="228">
        <f t="shared" si="9"/>
        <v>142883.21899999998</v>
      </c>
    </row>
    <row r="85" spans="2:14" ht="12.95" customHeight="1" x14ac:dyDescent="0.15">
      <c r="B85" s="723" t="s">
        <v>27</v>
      </c>
      <c r="C85" s="306">
        <v>10735.18</v>
      </c>
      <c r="D85" s="45">
        <v>107111.78900000006</v>
      </c>
      <c r="E85" s="201">
        <v>610.71499999999992</v>
      </c>
      <c r="F85" s="92">
        <v>107722.50400000006</v>
      </c>
      <c r="G85" s="320">
        <v>3560.3570000000004</v>
      </c>
      <c r="H85" s="321">
        <v>35530.714999999997</v>
      </c>
      <c r="I85" s="201">
        <v>952.50099999999986</v>
      </c>
      <c r="J85" s="191">
        <v>36483.215999999993</v>
      </c>
      <c r="K85" s="93">
        <f t="shared" si="10"/>
        <v>14295.537</v>
      </c>
      <c r="L85" s="45">
        <f t="shared" si="7"/>
        <v>142642.50400000007</v>
      </c>
      <c r="M85" s="201">
        <f t="shared" si="8"/>
        <v>1563.2159999999999</v>
      </c>
      <c r="N85" s="228">
        <f t="shared" si="9"/>
        <v>144205.72000000006</v>
      </c>
    </row>
    <row r="86" spans="2:14" ht="12.95" customHeight="1" x14ac:dyDescent="0.15">
      <c r="B86" s="723" t="s">
        <v>9</v>
      </c>
      <c r="C86" s="306">
        <v>202.5</v>
      </c>
      <c r="D86" s="45">
        <v>1087.5</v>
      </c>
      <c r="E86" s="201">
        <v>150</v>
      </c>
      <c r="F86" s="92">
        <v>1237.5</v>
      </c>
      <c r="G86" s="320">
        <v>457.5</v>
      </c>
      <c r="H86" s="321">
        <v>4425</v>
      </c>
      <c r="I86" s="201"/>
      <c r="J86" s="191">
        <v>4425</v>
      </c>
      <c r="K86" s="93">
        <f t="shared" si="10"/>
        <v>660</v>
      </c>
      <c r="L86" s="45">
        <f t="shared" si="7"/>
        <v>5512.5</v>
      </c>
      <c r="M86" s="201">
        <f t="shared" si="8"/>
        <v>150</v>
      </c>
      <c r="N86" s="228">
        <f t="shared" si="9"/>
        <v>5662.5</v>
      </c>
    </row>
    <row r="87" spans="2:14" ht="12.95" customHeight="1" x14ac:dyDescent="0.15">
      <c r="B87" s="723" t="s">
        <v>20</v>
      </c>
      <c r="C87" s="306">
        <v>3.214</v>
      </c>
      <c r="D87" s="45">
        <v>32.143000000000001</v>
      </c>
      <c r="E87" s="201"/>
      <c r="F87" s="92">
        <v>32.143000000000001</v>
      </c>
      <c r="G87" s="320"/>
      <c r="H87" s="321"/>
      <c r="I87" s="201"/>
      <c r="J87" s="191"/>
      <c r="K87" s="93">
        <f t="shared" si="10"/>
        <v>3.214</v>
      </c>
      <c r="L87" s="45">
        <f t="shared" si="7"/>
        <v>32.143000000000001</v>
      </c>
      <c r="M87" s="201">
        <f t="shared" si="8"/>
        <v>0</v>
      </c>
      <c r="N87" s="228">
        <f t="shared" si="9"/>
        <v>32.143000000000001</v>
      </c>
    </row>
    <row r="88" spans="2:14" ht="12.95" customHeight="1" x14ac:dyDescent="0.15">
      <c r="B88" s="723" t="s">
        <v>21</v>
      </c>
      <c r="C88" s="306"/>
      <c r="D88" s="45"/>
      <c r="E88" s="201"/>
      <c r="F88" s="92"/>
      <c r="G88" s="320"/>
      <c r="H88" s="321"/>
      <c r="I88" s="201"/>
      <c r="J88" s="191"/>
      <c r="K88" s="93">
        <f t="shared" si="10"/>
        <v>0</v>
      </c>
      <c r="L88" s="45">
        <f t="shared" si="7"/>
        <v>0</v>
      </c>
      <c r="M88" s="201">
        <f t="shared" si="8"/>
        <v>0</v>
      </c>
      <c r="N88" s="228">
        <f t="shared" si="9"/>
        <v>0</v>
      </c>
    </row>
    <row r="89" spans="2:14" ht="12.95" customHeight="1" x14ac:dyDescent="0.15">
      <c r="B89" s="723" t="s">
        <v>10</v>
      </c>
      <c r="C89" s="306">
        <v>99069.641999999963</v>
      </c>
      <c r="D89" s="45">
        <v>728802.14399999985</v>
      </c>
      <c r="E89" s="201">
        <v>9128.5709999999999</v>
      </c>
      <c r="F89" s="92">
        <v>737930.71499999985</v>
      </c>
      <c r="G89" s="320">
        <v>53431.10500000001</v>
      </c>
      <c r="H89" s="321">
        <v>393318.5689999999</v>
      </c>
      <c r="I89" s="201">
        <v>1028.568</v>
      </c>
      <c r="J89" s="191">
        <v>394347.13699999993</v>
      </c>
      <c r="K89" s="93">
        <f t="shared" si="10"/>
        <v>152500.74699999997</v>
      </c>
      <c r="L89" s="45">
        <f t="shared" si="7"/>
        <v>1122120.7129999998</v>
      </c>
      <c r="M89" s="201">
        <f t="shared" si="8"/>
        <v>10157.138999999999</v>
      </c>
      <c r="N89" s="228">
        <f t="shared" si="9"/>
        <v>1132277.8519999997</v>
      </c>
    </row>
    <row r="90" spans="2:14" ht="12.95" customHeight="1" x14ac:dyDescent="0.15">
      <c r="B90" s="723" t="s">
        <v>205</v>
      </c>
      <c r="C90" s="306">
        <v>20192.126</v>
      </c>
      <c r="D90" s="45">
        <v>142066.87599999999</v>
      </c>
      <c r="E90" s="201">
        <v>89.284999999999997</v>
      </c>
      <c r="F90" s="92">
        <v>142156.16099999999</v>
      </c>
      <c r="G90" s="320">
        <v>12740.874</v>
      </c>
      <c r="H90" s="321">
        <v>70166.874999999985</v>
      </c>
      <c r="I90" s="201"/>
      <c r="J90" s="191">
        <v>70166.874999999985</v>
      </c>
      <c r="K90" s="93">
        <f t="shared" si="10"/>
        <v>32933</v>
      </c>
      <c r="L90" s="45">
        <f t="shared" si="7"/>
        <v>212233.75099999999</v>
      </c>
      <c r="M90" s="201">
        <f t="shared" si="8"/>
        <v>89.284999999999997</v>
      </c>
      <c r="N90" s="228">
        <f t="shared" si="9"/>
        <v>212323.03599999996</v>
      </c>
    </row>
    <row r="91" spans="2:14" ht="12.95" customHeight="1" x14ac:dyDescent="0.15">
      <c r="B91" s="723" t="s">
        <v>29</v>
      </c>
      <c r="C91" s="306"/>
      <c r="D91" s="45"/>
      <c r="E91" s="201"/>
      <c r="F91" s="92"/>
      <c r="G91" s="320"/>
      <c r="H91" s="321"/>
      <c r="I91" s="201"/>
      <c r="J91" s="191"/>
      <c r="K91" s="93">
        <f t="shared" si="10"/>
        <v>0</v>
      </c>
      <c r="L91" s="45">
        <f t="shared" si="7"/>
        <v>0</v>
      </c>
      <c r="M91" s="201">
        <f t="shared" si="8"/>
        <v>0</v>
      </c>
      <c r="N91" s="228">
        <f t="shared" si="9"/>
        <v>0</v>
      </c>
    </row>
    <row r="92" spans="2:14" ht="12.95" customHeight="1" x14ac:dyDescent="0.15">
      <c r="B92" s="723" t="s">
        <v>11</v>
      </c>
      <c r="C92" s="306">
        <v>3971.3539999999998</v>
      </c>
      <c r="D92" s="45">
        <v>26785.357</v>
      </c>
      <c r="E92" s="201">
        <v>776.78599999999994</v>
      </c>
      <c r="F92" s="92">
        <v>27562.143</v>
      </c>
      <c r="G92" s="320">
        <v>3302.4609999999998</v>
      </c>
      <c r="H92" s="321">
        <v>29033.928999999996</v>
      </c>
      <c r="I92" s="201">
        <v>35</v>
      </c>
      <c r="J92" s="191">
        <v>29068.928999999996</v>
      </c>
      <c r="K92" s="93">
        <f t="shared" si="10"/>
        <v>7273.8149999999996</v>
      </c>
      <c r="L92" s="45">
        <f t="shared" si="7"/>
        <v>55819.285999999993</v>
      </c>
      <c r="M92" s="201">
        <f t="shared" si="8"/>
        <v>811.78599999999994</v>
      </c>
      <c r="N92" s="228">
        <f t="shared" si="9"/>
        <v>56631.072</v>
      </c>
    </row>
    <row r="93" spans="2:14" ht="12.95" customHeight="1" x14ac:dyDescent="0.15">
      <c r="B93" s="723" t="s">
        <v>31</v>
      </c>
      <c r="C93" s="306">
        <v>3583.9269999999997</v>
      </c>
      <c r="D93" s="45">
        <v>35752.499000000003</v>
      </c>
      <c r="E93" s="201"/>
      <c r="F93" s="92">
        <v>35752.499000000003</v>
      </c>
      <c r="G93" s="320">
        <v>4249.2870000000003</v>
      </c>
      <c r="H93" s="321">
        <v>42457.500000000015</v>
      </c>
      <c r="I93" s="201"/>
      <c r="J93" s="191">
        <v>42457.500000000015</v>
      </c>
      <c r="K93" s="93">
        <f t="shared" si="10"/>
        <v>7833.2139999999999</v>
      </c>
      <c r="L93" s="45">
        <f t="shared" si="7"/>
        <v>78209.999000000011</v>
      </c>
      <c r="M93" s="201">
        <f t="shared" si="8"/>
        <v>0</v>
      </c>
      <c r="N93" s="228">
        <f t="shared" si="9"/>
        <v>78209.999000000011</v>
      </c>
    </row>
    <row r="94" spans="2:14" ht="12.95" customHeight="1" x14ac:dyDescent="0.15">
      <c r="B94" s="723" t="s">
        <v>22</v>
      </c>
      <c r="C94" s="306">
        <v>1067.0029999999999</v>
      </c>
      <c r="D94" s="45">
        <v>8969.6460000000006</v>
      </c>
      <c r="E94" s="201">
        <v>443.57099999999991</v>
      </c>
      <c r="F94" s="92">
        <v>9413.2170000000006</v>
      </c>
      <c r="G94" s="320">
        <v>4122.0010000000002</v>
      </c>
      <c r="H94" s="321">
        <v>38530.002</v>
      </c>
      <c r="I94" s="201">
        <v>337.5</v>
      </c>
      <c r="J94" s="191">
        <v>38867.502</v>
      </c>
      <c r="K94" s="93">
        <f t="shared" si="10"/>
        <v>5189.0039999999999</v>
      </c>
      <c r="L94" s="45">
        <f t="shared" si="7"/>
        <v>47499.648000000001</v>
      </c>
      <c r="M94" s="201">
        <f t="shared" si="8"/>
        <v>781.07099999999991</v>
      </c>
      <c r="N94" s="228">
        <f t="shared" si="9"/>
        <v>48280.718999999997</v>
      </c>
    </row>
    <row r="95" spans="2:14" ht="12.95" customHeight="1" x14ac:dyDescent="0.15">
      <c r="B95" s="723" t="s">
        <v>34</v>
      </c>
      <c r="C95" s="306"/>
      <c r="D95" s="45"/>
      <c r="E95" s="201"/>
      <c r="F95" s="92"/>
      <c r="G95" s="320"/>
      <c r="H95" s="321"/>
      <c r="I95" s="201"/>
      <c r="J95" s="191"/>
      <c r="K95" s="93">
        <f t="shared" si="10"/>
        <v>0</v>
      </c>
      <c r="L95" s="45">
        <f t="shared" si="7"/>
        <v>0</v>
      </c>
      <c r="M95" s="201">
        <f t="shared" si="8"/>
        <v>0</v>
      </c>
      <c r="N95" s="228">
        <f t="shared" si="9"/>
        <v>0</v>
      </c>
    </row>
    <row r="96" spans="2:14" ht="12.95" customHeight="1" x14ac:dyDescent="0.15">
      <c r="B96" s="723" t="s">
        <v>212</v>
      </c>
      <c r="C96" s="306"/>
      <c r="D96" s="45"/>
      <c r="E96" s="201"/>
      <c r="F96" s="92"/>
      <c r="G96" s="320"/>
      <c r="H96" s="321"/>
      <c r="I96" s="201"/>
      <c r="J96" s="191"/>
      <c r="K96" s="93">
        <f t="shared" si="10"/>
        <v>0</v>
      </c>
      <c r="L96" s="45">
        <f t="shared" si="7"/>
        <v>0</v>
      </c>
      <c r="M96" s="201">
        <f t="shared" si="8"/>
        <v>0</v>
      </c>
      <c r="N96" s="228">
        <f t="shared" si="9"/>
        <v>0</v>
      </c>
    </row>
    <row r="97" spans="2:14" ht="12.95" customHeight="1" x14ac:dyDescent="0.15">
      <c r="B97" s="723" t="s">
        <v>23</v>
      </c>
      <c r="C97" s="306">
        <v>6.4290000000000003</v>
      </c>
      <c r="D97" s="45">
        <v>64.286000000000001</v>
      </c>
      <c r="E97" s="201"/>
      <c r="F97" s="92">
        <v>64.286000000000001</v>
      </c>
      <c r="G97" s="320">
        <v>1838.5709999999999</v>
      </c>
      <c r="H97" s="321">
        <v>18385.714</v>
      </c>
      <c r="I97" s="201"/>
      <c r="J97" s="191">
        <v>18385.714</v>
      </c>
      <c r="K97" s="93">
        <f t="shared" si="10"/>
        <v>1845</v>
      </c>
      <c r="L97" s="45">
        <f t="shared" si="7"/>
        <v>18450</v>
      </c>
      <c r="M97" s="201">
        <f t="shared" si="8"/>
        <v>0</v>
      </c>
      <c r="N97" s="228">
        <f t="shared" si="9"/>
        <v>18450</v>
      </c>
    </row>
    <row r="98" spans="2:14" ht="12.95" customHeight="1" x14ac:dyDescent="0.15">
      <c r="B98" s="723" t="s">
        <v>12</v>
      </c>
      <c r="C98" s="306">
        <v>5501.25</v>
      </c>
      <c r="D98" s="45">
        <v>36862.5</v>
      </c>
      <c r="E98" s="201">
        <v>212.5</v>
      </c>
      <c r="F98" s="92">
        <v>37075</v>
      </c>
      <c r="G98" s="320">
        <v>10365.75</v>
      </c>
      <c r="H98" s="321">
        <v>65772.5</v>
      </c>
      <c r="I98" s="201">
        <v>37.5</v>
      </c>
      <c r="J98" s="191">
        <v>65810</v>
      </c>
      <c r="K98" s="93">
        <f t="shared" si="10"/>
        <v>15867</v>
      </c>
      <c r="L98" s="45">
        <f t="shared" si="7"/>
        <v>102635</v>
      </c>
      <c r="M98" s="201">
        <f t="shared" si="8"/>
        <v>250</v>
      </c>
      <c r="N98" s="228">
        <f t="shared" si="9"/>
        <v>102885</v>
      </c>
    </row>
    <row r="99" spans="2:14" ht="12.95" customHeight="1" x14ac:dyDescent="0.15">
      <c r="B99" s="723" t="s">
        <v>262</v>
      </c>
      <c r="C99" s="306"/>
      <c r="D99" s="45"/>
      <c r="E99" s="201"/>
      <c r="F99" s="92"/>
      <c r="G99" s="320"/>
      <c r="H99" s="321"/>
      <c r="I99" s="201"/>
      <c r="J99" s="191"/>
      <c r="K99" s="93">
        <f t="shared" si="10"/>
        <v>0</v>
      </c>
      <c r="L99" s="45">
        <f t="shared" si="7"/>
        <v>0</v>
      </c>
      <c r="M99" s="201">
        <f t="shared" si="8"/>
        <v>0</v>
      </c>
      <c r="N99" s="228">
        <f t="shared" si="9"/>
        <v>0</v>
      </c>
    </row>
    <row r="100" spans="2:14" ht="12.95" customHeight="1" x14ac:dyDescent="0.15">
      <c r="B100" s="723" t="s">
        <v>13</v>
      </c>
      <c r="C100" s="306">
        <v>69.75</v>
      </c>
      <c r="D100" s="45">
        <v>348.75</v>
      </c>
      <c r="E100" s="201"/>
      <c r="F100" s="92">
        <v>348.75</v>
      </c>
      <c r="G100" s="320">
        <v>3254.625</v>
      </c>
      <c r="H100" s="321">
        <v>16273.125</v>
      </c>
      <c r="I100" s="201"/>
      <c r="J100" s="191">
        <v>16273.125</v>
      </c>
      <c r="K100" s="93">
        <f t="shared" si="10"/>
        <v>3324.375</v>
      </c>
      <c r="L100" s="45">
        <f t="shared" si="7"/>
        <v>16621.875</v>
      </c>
      <c r="M100" s="201">
        <f t="shared" si="8"/>
        <v>0</v>
      </c>
      <c r="N100" s="228">
        <f t="shared" si="9"/>
        <v>16621.875</v>
      </c>
    </row>
    <row r="101" spans="2:14" ht="12.95" customHeight="1" x14ac:dyDescent="0.15">
      <c r="B101" s="723" t="s">
        <v>207</v>
      </c>
      <c r="C101" s="306"/>
      <c r="D101" s="45"/>
      <c r="E101" s="201"/>
      <c r="F101" s="92"/>
      <c r="G101" s="320"/>
      <c r="H101" s="321"/>
      <c r="I101" s="201"/>
      <c r="J101" s="191"/>
      <c r="K101" s="93">
        <f t="shared" si="10"/>
        <v>0</v>
      </c>
      <c r="L101" s="45">
        <f t="shared" si="7"/>
        <v>0</v>
      </c>
      <c r="M101" s="201">
        <f t="shared" si="8"/>
        <v>0</v>
      </c>
      <c r="N101" s="228">
        <f t="shared" si="9"/>
        <v>0</v>
      </c>
    </row>
    <row r="102" spans="2:14" ht="12.95" customHeight="1" x14ac:dyDescent="0.15">
      <c r="B102" s="723" t="s">
        <v>19</v>
      </c>
      <c r="C102" s="306"/>
      <c r="D102" s="45"/>
      <c r="E102" s="201"/>
      <c r="F102" s="92"/>
      <c r="G102" s="320"/>
      <c r="H102" s="321"/>
      <c r="I102" s="201"/>
      <c r="J102" s="191"/>
      <c r="K102" s="93">
        <f t="shared" si="10"/>
        <v>0</v>
      </c>
      <c r="L102" s="45">
        <f t="shared" si="7"/>
        <v>0</v>
      </c>
      <c r="M102" s="201">
        <f t="shared" si="8"/>
        <v>0</v>
      </c>
      <c r="N102" s="228">
        <f t="shared" si="9"/>
        <v>0</v>
      </c>
    </row>
    <row r="103" spans="2:14" ht="12.95" customHeight="1" x14ac:dyDescent="0.15">
      <c r="B103" s="723" t="s">
        <v>24</v>
      </c>
      <c r="C103" s="306"/>
      <c r="D103" s="45"/>
      <c r="E103" s="201"/>
      <c r="F103" s="92"/>
      <c r="G103" s="320"/>
      <c r="H103" s="321"/>
      <c r="I103" s="201"/>
      <c r="J103" s="191"/>
      <c r="K103" s="93">
        <f t="shared" si="10"/>
        <v>0</v>
      </c>
      <c r="L103" s="45">
        <f t="shared" si="7"/>
        <v>0</v>
      </c>
      <c r="M103" s="201">
        <f t="shared" si="8"/>
        <v>0</v>
      </c>
      <c r="N103" s="228">
        <f t="shared" si="9"/>
        <v>0</v>
      </c>
    </row>
    <row r="104" spans="2:14" ht="12.95" customHeight="1" x14ac:dyDescent="0.15">
      <c r="B104" s="723" t="s">
        <v>210</v>
      </c>
      <c r="C104" s="306"/>
      <c r="D104" s="45"/>
      <c r="E104" s="201"/>
      <c r="F104" s="92"/>
      <c r="G104" s="320"/>
      <c r="H104" s="321"/>
      <c r="I104" s="201"/>
      <c r="J104" s="191"/>
      <c r="K104" s="93">
        <f t="shared" si="10"/>
        <v>0</v>
      </c>
      <c r="L104" s="45">
        <f t="shared" si="7"/>
        <v>0</v>
      </c>
      <c r="M104" s="201">
        <f t="shared" si="8"/>
        <v>0</v>
      </c>
      <c r="N104" s="228">
        <f t="shared" si="9"/>
        <v>0</v>
      </c>
    </row>
    <row r="105" spans="2:14" ht="12.95" customHeight="1" x14ac:dyDescent="0.15">
      <c r="B105" s="723" t="s">
        <v>35</v>
      </c>
      <c r="C105" s="306"/>
      <c r="D105" s="45"/>
      <c r="E105" s="201"/>
      <c r="F105" s="92"/>
      <c r="G105" s="320"/>
      <c r="H105" s="321"/>
      <c r="I105" s="201"/>
      <c r="J105" s="191"/>
      <c r="K105" s="93">
        <f t="shared" si="10"/>
        <v>0</v>
      </c>
      <c r="L105" s="45">
        <f t="shared" si="7"/>
        <v>0</v>
      </c>
      <c r="M105" s="201">
        <f t="shared" si="8"/>
        <v>0</v>
      </c>
      <c r="N105" s="228">
        <f t="shared" si="9"/>
        <v>0</v>
      </c>
    </row>
    <row r="106" spans="2:14" ht="12.95" customHeight="1" x14ac:dyDescent="0.15">
      <c r="B106" s="723" t="s">
        <v>211</v>
      </c>
      <c r="C106" s="306"/>
      <c r="D106" s="45"/>
      <c r="E106" s="201"/>
      <c r="F106" s="92"/>
      <c r="G106" s="320"/>
      <c r="H106" s="321"/>
      <c r="I106" s="201"/>
      <c r="J106" s="191"/>
      <c r="K106" s="93">
        <f t="shared" si="10"/>
        <v>0</v>
      </c>
      <c r="L106" s="45">
        <f t="shared" si="7"/>
        <v>0</v>
      </c>
      <c r="M106" s="201">
        <f t="shared" si="8"/>
        <v>0</v>
      </c>
      <c r="N106" s="228">
        <f t="shared" si="9"/>
        <v>0</v>
      </c>
    </row>
    <row r="107" spans="2:14" ht="12.95" customHeight="1" x14ac:dyDescent="0.15">
      <c r="B107" s="723" t="s">
        <v>14</v>
      </c>
      <c r="C107" s="306"/>
      <c r="D107" s="45"/>
      <c r="E107" s="201"/>
      <c r="F107" s="92"/>
      <c r="G107" s="320"/>
      <c r="H107" s="321"/>
      <c r="I107" s="201"/>
      <c r="J107" s="191"/>
      <c r="K107" s="93">
        <f t="shared" si="10"/>
        <v>0</v>
      </c>
      <c r="L107" s="45">
        <f t="shared" si="7"/>
        <v>0</v>
      </c>
      <c r="M107" s="201">
        <f t="shared" si="8"/>
        <v>0</v>
      </c>
      <c r="N107" s="228">
        <f t="shared" si="9"/>
        <v>0</v>
      </c>
    </row>
    <row r="108" spans="2:14" ht="12.95" customHeight="1" x14ac:dyDescent="0.15">
      <c r="B108" s="723" t="s">
        <v>208</v>
      </c>
      <c r="C108" s="306">
        <v>68.75</v>
      </c>
      <c r="D108" s="45">
        <v>450</v>
      </c>
      <c r="E108" s="201">
        <v>12.5</v>
      </c>
      <c r="F108" s="92">
        <v>462.5</v>
      </c>
      <c r="G108" s="320">
        <v>1897.5</v>
      </c>
      <c r="H108" s="321">
        <v>12268.75</v>
      </c>
      <c r="I108" s="201"/>
      <c r="J108" s="191">
        <v>12268.75</v>
      </c>
      <c r="K108" s="93">
        <f t="shared" si="10"/>
        <v>1966.25</v>
      </c>
      <c r="L108" s="45">
        <f t="shared" si="7"/>
        <v>12718.75</v>
      </c>
      <c r="M108" s="201">
        <f t="shared" si="8"/>
        <v>12.5</v>
      </c>
      <c r="N108" s="228">
        <f t="shared" si="9"/>
        <v>12731.25</v>
      </c>
    </row>
    <row r="109" spans="2:14" ht="12.95" customHeight="1" x14ac:dyDescent="0.15">
      <c r="B109" s="723" t="s">
        <v>17</v>
      </c>
      <c r="C109" s="306">
        <v>243.75</v>
      </c>
      <c r="D109" s="45">
        <v>1218.75</v>
      </c>
      <c r="E109" s="201"/>
      <c r="F109" s="92">
        <v>1218.75</v>
      </c>
      <c r="G109" s="320">
        <v>1118.125</v>
      </c>
      <c r="H109" s="321">
        <v>5590.625</v>
      </c>
      <c r="I109" s="201"/>
      <c r="J109" s="191">
        <v>5590.625</v>
      </c>
      <c r="K109" s="93">
        <f t="shared" si="10"/>
        <v>1361.875</v>
      </c>
      <c r="L109" s="45">
        <f t="shared" si="7"/>
        <v>6809.375</v>
      </c>
      <c r="M109" s="201">
        <f t="shared" si="8"/>
        <v>0</v>
      </c>
      <c r="N109" s="228">
        <f t="shared" si="9"/>
        <v>6809.375</v>
      </c>
    </row>
    <row r="110" spans="2:14" ht="12.95" customHeight="1" x14ac:dyDescent="0.15">
      <c r="B110" s="723" t="s">
        <v>36</v>
      </c>
      <c r="C110" s="306"/>
      <c r="D110" s="45"/>
      <c r="E110" s="201"/>
      <c r="F110" s="92"/>
      <c r="G110" s="320"/>
      <c r="H110" s="321"/>
      <c r="I110" s="201"/>
      <c r="J110" s="191"/>
      <c r="K110" s="93">
        <f t="shared" si="10"/>
        <v>0</v>
      </c>
      <c r="L110" s="45">
        <f t="shared" si="7"/>
        <v>0</v>
      </c>
      <c r="M110" s="201">
        <f t="shared" si="8"/>
        <v>0</v>
      </c>
      <c r="N110" s="228">
        <f t="shared" si="9"/>
        <v>0</v>
      </c>
    </row>
    <row r="111" spans="2:14" ht="12.95" customHeight="1" x14ac:dyDescent="0.15">
      <c r="B111" s="723" t="s">
        <v>38</v>
      </c>
      <c r="C111" s="306"/>
      <c r="D111" s="45"/>
      <c r="E111" s="201"/>
      <c r="F111" s="92"/>
      <c r="G111" s="320"/>
      <c r="H111" s="321"/>
      <c r="I111" s="201"/>
      <c r="J111" s="191"/>
      <c r="K111" s="93">
        <f t="shared" si="10"/>
        <v>0</v>
      </c>
      <c r="L111" s="45">
        <f t="shared" si="7"/>
        <v>0</v>
      </c>
      <c r="M111" s="201">
        <f t="shared" si="8"/>
        <v>0</v>
      </c>
      <c r="N111" s="228">
        <f t="shared" si="9"/>
        <v>0</v>
      </c>
    </row>
    <row r="112" spans="2:14" ht="12.95" customHeight="1" x14ac:dyDescent="0.15">
      <c r="B112" s="723" t="s">
        <v>37</v>
      </c>
      <c r="C112" s="306">
        <v>360</v>
      </c>
      <c r="D112" s="45">
        <v>3600</v>
      </c>
      <c r="E112" s="201"/>
      <c r="F112" s="92">
        <v>3600</v>
      </c>
      <c r="G112" s="320">
        <v>597.85799999999995</v>
      </c>
      <c r="H112" s="321">
        <v>5978.5720000000001</v>
      </c>
      <c r="I112" s="201"/>
      <c r="J112" s="191">
        <v>5978.5720000000001</v>
      </c>
      <c r="K112" s="93">
        <f t="shared" si="10"/>
        <v>957.85799999999995</v>
      </c>
      <c r="L112" s="45">
        <f t="shared" si="7"/>
        <v>9578.5720000000001</v>
      </c>
      <c r="M112" s="201">
        <f t="shared" si="8"/>
        <v>0</v>
      </c>
      <c r="N112" s="228">
        <f t="shared" si="9"/>
        <v>9578.5720000000001</v>
      </c>
    </row>
    <row r="113" spans="2:14" ht="12.95" customHeight="1" x14ac:dyDescent="0.15">
      <c r="B113" s="723" t="s">
        <v>263</v>
      </c>
      <c r="C113" s="306"/>
      <c r="D113" s="45"/>
      <c r="E113" s="201"/>
      <c r="F113" s="92"/>
      <c r="G113" s="320"/>
      <c r="H113" s="321"/>
      <c r="I113" s="201"/>
      <c r="J113" s="191"/>
      <c r="K113" s="93">
        <f t="shared" si="10"/>
        <v>0</v>
      </c>
      <c r="L113" s="45">
        <f t="shared" si="7"/>
        <v>0</v>
      </c>
      <c r="M113" s="201">
        <f t="shared" si="8"/>
        <v>0</v>
      </c>
      <c r="N113" s="228">
        <f t="shared" si="9"/>
        <v>0</v>
      </c>
    </row>
    <row r="114" spans="2:14" ht="12.95" customHeight="1" x14ac:dyDescent="0.15">
      <c r="B114" s="723" t="s">
        <v>30</v>
      </c>
      <c r="C114" s="306">
        <v>18920.696</v>
      </c>
      <c r="D114" s="45">
        <v>105096.337</v>
      </c>
      <c r="E114" s="201">
        <v>87.5</v>
      </c>
      <c r="F114" s="92">
        <v>105183.837</v>
      </c>
      <c r="G114" s="320">
        <v>22431.071</v>
      </c>
      <c r="H114" s="321">
        <v>135554.465</v>
      </c>
      <c r="I114" s="201">
        <v>1042.8579999999999</v>
      </c>
      <c r="J114" s="191">
        <v>136597.323</v>
      </c>
      <c r="K114" s="93">
        <f t="shared" si="10"/>
        <v>41351.767</v>
      </c>
      <c r="L114" s="45">
        <f t="shared" si="7"/>
        <v>240650.802</v>
      </c>
      <c r="M114" s="201">
        <f t="shared" si="8"/>
        <v>1130.3579999999999</v>
      </c>
      <c r="N114" s="228">
        <f t="shared" si="9"/>
        <v>241781.16</v>
      </c>
    </row>
    <row r="115" spans="2:14" ht="12.95" customHeight="1" x14ac:dyDescent="0.15">
      <c r="B115" s="723" t="s">
        <v>25</v>
      </c>
      <c r="C115" s="306">
        <v>2340.1360000000145</v>
      </c>
      <c r="D115" s="45">
        <v>26903.658000000018</v>
      </c>
      <c r="E115" s="201">
        <v>128.572</v>
      </c>
      <c r="F115" s="92">
        <v>27032.230000000018</v>
      </c>
      <c r="G115" s="320">
        <v>5261.8820000000187</v>
      </c>
      <c r="H115" s="321">
        <v>85390.749000000083</v>
      </c>
      <c r="I115" s="201">
        <v>2671.0730000000003</v>
      </c>
      <c r="J115" s="191">
        <v>88061.822000000087</v>
      </c>
      <c r="K115" s="93">
        <f t="shared" si="10"/>
        <v>7602.0180000000328</v>
      </c>
      <c r="L115" s="45">
        <f t="shared" si="7"/>
        <v>112294.40700000009</v>
      </c>
      <c r="M115" s="201">
        <f t="shared" si="8"/>
        <v>2799.6450000000004</v>
      </c>
      <c r="N115" s="228">
        <f t="shared" si="9"/>
        <v>115094.05200000011</v>
      </c>
    </row>
    <row r="116" spans="2:14" ht="12.95" customHeight="1" x14ac:dyDescent="0.15">
      <c r="B116" s="723" t="s">
        <v>28</v>
      </c>
      <c r="C116" s="306">
        <v>2925.0010000000002</v>
      </c>
      <c r="D116" s="45">
        <v>29250.002</v>
      </c>
      <c r="E116" s="201">
        <v>214.286</v>
      </c>
      <c r="F116" s="92">
        <v>29464.288</v>
      </c>
      <c r="G116" s="320">
        <v>2430.0110000000027</v>
      </c>
      <c r="H116" s="321">
        <v>24300.002</v>
      </c>
      <c r="I116" s="201">
        <v>441.42899999999997</v>
      </c>
      <c r="J116" s="191">
        <v>24741.431</v>
      </c>
      <c r="K116" s="93">
        <f t="shared" si="10"/>
        <v>5355.0120000000024</v>
      </c>
      <c r="L116" s="45">
        <f t="shared" si="7"/>
        <v>53550.004000000001</v>
      </c>
      <c r="M116" s="201">
        <f t="shared" si="8"/>
        <v>655.71499999999992</v>
      </c>
      <c r="N116" s="228">
        <f t="shared" si="9"/>
        <v>54205.718999999997</v>
      </c>
    </row>
    <row r="117" spans="2:14" ht="12.95" customHeight="1" x14ac:dyDescent="0.15">
      <c r="B117" s="723" t="s">
        <v>264</v>
      </c>
      <c r="C117" s="306"/>
      <c r="D117" s="45"/>
      <c r="E117" s="201"/>
      <c r="F117" s="92"/>
      <c r="G117" s="320"/>
      <c r="H117" s="321"/>
      <c r="I117" s="201"/>
      <c r="J117" s="191"/>
      <c r="K117" s="93">
        <f t="shared" si="10"/>
        <v>0</v>
      </c>
      <c r="L117" s="45">
        <f t="shared" si="7"/>
        <v>0</v>
      </c>
      <c r="M117" s="201">
        <f t="shared" si="8"/>
        <v>0</v>
      </c>
      <c r="N117" s="228">
        <f t="shared" si="9"/>
        <v>0</v>
      </c>
    </row>
    <row r="118" spans="2:14" ht="12.95" customHeight="1" x14ac:dyDescent="0.15">
      <c r="B118" s="723" t="s">
        <v>213</v>
      </c>
      <c r="C118" s="306"/>
      <c r="D118" s="45"/>
      <c r="E118" s="201"/>
      <c r="F118" s="92"/>
      <c r="G118" s="320"/>
      <c r="H118" s="321"/>
      <c r="I118" s="201"/>
      <c r="J118" s="191"/>
      <c r="K118" s="93"/>
      <c r="L118" s="45"/>
      <c r="M118" s="201"/>
      <c r="N118" s="228"/>
    </row>
    <row r="119" spans="2:14" ht="12.95" customHeight="1" x14ac:dyDescent="0.15">
      <c r="B119" s="723" t="s">
        <v>39</v>
      </c>
      <c r="C119" s="306"/>
      <c r="D119" s="45"/>
      <c r="E119" s="201"/>
      <c r="F119" s="92"/>
      <c r="G119" s="320">
        <v>3.214</v>
      </c>
      <c r="H119" s="321">
        <v>32.143000000000001</v>
      </c>
      <c r="I119" s="201"/>
      <c r="J119" s="191">
        <v>32.143000000000001</v>
      </c>
      <c r="K119" s="93"/>
      <c r="L119" s="45"/>
      <c r="M119" s="201"/>
      <c r="N119" s="228"/>
    </row>
    <row r="120" spans="2:14" ht="12.95" customHeight="1" x14ac:dyDescent="0.15">
      <c r="B120" s="723" t="s">
        <v>209</v>
      </c>
      <c r="C120" s="306">
        <v>13946</v>
      </c>
      <c r="D120" s="45">
        <v>96667.5</v>
      </c>
      <c r="E120" s="201"/>
      <c r="F120" s="92">
        <v>96667.5</v>
      </c>
      <c r="G120" s="320">
        <v>1118.75</v>
      </c>
      <c r="H120" s="321">
        <v>7062.5</v>
      </c>
      <c r="I120" s="201">
        <v>12.5</v>
      </c>
      <c r="J120" s="191">
        <v>7075</v>
      </c>
      <c r="K120" s="93"/>
      <c r="L120" s="45"/>
      <c r="M120" s="201"/>
      <c r="N120" s="228"/>
    </row>
    <row r="121" spans="2:14" ht="12.95" customHeight="1" x14ac:dyDescent="0.15">
      <c r="B121" s="723" t="s">
        <v>32</v>
      </c>
      <c r="C121" s="306"/>
      <c r="D121" s="45"/>
      <c r="E121" s="201"/>
      <c r="F121" s="92"/>
      <c r="G121" s="320">
        <v>16.071000000000002</v>
      </c>
      <c r="H121" s="321">
        <v>112.5</v>
      </c>
      <c r="I121" s="201"/>
      <c r="J121" s="191">
        <v>112.5</v>
      </c>
      <c r="K121" s="93">
        <f t="shared" si="10"/>
        <v>16.071000000000002</v>
      </c>
      <c r="L121" s="45">
        <f t="shared" si="7"/>
        <v>112.5</v>
      </c>
      <c r="M121" s="201">
        <f t="shared" si="8"/>
        <v>0</v>
      </c>
      <c r="N121" s="228">
        <f t="shared" si="9"/>
        <v>112.5</v>
      </c>
    </row>
    <row r="122" spans="2:14" ht="12.95" customHeight="1" x14ac:dyDescent="0.15">
      <c r="B122" s="723" t="s">
        <v>214</v>
      </c>
      <c r="C122" s="306"/>
      <c r="D122" s="45"/>
      <c r="E122" s="201"/>
      <c r="F122" s="92"/>
      <c r="G122" s="320"/>
      <c r="H122" s="321"/>
      <c r="I122" s="201"/>
      <c r="J122" s="191"/>
      <c r="K122" s="93">
        <f t="shared" si="10"/>
        <v>0</v>
      </c>
      <c r="L122" s="45">
        <f t="shared" si="7"/>
        <v>0</v>
      </c>
      <c r="M122" s="201">
        <f t="shared" si="8"/>
        <v>0</v>
      </c>
      <c r="N122" s="228">
        <f t="shared" si="9"/>
        <v>0</v>
      </c>
    </row>
    <row r="123" spans="2:14" ht="12.95" customHeight="1" x14ac:dyDescent="0.15">
      <c r="B123" s="723" t="s">
        <v>33</v>
      </c>
      <c r="C123" s="306">
        <v>19.286000000000001</v>
      </c>
      <c r="D123" s="45">
        <v>157.499</v>
      </c>
      <c r="E123" s="201"/>
      <c r="F123" s="92">
        <v>157.499</v>
      </c>
      <c r="G123" s="320">
        <v>90</v>
      </c>
      <c r="H123" s="321">
        <v>861.42800000000011</v>
      </c>
      <c r="I123" s="201"/>
      <c r="J123" s="191">
        <v>861.42800000000011</v>
      </c>
      <c r="K123" s="93">
        <f t="shared" si="10"/>
        <v>109.286</v>
      </c>
      <c r="L123" s="45">
        <f t="shared" si="7"/>
        <v>1018.9270000000001</v>
      </c>
      <c r="M123" s="201">
        <f t="shared" si="8"/>
        <v>0</v>
      </c>
      <c r="N123" s="228">
        <f t="shared" si="9"/>
        <v>1018.9270000000001</v>
      </c>
    </row>
    <row r="124" spans="2:14" ht="12.95" customHeight="1" x14ac:dyDescent="0.15">
      <c r="B124" s="723" t="s">
        <v>40</v>
      </c>
      <c r="C124" s="306">
        <v>213.39099999999999</v>
      </c>
      <c r="D124" s="45">
        <v>2133.9279999999999</v>
      </c>
      <c r="E124" s="201">
        <v>64.284999999999997</v>
      </c>
      <c r="F124" s="92">
        <v>2198.2129999999997</v>
      </c>
      <c r="G124" s="320">
        <v>3397.5</v>
      </c>
      <c r="H124" s="321">
        <v>33975</v>
      </c>
      <c r="I124" s="201">
        <v>578.57100000000003</v>
      </c>
      <c r="J124" s="191">
        <v>34553.571000000004</v>
      </c>
      <c r="K124" s="93">
        <f t="shared" si="10"/>
        <v>3610.8910000000001</v>
      </c>
      <c r="L124" s="45">
        <f t="shared" si="7"/>
        <v>36108.928</v>
      </c>
      <c r="M124" s="201">
        <f t="shared" si="8"/>
        <v>642.85599999999999</v>
      </c>
      <c r="N124" s="228">
        <f t="shared" si="9"/>
        <v>36751.784</v>
      </c>
    </row>
    <row r="125" spans="2:14" ht="12.95" customHeight="1" x14ac:dyDescent="0.15">
      <c r="B125" s="723" t="s">
        <v>265</v>
      </c>
      <c r="C125" s="306"/>
      <c r="D125" s="45"/>
      <c r="E125" s="201"/>
      <c r="F125" s="92"/>
      <c r="G125" s="320"/>
      <c r="H125" s="321"/>
      <c r="I125" s="201"/>
      <c r="J125" s="191"/>
      <c r="K125" s="93">
        <f t="shared" si="10"/>
        <v>0</v>
      </c>
      <c r="L125" s="45">
        <f t="shared" si="7"/>
        <v>0</v>
      </c>
      <c r="M125" s="201">
        <f t="shared" si="8"/>
        <v>0</v>
      </c>
      <c r="N125" s="228">
        <f t="shared" si="9"/>
        <v>0</v>
      </c>
    </row>
    <row r="126" spans="2:14" ht="12.95" customHeight="1" x14ac:dyDescent="0.15">
      <c r="B126" s="723" t="s">
        <v>251</v>
      </c>
      <c r="C126" s="306"/>
      <c r="D126" s="45"/>
      <c r="E126" s="201">
        <v>35</v>
      </c>
      <c r="F126" s="92">
        <v>35</v>
      </c>
      <c r="G126" s="320">
        <v>285.25</v>
      </c>
      <c r="H126" s="321">
        <v>140</v>
      </c>
      <c r="I126" s="201">
        <v>52.5</v>
      </c>
      <c r="J126" s="191">
        <v>192.5</v>
      </c>
      <c r="K126" s="93">
        <f t="shared" si="10"/>
        <v>285.25</v>
      </c>
      <c r="L126" s="45">
        <f t="shared" si="7"/>
        <v>140</v>
      </c>
      <c r="M126" s="201">
        <f t="shared" si="8"/>
        <v>87.5</v>
      </c>
      <c r="N126" s="228">
        <f t="shared" si="9"/>
        <v>227.5</v>
      </c>
    </row>
    <row r="127" spans="2:14" ht="12.95" customHeight="1" x14ac:dyDescent="0.15">
      <c r="B127" s="723" t="s">
        <v>266</v>
      </c>
      <c r="C127" s="306"/>
      <c r="D127" s="45"/>
      <c r="E127" s="201"/>
      <c r="F127" s="92"/>
      <c r="G127" s="320"/>
      <c r="H127" s="321"/>
      <c r="I127" s="201"/>
      <c r="J127" s="191"/>
      <c r="K127" s="93">
        <f t="shared" si="10"/>
        <v>0</v>
      </c>
      <c r="L127" s="45">
        <f t="shared" si="7"/>
        <v>0</v>
      </c>
      <c r="M127" s="201">
        <f t="shared" si="8"/>
        <v>0</v>
      </c>
      <c r="N127" s="228">
        <f t="shared" si="9"/>
        <v>0</v>
      </c>
    </row>
    <row r="128" spans="2:14" ht="12.95" customHeight="1" x14ac:dyDescent="0.15">
      <c r="B128" s="723" t="s">
        <v>215</v>
      </c>
      <c r="C128" s="306"/>
      <c r="D128" s="45"/>
      <c r="E128" s="201"/>
      <c r="F128" s="92"/>
      <c r="G128" s="320">
        <v>138.214</v>
      </c>
      <c r="H128" s="321">
        <v>64.286000000000001</v>
      </c>
      <c r="I128" s="201">
        <v>17.5</v>
      </c>
      <c r="J128" s="191">
        <v>81.786000000000001</v>
      </c>
      <c r="K128" s="93">
        <f t="shared" si="10"/>
        <v>138.214</v>
      </c>
      <c r="L128" s="45">
        <f t="shared" si="7"/>
        <v>64.286000000000001</v>
      </c>
      <c r="M128" s="201">
        <f t="shared" si="8"/>
        <v>17.5</v>
      </c>
      <c r="N128" s="228">
        <f t="shared" si="9"/>
        <v>81.786000000000001</v>
      </c>
    </row>
    <row r="129" spans="2:14" ht="12.95" customHeight="1" thickBot="1" x14ac:dyDescent="0.2">
      <c r="B129" s="725" t="s">
        <v>26</v>
      </c>
      <c r="C129" s="307">
        <v>2513.7469999999998</v>
      </c>
      <c r="D129" s="50">
        <v>7831.4290000000001</v>
      </c>
      <c r="E129" s="249">
        <v>230.715</v>
      </c>
      <c r="F129" s="131">
        <v>8062.1440000000002</v>
      </c>
      <c r="G129" s="322">
        <v>4693.107</v>
      </c>
      <c r="H129" s="323">
        <v>40527.143999999993</v>
      </c>
      <c r="I129" s="249">
        <v>1400.7079999999999</v>
      </c>
      <c r="J129" s="250">
        <v>41927.851999999992</v>
      </c>
      <c r="K129" s="132">
        <f t="shared" si="10"/>
        <v>7206.8539999999994</v>
      </c>
      <c r="L129" s="50">
        <f t="shared" si="7"/>
        <v>48358.572999999989</v>
      </c>
      <c r="M129" s="249">
        <f t="shared" si="8"/>
        <v>1631.4229999999998</v>
      </c>
      <c r="N129" s="247">
        <f t="shared" si="9"/>
        <v>49989.995999999992</v>
      </c>
    </row>
    <row r="130" spans="2:14" ht="12.95" customHeight="1" thickBot="1" x14ac:dyDescent="0.2">
      <c r="B130" s="726" t="s">
        <v>2</v>
      </c>
      <c r="C130" s="308">
        <v>267153.79200000002</v>
      </c>
      <c r="D130" s="55">
        <v>2047493.939</v>
      </c>
      <c r="E130" s="207">
        <v>22460.891000000003</v>
      </c>
      <c r="F130" s="138">
        <v>2069954.8299999998</v>
      </c>
      <c r="G130" s="324">
        <v>267153.79200000007</v>
      </c>
      <c r="H130" s="325">
        <v>2047493.9390000002</v>
      </c>
      <c r="I130" s="207">
        <v>22460.891</v>
      </c>
      <c r="J130" s="197">
        <v>2069954.83</v>
      </c>
      <c r="K130" s="139">
        <f t="shared" si="10"/>
        <v>534307.58400000003</v>
      </c>
      <c r="L130" s="55">
        <f t="shared" si="7"/>
        <v>4094987.8780000005</v>
      </c>
      <c r="M130" s="207">
        <f t="shared" si="8"/>
        <v>44921.782000000007</v>
      </c>
      <c r="N130" s="234">
        <f t="shared" si="9"/>
        <v>4139909.66</v>
      </c>
    </row>
  </sheetData>
  <mergeCells count="19">
    <mergeCell ref="B2:N2"/>
    <mergeCell ref="B4:B6"/>
    <mergeCell ref="C4:F4"/>
    <mergeCell ref="G4:J4"/>
    <mergeCell ref="K4:N4"/>
    <mergeCell ref="C5:E5"/>
    <mergeCell ref="F5:F6"/>
    <mergeCell ref="G5:I5"/>
    <mergeCell ref="J5:J6"/>
    <mergeCell ref="K5:M5"/>
    <mergeCell ref="N5:N6"/>
    <mergeCell ref="B67:N67"/>
    <mergeCell ref="B69:B71"/>
    <mergeCell ref="C69:F69"/>
    <mergeCell ref="G69:J69"/>
    <mergeCell ref="K69:N69"/>
    <mergeCell ref="D70:F70"/>
    <mergeCell ref="H70:J70"/>
    <mergeCell ref="L70:N70"/>
  </mergeCells>
  <phoneticPr fontId="3"/>
  <pageMargins left="0.70866141732283472" right="0.70866141732283472" top="0.74803149606299213" bottom="0.74803149606299213" header="0.31496062992125984" footer="0.31496062992125984"/>
  <pageSetup paperSize="9" scale="95" firstPageNumber="26" fitToHeight="2" orientation="portrait" r:id="rId1"/>
  <headerFooter>
    <oddFooter>&amp;C&amp;P</oddFooter>
  </headerFooter>
  <rowBreaks count="1" manualBreakCount="1">
    <brk id="66" min="1" max="1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576"/>
  <sheetViews>
    <sheetView showZeros="0" view="pageBreakPreview" zoomScaleNormal="100" zoomScaleSheetLayoutView="100" workbookViewId="0"/>
  </sheetViews>
  <sheetFormatPr defaultRowHeight="12.95" customHeight="1" x14ac:dyDescent="0.15"/>
  <cols>
    <col min="1" max="1" width="2.75" style="1" customWidth="1"/>
    <col min="2" max="2" width="13.625" style="692" customWidth="1"/>
    <col min="3" max="10" width="6.625" style="8" customWidth="1"/>
    <col min="11" max="11" width="7.25" style="8" customWidth="1"/>
    <col min="12" max="13" width="6.625" style="8" customWidth="1"/>
    <col min="14" max="14" width="7.25" style="8" customWidth="1"/>
    <col min="15" max="15" width="9" style="1"/>
    <col min="16" max="16" width="9" style="304"/>
    <col min="17" max="16384" width="9" style="1"/>
  </cols>
  <sheetData>
    <row r="2" spans="2:14" ht="12.95" customHeight="1" x14ac:dyDescent="0.15">
      <c r="B2" s="1590" t="s">
        <v>467</v>
      </c>
      <c r="C2" s="1590"/>
      <c r="D2" s="1590"/>
      <c r="E2" s="1590"/>
      <c r="F2" s="1590"/>
      <c r="G2" s="1590"/>
      <c r="H2" s="1590"/>
      <c r="I2" s="1590"/>
      <c r="J2" s="1590"/>
      <c r="K2" s="1590"/>
      <c r="L2" s="1590"/>
      <c r="M2" s="1590"/>
      <c r="N2" s="1590"/>
    </row>
    <row r="3" spans="2:14" ht="12.95" customHeight="1" thickBot="1" x14ac:dyDescent="0.2">
      <c r="N3" s="37" t="s">
        <v>54</v>
      </c>
    </row>
    <row r="4" spans="2:14" ht="12.95" customHeight="1" x14ac:dyDescent="0.15">
      <c r="B4" s="1627" t="s">
        <v>51</v>
      </c>
      <c r="C4" s="1607" t="s">
        <v>234</v>
      </c>
      <c r="D4" s="1608"/>
      <c r="E4" s="1608"/>
      <c r="F4" s="1609"/>
      <c r="G4" s="1610" t="s">
        <v>235</v>
      </c>
      <c r="H4" s="1608"/>
      <c r="I4" s="1608"/>
      <c r="J4" s="1611"/>
      <c r="K4" s="1607" t="s">
        <v>65</v>
      </c>
      <c r="L4" s="1608"/>
      <c r="M4" s="1608"/>
      <c r="N4" s="1611"/>
    </row>
    <row r="5" spans="2:14" ht="12.95" customHeight="1" thickBot="1" x14ac:dyDescent="0.2">
      <c r="B5" s="1628"/>
      <c r="C5" s="300" t="s">
        <v>220</v>
      </c>
      <c r="D5" s="301" t="s">
        <v>221</v>
      </c>
      <c r="E5" s="302" t="s">
        <v>50</v>
      </c>
      <c r="F5" s="291" t="s">
        <v>46</v>
      </c>
      <c r="G5" s="303" t="s">
        <v>222</v>
      </c>
      <c r="H5" s="301" t="s">
        <v>223</v>
      </c>
      <c r="I5" s="302" t="s">
        <v>50</v>
      </c>
      <c r="J5" s="293" t="s">
        <v>46</v>
      </c>
      <c r="K5" s="294" t="s">
        <v>222</v>
      </c>
      <c r="L5" s="301" t="s">
        <v>223</v>
      </c>
      <c r="M5" s="302" t="s">
        <v>50</v>
      </c>
      <c r="N5" s="293" t="s">
        <v>46</v>
      </c>
    </row>
    <row r="6" spans="2:14" ht="12.95" customHeight="1" x14ac:dyDescent="0.15">
      <c r="B6" s="722" t="s">
        <v>4</v>
      </c>
      <c r="C6" s="174">
        <v>0</v>
      </c>
      <c r="D6" s="175"/>
      <c r="E6" s="206"/>
      <c r="F6" s="40">
        <v>0</v>
      </c>
      <c r="G6" s="284">
        <v>12713</v>
      </c>
      <c r="H6" s="175">
        <v>3152</v>
      </c>
      <c r="I6" s="206"/>
      <c r="J6" s="196">
        <v>15865</v>
      </c>
      <c r="K6" s="223">
        <f>C6+G6</f>
        <v>12713</v>
      </c>
      <c r="L6" s="175">
        <f t="shared" ref="L6:L7" si="0">D6+H6</f>
        <v>3152</v>
      </c>
      <c r="M6" s="206">
        <f t="shared" ref="M6:M7" si="1">E6+I6</f>
        <v>0</v>
      </c>
      <c r="N6" s="233">
        <f t="shared" ref="N6:N7" si="2">F6+J6</f>
        <v>15865</v>
      </c>
    </row>
    <row r="7" spans="2:14" ht="12.95" customHeight="1" x14ac:dyDescent="0.15">
      <c r="B7" s="723" t="s">
        <v>5</v>
      </c>
      <c r="C7" s="164">
        <v>0</v>
      </c>
      <c r="D7" s="165"/>
      <c r="E7" s="201"/>
      <c r="F7" s="45">
        <v>0</v>
      </c>
      <c r="G7" s="285"/>
      <c r="H7" s="165"/>
      <c r="I7" s="201"/>
      <c r="J7" s="191"/>
      <c r="K7" s="218">
        <f t="shared" ref="K7" si="3">C7+G7</f>
        <v>0</v>
      </c>
      <c r="L7" s="165">
        <f t="shared" si="0"/>
        <v>0</v>
      </c>
      <c r="M7" s="201">
        <f t="shared" si="1"/>
        <v>0</v>
      </c>
      <c r="N7" s="228">
        <f t="shared" si="2"/>
        <v>0</v>
      </c>
    </row>
    <row r="8" spans="2:14" ht="12.95" customHeight="1" x14ac:dyDescent="0.15">
      <c r="B8" s="723" t="s">
        <v>15</v>
      </c>
      <c r="C8" s="164">
        <v>260</v>
      </c>
      <c r="D8" s="165"/>
      <c r="E8" s="201"/>
      <c r="F8" s="45">
        <v>260</v>
      </c>
      <c r="G8" s="285">
        <v>13898</v>
      </c>
      <c r="H8" s="165">
        <v>3480</v>
      </c>
      <c r="I8" s="201"/>
      <c r="J8" s="191">
        <v>17378</v>
      </c>
      <c r="K8" s="218">
        <f t="shared" ref="K8:K64" si="4">C8+G8</f>
        <v>14158</v>
      </c>
      <c r="L8" s="165">
        <f t="shared" ref="L8:L64" si="5">D8+H8</f>
        <v>3480</v>
      </c>
      <c r="M8" s="201">
        <f t="shared" ref="M8:M64" si="6">E8+I8</f>
        <v>0</v>
      </c>
      <c r="N8" s="228">
        <f t="shared" ref="N8:N64" si="7">F8+J8</f>
        <v>17638</v>
      </c>
    </row>
    <row r="9" spans="2:14" ht="12.95" customHeight="1" x14ac:dyDescent="0.15">
      <c r="B9" s="723" t="s">
        <v>260</v>
      </c>
      <c r="C9" s="164">
        <v>0</v>
      </c>
      <c r="D9" s="165"/>
      <c r="E9" s="201"/>
      <c r="F9" s="45">
        <v>0</v>
      </c>
      <c r="G9" s="285">
        <v>480</v>
      </c>
      <c r="H9" s="165"/>
      <c r="I9" s="201"/>
      <c r="J9" s="191">
        <v>480</v>
      </c>
      <c r="K9" s="218">
        <f t="shared" si="4"/>
        <v>480</v>
      </c>
      <c r="L9" s="165">
        <f t="shared" si="5"/>
        <v>0</v>
      </c>
      <c r="M9" s="201">
        <f t="shared" si="6"/>
        <v>0</v>
      </c>
      <c r="N9" s="228">
        <f t="shared" si="7"/>
        <v>480</v>
      </c>
    </row>
    <row r="10" spans="2:14" ht="12.95" customHeight="1" x14ac:dyDescent="0.15">
      <c r="B10" s="723" t="s">
        <v>204</v>
      </c>
      <c r="C10" s="164">
        <v>0</v>
      </c>
      <c r="D10" s="165"/>
      <c r="E10" s="201"/>
      <c r="F10" s="45">
        <v>0</v>
      </c>
      <c r="G10" s="285">
        <v>1040</v>
      </c>
      <c r="H10" s="165"/>
      <c r="I10" s="201"/>
      <c r="J10" s="191">
        <v>1040</v>
      </c>
      <c r="K10" s="218">
        <f t="shared" si="4"/>
        <v>1040</v>
      </c>
      <c r="L10" s="165">
        <f t="shared" si="5"/>
        <v>0</v>
      </c>
      <c r="M10" s="201">
        <f t="shared" si="6"/>
        <v>0</v>
      </c>
      <c r="N10" s="228">
        <f t="shared" si="7"/>
        <v>1040</v>
      </c>
    </row>
    <row r="11" spans="2:14" ht="12.95" customHeight="1" x14ac:dyDescent="0.15">
      <c r="B11" s="723" t="s">
        <v>6</v>
      </c>
      <c r="C11" s="164">
        <v>0</v>
      </c>
      <c r="D11" s="165"/>
      <c r="E11" s="201"/>
      <c r="F11" s="45">
        <v>0</v>
      </c>
      <c r="G11" s="285">
        <v>50513.908000000003</v>
      </c>
      <c r="H11" s="165">
        <v>2827.1419999999998</v>
      </c>
      <c r="I11" s="201">
        <v>52</v>
      </c>
      <c r="J11" s="191">
        <v>53393.05</v>
      </c>
      <c r="K11" s="218">
        <f t="shared" si="4"/>
        <v>50513.908000000003</v>
      </c>
      <c r="L11" s="165">
        <f t="shared" si="5"/>
        <v>2827.1419999999998</v>
      </c>
      <c r="M11" s="201">
        <f t="shared" si="6"/>
        <v>52</v>
      </c>
      <c r="N11" s="228">
        <f t="shared" si="7"/>
        <v>53393.05</v>
      </c>
    </row>
    <row r="12" spans="2:14" ht="12.95" customHeight="1" x14ac:dyDescent="0.15">
      <c r="B12" s="723" t="s">
        <v>16</v>
      </c>
      <c r="C12" s="164">
        <v>0</v>
      </c>
      <c r="D12" s="165"/>
      <c r="E12" s="201"/>
      <c r="F12" s="45">
        <v>0</v>
      </c>
      <c r="G12" s="285">
        <v>0</v>
      </c>
      <c r="H12" s="165"/>
      <c r="I12" s="201"/>
      <c r="J12" s="191">
        <v>0</v>
      </c>
      <c r="K12" s="218">
        <f t="shared" si="4"/>
        <v>0</v>
      </c>
      <c r="L12" s="165">
        <f t="shared" si="5"/>
        <v>0</v>
      </c>
      <c r="M12" s="201">
        <f t="shared" si="6"/>
        <v>0</v>
      </c>
      <c r="N12" s="228">
        <f t="shared" si="7"/>
        <v>0</v>
      </c>
    </row>
    <row r="13" spans="2:14" ht="14.1" customHeight="1" x14ac:dyDescent="0.15">
      <c r="B13" s="723" t="s">
        <v>206</v>
      </c>
      <c r="C13" s="164">
        <v>0</v>
      </c>
      <c r="D13" s="165"/>
      <c r="E13" s="201"/>
      <c r="F13" s="45">
        <v>0</v>
      </c>
      <c r="G13" s="285">
        <v>720</v>
      </c>
      <c r="H13" s="165"/>
      <c r="I13" s="201"/>
      <c r="J13" s="191">
        <v>720</v>
      </c>
      <c r="K13" s="218">
        <f t="shared" si="4"/>
        <v>720</v>
      </c>
      <c r="L13" s="165">
        <f t="shared" si="5"/>
        <v>0</v>
      </c>
      <c r="M13" s="201">
        <f t="shared" si="6"/>
        <v>0</v>
      </c>
      <c r="N13" s="228">
        <f t="shared" si="7"/>
        <v>720</v>
      </c>
    </row>
    <row r="14" spans="2:14" ht="12.95" customHeight="1" x14ac:dyDescent="0.15">
      <c r="B14" s="723" t="s">
        <v>261</v>
      </c>
      <c r="C14" s="164">
        <v>0</v>
      </c>
      <c r="D14" s="165"/>
      <c r="E14" s="201"/>
      <c r="F14" s="45">
        <v>0</v>
      </c>
      <c r="G14" s="285">
        <v>2060</v>
      </c>
      <c r="H14" s="165"/>
      <c r="I14" s="201"/>
      <c r="J14" s="191">
        <v>2060</v>
      </c>
      <c r="K14" s="218">
        <f t="shared" si="4"/>
        <v>2060</v>
      </c>
      <c r="L14" s="165">
        <f t="shared" si="5"/>
        <v>0</v>
      </c>
      <c r="M14" s="201">
        <f t="shared" si="6"/>
        <v>0</v>
      </c>
      <c r="N14" s="228">
        <f t="shared" si="7"/>
        <v>2060</v>
      </c>
    </row>
    <row r="15" spans="2:14" ht="12.95" customHeight="1" x14ac:dyDescent="0.15">
      <c r="B15" s="724" t="s">
        <v>18</v>
      </c>
      <c r="C15" s="164">
        <v>5914.2860000000001</v>
      </c>
      <c r="D15" s="165"/>
      <c r="E15" s="201"/>
      <c r="F15" s="45">
        <v>5914.2860000000001</v>
      </c>
      <c r="G15" s="285"/>
      <c r="H15" s="165"/>
      <c r="I15" s="201"/>
      <c r="J15" s="191"/>
      <c r="K15" s="218">
        <f t="shared" si="4"/>
        <v>5914.2860000000001</v>
      </c>
      <c r="L15" s="165">
        <f t="shared" si="5"/>
        <v>0</v>
      </c>
      <c r="M15" s="201">
        <f t="shared" si="6"/>
        <v>0</v>
      </c>
      <c r="N15" s="228">
        <f t="shared" si="7"/>
        <v>5914.2860000000001</v>
      </c>
    </row>
    <row r="16" spans="2:14" ht="12.95" customHeight="1" x14ac:dyDescent="0.15">
      <c r="B16" s="723" t="s">
        <v>7</v>
      </c>
      <c r="C16" s="164">
        <v>1014</v>
      </c>
      <c r="D16" s="165"/>
      <c r="E16" s="201"/>
      <c r="F16" s="45">
        <v>1014</v>
      </c>
      <c r="G16" s="285">
        <v>45801.116000000002</v>
      </c>
      <c r="H16" s="165">
        <v>4815.0439999999999</v>
      </c>
      <c r="I16" s="201"/>
      <c r="J16" s="191">
        <v>50616.160000000003</v>
      </c>
      <c r="K16" s="218">
        <f t="shared" si="4"/>
        <v>46815.116000000002</v>
      </c>
      <c r="L16" s="165">
        <f t="shared" si="5"/>
        <v>4815.0439999999999</v>
      </c>
      <c r="M16" s="201">
        <f t="shared" si="6"/>
        <v>0</v>
      </c>
      <c r="N16" s="228">
        <f t="shared" si="7"/>
        <v>51630.16</v>
      </c>
    </row>
    <row r="17" spans="2:14" ht="12.95" customHeight="1" x14ac:dyDescent="0.15">
      <c r="B17" s="723" t="s">
        <v>8</v>
      </c>
      <c r="C17" s="164">
        <v>3627</v>
      </c>
      <c r="D17" s="165"/>
      <c r="E17" s="201">
        <v>140</v>
      </c>
      <c r="F17" s="45">
        <v>3767</v>
      </c>
      <c r="G17" s="285">
        <v>50381</v>
      </c>
      <c r="H17" s="165">
        <v>19599</v>
      </c>
      <c r="I17" s="201">
        <v>104</v>
      </c>
      <c r="J17" s="191">
        <v>70084</v>
      </c>
      <c r="K17" s="218">
        <f t="shared" si="4"/>
        <v>54008</v>
      </c>
      <c r="L17" s="165">
        <f t="shared" si="5"/>
        <v>19599</v>
      </c>
      <c r="M17" s="201">
        <f t="shared" si="6"/>
        <v>244</v>
      </c>
      <c r="N17" s="228">
        <f t="shared" si="7"/>
        <v>73851</v>
      </c>
    </row>
    <row r="18" spans="2:14" ht="12.95" customHeight="1" x14ac:dyDescent="0.15">
      <c r="B18" s="723" t="s">
        <v>203</v>
      </c>
      <c r="C18" s="164">
        <v>0</v>
      </c>
      <c r="D18" s="165"/>
      <c r="E18" s="201"/>
      <c r="F18" s="45">
        <v>0</v>
      </c>
      <c r="G18" s="285"/>
      <c r="H18" s="165"/>
      <c r="I18" s="201"/>
      <c r="J18" s="191"/>
      <c r="K18" s="218">
        <f t="shared" si="4"/>
        <v>0</v>
      </c>
      <c r="L18" s="165">
        <f t="shared" si="5"/>
        <v>0</v>
      </c>
      <c r="M18" s="201">
        <f t="shared" si="6"/>
        <v>0</v>
      </c>
      <c r="N18" s="228">
        <f t="shared" si="7"/>
        <v>0</v>
      </c>
    </row>
    <row r="19" spans="2:14" ht="12.95" customHeight="1" x14ac:dyDescent="0.15">
      <c r="B19" s="723" t="s">
        <v>27</v>
      </c>
      <c r="C19" s="164">
        <v>0</v>
      </c>
      <c r="D19" s="165"/>
      <c r="E19" s="201"/>
      <c r="F19" s="45">
        <v>0</v>
      </c>
      <c r="G19" s="285"/>
      <c r="H19" s="165"/>
      <c r="I19" s="201"/>
      <c r="J19" s="191"/>
      <c r="K19" s="218">
        <f t="shared" si="4"/>
        <v>0</v>
      </c>
      <c r="L19" s="165">
        <f t="shared" si="5"/>
        <v>0</v>
      </c>
      <c r="M19" s="201">
        <f t="shared" si="6"/>
        <v>0</v>
      </c>
      <c r="N19" s="228">
        <f t="shared" si="7"/>
        <v>0</v>
      </c>
    </row>
    <row r="20" spans="2:14" ht="12.95" customHeight="1" x14ac:dyDescent="0.15">
      <c r="B20" s="723" t="s">
        <v>9</v>
      </c>
      <c r="C20" s="164">
        <v>0</v>
      </c>
      <c r="D20" s="165"/>
      <c r="E20" s="201"/>
      <c r="F20" s="45">
        <v>0</v>
      </c>
      <c r="G20" s="285"/>
      <c r="H20" s="165"/>
      <c r="I20" s="201"/>
      <c r="J20" s="191"/>
      <c r="K20" s="218">
        <f t="shared" si="4"/>
        <v>0</v>
      </c>
      <c r="L20" s="165">
        <f t="shared" si="5"/>
        <v>0</v>
      </c>
      <c r="M20" s="201">
        <f t="shared" si="6"/>
        <v>0</v>
      </c>
      <c r="N20" s="228">
        <f t="shared" si="7"/>
        <v>0</v>
      </c>
    </row>
    <row r="21" spans="2:14" ht="12.95" customHeight="1" x14ac:dyDescent="0.15">
      <c r="B21" s="723" t="s">
        <v>20</v>
      </c>
      <c r="C21" s="164">
        <v>0</v>
      </c>
      <c r="D21" s="165"/>
      <c r="E21" s="201"/>
      <c r="F21" s="45">
        <v>0</v>
      </c>
      <c r="G21" s="285">
        <v>24692</v>
      </c>
      <c r="H21" s="165">
        <v>720</v>
      </c>
      <c r="I21" s="201"/>
      <c r="J21" s="191">
        <v>25412</v>
      </c>
      <c r="K21" s="218">
        <f t="shared" si="4"/>
        <v>24692</v>
      </c>
      <c r="L21" s="165">
        <f t="shared" si="5"/>
        <v>720</v>
      </c>
      <c r="M21" s="201">
        <f t="shared" si="6"/>
        <v>0</v>
      </c>
      <c r="N21" s="228">
        <f t="shared" si="7"/>
        <v>25412</v>
      </c>
    </row>
    <row r="22" spans="2:14" ht="12.95" customHeight="1" x14ac:dyDescent="0.15">
      <c r="B22" s="723" t="s">
        <v>21</v>
      </c>
      <c r="C22" s="164">
        <v>0</v>
      </c>
      <c r="D22" s="165"/>
      <c r="E22" s="201"/>
      <c r="F22" s="45">
        <v>0</v>
      </c>
      <c r="G22" s="285">
        <v>6154</v>
      </c>
      <c r="H22" s="165"/>
      <c r="I22" s="201"/>
      <c r="J22" s="191">
        <v>6154</v>
      </c>
      <c r="K22" s="218">
        <f t="shared" si="4"/>
        <v>6154</v>
      </c>
      <c r="L22" s="165">
        <f t="shared" si="5"/>
        <v>0</v>
      </c>
      <c r="M22" s="201">
        <f t="shared" si="6"/>
        <v>0</v>
      </c>
      <c r="N22" s="228">
        <f t="shared" si="7"/>
        <v>6154</v>
      </c>
    </row>
    <row r="23" spans="2:14" ht="12.95" customHeight="1" x14ac:dyDescent="0.15">
      <c r="B23" s="723" t="s">
        <v>10</v>
      </c>
      <c r="C23" s="164">
        <v>4974</v>
      </c>
      <c r="D23" s="165"/>
      <c r="E23" s="201"/>
      <c r="F23" s="45">
        <v>4974</v>
      </c>
      <c r="G23" s="285">
        <v>20332</v>
      </c>
      <c r="H23" s="165"/>
      <c r="I23" s="201"/>
      <c r="J23" s="191">
        <v>20332</v>
      </c>
      <c r="K23" s="218">
        <f t="shared" si="4"/>
        <v>25306</v>
      </c>
      <c r="L23" s="165">
        <f t="shared" si="5"/>
        <v>0</v>
      </c>
      <c r="M23" s="201">
        <f t="shared" si="6"/>
        <v>0</v>
      </c>
      <c r="N23" s="228">
        <f t="shared" si="7"/>
        <v>25306</v>
      </c>
    </row>
    <row r="24" spans="2:14" ht="12.95" customHeight="1" x14ac:dyDescent="0.15">
      <c r="B24" s="723" t="s">
        <v>205</v>
      </c>
      <c r="C24" s="164">
        <v>0</v>
      </c>
      <c r="D24" s="165"/>
      <c r="E24" s="201"/>
      <c r="F24" s="45">
        <v>0</v>
      </c>
      <c r="G24" s="285">
        <v>0</v>
      </c>
      <c r="H24" s="165"/>
      <c r="I24" s="201"/>
      <c r="J24" s="191">
        <v>0</v>
      </c>
      <c r="K24" s="218">
        <f t="shared" si="4"/>
        <v>0</v>
      </c>
      <c r="L24" s="165">
        <f t="shared" si="5"/>
        <v>0</v>
      </c>
      <c r="M24" s="201">
        <f t="shared" si="6"/>
        <v>0</v>
      </c>
      <c r="N24" s="228">
        <f t="shared" si="7"/>
        <v>0</v>
      </c>
    </row>
    <row r="25" spans="2:14" ht="12.95" customHeight="1" x14ac:dyDescent="0.15">
      <c r="B25" s="723" t="s">
        <v>29</v>
      </c>
      <c r="C25" s="164">
        <v>0</v>
      </c>
      <c r="D25" s="165"/>
      <c r="E25" s="201"/>
      <c r="F25" s="45">
        <v>0</v>
      </c>
      <c r="G25" s="285"/>
      <c r="H25" s="165"/>
      <c r="I25" s="201"/>
      <c r="J25" s="191"/>
      <c r="K25" s="218">
        <f t="shared" si="4"/>
        <v>0</v>
      </c>
      <c r="L25" s="165">
        <f t="shared" si="5"/>
        <v>0</v>
      </c>
      <c r="M25" s="201">
        <f t="shared" si="6"/>
        <v>0</v>
      </c>
      <c r="N25" s="228">
        <f t="shared" si="7"/>
        <v>0</v>
      </c>
    </row>
    <row r="26" spans="2:14" ht="12.95" customHeight="1" x14ac:dyDescent="0.15">
      <c r="B26" s="723" t="s">
        <v>11</v>
      </c>
      <c r="C26" s="164">
        <v>23131</v>
      </c>
      <c r="D26" s="165">
        <v>1880</v>
      </c>
      <c r="E26" s="201">
        <v>137</v>
      </c>
      <c r="F26" s="45">
        <v>25148</v>
      </c>
      <c r="G26" s="285">
        <v>104</v>
      </c>
      <c r="H26" s="165"/>
      <c r="I26" s="201"/>
      <c r="J26" s="191">
        <v>104</v>
      </c>
      <c r="K26" s="218">
        <f t="shared" si="4"/>
        <v>23235</v>
      </c>
      <c r="L26" s="165">
        <f t="shared" si="5"/>
        <v>1880</v>
      </c>
      <c r="M26" s="201">
        <f t="shared" si="6"/>
        <v>137</v>
      </c>
      <c r="N26" s="228">
        <f t="shared" si="7"/>
        <v>25252</v>
      </c>
    </row>
    <row r="27" spans="2:14" ht="12.95" customHeight="1" x14ac:dyDescent="0.15">
      <c r="B27" s="723" t="s">
        <v>31</v>
      </c>
      <c r="C27" s="164">
        <v>0</v>
      </c>
      <c r="D27" s="165"/>
      <c r="E27" s="201"/>
      <c r="F27" s="45">
        <v>0</v>
      </c>
      <c r="G27" s="285"/>
      <c r="H27" s="165"/>
      <c r="I27" s="201"/>
      <c r="J27" s="191"/>
      <c r="K27" s="218">
        <f t="shared" si="4"/>
        <v>0</v>
      </c>
      <c r="L27" s="165">
        <f t="shared" si="5"/>
        <v>0</v>
      </c>
      <c r="M27" s="201">
        <f t="shared" si="6"/>
        <v>0</v>
      </c>
      <c r="N27" s="228">
        <f t="shared" si="7"/>
        <v>0</v>
      </c>
    </row>
    <row r="28" spans="2:14" ht="12.95" customHeight="1" x14ac:dyDescent="0.15">
      <c r="B28" s="723" t="s">
        <v>22</v>
      </c>
      <c r="C28" s="164">
        <v>2292</v>
      </c>
      <c r="D28" s="165"/>
      <c r="E28" s="201"/>
      <c r="F28" s="45">
        <v>2292</v>
      </c>
      <c r="G28" s="285">
        <v>106151.43</v>
      </c>
      <c r="H28" s="165">
        <v>2032</v>
      </c>
      <c r="I28" s="201">
        <v>416</v>
      </c>
      <c r="J28" s="191">
        <v>108599.43</v>
      </c>
      <c r="K28" s="218">
        <f t="shared" si="4"/>
        <v>108443.43</v>
      </c>
      <c r="L28" s="165">
        <f t="shared" si="5"/>
        <v>2032</v>
      </c>
      <c r="M28" s="201">
        <f t="shared" si="6"/>
        <v>416</v>
      </c>
      <c r="N28" s="228">
        <f t="shared" si="7"/>
        <v>110891.43</v>
      </c>
    </row>
    <row r="29" spans="2:14" ht="12.95" customHeight="1" x14ac:dyDescent="0.15">
      <c r="B29" s="723" t="s">
        <v>34</v>
      </c>
      <c r="C29" s="164">
        <v>1612</v>
      </c>
      <c r="D29" s="165"/>
      <c r="E29" s="201"/>
      <c r="F29" s="45">
        <v>1612</v>
      </c>
      <c r="G29" s="285">
        <v>2184</v>
      </c>
      <c r="H29" s="165"/>
      <c r="I29" s="201"/>
      <c r="J29" s="191">
        <v>2184</v>
      </c>
      <c r="K29" s="218">
        <f t="shared" si="4"/>
        <v>3796</v>
      </c>
      <c r="L29" s="165">
        <f t="shared" si="5"/>
        <v>0</v>
      </c>
      <c r="M29" s="201">
        <f t="shared" si="6"/>
        <v>0</v>
      </c>
      <c r="N29" s="228">
        <f t="shared" si="7"/>
        <v>3796</v>
      </c>
    </row>
    <row r="30" spans="2:14" ht="12.95" customHeight="1" x14ac:dyDescent="0.15">
      <c r="B30" s="723" t="s">
        <v>212</v>
      </c>
      <c r="C30" s="164">
        <v>0</v>
      </c>
      <c r="D30" s="165"/>
      <c r="E30" s="201"/>
      <c r="F30" s="45">
        <v>0</v>
      </c>
      <c r="G30" s="285">
        <v>1326</v>
      </c>
      <c r="H30" s="165"/>
      <c r="I30" s="201"/>
      <c r="J30" s="191">
        <v>1326</v>
      </c>
      <c r="K30" s="218">
        <f t="shared" si="4"/>
        <v>1326</v>
      </c>
      <c r="L30" s="165">
        <f t="shared" si="5"/>
        <v>0</v>
      </c>
      <c r="M30" s="201">
        <f t="shared" si="6"/>
        <v>0</v>
      </c>
      <c r="N30" s="228">
        <f t="shared" si="7"/>
        <v>1326</v>
      </c>
    </row>
    <row r="31" spans="2:14" ht="12.95" customHeight="1" x14ac:dyDescent="0.15">
      <c r="B31" s="723" t="s">
        <v>23</v>
      </c>
      <c r="C31" s="164">
        <v>0</v>
      </c>
      <c r="D31" s="165"/>
      <c r="E31" s="201"/>
      <c r="F31" s="45">
        <v>0</v>
      </c>
      <c r="G31" s="285"/>
      <c r="H31" s="165"/>
      <c r="I31" s="201"/>
      <c r="J31" s="191"/>
      <c r="K31" s="218">
        <f t="shared" si="4"/>
        <v>0</v>
      </c>
      <c r="L31" s="165">
        <f t="shared" si="5"/>
        <v>0</v>
      </c>
      <c r="M31" s="201">
        <f t="shared" si="6"/>
        <v>0</v>
      </c>
      <c r="N31" s="228">
        <f t="shared" si="7"/>
        <v>0</v>
      </c>
    </row>
    <row r="32" spans="2:14" ht="12.95" customHeight="1" x14ac:dyDescent="0.15">
      <c r="B32" s="723" t="s">
        <v>12</v>
      </c>
      <c r="C32" s="164">
        <v>1616.7860000000001</v>
      </c>
      <c r="D32" s="165"/>
      <c r="E32" s="201"/>
      <c r="F32" s="45">
        <v>1616.7860000000001</v>
      </c>
      <c r="G32" s="285">
        <v>9883.7150000000001</v>
      </c>
      <c r="H32" s="165"/>
      <c r="I32" s="201"/>
      <c r="J32" s="191">
        <v>9883.7150000000001</v>
      </c>
      <c r="K32" s="218">
        <f t="shared" si="4"/>
        <v>11500.501</v>
      </c>
      <c r="L32" s="165">
        <f t="shared" si="5"/>
        <v>0</v>
      </c>
      <c r="M32" s="201">
        <f t="shared" si="6"/>
        <v>0</v>
      </c>
      <c r="N32" s="228">
        <f t="shared" si="7"/>
        <v>11500.501</v>
      </c>
    </row>
    <row r="33" spans="2:14" ht="12.95" customHeight="1" x14ac:dyDescent="0.15">
      <c r="B33" s="723" t="s">
        <v>262</v>
      </c>
      <c r="C33" s="164">
        <v>0</v>
      </c>
      <c r="D33" s="165"/>
      <c r="E33" s="201"/>
      <c r="F33" s="45">
        <v>0</v>
      </c>
      <c r="G33" s="285">
        <v>705.71399999999994</v>
      </c>
      <c r="H33" s="165"/>
      <c r="I33" s="201"/>
      <c r="J33" s="191">
        <v>705.71399999999994</v>
      </c>
      <c r="K33" s="218">
        <f t="shared" si="4"/>
        <v>705.71399999999994</v>
      </c>
      <c r="L33" s="165">
        <f t="shared" si="5"/>
        <v>0</v>
      </c>
      <c r="M33" s="201">
        <f t="shared" si="6"/>
        <v>0</v>
      </c>
      <c r="N33" s="228">
        <f t="shared" si="7"/>
        <v>705.71399999999994</v>
      </c>
    </row>
    <row r="34" spans="2:14" ht="12.95" customHeight="1" x14ac:dyDescent="0.15">
      <c r="B34" s="723" t="s">
        <v>13</v>
      </c>
      <c r="C34" s="164">
        <v>0</v>
      </c>
      <c r="D34" s="165"/>
      <c r="E34" s="201"/>
      <c r="F34" s="45">
        <v>0</v>
      </c>
      <c r="G34" s="285">
        <v>40144</v>
      </c>
      <c r="H34" s="165"/>
      <c r="I34" s="201"/>
      <c r="J34" s="191">
        <v>40144</v>
      </c>
      <c r="K34" s="218">
        <f t="shared" si="4"/>
        <v>40144</v>
      </c>
      <c r="L34" s="165">
        <f t="shared" si="5"/>
        <v>0</v>
      </c>
      <c r="M34" s="201">
        <f t="shared" si="6"/>
        <v>0</v>
      </c>
      <c r="N34" s="228">
        <f t="shared" si="7"/>
        <v>40144</v>
      </c>
    </row>
    <row r="35" spans="2:14" ht="12.95" customHeight="1" x14ac:dyDescent="0.15">
      <c r="B35" s="723" t="s">
        <v>207</v>
      </c>
      <c r="C35" s="164">
        <v>4160</v>
      </c>
      <c r="D35" s="165"/>
      <c r="E35" s="201"/>
      <c r="F35" s="45">
        <v>4160</v>
      </c>
      <c r="G35" s="285">
        <v>5304</v>
      </c>
      <c r="H35" s="165"/>
      <c r="I35" s="201"/>
      <c r="J35" s="191">
        <v>5304</v>
      </c>
      <c r="K35" s="218">
        <f t="shared" si="4"/>
        <v>9464</v>
      </c>
      <c r="L35" s="165">
        <f t="shared" si="5"/>
        <v>0</v>
      </c>
      <c r="M35" s="201">
        <f t="shared" si="6"/>
        <v>0</v>
      </c>
      <c r="N35" s="228">
        <f t="shared" si="7"/>
        <v>9464</v>
      </c>
    </row>
    <row r="36" spans="2:14" ht="12.95" customHeight="1" x14ac:dyDescent="0.15">
      <c r="B36" s="723" t="s">
        <v>19</v>
      </c>
      <c r="C36" s="164">
        <v>11988.491</v>
      </c>
      <c r="D36" s="165"/>
      <c r="E36" s="201"/>
      <c r="F36" s="45">
        <v>11988.491</v>
      </c>
      <c r="G36" s="285">
        <v>12170</v>
      </c>
      <c r="H36" s="165"/>
      <c r="I36" s="201"/>
      <c r="J36" s="191">
        <v>12170</v>
      </c>
      <c r="K36" s="218">
        <f t="shared" si="4"/>
        <v>24158.491000000002</v>
      </c>
      <c r="L36" s="165">
        <f t="shared" si="5"/>
        <v>0</v>
      </c>
      <c r="M36" s="201">
        <f t="shared" si="6"/>
        <v>0</v>
      </c>
      <c r="N36" s="228">
        <f t="shared" si="7"/>
        <v>24158.491000000002</v>
      </c>
    </row>
    <row r="37" spans="2:14" ht="12.95" customHeight="1" x14ac:dyDescent="0.15">
      <c r="B37" s="723" t="s">
        <v>24</v>
      </c>
      <c r="C37" s="164">
        <v>0</v>
      </c>
      <c r="D37" s="165"/>
      <c r="E37" s="201"/>
      <c r="F37" s="45">
        <v>0</v>
      </c>
      <c r="G37" s="285">
        <v>1144</v>
      </c>
      <c r="H37" s="165"/>
      <c r="I37" s="201"/>
      <c r="J37" s="191">
        <v>1144</v>
      </c>
      <c r="K37" s="218">
        <f t="shared" si="4"/>
        <v>1144</v>
      </c>
      <c r="L37" s="165">
        <f t="shared" si="5"/>
        <v>0</v>
      </c>
      <c r="M37" s="201">
        <f t="shared" si="6"/>
        <v>0</v>
      </c>
      <c r="N37" s="228">
        <f t="shared" si="7"/>
        <v>1144</v>
      </c>
    </row>
    <row r="38" spans="2:14" ht="12.95" customHeight="1" x14ac:dyDescent="0.15">
      <c r="B38" s="723" t="s">
        <v>210</v>
      </c>
      <c r="C38" s="164">
        <v>0</v>
      </c>
      <c r="D38" s="165"/>
      <c r="E38" s="201"/>
      <c r="F38" s="45">
        <v>0</v>
      </c>
      <c r="G38" s="285">
        <v>14066</v>
      </c>
      <c r="H38" s="165"/>
      <c r="I38" s="201"/>
      <c r="J38" s="191">
        <v>14066</v>
      </c>
      <c r="K38" s="218">
        <f t="shared" si="4"/>
        <v>14066</v>
      </c>
      <c r="L38" s="165">
        <f t="shared" si="5"/>
        <v>0</v>
      </c>
      <c r="M38" s="201">
        <f t="shared" si="6"/>
        <v>0</v>
      </c>
      <c r="N38" s="228">
        <f t="shared" si="7"/>
        <v>14066</v>
      </c>
    </row>
    <row r="39" spans="2:14" ht="12.95" customHeight="1" x14ac:dyDescent="0.15">
      <c r="B39" s="723" t="s">
        <v>35</v>
      </c>
      <c r="C39" s="164">
        <v>240</v>
      </c>
      <c r="D39" s="165"/>
      <c r="E39" s="201"/>
      <c r="F39" s="45">
        <v>240</v>
      </c>
      <c r="G39" s="285">
        <v>1976</v>
      </c>
      <c r="H39" s="165"/>
      <c r="I39" s="201"/>
      <c r="J39" s="191">
        <v>1976</v>
      </c>
      <c r="K39" s="218">
        <f t="shared" si="4"/>
        <v>2216</v>
      </c>
      <c r="L39" s="165">
        <f t="shared" si="5"/>
        <v>0</v>
      </c>
      <c r="M39" s="201">
        <f t="shared" si="6"/>
        <v>0</v>
      </c>
      <c r="N39" s="228">
        <f t="shared" si="7"/>
        <v>2216</v>
      </c>
    </row>
    <row r="40" spans="2:14" ht="12.95" customHeight="1" x14ac:dyDescent="0.15">
      <c r="B40" s="723" t="s">
        <v>211</v>
      </c>
      <c r="C40" s="164">
        <v>0</v>
      </c>
      <c r="D40" s="165"/>
      <c r="E40" s="201"/>
      <c r="F40" s="45">
        <v>0</v>
      </c>
      <c r="G40" s="285">
        <v>52</v>
      </c>
      <c r="H40" s="165"/>
      <c r="I40" s="201"/>
      <c r="J40" s="191">
        <v>52</v>
      </c>
      <c r="K40" s="218">
        <f t="shared" si="4"/>
        <v>52</v>
      </c>
      <c r="L40" s="165">
        <f t="shared" si="5"/>
        <v>0</v>
      </c>
      <c r="M40" s="201">
        <f t="shared" si="6"/>
        <v>0</v>
      </c>
      <c r="N40" s="228">
        <f t="shared" si="7"/>
        <v>52</v>
      </c>
    </row>
    <row r="41" spans="2:14" ht="12.95" customHeight="1" x14ac:dyDescent="0.15">
      <c r="B41" s="723" t="s">
        <v>14</v>
      </c>
      <c r="C41" s="164">
        <v>0</v>
      </c>
      <c r="D41" s="165"/>
      <c r="E41" s="201"/>
      <c r="F41" s="45">
        <v>0</v>
      </c>
      <c r="G41" s="285">
        <v>1664</v>
      </c>
      <c r="H41" s="165"/>
      <c r="I41" s="201"/>
      <c r="J41" s="191">
        <v>1664</v>
      </c>
      <c r="K41" s="218">
        <f t="shared" si="4"/>
        <v>1664</v>
      </c>
      <c r="L41" s="165">
        <f t="shared" si="5"/>
        <v>0</v>
      </c>
      <c r="M41" s="201">
        <f t="shared" si="6"/>
        <v>0</v>
      </c>
      <c r="N41" s="228">
        <f t="shared" si="7"/>
        <v>1664</v>
      </c>
    </row>
    <row r="42" spans="2:14" ht="12.95" customHeight="1" x14ac:dyDescent="0.15">
      <c r="B42" s="723" t="s">
        <v>208</v>
      </c>
      <c r="C42" s="164">
        <v>0</v>
      </c>
      <c r="D42" s="165"/>
      <c r="E42" s="201"/>
      <c r="F42" s="45">
        <v>0</v>
      </c>
      <c r="G42" s="285"/>
      <c r="H42" s="165"/>
      <c r="I42" s="201"/>
      <c r="J42" s="191"/>
      <c r="K42" s="218">
        <f t="shared" si="4"/>
        <v>0</v>
      </c>
      <c r="L42" s="165">
        <f t="shared" si="5"/>
        <v>0</v>
      </c>
      <c r="M42" s="201">
        <f t="shared" si="6"/>
        <v>0</v>
      </c>
      <c r="N42" s="228">
        <f t="shared" si="7"/>
        <v>0</v>
      </c>
    </row>
    <row r="43" spans="2:14" ht="12.95" customHeight="1" x14ac:dyDescent="0.15">
      <c r="B43" s="723" t="s">
        <v>17</v>
      </c>
      <c r="C43" s="164">
        <v>0</v>
      </c>
      <c r="D43" s="165"/>
      <c r="E43" s="201"/>
      <c r="F43" s="45">
        <v>0</v>
      </c>
      <c r="G43" s="285">
        <v>5554</v>
      </c>
      <c r="H43" s="165"/>
      <c r="I43" s="201"/>
      <c r="J43" s="191">
        <v>5554</v>
      </c>
      <c r="K43" s="218">
        <f t="shared" si="4"/>
        <v>5554</v>
      </c>
      <c r="L43" s="165">
        <f t="shared" si="5"/>
        <v>0</v>
      </c>
      <c r="M43" s="201">
        <f t="shared" si="6"/>
        <v>0</v>
      </c>
      <c r="N43" s="228">
        <f t="shared" si="7"/>
        <v>5554</v>
      </c>
    </row>
    <row r="44" spans="2:14" ht="12.95" customHeight="1" x14ac:dyDescent="0.15">
      <c r="B44" s="723" t="s">
        <v>36</v>
      </c>
      <c r="C44" s="164">
        <v>2912</v>
      </c>
      <c r="D44" s="165">
        <v>240</v>
      </c>
      <c r="E44" s="201"/>
      <c r="F44" s="45">
        <v>3152</v>
      </c>
      <c r="G44" s="285">
        <v>5226</v>
      </c>
      <c r="H44" s="165"/>
      <c r="I44" s="201"/>
      <c r="J44" s="191">
        <v>5226</v>
      </c>
      <c r="K44" s="218">
        <f t="shared" si="4"/>
        <v>8138</v>
      </c>
      <c r="L44" s="165">
        <f t="shared" si="5"/>
        <v>240</v>
      </c>
      <c r="M44" s="201">
        <f t="shared" si="6"/>
        <v>0</v>
      </c>
      <c r="N44" s="228">
        <f t="shared" si="7"/>
        <v>8378</v>
      </c>
    </row>
    <row r="45" spans="2:14" ht="12.95" customHeight="1" x14ac:dyDescent="0.15">
      <c r="B45" s="723" t="s">
        <v>38</v>
      </c>
      <c r="C45" s="164">
        <v>0</v>
      </c>
      <c r="D45" s="165"/>
      <c r="E45" s="201"/>
      <c r="F45" s="45">
        <v>0</v>
      </c>
      <c r="G45" s="285">
        <v>3660.857</v>
      </c>
      <c r="H45" s="165"/>
      <c r="I45" s="201"/>
      <c r="J45" s="191">
        <v>3660.857</v>
      </c>
      <c r="K45" s="218">
        <f t="shared" si="4"/>
        <v>3660.857</v>
      </c>
      <c r="L45" s="165">
        <f t="shared" si="5"/>
        <v>0</v>
      </c>
      <c r="M45" s="201">
        <f t="shared" si="6"/>
        <v>0</v>
      </c>
      <c r="N45" s="228">
        <f t="shared" si="7"/>
        <v>3660.857</v>
      </c>
    </row>
    <row r="46" spans="2:14" ht="12.95" customHeight="1" x14ac:dyDescent="0.15">
      <c r="B46" s="723" t="s">
        <v>37</v>
      </c>
      <c r="C46" s="164">
        <v>0</v>
      </c>
      <c r="D46" s="165"/>
      <c r="E46" s="201"/>
      <c r="F46" s="45">
        <v>0</v>
      </c>
      <c r="G46" s="285">
        <v>9854.8580000000002</v>
      </c>
      <c r="H46" s="165"/>
      <c r="I46" s="201"/>
      <c r="J46" s="191">
        <v>9854.8580000000002</v>
      </c>
      <c r="K46" s="218">
        <f t="shared" si="4"/>
        <v>9854.8580000000002</v>
      </c>
      <c r="L46" s="165">
        <f t="shared" si="5"/>
        <v>0</v>
      </c>
      <c r="M46" s="201">
        <f t="shared" si="6"/>
        <v>0</v>
      </c>
      <c r="N46" s="228">
        <f t="shared" si="7"/>
        <v>9854.8580000000002</v>
      </c>
    </row>
    <row r="47" spans="2:14" ht="12.95" customHeight="1" x14ac:dyDescent="0.15">
      <c r="B47" s="723" t="s">
        <v>263</v>
      </c>
      <c r="C47" s="164">
        <v>0</v>
      </c>
      <c r="D47" s="165"/>
      <c r="E47" s="201"/>
      <c r="F47" s="45">
        <v>0</v>
      </c>
      <c r="G47" s="285">
        <v>640</v>
      </c>
      <c r="H47" s="165"/>
      <c r="I47" s="201"/>
      <c r="J47" s="191">
        <v>640</v>
      </c>
      <c r="K47" s="218">
        <f t="shared" si="4"/>
        <v>640</v>
      </c>
      <c r="L47" s="165">
        <f t="shared" si="5"/>
        <v>0</v>
      </c>
      <c r="M47" s="201">
        <f t="shared" si="6"/>
        <v>0</v>
      </c>
      <c r="N47" s="228">
        <f t="shared" si="7"/>
        <v>640</v>
      </c>
    </row>
    <row r="48" spans="2:14" ht="12.95" customHeight="1" x14ac:dyDescent="0.15">
      <c r="B48" s="723" t="s">
        <v>30</v>
      </c>
      <c r="C48" s="164">
        <v>464</v>
      </c>
      <c r="D48" s="165"/>
      <c r="E48" s="201"/>
      <c r="F48" s="45">
        <v>464</v>
      </c>
      <c r="G48" s="285">
        <v>22728</v>
      </c>
      <c r="H48" s="165"/>
      <c r="I48" s="201"/>
      <c r="J48" s="191">
        <v>22728</v>
      </c>
      <c r="K48" s="218">
        <f t="shared" si="4"/>
        <v>23192</v>
      </c>
      <c r="L48" s="165">
        <f t="shared" si="5"/>
        <v>0</v>
      </c>
      <c r="M48" s="201">
        <f t="shared" si="6"/>
        <v>0</v>
      </c>
      <c r="N48" s="228">
        <f t="shared" si="7"/>
        <v>23192</v>
      </c>
    </row>
    <row r="49" spans="2:16" ht="12.95" customHeight="1" x14ac:dyDescent="0.15">
      <c r="B49" s="723" t="s">
        <v>25</v>
      </c>
      <c r="C49" s="164">
        <v>35080</v>
      </c>
      <c r="D49" s="165">
        <v>3920.0010000000002</v>
      </c>
      <c r="E49" s="201">
        <v>5017.143</v>
      </c>
      <c r="F49" s="45">
        <v>44017.144</v>
      </c>
      <c r="G49" s="285">
        <v>16950</v>
      </c>
      <c r="H49" s="165">
        <v>80</v>
      </c>
      <c r="I49" s="201"/>
      <c r="J49" s="191">
        <v>17030</v>
      </c>
      <c r="K49" s="218">
        <f t="shared" si="4"/>
        <v>52030</v>
      </c>
      <c r="L49" s="165">
        <f t="shared" si="5"/>
        <v>4000.0010000000002</v>
      </c>
      <c r="M49" s="201">
        <f t="shared" si="6"/>
        <v>5017.143</v>
      </c>
      <c r="N49" s="228">
        <f t="shared" si="7"/>
        <v>61047.144</v>
      </c>
    </row>
    <row r="50" spans="2:16" ht="12.95" customHeight="1" x14ac:dyDescent="0.15">
      <c r="B50" s="723" t="s">
        <v>28</v>
      </c>
      <c r="C50" s="164">
        <v>0</v>
      </c>
      <c r="D50" s="165"/>
      <c r="E50" s="201"/>
      <c r="F50" s="45">
        <v>0</v>
      </c>
      <c r="G50" s="285"/>
      <c r="H50" s="165"/>
      <c r="I50" s="201"/>
      <c r="J50" s="191"/>
      <c r="K50" s="218">
        <f t="shared" si="4"/>
        <v>0</v>
      </c>
      <c r="L50" s="165">
        <f t="shared" si="5"/>
        <v>0</v>
      </c>
      <c r="M50" s="201">
        <f t="shared" si="6"/>
        <v>0</v>
      </c>
      <c r="N50" s="228">
        <f t="shared" si="7"/>
        <v>0</v>
      </c>
    </row>
    <row r="51" spans="2:16" ht="12.95" customHeight="1" x14ac:dyDescent="0.15">
      <c r="B51" s="723" t="s">
        <v>264</v>
      </c>
      <c r="C51" s="164">
        <v>0</v>
      </c>
      <c r="D51" s="165"/>
      <c r="E51" s="201"/>
      <c r="F51" s="45">
        <v>0</v>
      </c>
      <c r="G51" s="285">
        <v>988</v>
      </c>
      <c r="H51" s="165"/>
      <c r="I51" s="201"/>
      <c r="J51" s="191">
        <v>988</v>
      </c>
      <c r="K51" s="218">
        <f t="shared" si="4"/>
        <v>988</v>
      </c>
      <c r="L51" s="165">
        <f t="shared" si="5"/>
        <v>0</v>
      </c>
      <c r="M51" s="201">
        <f t="shared" si="6"/>
        <v>0</v>
      </c>
      <c r="N51" s="228">
        <f t="shared" si="7"/>
        <v>988</v>
      </c>
    </row>
    <row r="52" spans="2:16" ht="12.95" customHeight="1" x14ac:dyDescent="0.15">
      <c r="B52" s="723" t="s">
        <v>213</v>
      </c>
      <c r="C52" s="164">
        <v>312</v>
      </c>
      <c r="D52" s="165"/>
      <c r="E52" s="201"/>
      <c r="F52" s="45">
        <v>312</v>
      </c>
      <c r="G52" s="285">
        <v>104</v>
      </c>
      <c r="H52" s="165"/>
      <c r="I52" s="201"/>
      <c r="J52" s="191">
        <v>104</v>
      </c>
      <c r="K52" s="218">
        <f t="shared" si="4"/>
        <v>416</v>
      </c>
      <c r="L52" s="165">
        <f t="shared" si="5"/>
        <v>0</v>
      </c>
      <c r="M52" s="201">
        <f t="shared" si="6"/>
        <v>0</v>
      </c>
      <c r="N52" s="228">
        <f t="shared" si="7"/>
        <v>416</v>
      </c>
    </row>
    <row r="53" spans="2:16" ht="12.95" customHeight="1" x14ac:dyDescent="0.15">
      <c r="B53" s="723" t="s">
        <v>39</v>
      </c>
      <c r="C53" s="164">
        <v>416</v>
      </c>
      <c r="D53" s="165"/>
      <c r="E53" s="201"/>
      <c r="F53" s="45">
        <v>416</v>
      </c>
      <c r="G53" s="285">
        <v>4836</v>
      </c>
      <c r="H53" s="165"/>
      <c r="I53" s="201"/>
      <c r="J53" s="191">
        <v>4836</v>
      </c>
      <c r="K53" s="218">
        <f t="shared" si="4"/>
        <v>5252</v>
      </c>
      <c r="L53" s="165">
        <f t="shared" si="5"/>
        <v>0</v>
      </c>
      <c r="M53" s="201">
        <f t="shared" si="6"/>
        <v>0</v>
      </c>
      <c r="N53" s="228">
        <f t="shared" si="7"/>
        <v>5252</v>
      </c>
    </row>
    <row r="54" spans="2:16" ht="12.95" customHeight="1" x14ac:dyDescent="0.15">
      <c r="B54" s="723" t="s">
        <v>209</v>
      </c>
      <c r="C54" s="164">
        <v>0</v>
      </c>
      <c r="D54" s="165"/>
      <c r="E54" s="201"/>
      <c r="F54" s="45">
        <v>0</v>
      </c>
      <c r="G54" s="285"/>
      <c r="H54" s="165"/>
      <c r="I54" s="201"/>
      <c r="J54" s="191"/>
      <c r="K54" s="218">
        <f t="shared" si="4"/>
        <v>0</v>
      </c>
      <c r="L54" s="165">
        <f t="shared" si="5"/>
        <v>0</v>
      </c>
      <c r="M54" s="201">
        <f t="shared" si="6"/>
        <v>0</v>
      </c>
      <c r="N54" s="228">
        <f t="shared" si="7"/>
        <v>0</v>
      </c>
    </row>
    <row r="55" spans="2:16" ht="12.95" customHeight="1" x14ac:dyDescent="0.15">
      <c r="B55" s="723" t="s">
        <v>32</v>
      </c>
      <c r="C55" s="164">
        <v>0</v>
      </c>
      <c r="D55" s="165"/>
      <c r="E55" s="201"/>
      <c r="F55" s="45">
        <v>0</v>
      </c>
      <c r="G55" s="285">
        <v>2366</v>
      </c>
      <c r="H55" s="165"/>
      <c r="I55" s="201"/>
      <c r="J55" s="191">
        <v>2366</v>
      </c>
      <c r="K55" s="218">
        <f t="shared" si="4"/>
        <v>2366</v>
      </c>
      <c r="L55" s="165">
        <f t="shared" si="5"/>
        <v>0</v>
      </c>
      <c r="M55" s="201">
        <f t="shared" si="6"/>
        <v>0</v>
      </c>
      <c r="N55" s="228">
        <f t="shared" si="7"/>
        <v>2366</v>
      </c>
    </row>
    <row r="56" spans="2:16" ht="12.95" customHeight="1" x14ac:dyDescent="0.15">
      <c r="B56" s="723" t="s">
        <v>214</v>
      </c>
      <c r="C56" s="164">
        <v>0</v>
      </c>
      <c r="D56" s="165"/>
      <c r="E56" s="201"/>
      <c r="F56" s="45">
        <v>0</v>
      </c>
      <c r="G56" s="285">
        <v>390</v>
      </c>
      <c r="H56" s="165"/>
      <c r="I56" s="201"/>
      <c r="J56" s="191">
        <v>390</v>
      </c>
      <c r="K56" s="218">
        <f t="shared" si="4"/>
        <v>390</v>
      </c>
      <c r="L56" s="165">
        <f t="shared" si="5"/>
        <v>0</v>
      </c>
      <c r="M56" s="201">
        <f t="shared" si="6"/>
        <v>0</v>
      </c>
      <c r="N56" s="228">
        <f t="shared" si="7"/>
        <v>390</v>
      </c>
    </row>
    <row r="57" spans="2:16" ht="12.95" customHeight="1" x14ac:dyDescent="0.15">
      <c r="B57" s="723" t="s">
        <v>33</v>
      </c>
      <c r="C57" s="164">
        <v>0</v>
      </c>
      <c r="D57" s="165"/>
      <c r="E57" s="201"/>
      <c r="F57" s="45">
        <v>0</v>
      </c>
      <c r="G57" s="285"/>
      <c r="H57" s="165"/>
      <c r="I57" s="201"/>
      <c r="J57" s="191"/>
      <c r="K57" s="218">
        <f t="shared" si="4"/>
        <v>0</v>
      </c>
      <c r="L57" s="165">
        <f t="shared" si="5"/>
        <v>0</v>
      </c>
      <c r="M57" s="201">
        <f t="shared" si="6"/>
        <v>0</v>
      </c>
      <c r="N57" s="228">
        <f t="shared" si="7"/>
        <v>0</v>
      </c>
    </row>
    <row r="58" spans="2:16" ht="12.95" customHeight="1" x14ac:dyDescent="0.15">
      <c r="B58" s="723" t="s">
        <v>40</v>
      </c>
      <c r="C58" s="164">
        <v>0</v>
      </c>
      <c r="D58" s="165"/>
      <c r="E58" s="201"/>
      <c r="F58" s="45">
        <v>0</v>
      </c>
      <c r="G58" s="285"/>
      <c r="H58" s="165"/>
      <c r="I58" s="201"/>
      <c r="J58" s="191"/>
      <c r="K58" s="218">
        <f t="shared" si="4"/>
        <v>0</v>
      </c>
      <c r="L58" s="165">
        <f t="shared" si="5"/>
        <v>0</v>
      </c>
      <c r="M58" s="201">
        <f t="shared" si="6"/>
        <v>0</v>
      </c>
      <c r="N58" s="228">
        <f t="shared" si="7"/>
        <v>0</v>
      </c>
    </row>
    <row r="59" spans="2:16" ht="12.95" customHeight="1" x14ac:dyDescent="0.15">
      <c r="B59" s="723" t="s">
        <v>265</v>
      </c>
      <c r="C59" s="164">
        <v>0</v>
      </c>
      <c r="D59" s="165"/>
      <c r="E59" s="201"/>
      <c r="F59" s="45">
        <v>0</v>
      </c>
      <c r="G59" s="285"/>
      <c r="H59" s="165"/>
      <c r="I59" s="201"/>
      <c r="J59" s="191"/>
      <c r="K59" s="218">
        <f t="shared" si="4"/>
        <v>0</v>
      </c>
      <c r="L59" s="165">
        <f t="shared" si="5"/>
        <v>0</v>
      </c>
      <c r="M59" s="201">
        <f t="shared" si="6"/>
        <v>0</v>
      </c>
      <c r="N59" s="228">
        <f t="shared" si="7"/>
        <v>0</v>
      </c>
    </row>
    <row r="60" spans="2:16" ht="12.95" customHeight="1" x14ac:dyDescent="0.15">
      <c r="B60" s="723" t="s">
        <v>251</v>
      </c>
      <c r="C60" s="164">
        <v>0</v>
      </c>
      <c r="D60" s="165"/>
      <c r="E60" s="201"/>
      <c r="F60" s="45">
        <v>0</v>
      </c>
      <c r="G60" s="285"/>
      <c r="H60" s="165"/>
      <c r="I60" s="201"/>
      <c r="J60" s="191"/>
      <c r="K60" s="218">
        <f t="shared" si="4"/>
        <v>0</v>
      </c>
      <c r="L60" s="165">
        <f t="shared" si="5"/>
        <v>0</v>
      </c>
      <c r="M60" s="201">
        <f t="shared" si="6"/>
        <v>0</v>
      </c>
      <c r="N60" s="228">
        <f t="shared" si="7"/>
        <v>0</v>
      </c>
    </row>
    <row r="61" spans="2:16" ht="12.95" customHeight="1" x14ac:dyDescent="0.15">
      <c r="B61" s="723" t="s">
        <v>266</v>
      </c>
      <c r="C61" s="164"/>
      <c r="D61" s="165"/>
      <c r="E61" s="201"/>
      <c r="F61" s="45"/>
      <c r="G61" s="285"/>
      <c r="H61" s="165"/>
      <c r="I61" s="201"/>
      <c r="J61" s="191"/>
      <c r="K61" s="218">
        <f t="shared" si="4"/>
        <v>0</v>
      </c>
      <c r="L61" s="165">
        <f t="shared" si="5"/>
        <v>0</v>
      </c>
      <c r="M61" s="201">
        <f t="shared" si="6"/>
        <v>0</v>
      </c>
      <c r="N61" s="228">
        <f t="shared" si="7"/>
        <v>0</v>
      </c>
    </row>
    <row r="62" spans="2:16" ht="12.95" customHeight="1" x14ac:dyDescent="0.15">
      <c r="B62" s="723" t="s">
        <v>215</v>
      </c>
      <c r="C62" s="164">
        <v>0</v>
      </c>
      <c r="D62" s="165"/>
      <c r="E62" s="201"/>
      <c r="F62" s="45">
        <v>0</v>
      </c>
      <c r="G62" s="285">
        <v>10046</v>
      </c>
      <c r="H62" s="165"/>
      <c r="I62" s="201"/>
      <c r="J62" s="191">
        <v>10046</v>
      </c>
      <c r="K62" s="218">
        <f t="shared" si="4"/>
        <v>10046</v>
      </c>
      <c r="L62" s="165">
        <f t="shared" si="5"/>
        <v>0</v>
      </c>
      <c r="M62" s="201">
        <f t="shared" si="6"/>
        <v>0</v>
      </c>
      <c r="N62" s="228">
        <f t="shared" si="7"/>
        <v>10046</v>
      </c>
    </row>
    <row r="63" spans="2:16" ht="12.95" customHeight="1" thickBot="1" x14ac:dyDescent="0.2">
      <c r="B63" s="725" t="s">
        <v>26</v>
      </c>
      <c r="C63" s="244">
        <v>7216.8580000000002</v>
      </c>
      <c r="D63" s="245">
        <v>692.57100000000003</v>
      </c>
      <c r="E63" s="249">
        <v>50</v>
      </c>
      <c r="F63" s="50">
        <v>7959.4290000000001</v>
      </c>
      <c r="G63" s="286"/>
      <c r="H63" s="245"/>
      <c r="I63" s="249"/>
      <c r="J63" s="250"/>
      <c r="K63" s="248">
        <f t="shared" si="4"/>
        <v>7216.8580000000002</v>
      </c>
      <c r="L63" s="245">
        <f t="shared" si="5"/>
        <v>692.57100000000003</v>
      </c>
      <c r="M63" s="249">
        <f t="shared" si="6"/>
        <v>50</v>
      </c>
      <c r="N63" s="247">
        <f t="shared" si="7"/>
        <v>7959.4290000000001</v>
      </c>
    </row>
    <row r="64" spans="2:16" s="692" customFormat="1" ht="12.95" customHeight="1" thickBot="1" x14ac:dyDescent="0.2">
      <c r="B64" s="726" t="s">
        <v>2</v>
      </c>
      <c r="C64" s="728">
        <v>107230.421</v>
      </c>
      <c r="D64" s="729">
        <v>6732.5720000000001</v>
      </c>
      <c r="E64" s="730">
        <v>5344.143</v>
      </c>
      <c r="F64" s="731">
        <v>119307.136</v>
      </c>
      <c r="G64" s="732">
        <v>509003.59800000006</v>
      </c>
      <c r="H64" s="729">
        <v>36705.186000000002</v>
      </c>
      <c r="I64" s="730">
        <v>572</v>
      </c>
      <c r="J64" s="733">
        <v>546280.78399999999</v>
      </c>
      <c r="K64" s="734">
        <f t="shared" si="4"/>
        <v>616234.01900000009</v>
      </c>
      <c r="L64" s="729">
        <f t="shared" si="5"/>
        <v>43437.758000000002</v>
      </c>
      <c r="M64" s="730">
        <f t="shared" si="6"/>
        <v>5916.143</v>
      </c>
      <c r="N64" s="735">
        <f t="shared" si="7"/>
        <v>665587.91999999993</v>
      </c>
      <c r="P64" s="736"/>
    </row>
    <row r="66" spans="2:14" ht="12.95" customHeight="1" x14ac:dyDescent="0.15">
      <c r="B66" s="1590" t="s">
        <v>483</v>
      </c>
      <c r="C66" s="1590"/>
      <c r="D66" s="1590"/>
      <c r="E66" s="1590"/>
      <c r="F66" s="1590"/>
      <c r="G66" s="1590"/>
      <c r="H66" s="1590"/>
      <c r="I66" s="1590"/>
      <c r="J66" s="1590"/>
      <c r="K66" s="1590"/>
      <c r="L66" s="1590"/>
      <c r="M66" s="1590"/>
      <c r="N66" s="1590"/>
    </row>
    <row r="67" spans="2:14" ht="12.95" customHeight="1" thickBot="1" x14ac:dyDescent="0.2">
      <c r="N67" s="37" t="s">
        <v>54</v>
      </c>
    </row>
    <row r="68" spans="2:14" ht="12.95" customHeight="1" x14ac:dyDescent="0.15">
      <c r="B68" s="1627" t="s">
        <v>51</v>
      </c>
      <c r="C68" s="1607" t="s">
        <v>234</v>
      </c>
      <c r="D68" s="1608"/>
      <c r="E68" s="1608"/>
      <c r="F68" s="1609"/>
      <c r="G68" s="1610" t="s">
        <v>235</v>
      </c>
      <c r="H68" s="1608"/>
      <c r="I68" s="1608"/>
      <c r="J68" s="1611"/>
      <c r="K68" s="1607" t="s">
        <v>65</v>
      </c>
      <c r="L68" s="1608"/>
      <c r="M68" s="1608"/>
      <c r="N68" s="1611"/>
    </row>
    <row r="69" spans="2:14" ht="12.95" customHeight="1" thickBot="1" x14ac:dyDescent="0.2">
      <c r="B69" s="1628"/>
      <c r="C69" s="300" t="s">
        <v>222</v>
      </c>
      <c r="D69" s="301" t="s">
        <v>223</v>
      </c>
      <c r="E69" s="302" t="s">
        <v>50</v>
      </c>
      <c r="F69" s="291" t="s">
        <v>46</v>
      </c>
      <c r="G69" s="303" t="s">
        <v>222</v>
      </c>
      <c r="H69" s="301" t="s">
        <v>223</v>
      </c>
      <c r="I69" s="302" t="s">
        <v>50</v>
      </c>
      <c r="J69" s="293" t="s">
        <v>46</v>
      </c>
      <c r="K69" s="294" t="s">
        <v>222</v>
      </c>
      <c r="L69" s="301" t="s">
        <v>223</v>
      </c>
      <c r="M69" s="302" t="s">
        <v>50</v>
      </c>
      <c r="N69" s="293" t="s">
        <v>46</v>
      </c>
    </row>
    <row r="70" spans="2:14" ht="12.95" customHeight="1" x14ac:dyDescent="0.15">
      <c r="B70" s="722" t="s">
        <v>4</v>
      </c>
      <c r="C70" s="174">
        <v>29818.678000000018</v>
      </c>
      <c r="D70" s="175">
        <v>18400.717000000001</v>
      </c>
      <c r="E70" s="206">
        <v>0</v>
      </c>
      <c r="F70" s="40">
        <v>48219.395000000019</v>
      </c>
      <c r="G70" s="284"/>
      <c r="H70" s="175"/>
      <c r="I70" s="206"/>
      <c r="J70" s="196"/>
      <c r="K70" s="223">
        <f>C70+G70</f>
        <v>29818.678000000018</v>
      </c>
      <c r="L70" s="175">
        <f t="shared" ref="L70:L128" si="8">D70+H70</f>
        <v>18400.717000000001</v>
      </c>
      <c r="M70" s="206">
        <f t="shared" ref="M70:M128" si="9">E70+I70</f>
        <v>0</v>
      </c>
      <c r="N70" s="233">
        <f t="shared" ref="N70:N128" si="10">F70+J70</f>
        <v>48219.395000000019</v>
      </c>
    </row>
    <row r="71" spans="2:14" ht="12.95" customHeight="1" x14ac:dyDescent="0.15">
      <c r="B71" s="723" t="s">
        <v>5</v>
      </c>
      <c r="C71" s="164">
        <v>43640.335000000407</v>
      </c>
      <c r="D71" s="165">
        <v>0</v>
      </c>
      <c r="E71" s="201">
        <v>0</v>
      </c>
      <c r="F71" s="45">
        <v>43640.335000000407</v>
      </c>
      <c r="G71" s="285"/>
      <c r="H71" s="165"/>
      <c r="I71" s="201"/>
      <c r="J71" s="191"/>
      <c r="K71" s="218">
        <f t="shared" ref="K71:K128" si="11">C71+G71</f>
        <v>43640.335000000407</v>
      </c>
      <c r="L71" s="165">
        <f t="shared" si="8"/>
        <v>0</v>
      </c>
      <c r="M71" s="201">
        <f t="shared" si="9"/>
        <v>0</v>
      </c>
      <c r="N71" s="228">
        <f t="shared" si="10"/>
        <v>43640.335000000407</v>
      </c>
    </row>
    <row r="72" spans="2:14" ht="12.95" customHeight="1" x14ac:dyDescent="0.15">
      <c r="B72" s="723" t="s">
        <v>15</v>
      </c>
      <c r="C72" s="164">
        <v>0</v>
      </c>
      <c r="D72" s="165">
        <v>0</v>
      </c>
      <c r="E72" s="201">
        <v>0</v>
      </c>
      <c r="F72" s="45">
        <v>0</v>
      </c>
      <c r="G72" s="285"/>
      <c r="H72" s="165"/>
      <c r="I72" s="201"/>
      <c r="J72" s="191"/>
      <c r="K72" s="218">
        <f t="shared" si="11"/>
        <v>0</v>
      </c>
      <c r="L72" s="165">
        <f t="shared" si="8"/>
        <v>0</v>
      </c>
      <c r="M72" s="201">
        <f t="shared" si="9"/>
        <v>0</v>
      </c>
      <c r="N72" s="228">
        <f t="shared" si="10"/>
        <v>0</v>
      </c>
    </row>
    <row r="73" spans="2:14" ht="12.95" customHeight="1" x14ac:dyDescent="0.15">
      <c r="B73" s="723" t="s">
        <v>260</v>
      </c>
      <c r="C73" s="164">
        <v>0</v>
      </c>
      <c r="D73" s="165">
        <v>0</v>
      </c>
      <c r="E73" s="201">
        <v>0</v>
      </c>
      <c r="F73" s="45">
        <v>0</v>
      </c>
      <c r="G73" s="285"/>
      <c r="H73" s="165"/>
      <c r="I73" s="201"/>
      <c r="J73" s="191"/>
      <c r="K73" s="218">
        <f t="shared" si="11"/>
        <v>0</v>
      </c>
      <c r="L73" s="165">
        <f t="shared" si="8"/>
        <v>0</v>
      </c>
      <c r="M73" s="201">
        <f t="shared" si="9"/>
        <v>0</v>
      </c>
      <c r="N73" s="228">
        <f t="shared" si="10"/>
        <v>0</v>
      </c>
    </row>
    <row r="74" spans="2:14" ht="12.95" customHeight="1" x14ac:dyDescent="0.15">
      <c r="B74" s="723" t="s">
        <v>204</v>
      </c>
      <c r="C74" s="164">
        <v>0</v>
      </c>
      <c r="D74" s="165">
        <v>0</v>
      </c>
      <c r="E74" s="201">
        <v>0</v>
      </c>
      <c r="F74" s="45">
        <v>0</v>
      </c>
      <c r="G74" s="285"/>
      <c r="H74" s="165"/>
      <c r="I74" s="201"/>
      <c r="J74" s="191"/>
      <c r="K74" s="218">
        <f t="shared" si="11"/>
        <v>0</v>
      </c>
      <c r="L74" s="165">
        <f t="shared" si="8"/>
        <v>0</v>
      </c>
      <c r="M74" s="201">
        <f t="shared" si="9"/>
        <v>0</v>
      </c>
      <c r="N74" s="228">
        <f t="shared" si="10"/>
        <v>0</v>
      </c>
    </row>
    <row r="75" spans="2:14" ht="12.95" customHeight="1" x14ac:dyDescent="0.15">
      <c r="B75" s="723" t="s">
        <v>6</v>
      </c>
      <c r="C75" s="164">
        <v>0</v>
      </c>
      <c r="D75" s="165">
        <v>0</v>
      </c>
      <c r="E75" s="201">
        <v>0</v>
      </c>
      <c r="F75" s="45">
        <v>0</v>
      </c>
      <c r="G75" s="285"/>
      <c r="H75" s="165"/>
      <c r="I75" s="201"/>
      <c r="J75" s="191"/>
      <c r="K75" s="218">
        <f t="shared" si="11"/>
        <v>0</v>
      </c>
      <c r="L75" s="165">
        <f t="shared" si="8"/>
        <v>0</v>
      </c>
      <c r="M75" s="201">
        <f t="shared" si="9"/>
        <v>0</v>
      </c>
      <c r="N75" s="228">
        <f t="shared" si="10"/>
        <v>0</v>
      </c>
    </row>
    <row r="76" spans="2:14" ht="12.95" customHeight="1" x14ac:dyDescent="0.15">
      <c r="B76" s="723" t="s">
        <v>16</v>
      </c>
      <c r="C76" s="164">
        <v>0</v>
      </c>
      <c r="D76" s="165">
        <v>0</v>
      </c>
      <c r="E76" s="201">
        <v>0</v>
      </c>
      <c r="F76" s="45">
        <v>0</v>
      </c>
      <c r="G76" s="285"/>
      <c r="H76" s="165"/>
      <c r="I76" s="201"/>
      <c r="J76" s="191"/>
      <c r="K76" s="218">
        <f t="shared" si="11"/>
        <v>0</v>
      </c>
      <c r="L76" s="165">
        <f t="shared" si="8"/>
        <v>0</v>
      </c>
      <c r="M76" s="201">
        <f t="shared" si="9"/>
        <v>0</v>
      </c>
      <c r="N76" s="228">
        <f t="shared" si="10"/>
        <v>0</v>
      </c>
    </row>
    <row r="77" spans="2:14" ht="12.95" customHeight="1" x14ac:dyDescent="0.15">
      <c r="B77" s="723" t="s">
        <v>206</v>
      </c>
      <c r="C77" s="164">
        <v>0</v>
      </c>
      <c r="D77" s="165">
        <v>0</v>
      </c>
      <c r="E77" s="201">
        <v>0</v>
      </c>
      <c r="F77" s="45">
        <v>0</v>
      </c>
      <c r="G77" s="285"/>
      <c r="H77" s="165"/>
      <c r="I77" s="201"/>
      <c r="J77" s="191"/>
      <c r="K77" s="218">
        <f t="shared" si="11"/>
        <v>0</v>
      </c>
      <c r="L77" s="165">
        <f t="shared" si="8"/>
        <v>0</v>
      </c>
      <c r="M77" s="201">
        <f t="shared" si="9"/>
        <v>0</v>
      </c>
      <c r="N77" s="228">
        <f t="shared" si="10"/>
        <v>0</v>
      </c>
    </row>
    <row r="78" spans="2:14" ht="12.95" customHeight="1" x14ac:dyDescent="0.15">
      <c r="B78" s="723" t="s">
        <v>261</v>
      </c>
      <c r="C78" s="164">
        <v>0</v>
      </c>
      <c r="D78" s="165">
        <v>900</v>
      </c>
      <c r="E78" s="201">
        <v>0</v>
      </c>
      <c r="F78" s="45">
        <v>900</v>
      </c>
      <c r="G78" s="285"/>
      <c r="H78" s="165"/>
      <c r="I78" s="201"/>
      <c r="J78" s="191"/>
      <c r="K78" s="218">
        <f t="shared" si="11"/>
        <v>0</v>
      </c>
      <c r="L78" s="165">
        <f t="shared" si="8"/>
        <v>900</v>
      </c>
      <c r="M78" s="201">
        <f t="shared" si="9"/>
        <v>0</v>
      </c>
      <c r="N78" s="228">
        <f t="shared" si="10"/>
        <v>900</v>
      </c>
    </row>
    <row r="79" spans="2:14" ht="12.95" customHeight="1" x14ac:dyDescent="0.15">
      <c r="B79" s="724" t="s">
        <v>18</v>
      </c>
      <c r="C79" s="164">
        <v>9784.32</v>
      </c>
      <c r="D79" s="165">
        <v>0</v>
      </c>
      <c r="E79" s="201">
        <v>0</v>
      </c>
      <c r="F79" s="45">
        <v>9784.32</v>
      </c>
      <c r="G79" s="285"/>
      <c r="H79" s="165"/>
      <c r="I79" s="201"/>
      <c r="J79" s="191"/>
      <c r="K79" s="218">
        <f t="shared" si="11"/>
        <v>9784.32</v>
      </c>
      <c r="L79" s="165">
        <f t="shared" si="8"/>
        <v>0</v>
      </c>
      <c r="M79" s="201">
        <f t="shared" si="9"/>
        <v>0</v>
      </c>
      <c r="N79" s="228">
        <f t="shared" si="10"/>
        <v>9784.32</v>
      </c>
    </row>
    <row r="80" spans="2:14" ht="12.95" customHeight="1" x14ac:dyDescent="0.15">
      <c r="B80" s="723" t="s">
        <v>7</v>
      </c>
      <c r="C80" s="164">
        <v>34118.236000000092</v>
      </c>
      <c r="D80" s="165">
        <v>1223.8110000000001</v>
      </c>
      <c r="E80" s="201">
        <v>76984.707999999984</v>
      </c>
      <c r="F80" s="45">
        <v>112326.75500000008</v>
      </c>
      <c r="G80" s="285"/>
      <c r="H80" s="165"/>
      <c r="I80" s="201"/>
      <c r="J80" s="191"/>
      <c r="K80" s="218">
        <f t="shared" si="11"/>
        <v>34118.236000000092</v>
      </c>
      <c r="L80" s="165">
        <f t="shared" si="8"/>
        <v>1223.8110000000001</v>
      </c>
      <c r="M80" s="201">
        <f t="shared" si="9"/>
        <v>76984.707999999984</v>
      </c>
      <c r="N80" s="228">
        <f t="shared" si="10"/>
        <v>112326.75500000008</v>
      </c>
    </row>
    <row r="81" spans="2:14" ht="12.95" customHeight="1" x14ac:dyDescent="0.15">
      <c r="B81" s="723" t="s">
        <v>8</v>
      </c>
      <c r="C81" s="164">
        <v>0</v>
      </c>
      <c r="D81" s="165">
        <v>0</v>
      </c>
      <c r="E81" s="201">
        <v>0</v>
      </c>
      <c r="F81" s="45">
        <v>0</v>
      </c>
      <c r="G81" s="285"/>
      <c r="H81" s="165"/>
      <c r="I81" s="201"/>
      <c r="J81" s="191"/>
      <c r="K81" s="218">
        <f t="shared" si="11"/>
        <v>0</v>
      </c>
      <c r="L81" s="165">
        <f t="shared" si="8"/>
        <v>0</v>
      </c>
      <c r="M81" s="201">
        <f t="shared" si="9"/>
        <v>0</v>
      </c>
      <c r="N81" s="228">
        <f t="shared" si="10"/>
        <v>0</v>
      </c>
    </row>
    <row r="82" spans="2:14" ht="12.95" customHeight="1" x14ac:dyDescent="0.15">
      <c r="B82" s="723" t="s">
        <v>203</v>
      </c>
      <c r="C82" s="164">
        <v>16.071999999999999</v>
      </c>
      <c r="D82" s="165">
        <v>0</v>
      </c>
      <c r="E82" s="201">
        <v>0</v>
      </c>
      <c r="F82" s="45">
        <v>16.071999999999999</v>
      </c>
      <c r="G82" s="285"/>
      <c r="H82" s="165"/>
      <c r="I82" s="201"/>
      <c r="J82" s="191"/>
      <c r="K82" s="218">
        <f t="shared" si="11"/>
        <v>16.071999999999999</v>
      </c>
      <c r="L82" s="165">
        <f t="shared" si="8"/>
        <v>0</v>
      </c>
      <c r="M82" s="201">
        <f t="shared" si="9"/>
        <v>0</v>
      </c>
      <c r="N82" s="228">
        <f t="shared" si="10"/>
        <v>16.071999999999999</v>
      </c>
    </row>
    <row r="83" spans="2:14" ht="12.95" customHeight="1" x14ac:dyDescent="0.15">
      <c r="B83" s="723" t="s">
        <v>27</v>
      </c>
      <c r="C83" s="164">
        <v>0</v>
      </c>
      <c r="D83" s="165">
        <v>0</v>
      </c>
      <c r="E83" s="201">
        <v>0</v>
      </c>
      <c r="F83" s="45">
        <v>0</v>
      </c>
      <c r="G83" s="285"/>
      <c r="H83" s="165"/>
      <c r="I83" s="201"/>
      <c r="J83" s="191"/>
      <c r="K83" s="218">
        <f t="shared" si="11"/>
        <v>0</v>
      </c>
      <c r="L83" s="165">
        <f t="shared" si="8"/>
        <v>0</v>
      </c>
      <c r="M83" s="201">
        <f t="shared" si="9"/>
        <v>0</v>
      </c>
      <c r="N83" s="228">
        <f t="shared" si="10"/>
        <v>0</v>
      </c>
    </row>
    <row r="84" spans="2:14" ht="12.95" customHeight="1" x14ac:dyDescent="0.15">
      <c r="B84" s="723" t="s">
        <v>9</v>
      </c>
      <c r="C84" s="164">
        <v>0</v>
      </c>
      <c r="D84" s="165">
        <v>0</v>
      </c>
      <c r="E84" s="201">
        <v>0</v>
      </c>
      <c r="F84" s="45">
        <v>0</v>
      </c>
      <c r="G84" s="285"/>
      <c r="H84" s="165"/>
      <c r="I84" s="201"/>
      <c r="J84" s="191"/>
      <c r="K84" s="218">
        <f t="shared" si="11"/>
        <v>0</v>
      </c>
      <c r="L84" s="165">
        <f t="shared" si="8"/>
        <v>0</v>
      </c>
      <c r="M84" s="201">
        <f t="shared" si="9"/>
        <v>0</v>
      </c>
      <c r="N84" s="228">
        <f t="shared" si="10"/>
        <v>0</v>
      </c>
    </row>
    <row r="85" spans="2:14" ht="12.95" customHeight="1" x14ac:dyDescent="0.15">
      <c r="B85" s="723" t="s">
        <v>20</v>
      </c>
      <c r="C85" s="164">
        <v>0</v>
      </c>
      <c r="D85" s="165">
        <v>0</v>
      </c>
      <c r="E85" s="201">
        <v>0</v>
      </c>
      <c r="F85" s="45">
        <v>0</v>
      </c>
      <c r="G85" s="285"/>
      <c r="H85" s="165"/>
      <c r="I85" s="201"/>
      <c r="J85" s="191"/>
      <c r="K85" s="218">
        <f t="shared" si="11"/>
        <v>0</v>
      </c>
      <c r="L85" s="165">
        <f t="shared" si="8"/>
        <v>0</v>
      </c>
      <c r="M85" s="201">
        <f t="shared" si="9"/>
        <v>0</v>
      </c>
      <c r="N85" s="228">
        <f t="shared" si="10"/>
        <v>0</v>
      </c>
    </row>
    <row r="86" spans="2:14" ht="12.95" customHeight="1" x14ac:dyDescent="0.15">
      <c r="B86" s="723" t="s">
        <v>21</v>
      </c>
      <c r="C86" s="164">
        <v>0</v>
      </c>
      <c r="D86" s="165">
        <v>0</v>
      </c>
      <c r="E86" s="201">
        <v>0</v>
      </c>
      <c r="F86" s="45">
        <v>0</v>
      </c>
      <c r="G86" s="285"/>
      <c r="H86" s="165"/>
      <c r="I86" s="201"/>
      <c r="J86" s="191"/>
      <c r="K86" s="218">
        <f t="shared" si="11"/>
        <v>0</v>
      </c>
      <c r="L86" s="165">
        <f t="shared" si="8"/>
        <v>0</v>
      </c>
      <c r="M86" s="201">
        <f t="shared" si="9"/>
        <v>0</v>
      </c>
      <c r="N86" s="228">
        <f t="shared" si="10"/>
        <v>0</v>
      </c>
    </row>
    <row r="87" spans="2:14" ht="12.95" customHeight="1" x14ac:dyDescent="0.15">
      <c r="B87" s="723" t="s">
        <v>10</v>
      </c>
      <c r="C87" s="164">
        <v>0</v>
      </c>
      <c r="D87" s="165">
        <v>0</v>
      </c>
      <c r="E87" s="201">
        <v>0</v>
      </c>
      <c r="F87" s="45">
        <v>0</v>
      </c>
      <c r="G87" s="285"/>
      <c r="H87" s="165"/>
      <c r="I87" s="201"/>
      <c r="J87" s="191"/>
      <c r="K87" s="218">
        <f t="shared" si="11"/>
        <v>0</v>
      </c>
      <c r="L87" s="165">
        <f t="shared" si="8"/>
        <v>0</v>
      </c>
      <c r="M87" s="201">
        <f t="shared" si="9"/>
        <v>0</v>
      </c>
      <c r="N87" s="228">
        <f t="shared" si="10"/>
        <v>0</v>
      </c>
    </row>
    <row r="88" spans="2:14" ht="12.95" customHeight="1" x14ac:dyDescent="0.15">
      <c r="B88" s="723" t="s">
        <v>205</v>
      </c>
      <c r="C88" s="164">
        <v>0</v>
      </c>
      <c r="D88" s="165">
        <v>0</v>
      </c>
      <c r="E88" s="201">
        <v>0</v>
      </c>
      <c r="F88" s="45">
        <v>0</v>
      </c>
      <c r="G88" s="285"/>
      <c r="H88" s="165"/>
      <c r="I88" s="201"/>
      <c r="J88" s="191"/>
      <c r="K88" s="218">
        <f t="shared" si="11"/>
        <v>0</v>
      </c>
      <c r="L88" s="165">
        <f t="shared" si="8"/>
        <v>0</v>
      </c>
      <c r="M88" s="201">
        <f t="shared" si="9"/>
        <v>0</v>
      </c>
      <c r="N88" s="228">
        <f t="shared" si="10"/>
        <v>0</v>
      </c>
    </row>
    <row r="89" spans="2:14" ht="12.95" customHeight="1" x14ac:dyDescent="0.15">
      <c r="B89" s="723" t="s">
        <v>29</v>
      </c>
      <c r="C89" s="164">
        <v>0</v>
      </c>
      <c r="D89" s="165">
        <v>0</v>
      </c>
      <c r="E89" s="201">
        <v>0</v>
      </c>
      <c r="F89" s="45">
        <v>0</v>
      </c>
      <c r="G89" s="285"/>
      <c r="H89" s="165"/>
      <c r="I89" s="201"/>
      <c r="J89" s="191"/>
      <c r="K89" s="218">
        <f t="shared" si="11"/>
        <v>0</v>
      </c>
      <c r="L89" s="165">
        <f t="shared" si="8"/>
        <v>0</v>
      </c>
      <c r="M89" s="201">
        <f t="shared" si="9"/>
        <v>0</v>
      </c>
      <c r="N89" s="228">
        <f t="shared" si="10"/>
        <v>0</v>
      </c>
    </row>
    <row r="90" spans="2:14" ht="12.95" customHeight="1" x14ac:dyDescent="0.15">
      <c r="B90" s="723" t="s">
        <v>11</v>
      </c>
      <c r="C90" s="164">
        <v>44674.578999999998</v>
      </c>
      <c r="D90" s="165">
        <v>14540.713</v>
      </c>
      <c r="E90" s="201">
        <v>2885</v>
      </c>
      <c r="F90" s="45">
        <v>62100.292000000001</v>
      </c>
      <c r="G90" s="285"/>
      <c r="H90" s="165"/>
      <c r="I90" s="201"/>
      <c r="J90" s="191"/>
      <c r="K90" s="218">
        <f t="shared" si="11"/>
        <v>44674.578999999998</v>
      </c>
      <c r="L90" s="165">
        <f t="shared" si="8"/>
        <v>14540.713</v>
      </c>
      <c r="M90" s="201">
        <f t="shared" si="9"/>
        <v>2885</v>
      </c>
      <c r="N90" s="228">
        <f t="shared" si="10"/>
        <v>62100.292000000001</v>
      </c>
    </row>
    <row r="91" spans="2:14" ht="12.95" customHeight="1" x14ac:dyDescent="0.15">
      <c r="B91" s="723" t="s">
        <v>31</v>
      </c>
      <c r="C91" s="164">
        <v>0</v>
      </c>
      <c r="D91" s="165">
        <v>0</v>
      </c>
      <c r="E91" s="201">
        <v>0</v>
      </c>
      <c r="F91" s="45">
        <v>0</v>
      </c>
      <c r="G91" s="285"/>
      <c r="H91" s="165"/>
      <c r="I91" s="201"/>
      <c r="J91" s="191"/>
      <c r="K91" s="218">
        <f t="shared" si="11"/>
        <v>0</v>
      </c>
      <c r="L91" s="165">
        <f t="shared" si="8"/>
        <v>0</v>
      </c>
      <c r="M91" s="201">
        <f t="shared" si="9"/>
        <v>0</v>
      </c>
      <c r="N91" s="228">
        <f t="shared" si="10"/>
        <v>0</v>
      </c>
    </row>
    <row r="92" spans="2:14" ht="12.95" customHeight="1" x14ac:dyDescent="0.15">
      <c r="B92" s="723" t="s">
        <v>22</v>
      </c>
      <c r="C92" s="164">
        <v>2782.5</v>
      </c>
      <c r="D92" s="165">
        <v>490</v>
      </c>
      <c r="E92" s="201">
        <v>0</v>
      </c>
      <c r="F92" s="45">
        <v>3272.5</v>
      </c>
      <c r="G92" s="285"/>
      <c r="H92" s="165"/>
      <c r="I92" s="201"/>
      <c r="J92" s="191"/>
      <c r="K92" s="218">
        <f t="shared" si="11"/>
        <v>2782.5</v>
      </c>
      <c r="L92" s="165">
        <f t="shared" si="8"/>
        <v>490</v>
      </c>
      <c r="M92" s="201">
        <f t="shared" si="9"/>
        <v>0</v>
      </c>
      <c r="N92" s="228">
        <f t="shared" si="10"/>
        <v>3272.5</v>
      </c>
    </row>
    <row r="93" spans="2:14" ht="12.95" customHeight="1" x14ac:dyDescent="0.15">
      <c r="B93" s="723" t="s">
        <v>34</v>
      </c>
      <c r="C93" s="164">
        <v>0</v>
      </c>
      <c r="D93" s="165">
        <v>0</v>
      </c>
      <c r="E93" s="201">
        <v>0</v>
      </c>
      <c r="F93" s="45">
        <v>0</v>
      </c>
      <c r="G93" s="285"/>
      <c r="H93" s="165"/>
      <c r="I93" s="201"/>
      <c r="J93" s="191"/>
      <c r="K93" s="218">
        <f t="shared" si="11"/>
        <v>0</v>
      </c>
      <c r="L93" s="165">
        <f t="shared" si="8"/>
        <v>0</v>
      </c>
      <c r="M93" s="201">
        <f t="shared" si="9"/>
        <v>0</v>
      </c>
      <c r="N93" s="228">
        <f t="shared" si="10"/>
        <v>0</v>
      </c>
    </row>
    <row r="94" spans="2:14" ht="12.95" customHeight="1" x14ac:dyDescent="0.15">
      <c r="B94" s="723" t="s">
        <v>212</v>
      </c>
      <c r="C94" s="164">
        <v>0</v>
      </c>
      <c r="D94" s="165">
        <v>0</v>
      </c>
      <c r="E94" s="201">
        <v>0</v>
      </c>
      <c r="F94" s="45">
        <v>0</v>
      </c>
      <c r="G94" s="285"/>
      <c r="H94" s="165"/>
      <c r="I94" s="201"/>
      <c r="J94" s="191"/>
      <c r="K94" s="218">
        <f t="shared" si="11"/>
        <v>0</v>
      </c>
      <c r="L94" s="165">
        <f t="shared" si="8"/>
        <v>0</v>
      </c>
      <c r="M94" s="201">
        <f t="shared" si="9"/>
        <v>0</v>
      </c>
      <c r="N94" s="228">
        <f t="shared" si="10"/>
        <v>0</v>
      </c>
    </row>
    <row r="95" spans="2:14" ht="12.95" customHeight="1" x14ac:dyDescent="0.15">
      <c r="B95" s="723" t="s">
        <v>23</v>
      </c>
      <c r="C95" s="164">
        <v>138.215</v>
      </c>
      <c r="D95" s="165">
        <v>0</v>
      </c>
      <c r="E95" s="201">
        <v>0</v>
      </c>
      <c r="F95" s="45">
        <v>138.215</v>
      </c>
      <c r="G95" s="285"/>
      <c r="H95" s="165"/>
      <c r="I95" s="201"/>
      <c r="J95" s="191"/>
      <c r="K95" s="218">
        <f t="shared" si="11"/>
        <v>138.215</v>
      </c>
      <c r="L95" s="165">
        <f t="shared" si="8"/>
        <v>0</v>
      </c>
      <c r="M95" s="201">
        <f t="shared" si="9"/>
        <v>0</v>
      </c>
      <c r="N95" s="228">
        <f t="shared" si="10"/>
        <v>138.215</v>
      </c>
    </row>
    <row r="96" spans="2:14" ht="12.95" customHeight="1" x14ac:dyDescent="0.15">
      <c r="B96" s="723" t="s">
        <v>12</v>
      </c>
      <c r="C96" s="164">
        <v>0</v>
      </c>
      <c r="D96" s="165">
        <v>0</v>
      </c>
      <c r="E96" s="201">
        <v>0</v>
      </c>
      <c r="F96" s="45">
        <v>0</v>
      </c>
      <c r="G96" s="285"/>
      <c r="H96" s="165"/>
      <c r="I96" s="201"/>
      <c r="J96" s="191"/>
      <c r="K96" s="218">
        <f t="shared" si="11"/>
        <v>0</v>
      </c>
      <c r="L96" s="165">
        <f t="shared" si="8"/>
        <v>0</v>
      </c>
      <c r="M96" s="201">
        <f t="shared" si="9"/>
        <v>0</v>
      </c>
      <c r="N96" s="228">
        <f t="shared" si="10"/>
        <v>0</v>
      </c>
    </row>
    <row r="97" spans="2:14" ht="12.95" customHeight="1" x14ac:dyDescent="0.15">
      <c r="B97" s="723" t="s">
        <v>262</v>
      </c>
      <c r="C97" s="164">
        <v>0</v>
      </c>
      <c r="D97" s="165">
        <v>0</v>
      </c>
      <c r="E97" s="201">
        <v>0</v>
      </c>
      <c r="F97" s="45">
        <v>0</v>
      </c>
      <c r="G97" s="285"/>
      <c r="H97" s="165"/>
      <c r="I97" s="201"/>
      <c r="J97" s="191"/>
      <c r="K97" s="218">
        <f t="shared" si="11"/>
        <v>0</v>
      </c>
      <c r="L97" s="165">
        <f t="shared" si="8"/>
        <v>0</v>
      </c>
      <c r="M97" s="201">
        <f t="shared" si="9"/>
        <v>0</v>
      </c>
      <c r="N97" s="228">
        <f t="shared" si="10"/>
        <v>0</v>
      </c>
    </row>
    <row r="98" spans="2:14" ht="12.95" customHeight="1" x14ac:dyDescent="0.15">
      <c r="B98" s="723" t="s">
        <v>13</v>
      </c>
      <c r="C98" s="164">
        <v>0</v>
      </c>
      <c r="D98" s="165">
        <v>0</v>
      </c>
      <c r="E98" s="201">
        <v>0</v>
      </c>
      <c r="F98" s="45">
        <v>0</v>
      </c>
      <c r="G98" s="285"/>
      <c r="H98" s="165"/>
      <c r="I98" s="201"/>
      <c r="J98" s="191"/>
      <c r="K98" s="218">
        <f t="shared" si="11"/>
        <v>0</v>
      </c>
      <c r="L98" s="165">
        <f t="shared" si="8"/>
        <v>0</v>
      </c>
      <c r="M98" s="201">
        <f t="shared" si="9"/>
        <v>0</v>
      </c>
      <c r="N98" s="228">
        <f t="shared" si="10"/>
        <v>0</v>
      </c>
    </row>
    <row r="99" spans="2:14" ht="12.95" customHeight="1" x14ac:dyDescent="0.15">
      <c r="B99" s="723" t="s">
        <v>207</v>
      </c>
      <c r="C99" s="164">
        <v>0</v>
      </c>
      <c r="D99" s="165">
        <v>0</v>
      </c>
      <c r="E99" s="201">
        <v>0</v>
      </c>
      <c r="F99" s="45">
        <v>0</v>
      </c>
      <c r="G99" s="285"/>
      <c r="H99" s="165"/>
      <c r="I99" s="201"/>
      <c r="J99" s="191"/>
      <c r="K99" s="218">
        <f t="shared" si="11"/>
        <v>0</v>
      </c>
      <c r="L99" s="165">
        <f t="shared" si="8"/>
        <v>0</v>
      </c>
      <c r="M99" s="201">
        <f t="shared" si="9"/>
        <v>0</v>
      </c>
      <c r="N99" s="228">
        <f t="shared" si="10"/>
        <v>0</v>
      </c>
    </row>
    <row r="100" spans="2:14" ht="12.95" customHeight="1" x14ac:dyDescent="0.15">
      <c r="B100" s="723" t="s">
        <v>19</v>
      </c>
      <c r="C100" s="164">
        <v>0</v>
      </c>
      <c r="D100" s="165">
        <v>0</v>
      </c>
      <c r="E100" s="201">
        <v>0</v>
      </c>
      <c r="F100" s="45">
        <v>0</v>
      </c>
      <c r="G100" s="285"/>
      <c r="H100" s="165"/>
      <c r="I100" s="201"/>
      <c r="J100" s="191"/>
      <c r="K100" s="218">
        <f t="shared" si="11"/>
        <v>0</v>
      </c>
      <c r="L100" s="165">
        <f t="shared" si="8"/>
        <v>0</v>
      </c>
      <c r="M100" s="201">
        <f t="shared" si="9"/>
        <v>0</v>
      </c>
      <c r="N100" s="228">
        <f t="shared" si="10"/>
        <v>0</v>
      </c>
    </row>
    <row r="101" spans="2:14" ht="12.95" customHeight="1" x14ac:dyDescent="0.15">
      <c r="B101" s="723" t="s">
        <v>24</v>
      </c>
      <c r="C101" s="164">
        <v>977.14300000000003</v>
      </c>
      <c r="D101" s="165">
        <v>0</v>
      </c>
      <c r="E101" s="201">
        <v>0</v>
      </c>
      <c r="F101" s="45">
        <v>977.14300000000003</v>
      </c>
      <c r="G101" s="285"/>
      <c r="H101" s="165"/>
      <c r="I101" s="201"/>
      <c r="J101" s="191"/>
      <c r="K101" s="218">
        <f t="shared" si="11"/>
        <v>977.14300000000003</v>
      </c>
      <c r="L101" s="165">
        <f t="shared" si="8"/>
        <v>0</v>
      </c>
      <c r="M101" s="201">
        <f t="shared" si="9"/>
        <v>0</v>
      </c>
      <c r="N101" s="228">
        <f t="shared" si="10"/>
        <v>977.14300000000003</v>
      </c>
    </row>
    <row r="102" spans="2:14" ht="12.95" customHeight="1" x14ac:dyDescent="0.15">
      <c r="B102" s="723" t="s">
        <v>210</v>
      </c>
      <c r="C102" s="164">
        <v>0</v>
      </c>
      <c r="D102" s="165">
        <v>0</v>
      </c>
      <c r="E102" s="201">
        <v>0</v>
      </c>
      <c r="F102" s="45">
        <v>0</v>
      </c>
      <c r="G102" s="285"/>
      <c r="H102" s="165"/>
      <c r="I102" s="201"/>
      <c r="J102" s="191"/>
      <c r="K102" s="218">
        <f t="shared" si="11"/>
        <v>0</v>
      </c>
      <c r="L102" s="165">
        <f t="shared" si="8"/>
        <v>0</v>
      </c>
      <c r="M102" s="201">
        <f t="shared" si="9"/>
        <v>0</v>
      </c>
      <c r="N102" s="228">
        <f t="shared" si="10"/>
        <v>0</v>
      </c>
    </row>
    <row r="103" spans="2:14" ht="12.95" customHeight="1" x14ac:dyDescent="0.15">
      <c r="B103" s="723" t="s">
        <v>35</v>
      </c>
      <c r="C103" s="164">
        <v>0</v>
      </c>
      <c r="D103" s="165">
        <v>0</v>
      </c>
      <c r="E103" s="201">
        <v>0</v>
      </c>
      <c r="F103" s="45">
        <v>0</v>
      </c>
      <c r="G103" s="285"/>
      <c r="H103" s="165"/>
      <c r="I103" s="201"/>
      <c r="J103" s="191"/>
      <c r="K103" s="218">
        <f t="shared" si="11"/>
        <v>0</v>
      </c>
      <c r="L103" s="165">
        <f t="shared" si="8"/>
        <v>0</v>
      </c>
      <c r="M103" s="201">
        <f t="shared" si="9"/>
        <v>0</v>
      </c>
      <c r="N103" s="228">
        <f t="shared" si="10"/>
        <v>0</v>
      </c>
    </row>
    <row r="104" spans="2:14" ht="12.95" customHeight="1" x14ac:dyDescent="0.15">
      <c r="B104" s="723" t="s">
        <v>211</v>
      </c>
      <c r="C104" s="164">
        <v>0</v>
      </c>
      <c r="D104" s="165">
        <v>0</v>
      </c>
      <c r="E104" s="201">
        <v>0</v>
      </c>
      <c r="F104" s="45">
        <v>0</v>
      </c>
      <c r="G104" s="285"/>
      <c r="H104" s="165"/>
      <c r="I104" s="201"/>
      <c r="J104" s="191"/>
      <c r="K104" s="218">
        <f t="shared" si="11"/>
        <v>0</v>
      </c>
      <c r="L104" s="165">
        <f t="shared" si="8"/>
        <v>0</v>
      </c>
      <c r="M104" s="201">
        <f t="shared" si="9"/>
        <v>0</v>
      </c>
      <c r="N104" s="228">
        <f t="shared" si="10"/>
        <v>0</v>
      </c>
    </row>
    <row r="105" spans="2:14" ht="12.95" customHeight="1" x14ac:dyDescent="0.15">
      <c r="B105" s="723" t="s">
        <v>14</v>
      </c>
      <c r="C105" s="164">
        <v>0</v>
      </c>
      <c r="D105" s="165">
        <v>0</v>
      </c>
      <c r="E105" s="201">
        <v>0</v>
      </c>
      <c r="F105" s="45">
        <v>0</v>
      </c>
      <c r="G105" s="285"/>
      <c r="H105" s="165"/>
      <c r="I105" s="201"/>
      <c r="J105" s="191"/>
      <c r="K105" s="218">
        <f t="shared" si="11"/>
        <v>0</v>
      </c>
      <c r="L105" s="165">
        <f t="shared" si="8"/>
        <v>0</v>
      </c>
      <c r="M105" s="201">
        <f t="shared" si="9"/>
        <v>0</v>
      </c>
      <c r="N105" s="228">
        <f t="shared" si="10"/>
        <v>0</v>
      </c>
    </row>
    <row r="106" spans="2:14" ht="12.95" customHeight="1" x14ac:dyDescent="0.15">
      <c r="B106" s="723" t="s">
        <v>208</v>
      </c>
      <c r="C106" s="164">
        <v>0</v>
      </c>
      <c r="D106" s="165">
        <v>0</v>
      </c>
      <c r="E106" s="201">
        <v>0</v>
      </c>
      <c r="F106" s="45">
        <v>0</v>
      </c>
      <c r="G106" s="285"/>
      <c r="H106" s="165"/>
      <c r="I106" s="201"/>
      <c r="J106" s="191"/>
      <c r="K106" s="218">
        <f t="shared" si="11"/>
        <v>0</v>
      </c>
      <c r="L106" s="165">
        <f t="shared" si="8"/>
        <v>0</v>
      </c>
      <c r="M106" s="201">
        <f t="shared" si="9"/>
        <v>0</v>
      </c>
      <c r="N106" s="228">
        <f t="shared" si="10"/>
        <v>0</v>
      </c>
    </row>
    <row r="107" spans="2:14" ht="12.95" customHeight="1" x14ac:dyDescent="0.15">
      <c r="B107" s="723" t="s">
        <v>17</v>
      </c>
      <c r="C107" s="164">
        <v>241.072</v>
      </c>
      <c r="D107" s="165">
        <v>0</v>
      </c>
      <c r="E107" s="201">
        <v>0</v>
      </c>
      <c r="F107" s="45">
        <v>241.072</v>
      </c>
      <c r="G107" s="285"/>
      <c r="H107" s="165"/>
      <c r="I107" s="201"/>
      <c r="J107" s="191"/>
      <c r="K107" s="218">
        <f t="shared" si="11"/>
        <v>241.072</v>
      </c>
      <c r="L107" s="165">
        <f t="shared" si="8"/>
        <v>0</v>
      </c>
      <c r="M107" s="201">
        <f t="shared" si="9"/>
        <v>0</v>
      </c>
      <c r="N107" s="228">
        <f t="shared" si="10"/>
        <v>241.072</v>
      </c>
    </row>
    <row r="108" spans="2:14" ht="12.95" customHeight="1" x14ac:dyDescent="0.15">
      <c r="B108" s="723" t="s">
        <v>36</v>
      </c>
      <c r="C108" s="164">
        <v>0</v>
      </c>
      <c r="D108" s="165">
        <v>0</v>
      </c>
      <c r="E108" s="201">
        <v>0</v>
      </c>
      <c r="F108" s="45">
        <v>0</v>
      </c>
      <c r="G108" s="285"/>
      <c r="H108" s="165"/>
      <c r="I108" s="201"/>
      <c r="J108" s="191"/>
      <c r="K108" s="218">
        <f t="shared" si="11"/>
        <v>0</v>
      </c>
      <c r="L108" s="165">
        <f t="shared" si="8"/>
        <v>0</v>
      </c>
      <c r="M108" s="201">
        <f t="shared" si="9"/>
        <v>0</v>
      </c>
      <c r="N108" s="228">
        <f t="shared" si="10"/>
        <v>0</v>
      </c>
    </row>
    <row r="109" spans="2:14" ht="12.95" customHeight="1" x14ac:dyDescent="0.15">
      <c r="B109" s="723" t="s">
        <v>38</v>
      </c>
      <c r="C109" s="164">
        <v>0</v>
      </c>
      <c r="D109" s="165">
        <v>0</v>
      </c>
      <c r="E109" s="201">
        <v>0</v>
      </c>
      <c r="F109" s="45">
        <v>0</v>
      </c>
      <c r="G109" s="285"/>
      <c r="H109" s="165"/>
      <c r="I109" s="201"/>
      <c r="J109" s="191"/>
      <c r="K109" s="218">
        <f t="shared" si="11"/>
        <v>0</v>
      </c>
      <c r="L109" s="165">
        <f t="shared" si="8"/>
        <v>0</v>
      </c>
      <c r="M109" s="201">
        <f t="shared" si="9"/>
        <v>0</v>
      </c>
      <c r="N109" s="228">
        <f t="shared" si="10"/>
        <v>0</v>
      </c>
    </row>
    <row r="110" spans="2:14" ht="12.95" customHeight="1" x14ac:dyDescent="0.15">
      <c r="B110" s="723" t="s">
        <v>37</v>
      </c>
      <c r="C110" s="164">
        <v>0</v>
      </c>
      <c r="D110" s="165">
        <v>0</v>
      </c>
      <c r="E110" s="201">
        <v>0</v>
      </c>
      <c r="F110" s="45">
        <v>0</v>
      </c>
      <c r="G110" s="285"/>
      <c r="H110" s="165"/>
      <c r="I110" s="201"/>
      <c r="J110" s="191"/>
      <c r="K110" s="218">
        <f t="shared" si="11"/>
        <v>0</v>
      </c>
      <c r="L110" s="165">
        <f t="shared" si="8"/>
        <v>0</v>
      </c>
      <c r="M110" s="201">
        <f t="shared" si="9"/>
        <v>0</v>
      </c>
      <c r="N110" s="228">
        <f t="shared" si="10"/>
        <v>0</v>
      </c>
    </row>
    <row r="111" spans="2:14" ht="12.95" customHeight="1" x14ac:dyDescent="0.15">
      <c r="B111" s="723" t="s">
        <v>263</v>
      </c>
      <c r="C111" s="164">
        <v>0</v>
      </c>
      <c r="D111" s="165">
        <v>0</v>
      </c>
      <c r="E111" s="201">
        <v>0</v>
      </c>
      <c r="F111" s="45">
        <v>0</v>
      </c>
      <c r="G111" s="285"/>
      <c r="H111" s="165"/>
      <c r="I111" s="201"/>
      <c r="J111" s="191"/>
      <c r="K111" s="218">
        <f t="shared" si="11"/>
        <v>0</v>
      </c>
      <c r="L111" s="165">
        <f t="shared" si="8"/>
        <v>0</v>
      </c>
      <c r="M111" s="201">
        <f t="shared" si="9"/>
        <v>0</v>
      </c>
      <c r="N111" s="228">
        <f t="shared" si="10"/>
        <v>0</v>
      </c>
    </row>
    <row r="112" spans="2:14" ht="12.95" customHeight="1" x14ac:dyDescent="0.15">
      <c r="B112" s="723" t="s">
        <v>30</v>
      </c>
      <c r="C112" s="164">
        <v>0</v>
      </c>
      <c r="D112" s="165">
        <v>0</v>
      </c>
      <c r="E112" s="201">
        <v>0</v>
      </c>
      <c r="F112" s="45">
        <v>0</v>
      </c>
      <c r="G112" s="285"/>
      <c r="H112" s="165"/>
      <c r="I112" s="201"/>
      <c r="J112" s="191"/>
      <c r="K112" s="218">
        <f t="shared" si="11"/>
        <v>0</v>
      </c>
      <c r="L112" s="165">
        <f t="shared" si="8"/>
        <v>0</v>
      </c>
      <c r="M112" s="201">
        <f t="shared" si="9"/>
        <v>0</v>
      </c>
      <c r="N112" s="228">
        <f t="shared" si="10"/>
        <v>0</v>
      </c>
    </row>
    <row r="113" spans="2:16" ht="12.95" customHeight="1" x14ac:dyDescent="0.15">
      <c r="B113" s="723" t="s">
        <v>25</v>
      </c>
      <c r="C113" s="164">
        <v>4705.6769999999942</v>
      </c>
      <c r="D113" s="165">
        <v>0</v>
      </c>
      <c r="E113" s="201">
        <v>0</v>
      </c>
      <c r="F113" s="45">
        <v>4705.6769999999942</v>
      </c>
      <c r="G113" s="285"/>
      <c r="H113" s="165"/>
      <c r="I113" s="201"/>
      <c r="J113" s="191"/>
      <c r="K113" s="218">
        <f t="shared" si="11"/>
        <v>4705.6769999999942</v>
      </c>
      <c r="L113" s="165">
        <f t="shared" si="8"/>
        <v>0</v>
      </c>
      <c r="M113" s="201">
        <f t="shared" si="9"/>
        <v>0</v>
      </c>
      <c r="N113" s="228">
        <f t="shared" si="10"/>
        <v>4705.6769999999942</v>
      </c>
    </row>
    <row r="114" spans="2:16" ht="12.95" customHeight="1" x14ac:dyDescent="0.15">
      <c r="B114" s="723" t="s">
        <v>28</v>
      </c>
      <c r="C114" s="164">
        <v>0</v>
      </c>
      <c r="D114" s="165">
        <v>0</v>
      </c>
      <c r="E114" s="201">
        <v>0</v>
      </c>
      <c r="F114" s="45">
        <v>0</v>
      </c>
      <c r="G114" s="285"/>
      <c r="H114" s="165"/>
      <c r="I114" s="201"/>
      <c r="J114" s="191"/>
      <c r="K114" s="218">
        <f t="shared" si="11"/>
        <v>0</v>
      </c>
      <c r="L114" s="165">
        <f t="shared" si="8"/>
        <v>0</v>
      </c>
      <c r="M114" s="201">
        <f t="shared" si="9"/>
        <v>0</v>
      </c>
      <c r="N114" s="228">
        <f t="shared" si="10"/>
        <v>0</v>
      </c>
    </row>
    <row r="115" spans="2:16" ht="12.95" customHeight="1" x14ac:dyDescent="0.15">
      <c r="B115" s="723" t="s">
        <v>264</v>
      </c>
      <c r="C115" s="164">
        <v>0</v>
      </c>
      <c r="D115" s="165">
        <v>0</v>
      </c>
      <c r="E115" s="201">
        <v>0</v>
      </c>
      <c r="F115" s="45">
        <v>0</v>
      </c>
      <c r="G115" s="285"/>
      <c r="H115" s="165"/>
      <c r="I115" s="201"/>
      <c r="J115" s="191"/>
      <c r="K115" s="218">
        <f t="shared" si="11"/>
        <v>0</v>
      </c>
      <c r="L115" s="165">
        <f t="shared" si="8"/>
        <v>0</v>
      </c>
      <c r="M115" s="201">
        <f t="shared" si="9"/>
        <v>0</v>
      </c>
      <c r="N115" s="228">
        <f t="shared" si="10"/>
        <v>0</v>
      </c>
    </row>
    <row r="116" spans="2:16" ht="12.95" customHeight="1" x14ac:dyDescent="0.15">
      <c r="B116" s="723" t="s">
        <v>213</v>
      </c>
      <c r="C116" s="164">
        <v>0</v>
      </c>
      <c r="D116" s="165">
        <v>0</v>
      </c>
      <c r="E116" s="201">
        <v>0</v>
      </c>
      <c r="F116" s="45">
        <v>0</v>
      </c>
      <c r="G116" s="285"/>
      <c r="H116" s="165"/>
      <c r="I116" s="201"/>
      <c r="J116" s="191"/>
      <c r="K116" s="218">
        <f t="shared" si="11"/>
        <v>0</v>
      </c>
      <c r="L116" s="165">
        <f t="shared" si="8"/>
        <v>0</v>
      </c>
      <c r="M116" s="201">
        <f t="shared" si="9"/>
        <v>0</v>
      </c>
      <c r="N116" s="228">
        <f t="shared" si="10"/>
        <v>0</v>
      </c>
    </row>
    <row r="117" spans="2:16" ht="12.95" customHeight="1" x14ac:dyDescent="0.15">
      <c r="B117" s="723" t="s">
        <v>39</v>
      </c>
      <c r="C117" s="164">
        <v>0</v>
      </c>
      <c r="D117" s="165">
        <v>0</v>
      </c>
      <c r="E117" s="201">
        <v>0</v>
      </c>
      <c r="F117" s="45">
        <v>0</v>
      </c>
      <c r="G117" s="285"/>
      <c r="H117" s="165"/>
      <c r="I117" s="201"/>
      <c r="J117" s="191"/>
      <c r="K117" s="218">
        <f t="shared" si="11"/>
        <v>0</v>
      </c>
      <c r="L117" s="165">
        <f t="shared" si="8"/>
        <v>0</v>
      </c>
      <c r="M117" s="201">
        <f t="shared" si="9"/>
        <v>0</v>
      </c>
      <c r="N117" s="228">
        <f t="shared" si="10"/>
        <v>0</v>
      </c>
    </row>
    <row r="118" spans="2:16" ht="12.95" customHeight="1" x14ac:dyDescent="0.15">
      <c r="B118" s="723" t="s">
        <v>209</v>
      </c>
      <c r="C118" s="164">
        <v>0</v>
      </c>
      <c r="D118" s="165">
        <v>0</v>
      </c>
      <c r="E118" s="201">
        <v>0</v>
      </c>
      <c r="F118" s="45">
        <v>0</v>
      </c>
      <c r="G118" s="285"/>
      <c r="H118" s="165"/>
      <c r="I118" s="201"/>
      <c r="J118" s="191"/>
      <c r="K118" s="218">
        <f t="shared" si="11"/>
        <v>0</v>
      </c>
      <c r="L118" s="165">
        <f t="shared" si="8"/>
        <v>0</v>
      </c>
      <c r="M118" s="201">
        <f t="shared" si="9"/>
        <v>0</v>
      </c>
      <c r="N118" s="228">
        <f t="shared" si="10"/>
        <v>0</v>
      </c>
    </row>
    <row r="119" spans="2:16" ht="12.95" customHeight="1" x14ac:dyDescent="0.15">
      <c r="B119" s="723" t="s">
        <v>32</v>
      </c>
      <c r="C119" s="164">
        <v>0</v>
      </c>
      <c r="D119" s="165">
        <v>0</v>
      </c>
      <c r="E119" s="201">
        <v>0</v>
      </c>
      <c r="F119" s="45">
        <v>0</v>
      </c>
      <c r="G119" s="285"/>
      <c r="H119" s="165"/>
      <c r="I119" s="201"/>
      <c r="J119" s="191"/>
      <c r="K119" s="218">
        <f t="shared" si="11"/>
        <v>0</v>
      </c>
      <c r="L119" s="165">
        <f t="shared" si="8"/>
        <v>0</v>
      </c>
      <c r="M119" s="201">
        <f t="shared" si="9"/>
        <v>0</v>
      </c>
      <c r="N119" s="228">
        <f t="shared" si="10"/>
        <v>0</v>
      </c>
    </row>
    <row r="120" spans="2:16" ht="12.95" customHeight="1" x14ac:dyDescent="0.15">
      <c r="B120" s="723" t="s">
        <v>214</v>
      </c>
      <c r="C120" s="164">
        <v>0</v>
      </c>
      <c r="D120" s="165">
        <v>0</v>
      </c>
      <c r="E120" s="201">
        <v>0</v>
      </c>
      <c r="F120" s="45">
        <v>0</v>
      </c>
      <c r="G120" s="285"/>
      <c r="H120" s="165"/>
      <c r="I120" s="201"/>
      <c r="J120" s="191"/>
      <c r="K120" s="218">
        <f t="shared" si="11"/>
        <v>0</v>
      </c>
      <c r="L120" s="165">
        <f t="shared" si="8"/>
        <v>0</v>
      </c>
      <c r="M120" s="201">
        <f t="shared" si="9"/>
        <v>0</v>
      </c>
      <c r="N120" s="228">
        <f t="shared" si="10"/>
        <v>0</v>
      </c>
    </row>
    <row r="121" spans="2:16" ht="12.95" customHeight="1" x14ac:dyDescent="0.15">
      <c r="B121" s="723" t="s">
        <v>33</v>
      </c>
      <c r="C121" s="164">
        <v>0</v>
      </c>
      <c r="D121" s="165">
        <v>0</v>
      </c>
      <c r="E121" s="201">
        <v>0</v>
      </c>
      <c r="F121" s="45">
        <v>0</v>
      </c>
      <c r="G121" s="285"/>
      <c r="H121" s="165"/>
      <c r="I121" s="201"/>
      <c r="J121" s="191"/>
      <c r="K121" s="218">
        <f t="shared" si="11"/>
        <v>0</v>
      </c>
      <c r="L121" s="165">
        <f t="shared" si="8"/>
        <v>0</v>
      </c>
      <c r="M121" s="201">
        <f t="shared" si="9"/>
        <v>0</v>
      </c>
      <c r="N121" s="228">
        <f t="shared" si="10"/>
        <v>0</v>
      </c>
    </row>
    <row r="122" spans="2:16" ht="12.95" customHeight="1" x14ac:dyDescent="0.15">
      <c r="B122" s="723" t="s">
        <v>40</v>
      </c>
      <c r="C122" s="164">
        <v>17415.025000000001</v>
      </c>
      <c r="D122" s="165">
        <v>2880</v>
      </c>
      <c r="E122" s="201">
        <v>6760</v>
      </c>
      <c r="F122" s="45">
        <v>27055.025000000001</v>
      </c>
      <c r="G122" s="285"/>
      <c r="H122" s="165"/>
      <c r="I122" s="201"/>
      <c r="J122" s="191"/>
      <c r="K122" s="218">
        <f t="shared" si="11"/>
        <v>17415.025000000001</v>
      </c>
      <c r="L122" s="165">
        <f t="shared" si="8"/>
        <v>2880</v>
      </c>
      <c r="M122" s="201">
        <f t="shared" si="9"/>
        <v>6760</v>
      </c>
      <c r="N122" s="228">
        <f t="shared" si="10"/>
        <v>27055.025000000001</v>
      </c>
    </row>
    <row r="123" spans="2:16" ht="12.95" customHeight="1" x14ac:dyDescent="0.15">
      <c r="B123" s="723" t="s">
        <v>265</v>
      </c>
      <c r="C123" s="164">
        <v>6993.7749999999996</v>
      </c>
      <c r="D123" s="165">
        <v>0</v>
      </c>
      <c r="E123" s="201">
        <v>0</v>
      </c>
      <c r="F123" s="45">
        <v>6993.7749999999996</v>
      </c>
      <c r="G123" s="285"/>
      <c r="H123" s="165"/>
      <c r="I123" s="201"/>
      <c r="J123" s="191"/>
      <c r="K123" s="218">
        <f t="shared" si="11"/>
        <v>6993.7749999999996</v>
      </c>
      <c r="L123" s="165">
        <f t="shared" si="8"/>
        <v>0</v>
      </c>
      <c r="M123" s="201">
        <f t="shared" si="9"/>
        <v>0</v>
      </c>
      <c r="N123" s="228">
        <f t="shared" si="10"/>
        <v>6993.7749999999996</v>
      </c>
    </row>
    <row r="124" spans="2:16" ht="12.95" customHeight="1" x14ac:dyDescent="0.15">
      <c r="B124" s="723" t="s">
        <v>251</v>
      </c>
      <c r="C124" s="164">
        <v>238.52500000000001</v>
      </c>
      <c r="D124" s="165">
        <v>0</v>
      </c>
      <c r="E124" s="201">
        <v>35</v>
      </c>
      <c r="F124" s="45">
        <v>273.52499999999998</v>
      </c>
      <c r="G124" s="285"/>
      <c r="H124" s="165"/>
      <c r="I124" s="201"/>
      <c r="J124" s="191"/>
      <c r="K124" s="218">
        <f t="shared" si="11"/>
        <v>238.52500000000001</v>
      </c>
      <c r="L124" s="165">
        <f t="shared" si="8"/>
        <v>0</v>
      </c>
      <c r="M124" s="201">
        <f t="shared" si="9"/>
        <v>35</v>
      </c>
      <c r="N124" s="228">
        <f t="shared" si="10"/>
        <v>273.52499999999998</v>
      </c>
    </row>
    <row r="125" spans="2:16" ht="12.95" customHeight="1" x14ac:dyDescent="0.15">
      <c r="B125" s="723" t="s">
        <v>266</v>
      </c>
      <c r="C125" s="164"/>
      <c r="D125" s="165"/>
      <c r="E125" s="201"/>
      <c r="F125" s="45"/>
      <c r="G125" s="285"/>
      <c r="H125" s="165"/>
      <c r="I125" s="201"/>
      <c r="J125" s="191"/>
      <c r="K125" s="218">
        <f t="shared" si="11"/>
        <v>0</v>
      </c>
      <c r="L125" s="165">
        <f t="shared" si="8"/>
        <v>0</v>
      </c>
      <c r="M125" s="201">
        <f t="shared" si="9"/>
        <v>0</v>
      </c>
      <c r="N125" s="228">
        <f t="shared" si="10"/>
        <v>0</v>
      </c>
    </row>
    <row r="126" spans="2:16" ht="12.95" customHeight="1" x14ac:dyDescent="0.15">
      <c r="B126" s="723" t="s">
        <v>215</v>
      </c>
      <c r="C126" s="164">
        <v>925.71399999999994</v>
      </c>
      <c r="D126" s="165">
        <v>0</v>
      </c>
      <c r="E126" s="201">
        <v>20296.144</v>
      </c>
      <c r="F126" s="45">
        <v>21221.858</v>
      </c>
      <c r="G126" s="285"/>
      <c r="H126" s="165"/>
      <c r="I126" s="201"/>
      <c r="J126" s="191"/>
      <c r="K126" s="218">
        <f t="shared" si="11"/>
        <v>925.71399999999994</v>
      </c>
      <c r="L126" s="165">
        <f t="shared" si="8"/>
        <v>0</v>
      </c>
      <c r="M126" s="201">
        <f t="shared" si="9"/>
        <v>20296.144</v>
      </c>
      <c r="N126" s="228">
        <f t="shared" si="10"/>
        <v>21221.858</v>
      </c>
    </row>
    <row r="127" spans="2:16" ht="12.95" customHeight="1" thickBot="1" x14ac:dyDescent="0.2">
      <c r="B127" s="725" t="s">
        <v>26</v>
      </c>
      <c r="C127" s="244">
        <v>18987.441000000003</v>
      </c>
      <c r="D127" s="245">
        <v>6468.6450000000004</v>
      </c>
      <c r="E127" s="249">
        <v>1200</v>
      </c>
      <c r="F127" s="50">
        <v>26656.086000000003</v>
      </c>
      <c r="G127" s="286"/>
      <c r="H127" s="245"/>
      <c r="I127" s="249"/>
      <c r="J127" s="250"/>
      <c r="K127" s="248">
        <f t="shared" si="11"/>
        <v>18987.441000000003</v>
      </c>
      <c r="L127" s="245">
        <f t="shared" si="8"/>
        <v>6468.6450000000004</v>
      </c>
      <c r="M127" s="249">
        <f t="shared" si="9"/>
        <v>1200</v>
      </c>
      <c r="N127" s="247">
        <f t="shared" si="10"/>
        <v>26656.086000000003</v>
      </c>
    </row>
    <row r="128" spans="2:16" s="692" customFormat="1" ht="12.95" customHeight="1" thickBot="1" x14ac:dyDescent="0.2">
      <c r="B128" s="726" t="s">
        <v>2</v>
      </c>
      <c r="C128" s="728">
        <v>215457.30700000047</v>
      </c>
      <c r="D128" s="729">
        <v>44903.885999999999</v>
      </c>
      <c r="E128" s="730">
        <v>108160.85199999998</v>
      </c>
      <c r="F128" s="731">
        <v>368522.04500000045</v>
      </c>
      <c r="G128" s="732"/>
      <c r="H128" s="729"/>
      <c r="I128" s="730"/>
      <c r="J128" s="733"/>
      <c r="K128" s="734">
        <f t="shared" si="11"/>
        <v>215457.30700000047</v>
      </c>
      <c r="L128" s="729">
        <f t="shared" si="8"/>
        <v>44903.885999999999</v>
      </c>
      <c r="M128" s="730">
        <f t="shared" si="9"/>
        <v>108160.85199999998</v>
      </c>
      <c r="N128" s="735">
        <f t="shared" si="10"/>
        <v>368522.04500000045</v>
      </c>
      <c r="P128" s="736"/>
    </row>
    <row r="129" spans="2:14" ht="12.95" customHeight="1" x14ac:dyDescent="0.15">
      <c r="B129" s="727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2:14" ht="12.95" customHeight="1" x14ac:dyDescent="0.15">
      <c r="B130" s="1590" t="s">
        <v>484</v>
      </c>
      <c r="C130" s="1590"/>
      <c r="D130" s="1590"/>
      <c r="E130" s="1590"/>
      <c r="F130" s="1590"/>
      <c r="G130" s="1590"/>
      <c r="H130" s="1590"/>
      <c r="I130" s="1590"/>
      <c r="J130" s="1590"/>
      <c r="K130" s="1590"/>
      <c r="L130" s="1590"/>
      <c r="M130" s="1590"/>
      <c r="N130" s="1590"/>
    </row>
    <row r="131" spans="2:14" ht="12.95" customHeight="1" thickBot="1" x14ac:dyDescent="0.2">
      <c r="N131" s="37" t="s">
        <v>54</v>
      </c>
    </row>
    <row r="132" spans="2:14" ht="12.95" customHeight="1" x14ac:dyDescent="0.15">
      <c r="B132" s="1627" t="s">
        <v>51</v>
      </c>
      <c r="C132" s="1607" t="s">
        <v>234</v>
      </c>
      <c r="D132" s="1608"/>
      <c r="E132" s="1608"/>
      <c r="F132" s="1609"/>
      <c r="G132" s="1610" t="s">
        <v>235</v>
      </c>
      <c r="H132" s="1608"/>
      <c r="I132" s="1608"/>
      <c r="J132" s="1611"/>
      <c r="K132" s="1607" t="s">
        <v>65</v>
      </c>
      <c r="L132" s="1608"/>
      <c r="M132" s="1608"/>
      <c r="N132" s="1611"/>
    </row>
    <row r="133" spans="2:14" ht="12.95" customHeight="1" thickBot="1" x14ac:dyDescent="0.2">
      <c r="B133" s="1628"/>
      <c r="C133" s="300" t="s">
        <v>222</v>
      </c>
      <c r="D133" s="301" t="s">
        <v>223</v>
      </c>
      <c r="E133" s="302" t="s">
        <v>50</v>
      </c>
      <c r="F133" s="291" t="s">
        <v>46</v>
      </c>
      <c r="G133" s="303" t="s">
        <v>222</v>
      </c>
      <c r="H133" s="301" t="s">
        <v>223</v>
      </c>
      <c r="I133" s="302" t="s">
        <v>50</v>
      </c>
      <c r="J133" s="293" t="s">
        <v>46</v>
      </c>
      <c r="K133" s="294" t="s">
        <v>222</v>
      </c>
      <c r="L133" s="301" t="s">
        <v>223</v>
      </c>
      <c r="M133" s="302" t="s">
        <v>50</v>
      </c>
      <c r="N133" s="293" t="s">
        <v>46</v>
      </c>
    </row>
    <row r="134" spans="2:14" ht="12.95" customHeight="1" x14ac:dyDescent="0.15">
      <c r="B134" s="722" t="s">
        <v>4</v>
      </c>
      <c r="C134" s="174">
        <f>C6+C70</f>
        <v>29818.678000000018</v>
      </c>
      <c r="D134" s="175">
        <f t="shared" ref="D134:N134" si="12">D6+D70</f>
        <v>18400.717000000001</v>
      </c>
      <c r="E134" s="206">
        <f t="shared" si="12"/>
        <v>0</v>
      </c>
      <c r="F134" s="40">
        <f t="shared" si="12"/>
        <v>48219.395000000019</v>
      </c>
      <c r="G134" s="284">
        <f t="shared" si="12"/>
        <v>12713</v>
      </c>
      <c r="H134" s="175">
        <f t="shared" si="12"/>
        <v>3152</v>
      </c>
      <c r="I134" s="206">
        <f t="shared" si="12"/>
        <v>0</v>
      </c>
      <c r="J134" s="196">
        <f t="shared" si="12"/>
        <v>15865</v>
      </c>
      <c r="K134" s="223">
        <f t="shared" si="12"/>
        <v>42531.678000000014</v>
      </c>
      <c r="L134" s="175">
        <f t="shared" si="12"/>
        <v>21552.717000000001</v>
      </c>
      <c r="M134" s="206">
        <f t="shared" si="12"/>
        <v>0</v>
      </c>
      <c r="N134" s="233">
        <f t="shared" si="12"/>
        <v>64084.395000000019</v>
      </c>
    </row>
    <row r="135" spans="2:14" ht="12.95" customHeight="1" x14ac:dyDescent="0.15">
      <c r="B135" s="723" t="s">
        <v>5</v>
      </c>
      <c r="C135" s="164">
        <f t="shared" ref="C135:N135" si="13">C7+C71</f>
        <v>43640.335000000407</v>
      </c>
      <c r="D135" s="165">
        <f t="shared" si="13"/>
        <v>0</v>
      </c>
      <c r="E135" s="201">
        <f t="shared" si="13"/>
        <v>0</v>
      </c>
      <c r="F135" s="45">
        <f t="shared" si="13"/>
        <v>43640.335000000407</v>
      </c>
      <c r="G135" s="285">
        <f t="shared" si="13"/>
        <v>0</v>
      </c>
      <c r="H135" s="165">
        <f t="shared" si="13"/>
        <v>0</v>
      </c>
      <c r="I135" s="201">
        <f t="shared" si="13"/>
        <v>0</v>
      </c>
      <c r="J135" s="191">
        <f t="shared" si="13"/>
        <v>0</v>
      </c>
      <c r="K135" s="218">
        <f t="shared" si="13"/>
        <v>43640.335000000407</v>
      </c>
      <c r="L135" s="165">
        <f t="shared" si="13"/>
        <v>0</v>
      </c>
      <c r="M135" s="201">
        <f t="shared" si="13"/>
        <v>0</v>
      </c>
      <c r="N135" s="228">
        <f t="shared" si="13"/>
        <v>43640.335000000407</v>
      </c>
    </row>
    <row r="136" spans="2:14" ht="12.95" customHeight="1" x14ac:dyDescent="0.15">
      <c r="B136" s="723" t="s">
        <v>15</v>
      </c>
      <c r="C136" s="164">
        <f t="shared" ref="C136:N136" si="14">C8+C72</f>
        <v>260</v>
      </c>
      <c r="D136" s="165">
        <f t="shared" si="14"/>
        <v>0</v>
      </c>
      <c r="E136" s="201">
        <f t="shared" si="14"/>
        <v>0</v>
      </c>
      <c r="F136" s="45">
        <f t="shared" si="14"/>
        <v>260</v>
      </c>
      <c r="G136" s="285">
        <f t="shared" si="14"/>
        <v>13898</v>
      </c>
      <c r="H136" s="165">
        <f t="shared" si="14"/>
        <v>3480</v>
      </c>
      <c r="I136" s="201">
        <f t="shared" si="14"/>
        <v>0</v>
      </c>
      <c r="J136" s="191">
        <f t="shared" si="14"/>
        <v>17378</v>
      </c>
      <c r="K136" s="218">
        <f t="shared" si="14"/>
        <v>14158</v>
      </c>
      <c r="L136" s="165">
        <f t="shared" si="14"/>
        <v>3480</v>
      </c>
      <c r="M136" s="201">
        <f t="shared" si="14"/>
        <v>0</v>
      </c>
      <c r="N136" s="228">
        <f t="shared" si="14"/>
        <v>17638</v>
      </c>
    </row>
    <row r="137" spans="2:14" ht="12.95" customHeight="1" x14ac:dyDescent="0.15">
      <c r="B137" s="723" t="s">
        <v>260</v>
      </c>
      <c r="C137" s="164">
        <f t="shared" ref="C137:N137" si="15">C9+C73</f>
        <v>0</v>
      </c>
      <c r="D137" s="165">
        <f t="shared" si="15"/>
        <v>0</v>
      </c>
      <c r="E137" s="201">
        <f t="shared" si="15"/>
        <v>0</v>
      </c>
      <c r="F137" s="45">
        <f t="shared" si="15"/>
        <v>0</v>
      </c>
      <c r="G137" s="285">
        <f t="shared" si="15"/>
        <v>480</v>
      </c>
      <c r="H137" s="165">
        <f t="shared" si="15"/>
        <v>0</v>
      </c>
      <c r="I137" s="201">
        <f t="shared" si="15"/>
        <v>0</v>
      </c>
      <c r="J137" s="191">
        <f t="shared" si="15"/>
        <v>480</v>
      </c>
      <c r="K137" s="218">
        <f t="shared" si="15"/>
        <v>480</v>
      </c>
      <c r="L137" s="165">
        <f t="shared" si="15"/>
        <v>0</v>
      </c>
      <c r="M137" s="201">
        <f t="shared" si="15"/>
        <v>0</v>
      </c>
      <c r="N137" s="228">
        <f t="shared" si="15"/>
        <v>480</v>
      </c>
    </row>
    <row r="138" spans="2:14" ht="12.95" customHeight="1" x14ac:dyDescent="0.15">
      <c r="B138" s="723" t="s">
        <v>204</v>
      </c>
      <c r="C138" s="164">
        <f t="shared" ref="C138:N138" si="16">C10+C74</f>
        <v>0</v>
      </c>
      <c r="D138" s="165">
        <f t="shared" si="16"/>
        <v>0</v>
      </c>
      <c r="E138" s="201">
        <f t="shared" si="16"/>
        <v>0</v>
      </c>
      <c r="F138" s="45">
        <f t="shared" si="16"/>
        <v>0</v>
      </c>
      <c r="G138" s="285">
        <f t="shared" si="16"/>
        <v>1040</v>
      </c>
      <c r="H138" s="165">
        <f t="shared" si="16"/>
        <v>0</v>
      </c>
      <c r="I138" s="201">
        <f t="shared" si="16"/>
        <v>0</v>
      </c>
      <c r="J138" s="191">
        <f t="shared" si="16"/>
        <v>1040</v>
      </c>
      <c r="K138" s="218">
        <f t="shared" si="16"/>
        <v>1040</v>
      </c>
      <c r="L138" s="165">
        <f t="shared" si="16"/>
        <v>0</v>
      </c>
      <c r="M138" s="201">
        <f t="shared" si="16"/>
        <v>0</v>
      </c>
      <c r="N138" s="228">
        <f t="shared" si="16"/>
        <v>1040</v>
      </c>
    </row>
    <row r="139" spans="2:14" ht="12.95" customHeight="1" x14ac:dyDescent="0.15">
      <c r="B139" s="723" t="s">
        <v>6</v>
      </c>
      <c r="C139" s="164">
        <f t="shared" ref="C139:N139" si="17">C11+C75</f>
        <v>0</v>
      </c>
      <c r="D139" s="165">
        <f t="shared" si="17"/>
        <v>0</v>
      </c>
      <c r="E139" s="201">
        <f t="shared" si="17"/>
        <v>0</v>
      </c>
      <c r="F139" s="45">
        <f t="shared" si="17"/>
        <v>0</v>
      </c>
      <c r="G139" s="285">
        <f t="shared" si="17"/>
        <v>50513.908000000003</v>
      </c>
      <c r="H139" s="165">
        <f t="shared" si="17"/>
        <v>2827.1419999999998</v>
      </c>
      <c r="I139" s="201">
        <f t="shared" si="17"/>
        <v>52</v>
      </c>
      <c r="J139" s="191">
        <f t="shared" si="17"/>
        <v>53393.05</v>
      </c>
      <c r="K139" s="218">
        <f t="shared" si="17"/>
        <v>50513.908000000003</v>
      </c>
      <c r="L139" s="165">
        <f t="shared" si="17"/>
        <v>2827.1419999999998</v>
      </c>
      <c r="M139" s="201">
        <f t="shared" si="17"/>
        <v>52</v>
      </c>
      <c r="N139" s="228">
        <f t="shared" si="17"/>
        <v>53393.05</v>
      </c>
    </row>
    <row r="140" spans="2:14" ht="12.95" customHeight="1" x14ac:dyDescent="0.15">
      <c r="B140" s="723" t="s">
        <v>16</v>
      </c>
      <c r="C140" s="164">
        <f t="shared" ref="C140:N140" si="18">C12+C76</f>
        <v>0</v>
      </c>
      <c r="D140" s="165">
        <f t="shared" si="18"/>
        <v>0</v>
      </c>
      <c r="E140" s="201">
        <f t="shared" si="18"/>
        <v>0</v>
      </c>
      <c r="F140" s="45">
        <f t="shared" si="18"/>
        <v>0</v>
      </c>
      <c r="G140" s="285">
        <f t="shared" si="18"/>
        <v>0</v>
      </c>
      <c r="H140" s="165">
        <f t="shared" si="18"/>
        <v>0</v>
      </c>
      <c r="I140" s="201">
        <f t="shared" si="18"/>
        <v>0</v>
      </c>
      <c r="J140" s="191">
        <f t="shared" si="18"/>
        <v>0</v>
      </c>
      <c r="K140" s="218">
        <f t="shared" si="18"/>
        <v>0</v>
      </c>
      <c r="L140" s="165">
        <f t="shared" si="18"/>
        <v>0</v>
      </c>
      <c r="M140" s="201">
        <f t="shared" si="18"/>
        <v>0</v>
      </c>
      <c r="N140" s="228">
        <f t="shared" si="18"/>
        <v>0</v>
      </c>
    </row>
    <row r="141" spans="2:14" ht="12.95" customHeight="1" x14ac:dyDescent="0.15">
      <c r="B141" s="723" t="s">
        <v>206</v>
      </c>
      <c r="C141" s="164">
        <f t="shared" ref="C141:N141" si="19">C13+C77</f>
        <v>0</v>
      </c>
      <c r="D141" s="165">
        <f t="shared" si="19"/>
        <v>0</v>
      </c>
      <c r="E141" s="201">
        <f t="shared" si="19"/>
        <v>0</v>
      </c>
      <c r="F141" s="45">
        <f t="shared" si="19"/>
        <v>0</v>
      </c>
      <c r="G141" s="285">
        <f t="shared" si="19"/>
        <v>720</v>
      </c>
      <c r="H141" s="165">
        <f t="shared" si="19"/>
        <v>0</v>
      </c>
      <c r="I141" s="201">
        <f t="shared" si="19"/>
        <v>0</v>
      </c>
      <c r="J141" s="191">
        <f t="shared" si="19"/>
        <v>720</v>
      </c>
      <c r="K141" s="218">
        <f t="shared" si="19"/>
        <v>720</v>
      </c>
      <c r="L141" s="165">
        <f t="shared" si="19"/>
        <v>0</v>
      </c>
      <c r="M141" s="201">
        <f t="shared" si="19"/>
        <v>0</v>
      </c>
      <c r="N141" s="228">
        <f t="shared" si="19"/>
        <v>720</v>
      </c>
    </row>
    <row r="142" spans="2:14" ht="12.95" customHeight="1" x14ac:dyDescent="0.15">
      <c r="B142" s="723" t="s">
        <v>261</v>
      </c>
      <c r="C142" s="164">
        <f t="shared" ref="C142:N142" si="20">C14+C78</f>
        <v>0</v>
      </c>
      <c r="D142" s="165">
        <f t="shared" si="20"/>
        <v>900</v>
      </c>
      <c r="E142" s="201">
        <f t="shared" si="20"/>
        <v>0</v>
      </c>
      <c r="F142" s="45">
        <f t="shared" si="20"/>
        <v>900</v>
      </c>
      <c r="G142" s="285">
        <f t="shared" si="20"/>
        <v>2060</v>
      </c>
      <c r="H142" s="165">
        <f t="shared" si="20"/>
        <v>0</v>
      </c>
      <c r="I142" s="201">
        <f t="shared" si="20"/>
        <v>0</v>
      </c>
      <c r="J142" s="191">
        <f t="shared" si="20"/>
        <v>2060</v>
      </c>
      <c r="K142" s="218">
        <f t="shared" si="20"/>
        <v>2060</v>
      </c>
      <c r="L142" s="165">
        <f t="shared" si="20"/>
        <v>900</v>
      </c>
      <c r="M142" s="201">
        <f t="shared" si="20"/>
        <v>0</v>
      </c>
      <c r="N142" s="228">
        <f t="shared" si="20"/>
        <v>2960</v>
      </c>
    </row>
    <row r="143" spans="2:14" ht="12.95" customHeight="1" x14ac:dyDescent="0.15">
      <c r="B143" s="724" t="s">
        <v>18</v>
      </c>
      <c r="C143" s="164">
        <f t="shared" ref="C143:N143" si="21">C15+C79</f>
        <v>15698.606</v>
      </c>
      <c r="D143" s="165">
        <f t="shared" si="21"/>
        <v>0</v>
      </c>
      <c r="E143" s="201">
        <f t="shared" si="21"/>
        <v>0</v>
      </c>
      <c r="F143" s="45">
        <f t="shared" si="21"/>
        <v>15698.606</v>
      </c>
      <c r="G143" s="285">
        <f t="shared" si="21"/>
        <v>0</v>
      </c>
      <c r="H143" s="165">
        <f t="shared" si="21"/>
        <v>0</v>
      </c>
      <c r="I143" s="201">
        <f t="shared" si="21"/>
        <v>0</v>
      </c>
      <c r="J143" s="191">
        <f t="shared" si="21"/>
        <v>0</v>
      </c>
      <c r="K143" s="218">
        <f t="shared" si="21"/>
        <v>15698.606</v>
      </c>
      <c r="L143" s="165">
        <f t="shared" si="21"/>
        <v>0</v>
      </c>
      <c r="M143" s="201">
        <f t="shared" si="21"/>
        <v>0</v>
      </c>
      <c r="N143" s="228">
        <f t="shared" si="21"/>
        <v>15698.606</v>
      </c>
    </row>
    <row r="144" spans="2:14" ht="12.95" customHeight="1" x14ac:dyDescent="0.15">
      <c r="B144" s="723" t="s">
        <v>7</v>
      </c>
      <c r="C144" s="164">
        <f t="shared" ref="C144:N144" si="22">C16+C80</f>
        <v>35132.236000000092</v>
      </c>
      <c r="D144" s="165">
        <f t="shared" si="22"/>
        <v>1223.8110000000001</v>
      </c>
      <c r="E144" s="201">
        <f t="shared" si="22"/>
        <v>76984.707999999984</v>
      </c>
      <c r="F144" s="45">
        <f t="shared" si="22"/>
        <v>113340.75500000008</v>
      </c>
      <c r="G144" s="285">
        <f t="shared" si="22"/>
        <v>45801.116000000002</v>
      </c>
      <c r="H144" s="165">
        <f t="shared" si="22"/>
        <v>4815.0439999999999</v>
      </c>
      <c r="I144" s="201">
        <f t="shared" si="22"/>
        <v>0</v>
      </c>
      <c r="J144" s="191">
        <f t="shared" si="22"/>
        <v>50616.160000000003</v>
      </c>
      <c r="K144" s="218">
        <f t="shared" si="22"/>
        <v>80933.352000000101</v>
      </c>
      <c r="L144" s="165">
        <f t="shared" si="22"/>
        <v>6038.8549999999996</v>
      </c>
      <c r="M144" s="201">
        <f t="shared" si="22"/>
        <v>76984.707999999984</v>
      </c>
      <c r="N144" s="228">
        <f t="shared" si="22"/>
        <v>163956.9150000001</v>
      </c>
    </row>
    <row r="145" spans="2:14" ht="12.95" customHeight="1" x14ac:dyDescent="0.15">
      <c r="B145" s="723" t="s">
        <v>8</v>
      </c>
      <c r="C145" s="164">
        <f t="shared" ref="C145:N145" si="23">C17+C81</f>
        <v>3627</v>
      </c>
      <c r="D145" s="165">
        <f t="shared" si="23"/>
        <v>0</v>
      </c>
      <c r="E145" s="201">
        <f t="shared" si="23"/>
        <v>140</v>
      </c>
      <c r="F145" s="45">
        <f t="shared" si="23"/>
        <v>3767</v>
      </c>
      <c r="G145" s="285">
        <f t="shared" si="23"/>
        <v>50381</v>
      </c>
      <c r="H145" s="165">
        <f t="shared" si="23"/>
        <v>19599</v>
      </c>
      <c r="I145" s="201">
        <f t="shared" si="23"/>
        <v>104</v>
      </c>
      <c r="J145" s="191">
        <f t="shared" si="23"/>
        <v>70084</v>
      </c>
      <c r="K145" s="218">
        <f t="shared" si="23"/>
        <v>54008</v>
      </c>
      <c r="L145" s="165">
        <f t="shared" si="23"/>
        <v>19599</v>
      </c>
      <c r="M145" s="201">
        <f t="shared" si="23"/>
        <v>244</v>
      </c>
      <c r="N145" s="228">
        <f t="shared" si="23"/>
        <v>73851</v>
      </c>
    </row>
    <row r="146" spans="2:14" ht="12.95" customHeight="1" x14ac:dyDescent="0.15">
      <c r="B146" s="723" t="s">
        <v>203</v>
      </c>
      <c r="C146" s="164">
        <f t="shared" ref="C146:N146" si="24">C18+C82</f>
        <v>16.071999999999999</v>
      </c>
      <c r="D146" s="165">
        <f t="shared" si="24"/>
        <v>0</v>
      </c>
      <c r="E146" s="201">
        <f t="shared" si="24"/>
        <v>0</v>
      </c>
      <c r="F146" s="45">
        <f t="shared" si="24"/>
        <v>16.071999999999999</v>
      </c>
      <c r="G146" s="285">
        <f t="shared" si="24"/>
        <v>0</v>
      </c>
      <c r="H146" s="165">
        <f t="shared" si="24"/>
        <v>0</v>
      </c>
      <c r="I146" s="201">
        <f t="shared" si="24"/>
        <v>0</v>
      </c>
      <c r="J146" s="191">
        <f t="shared" si="24"/>
        <v>0</v>
      </c>
      <c r="K146" s="218">
        <f t="shared" si="24"/>
        <v>16.071999999999999</v>
      </c>
      <c r="L146" s="165">
        <f t="shared" si="24"/>
        <v>0</v>
      </c>
      <c r="M146" s="201">
        <f t="shared" si="24"/>
        <v>0</v>
      </c>
      <c r="N146" s="228">
        <f t="shared" si="24"/>
        <v>16.071999999999999</v>
      </c>
    </row>
    <row r="147" spans="2:14" ht="12.95" customHeight="1" x14ac:dyDescent="0.15">
      <c r="B147" s="723" t="s">
        <v>27</v>
      </c>
      <c r="C147" s="164">
        <f t="shared" ref="C147:N147" si="25">C19+C83</f>
        <v>0</v>
      </c>
      <c r="D147" s="165">
        <f t="shared" si="25"/>
        <v>0</v>
      </c>
      <c r="E147" s="201">
        <f t="shared" si="25"/>
        <v>0</v>
      </c>
      <c r="F147" s="45">
        <f t="shared" si="25"/>
        <v>0</v>
      </c>
      <c r="G147" s="285">
        <f t="shared" si="25"/>
        <v>0</v>
      </c>
      <c r="H147" s="165">
        <f t="shared" si="25"/>
        <v>0</v>
      </c>
      <c r="I147" s="201">
        <f t="shared" si="25"/>
        <v>0</v>
      </c>
      <c r="J147" s="191">
        <f t="shared" si="25"/>
        <v>0</v>
      </c>
      <c r="K147" s="218">
        <f t="shared" si="25"/>
        <v>0</v>
      </c>
      <c r="L147" s="165">
        <f t="shared" si="25"/>
        <v>0</v>
      </c>
      <c r="M147" s="201">
        <f t="shared" si="25"/>
        <v>0</v>
      </c>
      <c r="N147" s="228">
        <f t="shared" si="25"/>
        <v>0</v>
      </c>
    </row>
    <row r="148" spans="2:14" ht="12.95" customHeight="1" x14ac:dyDescent="0.15">
      <c r="B148" s="723" t="s">
        <v>9</v>
      </c>
      <c r="C148" s="164">
        <f t="shared" ref="C148:N148" si="26">C20+C84</f>
        <v>0</v>
      </c>
      <c r="D148" s="165">
        <f t="shared" si="26"/>
        <v>0</v>
      </c>
      <c r="E148" s="201">
        <f t="shared" si="26"/>
        <v>0</v>
      </c>
      <c r="F148" s="45">
        <f t="shared" si="26"/>
        <v>0</v>
      </c>
      <c r="G148" s="285">
        <f t="shared" si="26"/>
        <v>0</v>
      </c>
      <c r="H148" s="165">
        <f t="shared" si="26"/>
        <v>0</v>
      </c>
      <c r="I148" s="201">
        <f t="shared" si="26"/>
        <v>0</v>
      </c>
      <c r="J148" s="191">
        <f t="shared" si="26"/>
        <v>0</v>
      </c>
      <c r="K148" s="218">
        <f t="shared" si="26"/>
        <v>0</v>
      </c>
      <c r="L148" s="165">
        <f t="shared" si="26"/>
        <v>0</v>
      </c>
      <c r="M148" s="201">
        <f t="shared" si="26"/>
        <v>0</v>
      </c>
      <c r="N148" s="228">
        <f t="shared" si="26"/>
        <v>0</v>
      </c>
    </row>
    <row r="149" spans="2:14" ht="12.95" customHeight="1" x14ac:dyDescent="0.15">
      <c r="B149" s="723" t="s">
        <v>20</v>
      </c>
      <c r="C149" s="164">
        <f t="shared" ref="C149:N149" si="27">C21+C85</f>
        <v>0</v>
      </c>
      <c r="D149" s="165">
        <f t="shared" si="27"/>
        <v>0</v>
      </c>
      <c r="E149" s="201">
        <f t="shared" si="27"/>
        <v>0</v>
      </c>
      <c r="F149" s="45">
        <f t="shared" si="27"/>
        <v>0</v>
      </c>
      <c r="G149" s="285">
        <f t="shared" si="27"/>
        <v>24692</v>
      </c>
      <c r="H149" s="165">
        <f t="shared" si="27"/>
        <v>720</v>
      </c>
      <c r="I149" s="201">
        <f t="shared" si="27"/>
        <v>0</v>
      </c>
      <c r="J149" s="191">
        <f t="shared" si="27"/>
        <v>25412</v>
      </c>
      <c r="K149" s="218">
        <f t="shared" si="27"/>
        <v>24692</v>
      </c>
      <c r="L149" s="165">
        <f t="shared" si="27"/>
        <v>720</v>
      </c>
      <c r="M149" s="201">
        <f t="shared" si="27"/>
        <v>0</v>
      </c>
      <c r="N149" s="228">
        <f t="shared" si="27"/>
        <v>25412</v>
      </c>
    </row>
    <row r="150" spans="2:14" ht="12.95" customHeight="1" x14ac:dyDescent="0.15">
      <c r="B150" s="723" t="s">
        <v>21</v>
      </c>
      <c r="C150" s="164">
        <f t="shared" ref="C150:N150" si="28">C22+C86</f>
        <v>0</v>
      </c>
      <c r="D150" s="165">
        <f t="shared" si="28"/>
        <v>0</v>
      </c>
      <c r="E150" s="201">
        <f t="shared" si="28"/>
        <v>0</v>
      </c>
      <c r="F150" s="45">
        <f t="shared" si="28"/>
        <v>0</v>
      </c>
      <c r="G150" s="285">
        <f t="shared" si="28"/>
        <v>6154</v>
      </c>
      <c r="H150" s="165">
        <f t="shared" si="28"/>
        <v>0</v>
      </c>
      <c r="I150" s="201">
        <f t="shared" si="28"/>
        <v>0</v>
      </c>
      <c r="J150" s="191">
        <f t="shared" si="28"/>
        <v>6154</v>
      </c>
      <c r="K150" s="218">
        <f t="shared" si="28"/>
        <v>6154</v>
      </c>
      <c r="L150" s="165">
        <f t="shared" si="28"/>
        <v>0</v>
      </c>
      <c r="M150" s="201">
        <f t="shared" si="28"/>
        <v>0</v>
      </c>
      <c r="N150" s="228">
        <f t="shared" si="28"/>
        <v>6154</v>
      </c>
    </row>
    <row r="151" spans="2:14" ht="12.95" customHeight="1" x14ac:dyDescent="0.15">
      <c r="B151" s="723" t="s">
        <v>10</v>
      </c>
      <c r="C151" s="164">
        <f t="shared" ref="C151:N151" si="29">C23+C87</f>
        <v>4974</v>
      </c>
      <c r="D151" s="165">
        <f t="shared" si="29"/>
        <v>0</v>
      </c>
      <c r="E151" s="201">
        <f t="shared" si="29"/>
        <v>0</v>
      </c>
      <c r="F151" s="45">
        <f t="shared" si="29"/>
        <v>4974</v>
      </c>
      <c r="G151" s="285">
        <f t="shared" si="29"/>
        <v>20332</v>
      </c>
      <c r="H151" s="165">
        <f t="shared" si="29"/>
        <v>0</v>
      </c>
      <c r="I151" s="201">
        <f t="shared" si="29"/>
        <v>0</v>
      </c>
      <c r="J151" s="191">
        <f t="shared" si="29"/>
        <v>20332</v>
      </c>
      <c r="K151" s="218">
        <f t="shared" si="29"/>
        <v>25306</v>
      </c>
      <c r="L151" s="165">
        <f t="shared" si="29"/>
        <v>0</v>
      </c>
      <c r="M151" s="201">
        <f t="shared" si="29"/>
        <v>0</v>
      </c>
      <c r="N151" s="228">
        <f t="shared" si="29"/>
        <v>25306</v>
      </c>
    </row>
    <row r="152" spans="2:14" ht="12.95" customHeight="1" x14ac:dyDescent="0.15">
      <c r="B152" s="723" t="s">
        <v>205</v>
      </c>
      <c r="C152" s="164">
        <f t="shared" ref="C152:N152" si="30">C24+C88</f>
        <v>0</v>
      </c>
      <c r="D152" s="165">
        <f t="shared" si="30"/>
        <v>0</v>
      </c>
      <c r="E152" s="201">
        <f t="shared" si="30"/>
        <v>0</v>
      </c>
      <c r="F152" s="45">
        <f t="shared" si="30"/>
        <v>0</v>
      </c>
      <c r="G152" s="285">
        <f t="shared" si="30"/>
        <v>0</v>
      </c>
      <c r="H152" s="165">
        <f t="shared" si="30"/>
        <v>0</v>
      </c>
      <c r="I152" s="201">
        <f t="shared" si="30"/>
        <v>0</v>
      </c>
      <c r="J152" s="191">
        <f t="shared" si="30"/>
        <v>0</v>
      </c>
      <c r="K152" s="218">
        <f t="shared" si="30"/>
        <v>0</v>
      </c>
      <c r="L152" s="165">
        <f t="shared" si="30"/>
        <v>0</v>
      </c>
      <c r="M152" s="201">
        <f t="shared" si="30"/>
        <v>0</v>
      </c>
      <c r="N152" s="228">
        <f t="shared" si="30"/>
        <v>0</v>
      </c>
    </row>
    <row r="153" spans="2:14" ht="12.95" customHeight="1" x14ac:dyDescent="0.15">
      <c r="B153" s="723" t="s">
        <v>29</v>
      </c>
      <c r="C153" s="164">
        <f t="shared" ref="C153:N153" si="31">C25+C89</f>
        <v>0</v>
      </c>
      <c r="D153" s="165">
        <f t="shared" si="31"/>
        <v>0</v>
      </c>
      <c r="E153" s="201">
        <f t="shared" si="31"/>
        <v>0</v>
      </c>
      <c r="F153" s="45">
        <f t="shared" si="31"/>
        <v>0</v>
      </c>
      <c r="G153" s="285">
        <f t="shared" si="31"/>
        <v>0</v>
      </c>
      <c r="H153" s="165">
        <f t="shared" si="31"/>
        <v>0</v>
      </c>
      <c r="I153" s="201">
        <f t="shared" si="31"/>
        <v>0</v>
      </c>
      <c r="J153" s="191">
        <f t="shared" si="31"/>
        <v>0</v>
      </c>
      <c r="K153" s="218">
        <f t="shared" si="31"/>
        <v>0</v>
      </c>
      <c r="L153" s="165">
        <f t="shared" si="31"/>
        <v>0</v>
      </c>
      <c r="M153" s="201">
        <f t="shared" si="31"/>
        <v>0</v>
      </c>
      <c r="N153" s="228">
        <f t="shared" si="31"/>
        <v>0</v>
      </c>
    </row>
    <row r="154" spans="2:14" ht="12.95" customHeight="1" x14ac:dyDescent="0.15">
      <c r="B154" s="723" t="s">
        <v>11</v>
      </c>
      <c r="C154" s="164">
        <f t="shared" ref="C154:N154" si="32">C26+C90</f>
        <v>67805.578999999998</v>
      </c>
      <c r="D154" s="165">
        <f t="shared" si="32"/>
        <v>16420.713</v>
      </c>
      <c r="E154" s="201">
        <f t="shared" si="32"/>
        <v>3022</v>
      </c>
      <c r="F154" s="45">
        <f t="shared" si="32"/>
        <v>87248.292000000001</v>
      </c>
      <c r="G154" s="285">
        <f t="shared" si="32"/>
        <v>104</v>
      </c>
      <c r="H154" s="165">
        <f t="shared" si="32"/>
        <v>0</v>
      </c>
      <c r="I154" s="201">
        <f t="shared" si="32"/>
        <v>0</v>
      </c>
      <c r="J154" s="191">
        <f t="shared" si="32"/>
        <v>104</v>
      </c>
      <c r="K154" s="218">
        <f t="shared" si="32"/>
        <v>67909.578999999998</v>
      </c>
      <c r="L154" s="165">
        <f t="shared" si="32"/>
        <v>16420.713</v>
      </c>
      <c r="M154" s="201">
        <f t="shared" si="32"/>
        <v>3022</v>
      </c>
      <c r="N154" s="228">
        <f t="shared" si="32"/>
        <v>87352.292000000001</v>
      </c>
    </row>
    <row r="155" spans="2:14" ht="12.95" customHeight="1" x14ac:dyDescent="0.15">
      <c r="B155" s="723" t="s">
        <v>31</v>
      </c>
      <c r="C155" s="164">
        <f t="shared" ref="C155:N155" si="33">C27+C91</f>
        <v>0</v>
      </c>
      <c r="D155" s="165">
        <f t="shared" si="33"/>
        <v>0</v>
      </c>
      <c r="E155" s="201">
        <f t="shared" si="33"/>
        <v>0</v>
      </c>
      <c r="F155" s="45">
        <f t="shared" si="33"/>
        <v>0</v>
      </c>
      <c r="G155" s="285">
        <f t="shared" si="33"/>
        <v>0</v>
      </c>
      <c r="H155" s="165">
        <f t="shared" si="33"/>
        <v>0</v>
      </c>
      <c r="I155" s="201">
        <f t="shared" si="33"/>
        <v>0</v>
      </c>
      <c r="J155" s="191">
        <f t="shared" si="33"/>
        <v>0</v>
      </c>
      <c r="K155" s="218">
        <f t="shared" si="33"/>
        <v>0</v>
      </c>
      <c r="L155" s="165">
        <f t="shared" si="33"/>
        <v>0</v>
      </c>
      <c r="M155" s="201">
        <f t="shared" si="33"/>
        <v>0</v>
      </c>
      <c r="N155" s="228">
        <f t="shared" si="33"/>
        <v>0</v>
      </c>
    </row>
    <row r="156" spans="2:14" ht="12.95" customHeight="1" x14ac:dyDescent="0.15">
      <c r="B156" s="723" t="s">
        <v>22</v>
      </c>
      <c r="C156" s="164">
        <f t="shared" ref="C156:N156" si="34">C28+C92</f>
        <v>5074.5</v>
      </c>
      <c r="D156" s="165">
        <f t="shared" si="34"/>
        <v>490</v>
      </c>
      <c r="E156" s="201">
        <f t="shared" si="34"/>
        <v>0</v>
      </c>
      <c r="F156" s="45">
        <f t="shared" si="34"/>
        <v>5564.5</v>
      </c>
      <c r="G156" s="285">
        <f t="shared" si="34"/>
        <v>106151.43</v>
      </c>
      <c r="H156" s="165">
        <f t="shared" si="34"/>
        <v>2032</v>
      </c>
      <c r="I156" s="201">
        <f t="shared" si="34"/>
        <v>416</v>
      </c>
      <c r="J156" s="191">
        <f t="shared" si="34"/>
        <v>108599.43</v>
      </c>
      <c r="K156" s="218">
        <f t="shared" si="34"/>
        <v>111225.93</v>
      </c>
      <c r="L156" s="165">
        <f t="shared" si="34"/>
        <v>2522</v>
      </c>
      <c r="M156" s="201">
        <f t="shared" si="34"/>
        <v>416</v>
      </c>
      <c r="N156" s="228">
        <f t="shared" si="34"/>
        <v>114163.93</v>
      </c>
    </row>
    <row r="157" spans="2:14" ht="12.95" customHeight="1" x14ac:dyDescent="0.15">
      <c r="B157" s="723" t="s">
        <v>34</v>
      </c>
      <c r="C157" s="164">
        <f t="shared" ref="C157:N157" si="35">C29+C93</f>
        <v>1612</v>
      </c>
      <c r="D157" s="165">
        <f t="shared" si="35"/>
        <v>0</v>
      </c>
      <c r="E157" s="201">
        <f t="shared" si="35"/>
        <v>0</v>
      </c>
      <c r="F157" s="45">
        <f t="shared" si="35"/>
        <v>1612</v>
      </c>
      <c r="G157" s="285">
        <f t="shared" si="35"/>
        <v>2184</v>
      </c>
      <c r="H157" s="165">
        <f t="shared" si="35"/>
        <v>0</v>
      </c>
      <c r="I157" s="201">
        <f t="shared" si="35"/>
        <v>0</v>
      </c>
      <c r="J157" s="191">
        <f t="shared" si="35"/>
        <v>2184</v>
      </c>
      <c r="K157" s="218">
        <f t="shared" si="35"/>
        <v>3796</v>
      </c>
      <c r="L157" s="165">
        <f t="shared" si="35"/>
        <v>0</v>
      </c>
      <c r="M157" s="201">
        <f t="shared" si="35"/>
        <v>0</v>
      </c>
      <c r="N157" s="228">
        <f t="shared" si="35"/>
        <v>3796</v>
      </c>
    </row>
    <row r="158" spans="2:14" ht="12.95" customHeight="1" x14ac:dyDescent="0.15">
      <c r="B158" s="723" t="s">
        <v>212</v>
      </c>
      <c r="C158" s="164">
        <f t="shared" ref="C158:N158" si="36">C30+C94</f>
        <v>0</v>
      </c>
      <c r="D158" s="165">
        <f t="shared" si="36"/>
        <v>0</v>
      </c>
      <c r="E158" s="201">
        <f t="shared" si="36"/>
        <v>0</v>
      </c>
      <c r="F158" s="45">
        <f t="shared" si="36"/>
        <v>0</v>
      </c>
      <c r="G158" s="285">
        <f t="shared" si="36"/>
        <v>1326</v>
      </c>
      <c r="H158" s="165">
        <f t="shared" si="36"/>
        <v>0</v>
      </c>
      <c r="I158" s="201">
        <f t="shared" si="36"/>
        <v>0</v>
      </c>
      <c r="J158" s="191">
        <f t="shared" si="36"/>
        <v>1326</v>
      </c>
      <c r="K158" s="218">
        <f t="shared" si="36"/>
        <v>1326</v>
      </c>
      <c r="L158" s="165">
        <f t="shared" si="36"/>
        <v>0</v>
      </c>
      <c r="M158" s="201">
        <f t="shared" si="36"/>
        <v>0</v>
      </c>
      <c r="N158" s="228">
        <f t="shared" si="36"/>
        <v>1326</v>
      </c>
    </row>
    <row r="159" spans="2:14" ht="12.95" customHeight="1" x14ac:dyDescent="0.15">
      <c r="B159" s="723" t="s">
        <v>23</v>
      </c>
      <c r="C159" s="164">
        <f t="shared" ref="C159:N159" si="37">C31+C95</f>
        <v>138.215</v>
      </c>
      <c r="D159" s="165">
        <f t="shared" si="37"/>
        <v>0</v>
      </c>
      <c r="E159" s="201">
        <f t="shared" si="37"/>
        <v>0</v>
      </c>
      <c r="F159" s="45">
        <f t="shared" si="37"/>
        <v>138.215</v>
      </c>
      <c r="G159" s="285">
        <f t="shared" si="37"/>
        <v>0</v>
      </c>
      <c r="H159" s="165">
        <f t="shared" si="37"/>
        <v>0</v>
      </c>
      <c r="I159" s="201">
        <f t="shared" si="37"/>
        <v>0</v>
      </c>
      <c r="J159" s="191">
        <f t="shared" si="37"/>
        <v>0</v>
      </c>
      <c r="K159" s="218">
        <f t="shared" si="37"/>
        <v>138.215</v>
      </c>
      <c r="L159" s="165">
        <f t="shared" si="37"/>
        <v>0</v>
      </c>
      <c r="M159" s="201">
        <f t="shared" si="37"/>
        <v>0</v>
      </c>
      <c r="N159" s="228">
        <f t="shared" si="37"/>
        <v>138.215</v>
      </c>
    </row>
    <row r="160" spans="2:14" ht="12.95" customHeight="1" x14ac:dyDescent="0.15">
      <c r="B160" s="723" t="s">
        <v>12</v>
      </c>
      <c r="C160" s="164">
        <f t="shared" ref="C160:N160" si="38">C32+C96</f>
        <v>1616.7860000000001</v>
      </c>
      <c r="D160" s="165">
        <f t="shared" si="38"/>
        <v>0</v>
      </c>
      <c r="E160" s="201">
        <f t="shared" si="38"/>
        <v>0</v>
      </c>
      <c r="F160" s="45">
        <f t="shared" si="38"/>
        <v>1616.7860000000001</v>
      </c>
      <c r="G160" s="285">
        <f t="shared" si="38"/>
        <v>9883.7150000000001</v>
      </c>
      <c r="H160" s="165">
        <f t="shared" si="38"/>
        <v>0</v>
      </c>
      <c r="I160" s="201">
        <f t="shared" si="38"/>
        <v>0</v>
      </c>
      <c r="J160" s="191">
        <f t="shared" si="38"/>
        <v>9883.7150000000001</v>
      </c>
      <c r="K160" s="218">
        <f t="shared" si="38"/>
        <v>11500.501</v>
      </c>
      <c r="L160" s="165">
        <f t="shared" si="38"/>
        <v>0</v>
      </c>
      <c r="M160" s="201">
        <f t="shared" si="38"/>
        <v>0</v>
      </c>
      <c r="N160" s="228">
        <f t="shared" si="38"/>
        <v>11500.501</v>
      </c>
    </row>
    <row r="161" spans="2:14" ht="12.95" customHeight="1" x14ac:dyDescent="0.15">
      <c r="B161" s="723" t="s">
        <v>262</v>
      </c>
      <c r="C161" s="164">
        <f t="shared" ref="C161:N161" si="39">C33+C97</f>
        <v>0</v>
      </c>
      <c r="D161" s="165">
        <f t="shared" si="39"/>
        <v>0</v>
      </c>
      <c r="E161" s="201">
        <f t="shared" si="39"/>
        <v>0</v>
      </c>
      <c r="F161" s="45">
        <f t="shared" si="39"/>
        <v>0</v>
      </c>
      <c r="G161" s="285">
        <f t="shared" si="39"/>
        <v>705.71399999999994</v>
      </c>
      <c r="H161" s="165">
        <f t="shared" si="39"/>
        <v>0</v>
      </c>
      <c r="I161" s="201">
        <f t="shared" si="39"/>
        <v>0</v>
      </c>
      <c r="J161" s="191">
        <f t="shared" si="39"/>
        <v>705.71399999999994</v>
      </c>
      <c r="K161" s="218">
        <f t="shared" si="39"/>
        <v>705.71399999999994</v>
      </c>
      <c r="L161" s="165">
        <f t="shared" si="39"/>
        <v>0</v>
      </c>
      <c r="M161" s="201">
        <f t="shared" si="39"/>
        <v>0</v>
      </c>
      <c r="N161" s="228">
        <f t="shared" si="39"/>
        <v>705.71399999999994</v>
      </c>
    </row>
    <row r="162" spans="2:14" ht="12.95" customHeight="1" x14ac:dyDescent="0.15">
      <c r="B162" s="723" t="s">
        <v>13</v>
      </c>
      <c r="C162" s="164">
        <f t="shared" ref="C162:N162" si="40">C34+C98</f>
        <v>0</v>
      </c>
      <c r="D162" s="165">
        <f t="shared" si="40"/>
        <v>0</v>
      </c>
      <c r="E162" s="201">
        <f t="shared" si="40"/>
        <v>0</v>
      </c>
      <c r="F162" s="45">
        <f t="shared" si="40"/>
        <v>0</v>
      </c>
      <c r="G162" s="285">
        <f t="shared" si="40"/>
        <v>40144</v>
      </c>
      <c r="H162" s="165">
        <f t="shared" si="40"/>
        <v>0</v>
      </c>
      <c r="I162" s="201">
        <f t="shared" si="40"/>
        <v>0</v>
      </c>
      <c r="J162" s="191">
        <f t="shared" si="40"/>
        <v>40144</v>
      </c>
      <c r="K162" s="218">
        <f t="shared" si="40"/>
        <v>40144</v>
      </c>
      <c r="L162" s="165">
        <f t="shared" si="40"/>
        <v>0</v>
      </c>
      <c r="M162" s="201">
        <f t="shared" si="40"/>
        <v>0</v>
      </c>
      <c r="N162" s="228">
        <f t="shared" si="40"/>
        <v>40144</v>
      </c>
    </row>
    <row r="163" spans="2:14" ht="12.95" customHeight="1" x14ac:dyDescent="0.15">
      <c r="B163" s="723" t="s">
        <v>207</v>
      </c>
      <c r="C163" s="164">
        <f t="shared" ref="C163:N163" si="41">C35+C99</f>
        <v>4160</v>
      </c>
      <c r="D163" s="165">
        <f t="shared" si="41"/>
        <v>0</v>
      </c>
      <c r="E163" s="201">
        <f t="shared" si="41"/>
        <v>0</v>
      </c>
      <c r="F163" s="45">
        <f t="shared" si="41"/>
        <v>4160</v>
      </c>
      <c r="G163" s="285">
        <f t="shared" si="41"/>
        <v>5304</v>
      </c>
      <c r="H163" s="165">
        <f t="shared" si="41"/>
        <v>0</v>
      </c>
      <c r="I163" s="201">
        <f t="shared" si="41"/>
        <v>0</v>
      </c>
      <c r="J163" s="191">
        <f t="shared" si="41"/>
        <v>5304</v>
      </c>
      <c r="K163" s="218">
        <f t="shared" si="41"/>
        <v>9464</v>
      </c>
      <c r="L163" s="165">
        <f t="shared" si="41"/>
        <v>0</v>
      </c>
      <c r="M163" s="201">
        <f t="shared" si="41"/>
        <v>0</v>
      </c>
      <c r="N163" s="228">
        <f t="shared" si="41"/>
        <v>9464</v>
      </c>
    </row>
    <row r="164" spans="2:14" ht="12.95" customHeight="1" x14ac:dyDescent="0.15">
      <c r="B164" s="723" t="s">
        <v>19</v>
      </c>
      <c r="C164" s="164">
        <f t="shared" ref="C164:N164" si="42">C36+C100</f>
        <v>11988.491</v>
      </c>
      <c r="D164" s="165">
        <f t="shared" si="42"/>
        <v>0</v>
      </c>
      <c r="E164" s="201">
        <f t="shared" si="42"/>
        <v>0</v>
      </c>
      <c r="F164" s="45">
        <f t="shared" si="42"/>
        <v>11988.491</v>
      </c>
      <c r="G164" s="285">
        <f t="shared" si="42"/>
        <v>12170</v>
      </c>
      <c r="H164" s="165">
        <f t="shared" si="42"/>
        <v>0</v>
      </c>
      <c r="I164" s="201">
        <f t="shared" si="42"/>
        <v>0</v>
      </c>
      <c r="J164" s="191">
        <f t="shared" si="42"/>
        <v>12170</v>
      </c>
      <c r="K164" s="218">
        <f t="shared" si="42"/>
        <v>24158.491000000002</v>
      </c>
      <c r="L164" s="165">
        <f t="shared" si="42"/>
        <v>0</v>
      </c>
      <c r="M164" s="201">
        <f t="shared" si="42"/>
        <v>0</v>
      </c>
      <c r="N164" s="228">
        <f t="shared" si="42"/>
        <v>24158.491000000002</v>
      </c>
    </row>
    <row r="165" spans="2:14" ht="12.95" customHeight="1" x14ac:dyDescent="0.15">
      <c r="B165" s="723" t="s">
        <v>24</v>
      </c>
      <c r="C165" s="164">
        <f t="shared" ref="C165:N165" si="43">C37+C101</f>
        <v>977.14300000000003</v>
      </c>
      <c r="D165" s="165">
        <f t="shared" si="43"/>
        <v>0</v>
      </c>
      <c r="E165" s="201">
        <f t="shared" si="43"/>
        <v>0</v>
      </c>
      <c r="F165" s="45">
        <f t="shared" si="43"/>
        <v>977.14300000000003</v>
      </c>
      <c r="G165" s="285">
        <f t="shared" si="43"/>
        <v>1144</v>
      </c>
      <c r="H165" s="165">
        <f t="shared" si="43"/>
        <v>0</v>
      </c>
      <c r="I165" s="201">
        <f t="shared" si="43"/>
        <v>0</v>
      </c>
      <c r="J165" s="191">
        <f t="shared" si="43"/>
        <v>1144</v>
      </c>
      <c r="K165" s="218">
        <f t="shared" si="43"/>
        <v>2121.143</v>
      </c>
      <c r="L165" s="165">
        <f t="shared" si="43"/>
        <v>0</v>
      </c>
      <c r="M165" s="201">
        <f t="shared" si="43"/>
        <v>0</v>
      </c>
      <c r="N165" s="228">
        <f t="shared" si="43"/>
        <v>2121.143</v>
      </c>
    </row>
    <row r="166" spans="2:14" ht="12.95" customHeight="1" x14ac:dyDescent="0.15">
      <c r="B166" s="723" t="s">
        <v>210</v>
      </c>
      <c r="C166" s="164">
        <f t="shared" ref="C166:N166" si="44">C38+C102</f>
        <v>0</v>
      </c>
      <c r="D166" s="165">
        <f t="shared" si="44"/>
        <v>0</v>
      </c>
      <c r="E166" s="201">
        <f t="shared" si="44"/>
        <v>0</v>
      </c>
      <c r="F166" s="45">
        <f t="shared" si="44"/>
        <v>0</v>
      </c>
      <c r="G166" s="285">
        <f t="shared" si="44"/>
        <v>14066</v>
      </c>
      <c r="H166" s="165">
        <f t="shared" si="44"/>
        <v>0</v>
      </c>
      <c r="I166" s="201">
        <f t="shared" si="44"/>
        <v>0</v>
      </c>
      <c r="J166" s="191">
        <f t="shared" si="44"/>
        <v>14066</v>
      </c>
      <c r="K166" s="218">
        <f t="shared" si="44"/>
        <v>14066</v>
      </c>
      <c r="L166" s="165">
        <f t="shared" si="44"/>
        <v>0</v>
      </c>
      <c r="M166" s="201">
        <f t="shared" si="44"/>
        <v>0</v>
      </c>
      <c r="N166" s="228">
        <f t="shared" si="44"/>
        <v>14066</v>
      </c>
    </row>
    <row r="167" spans="2:14" ht="12.95" customHeight="1" x14ac:dyDescent="0.15">
      <c r="B167" s="723" t="s">
        <v>35</v>
      </c>
      <c r="C167" s="164">
        <f t="shared" ref="C167:N167" si="45">C39+C103</f>
        <v>240</v>
      </c>
      <c r="D167" s="165">
        <f t="shared" si="45"/>
        <v>0</v>
      </c>
      <c r="E167" s="201">
        <f t="shared" si="45"/>
        <v>0</v>
      </c>
      <c r="F167" s="45">
        <f t="shared" si="45"/>
        <v>240</v>
      </c>
      <c r="G167" s="285">
        <f t="shared" si="45"/>
        <v>1976</v>
      </c>
      <c r="H167" s="165">
        <f t="shared" si="45"/>
        <v>0</v>
      </c>
      <c r="I167" s="201">
        <f t="shared" si="45"/>
        <v>0</v>
      </c>
      <c r="J167" s="191">
        <f t="shared" si="45"/>
        <v>1976</v>
      </c>
      <c r="K167" s="218">
        <f t="shared" si="45"/>
        <v>2216</v>
      </c>
      <c r="L167" s="165">
        <f t="shared" si="45"/>
        <v>0</v>
      </c>
      <c r="M167" s="201">
        <f t="shared" si="45"/>
        <v>0</v>
      </c>
      <c r="N167" s="228">
        <f t="shared" si="45"/>
        <v>2216</v>
      </c>
    </row>
    <row r="168" spans="2:14" ht="12.95" customHeight="1" x14ac:dyDescent="0.15">
      <c r="B168" s="723" t="s">
        <v>211</v>
      </c>
      <c r="C168" s="164">
        <f t="shared" ref="C168:N168" si="46">C40+C104</f>
        <v>0</v>
      </c>
      <c r="D168" s="165">
        <f t="shared" si="46"/>
        <v>0</v>
      </c>
      <c r="E168" s="201">
        <f t="shared" si="46"/>
        <v>0</v>
      </c>
      <c r="F168" s="45">
        <f t="shared" si="46"/>
        <v>0</v>
      </c>
      <c r="G168" s="285">
        <f t="shared" si="46"/>
        <v>52</v>
      </c>
      <c r="H168" s="165">
        <f t="shared" si="46"/>
        <v>0</v>
      </c>
      <c r="I168" s="201">
        <f t="shared" si="46"/>
        <v>0</v>
      </c>
      <c r="J168" s="191">
        <f t="shared" si="46"/>
        <v>52</v>
      </c>
      <c r="K168" s="218">
        <f t="shared" si="46"/>
        <v>52</v>
      </c>
      <c r="L168" s="165">
        <f t="shared" si="46"/>
        <v>0</v>
      </c>
      <c r="M168" s="201">
        <f t="shared" si="46"/>
        <v>0</v>
      </c>
      <c r="N168" s="228">
        <f t="shared" si="46"/>
        <v>52</v>
      </c>
    </row>
    <row r="169" spans="2:14" ht="12.95" customHeight="1" x14ac:dyDescent="0.15">
      <c r="B169" s="723" t="s">
        <v>14</v>
      </c>
      <c r="C169" s="164">
        <f t="shared" ref="C169:N169" si="47">C41+C105</f>
        <v>0</v>
      </c>
      <c r="D169" s="165">
        <f t="shared" si="47"/>
        <v>0</v>
      </c>
      <c r="E169" s="201">
        <f t="shared" si="47"/>
        <v>0</v>
      </c>
      <c r="F169" s="45">
        <f t="shared" si="47"/>
        <v>0</v>
      </c>
      <c r="G169" s="285">
        <f t="shared" si="47"/>
        <v>1664</v>
      </c>
      <c r="H169" s="165">
        <f t="shared" si="47"/>
        <v>0</v>
      </c>
      <c r="I169" s="201">
        <f t="shared" si="47"/>
        <v>0</v>
      </c>
      <c r="J169" s="191">
        <f t="shared" si="47"/>
        <v>1664</v>
      </c>
      <c r="K169" s="218">
        <f t="shared" si="47"/>
        <v>1664</v>
      </c>
      <c r="L169" s="165">
        <f t="shared" si="47"/>
        <v>0</v>
      </c>
      <c r="M169" s="201">
        <f t="shared" si="47"/>
        <v>0</v>
      </c>
      <c r="N169" s="228">
        <f t="shared" si="47"/>
        <v>1664</v>
      </c>
    </row>
    <row r="170" spans="2:14" ht="12.95" customHeight="1" x14ac:dyDescent="0.15">
      <c r="B170" s="723" t="s">
        <v>208</v>
      </c>
      <c r="C170" s="164">
        <f t="shared" ref="C170:N170" si="48">C42+C106</f>
        <v>0</v>
      </c>
      <c r="D170" s="165">
        <f t="shared" si="48"/>
        <v>0</v>
      </c>
      <c r="E170" s="201">
        <f t="shared" si="48"/>
        <v>0</v>
      </c>
      <c r="F170" s="45">
        <f t="shared" si="48"/>
        <v>0</v>
      </c>
      <c r="G170" s="285">
        <f t="shared" si="48"/>
        <v>0</v>
      </c>
      <c r="H170" s="165">
        <f t="shared" si="48"/>
        <v>0</v>
      </c>
      <c r="I170" s="201">
        <f t="shared" si="48"/>
        <v>0</v>
      </c>
      <c r="J170" s="191">
        <f t="shared" si="48"/>
        <v>0</v>
      </c>
      <c r="K170" s="218">
        <f t="shared" si="48"/>
        <v>0</v>
      </c>
      <c r="L170" s="165">
        <f t="shared" si="48"/>
        <v>0</v>
      </c>
      <c r="M170" s="201">
        <f t="shared" si="48"/>
        <v>0</v>
      </c>
      <c r="N170" s="228">
        <f t="shared" si="48"/>
        <v>0</v>
      </c>
    </row>
    <row r="171" spans="2:14" ht="12.95" customHeight="1" x14ac:dyDescent="0.15">
      <c r="B171" s="723" t="s">
        <v>17</v>
      </c>
      <c r="C171" s="164">
        <f t="shared" ref="C171:N171" si="49">C43+C107</f>
        <v>241.072</v>
      </c>
      <c r="D171" s="165">
        <f t="shared" si="49"/>
        <v>0</v>
      </c>
      <c r="E171" s="201">
        <f t="shared" si="49"/>
        <v>0</v>
      </c>
      <c r="F171" s="45">
        <f t="shared" si="49"/>
        <v>241.072</v>
      </c>
      <c r="G171" s="285">
        <f t="shared" si="49"/>
        <v>5554</v>
      </c>
      <c r="H171" s="165">
        <f t="shared" si="49"/>
        <v>0</v>
      </c>
      <c r="I171" s="201">
        <f t="shared" si="49"/>
        <v>0</v>
      </c>
      <c r="J171" s="191">
        <f t="shared" si="49"/>
        <v>5554</v>
      </c>
      <c r="K171" s="218">
        <f t="shared" si="49"/>
        <v>5795.0720000000001</v>
      </c>
      <c r="L171" s="165">
        <f t="shared" si="49"/>
        <v>0</v>
      </c>
      <c r="M171" s="201">
        <f t="shared" si="49"/>
        <v>0</v>
      </c>
      <c r="N171" s="228">
        <f t="shared" si="49"/>
        <v>5795.0720000000001</v>
      </c>
    </row>
    <row r="172" spans="2:14" ht="12.95" customHeight="1" x14ac:dyDescent="0.15">
      <c r="B172" s="723" t="s">
        <v>36</v>
      </c>
      <c r="C172" s="164">
        <f t="shared" ref="C172:N172" si="50">C44+C108</f>
        <v>2912</v>
      </c>
      <c r="D172" s="165">
        <f t="shared" si="50"/>
        <v>240</v>
      </c>
      <c r="E172" s="201">
        <f t="shared" si="50"/>
        <v>0</v>
      </c>
      <c r="F172" s="45">
        <f t="shared" si="50"/>
        <v>3152</v>
      </c>
      <c r="G172" s="285">
        <f t="shared" si="50"/>
        <v>5226</v>
      </c>
      <c r="H172" s="165">
        <f t="shared" si="50"/>
        <v>0</v>
      </c>
      <c r="I172" s="201">
        <f t="shared" si="50"/>
        <v>0</v>
      </c>
      <c r="J172" s="191">
        <f t="shared" si="50"/>
        <v>5226</v>
      </c>
      <c r="K172" s="218">
        <f t="shared" si="50"/>
        <v>8138</v>
      </c>
      <c r="L172" s="165">
        <f t="shared" si="50"/>
        <v>240</v>
      </c>
      <c r="M172" s="201">
        <f t="shared" si="50"/>
        <v>0</v>
      </c>
      <c r="N172" s="228">
        <f t="shared" si="50"/>
        <v>8378</v>
      </c>
    </row>
    <row r="173" spans="2:14" ht="12.95" customHeight="1" x14ac:dyDescent="0.15">
      <c r="B173" s="723" t="s">
        <v>38</v>
      </c>
      <c r="C173" s="164">
        <f t="shared" ref="C173:N173" si="51">C45+C109</f>
        <v>0</v>
      </c>
      <c r="D173" s="165">
        <f t="shared" si="51"/>
        <v>0</v>
      </c>
      <c r="E173" s="201">
        <f t="shared" si="51"/>
        <v>0</v>
      </c>
      <c r="F173" s="45">
        <f t="shared" si="51"/>
        <v>0</v>
      </c>
      <c r="G173" s="285">
        <f t="shared" si="51"/>
        <v>3660.857</v>
      </c>
      <c r="H173" s="165">
        <f t="shared" si="51"/>
        <v>0</v>
      </c>
      <c r="I173" s="201">
        <f t="shared" si="51"/>
        <v>0</v>
      </c>
      <c r="J173" s="191">
        <f t="shared" si="51"/>
        <v>3660.857</v>
      </c>
      <c r="K173" s="218">
        <f t="shared" si="51"/>
        <v>3660.857</v>
      </c>
      <c r="L173" s="165">
        <f t="shared" si="51"/>
        <v>0</v>
      </c>
      <c r="M173" s="201">
        <f t="shared" si="51"/>
        <v>0</v>
      </c>
      <c r="N173" s="228">
        <f t="shared" si="51"/>
        <v>3660.857</v>
      </c>
    </row>
    <row r="174" spans="2:14" ht="12.95" customHeight="1" x14ac:dyDescent="0.15">
      <c r="B174" s="723" t="s">
        <v>37</v>
      </c>
      <c r="C174" s="164">
        <f t="shared" ref="C174:N174" si="52">C46+C110</f>
        <v>0</v>
      </c>
      <c r="D174" s="165">
        <f t="shared" si="52"/>
        <v>0</v>
      </c>
      <c r="E174" s="201">
        <f t="shared" si="52"/>
        <v>0</v>
      </c>
      <c r="F174" s="45">
        <f t="shared" si="52"/>
        <v>0</v>
      </c>
      <c r="G174" s="285">
        <f t="shared" si="52"/>
        <v>9854.8580000000002</v>
      </c>
      <c r="H174" s="165">
        <f t="shared" si="52"/>
        <v>0</v>
      </c>
      <c r="I174" s="201">
        <f t="shared" si="52"/>
        <v>0</v>
      </c>
      <c r="J174" s="191">
        <f t="shared" si="52"/>
        <v>9854.8580000000002</v>
      </c>
      <c r="K174" s="218">
        <f t="shared" si="52"/>
        <v>9854.8580000000002</v>
      </c>
      <c r="L174" s="165">
        <f t="shared" si="52"/>
        <v>0</v>
      </c>
      <c r="M174" s="201">
        <f t="shared" si="52"/>
        <v>0</v>
      </c>
      <c r="N174" s="228">
        <f t="shared" si="52"/>
        <v>9854.8580000000002</v>
      </c>
    </row>
    <row r="175" spans="2:14" ht="12.95" customHeight="1" x14ac:dyDescent="0.15">
      <c r="B175" s="723" t="s">
        <v>263</v>
      </c>
      <c r="C175" s="164">
        <f t="shared" ref="C175:N175" si="53">C47+C111</f>
        <v>0</v>
      </c>
      <c r="D175" s="165">
        <f t="shared" si="53"/>
        <v>0</v>
      </c>
      <c r="E175" s="201">
        <f t="shared" si="53"/>
        <v>0</v>
      </c>
      <c r="F175" s="45">
        <f t="shared" si="53"/>
        <v>0</v>
      </c>
      <c r="G175" s="285">
        <f t="shared" si="53"/>
        <v>640</v>
      </c>
      <c r="H175" s="165">
        <f t="shared" si="53"/>
        <v>0</v>
      </c>
      <c r="I175" s="201">
        <f t="shared" si="53"/>
        <v>0</v>
      </c>
      <c r="J175" s="191">
        <f t="shared" si="53"/>
        <v>640</v>
      </c>
      <c r="K175" s="218">
        <f t="shared" si="53"/>
        <v>640</v>
      </c>
      <c r="L175" s="165">
        <f t="shared" si="53"/>
        <v>0</v>
      </c>
      <c r="M175" s="201">
        <f t="shared" si="53"/>
        <v>0</v>
      </c>
      <c r="N175" s="228">
        <f t="shared" si="53"/>
        <v>640</v>
      </c>
    </row>
    <row r="176" spans="2:14" ht="12.95" customHeight="1" x14ac:dyDescent="0.15">
      <c r="B176" s="723" t="s">
        <v>30</v>
      </c>
      <c r="C176" s="164">
        <f t="shared" ref="C176:N176" si="54">C48+C112</f>
        <v>464</v>
      </c>
      <c r="D176" s="165">
        <f t="shared" si="54"/>
        <v>0</v>
      </c>
      <c r="E176" s="201">
        <f t="shared" si="54"/>
        <v>0</v>
      </c>
      <c r="F176" s="45">
        <f t="shared" si="54"/>
        <v>464</v>
      </c>
      <c r="G176" s="285">
        <f t="shared" si="54"/>
        <v>22728</v>
      </c>
      <c r="H176" s="165">
        <f t="shared" si="54"/>
        <v>0</v>
      </c>
      <c r="I176" s="201">
        <f t="shared" si="54"/>
        <v>0</v>
      </c>
      <c r="J176" s="191">
        <f t="shared" si="54"/>
        <v>22728</v>
      </c>
      <c r="K176" s="218">
        <f t="shared" si="54"/>
        <v>23192</v>
      </c>
      <c r="L176" s="165">
        <f t="shared" si="54"/>
        <v>0</v>
      </c>
      <c r="M176" s="201">
        <f t="shared" si="54"/>
        <v>0</v>
      </c>
      <c r="N176" s="228">
        <f t="shared" si="54"/>
        <v>23192</v>
      </c>
    </row>
    <row r="177" spans="2:16" ht="12.95" customHeight="1" x14ac:dyDescent="0.15">
      <c r="B177" s="723" t="s">
        <v>25</v>
      </c>
      <c r="C177" s="164">
        <f t="shared" ref="C177:N177" si="55">C49+C113</f>
        <v>39785.676999999996</v>
      </c>
      <c r="D177" s="165">
        <f t="shared" si="55"/>
        <v>3920.0010000000002</v>
      </c>
      <c r="E177" s="201">
        <f t="shared" si="55"/>
        <v>5017.143</v>
      </c>
      <c r="F177" s="45">
        <f t="shared" si="55"/>
        <v>48722.820999999996</v>
      </c>
      <c r="G177" s="285">
        <f t="shared" si="55"/>
        <v>16950</v>
      </c>
      <c r="H177" s="165">
        <f t="shared" si="55"/>
        <v>80</v>
      </c>
      <c r="I177" s="201">
        <f t="shared" si="55"/>
        <v>0</v>
      </c>
      <c r="J177" s="191">
        <f t="shared" si="55"/>
        <v>17030</v>
      </c>
      <c r="K177" s="218">
        <f t="shared" si="55"/>
        <v>56735.676999999996</v>
      </c>
      <c r="L177" s="165">
        <f t="shared" si="55"/>
        <v>4000.0010000000002</v>
      </c>
      <c r="M177" s="201">
        <f t="shared" si="55"/>
        <v>5017.143</v>
      </c>
      <c r="N177" s="228">
        <f t="shared" si="55"/>
        <v>65752.820999999996</v>
      </c>
    </row>
    <row r="178" spans="2:16" ht="12.95" customHeight="1" x14ac:dyDescent="0.15">
      <c r="B178" s="723" t="s">
        <v>28</v>
      </c>
      <c r="C178" s="164">
        <f t="shared" ref="C178:N178" si="56">C50+C114</f>
        <v>0</v>
      </c>
      <c r="D178" s="165">
        <f t="shared" si="56"/>
        <v>0</v>
      </c>
      <c r="E178" s="201">
        <f t="shared" si="56"/>
        <v>0</v>
      </c>
      <c r="F178" s="45">
        <f t="shared" si="56"/>
        <v>0</v>
      </c>
      <c r="G178" s="285">
        <f t="shared" si="56"/>
        <v>0</v>
      </c>
      <c r="H178" s="165">
        <f t="shared" si="56"/>
        <v>0</v>
      </c>
      <c r="I178" s="201">
        <f t="shared" si="56"/>
        <v>0</v>
      </c>
      <c r="J178" s="191">
        <f t="shared" si="56"/>
        <v>0</v>
      </c>
      <c r="K178" s="218">
        <f t="shared" si="56"/>
        <v>0</v>
      </c>
      <c r="L178" s="165">
        <f t="shared" si="56"/>
        <v>0</v>
      </c>
      <c r="M178" s="201">
        <f t="shared" si="56"/>
        <v>0</v>
      </c>
      <c r="N178" s="228">
        <f t="shared" si="56"/>
        <v>0</v>
      </c>
    </row>
    <row r="179" spans="2:16" ht="12.95" customHeight="1" x14ac:dyDescent="0.15">
      <c r="B179" s="723" t="s">
        <v>264</v>
      </c>
      <c r="C179" s="164">
        <f t="shared" ref="C179:N179" si="57">C51+C115</f>
        <v>0</v>
      </c>
      <c r="D179" s="165">
        <f t="shared" si="57"/>
        <v>0</v>
      </c>
      <c r="E179" s="201">
        <f t="shared" si="57"/>
        <v>0</v>
      </c>
      <c r="F179" s="45">
        <f t="shared" si="57"/>
        <v>0</v>
      </c>
      <c r="G179" s="285">
        <f t="shared" si="57"/>
        <v>988</v>
      </c>
      <c r="H179" s="165">
        <f t="shared" si="57"/>
        <v>0</v>
      </c>
      <c r="I179" s="201">
        <f t="shared" si="57"/>
        <v>0</v>
      </c>
      <c r="J179" s="191">
        <f t="shared" si="57"/>
        <v>988</v>
      </c>
      <c r="K179" s="218">
        <f t="shared" si="57"/>
        <v>988</v>
      </c>
      <c r="L179" s="165">
        <f t="shared" si="57"/>
        <v>0</v>
      </c>
      <c r="M179" s="201">
        <f t="shared" si="57"/>
        <v>0</v>
      </c>
      <c r="N179" s="228">
        <f t="shared" si="57"/>
        <v>988</v>
      </c>
    </row>
    <row r="180" spans="2:16" ht="12.95" customHeight="1" x14ac:dyDescent="0.15">
      <c r="B180" s="723" t="s">
        <v>213</v>
      </c>
      <c r="C180" s="164">
        <f t="shared" ref="C180:N180" si="58">C52+C116</f>
        <v>312</v>
      </c>
      <c r="D180" s="165">
        <f t="shared" si="58"/>
        <v>0</v>
      </c>
      <c r="E180" s="201">
        <f t="shared" si="58"/>
        <v>0</v>
      </c>
      <c r="F180" s="45">
        <f t="shared" si="58"/>
        <v>312</v>
      </c>
      <c r="G180" s="285">
        <f t="shared" si="58"/>
        <v>104</v>
      </c>
      <c r="H180" s="165">
        <f t="shared" si="58"/>
        <v>0</v>
      </c>
      <c r="I180" s="201">
        <f t="shared" si="58"/>
        <v>0</v>
      </c>
      <c r="J180" s="191">
        <f t="shared" si="58"/>
        <v>104</v>
      </c>
      <c r="K180" s="218">
        <f t="shared" si="58"/>
        <v>416</v>
      </c>
      <c r="L180" s="165">
        <f t="shared" si="58"/>
        <v>0</v>
      </c>
      <c r="M180" s="201">
        <f t="shared" si="58"/>
        <v>0</v>
      </c>
      <c r="N180" s="228">
        <f t="shared" si="58"/>
        <v>416</v>
      </c>
    </row>
    <row r="181" spans="2:16" ht="12.95" customHeight="1" x14ac:dyDescent="0.15">
      <c r="B181" s="723" t="s">
        <v>39</v>
      </c>
      <c r="C181" s="164">
        <f t="shared" ref="C181:N181" si="59">C53+C117</f>
        <v>416</v>
      </c>
      <c r="D181" s="165">
        <f t="shared" si="59"/>
        <v>0</v>
      </c>
      <c r="E181" s="201">
        <f t="shared" si="59"/>
        <v>0</v>
      </c>
      <c r="F181" s="45">
        <f t="shared" si="59"/>
        <v>416</v>
      </c>
      <c r="G181" s="285">
        <f t="shared" si="59"/>
        <v>4836</v>
      </c>
      <c r="H181" s="165">
        <f t="shared" si="59"/>
        <v>0</v>
      </c>
      <c r="I181" s="201">
        <f t="shared" si="59"/>
        <v>0</v>
      </c>
      <c r="J181" s="191">
        <f t="shared" si="59"/>
        <v>4836</v>
      </c>
      <c r="K181" s="218">
        <f t="shared" si="59"/>
        <v>5252</v>
      </c>
      <c r="L181" s="165">
        <f t="shared" si="59"/>
        <v>0</v>
      </c>
      <c r="M181" s="201">
        <f t="shared" si="59"/>
        <v>0</v>
      </c>
      <c r="N181" s="228">
        <f t="shared" si="59"/>
        <v>5252</v>
      </c>
    </row>
    <row r="182" spans="2:16" ht="12.95" customHeight="1" x14ac:dyDescent="0.15">
      <c r="B182" s="723" t="s">
        <v>209</v>
      </c>
      <c r="C182" s="164">
        <f t="shared" ref="C182:N182" si="60">C54+C118</f>
        <v>0</v>
      </c>
      <c r="D182" s="165">
        <f t="shared" si="60"/>
        <v>0</v>
      </c>
      <c r="E182" s="201">
        <f t="shared" si="60"/>
        <v>0</v>
      </c>
      <c r="F182" s="45">
        <f t="shared" si="60"/>
        <v>0</v>
      </c>
      <c r="G182" s="285">
        <f t="shared" si="60"/>
        <v>0</v>
      </c>
      <c r="H182" s="165">
        <f t="shared" si="60"/>
        <v>0</v>
      </c>
      <c r="I182" s="201">
        <f t="shared" si="60"/>
        <v>0</v>
      </c>
      <c r="J182" s="191">
        <f t="shared" si="60"/>
        <v>0</v>
      </c>
      <c r="K182" s="218">
        <f t="shared" si="60"/>
        <v>0</v>
      </c>
      <c r="L182" s="165">
        <f t="shared" si="60"/>
        <v>0</v>
      </c>
      <c r="M182" s="201">
        <f t="shared" si="60"/>
        <v>0</v>
      </c>
      <c r="N182" s="228">
        <f t="shared" si="60"/>
        <v>0</v>
      </c>
    </row>
    <row r="183" spans="2:16" ht="12.95" customHeight="1" x14ac:dyDescent="0.15">
      <c r="B183" s="723" t="s">
        <v>32</v>
      </c>
      <c r="C183" s="164">
        <f t="shared" ref="C183:N183" si="61">C55+C119</f>
        <v>0</v>
      </c>
      <c r="D183" s="165">
        <f t="shared" si="61"/>
        <v>0</v>
      </c>
      <c r="E183" s="201">
        <f t="shared" si="61"/>
        <v>0</v>
      </c>
      <c r="F183" s="45">
        <f t="shared" si="61"/>
        <v>0</v>
      </c>
      <c r="G183" s="285">
        <f t="shared" si="61"/>
        <v>2366</v>
      </c>
      <c r="H183" s="165">
        <f t="shared" si="61"/>
        <v>0</v>
      </c>
      <c r="I183" s="201">
        <f t="shared" si="61"/>
        <v>0</v>
      </c>
      <c r="J183" s="191">
        <f t="shared" si="61"/>
        <v>2366</v>
      </c>
      <c r="K183" s="218">
        <f t="shared" si="61"/>
        <v>2366</v>
      </c>
      <c r="L183" s="165">
        <f t="shared" si="61"/>
        <v>0</v>
      </c>
      <c r="M183" s="201">
        <f t="shared" si="61"/>
        <v>0</v>
      </c>
      <c r="N183" s="228">
        <f t="shared" si="61"/>
        <v>2366</v>
      </c>
    </row>
    <row r="184" spans="2:16" ht="12.95" customHeight="1" x14ac:dyDescent="0.15">
      <c r="B184" s="723" t="s">
        <v>214</v>
      </c>
      <c r="C184" s="164">
        <f t="shared" ref="C184:N184" si="62">C56+C120</f>
        <v>0</v>
      </c>
      <c r="D184" s="165">
        <f t="shared" si="62"/>
        <v>0</v>
      </c>
      <c r="E184" s="201">
        <f t="shared" si="62"/>
        <v>0</v>
      </c>
      <c r="F184" s="45">
        <f t="shared" si="62"/>
        <v>0</v>
      </c>
      <c r="G184" s="285">
        <f t="shared" si="62"/>
        <v>390</v>
      </c>
      <c r="H184" s="165">
        <f t="shared" si="62"/>
        <v>0</v>
      </c>
      <c r="I184" s="201">
        <f t="shared" si="62"/>
        <v>0</v>
      </c>
      <c r="J184" s="191">
        <f t="shared" si="62"/>
        <v>390</v>
      </c>
      <c r="K184" s="218">
        <f t="shared" si="62"/>
        <v>390</v>
      </c>
      <c r="L184" s="165">
        <f t="shared" si="62"/>
        <v>0</v>
      </c>
      <c r="M184" s="201">
        <f t="shared" si="62"/>
        <v>0</v>
      </c>
      <c r="N184" s="228">
        <f t="shared" si="62"/>
        <v>390</v>
      </c>
    </row>
    <row r="185" spans="2:16" ht="12.95" customHeight="1" x14ac:dyDescent="0.15">
      <c r="B185" s="723" t="s">
        <v>33</v>
      </c>
      <c r="C185" s="164">
        <f t="shared" ref="C185:N185" si="63">C57+C121</f>
        <v>0</v>
      </c>
      <c r="D185" s="165">
        <f t="shared" si="63"/>
        <v>0</v>
      </c>
      <c r="E185" s="201">
        <f t="shared" si="63"/>
        <v>0</v>
      </c>
      <c r="F185" s="45">
        <f t="shared" si="63"/>
        <v>0</v>
      </c>
      <c r="G185" s="285">
        <f t="shared" si="63"/>
        <v>0</v>
      </c>
      <c r="H185" s="165">
        <f t="shared" si="63"/>
        <v>0</v>
      </c>
      <c r="I185" s="201">
        <f t="shared" si="63"/>
        <v>0</v>
      </c>
      <c r="J185" s="191">
        <f t="shared" si="63"/>
        <v>0</v>
      </c>
      <c r="K185" s="218">
        <f t="shared" si="63"/>
        <v>0</v>
      </c>
      <c r="L185" s="165">
        <f t="shared" si="63"/>
        <v>0</v>
      </c>
      <c r="M185" s="201">
        <f t="shared" si="63"/>
        <v>0</v>
      </c>
      <c r="N185" s="228">
        <f t="shared" si="63"/>
        <v>0</v>
      </c>
    </row>
    <row r="186" spans="2:16" ht="12.95" customHeight="1" x14ac:dyDescent="0.15">
      <c r="B186" s="723" t="s">
        <v>40</v>
      </c>
      <c r="C186" s="164">
        <f t="shared" ref="C186:N186" si="64">C58+C122</f>
        <v>17415.025000000001</v>
      </c>
      <c r="D186" s="165">
        <f t="shared" si="64"/>
        <v>2880</v>
      </c>
      <c r="E186" s="201">
        <f t="shared" si="64"/>
        <v>6760</v>
      </c>
      <c r="F186" s="45">
        <f t="shared" si="64"/>
        <v>27055.025000000001</v>
      </c>
      <c r="G186" s="285">
        <f t="shared" si="64"/>
        <v>0</v>
      </c>
      <c r="H186" s="165">
        <f t="shared" si="64"/>
        <v>0</v>
      </c>
      <c r="I186" s="201">
        <f t="shared" si="64"/>
        <v>0</v>
      </c>
      <c r="J186" s="191">
        <f t="shared" si="64"/>
        <v>0</v>
      </c>
      <c r="K186" s="218">
        <f t="shared" si="64"/>
        <v>17415.025000000001</v>
      </c>
      <c r="L186" s="165">
        <f t="shared" si="64"/>
        <v>2880</v>
      </c>
      <c r="M186" s="201">
        <f t="shared" si="64"/>
        <v>6760</v>
      </c>
      <c r="N186" s="228">
        <f t="shared" si="64"/>
        <v>27055.025000000001</v>
      </c>
    </row>
    <row r="187" spans="2:16" ht="12.95" customHeight="1" x14ac:dyDescent="0.15">
      <c r="B187" s="723" t="s">
        <v>265</v>
      </c>
      <c r="C187" s="164">
        <f t="shared" ref="C187:N187" si="65">C59+C123</f>
        <v>6993.7749999999996</v>
      </c>
      <c r="D187" s="165">
        <f t="shared" si="65"/>
        <v>0</v>
      </c>
      <c r="E187" s="201">
        <f t="shared" si="65"/>
        <v>0</v>
      </c>
      <c r="F187" s="45">
        <f t="shared" si="65"/>
        <v>6993.7749999999996</v>
      </c>
      <c r="G187" s="285">
        <f t="shared" si="65"/>
        <v>0</v>
      </c>
      <c r="H187" s="165">
        <f t="shared" si="65"/>
        <v>0</v>
      </c>
      <c r="I187" s="201">
        <f t="shared" si="65"/>
        <v>0</v>
      </c>
      <c r="J187" s="191">
        <f t="shared" si="65"/>
        <v>0</v>
      </c>
      <c r="K187" s="218">
        <f t="shared" si="65"/>
        <v>6993.7749999999996</v>
      </c>
      <c r="L187" s="165">
        <f t="shared" si="65"/>
        <v>0</v>
      </c>
      <c r="M187" s="201">
        <f t="shared" si="65"/>
        <v>0</v>
      </c>
      <c r="N187" s="228">
        <f t="shared" si="65"/>
        <v>6993.7749999999996</v>
      </c>
    </row>
    <row r="188" spans="2:16" ht="12.95" customHeight="1" x14ac:dyDescent="0.15">
      <c r="B188" s="723" t="s">
        <v>251</v>
      </c>
      <c r="C188" s="164">
        <f t="shared" ref="C188:N188" si="66">C60+C124</f>
        <v>238.52500000000001</v>
      </c>
      <c r="D188" s="165">
        <f t="shared" si="66"/>
        <v>0</v>
      </c>
      <c r="E188" s="201">
        <f t="shared" si="66"/>
        <v>35</v>
      </c>
      <c r="F188" s="45">
        <f t="shared" si="66"/>
        <v>273.52499999999998</v>
      </c>
      <c r="G188" s="285">
        <f t="shared" si="66"/>
        <v>0</v>
      </c>
      <c r="H188" s="165">
        <f t="shared" si="66"/>
        <v>0</v>
      </c>
      <c r="I188" s="201">
        <f t="shared" si="66"/>
        <v>0</v>
      </c>
      <c r="J188" s="191">
        <f t="shared" si="66"/>
        <v>0</v>
      </c>
      <c r="K188" s="218">
        <f t="shared" si="66"/>
        <v>238.52500000000001</v>
      </c>
      <c r="L188" s="165">
        <f t="shared" si="66"/>
        <v>0</v>
      </c>
      <c r="M188" s="201">
        <f t="shared" si="66"/>
        <v>35</v>
      </c>
      <c r="N188" s="228">
        <f t="shared" si="66"/>
        <v>273.52499999999998</v>
      </c>
    </row>
    <row r="189" spans="2:16" ht="12.95" customHeight="1" x14ac:dyDescent="0.15">
      <c r="B189" s="723" t="s">
        <v>266</v>
      </c>
      <c r="C189" s="164">
        <f t="shared" ref="C189:N189" si="67">C61+C125</f>
        <v>0</v>
      </c>
      <c r="D189" s="165">
        <f t="shared" si="67"/>
        <v>0</v>
      </c>
      <c r="E189" s="201">
        <f t="shared" si="67"/>
        <v>0</v>
      </c>
      <c r="F189" s="45">
        <f t="shared" si="67"/>
        <v>0</v>
      </c>
      <c r="G189" s="285">
        <f t="shared" si="67"/>
        <v>0</v>
      </c>
      <c r="H189" s="165">
        <f t="shared" si="67"/>
        <v>0</v>
      </c>
      <c r="I189" s="201">
        <f t="shared" si="67"/>
        <v>0</v>
      </c>
      <c r="J189" s="191">
        <f t="shared" si="67"/>
        <v>0</v>
      </c>
      <c r="K189" s="218">
        <f t="shared" si="67"/>
        <v>0</v>
      </c>
      <c r="L189" s="165">
        <f t="shared" si="67"/>
        <v>0</v>
      </c>
      <c r="M189" s="201">
        <f t="shared" si="67"/>
        <v>0</v>
      </c>
      <c r="N189" s="228">
        <f t="shared" si="67"/>
        <v>0</v>
      </c>
    </row>
    <row r="190" spans="2:16" ht="12.95" customHeight="1" x14ac:dyDescent="0.15">
      <c r="B190" s="723" t="s">
        <v>215</v>
      </c>
      <c r="C190" s="164">
        <f t="shared" ref="C190:N190" si="68">C62+C126</f>
        <v>925.71399999999994</v>
      </c>
      <c r="D190" s="165">
        <f t="shared" si="68"/>
        <v>0</v>
      </c>
      <c r="E190" s="201">
        <f t="shared" si="68"/>
        <v>20296.144</v>
      </c>
      <c r="F190" s="45">
        <f t="shared" si="68"/>
        <v>21221.858</v>
      </c>
      <c r="G190" s="285">
        <f t="shared" si="68"/>
        <v>10046</v>
      </c>
      <c r="H190" s="165">
        <f t="shared" si="68"/>
        <v>0</v>
      </c>
      <c r="I190" s="201">
        <f t="shared" si="68"/>
        <v>0</v>
      </c>
      <c r="J190" s="191">
        <f t="shared" si="68"/>
        <v>10046</v>
      </c>
      <c r="K190" s="218">
        <f t="shared" si="68"/>
        <v>10971.714</v>
      </c>
      <c r="L190" s="165">
        <f t="shared" si="68"/>
        <v>0</v>
      </c>
      <c r="M190" s="201">
        <f t="shared" si="68"/>
        <v>20296.144</v>
      </c>
      <c r="N190" s="228">
        <f t="shared" si="68"/>
        <v>31267.858</v>
      </c>
    </row>
    <row r="191" spans="2:16" ht="12.95" customHeight="1" thickBot="1" x14ac:dyDescent="0.2">
      <c r="B191" s="725" t="s">
        <v>26</v>
      </c>
      <c r="C191" s="244">
        <f t="shared" ref="C191:N191" si="69">C63+C127</f>
        <v>26204.299000000003</v>
      </c>
      <c r="D191" s="245">
        <f t="shared" si="69"/>
        <v>7161.2160000000003</v>
      </c>
      <c r="E191" s="249">
        <f t="shared" si="69"/>
        <v>1250</v>
      </c>
      <c r="F191" s="50">
        <f t="shared" si="69"/>
        <v>34615.514999999999</v>
      </c>
      <c r="G191" s="286">
        <f t="shared" si="69"/>
        <v>0</v>
      </c>
      <c r="H191" s="245">
        <f t="shared" si="69"/>
        <v>0</v>
      </c>
      <c r="I191" s="249">
        <f t="shared" si="69"/>
        <v>0</v>
      </c>
      <c r="J191" s="250">
        <f t="shared" si="69"/>
        <v>0</v>
      </c>
      <c r="K191" s="248">
        <f t="shared" si="69"/>
        <v>26204.299000000003</v>
      </c>
      <c r="L191" s="245">
        <f t="shared" si="69"/>
        <v>7161.2160000000003</v>
      </c>
      <c r="M191" s="249">
        <f t="shared" si="69"/>
        <v>1250</v>
      </c>
      <c r="N191" s="247">
        <f t="shared" si="69"/>
        <v>34615.514999999999</v>
      </c>
    </row>
    <row r="192" spans="2:16" s="692" customFormat="1" ht="12.95" customHeight="1" thickBot="1" x14ac:dyDescent="0.2">
      <c r="B192" s="726" t="s">
        <v>2</v>
      </c>
      <c r="C192" s="728">
        <f t="shared" ref="C192:N192" si="70">C64+C128</f>
        <v>322687.72800000047</v>
      </c>
      <c r="D192" s="729">
        <f t="shared" si="70"/>
        <v>51636.457999999999</v>
      </c>
      <c r="E192" s="730">
        <f t="shared" si="70"/>
        <v>113504.99499999998</v>
      </c>
      <c r="F192" s="731">
        <f t="shared" si="70"/>
        <v>487829.18100000045</v>
      </c>
      <c r="G192" s="732">
        <f t="shared" si="70"/>
        <v>509003.59800000006</v>
      </c>
      <c r="H192" s="729">
        <f t="shared" si="70"/>
        <v>36705.186000000002</v>
      </c>
      <c r="I192" s="730">
        <f t="shared" si="70"/>
        <v>572</v>
      </c>
      <c r="J192" s="733">
        <f t="shared" si="70"/>
        <v>546280.78399999999</v>
      </c>
      <c r="K192" s="734">
        <f t="shared" si="70"/>
        <v>831691.32600000058</v>
      </c>
      <c r="L192" s="729">
        <f t="shared" si="70"/>
        <v>88341.644</v>
      </c>
      <c r="M192" s="730">
        <f t="shared" si="70"/>
        <v>114076.99499999998</v>
      </c>
      <c r="N192" s="735">
        <f t="shared" si="70"/>
        <v>1034109.9650000003</v>
      </c>
      <c r="P192" s="736"/>
    </row>
    <row r="194" spans="2:14" ht="12.95" customHeight="1" x14ac:dyDescent="0.15">
      <c r="B194" s="1590" t="s">
        <v>485</v>
      </c>
      <c r="C194" s="1590"/>
      <c r="D194" s="1590"/>
      <c r="E194" s="1590"/>
      <c r="F194" s="1590"/>
      <c r="G194" s="1590"/>
      <c r="H194" s="1590"/>
      <c r="I194" s="1590"/>
      <c r="J194" s="1590"/>
      <c r="K194" s="1590"/>
      <c r="L194" s="1590"/>
      <c r="M194" s="1590"/>
      <c r="N194" s="1590"/>
    </row>
    <row r="195" spans="2:14" ht="12.95" customHeight="1" thickBot="1" x14ac:dyDescent="0.2">
      <c r="N195" s="37" t="s">
        <v>54</v>
      </c>
    </row>
    <row r="196" spans="2:14" ht="12.95" customHeight="1" x14ac:dyDescent="0.15">
      <c r="B196" s="1620" t="s">
        <v>236</v>
      </c>
      <c r="C196" s="1607" t="s">
        <v>234</v>
      </c>
      <c r="D196" s="1608"/>
      <c r="E196" s="1608"/>
      <c r="F196" s="1609"/>
      <c r="G196" s="1610" t="s">
        <v>235</v>
      </c>
      <c r="H196" s="1608"/>
      <c r="I196" s="1608"/>
      <c r="J196" s="1611"/>
      <c r="K196" s="1607" t="s">
        <v>65</v>
      </c>
      <c r="L196" s="1608"/>
      <c r="M196" s="1608"/>
      <c r="N196" s="1611"/>
    </row>
    <row r="197" spans="2:14" ht="12.95" customHeight="1" thickBot="1" x14ac:dyDescent="0.2">
      <c r="B197" s="1622"/>
      <c r="C197" s="300" t="s">
        <v>74</v>
      </c>
      <c r="D197" s="301" t="s">
        <v>75</v>
      </c>
      <c r="E197" s="302" t="s">
        <v>50</v>
      </c>
      <c r="F197" s="291" t="s">
        <v>46</v>
      </c>
      <c r="G197" s="303" t="s">
        <v>74</v>
      </c>
      <c r="H197" s="301" t="s">
        <v>75</v>
      </c>
      <c r="I197" s="302" t="s">
        <v>50</v>
      </c>
      <c r="J197" s="293" t="s">
        <v>46</v>
      </c>
      <c r="K197" s="294" t="s">
        <v>74</v>
      </c>
      <c r="L197" s="301" t="s">
        <v>75</v>
      </c>
      <c r="M197" s="302" t="s">
        <v>50</v>
      </c>
      <c r="N197" s="293" t="s">
        <v>46</v>
      </c>
    </row>
    <row r="198" spans="2:14" ht="12.95" customHeight="1" x14ac:dyDescent="0.15">
      <c r="B198" s="722" t="s">
        <v>4</v>
      </c>
      <c r="C198" s="174">
        <v>3081</v>
      </c>
      <c r="D198" s="175"/>
      <c r="E198" s="206">
        <v>140</v>
      </c>
      <c r="F198" s="40">
        <v>3221</v>
      </c>
      <c r="G198" s="284">
        <v>16249</v>
      </c>
      <c r="H198" s="175">
        <v>2683</v>
      </c>
      <c r="I198" s="206">
        <v>52</v>
      </c>
      <c r="J198" s="196">
        <v>18984</v>
      </c>
      <c r="K198" s="223">
        <f>C198+G198</f>
        <v>19330</v>
      </c>
      <c r="L198" s="175">
        <f t="shared" ref="L198:L256" si="71">D198+H198</f>
        <v>2683</v>
      </c>
      <c r="M198" s="206">
        <f t="shared" ref="M198:M256" si="72">E198+I198</f>
        <v>192</v>
      </c>
      <c r="N198" s="233">
        <f t="shared" ref="N198:N256" si="73">F198+J198</f>
        <v>22205</v>
      </c>
    </row>
    <row r="199" spans="2:14" ht="12.95" customHeight="1" x14ac:dyDescent="0.15">
      <c r="B199" s="723" t="s">
        <v>5</v>
      </c>
      <c r="C199" s="164">
        <v>0</v>
      </c>
      <c r="D199" s="165"/>
      <c r="E199" s="201"/>
      <c r="F199" s="45">
        <v>0</v>
      </c>
      <c r="G199" s="285"/>
      <c r="H199" s="165"/>
      <c r="I199" s="201"/>
      <c r="J199" s="191"/>
      <c r="K199" s="218">
        <f t="shared" ref="K199:K256" si="74">C199+G199</f>
        <v>0</v>
      </c>
      <c r="L199" s="165">
        <f t="shared" si="71"/>
        <v>0</v>
      </c>
      <c r="M199" s="201">
        <f t="shared" si="72"/>
        <v>0</v>
      </c>
      <c r="N199" s="228">
        <f t="shared" si="73"/>
        <v>0</v>
      </c>
    </row>
    <row r="200" spans="2:14" ht="12.95" customHeight="1" x14ac:dyDescent="0.15">
      <c r="B200" s="723" t="s">
        <v>15</v>
      </c>
      <c r="C200" s="164">
        <v>0</v>
      </c>
      <c r="D200" s="165"/>
      <c r="E200" s="201"/>
      <c r="F200" s="45">
        <v>0</v>
      </c>
      <c r="G200" s="285">
        <v>6524</v>
      </c>
      <c r="H200" s="165">
        <v>40</v>
      </c>
      <c r="I200" s="201">
        <v>52</v>
      </c>
      <c r="J200" s="191">
        <v>6616</v>
      </c>
      <c r="K200" s="218">
        <f t="shared" si="74"/>
        <v>6524</v>
      </c>
      <c r="L200" s="165">
        <f t="shared" si="71"/>
        <v>40</v>
      </c>
      <c r="M200" s="201">
        <f t="shared" si="72"/>
        <v>52</v>
      </c>
      <c r="N200" s="228">
        <f t="shared" si="73"/>
        <v>6616</v>
      </c>
    </row>
    <row r="201" spans="2:14" ht="12.95" customHeight="1" x14ac:dyDescent="0.15">
      <c r="B201" s="723" t="s">
        <v>260</v>
      </c>
      <c r="C201" s="164">
        <v>0</v>
      </c>
      <c r="D201" s="165"/>
      <c r="E201" s="201"/>
      <c r="F201" s="45">
        <v>0</v>
      </c>
      <c r="G201" s="285">
        <v>1440</v>
      </c>
      <c r="H201" s="165"/>
      <c r="I201" s="201"/>
      <c r="J201" s="191">
        <v>1440</v>
      </c>
      <c r="K201" s="218">
        <f t="shared" si="74"/>
        <v>1440</v>
      </c>
      <c r="L201" s="165">
        <f t="shared" si="71"/>
        <v>0</v>
      </c>
      <c r="M201" s="201">
        <f t="shared" si="72"/>
        <v>0</v>
      </c>
      <c r="N201" s="228">
        <f t="shared" si="73"/>
        <v>1440</v>
      </c>
    </row>
    <row r="202" spans="2:14" ht="12.95" customHeight="1" x14ac:dyDescent="0.15">
      <c r="B202" s="723" t="s">
        <v>204</v>
      </c>
      <c r="C202" s="164">
        <v>0</v>
      </c>
      <c r="D202" s="165"/>
      <c r="E202" s="201"/>
      <c r="F202" s="45">
        <v>0</v>
      </c>
      <c r="G202" s="285">
        <v>1066</v>
      </c>
      <c r="H202" s="165"/>
      <c r="I202" s="201"/>
      <c r="J202" s="191">
        <v>1066</v>
      </c>
      <c r="K202" s="218">
        <f t="shared" si="74"/>
        <v>1066</v>
      </c>
      <c r="L202" s="165">
        <f t="shared" si="71"/>
        <v>0</v>
      </c>
      <c r="M202" s="201">
        <f t="shared" si="72"/>
        <v>0</v>
      </c>
      <c r="N202" s="228">
        <f t="shared" si="73"/>
        <v>1066</v>
      </c>
    </row>
    <row r="203" spans="2:14" ht="12.95" customHeight="1" x14ac:dyDescent="0.15">
      <c r="B203" s="723" t="s">
        <v>6</v>
      </c>
      <c r="C203" s="164">
        <v>104</v>
      </c>
      <c r="D203" s="165"/>
      <c r="E203" s="201"/>
      <c r="F203" s="45">
        <v>104</v>
      </c>
      <c r="G203" s="285">
        <v>39698.115999999995</v>
      </c>
      <c r="H203" s="165">
        <v>9173.0439999999999</v>
      </c>
      <c r="I203" s="201"/>
      <c r="J203" s="191">
        <v>48871.159999999996</v>
      </c>
      <c r="K203" s="218">
        <f t="shared" si="74"/>
        <v>39802.115999999995</v>
      </c>
      <c r="L203" s="165">
        <f t="shared" si="71"/>
        <v>9173.0439999999999</v>
      </c>
      <c r="M203" s="201">
        <f t="shared" si="72"/>
        <v>0</v>
      </c>
      <c r="N203" s="228">
        <f t="shared" si="73"/>
        <v>48975.159999999996</v>
      </c>
    </row>
    <row r="204" spans="2:14" ht="12.95" customHeight="1" x14ac:dyDescent="0.15">
      <c r="B204" s="723" t="s">
        <v>16</v>
      </c>
      <c r="C204" s="164">
        <v>0</v>
      </c>
      <c r="D204" s="165"/>
      <c r="E204" s="201"/>
      <c r="F204" s="45">
        <v>0</v>
      </c>
      <c r="G204" s="285">
        <v>260</v>
      </c>
      <c r="H204" s="165"/>
      <c r="I204" s="201"/>
      <c r="J204" s="191">
        <v>260</v>
      </c>
      <c r="K204" s="218">
        <f t="shared" si="74"/>
        <v>260</v>
      </c>
      <c r="L204" s="165">
        <f t="shared" si="71"/>
        <v>0</v>
      </c>
      <c r="M204" s="201">
        <f t="shared" si="72"/>
        <v>0</v>
      </c>
      <c r="N204" s="228">
        <f t="shared" si="73"/>
        <v>260</v>
      </c>
    </row>
    <row r="205" spans="2:14" ht="14.1" customHeight="1" x14ac:dyDescent="0.15">
      <c r="B205" s="723" t="s">
        <v>206</v>
      </c>
      <c r="C205" s="164">
        <v>0</v>
      </c>
      <c r="D205" s="165"/>
      <c r="E205" s="201"/>
      <c r="F205" s="45">
        <v>0</v>
      </c>
      <c r="G205" s="285">
        <v>1040</v>
      </c>
      <c r="H205" s="165"/>
      <c r="I205" s="201"/>
      <c r="J205" s="191">
        <v>1040</v>
      </c>
      <c r="K205" s="218">
        <f t="shared" si="74"/>
        <v>1040</v>
      </c>
      <c r="L205" s="165">
        <f t="shared" si="71"/>
        <v>0</v>
      </c>
      <c r="M205" s="201">
        <f t="shared" si="72"/>
        <v>0</v>
      </c>
      <c r="N205" s="228">
        <f t="shared" si="73"/>
        <v>1040</v>
      </c>
    </row>
    <row r="206" spans="2:14" ht="12.95" customHeight="1" x14ac:dyDescent="0.15">
      <c r="B206" s="723" t="s">
        <v>261</v>
      </c>
      <c r="C206" s="164">
        <v>0</v>
      </c>
      <c r="D206" s="165"/>
      <c r="E206" s="201"/>
      <c r="F206" s="45">
        <v>0</v>
      </c>
      <c r="G206" s="285">
        <v>7720</v>
      </c>
      <c r="H206" s="165"/>
      <c r="I206" s="201"/>
      <c r="J206" s="191">
        <v>7720</v>
      </c>
      <c r="K206" s="218">
        <f t="shared" si="74"/>
        <v>7720</v>
      </c>
      <c r="L206" s="165">
        <f t="shared" si="71"/>
        <v>0</v>
      </c>
      <c r="M206" s="201">
        <f t="shared" si="72"/>
        <v>0</v>
      </c>
      <c r="N206" s="228">
        <f t="shared" si="73"/>
        <v>7720</v>
      </c>
    </row>
    <row r="207" spans="2:14" ht="12.95" customHeight="1" x14ac:dyDescent="0.15">
      <c r="B207" s="724" t="s">
        <v>18</v>
      </c>
      <c r="C207" s="164">
        <v>11767.063</v>
      </c>
      <c r="D207" s="165"/>
      <c r="E207" s="201"/>
      <c r="F207" s="45">
        <v>11767.063</v>
      </c>
      <c r="G207" s="285"/>
      <c r="H207" s="165"/>
      <c r="I207" s="201"/>
      <c r="J207" s="191"/>
      <c r="K207" s="218">
        <f t="shared" si="74"/>
        <v>11767.063</v>
      </c>
      <c r="L207" s="165">
        <f t="shared" si="71"/>
        <v>0</v>
      </c>
      <c r="M207" s="201">
        <f t="shared" si="72"/>
        <v>0</v>
      </c>
      <c r="N207" s="228">
        <f t="shared" si="73"/>
        <v>11767.063</v>
      </c>
    </row>
    <row r="208" spans="2:14" ht="12.95" customHeight="1" x14ac:dyDescent="0.15">
      <c r="B208" s="723" t="s">
        <v>7</v>
      </c>
      <c r="C208" s="164">
        <v>1248</v>
      </c>
      <c r="D208" s="165"/>
      <c r="E208" s="201"/>
      <c r="F208" s="45">
        <v>1248</v>
      </c>
      <c r="G208" s="285">
        <v>70111.907999999996</v>
      </c>
      <c r="H208" s="165">
        <v>3839.1419999999998</v>
      </c>
      <c r="I208" s="201"/>
      <c r="J208" s="191">
        <v>73951.049999999988</v>
      </c>
      <c r="K208" s="218">
        <f t="shared" si="74"/>
        <v>71359.907999999996</v>
      </c>
      <c r="L208" s="165">
        <f t="shared" si="71"/>
        <v>3839.1419999999998</v>
      </c>
      <c r="M208" s="201">
        <f t="shared" si="72"/>
        <v>0</v>
      </c>
      <c r="N208" s="228">
        <f t="shared" si="73"/>
        <v>75199.049999999988</v>
      </c>
    </row>
    <row r="209" spans="2:14" ht="12.95" customHeight="1" x14ac:dyDescent="0.15">
      <c r="B209" s="723" t="s">
        <v>8</v>
      </c>
      <c r="C209" s="164">
        <v>364</v>
      </c>
      <c r="D209" s="165"/>
      <c r="E209" s="201"/>
      <c r="F209" s="45">
        <v>364</v>
      </c>
      <c r="G209" s="285">
        <v>66206</v>
      </c>
      <c r="H209" s="165">
        <v>6392</v>
      </c>
      <c r="I209" s="201">
        <v>52</v>
      </c>
      <c r="J209" s="191">
        <v>72650</v>
      </c>
      <c r="K209" s="218">
        <f t="shared" si="74"/>
        <v>66570</v>
      </c>
      <c r="L209" s="165">
        <f t="shared" si="71"/>
        <v>6392</v>
      </c>
      <c r="M209" s="201">
        <f t="shared" si="72"/>
        <v>52</v>
      </c>
      <c r="N209" s="228">
        <f t="shared" si="73"/>
        <v>73014</v>
      </c>
    </row>
    <row r="210" spans="2:14" ht="12.95" customHeight="1" x14ac:dyDescent="0.15">
      <c r="B210" s="723" t="s">
        <v>203</v>
      </c>
      <c r="C210" s="164">
        <v>4870</v>
      </c>
      <c r="D210" s="165"/>
      <c r="E210" s="201"/>
      <c r="F210" s="45">
        <v>4870</v>
      </c>
      <c r="G210" s="285">
        <v>0</v>
      </c>
      <c r="H210" s="165"/>
      <c r="I210" s="201"/>
      <c r="J210" s="191">
        <v>0</v>
      </c>
      <c r="K210" s="218">
        <f t="shared" si="74"/>
        <v>4870</v>
      </c>
      <c r="L210" s="165">
        <f t="shared" si="71"/>
        <v>0</v>
      </c>
      <c r="M210" s="201">
        <f t="shared" si="72"/>
        <v>0</v>
      </c>
      <c r="N210" s="228">
        <f t="shared" si="73"/>
        <v>4870</v>
      </c>
    </row>
    <row r="211" spans="2:14" ht="12.95" customHeight="1" x14ac:dyDescent="0.15">
      <c r="B211" s="723" t="s">
        <v>27</v>
      </c>
      <c r="C211" s="164">
        <v>0</v>
      </c>
      <c r="D211" s="165"/>
      <c r="E211" s="201"/>
      <c r="F211" s="45">
        <v>0</v>
      </c>
      <c r="G211" s="285"/>
      <c r="H211" s="165"/>
      <c r="I211" s="201"/>
      <c r="J211" s="191"/>
      <c r="K211" s="218">
        <f t="shared" si="74"/>
        <v>0</v>
      </c>
      <c r="L211" s="165">
        <f t="shared" si="71"/>
        <v>0</v>
      </c>
      <c r="M211" s="201">
        <f t="shared" si="72"/>
        <v>0</v>
      </c>
      <c r="N211" s="228">
        <f t="shared" si="73"/>
        <v>0</v>
      </c>
    </row>
    <row r="212" spans="2:14" ht="12.95" customHeight="1" x14ac:dyDescent="0.15">
      <c r="B212" s="723" t="s">
        <v>9</v>
      </c>
      <c r="C212" s="164">
        <v>3328</v>
      </c>
      <c r="D212" s="165"/>
      <c r="E212" s="201"/>
      <c r="F212" s="45">
        <v>3328</v>
      </c>
      <c r="G212" s="285"/>
      <c r="H212" s="165"/>
      <c r="I212" s="201"/>
      <c r="J212" s="191"/>
      <c r="K212" s="218">
        <f t="shared" si="74"/>
        <v>3328</v>
      </c>
      <c r="L212" s="165">
        <f t="shared" si="71"/>
        <v>0</v>
      </c>
      <c r="M212" s="201">
        <f t="shared" si="72"/>
        <v>0</v>
      </c>
      <c r="N212" s="228">
        <f t="shared" si="73"/>
        <v>3328</v>
      </c>
    </row>
    <row r="213" spans="2:14" ht="12.95" customHeight="1" x14ac:dyDescent="0.15">
      <c r="B213" s="723" t="s">
        <v>20</v>
      </c>
      <c r="C213" s="164">
        <v>0</v>
      </c>
      <c r="D213" s="165"/>
      <c r="E213" s="201"/>
      <c r="F213" s="45">
        <v>0</v>
      </c>
      <c r="G213" s="285">
        <v>17568</v>
      </c>
      <c r="H213" s="165">
        <v>1884</v>
      </c>
      <c r="I213" s="201"/>
      <c r="J213" s="191">
        <v>19452</v>
      </c>
      <c r="K213" s="218">
        <f t="shared" si="74"/>
        <v>17568</v>
      </c>
      <c r="L213" s="165">
        <f t="shared" si="71"/>
        <v>1884</v>
      </c>
      <c r="M213" s="201">
        <f t="shared" si="72"/>
        <v>0</v>
      </c>
      <c r="N213" s="228">
        <f t="shared" si="73"/>
        <v>19452</v>
      </c>
    </row>
    <row r="214" spans="2:14" ht="12.95" customHeight="1" x14ac:dyDescent="0.15">
      <c r="B214" s="723" t="s">
        <v>21</v>
      </c>
      <c r="C214" s="164">
        <v>0</v>
      </c>
      <c r="D214" s="165"/>
      <c r="E214" s="201"/>
      <c r="F214" s="45">
        <v>0</v>
      </c>
      <c r="G214" s="285">
        <v>200</v>
      </c>
      <c r="H214" s="165"/>
      <c r="I214" s="201"/>
      <c r="J214" s="191">
        <v>200</v>
      </c>
      <c r="K214" s="218">
        <f t="shared" si="74"/>
        <v>200</v>
      </c>
      <c r="L214" s="165">
        <f t="shared" si="71"/>
        <v>0</v>
      </c>
      <c r="M214" s="201">
        <f t="shared" si="72"/>
        <v>0</v>
      </c>
      <c r="N214" s="228">
        <f t="shared" si="73"/>
        <v>200</v>
      </c>
    </row>
    <row r="215" spans="2:14" ht="12.95" customHeight="1" x14ac:dyDescent="0.15">
      <c r="B215" s="723" t="s">
        <v>10</v>
      </c>
      <c r="C215" s="164">
        <v>26</v>
      </c>
      <c r="D215" s="165"/>
      <c r="E215" s="201"/>
      <c r="F215" s="45">
        <v>26</v>
      </c>
      <c r="G215" s="285">
        <v>7558</v>
      </c>
      <c r="H215" s="165">
        <v>1482</v>
      </c>
      <c r="I215" s="201"/>
      <c r="J215" s="191">
        <v>9040</v>
      </c>
      <c r="K215" s="218">
        <f t="shared" si="74"/>
        <v>7584</v>
      </c>
      <c r="L215" s="165">
        <f t="shared" si="71"/>
        <v>1482</v>
      </c>
      <c r="M215" s="201">
        <f t="shared" si="72"/>
        <v>0</v>
      </c>
      <c r="N215" s="228">
        <f t="shared" si="73"/>
        <v>9066</v>
      </c>
    </row>
    <row r="216" spans="2:14" ht="12.95" customHeight="1" x14ac:dyDescent="0.15">
      <c r="B216" s="723" t="s">
        <v>205</v>
      </c>
      <c r="C216" s="164">
        <v>1468.9290000000001</v>
      </c>
      <c r="D216" s="165"/>
      <c r="E216" s="201"/>
      <c r="F216" s="45">
        <v>1468.9290000000001</v>
      </c>
      <c r="G216" s="285">
        <v>1014</v>
      </c>
      <c r="H216" s="165"/>
      <c r="I216" s="201"/>
      <c r="J216" s="191">
        <v>1014</v>
      </c>
      <c r="K216" s="218">
        <f t="shared" si="74"/>
        <v>2482.9290000000001</v>
      </c>
      <c r="L216" s="165">
        <f t="shared" si="71"/>
        <v>0</v>
      </c>
      <c r="M216" s="201">
        <f t="shared" si="72"/>
        <v>0</v>
      </c>
      <c r="N216" s="228">
        <f t="shared" si="73"/>
        <v>2482.9290000000001</v>
      </c>
    </row>
    <row r="217" spans="2:14" ht="12.95" customHeight="1" x14ac:dyDescent="0.15">
      <c r="B217" s="723" t="s">
        <v>29</v>
      </c>
      <c r="C217" s="164">
        <v>1735.7139999999999</v>
      </c>
      <c r="D217" s="165"/>
      <c r="E217" s="201"/>
      <c r="F217" s="45">
        <v>1735.7139999999999</v>
      </c>
      <c r="G217" s="285">
        <v>3406</v>
      </c>
      <c r="H217" s="165"/>
      <c r="I217" s="201"/>
      <c r="J217" s="191">
        <v>3406</v>
      </c>
      <c r="K217" s="218">
        <f t="shared" si="74"/>
        <v>5141.7139999999999</v>
      </c>
      <c r="L217" s="165">
        <f t="shared" si="71"/>
        <v>0</v>
      </c>
      <c r="M217" s="201">
        <f t="shared" si="72"/>
        <v>0</v>
      </c>
      <c r="N217" s="228">
        <f t="shared" si="73"/>
        <v>5141.7139999999999</v>
      </c>
    </row>
    <row r="218" spans="2:14" ht="12.95" customHeight="1" x14ac:dyDescent="0.15">
      <c r="B218" s="723" t="s">
        <v>11</v>
      </c>
      <c r="C218" s="164">
        <v>2842</v>
      </c>
      <c r="D218" s="165"/>
      <c r="E218" s="201">
        <v>50</v>
      </c>
      <c r="F218" s="45">
        <v>2892</v>
      </c>
      <c r="G218" s="285">
        <v>3404</v>
      </c>
      <c r="H218" s="165"/>
      <c r="I218" s="201"/>
      <c r="J218" s="191">
        <v>3404</v>
      </c>
      <c r="K218" s="218">
        <f t="shared" si="74"/>
        <v>6246</v>
      </c>
      <c r="L218" s="165">
        <f t="shared" si="71"/>
        <v>0</v>
      </c>
      <c r="M218" s="201">
        <f t="shared" si="72"/>
        <v>50</v>
      </c>
      <c r="N218" s="228">
        <f t="shared" si="73"/>
        <v>6296</v>
      </c>
    </row>
    <row r="219" spans="2:14" ht="12.95" customHeight="1" x14ac:dyDescent="0.15">
      <c r="B219" s="723" t="s">
        <v>31</v>
      </c>
      <c r="C219" s="164">
        <v>0</v>
      </c>
      <c r="D219" s="165"/>
      <c r="E219" s="201"/>
      <c r="F219" s="45">
        <v>0</v>
      </c>
      <c r="G219" s="285"/>
      <c r="H219" s="165"/>
      <c r="I219" s="201"/>
      <c r="J219" s="191"/>
      <c r="K219" s="218">
        <f t="shared" si="74"/>
        <v>0</v>
      </c>
      <c r="L219" s="165">
        <f t="shared" si="71"/>
        <v>0</v>
      </c>
      <c r="M219" s="201">
        <f t="shared" si="72"/>
        <v>0</v>
      </c>
      <c r="N219" s="228">
        <f t="shared" si="73"/>
        <v>0</v>
      </c>
    </row>
    <row r="220" spans="2:14" ht="12.95" customHeight="1" x14ac:dyDescent="0.15">
      <c r="B220" s="723" t="s">
        <v>22</v>
      </c>
      <c r="C220" s="164">
        <v>3514</v>
      </c>
      <c r="D220" s="165"/>
      <c r="E220" s="201"/>
      <c r="F220" s="45">
        <v>3514</v>
      </c>
      <c r="G220" s="285">
        <v>164041.144</v>
      </c>
      <c r="H220" s="165">
        <v>9180</v>
      </c>
      <c r="I220" s="201"/>
      <c r="J220" s="191">
        <v>173221.144</v>
      </c>
      <c r="K220" s="218">
        <f t="shared" si="74"/>
        <v>167555.144</v>
      </c>
      <c r="L220" s="165">
        <f t="shared" si="71"/>
        <v>9180</v>
      </c>
      <c r="M220" s="201">
        <f t="shared" si="72"/>
        <v>0</v>
      </c>
      <c r="N220" s="228">
        <f t="shared" si="73"/>
        <v>176735.144</v>
      </c>
    </row>
    <row r="221" spans="2:14" ht="12.95" customHeight="1" x14ac:dyDescent="0.15">
      <c r="B221" s="723" t="s">
        <v>34</v>
      </c>
      <c r="C221" s="164">
        <v>0</v>
      </c>
      <c r="D221" s="165"/>
      <c r="E221" s="201"/>
      <c r="F221" s="45">
        <v>0</v>
      </c>
      <c r="G221" s="285">
        <v>5824</v>
      </c>
      <c r="H221" s="165"/>
      <c r="I221" s="201"/>
      <c r="J221" s="191">
        <v>5824</v>
      </c>
      <c r="K221" s="218">
        <f t="shared" si="74"/>
        <v>5824</v>
      </c>
      <c r="L221" s="165">
        <f t="shared" si="71"/>
        <v>0</v>
      </c>
      <c r="M221" s="201">
        <f t="shared" si="72"/>
        <v>0</v>
      </c>
      <c r="N221" s="228">
        <f t="shared" si="73"/>
        <v>5824</v>
      </c>
    </row>
    <row r="222" spans="2:14" ht="12.95" customHeight="1" x14ac:dyDescent="0.15">
      <c r="B222" s="723" t="s">
        <v>212</v>
      </c>
      <c r="C222" s="164">
        <v>0</v>
      </c>
      <c r="D222" s="165"/>
      <c r="E222" s="201"/>
      <c r="F222" s="45">
        <v>0</v>
      </c>
      <c r="G222" s="285">
        <v>52</v>
      </c>
      <c r="H222" s="165"/>
      <c r="I222" s="201"/>
      <c r="J222" s="191">
        <v>52</v>
      </c>
      <c r="K222" s="218">
        <f t="shared" si="74"/>
        <v>52</v>
      </c>
      <c r="L222" s="165">
        <f t="shared" si="71"/>
        <v>0</v>
      </c>
      <c r="M222" s="201">
        <f t="shared" si="72"/>
        <v>0</v>
      </c>
      <c r="N222" s="228">
        <f t="shared" si="73"/>
        <v>52</v>
      </c>
    </row>
    <row r="223" spans="2:14" ht="12.95" customHeight="1" x14ac:dyDescent="0.15">
      <c r="B223" s="723" t="s">
        <v>23</v>
      </c>
      <c r="C223" s="164">
        <v>0</v>
      </c>
      <c r="D223" s="165"/>
      <c r="E223" s="201"/>
      <c r="F223" s="45">
        <v>0</v>
      </c>
      <c r="G223" s="285"/>
      <c r="H223" s="165"/>
      <c r="I223" s="201"/>
      <c r="J223" s="191"/>
      <c r="K223" s="218">
        <f t="shared" si="74"/>
        <v>0</v>
      </c>
      <c r="L223" s="165">
        <f t="shared" si="71"/>
        <v>0</v>
      </c>
      <c r="M223" s="201">
        <f t="shared" si="72"/>
        <v>0</v>
      </c>
      <c r="N223" s="228">
        <f t="shared" si="73"/>
        <v>0</v>
      </c>
    </row>
    <row r="224" spans="2:14" ht="12.95" customHeight="1" x14ac:dyDescent="0.15">
      <c r="B224" s="723" t="s">
        <v>12</v>
      </c>
      <c r="C224" s="164">
        <v>2378.2139999999999</v>
      </c>
      <c r="D224" s="165"/>
      <c r="E224" s="201"/>
      <c r="F224" s="45">
        <v>2378.2139999999999</v>
      </c>
      <c r="G224" s="285">
        <v>11449.715</v>
      </c>
      <c r="H224" s="165"/>
      <c r="I224" s="201"/>
      <c r="J224" s="191">
        <v>11449.715</v>
      </c>
      <c r="K224" s="218">
        <f t="shared" si="74"/>
        <v>13827.929</v>
      </c>
      <c r="L224" s="165">
        <f t="shared" si="71"/>
        <v>0</v>
      </c>
      <c r="M224" s="201">
        <f t="shared" si="72"/>
        <v>0</v>
      </c>
      <c r="N224" s="228">
        <f t="shared" si="73"/>
        <v>13827.929</v>
      </c>
    </row>
    <row r="225" spans="2:14" ht="12.95" customHeight="1" x14ac:dyDescent="0.15">
      <c r="B225" s="723" t="s">
        <v>262</v>
      </c>
      <c r="C225" s="164">
        <v>0</v>
      </c>
      <c r="D225" s="165"/>
      <c r="E225" s="201"/>
      <c r="F225" s="45">
        <v>0</v>
      </c>
      <c r="G225" s="285">
        <v>1404</v>
      </c>
      <c r="H225" s="165"/>
      <c r="I225" s="201">
        <v>78</v>
      </c>
      <c r="J225" s="191">
        <v>1482</v>
      </c>
      <c r="K225" s="218">
        <f t="shared" si="74"/>
        <v>1404</v>
      </c>
      <c r="L225" s="165">
        <f t="shared" si="71"/>
        <v>0</v>
      </c>
      <c r="M225" s="201">
        <f t="shared" si="72"/>
        <v>78</v>
      </c>
      <c r="N225" s="228">
        <f t="shared" si="73"/>
        <v>1482</v>
      </c>
    </row>
    <row r="226" spans="2:14" ht="12.95" customHeight="1" x14ac:dyDescent="0.15">
      <c r="B226" s="723" t="s">
        <v>13</v>
      </c>
      <c r="C226" s="164">
        <v>104</v>
      </c>
      <c r="D226" s="165"/>
      <c r="E226" s="201"/>
      <c r="F226" s="45">
        <v>104</v>
      </c>
      <c r="G226" s="285">
        <v>14066</v>
      </c>
      <c r="H226" s="165">
        <v>52</v>
      </c>
      <c r="I226" s="201"/>
      <c r="J226" s="191">
        <v>14118</v>
      </c>
      <c r="K226" s="218">
        <f t="shared" si="74"/>
        <v>14170</v>
      </c>
      <c r="L226" s="165">
        <f t="shared" si="71"/>
        <v>52</v>
      </c>
      <c r="M226" s="201">
        <f t="shared" si="72"/>
        <v>0</v>
      </c>
      <c r="N226" s="228">
        <f t="shared" si="73"/>
        <v>14222</v>
      </c>
    </row>
    <row r="227" spans="2:14" ht="12.95" customHeight="1" x14ac:dyDescent="0.15">
      <c r="B227" s="723" t="s">
        <v>207</v>
      </c>
      <c r="C227" s="164">
        <v>1612</v>
      </c>
      <c r="D227" s="165"/>
      <c r="E227" s="201"/>
      <c r="F227" s="45">
        <v>1612</v>
      </c>
      <c r="G227" s="285">
        <v>0</v>
      </c>
      <c r="H227" s="165"/>
      <c r="I227" s="201"/>
      <c r="J227" s="191">
        <v>0</v>
      </c>
      <c r="K227" s="218">
        <f t="shared" si="74"/>
        <v>1612</v>
      </c>
      <c r="L227" s="165">
        <f t="shared" si="71"/>
        <v>0</v>
      </c>
      <c r="M227" s="201">
        <f t="shared" si="72"/>
        <v>0</v>
      </c>
      <c r="N227" s="228">
        <f t="shared" si="73"/>
        <v>1612</v>
      </c>
    </row>
    <row r="228" spans="2:14" ht="12.95" customHeight="1" x14ac:dyDescent="0.15">
      <c r="B228" s="723" t="s">
        <v>19</v>
      </c>
      <c r="C228" s="164">
        <v>2429.643</v>
      </c>
      <c r="D228" s="165"/>
      <c r="E228" s="201"/>
      <c r="F228" s="45">
        <v>2429.643</v>
      </c>
      <c r="G228" s="285">
        <v>2353.143</v>
      </c>
      <c r="H228" s="165"/>
      <c r="I228" s="201">
        <v>260</v>
      </c>
      <c r="J228" s="191">
        <v>2613.143</v>
      </c>
      <c r="K228" s="218">
        <f t="shared" si="74"/>
        <v>4782.7860000000001</v>
      </c>
      <c r="L228" s="165">
        <f t="shared" si="71"/>
        <v>0</v>
      </c>
      <c r="M228" s="201">
        <f t="shared" si="72"/>
        <v>260</v>
      </c>
      <c r="N228" s="228">
        <f t="shared" si="73"/>
        <v>5042.7860000000001</v>
      </c>
    </row>
    <row r="229" spans="2:14" ht="12.95" customHeight="1" x14ac:dyDescent="0.15">
      <c r="B229" s="723" t="s">
        <v>24</v>
      </c>
      <c r="C229" s="164">
        <v>0</v>
      </c>
      <c r="D229" s="165"/>
      <c r="E229" s="201"/>
      <c r="F229" s="45">
        <v>0</v>
      </c>
      <c r="G229" s="285">
        <v>182</v>
      </c>
      <c r="H229" s="165"/>
      <c r="I229" s="201"/>
      <c r="J229" s="191">
        <v>182</v>
      </c>
      <c r="K229" s="218">
        <f t="shared" si="74"/>
        <v>182</v>
      </c>
      <c r="L229" s="165">
        <f t="shared" si="71"/>
        <v>0</v>
      </c>
      <c r="M229" s="201">
        <f t="shared" si="72"/>
        <v>0</v>
      </c>
      <c r="N229" s="228">
        <f t="shared" si="73"/>
        <v>182</v>
      </c>
    </row>
    <row r="230" spans="2:14" ht="12.95" customHeight="1" x14ac:dyDescent="0.15">
      <c r="B230" s="723" t="s">
        <v>210</v>
      </c>
      <c r="C230" s="164">
        <v>0</v>
      </c>
      <c r="D230" s="165"/>
      <c r="E230" s="201"/>
      <c r="F230" s="45">
        <v>0</v>
      </c>
      <c r="G230" s="285">
        <v>3250</v>
      </c>
      <c r="H230" s="165"/>
      <c r="I230" s="201"/>
      <c r="J230" s="191">
        <v>3250</v>
      </c>
      <c r="K230" s="218">
        <f t="shared" si="74"/>
        <v>3250</v>
      </c>
      <c r="L230" s="165">
        <f t="shared" si="71"/>
        <v>0</v>
      </c>
      <c r="M230" s="201">
        <f t="shared" si="72"/>
        <v>0</v>
      </c>
      <c r="N230" s="228">
        <f t="shared" si="73"/>
        <v>3250</v>
      </c>
    </row>
    <row r="231" spans="2:14" ht="12.95" customHeight="1" x14ac:dyDescent="0.15">
      <c r="B231" s="723" t="s">
        <v>35</v>
      </c>
      <c r="C231" s="164">
        <v>0</v>
      </c>
      <c r="D231" s="165"/>
      <c r="E231" s="201"/>
      <c r="F231" s="45">
        <v>0</v>
      </c>
      <c r="G231" s="285">
        <v>234</v>
      </c>
      <c r="H231" s="165"/>
      <c r="I231" s="201"/>
      <c r="J231" s="191">
        <v>234</v>
      </c>
      <c r="K231" s="218">
        <f t="shared" si="74"/>
        <v>234</v>
      </c>
      <c r="L231" s="165">
        <f t="shared" si="71"/>
        <v>0</v>
      </c>
      <c r="M231" s="201">
        <f t="shared" si="72"/>
        <v>0</v>
      </c>
      <c r="N231" s="228">
        <f t="shared" si="73"/>
        <v>234</v>
      </c>
    </row>
    <row r="232" spans="2:14" ht="12.95" customHeight="1" x14ac:dyDescent="0.15">
      <c r="B232" s="723" t="s">
        <v>211</v>
      </c>
      <c r="C232" s="164">
        <v>0</v>
      </c>
      <c r="D232" s="165"/>
      <c r="E232" s="201"/>
      <c r="F232" s="45">
        <v>0</v>
      </c>
      <c r="G232" s="285">
        <v>182</v>
      </c>
      <c r="H232" s="165"/>
      <c r="I232" s="201"/>
      <c r="J232" s="191">
        <v>182</v>
      </c>
      <c r="K232" s="218">
        <f t="shared" si="74"/>
        <v>182</v>
      </c>
      <c r="L232" s="165">
        <f t="shared" si="71"/>
        <v>0</v>
      </c>
      <c r="M232" s="201">
        <f t="shared" si="72"/>
        <v>0</v>
      </c>
      <c r="N232" s="228">
        <f t="shared" si="73"/>
        <v>182</v>
      </c>
    </row>
    <row r="233" spans="2:14" ht="12.95" customHeight="1" x14ac:dyDescent="0.15">
      <c r="B233" s="723" t="s">
        <v>14</v>
      </c>
      <c r="C233" s="164">
        <v>0</v>
      </c>
      <c r="D233" s="165"/>
      <c r="E233" s="201"/>
      <c r="F233" s="45">
        <v>0</v>
      </c>
      <c r="G233" s="285">
        <v>4290</v>
      </c>
      <c r="H233" s="165"/>
      <c r="I233" s="201"/>
      <c r="J233" s="191">
        <v>4290</v>
      </c>
      <c r="K233" s="218">
        <f t="shared" si="74"/>
        <v>4290</v>
      </c>
      <c r="L233" s="165">
        <f t="shared" si="71"/>
        <v>0</v>
      </c>
      <c r="M233" s="201">
        <f t="shared" si="72"/>
        <v>0</v>
      </c>
      <c r="N233" s="228">
        <f t="shared" si="73"/>
        <v>4290</v>
      </c>
    </row>
    <row r="234" spans="2:14" ht="12.95" customHeight="1" x14ac:dyDescent="0.15">
      <c r="B234" s="723" t="s">
        <v>208</v>
      </c>
      <c r="C234" s="164">
        <v>0</v>
      </c>
      <c r="D234" s="165"/>
      <c r="E234" s="201"/>
      <c r="F234" s="45">
        <v>0</v>
      </c>
      <c r="G234" s="285"/>
      <c r="H234" s="165"/>
      <c r="I234" s="201"/>
      <c r="J234" s="191"/>
      <c r="K234" s="218">
        <f t="shared" si="74"/>
        <v>0</v>
      </c>
      <c r="L234" s="165">
        <f t="shared" si="71"/>
        <v>0</v>
      </c>
      <c r="M234" s="201">
        <f t="shared" si="72"/>
        <v>0</v>
      </c>
      <c r="N234" s="228">
        <f t="shared" si="73"/>
        <v>0</v>
      </c>
    </row>
    <row r="235" spans="2:14" ht="12.95" customHeight="1" x14ac:dyDescent="0.15">
      <c r="B235" s="723" t="s">
        <v>17</v>
      </c>
      <c r="C235" s="164">
        <v>0</v>
      </c>
      <c r="D235" s="165"/>
      <c r="E235" s="201"/>
      <c r="F235" s="45">
        <v>0</v>
      </c>
      <c r="G235" s="285">
        <v>3316.857</v>
      </c>
      <c r="H235" s="165"/>
      <c r="I235" s="201"/>
      <c r="J235" s="191">
        <v>3316.857</v>
      </c>
      <c r="K235" s="218">
        <f t="shared" si="74"/>
        <v>3316.857</v>
      </c>
      <c r="L235" s="165">
        <f t="shared" si="71"/>
        <v>0</v>
      </c>
      <c r="M235" s="201">
        <f t="shared" si="72"/>
        <v>0</v>
      </c>
      <c r="N235" s="228">
        <f t="shared" si="73"/>
        <v>3316.857</v>
      </c>
    </row>
    <row r="236" spans="2:14" ht="12.95" customHeight="1" x14ac:dyDescent="0.15">
      <c r="B236" s="723" t="s">
        <v>36</v>
      </c>
      <c r="C236" s="164">
        <v>0</v>
      </c>
      <c r="D236" s="165"/>
      <c r="E236" s="201"/>
      <c r="F236" s="45">
        <v>0</v>
      </c>
      <c r="G236" s="285">
        <v>3640</v>
      </c>
      <c r="H236" s="165"/>
      <c r="I236" s="201"/>
      <c r="J236" s="191">
        <v>3640</v>
      </c>
      <c r="K236" s="218">
        <f t="shared" si="74"/>
        <v>3640</v>
      </c>
      <c r="L236" s="165">
        <f t="shared" si="71"/>
        <v>0</v>
      </c>
      <c r="M236" s="201">
        <f t="shared" si="72"/>
        <v>0</v>
      </c>
      <c r="N236" s="228">
        <f t="shared" si="73"/>
        <v>3640</v>
      </c>
    </row>
    <row r="237" spans="2:14" ht="12.95" customHeight="1" x14ac:dyDescent="0.15">
      <c r="B237" s="723" t="s">
        <v>38</v>
      </c>
      <c r="C237" s="164">
        <v>0</v>
      </c>
      <c r="D237" s="165"/>
      <c r="E237" s="201"/>
      <c r="F237" s="45">
        <v>0</v>
      </c>
      <c r="G237" s="285">
        <v>1105.4290000000001</v>
      </c>
      <c r="H237" s="165"/>
      <c r="I237" s="201"/>
      <c r="J237" s="191">
        <v>1105.4290000000001</v>
      </c>
      <c r="K237" s="218">
        <f t="shared" si="74"/>
        <v>1105.4290000000001</v>
      </c>
      <c r="L237" s="165">
        <f t="shared" si="71"/>
        <v>0</v>
      </c>
      <c r="M237" s="201">
        <f t="shared" si="72"/>
        <v>0</v>
      </c>
      <c r="N237" s="228">
        <f t="shared" si="73"/>
        <v>1105.4290000000001</v>
      </c>
    </row>
    <row r="238" spans="2:14" ht="12.95" customHeight="1" x14ac:dyDescent="0.15">
      <c r="B238" s="723" t="s">
        <v>37</v>
      </c>
      <c r="C238" s="164">
        <v>0</v>
      </c>
      <c r="D238" s="165"/>
      <c r="E238" s="201"/>
      <c r="F238" s="45">
        <v>0</v>
      </c>
      <c r="G238" s="285">
        <v>8704.2860000000001</v>
      </c>
      <c r="H238" s="165"/>
      <c r="I238" s="201"/>
      <c r="J238" s="191">
        <v>8704.2860000000001</v>
      </c>
      <c r="K238" s="218">
        <f t="shared" si="74"/>
        <v>8704.2860000000001</v>
      </c>
      <c r="L238" s="165">
        <f t="shared" si="71"/>
        <v>0</v>
      </c>
      <c r="M238" s="201">
        <f t="shared" si="72"/>
        <v>0</v>
      </c>
      <c r="N238" s="228">
        <f t="shared" si="73"/>
        <v>8704.2860000000001</v>
      </c>
    </row>
    <row r="239" spans="2:14" ht="12.95" customHeight="1" x14ac:dyDescent="0.15">
      <c r="B239" s="723" t="s">
        <v>263</v>
      </c>
      <c r="C239" s="164">
        <v>0</v>
      </c>
      <c r="D239" s="165"/>
      <c r="E239" s="201"/>
      <c r="F239" s="45">
        <v>0</v>
      </c>
      <c r="G239" s="285">
        <v>240</v>
      </c>
      <c r="H239" s="165">
        <v>80</v>
      </c>
      <c r="I239" s="201"/>
      <c r="J239" s="191">
        <v>320</v>
      </c>
      <c r="K239" s="218">
        <f t="shared" si="74"/>
        <v>240</v>
      </c>
      <c r="L239" s="165">
        <f t="shared" si="71"/>
        <v>80</v>
      </c>
      <c r="M239" s="201">
        <f t="shared" si="72"/>
        <v>0</v>
      </c>
      <c r="N239" s="228">
        <f t="shared" si="73"/>
        <v>320</v>
      </c>
    </row>
    <row r="240" spans="2:14" ht="12.95" customHeight="1" x14ac:dyDescent="0.15">
      <c r="B240" s="723" t="s">
        <v>30</v>
      </c>
      <c r="C240" s="164">
        <v>600</v>
      </c>
      <c r="D240" s="165"/>
      <c r="E240" s="201"/>
      <c r="F240" s="45">
        <v>600</v>
      </c>
      <c r="G240" s="285">
        <v>14392</v>
      </c>
      <c r="H240" s="165">
        <v>208</v>
      </c>
      <c r="I240" s="201">
        <v>78</v>
      </c>
      <c r="J240" s="191">
        <v>14678</v>
      </c>
      <c r="K240" s="218">
        <f t="shared" si="74"/>
        <v>14992</v>
      </c>
      <c r="L240" s="165">
        <f t="shared" si="71"/>
        <v>208</v>
      </c>
      <c r="M240" s="201">
        <f t="shared" si="72"/>
        <v>78</v>
      </c>
      <c r="N240" s="228">
        <f t="shared" si="73"/>
        <v>15278</v>
      </c>
    </row>
    <row r="241" spans="2:16" ht="12.95" customHeight="1" x14ac:dyDescent="0.15">
      <c r="B241" s="723" t="s">
        <v>25</v>
      </c>
      <c r="C241" s="164">
        <v>4634.8580000000002</v>
      </c>
      <c r="D241" s="165">
        <v>692.57100000000003</v>
      </c>
      <c r="E241" s="201"/>
      <c r="F241" s="45">
        <v>5327.4290000000001</v>
      </c>
      <c r="G241" s="285">
        <v>17820</v>
      </c>
      <c r="H241" s="165">
        <v>1612</v>
      </c>
      <c r="I241" s="201"/>
      <c r="J241" s="191">
        <v>19432</v>
      </c>
      <c r="K241" s="218">
        <f t="shared" si="74"/>
        <v>22454.858</v>
      </c>
      <c r="L241" s="165">
        <f t="shared" si="71"/>
        <v>2304.5709999999999</v>
      </c>
      <c r="M241" s="201">
        <f t="shared" si="72"/>
        <v>0</v>
      </c>
      <c r="N241" s="228">
        <f t="shared" si="73"/>
        <v>24759.429</v>
      </c>
    </row>
    <row r="242" spans="2:16" ht="12.95" customHeight="1" x14ac:dyDescent="0.15">
      <c r="B242" s="723" t="s">
        <v>28</v>
      </c>
      <c r="C242" s="164">
        <v>0</v>
      </c>
      <c r="D242" s="165"/>
      <c r="E242" s="201"/>
      <c r="F242" s="45">
        <v>0</v>
      </c>
      <c r="G242" s="285"/>
      <c r="H242" s="165"/>
      <c r="I242" s="201"/>
      <c r="J242" s="191"/>
      <c r="K242" s="218">
        <f t="shared" si="74"/>
        <v>0</v>
      </c>
      <c r="L242" s="165">
        <f t="shared" si="71"/>
        <v>0</v>
      </c>
      <c r="M242" s="201">
        <f t="shared" si="72"/>
        <v>0</v>
      </c>
      <c r="N242" s="228">
        <f t="shared" si="73"/>
        <v>0</v>
      </c>
    </row>
    <row r="243" spans="2:16" ht="12.95" customHeight="1" x14ac:dyDescent="0.15">
      <c r="B243" s="723" t="s">
        <v>264</v>
      </c>
      <c r="C243" s="164">
        <v>0</v>
      </c>
      <c r="D243" s="165"/>
      <c r="E243" s="201"/>
      <c r="F243" s="45">
        <v>0</v>
      </c>
      <c r="G243" s="285">
        <v>130</v>
      </c>
      <c r="H243" s="165"/>
      <c r="I243" s="201"/>
      <c r="J243" s="191">
        <v>130</v>
      </c>
      <c r="K243" s="218">
        <f t="shared" si="74"/>
        <v>130</v>
      </c>
      <c r="L243" s="165">
        <f t="shared" si="71"/>
        <v>0</v>
      </c>
      <c r="M243" s="201">
        <f t="shared" si="72"/>
        <v>0</v>
      </c>
      <c r="N243" s="228">
        <f t="shared" si="73"/>
        <v>130</v>
      </c>
    </row>
    <row r="244" spans="2:16" ht="12.95" customHeight="1" x14ac:dyDescent="0.15">
      <c r="B244" s="723" t="s">
        <v>213</v>
      </c>
      <c r="C244" s="164">
        <v>0</v>
      </c>
      <c r="D244" s="165"/>
      <c r="E244" s="201"/>
      <c r="F244" s="45">
        <v>0</v>
      </c>
      <c r="G244" s="285">
        <v>0</v>
      </c>
      <c r="H244" s="165"/>
      <c r="I244" s="201"/>
      <c r="J244" s="191">
        <v>0</v>
      </c>
      <c r="K244" s="218">
        <f t="shared" si="74"/>
        <v>0</v>
      </c>
      <c r="L244" s="165">
        <f t="shared" si="71"/>
        <v>0</v>
      </c>
      <c r="M244" s="201">
        <f t="shared" si="72"/>
        <v>0</v>
      </c>
      <c r="N244" s="228">
        <f t="shared" si="73"/>
        <v>0</v>
      </c>
    </row>
    <row r="245" spans="2:16" ht="12.95" customHeight="1" x14ac:dyDescent="0.15">
      <c r="B245" s="723" t="s">
        <v>39</v>
      </c>
      <c r="C245" s="164">
        <v>0</v>
      </c>
      <c r="D245" s="165"/>
      <c r="E245" s="201"/>
      <c r="F245" s="45">
        <v>0</v>
      </c>
      <c r="G245" s="285">
        <v>1990</v>
      </c>
      <c r="H245" s="165"/>
      <c r="I245" s="201"/>
      <c r="J245" s="191">
        <v>1990</v>
      </c>
      <c r="K245" s="218">
        <f t="shared" si="74"/>
        <v>1990</v>
      </c>
      <c r="L245" s="165">
        <f t="shared" si="71"/>
        <v>0</v>
      </c>
      <c r="M245" s="201">
        <f t="shared" si="72"/>
        <v>0</v>
      </c>
      <c r="N245" s="228">
        <f t="shared" si="73"/>
        <v>1990</v>
      </c>
    </row>
    <row r="246" spans="2:16" ht="12.95" customHeight="1" x14ac:dyDescent="0.15">
      <c r="B246" s="723" t="s">
        <v>209</v>
      </c>
      <c r="C246" s="164">
        <v>0</v>
      </c>
      <c r="D246" s="165"/>
      <c r="E246" s="201"/>
      <c r="F246" s="45">
        <v>0</v>
      </c>
      <c r="G246" s="285"/>
      <c r="H246" s="165"/>
      <c r="I246" s="201"/>
      <c r="J246" s="191"/>
      <c r="K246" s="218">
        <f t="shared" si="74"/>
        <v>0</v>
      </c>
      <c r="L246" s="165">
        <f t="shared" si="71"/>
        <v>0</v>
      </c>
      <c r="M246" s="201">
        <f t="shared" si="72"/>
        <v>0</v>
      </c>
      <c r="N246" s="228">
        <f t="shared" si="73"/>
        <v>0</v>
      </c>
    </row>
    <row r="247" spans="2:16" ht="12.95" customHeight="1" x14ac:dyDescent="0.15">
      <c r="B247" s="723" t="s">
        <v>32</v>
      </c>
      <c r="C247" s="164">
        <v>0</v>
      </c>
      <c r="D247" s="165"/>
      <c r="E247" s="201"/>
      <c r="F247" s="45">
        <v>0</v>
      </c>
      <c r="G247" s="285">
        <v>1326</v>
      </c>
      <c r="H247" s="165"/>
      <c r="I247" s="201"/>
      <c r="J247" s="191">
        <v>1326</v>
      </c>
      <c r="K247" s="218">
        <f t="shared" si="74"/>
        <v>1326</v>
      </c>
      <c r="L247" s="165">
        <f t="shared" si="71"/>
        <v>0</v>
      </c>
      <c r="M247" s="201">
        <f t="shared" si="72"/>
        <v>0</v>
      </c>
      <c r="N247" s="228">
        <f t="shared" si="73"/>
        <v>1326</v>
      </c>
    </row>
    <row r="248" spans="2:16" ht="12.95" customHeight="1" x14ac:dyDescent="0.15">
      <c r="B248" s="723" t="s">
        <v>214</v>
      </c>
      <c r="C248" s="164">
        <v>0</v>
      </c>
      <c r="D248" s="165"/>
      <c r="E248" s="201"/>
      <c r="F248" s="45">
        <v>0</v>
      </c>
      <c r="G248" s="285">
        <v>520</v>
      </c>
      <c r="H248" s="165"/>
      <c r="I248" s="201"/>
      <c r="J248" s="191">
        <v>520</v>
      </c>
      <c r="K248" s="218">
        <f t="shared" si="74"/>
        <v>520</v>
      </c>
      <c r="L248" s="165">
        <f t="shared" si="71"/>
        <v>0</v>
      </c>
      <c r="M248" s="201">
        <f t="shared" si="72"/>
        <v>0</v>
      </c>
      <c r="N248" s="228">
        <f t="shared" si="73"/>
        <v>520</v>
      </c>
    </row>
    <row r="249" spans="2:16" ht="12.95" customHeight="1" x14ac:dyDescent="0.15">
      <c r="B249" s="723" t="s">
        <v>33</v>
      </c>
      <c r="C249" s="164">
        <v>0</v>
      </c>
      <c r="D249" s="165"/>
      <c r="E249" s="201"/>
      <c r="F249" s="45">
        <v>0</v>
      </c>
      <c r="G249" s="285"/>
      <c r="H249" s="165"/>
      <c r="I249" s="201"/>
      <c r="J249" s="191"/>
      <c r="K249" s="218">
        <f t="shared" si="74"/>
        <v>0</v>
      </c>
      <c r="L249" s="165">
        <f t="shared" si="71"/>
        <v>0</v>
      </c>
      <c r="M249" s="201">
        <f t="shared" si="72"/>
        <v>0</v>
      </c>
      <c r="N249" s="228">
        <f t="shared" si="73"/>
        <v>0</v>
      </c>
    </row>
    <row r="250" spans="2:16" ht="12.95" customHeight="1" x14ac:dyDescent="0.15">
      <c r="B250" s="723" t="s">
        <v>40</v>
      </c>
      <c r="C250" s="164">
        <v>0</v>
      </c>
      <c r="D250" s="165"/>
      <c r="E250" s="201"/>
      <c r="F250" s="45">
        <v>0</v>
      </c>
      <c r="G250" s="285"/>
      <c r="H250" s="165"/>
      <c r="I250" s="201"/>
      <c r="J250" s="191"/>
      <c r="K250" s="218">
        <f t="shared" si="74"/>
        <v>0</v>
      </c>
      <c r="L250" s="165">
        <f t="shared" si="71"/>
        <v>0</v>
      </c>
      <c r="M250" s="201">
        <f t="shared" si="72"/>
        <v>0</v>
      </c>
      <c r="N250" s="228">
        <f t="shared" si="73"/>
        <v>0</v>
      </c>
    </row>
    <row r="251" spans="2:16" ht="12.95" customHeight="1" x14ac:dyDescent="0.15">
      <c r="B251" s="723" t="s">
        <v>265</v>
      </c>
      <c r="C251" s="164">
        <v>0</v>
      </c>
      <c r="D251" s="165"/>
      <c r="E251" s="201"/>
      <c r="F251" s="45">
        <v>0</v>
      </c>
      <c r="G251" s="285"/>
      <c r="H251" s="165"/>
      <c r="I251" s="201"/>
      <c r="J251" s="191"/>
      <c r="K251" s="218">
        <f t="shared" si="74"/>
        <v>0</v>
      </c>
      <c r="L251" s="165">
        <f t="shared" si="71"/>
        <v>0</v>
      </c>
      <c r="M251" s="201">
        <f t="shared" si="72"/>
        <v>0</v>
      </c>
      <c r="N251" s="228">
        <f t="shared" si="73"/>
        <v>0</v>
      </c>
    </row>
    <row r="252" spans="2:16" ht="12.95" customHeight="1" x14ac:dyDescent="0.15">
      <c r="B252" s="723" t="s">
        <v>251</v>
      </c>
      <c r="C252" s="164">
        <v>0</v>
      </c>
      <c r="D252" s="165"/>
      <c r="E252" s="201"/>
      <c r="F252" s="45">
        <v>0</v>
      </c>
      <c r="G252" s="285"/>
      <c r="H252" s="165"/>
      <c r="I252" s="201"/>
      <c r="J252" s="191"/>
      <c r="K252" s="218">
        <f t="shared" si="74"/>
        <v>0</v>
      </c>
      <c r="L252" s="165">
        <f t="shared" si="71"/>
        <v>0</v>
      </c>
      <c r="M252" s="201">
        <f t="shared" si="72"/>
        <v>0</v>
      </c>
      <c r="N252" s="228">
        <f t="shared" si="73"/>
        <v>0</v>
      </c>
    </row>
    <row r="253" spans="2:16" ht="12.95" customHeight="1" x14ac:dyDescent="0.15">
      <c r="B253" s="723" t="s">
        <v>266</v>
      </c>
      <c r="C253" s="164">
        <v>0</v>
      </c>
      <c r="D253" s="165"/>
      <c r="E253" s="201"/>
      <c r="F253" s="45">
        <v>0</v>
      </c>
      <c r="G253" s="285">
        <v>156</v>
      </c>
      <c r="H253" s="165"/>
      <c r="I253" s="201"/>
      <c r="J253" s="191">
        <v>156</v>
      </c>
      <c r="K253" s="218">
        <f t="shared" si="74"/>
        <v>156</v>
      </c>
      <c r="L253" s="165">
        <f t="shared" si="71"/>
        <v>0</v>
      </c>
      <c r="M253" s="201">
        <f t="shared" si="72"/>
        <v>0</v>
      </c>
      <c r="N253" s="228">
        <f t="shared" si="73"/>
        <v>156</v>
      </c>
    </row>
    <row r="254" spans="2:16" ht="12.95" customHeight="1" x14ac:dyDescent="0.15">
      <c r="B254" s="723" t="s">
        <v>215</v>
      </c>
      <c r="C254" s="164">
        <v>0</v>
      </c>
      <c r="D254" s="165"/>
      <c r="E254" s="201"/>
      <c r="F254" s="45">
        <v>0</v>
      </c>
      <c r="G254" s="285">
        <v>4870</v>
      </c>
      <c r="H254" s="165">
        <v>80</v>
      </c>
      <c r="I254" s="201"/>
      <c r="J254" s="191">
        <v>4950</v>
      </c>
      <c r="K254" s="218">
        <f t="shared" si="74"/>
        <v>4870</v>
      </c>
      <c r="L254" s="165">
        <f t="shared" si="71"/>
        <v>80</v>
      </c>
      <c r="M254" s="201">
        <f t="shared" si="72"/>
        <v>0</v>
      </c>
      <c r="N254" s="228">
        <f t="shared" si="73"/>
        <v>4950</v>
      </c>
    </row>
    <row r="255" spans="2:16" ht="12.95" customHeight="1" thickBot="1" x14ac:dyDescent="0.2">
      <c r="B255" s="725" t="s">
        <v>26</v>
      </c>
      <c r="C255" s="244">
        <v>61123</v>
      </c>
      <c r="D255" s="245">
        <v>6040.0010000000002</v>
      </c>
      <c r="E255" s="249">
        <v>5154.143</v>
      </c>
      <c r="F255" s="50">
        <v>72317.144</v>
      </c>
      <c r="G255" s="286"/>
      <c r="H255" s="245"/>
      <c r="I255" s="249"/>
      <c r="J255" s="250"/>
      <c r="K255" s="248">
        <f t="shared" si="74"/>
        <v>61123</v>
      </c>
      <c r="L255" s="245">
        <f t="shared" si="71"/>
        <v>6040.0010000000002</v>
      </c>
      <c r="M255" s="249">
        <f t="shared" si="72"/>
        <v>5154.143</v>
      </c>
      <c r="N255" s="247">
        <f t="shared" si="73"/>
        <v>72317.144</v>
      </c>
    </row>
    <row r="256" spans="2:16" s="692" customFormat="1" ht="12.95" customHeight="1" thickBot="1" x14ac:dyDescent="0.2">
      <c r="B256" s="726" t="s">
        <v>2</v>
      </c>
      <c r="C256" s="728">
        <v>107230.421</v>
      </c>
      <c r="D256" s="729">
        <v>6732.5720000000001</v>
      </c>
      <c r="E256" s="730">
        <v>5344.143</v>
      </c>
      <c r="F256" s="731">
        <v>119307.136</v>
      </c>
      <c r="G256" s="732">
        <v>509003.598</v>
      </c>
      <c r="H256" s="729">
        <v>36705.186000000002</v>
      </c>
      <c r="I256" s="730">
        <v>572</v>
      </c>
      <c r="J256" s="733">
        <v>546280.78399999999</v>
      </c>
      <c r="K256" s="734">
        <f t="shared" si="74"/>
        <v>616234.01899999997</v>
      </c>
      <c r="L256" s="729">
        <f t="shared" si="71"/>
        <v>43437.758000000002</v>
      </c>
      <c r="M256" s="730">
        <f t="shared" si="72"/>
        <v>5916.143</v>
      </c>
      <c r="N256" s="735">
        <f t="shared" si="73"/>
        <v>665587.91999999993</v>
      </c>
      <c r="P256" s="736"/>
    </row>
    <row r="258" spans="2:14" ht="12.95" customHeight="1" x14ac:dyDescent="0.15">
      <c r="B258" s="1590" t="s">
        <v>486</v>
      </c>
      <c r="C258" s="1590"/>
      <c r="D258" s="1590"/>
      <c r="E258" s="1590"/>
      <c r="F258" s="1590"/>
      <c r="G258" s="1590"/>
      <c r="H258" s="1590"/>
      <c r="I258" s="1590"/>
      <c r="J258" s="1590"/>
      <c r="K258" s="1590"/>
      <c r="L258" s="1590"/>
      <c r="M258" s="1590"/>
      <c r="N258" s="1590"/>
    </row>
    <row r="259" spans="2:14" ht="12.95" customHeight="1" thickBot="1" x14ac:dyDescent="0.2">
      <c r="N259" s="37" t="s">
        <v>54</v>
      </c>
    </row>
    <row r="260" spans="2:14" ht="12.95" customHeight="1" x14ac:dyDescent="0.15">
      <c r="B260" s="1620" t="s">
        <v>236</v>
      </c>
      <c r="C260" s="1607" t="s">
        <v>234</v>
      </c>
      <c r="D260" s="1608"/>
      <c r="E260" s="1608"/>
      <c r="F260" s="1609"/>
      <c r="G260" s="1610" t="s">
        <v>235</v>
      </c>
      <c r="H260" s="1608"/>
      <c r="I260" s="1608"/>
      <c r="J260" s="1611"/>
      <c r="K260" s="1607" t="s">
        <v>65</v>
      </c>
      <c r="L260" s="1608"/>
      <c r="M260" s="1608"/>
      <c r="N260" s="1611"/>
    </row>
    <row r="261" spans="2:14" ht="12.95" customHeight="1" thickBot="1" x14ac:dyDescent="0.2">
      <c r="B261" s="1622"/>
      <c r="C261" s="300" t="s">
        <v>74</v>
      </c>
      <c r="D261" s="301" t="s">
        <v>75</v>
      </c>
      <c r="E261" s="302" t="s">
        <v>50</v>
      </c>
      <c r="F261" s="291" t="s">
        <v>46</v>
      </c>
      <c r="G261" s="303" t="s">
        <v>74</v>
      </c>
      <c r="H261" s="301" t="s">
        <v>75</v>
      </c>
      <c r="I261" s="302" t="s">
        <v>50</v>
      </c>
      <c r="J261" s="293" t="s">
        <v>46</v>
      </c>
      <c r="K261" s="294" t="s">
        <v>74</v>
      </c>
      <c r="L261" s="301" t="s">
        <v>75</v>
      </c>
      <c r="M261" s="302" t="s">
        <v>50</v>
      </c>
      <c r="N261" s="293" t="s">
        <v>46</v>
      </c>
    </row>
    <row r="262" spans="2:14" ht="12.95" customHeight="1" x14ac:dyDescent="0.15">
      <c r="B262" s="722" t="s">
        <v>4</v>
      </c>
      <c r="C262" s="174">
        <v>23163.33900000008</v>
      </c>
      <c r="D262" s="175">
        <v>1043.57</v>
      </c>
      <c r="E262" s="206">
        <v>3512.5629999999974</v>
      </c>
      <c r="F262" s="40">
        <v>27719.472000000078</v>
      </c>
      <c r="G262" s="284"/>
      <c r="H262" s="175"/>
      <c r="I262" s="206"/>
      <c r="J262" s="196"/>
      <c r="K262" s="223">
        <f>C262+G262</f>
        <v>23163.33900000008</v>
      </c>
      <c r="L262" s="175">
        <f t="shared" ref="L262:L320" si="75">D262+H262</f>
        <v>1043.57</v>
      </c>
      <c r="M262" s="206">
        <f t="shared" ref="M262:M320" si="76">E262+I262</f>
        <v>3512.5629999999974</v>
      </c>
      <c r="N262" s="233">
        <f t="shared" ref="N262:N320" si="77">F262+J262</f>
        <v>27719.472000000078</v>
      </c>
    </row>
    <row r="263" spans="2:14" ht="12.95" customHeight="1" x14ac:dyDescent="0.15">
      <c r="B263" s="723" t="s">
        <v>5</v>
      </c>
      <c r="C263" s="164">
        <v>11734.800999999989</v>
      </c>
      <c r="D263" s="165">
        <v>0</v>
      </c>
      <c r="E263" s="201">
        <v>0</v>
      </c>
      <c r="F263" s="45">
        <v>11734.800999999989</v>
      </c>
      <c r="G263" s="285"/>
      <c r="H263" s="165"/>
      <c r="I263" s="201"/>
      <c r="J263" s="191"/>
      <c r="K263" s="218">
        <f t="shared" ref="K263:K320" si="78">C263+G263</f>
        <v>11734.800999999989</v>
      </c>
      <c r="L263" s="165">
        <f t="shared" si="75"/>
        <v>0</v>
      </c>
      <c r="M263" s="201">
        <f t="shared" si="76"/>
        <v>0</v>
      </c>
      <c r="N263" s="228">
        <f t="shared" si="77"/>
        <v>11734.800999999989</v>
      </c>
    </row>
    <row r="264" spans="2:14" ht="12.95" customHeight="1" x14ac:dyDescent="0.15">
      <c r="B264" s="723" t="s">
        <v>15</v>
      </c>
      <c r="C264" s="164">
        <v>0</v>
      </c>
      <c r="D264" s="165">
        <v>0</v>
      </c>
      <c r="E264" s="201">
        <v>0</v>
      </c>
      <c r="F264" s="45">
        <v>0</v>
      </c>
      <c r="G264" s="285"/>
      <c r="H264" s="165"/>
      <c r="I264" s="201"/>
      <c r="J264" s="191"/>
      <c r="K264" s="218">
        <f t="shared" si="78"/>
        <v>0</v>
      </c>
      <c r="L264" s="165">
        <f t="shared" si="75"/>
        <v>0</v>
      </c>
      <c r="M264" s="201">
        <f t="shared" si="76"/>
        <v>0</v>
      </c>
      <c r="N264" s="228">
        <f t="shared" si="77"/>
        <v>0</v>
      </c>
    </row>
    <row r="265" spans="2:14" ht="12.95" customHeight="1" x14ac:dyDescent="0.15">
      <c r="B265" s="723" t="s">
        <v>260</v>
      </c>
      <c r="C265" s="164">
        <v>0</v>
      </c>
      <c r="D265" s="165">
        <v>0</v>
      </c>
      <c r="E265" s="201">
        <v>0</v>
      </c>
      <c r="F265" s="45">
        <v>0</v>
      </c>
      <c r="G265" s="285"/>
      <c r="H265" s="165"/>
      <c r="I265" s="201"/>
      <c r="J265" s="191"/>
      <c r="K265" s="218">
        <f t="shared" si="78"/>
        <v>0</v>
      </c>
      <c r="L265" s="165">
        <f t="shared" si="75"/>
        <v>0</v>
      </c>
      <c r="M265" s="201">
        <f t="shared" si="76"/>
        <v>0</v>
      </c>
      <c r="N265" s="228">
        <f t="shared" si="77"/>
        <v>0</v>
      </c>
    </row>
    <row r="266" spans="2:14" ht="12.95" customHeight="1" x14ac:dyDescent="0.15">
      <c r="B266" s="723" t="s">
        <v>204</v>
      </c>
      <c r="C266" s="164">
        <v>0</v>
      </c>
      <c r="D266" s="165">
        <v>0</v>
      </c>
      <c r="E266" s="201">
        <v>0</v>
      </c>
      <c r="F266" s="45">
        <v>0</v>
      </c>
      <c r="G266" s="285"/>
      <c r="H266" s="165"/>
      <c r="I266" s="201"/>
      <c r="J266" s="191"/>
      <c r="K266" s="218">
        <f t="shared" si="78"/>
        <v>0</v>
      </c>
      <c r="L266" s="165">
        <f t="shared" si="75"/>
        <v>0</v>
      </c>
      <c r="M266" s="201">
        <f t="shared" si="76"/>
        <v>0</v>
      </c>
      <c r="N266" s="228">
        <f t="shared" si="77"/>
        <v>0</v>
      </c>
    </row>
    <row r="267" spans="2:14" ht="12.95" customHeight="1" x14ac:dyDescent="0.15">
      <c r="B267" s="723" t="s">
        <v>6</v>
      </c>
      <c r="C267" s="164">
        <v>0</v>
      </c>
      <c r="D267" s="165">
        <v>0</v>
      </c>
      <c r="E267" s="201">
        <v>0</v>
      </c>
      <c r="F267" s="45">
        <v>0</v>
      </c>
      <c r="G267" s="285"/>
      <c r="H267" s="165"/>
      <c r="I267" s="201"/>
      <c r="J267" s="191"/>
      <c r="K267" s="218">
        <f t="shared" si="78"/>
        <v>0</v>
      </c>
      <c r="L267" s="165">
        <f t="shared" si="75"/>
        <v>0</v>
      </c>
      <c r="M267" s="201">
        <f t="shared" si="76"/>
        <v>0</v>
      </c>
      <c r="N267" s="228">
        <f t="shared" si="77"/>
        <v>0</v>
      </c>
    </row>
    <row r="268" spans="2:14" ht="12.95" customHeight="1" x14ac:dyDescent="0.15">
      <c r="B268" s="723" t="s">
        <v>16</v>
      </c>
      <c r="C268" s="164">
        <v>0</v>
      </c>
      <c r="D268" s="165">
        <v>0</v>
      </c>
      <c r="E268" s="201">
        <v>0</v>
      </c>
      <c r="F268" s="45">
        <v>0</v>
      </c>
      <c r="G268" s="285"/>
      <c r="H268" s="165"/>
      <c r="I268" s="201"/>
      <c r="J268" s="191"/>
      <c r="K268" s="218">
        <f t="shared" si="78"/>
        <v>0</v>
      </c>
      <c r="L268" s="165">
        <f t="shared" si="75"/>
        <v>0</v>
      </c>
      <c r="M268" s="201">
        <f t="shared" si="76"/>
        <v>0</v>
      </c>
      <c r="N268" s="228">
        <f t="shared" si="77"/>
        <v>0</v>
      </c>
    </row>
    <row r="269" spans="2:14" ht="12.95" customHeight="1" x14ac:dyDescent="0.15">
      <c r="B269" s="723" t="s">
        <v>206</v>
      </c>
      <c r="C269" s="164">
        <v>0</v>
      </c>
      <c r="D269" s="165">
        <v>0</v>
      </c>
      <c r="E269" s="201">
        <v>0</v>
      </c>
      <c r="F269" s="45">
        <v>0</v>
      </c>
      <c r="G269" s="285"/>
      <c r="H269" s="165"/>
      <c r="I269" s="201"/>
      <c r="J269" s="191"/>
      <c r="K269" s="218">
        <f t="shared" si="78"/>
        <v>0</v>
      </c>
      <c r="L269" s="165">
        <f t="shared" si="75"/>
        <v>0</v>
      </c>
      <c r="M269" s="201">
        <f t="shared" si="76"/>
        <v>0</v>
      </c>
      <c r="N269" s="228">
        <f t="shared" si="77"/>
        <v>0</v>
      </c>
    </row>
    <row r="270" spans="2:14" ht="12.95" customHeight="1" x14ac:dyDescent="0.15">
      <c r="B270" s="723" t="s">
        <v>261</v>
      </c>
      <c r="C270" s="164">
        <v>0</v>
      </c>
      <c r="D270" s="165">
        <v>6377.1440000000002</v>
      </c>
      <c r="E270" s="201">
        <v>0</v>
      </c>
      <c r="F270" s="45">
        <v>6377.1440000000002</v>
      </c>
      <c r="G270" s="285"/>
      <c r="H270" s="165"/>
      <c r="I270" s="201"/>
      <c r="J270" s="191"/>
      <c r="K270" s="218">
        <f t="shared" si="78"/>
        <v>0</v>
      </c>
      <c r="L270" s="165">
        <f t="shared" si="75"/>
        <v>6377.1440000000002</v>
      </c>
      <c r="M270" s="201">
        <f t="shared" si="76"/>
        <v>0</v>
      </c>
      <c r="N270" s="228">
        <f t="shared" si="77"/>
        <v>6377.1440000000002</v>
      </c>
    </row>
    <row r="271" spans="2:14" ht="12.95" customHeight="1" x14ac:dyDescent="0.15">
      <c r="B271" s="724" t="s">
        <v>18</v>
      </c>
      <c r="C271" s="164">
        <v>0</v>
      </c>
      <c r="D271" s="165">
        <v>0</v>
      </c>
      <c r="E271" s="201">
        <v>0</v>
      </c>
      <c r="F271" s="45">
        <v>0</v>
      </c>
      <c r="G271" s="285"/>
      <c r="H271" s="165"/>
      <c r="I271" s="201"/>
      <c r="J271" s="191"/>
      <c r="K271" s="218">
        <f t="shared" si="78"/>
        <v>0</v>
      </c>
      <c r="L271" s="165">
        <f t="shared" si="75"/>
        <v>0</v>
      </c>
      <c r="M271" s="201">
        <f t="shared" si="76"/>
        <v>0</v>
      </c>
      <c r="N271" s="228">
        <f t="shared" si="77"/>
        <v>0</v>
      </c>
    </row>
    <row r="272" spans="2:14" ht="12.95" customHeight="1" x14ac:dyDescent="0.15">
      <c r="B272" s="723" t="s">
        <v>7</v>
      </c>
      <c r="C272" s="164">
        <v>73196.233000002467</v>
      </c>
      <c r="D272" s="165">
        <v>4568.5729999999994</v>
      </c>
      <c r="E272" s="201">
        <v>13818.215</v>
      </c>
      <c r="F272" s="45">
        <v>91583.021000002467</v>
      </c>
      <c r="G272" s="285"/>
      <c r="H272" s="165"/>
      <c r="I272" s="201"/>
      <c r="J272" s="191"/>
      <c r="K272" s="218">
        <f t="shared" si="78"/>
        <v>73196.233000002467</v>
      </c>
      <c r="L272" s="165">
        <f t="shared" si="75"/>
        <v>4568.5729999999994</v>
      </c>
      <c r="M272" s="201">
        <f t="shared" si="76"/>
        <v>13818.215</v>
      </c>
      <c r="N272" s="228">
        <f t="shared" si="77"/>
        <v>91583.021000002467</v>
      </c>
    </row>
    <row r="273" spans="2:14" ht="12.95" customHeight="1" x14ac:dyDescent="0.15">
      <c r="B273" s="723" t="s">
        <v>8</v>
      </c>
      <c r="C273" s="164">
        <v>0</v>
      </c>
      <c r="D273" s="165">
        <v>0</v>
      </c>
      <c r="E273" s="201">
        <v>0</v>
      </c>
      <c r="F273" s="45">
        <v>0</v>
      </c>
      <c r="G273" s="285"/>
      <c r="H273" s="165"/>
      <c r="I273" s="201"/>
      <c r="J273" s="191"/>
      <c r="K273" s="218">
        <f t="shared" si="78"/>
        <v>0</v>
      </c>
      <c r="L273" s="165">
        <f t="shared" si="75"/>
        <v>0</v>
      </c>
      <c r="M273" s="201">
        <f t="shared" si="76"/>
        <v>0</v>
      </c>
      <c r="N273" s="228">
        <f t="shared" si="77"/>
        <v>0</v>
      </c>
    </row>
    <row r="274" spans="2:14" ht="12.95" customHeight="1" x14ac:dyDescent="0.15">
      <c r="B274" s="723" t="s">
        <v>203</v>
      </c>
      <c r="C274" s="164">
        <v>0</v>
      </c>
      <c r="D274" s="165">
        <v>0</v>
      </c>
      <c r="E274" s="201">
        <v>0</v>
      </c>
      <c r="F274" s="45">
        <v>0</v>
      </c>
      <c r="G274" s="285"/>
      <c r="H274" s="165"/>
      <c r="I274" s="201"/>
      <c r="J274" s="191"/>
      <c r="K274" s="218">
        <f t="shared" si="78"/>
        <v>0</v>
      </c>
      <c r="L274" s="165">
        <f t="shared" si="75"/>
        <v>0</v>
      </c>
      <c r="M274" s="201">
        <f t="shared" si="76"/>
        <v>0</v>
      </c>
      <c r="N274" s="228">
        <f t="shared" si="77"/>
        <v>0</v>
      </c>
    </row>
    <row r="275" spans="2:14" ht="12.95" customHeight="1" x14ac:dyDescent="0.15">
      <c r="B275" s="723" t="s">
        <v>27</v>
      </c>
      <c r="C275" s="164">
        <v>0</v>
      </c>
      <c r="D275" s="165">
        <v>0</v>
      </c>
      <c r="E275" s="201">
        <v>0</v>
      </c>
      <c r="F275" s="45">
        <v>0</v>
      </c>
      <c r="G275" s="285"/>
      <c r="H275" s="165"/>
      <c r="I275" s="201"/>
      <c r="J275" s="191"/>
      <c r="K275" s="218">
        <f t="shared" si="78"/>
        <v>0</v>
      </c>
      <c r="L275" s="165">
        <f t="shared" si="75"/>
        <v>0</v>
      </c>
      <c r="M275" s="201">
        <f t="shared" si="76"/>
        <v>0</v>
      </c>
      <c r="N275" s="228">
        <f t="shared" si="77"/>
        <v>0</v>
      </c>
    </row>
    <row r="276" spans="2:14" ht="12.95" customHeight="1" x14ac:dyDescent="0.15">
      <c r="B276" s="723" t="s">
        <v>9</v>
      </c>
      <c r="C276" s="164">
        <v>0</v>
      </c>
      <c r="D276" s="165">
        <v>11955</v>
      </c>
      <c r="E276" s="201">
        <v>0</v>
      </c>
      <c r="F276" s="45">
        <v>11955</v>
      </c>
      <c r="G276" s="285"/>
      <c r="H276" s="165"/>
      <c r="I276" s="201"/>
      <c r="J276" s="191"/>
      <c r="K276" s="218">
        <f t="shared" si="78"/>
        <v>0</v>
      </c>
      <c r="L276" s="165">
        <f t="shared" si="75"/>
        <v>11955</v>
      </c>
      <c r="M276" s="201">
        <f t="shared" si="76"/>
        <v>0</v>
      </c>
      <c r="N276" s="228">
        <f t="shared" si="77"/>
        <v>11955</v>
      </c>
    </row>
    <row r="277" spans="2:14" ht="12.95" customHeight="1" x14ac:dyDescent="0.15">
      <c r="B277" s="723" t="s">
        <v>20</v>
      </c>
      <c r="C277" s="164">
        <v>0</v>
      </c>
      <c r="D277" s="165">
        <v>0</v>
      </c>
      <c r="E277" s="201">
        <v>0</v>
      </c>
      <c r="F277" s="45">
        <v>0</v>
      </c>
      <c r="G277" s="285"/>
      <c r="H277" s="165"/>
      <c r="I277" s="201"/>
      <c r="J277" s="191"/>
      <c r="K277" s="218">
        <f t="shared" si="78"/>
        <v>0</v>
      </c>
      <c r="L277" s="165">
        <f t="shared" si="75"/>
        <v>0</v>
      </c>
      <c r="M277" s="201">
        <f t="shared" si="76"/>
        <v>0</v>
      </c>
      <c r="N277" s="228">
        <f t="shared" si="77"/>
        <v>0</v>
      </c>
    </row>
    <row r="278" spans="2:14" ht="12.95" customHeight="1" x14ac:dyDescent="0.15">
      <c r="B278" s="723" t="s">
        <v>21</v>
      </c>
      <c r="C278" s="164">
        <v>0</v>
      </c>
      <c r="D278" s="165">
        <v>0</v>
      </c>
      <c r="E278" s="201">
        <v>0</v>
      </c>
      <c r="F278" s="45">
        <v>0</v>
      </c>
      <c r="G278" s="285"/>
      <c r="H278" s="165"/>
      <c r="I278" s="201"/>
      <c r="J278" s="191"/>
      <c r="K278" s="218">
        <f t="shared" si="78"/>
        <v>0</v>
      </c>
      <c r="L278" s="165">
        <f t="shared" si="75"/>
        <v>0</v>
      </c>
      <c r="M278" s="201">
        <f t="shared" si="76"/>
        <v>0</v>
      </c>
      <c r="N278" s="228">
        <f t="shared" si="77"/>
        <v>0</v>
      </c>
    </row>
    <row r="279" spans="2:14" ht="12.95" customHeight="1" x14ac:dyDescent="0.15">
      <c r="B279" s="723" t="s">
        <v>10</v>
      </c>
      <c r="C279" s="164">
        <v>9192.2010000000009</v>
      </c>
      <c r="D279" s="165">
        <v>0</v>
      </c>
      <c r="E279" s="201">
        <v>0</v>
      </c>
      <c r="F279" s="45">
        <v>9192.2010000000009</v>
      </c>
      <c r="G279" s="285"/>
      <c r="H279" s="165"/>
      <c r="I279" s="201"/>
      <c r="J279" s="191"/>
      <c r="K279" s="218">
        <f t="shared" si="78"/>
        <v>9192.2010000000009</v>
      </c>
      <c r="L279" s="165">
        <f t="shared" si="75"/>
        <v>0</v>
      </c>
      <c r="M279" s="201">
        <f t="shared" si="76"/>
        <v>0</v>
      </c>
      <c r="N279" s="228">
        <f t="shared" si="77"/>
        <v>9192.2010000000009</v>
      </c>
    </row>
    <row r="280" spans="2:14" ht="12.95" customHeight="1" x14ac:dyDescent="0.15">
      <c r="B280" s="723" t="s">
        <v>205</v>
      </c>
      <c r="C280" s="164">
        <v>0</v>
      </c>
      <c r="D280" s="165">
        <v>0</v>
      </c>
      <c r="E280" s="201">
        <v>0</v>
      </c>
      <c r="F280" s="45">
        <v>0</v>
      </c>
      <c r="G280" s="285"/>
      <c r="H280" s="165"/>
      <c r="I280" s="201"/>
      <c r="J280" s="191"/>
      <c r="K280" s="218">
        <f t="shared" si="78"/>
        <v>0</v>
      </c>
      <c r="L280" s="165">
        <f t="shared" si="75"/>
        <v>0</v>
      </c>
      <c r="M280" s="201">
        <f t="shared" si="76"/>
        <v>0</v>
      </c>
      <c r="N280" s="228">
        <f t="shared" si="77"/>
        <v>0</v>
      </c>
    </row>
    <row r="281" spans="2:14" ht="12.95" customHeight="1" x14ac:dyDescent="0.15">
      <c r="B281" s="723" t="s">
        <v>29</v>
      </c>
      <c r="C281" s="164">
        <v>0</v>
      </c>
      <c r="D281" s="165">
        <v>0</v>
      </c>
      <c r="E281" s="201">
        <v>0</v>
      </c>
      <c r="F281" s="45">
        <v>0</v>
      </c>
      <c r="G281" s="285"/>
      <c r="H281" s="165"/>
      <c r="I281" s="201"/>
      <c r="J281" s="191"/>
      <c r="K281" s="218">
        <f t="shared" si="78"/>
        <v>0</v>
      </c>
      <c r="L281" s="165">
        <f t="shared" si="75"/>
        <v>0</v>
      </c>
      <c r="M281" s="201">
        <f t="shared" si="76"/>
        <v>0</v>
      </c>
      <c r="N281" s="228">
        <f t="shared" si="77"/>
        <v>0</v>
      </c>
    </row>
    <row r="282" spans="2:14" ht="12.95" customHeight="1" x14ac:dyDescent="0.15">
      <c r="B282" s="723" t="s">
        <v>11</v>
      </c>
      <c r="C282" s="164">
        <v>10715.925999999998</v>
      </c>
      <c r="D282" s="165">
        <v>1975.3120000000001</v>
      </c>
      <c r="E282" s="201">
        <v>521.5</v>
      </c>
      <c r="F282" s="45">
        <v>13212.737999999998</v>
      </c>
      <c r="G282" s="285"/>
      <c r="H282" s="165"/>
      <c r="I282" s="201"/>
      <c r="J282" s="191"/>
      <c r="K282" s="218">
        <f t="shared" si="78"/>
        <v>10715.925999999998</v>
      </c>
      <c r="L282" s="165">
        <f t="shared" si="75"/>
        <v>1975.3120000000001</v>
      </c>
      <c r="M282" s="201">
        <f t="shared" si="76"/>
        <v>521.5</v>
      </c>
      <c r="N282" s="228">
        <f t="shared" si="77"/>
        <v>13212.737999999998</v>
      </c>
    </row>
    <row r="283" spans="2:14" ht="12.95" customHeight="1" x14ac:dyDescent="0.15">
      <c r="B283" s="723" t="s">
        <v>31</v>
      </c>
      <c r="C283" s="164">
        <v>0</v>
      </c>
      <c r="D283" s="165">
        <v>0</v>
      </c>
      <c r="E283" s="201">
        <v>0</v>
      </c>
      <c r="F283" s="45">
        <v>0</v>
      </c>
      <c r="G283" s="285"/>
      <c r="H283" s="165"/>
      <c r="I283" s="201"/>
      <c r="J283" s="191"/>
      <c r="K283" s="218">
        <f t="shared" si="78"/>
        <v>0</v>
      </c>
      <c r="L283" s="165">
        <f t="shared" si="75"/>
        <v>0</v>
      </c>
      <c r="M283" s="201">
        <f t="shared" si="76"/>
        <v>0</v>
      </c>
      <c r="N283" s="228">
        <f t="shared" si="77"/>
        <v>0</v>
      </c>
    </row>
    <row r="284" spans="2:14" ht="12.95" customHeight="1" x14ac:dyDescent="0.15">
      <c r="B284" s="723" t="s">
        <v>22</v>
      </c>
      <c r="C284" s="164">
        <v>40.25</v>
      </c>
      <c r="D284" s="165">
        <v>0</v>
      </c>
      <c r="E284" s="201">
        <v>0</v>
      </c>
      <c r="F284" s="45">
        <v>40.25</v>
      </c>
      <c r="G284" s="285"/>
      <c r="H284" s="165"/>
      <c r="I284" s="201"/>
      <c r="J284" s="191"/>
      <c r="K284" s="218">
        <f t="shared" si="78"/>
        <v>40.25</v>
      </c>
      <c r="L284" s="165">
        <f t="shared" si="75"/>
        <v>0</v>
      </c>
      <c r="M284" s="201">
        <f t="shared" si="76"/>
        <v>0</v>
      </c>
      <c r="N284" s="228">
        <f t="shared" si="77"/>
        <v>40.25</v>
      </c>
    </row>
    <row r="285" spans="2:14" ht="12.95" customHeight="1" x14ac:dyDescent="0.15">
      <c r="B285" s="723" t="s">
        <v>34</v>
      </c>
      <c r="C285" s="164">
        <v>0</v>
      </c>
      <c r="D285" s="165">
        <v>0</v>
      </c>
      <c r="E285" s="201">
        <v>0</v>
      </c>
      <c r="F285" s="45">
        <v>0</v>
      </c>
      <c r="G285" s="285"/>
      <c r="H285" s="165"/>
      <c r="I285" s="201"/>
      <c r="J285" s="191"/>
      <c r="K285" s="218">
        <f t="shared" si="78"/>
        <v>0</v>
      </c>
      <c r="L285" s="165">
        <f t="shared" si="75"/>
        <v>0</v>
      </c>
      <c r="M285" s="201">
        <f t="shared" si="76"/>
        <v>0</v>
      </c>
      <c r="N285" s="228">
        <f t="shared" si="77"/>
        <v>0</v>
      </c>
    </row>
    <row r="286" spans="2:14" ht="12.95" customHeight="1" x14ac:dyDescent="0.15">
      <c r="B286" s="723" t="s">
        <v>212</v>
      </c>
      <c r="C286" s="164">
        <v>0</v>
      </c>
      <c r="D286" s="165">
        <v>0</v>
      </c>
      <c r="E286" s="201">
        <v>0</v>
      </c>
      <c r="F286" s="45">
        <v>0</v>
      </c>
      <c r="G286" s="285"/>
      <c r="H286" s="165"/>
      <c r="I286" s="201"/>
      <c r="J286" s="191"/>
      <c r="K286" s="218">
        <f t="shared" si="78"/>
        <v>0</v>
      </c>
      <c r="L286" s="165">
        <f t="shared" si="75"/>
        <v>0</v>
      </c>
      <c r="M286" s="201">
        <f t="shared" si="76"/>
        <v>0</v>
      </c>
      <c r="N286" s="228">
        <f t="shared" si="77"/>
        <v>0</v>
      </c>
    </row>
    <row r="287" spans="2:14" ht="12.95" customHeight="1" x14ac:dyDescent="0.15">
      <c r="B287" s="723" t="s">
        <v>23</v>
      </c>
      <c r="C287" s="164">
        <v>0</v>
      </c>
      <c r="D287" s="165">
        <v>0</v>
      </c>
      <c r="E287" s="201">
        <v>0</v>
      </c>
      <c r="F287" s="45">
        <v>0</v>
      </c>
      <c r="G287" s="285"/>
      <c r="H287" s="165"/>
      <c r="I287" s="201"/>
      <c r="J287" s="191"/>
      <c r="K287" s="218">
        <f t="shared" si="78"/>
        <v>0</v>
      </c>
      <c r="L287" s="165">
        <f t="shared" si="75"/>
        <v>0</v>
      </c>
      <c r="M287" s="201">
        <f t="shared" si="76"/>
        <v>0</v>
      </c>
      <c r="N287" s="228">
        <f t="shared" si="77"/>
        <v>0</v>
      </c>
    </row>
    <row r="288" spans="2:14" ht="12.95" customHeight="1" x14ac:dyDescent="0.15">
      <c r="B288" s="723" t="s">
        <v>12</v>
      </c>
      <c r="C288" s="164">
        <v>0</v>
      </c>
      <c r="D288" s="165">
        <v>0</v>
      </c>
      <c r="E288" s="201">
        <v>0</v>
      </c>
      <c r="F288" s="45">
        <v>0</v>
      </c>
      <c r="G288" s="285"/>
      <c r="H288" s="165"/>
      <c r="I288" s="201"/>
      <c r="J288" s="191"/>
      <c r="K288" s="218">
        <f t="shared" si="78"/>
        <v>0</v>
      </c>
      <c r="L288" s="165">
        <f t="shared" si="75"/>
        <v>0</v>
      </c>
      <c r="M288" s="201">
        <f t="shared" si="76"/>
        <v>0</v>
      </c>
      <c r="N288" s="228">
        <f t="shared" si="77"/>
        <v>0</v>
      </c>
    </row>
    <row r="289" spans="2:14" ht="12.95" customHeight="1" x14ac:dyDescent="0.15">
      <c r="B289" s="723" t="s">
        <v>262</v>
      </c>
      <c r="C289" s="164">
        <v>0</v>
      </c>
      <c r="D289" s="165">
        <v>0</v>
      </c>
      <c r="E289" s="201">
        <v>0</v>
      </c>
      <c r="F289" s="45">
        <v>0</v>
      </c>
      <c r="G289" s="285"/>
      <c r="H289" s="165"/>
      <c r="I289" s="201"/>
      <c r="J289" s="191"/>
      <c r="K289" s="218">
        <f t="shared" si="78"/>
        <v>0</v>
      </c>
      <c r="L289" s="165">
        <f t="shared" si="75"/>
        <v>0</v>
      </c>
      <c r="M289" s="201">
        <f t="shared" si="76"/>
        <v>0</v>
      </c>
      <c r="N289" s="228">
        <f t="shared" si="77"/>
        <v>0</v>
      </c>
    </row>
    <row r="290" spans="2:14" ht="12.95" customHeight="1" x14ac:dyDescent="0.15">
      <c r="B290" s="723" t="s">
        <v>13</v>
      </c>
      <c r="C290" s="164">
        <v>0</v>
      </c>
      <c r="D290" s="165">
        <v>0</v>
      </c>
      <c r="E290" s="201">
        <v>0</v>
      </c>
      <c r="F290" s="45">
        <v>0</v>
      </c>
      <c r="G290" s="285"/>
      <c r="H290" s="165"/>
      <c r="I290" s="201"/>
      <c r="J290" s="191"/>
      <c r="K290" s="218">
        <f t="shared" si="78"/>
        <v>0</v>
      </c>
      <c r="L290" s="165">
        <f t="shared" si="75"/>
        <v>0</v>
      </c>
      <c r="M290" s="201">
        <f t="shared" si="76"/>
        <v>0</v>
      </c>
      <c r="N290" s="228">
        <f t="shared" si="77"/>
        <v>0</v>
      </c>
    </row>
    <row r="291" spans="2:14" ht="12.95" customHeight="1" x14ac:dyDescent="0.15">
      <c r="B291" s="723" t="s">
        <v>207</v>
      </c>
      <c r="C291" s="164">
        <v>0</v>
      </c>
      <c r="D291" s="165">
        <v>0</v>
      </c>
      <c r="E291" s="201">
        <v>0</v>
      </c>
      <c r="F291" s="45">
        <v>0</v>
      </c>
      <c r="G291" s="285"/>
      <c r="H291" s="165"/>
      <c r="I291" s="201"/>
      <c r="J291" s="191"/>
      <c r="K291" s="218">
        <f t="shared" si="78"/>
        <v>0</v>
      </c>
      <c r="L291" s="165">
        <f t="shared" si="75"/>
        <v>0</v>
      </c>
      <c r="M291" s="201">
        <f t="shared" si="76"/>
        <v>0</v>
      </c>
      <c r="N291" s="228">
        <f t="shared" si="77"/>
        <v>0</v>
      </c>
    </row>
    <row r="292" spans="2:14" ht="12.95" customHeight="1" x14ac:dyDescent="0.15">
      <c r="B292" s="723" t="s">
        <v>19</v>
      </c>
      <c r="C292" s="164">
        <v>0</v>
      </c>
      <c r="D292" s="165">
        <v>0</v>
      </c>
      <c r="E292" s="201">
        <v>0</v>
      </c>
      <c r="F292" s="45">
        <v>0</v>
      </c>
      <c r="G292" s="285"/>
      <c r="H292" s="165"/>
      <c r="I292" s="201"/>
      <c r="J292" s="191"/>
      <c r="K292" s="218">
        <f t="shared" si="78"/>
        <v>0</v>
      </c>
      <c r="L292" s="165">
        <f t="shared" si="75"/>
        <v>0</v>
      </c>
      <c r="M292" s="201">
        <f t="shared" si="76"/>
        <v>0</v>
      </c>
      <c r="N292" s="228">
        <f t="shared" si="77"/>
        <v>0</v>
      </c>
    </row>
    <row r="293" spans="2:14" ht="12.95" customHeight="1" x14ac:dyDescent="0.15">
      <c r="B293" s="723" t="s">
        <v>24</v>
      </c>
      <c r="C293" s="164">
        <v>3.214</v>
      </c>
      <c r="D293" s="165">
        <v>0</v>
      </c>
      <c r="E293" s="201">
        <v>0</v>
      </c>
      <c r="F293" s="45">
        <v>3.214</v>
      </c>
      <c r="G293" s="285"/>
      <c r="H293" s="165"/>
      <c r="I293" s="201"/>
      <c r="J293" s="191"/>
      <c r="K293" s="218">
        <f t="shared" si="78"/>
        <v>3.214</v>
      </c>
      <c r="L293" s="165">
        <f t="shared" si="75"/>
        <v>0</v>
      </c>
      <c r="M293" s="201">
        <f t="shared" si="76"/>
        <v>0</v>
      </c>
      <c r="N293" s="228">
        <f t="shared" si="77"/>
        <v>3.214</v>
      </c>
    </row>
    <row r="294" spans="2:14" ht="12.95" customHeight="1" x14ac:dyDescent="0.15">
      <c r="B294" s="723" t="s">
        <v>210</v>
      </c>
      <c r="C294" s="164">
        <v>0</v>
      </c>
      <c r="D294" s="165">
        <v>0</v>
      </c>
      <c r="E294" s="201">
        <v>0</v>
      </c>
      <c r="F294" s="45">
        <v>0</v>
      </c>
      <c r="G294" s="285"/>
      <c r="H294" s="165"/>
      <c r="I294" s="201"/>
      <c r="J294" s="191"/>
      <c r="K294" s="218">
        <f t="shared" si="78"/>
        <v>0</v>
      </c>
      <c r="L294" s="165">
        <f t="shared" si="75"/>
        <v>0</v>
      </c>
      <c r="M294" s="201">
        <f t="shared" si="76"/>
        <v>0</v>
      </c>
      <c r="N294" s="228">
        <f t="shared" si="77"/>
        <v>0</v>
      </c>
    </row>
    <row r="295" spans="2:14" ht="12.95" customHeight="1" x14ac:dyDescent="0.15">
      <c r="B295" s="723" t="s">
        <v>35</v>
      </c>
      <c r="C295" s="164">
        <v>0</v>
      </c>
      <c r="D295" s="165">
        <v>0</v>
      </c>
      <c r="E295" s="201">
        <v>0</v>
      </c>
      <c r="F295" s="45">
        <v>0</v>
      </c>
      <c r="G295" s="285"/>
      <c r="H295" s="165"/>
      <c r="I295" s="201"/>
      <c r="J295" s="191"/>
      <c r="K295" s="218">
        <f t="shared" si="78"/>
        <v>0</v>
      </c>
      <c r="L295" s="165">
        <f t="shared" si="75"/>
        <v>0</v>
      </c>
      <c r="M295" s="201">
        <f t="shared" si="76"/>
        <v>0</v>
      </c>
      <c r="N295" s="228">
        <f t="shared" si="77"/>
        <v>0</v>
      </c>
    </row>
    <row r="296" spans="2:14" ht="12.95" customHeight="1" x14ac:dyDescent="0.15">
      <c r="B296" s="723" t="s">
        <v>211</v>
      </c>
      <c r="C296" s="164">
        <v>0</v>
      </c>
      <c r="D296" s="165">
        <v>0</v>
      </c>
      <c r="E296" s="201">
        <v>0</v>
      </c>
      <c r="F296" s="45">
        <v>0</v>
      </c>
      <c r="G296" s="285"/>
      <c r="H296" s="165"/>
      <c r="I296" s="201"/>
      <c r="J296" s="191"/>
      <c r="K296" s="218">
        <f t="shared" si="78"/>
        <v>0</v>
      </c>
      <c r="L296" s="165">
        <f t="shared" si="75"/>
        <v>0</v>
      </c>
      <c r="M296" s="201">
        <f t="shared" si="76"/>
        <v>0</v>
      </c>
      <c r="N296" s="228">
        <f t="shared" si="77"/>
        <v>0</v>
      </c>
    </row>
    <row r="297" spans="2:14" ht="12.95" customHeight="1" x14ac:dyDescent="0.15">
      <c r="B297" s="723" t="s">
        <v>14</v>
      </c>
      <c r="C297" s="164">
        <v>0</v>
      </c>
      <c r="D297" s="165">
        <v>0</v>
      </c>
      <c r="E297" s="201">
        <v>0</v>
      </c>
      <c r="F297" s="45">
        <v>0</v>
      </c>
      <c r="G297" s="285"/>
      <c r="H297" s="165"/>
      <c r="I297" s="201"/>
      <c r="J297" s="191"/>
      <c r="K297" s="218">
        <f t="shared" si="78"/>
        <v>0</v>
      </c>
      <c r="L297" s="165">
        <f t="shared" si="75"/>
        <v>0</v>
      </c>
      <c r="M297" s="201">
        <f t="shared" si="76"/>
        <v>0</v>
      </c>
      <c r="N297" s="228">
        <f t="shared" si="77"/>
        <v>0</v>
      </c>
    </row>
    <row r="298" spans="2:14" ht="12.95" customHeight="1" x14ac:dyDescent="0.15">
      <c r="B298" s="723" t="s">
        <v>208</v>
      </c>
      <c r="C298" s="164">
        <v>0</v>
      </c>
      <c r="D298" s="165">
        <v>0</v>
      </c>
      <c r="E298" s="201">
        <v>0</v>
      </c>
      <c r="F298" s="45">
        <v>0</v>
      </c>
      <c r="G298" s="285"/>
      <c r="H298" s="165"/>
      <c r="I298" s="201"/>
      <c r="J298" s="191"/>
      <c r="K298" s="218">
        <f t="shared" si="78"/>
        <v>0</v>
      </c>
      <c r="L298" s="165">
        <f t="shared" si="75"/>
        <v>0</v>
      </c>
      <c r="M298" s="201">
        <f t="shared" si="76"/>
        <v>0</v>
      </c>
      <c r="N298" s="228">
        <f t="shared" si="77"/>
        <v>0</v>
      </c>
    </row>
    <row r="299" spans="2:14" ht="12.95" customHeight="1" x14ac:dyDescent="0.15">
      <c r="B299" s="723" t="s">
        <v>17</v>
      </c>
      <c r="C299" s="164">
        <v>0</v>
      </c>
      <c r="D299" s="165">
        <v>0</v>
      </c>
      <c r="E299" s="201">
        <v>0</v>
      </c>
      <c r="F299" s="45">
        <v>0</v>
      </c>
      <c r="G299" s="285"/>
      <c r="H299" s="165"/>
      <c r="I299" s="201"/>
      <c r="J299" s="191"/>
      <c r="K299" s="218">
        <f t="shared" si="78"/>
        <v>0</v>
      </c>
      <c r="L299" s="165">
        <f t="shared" si="75"/>
        <v>0</v>
      </c>
      <c r="M299" s="201">
        <f t="shared" si="76"/>
        <v>0</v>
      </c>
      <c r="N299" s="228">
        <f t="shared" si="77"/>
        <v>0</v>
      </c>
    </row>
    <row r="300" spans="2:14" ht="12.95" customHeight="1" x14ac:dyDescent="0.15">
      <c r="B300" s="723" t="s">
        <v>36</v>
      </c>
      <c r="C300" s="164">
        <v>0</v>
      </c>
      <c r="D300" s="165">
        <v>0</v>
      </c>
      <c r="E300" s="201">
        <v>0</v>
      </c>
      <c r="F300" s="45">
        <v>0</v>
      </c>
      <c r="G300" s="285"/>
      <c r="H300" s="165"/>
      <c r="I300" s="201"/>
      <c r="J300" s="191"/>
      <c r="K300" s="218">
        <f t="shared" si="78"/>
        <v>0</v>
      </c>
      <c r="L300" s="165">
        <f t="shared" si="75"/>
        <v>0</v>
      </c>
      <c r="M300" s="201">
        <f t="shared" si="76"/>
        <v>0</v>
      </c>
      <c r="N300" s="228">
        <f t="shared" si="77"/>
        <v>0</v>
      </c>
    </row>
    <row r="301" spans="2:14" ht="12.95" customHeight="1" x14ac:dyDescent="0.15">
      <c r="B301" s="723" t="s">
        <v>38</v>
      </c>
      <c r="C301" s="164">
        <v>0</v>
      </c>
      <c r="D301" s="165">
        <v>0</v>
      </c>
      <c r="E301" s="201">
        <v>0</v>
      </c>
      <c r="F301" s="45">
        <v>0</v>
      </c>
      <c r="G301" s="285"/>
      <c r="H301" s="165"/>
      <c r="I301" s="201"/>
      <c r="J301" s="191"/>
      <c r="K301" s="218">
        <f t="shared" si="78"/>
        <v>0</v>
      </c>
      <c r="L301" s="165">
        <f t="shared" si="75"/>
        <v>0</v>
      </c>
      <c r="M301" s="201">
        <f t="shared" si="76"/>
        <v>0</v>
      </c>
      <c r="N301" s="228">
        <f t="shared" si="77"/>
        <v>0</v>
      </c>
    </row>
    <row r="302" spans="2:14" ht="12.95" customHeight="1" x14ac:dyDescent="0.15">
      <c r="B302" s="723" t="s">
        <v>37</v>
      </c>
      <c r="C302" s="164">
        <v>0</v>
      </c>
      <c r="D302" s="165">
        <v>0</v>
      </c>
      <c r="E302" s="201">
        <v>0</v>
      </c>
      <c r="F302" s="45">
        <v>0</v>
      </c>
      <c r="G302" s="285"/>
      <c r="H302" s="165"/>
      <c r="I302" s="201"/>
      <c r="J302" s="191"/>
      <c r="K302" s="218">
        <f t="shared" si="78"/>
        <v>0</v>
      </c>
      <c r="L302" s="165">
        <f t="shared" si="75"/>
        <v>0</v>
      </c>
      <c r="M302" s="201">
        <f t="shared" si="76"/>
        <v>0</v>
      </c>
      <c r="N302" s="228">
        <f t="shared" si="77"/>
        <v>0</v>
      </c>
    </row>
    <row r="303" spans="2:14" ht="12.95" customHeight="1" x14ac:dyDescent="0.15">
      <c r="B303" s="723" t="s">
        <v>263</v>
      </c>
      <c r="C303" s="164">
        <v>0</v>
      </c>
      <c r="D303" s="165">
        <v>0</v>
      </c>
      <c r="E303" s="201">
        <v>0</v>
      </c>
      <c r="F303" s="45">
        <v>0</v>
      </c>
      <c r="G303" s="285"/>
      <c r="H303" s="165"/>
      <c r="I303" s="201"/>
      <c r="J303" s="191"/>
      <c r="K303" s="218">
        <f t="shared" si="78"/>
        <v>0</v>
      </c>
      <c r="L303" s="165">
        <f t="shared" si="75"/>
        <v>0</v>
      </c>
      <c r="M303" s="201">
        <f t="shared" si="76"/>
        <v>0</v>
      </c>
      <c r="N303" s="228">
        <f t="shared" si="77"/>
        <v>0</v>
      </c>
    </row>
    <row r="304" spans="2:14" ht="12.95" customHeight="1" x14ac:dyDescent="0.15">
      <c r="B304" s="723" t="s">
        <v>30</v>
      </c>
      <c r="C304" s="164">
        <v>0</v>
      </c>
      <c r="D304" s="165">
        <v>0</v>
      </c>
      <c r="E304" s="201">
        <v>0</v>
      </c>
      <c r="F304" s="45">
        <v>0</v>
      </c>
      <c r="G304" s="285"/>
      <c r="H304" s="165"/>
      <c r="I304" s="201"/>
      <c r="J304" s="191"/>
      <c r="K304" s="218">
        <f t="shared" si="78"/>
        <v>0</v>
      </c>
      <c r="L304" s="165">
        <f t="shared" si="75"/>
        <v>0</v>
      </c>
      <c r="M304" s="201">
        <f t="shared" si="76"/>
        <v>0</v>
      </c>
      <c r="N304" s="228">
        <f t="shared" si="77"/>
        <v>0</v>
      </c>
    </row>
    <row r="305" spans="2:16" ht="12.95" customHeight="1" x14ac:dyDescent="0.15">
      <c r="B305" s="723" t="s">
        <v>25</v>
      </c>
      <c r="C305" s="164">
        <v>6001.0419999999958</v>
      </c>
      <c r="D305" s="165">
        <v>0</v>
      </c>
      <c r="E305" s="201">
        <v>0</v>
      </c>
      <c r="F305" s="45">
        <v>6001.0419999999958</v>
      </c>
      <c r="G305" s="285"/>
      <c r="H305" s="165"/>
      <c r="I305" s="201"/>
      <c r="J305" s="191"/>
      <c r="K305" s="218">
        <f t="shared" si="78"/>
        <v>6001.0419999999958</v>
      </c>
      <c r="L305" s="165">
        <f t="shared" si="75"/>
        <v>0</v>
      </c>
      <c r="M305" s="201">
        <f t="shared" si="76"/>
        <v>0</v>
      </c>
      <c r="N305" s="228">
        <f t="shared" si="77"/>
        <v>6001.0419999999958</v>
      </c>
    </row>
    <row r="306" spans="2:16" ht="12.95" customHeight="1" x14ac:dyDescent="0.15">
      <c r="B306" s="723" t="s">
        <v>28</v>
      </c>
      <c r="C306" s="164">
        <v>0</v>
      </c>
      <c r="D306" s="165">
        <v>0</v>
      </c>
      <c r="E306" s="201">
        <v>0</v>
      </c>
      <c r="F306" s="45">
        <v>0</v>
      </c>
      <c r="G306" s="285"/>
      <c r="H306" s="165"/>
      <c r="I306" s="201"/>
      <c r="J306" s="191"/>
      <c r="K306" s="218">
        <f t="shared" si="78"/>
        <v>0</v>
      </c>
      <c r="L306" s="165">
        <f t="shared" si="75"/>
        <v>0</v>
      </c>
      <c r="M306" s="201">
        <f t="shared" si="76"/>
        <v>0</v>
      </c>
      <c r="N306" s="228">
        <f t="shared" si="77"/>
        <v>0</v>
      </c>
    </row>
    <row r="307" spans="2:16" ht="12.95" customHeight="1" x14ac:dyDescent="0.15">
      <c r="B307" s="723" t="s">
        <v>264</v>
      </c>
      <c r="C307" s="164">
        <v>0</v>
      </c>
      <c r="D307" s="165">
        <v>0</v>
      </c>
      <c r="E307" s="201">
        <v>0</v>
      </c>
      <c r="F307" s="45">
        <v>0</v>
      </c>
      <c r="G307" s="285"/>
      <c r="H307" s="165"/>
      <c r="I307" s="201"/>
      <c r="J307" s="191"/>
      <c r="K307" s="218">
        <f t="shared" si="78"/>
        <v>0</v>
      </c>
      <c r="L307" s="165">
        <f t="shared" si="75"/>
        <v>0</v>
      </c>
      <c r="M307" s="201">
        <f t="shared" si="76"/>
        <v>0</v>
      </c>
      <c r="N307" s="228">
        <f t="shared" si="77"/>
        <v>0</v>
      </c>
    </row>
    <row r="308" spans="2:16" ht="12.95" customHeight="1" x14ac:dyDescent="0.15">
      <c r="B308" s="723" t="s">
        <v>213</v>
      </c>
      <c r="C308" s="164">
        <v>0</v>
      </c>
      <c r="D308" s="165">
        <v>0</v>
      </c>
      <c r="E308" s="201">
        <v>0</v>
      </c>
      <c r="F308" s="45">
        <v>0</v>
      </c>
      <c r="G308" s="285"/>
      <c r="H308" s="165"/>
      <c r="I308" s="201"/>
      <c r="J308" s="191"/>
      <c r="K308" s="218">
        <f t="shared" si="78"/>
        <v>0</v>
      </c>
      <c r="L308" s="165">
        <f t="shared" si="75"/>
        <v>0</v>
      </c>
      <c r="M308" s="201">
        <f t="shared" si="76"/>
        <v>0</v>
      </c>
      <c r="N308" s="228">
        <f t="shared" si="77"/>
        <v>0</v>
      </c>
    </row>
    <row r="309" spans="2:16" ht="12.95" customHeight="1" x14ac:dyDescent="0.15">
      <c r="B309" s="723" t="s">
        <v>39</v>
      </c>
      <c r="C309" s="164">
        <v>0</v>
      </c>
      <c r="D309" s="165">
        <v>0</v>
      </c>
      <c r="E309" s="201">
        <v>0</v>
      </c>
      <c r="F309" s="45">
        <v>0</v>
      </c>
      <c r="G309" s="285"/>
      <c r="H309" s="165"/>
      <c r="I309" s="201"/>
      <c r="J309" s="191"/>
      <c r="K309" s="218">
        <f t="shared" si="78"/>
        <v>0</v>
      </c>
      <c r="L309" s="165">
        <f t="shared" si="75"/>
        <v>0</v>
      </c>
      <c r="M309" s="201">
        <f t="shared" si="76"/>
        <v>0</v>
      </c>
      <c r="N309" s="228">
        <f t="shared" si="77"/>
        <v>0</v>
      </c>
    </row>
    <row r="310" spans="2:16" ht="12.95" customHeight="1" x14ac:dyDescent="0.15">
      <c r="B310" s="723" t="s">
        <v>209</v>
      </c>
      <c r="C310" s="164">
        <v>0</v>
      </c>
      <c r="D310" s="165">
        <v>0</v>
      </c>
      <c r="E310" s="201">
        <v>0</v>
      </c>
      <c r="F310" s="45">
        <v>0</v>
      </c>
      <c r="G310" s="285"/>
      <c r="H310" s="165"/>
      <c r="I310" s="201"/>
      <c r="J310" s="191"/>
      <c r="K310" s="218">
        <f t="shared" si="78"/>
        <v>0</v>
      </c>
      <c r="L310" s="165">
        <f t="shared" si="75"/>
        <v>0</v>
      </c>
      <c r="M310" s="201">
        <f t="shared" si="76"/>
        <v>0</v>
      </c>
      <c r="N310" s="228">
        <f t="shared" si="77"/>
        <v>0</v>
      </c>
    </row>
    <row r="311" spans="2:16" ht="12.95" customHeight="1" x14ac:dyDescent="0.15">
      <c r="B311" s="723" t="s">
        <v>32</v>
      </c>
      <c r="C311" s="164">
        <v>0</v>
      </c>
      <c r="D311" s="165">
        <v>0</v>
      </c>
      <c r="E311" s="201">
        <v>0</v>
      </c>
      <c r="F311" s="45">
        <v>0</v>
      </c>
      <c r="G311" s="285"/>
      <c r="H311" s="165"/>
      <c r="I311" s="201"/>
      <c r="J311" s="191"/>
      <c r="K311" s="218">
        <f t="shared" si="78"/>
        <v>0</v>
      </c>
      <c r="L311" s="165">
        <f t="shared" si="75"/>
        <v>0</v>
      </c>
      <c r="M311" s="201">
        <f t="shared" si="76"/>
        <v>0</v>
      </c>
      <c r="N311" s="228">
        <f t="shared" si="77"/>
        <v>0</v>
      </c>
    </row>
    <row r="312" spans="2:16" ht="12.95" customHeight="1" x14ac:dyDescent="0.15">
      <c r="B312" s="723" t="s">
        <v>214</v>
      </c>
      <c r="C312" s="164">
        <v>0</v>
      </c>
      <c r="D312" s="165">
        <v>0</v>
      </c>
      <c r="E312" s="201">
        <v>0</v>
      </c>
      <c r="F312" s="45">
        <v>0</v>
      </c>
      <c r="G312" s="285"/>
      <c r="H312" s="165"/>
      <c r="I312" s="201"/>
      <c r="J312" s="191"/>
      <c r="K312" s="218">
        <f t="shared" si="78"/>
        <v>0</v>
      </c>
      <c r="L312" s="165">
        <f t="shared" si="75"/>
        <v>0</v>
      </c>
      <c r="M312" s="201">
        <f t="shared" si="76"/>
        <v>0</v>
      </c>
      <c r="N312" s="228">
        <f t="shared" si="77"/>
        <v>0</v>
      </c>
    </row>
    <row r="313" spans="2:16" ht="12.95" customHeight="1" x14ac:dyDescent="0.15">
      <c r="B313" s="723" t="s">
        <v>33</v>
      </c>
      <c r="C313" s="164">
        <v>0</v>
      </c>
      <c r="D313" s="165">
        <v>0</v>
      </c>
      <c r="E313" s="201">
        <v>0</v>
      </c>
      <c r="F313" s="45">
        <v>0</v>
      </c>
      <c r="G313" s="285"/>
      <c r="H313" s="165"/>
      <c r="I313" s="201"/>
      <c r="J313" s="191"/>
      <c r="K313" s="218">
        <f t="shared" si="78"/>
        <v>0</v>
      </c>
      <c r="L313" s="165">
        <f t="shared" si="75"/>
        <v>0</v>
      </c>
      <c r="M313" s="201">
        <f t="shared" si="76"/>
        <v>0</v>
      </c>
      <c r="N313" s="228">
        <f t="shared" si="77"/>
        <v>0</v>
      </c>
    </row>
    <row r="314" spans="2:16" ht="12.95" customHeight="1" x14ac:dyDescent="0.15">
      <c r="B314" s="723" t="s">
        <v>40</v>
      </c>
      <c r="C314" s="164">
        <v>12449.775</v>
      </c>
      <c r="D314" s="165">
        <v>0</v>
      </c>
      <c r="E314" s="201">
        <v>1200</v>
      </c>
      <c r="F314" s="45">
        <v>13649.775</v>
      </c>
      <c r="G314" s="285"/>
      <c r="H314" s="165"/>
      <c r="I314" s="201"/>
      <c r="J314" s="191"/>
      <c r="K314" s="218">
        <f t="shared" si="78"/>
        <v>12449.775</v>
      </c>
      <c r="L314" s="165">
        <f t="shared" si="75"/>
        <v>0</v>
      </c>
      <c r="M314" s="201">
        <f t="shared" si="76"/>
        <v>1200</v>
      </c>
      <c r="N314" s="228">
        <f t="shared" si="77"/>
        <v>13649.775</v>
      </c>
    </row>
    <row r="315" spans="2:16" ht="12.95" customHeight="1" x14ac:dyDescent="0.15">
      <c r="B315" s="723" t="s">
        <v>265</v>
      </c>
      <c r="C315" s="164">
        <v>5399.0249999999996</v>
      </c>
      <c r="D315" s="165">
        <v>0</v>
      </c>
      <c r="E315" s="201">
        <v>0</v>
      </c>
      <c r="F315" s="45">
        <v>5399.0249999999996</v>
      </c>
      <c r="G315" s="285"/>
      <c r="H315" s="165"/>
      <c r="I315" s="201"/>
      <c r="J315" s="191"/>
      <c r="K315" s="218">
        <f t="shared" si="78"/>
        <v>5399.0249999999996</v>
      </c>
      <c r="L315" s="165">
        <f t="shared" si="75"/>
        <v>0</v>
      </c>
      <c r="M315" s="201">
        <f t="shared" si="76"/>
        <v>0</v>
      </c>
      <c r="N315" s="228">
        <f t="shared" si="77"/>
        <v>5399.0249999999996</v>
      </c>
    </row>
    <row r="316" spans="2:16" ht="12.95" customHeight="1" x14ac:dyDescent="0.15">
      <c r="B316" s="723" t="s">
        <v>251</v>
      </c>
      <c r="C316" s="164">
        <v>925.75</v>
      </c>
      <c r="D316" s="165">
        <v>0</v>
      </c>
      <c r="E316" s="201">
        <v>630</v>
      </c>
      <c r="F316" s="45">
        <v>1555.75</v>
      </c>
      <c r="G316" s="285"/>
      <c r="H316" s="165"/>
      <c r="I316" s="201"/>
      <c r="J316" s="191"/>
      <c r="K316" s="218">
        <f t="shared" si="78"/>
        <v>925.75</v>
      </c>
      <c r="L316" s="165">
        <f t="shared" si="75"/>
        <v>0</v>
      </c>
      <c r="M316" s="201">
        <f t="shared" si="76"/>
        <v>630</v>
      </c>
      <c r="N316" s="228">
        <f t="shared" si="77"/>
        <v>1555.75</v>
      </c>
    </row>
    <row r="317" spans="2:16" ht="12.95" customHeight="1" x14ac:dyDescent="0.15">
      <c r="B317" s="723" t="s">
        <v>266</v>
      </c>
      <c r="C317" s="164">
        <v>0</v>
      </c>
      <c r="D317" s="165">
        <v>0</v>
      </c>
      <c r="E317" s="201">
        <v>0</v>
      </c>
      <c r="F317" s="45">
        <v>0</v>
      </c>
      <c r="G317" s="285"/>
      <c r="H317" s="165"/>
      <c r="I317" s="201"/>
      <c r="J317" s="191"/>
      <c r="K317" s="218">
        <f t="shared" si="78"/>
        <v>0</v>
      </c>
      <c r="L317" s="165">
        <f t="shared" si="75"/>
        <v>0</v>
      </c>
      <c r="M317" s="201">
        <f t="shared" si="76"/>
        <v>0</v>
      </c>
      <c r="N317" s="228">
        <f t="shared" si="77"/>
        <v>0</v>
      </c>
    </row>
    <row r="318" spans="2:16" ht="12.95" customHeight="1" x14ac:dyDescent="0.15">
      <c r="B318" s="723" t="s">
        <v>215</v>
      </c>
      <c r="C318" s="164">
        <v>108.5</v>
      </c>
      <c r="D318" s="165">
        <v>0</v>
      </c>
      <c r="E318" s="201">
        <v>11008.574000000001</v>
      </c>
      <c r="F318" s="45">
        <v>11117.074000000001</v>
      </c>
      <c r="G318" s="285"/>
      <c r="H318" s="165"/>
      <c r="I318" s="201"/>
      <c r="J318" s="191"/>
      <c r="K318" s="218">
        <f t="shared" si="78"/>
        <v>108.5</v>
      </c>
      <c r="L318" s="165">
        <f t="shared" si="75"/>
        <v>0</v>
      </c>
      <c r="M318" s="201">
        <f t="shared" si="76"/>
        <v>11008.574000000001</v>
      </c>
      <c r="N318" s="228">
        <f t="shared" si="77"/>
        <v>11117.074000000001</v>
      </c>
    </row>
    <row r="319" spans="2:16" ht="12.95" customHeight="1" thickBot="1" x14ac:dyDescent="0.2">
      <c r="B319" s="725" t="s">
        <v>26</v>
      </c>
      <c r="C319" s="244">
        <v>62527.250999999967</v>
      </c>
      <c r="D319" s="245">
        <v>18984.287</v>
      </c>
      <c r="E319" s="249">
        <v>77469.999999999956</v>
      </c>
      <c r="F319" s="50">
        <v>158981.53799999994</v>
      </c>
      <c r="G319" s="286"/>
      <c r="H319" s="245"/>
      <c r="I319" s="249"/>
      <c r="J319" s="250"/>
      <c r="K319" s="248">
        <f t="shared" si="78"/>
        <v>62527.250999999967</v>
      </c>
      <c r="L319" s="245">
        <f t="shared" si="75"/>
        <v>18984.287</v>
      </c>
      <c r="M319" s="249">
        <f t="shared" si="76"/>
        <v>77469.999999999956</v>
      </c>
      <c r="N319" s="247">
        <f t="shared" si="77"/>
        <v>158981.53799999994</v>
      </c>
    </row>
    <row r="320" spans="2:16" s="692" customFormat="1" ht="12.95" customHeight="1" thickBot="1" x14ac:dyDescent="0.2">
      <c r="B320" s="726" t="s">
        <v>2</v>
      </c>
      <c r="C320" s="728">
        <v>215457.3070000025</v>
      </c>
      <c r="D320" s="729">
        <v>44903.885999999999</v>
      </c>
      <c r="E320" s="730">
        <v>108160.85199999996</v>
      </c>
      <c r="F320" s="731">
        <v>368522.04500000249</v>
      </c>
      <c r="G320" s="732"/>
      <c r="H320" s="729"/>
      <c r="I320" s="730"/>
      <c r="J320" s="733"/>
      <c r="K320" s="734">
        <f t="shared" si="78"/>
        <v>215457.3070000025</v>
      </c>
      <c r="L320" s="729">
        <f t="shared" si="75"/>
        <v>44903.885999999999</v>
      </c>
      <c r="M320" s="730">
        <f t="shared" si="76"/>
        <v>108160.85199999996</v>
      </c>
      <c r="N320" s="735">
        <f t="shared" si="77"/>
        <v>368522.04500000249</v>
      </c>
      <c r="P320" s="736"/>
    </row>
    <row r="321" spans="2:14" ht="12.95" customHeight="1" x14ac:dyDescent="0.15">
      <c r="B321" s="727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2:14" ht="12.95" customHeight="1" x14ac:dyDescent="0.15">
      <c r="B322" s="1590" t="s">
        <v>487</v>
      </c>
      <c r="C322" s="1590"/>
      <c r="D322" s="1590"/>
      <c r="E322" s="1590"/>
      <c r="F322" s="1590"/>
      <c r="G322" s="1590"/>
      <c r="H322" s="1590"/>
      <c r="I322" s="1590"/>
      <c r="J322" s="1590"/>
      <c r="K322" s="1590"/>
      <c r="L322" s="1590"/>
      <c r="M322" s="1590"/>
      <c r="N322" s="1590"/>
    </row>
    <row r="323" spans="2:14" ht="12.95" customHeight="1" thickBot="1" x14ac:dyDescent="0.2">
      <c r="N323" s="37" t="s">
        <v>54</v>
      </c>
    </row>
    <row r="324" spans="2:14" ht="12.95" customHeight="1" x14ac:dyDescent="0.15">
      <c r="B324" s="1620" t="s">
        <v>236</v>
      </c>
      <c r="C324" s="1607" t="s">
        <v>234</v>
      </c>
      <c r="D324" s="1608"/>
      <c r="E324" s="1608"/>
      <c r="F324" s="1609"/>
      <c r="G324" s="1610" t="s">
        <v>235</v>
      </c>
      <c r="H324" s="1608"/>
      <c r="I324" s="1608"/>
      <c r="J324" s="1611"/>
      <c r="K324" s="1607" t="s">
        <v>65</v>
      </c>
      <c r="L324" s="1608"/>
      <c r="M324" s="1608"/>
      <c r="N324" s="1611"/>
    </row>
    <row r="325" spans="2:14" ht="12.95" customHeight="1" thickBot="1" x14ac:dyDescent="0.2">
      <c r="B325" s="1622"/>
      <c r="C325" s="300" t="s">
        <v>74</v>
      </c>
      <c r="D325" s="301" t="s">
        <v>75</v>
      </c>
      <c r="E325" s="302" t="s">
        <v>50</v>
      </c>
      <c r="F325" s="291" t="s">
        <v>46</v>
      </c>
      <c r="G325" s="303" t="s">
        <v>74</v>
      </c>
      <c r="H325" s="301" t="s">
        <v>75</v>
      </c>
      <c r="I325" s="302" t="s">
        <v>50</v>
      </c>
      <c r="J325" s="293" t="s">
        <v>46</v>
      </c>
      <c r="K325" s="294" t="s">
        <v>74</v>
      </c>
      <c r="L325" s="301" t="s">
        <v>75</v>
      </c>
      <c r="M325" s="302" t="s">
        <v>50</v>
      </c>
      <c r="N325" s="293" t="s">
        <v>46</v>
      </c>
    </row>
    <row r="326" spans="2:14" ht="12.95" customHeight="1" x14ac:dyDescent="0.15">
      <c r="B326" s="722" t="s">
        <v>4</v>
      </c>
      <c r="C326" s="174">
        <f>C198+C262</f>
        <v>26244.33900000008</v>
      </c>
      <c r="D326" s="175">
        <f t="shared" ref="D326:N326" si="79">D198+D262</f>
        <v>1043.57</v>
      </c>
      <c r="E326" s="206">
        <f t="shared" si="79"/>
        <v>3652.5629999999974</v>
      </c>
      <c r="F326" s="40">
        <f t="shared" si="79"/>
        <v>30940.472000000078</v>
      </c>
      <c r="G326" s="284">
        <f t="shared" si="79"/>
        <v>16249</v>
      </c>
      <c r="H326" s="175">
        <f t="shared" si="79"/>
        <v>2683</v>
      </c>
      <c r="I326" s="206">
        <f t="shared" si="79"/>
        <v>52</v>
      </c>
      <c r="J326" s="196">
        <f t="shared" si="79"/>
        <v>18984</v>
      </c>
      <c r="K326" s="223">
        <f t="shared" si="79"/>
        <v>42493.33900000008</v>
      </c>
      <c r="L326" s="175">
        <f t="shared" si="79"/>
        <v>3726.5699999999997</v>
      </c>
      <c r="M326" s="206">
        <f t="shared" si="79"/>
        <v>3704.5629999999974</v>
      </c>
      <c r="N326" s="233">
        <f t="shared" si="79"/>
        <v>49924.472000000082</v>
      </c>
    </row>
    <row r="327" spans="2:14" ht="12.95" customHeight="1" x14ac:dyDescent="0.15">
      <c r="B327" s="723" t="s">
        <v>5</v>
      </c>
      <c r="C327" s="164">
        <f t="shared" ref="C327:N327" si="80">C199+C263</f>
        <v>11734.800999999989</v>
      </c>
      <c r="D327" s="165">
        <f t="shared" si="80"/>
        <v>0</v>
      </c>
      <c r="E327" s="201">
        <f t="shared" si="80"/>
        <v>0</v>
      </c>
      <c r="F327" s="45">
        <f t="shared" si="80"/>
        <v>11734.800999999989</v>
      </c>
      <c r="G327" s="285">
        <f t="shared" si="80"/>
        <v>0</v>
      </c>
      <c r="H327" s="165">
        <f t="shared" si="80"/>
        <v>0</v>
      </c>
      <c r="I327" s="201">
        <f t="shared" si="80"/>
        <v>0</v>
      </c>
      <c r="J327" s="191">
        <f t="shared" si="80"/>
        <v>0</v>
      </c>
      <c r="K327" s="218">
        <f t="shared" si="80"/>
        <v>11734.800999999989</v>
      </c>
      <c r="L327" s="165">
        <f t="shared" si="80"/>
        <v>0</v>
      </c>
      <c r="M327" s="201">
        <f t="shared" si="80"/>
        <v>0</v>
      </c>
      <c r="N327" s="228">
        <f t="shared" si="80"/>
        <v>11734.800999999989</v>
      </c>
    </row>
    <row r="328" spans="2:14" ht="12.95" customHeight="1" x14ac:dyDescent="0.15">
      <c r="B328" s="723" t="s">
        <v>15</v>
      </c>
      <c r="C328" s="164">
        <f t="shared" ref="C328:N328" si="81">C200+C264</f>
        <v>0</v>
      </c>
      <c r="D328" s="165">
        <f t="shared" si="81"/>
        <v>0</v>
      </c>
      <c r="E328" s="201">
        <f t="shared" si="81"/>
        <v>0</v>
      </c>
      <c r="F328" s="45">
        <f t="shared" si="81"/>
        <v>0</v>
      </c>
      <c r="G328" s="285">
        <f t="shared" si="81"/>
        <v>6524</v>
      </c>
      <c r="H328" s="165">
        <f t="shared" si="81"/>
        <v>40</v>
      </c>
      <c r="I328" s="201">
        <f t="shared" si="81"/>
        <v>52</v>
      </c>
      <c r="J328" s="191">
        <f t="shared" si="81"/>
        <v>6616</v>
      </c>
      <c r="K328" s="218">
        <f t="shared" si="81"/>
        <v>6524</v>
      </c>
      <c r="L328" s="165">
        <f t="shared" si="81"/>
        <v>40</v>
      </c>
      <c r="M328" s="201">
        <f t="shared" si="81"/>
        <v>52</v>
      </c>
      <c r="N328" s="228">
        <f t="shared" si="81"/>
        <v>6616</v>
      </c>
    </row>
    <row r="329" spans="2:14" ht="12.95" customHeight="1" x14ac:dyDescent="0.15">
      <c r="B329" s="723" t="s">
        <v>260</v>
      </c>
      <c r="C329" s="164">
        <f t="shared" ref="C329:N329" si="82">C201+C265</f>
        <v>0</v>
      </c>
      <c r="D329" s="165">
        <f t="shared" si="82"/>
        <v>0</v>
      </c>
      <c r="E329" s="201">
        <f t="shared" si="82"/>
        <v>0</v>
      </c>
      <c r="F329" s="45">
        <f t="shared" si="82"/>
        <v>0</v>
      </c>
      <c r="G329" s="285">
        <f t="shared" si="82"/>
        <v>1440</v>
      </c>
      <c r="H329" s="165">
        <f t="shared" si="82"/>
        <v>0</v>
      </c>
      <c r="I329" s="201">
        <f t="shared" si="82"/>
        <v>0</v>
      </c>
      <c r="J329" s="191">
        <f t="shared" si="82"/>
        <v>1440</v>
      </c>
      <c r="K329" s="218">
        <f t="shared" si="82"/>
        <v>1440</v>
      </c>
      <c r="L329" s="165">
        <f t="shared" si="82"/>
        <v>0</v>
      </c>
      <c r="M329" s="201">
        <f t="shared" si="82"/>
        <v>0</v>
      </c>
      <c r="N329" s="228">
        <f t="shared" si="82"/>
        <v>1440</v>
      </c>
    </row>
    <row r="330" spans="2:14" ht="12.95" customHeight="1" x14ac:dyDescent="0.15">
      <c r="B330" s="723" t="s">
        <v>204</v>
      </c>
      <c r="C330" s="164">
        <f t="shared" ref="C330:N330" si="83">C202+C266</f>
        <v>0</v>
      </c>
      <c r="D330" s="165">
        <f t="shared" si="83"/>
        <v>0</v>
      </c>
      <c r="E330" s="201">
        <f t="shared" si="83"/>
        <v>0</v>
      </c>
      <c r="F330" s="45">
        <f t="shared" si="83"/>
        <v>0</v>
      </c>
      <c r="G330" s="285">
        <f t="shared" si="83"/>
        <v>1066</v>
      </c>
      <c r="H330" s="165">
        <f t="shared" si="83"/>
        <v>0</v>
      </c>
      <c r="I330" s="201">
        <f t="shared" si="83"/>
        <v>0</v>
      </c>
      <c r="J330" s="191">
        <f t="shared" si="83"/>
        <v>1066</v>
      </c>
      <c r="K330" s="218">
        <f t="shared" si="83"/>
        <v>1066</v>
      </c>
      <c r="L330" s="165">
        <f t="shared" si="83"/>
        <v>0</v>
      </c>
      <c r="M330" s="201">
        <f t="shared" si="83"/>
        <v>0</v>
      </c>
      <c r="N330" s="228">
        <f t="shared" si="83"/>
        <v>1066</v>
      </c>
    </row>
    <row r="331" spans="2:14" ht="12.95" customHeight="1" x14ac:dyDescent="0.15">
      <c r="B331" s="723" t="s">
        <v>6</v>
      </c>
      <c r="C331" s="164">
        <f t="shared" ref="C331:N331" si="84">C203+C267</f>
        <v>104</v>
      </c>
      <c r="D331" s="165">
        <f t="shared" si="84"/>
        <v>0</v>
      </c>
      <c r="E331" s="201">
        <f t="shared" si="84"/>
        <v>0</v>
      </c>
      <c r="F331" s="45">
        <f t="shared" si="84"/>
        <v>104</v>
      </c>
      <c r="G331" s="285">
        <f t="shared" si="84"/>
        <v>39698.115999999995</v>
      </c>
      <c r="H331" s="165">
        <f t="shared" si="84"/>
        <v>9173.0439999999999</v>
      </c>
      <c r="I331" s="201">
        <f t="shared" si="84"/>
        <v>0</v>
      </c>
      <c r="J331" s="191">
        <f t="shared" si="84"/>
        <v>48871.159999999996</v>
      </c>
      <c r="K331" s="218">
        <f t="shared" si="84"/>
        <v>39802.115999999995</v>
      </c>
      <c r="L331" s="165">
        <f t="shared" si="84"/>
        <v>9173.0439999999999</v>
      </c>
      <c r="M331" s="201">
        <f t="shared" si="84"/>
        <v>0</v>
      </c>
      <c r="N331" s="228">
        <f t="shared" si="84"/>
        <v>48975.159999999996</v>
      </c>
    </row>
    <row r="332" spans="2:14" ht="12.95" customHeight="1" x14ac:dyDescent="0.15">
      <c r="B332" s="723" t="s">
        <v>16</v>
      </c>
      <c r="C332" s="164">
        <f t="shared" ref="C332:N332" si="85">C204+C268</f>
        <v>0</v>
      </c>
      <c r="D332" s="165">
        <f t="shared" si="85"/>
        <v>0</v>
      </c>
      <c r="E332" s="201">
        <f t="shared" si="85"/>
        <v>0</v>
      </c>
      <c r="F332" s="45">
        <f t="shared" si="85"/>
        <v>0</v>
      </c>
      <c r="G332" s="285">
        <f t="shared" si="85"/>
        <v>260</v>
      </c>
      <c r="H332" s="165">
        <f t="shared" si="85"/>
        <v>0</v>
      </c>
      <c r="I332" s="201">
        <f t="shared" si="85"/>
        <v>0</v>
      </c>
      <c r="J332" s="191">
        <f t="shared" si="85"/>
        <v>260</v>
      </c>
      <c r="K332" s="218">
        <f t="shared" si="85"/>
        <v>260</v>
      </c>
      <c r="L332" s="165">
        <f t="shared" si="85"/>
        <v>0</v>
      </c>
      <c r="M332" s="201">
        <f t="shared" si="85"/>
        <v>0</v>
      </c>
      <c r="N332" s="228">
        <f t="shared" si="85"/>
        <v>260</v>
      </c>
    </row>
    <row r="333" spans="2:14" ht="12.95" customHeight="1" x14ac:dyDescent="0.15">
      <c r="B333" s="723" t="s">
        <v>206</v>
      </c>
      <c r="C333" s="164">
        <f t="shared" ref="C333:N333" si="86">C205+C269</f>
        <v>0</v>
      </c>
      <c r="D333" s="165">
        <f t="shared" si="86"/>
        <v>0</v>
      </c>
      <c r="E333" s="201">
        <f t="shared" si="86"/>
        <v>0</v>
      </c>
      <c r="F333" s="45">
        <f t="shared" si="86"/>
        <v>0</v>
      </c>
      <c r="G333" s="285">
        <f t="shared" si="86"/>
        <v>1040</v>
      </c>
      <c r="H333" s="165">
        <f t="shared" si="86"/>
        <v>0</v>
      </c>
      <c r="I333" s="201">
        <f t="shared" si="86"/>
        <v>0</v>
      </c>
      <c r="J333" s="191">
        <f t="shared" si="86"/>
        <v>1040</v>
      </c>
      <c r="K333" s="218">
        <f t="shared" si="86"/>
        <v>1040</v>
      </c>
      <c r="L333" s="165">
        <f t="shared" si="86"/>
        <v>0</v>
      </c>
      <c r="M333" s="201">
        <f t="shared" si="86"/>
        <v>0</v>
      </c>
      <c r="N333" s="228">
        <f t="shared" si="86"/>
        <v>1040</v>
      </c>
    </row>
    <row r="334" spans="2:14" ht="12.95" customHeight="1" x14ac:dyDescent="0.15">
      <c r="B334" s="723" t="s">
        <v>261</v>
      </c>
      <c r="C334" s="164">
        <f t="shared" ref="C334:N334" si="87">C206+C270</f>
        <v>0</v>
      </c>
      <c r="D334" s="165">
        <f t="shared" si="87"/>
        <v>6377.1440000000002</v>
      </c>
      <c r="E334" s="201">
        <f t="shared" si="87"/>
        <v>0</v>
      </c>
      <c r="F334" s="45">
        <f t="shared" si="87"/>
        <v>6377.1440000000002</v>
      </c>
      <c r="G334" s="285">
        <f t="shared" si="87"/>
        <v>7720</v>
      </c>
      <c r="H334" s="165">
        <f t="shared" si="87"/>
        <v>0</v>
      </c>
      <c r="I334" s="201">
        <f t="shared" si="87"/>
        <v>0</v>
      </c>
      <c r="J334" s="191">
        <f t="shared" si="87"/>
        <v>7720</v>
      </c>
      <c r="K334" s="218">
        <f t="shared" si="87"/>
        <v>7720</v>
      </c>
      <c r="L334" s="165">
        <f t="shared" si="87"/>
        <v>6377.1440000000002</v>
      </c>
      <c r="M334" s="201">
        <f t="shared" si="87"/>
        <v>0</v>
      </c>
      <c r="N334" s="228">
        <f t="shared" si="87"/>
        <v>14097.144</v>
      </c>
    </row>
    <row r="335" spans="2:14" ht="12.95" customHeight="1" x14ac:dyDescent="0.15">
      <c r="B335" s="724" t="s">
        <v>18</v>
      </c>
      <c r="C335" s="164">
        <f t="shared" ref="C335:N335" si="88">C207+C271</f>
        <v>11767.063</v>
      </c>
      <c r="D335" s="165">
        <f t="shared" si="88"/>
        <v>0</v>
      </c>
      <c r="E335" s="201">
        <f t="shared" si="88"/>
        <v>0</v>
      </c>
      <c r="F335" s="45">
        <f t="shared" si="88"/>
        <v>11767.063</v>
      </c>
      <c r="G335" s="285">
        <f t="shared" si="88"/>
        <v>0</v>
      </c>
      <c r="H335" s="165">
        <f t="shared" si="88"/>
        <v>0</v>
      </c>
      <c r="I335" s="201">
        <f t="shared" si="88"/>
        <v>0</v>
      </c>
      <c r="J335" s="191">
        <f t="shared" si="88"/>
        <v>0</v>
      </c>
      <c r="K335" s="218">
        <f t="shared" si="88"/>
        <v>11767.063</v>
      </c>
      <c r="L335" s="165">
        <f t="shared" si="88"/>
        <v>0</v>
      </c>
      <c r="M335" s="201">
        <f t="shared" si="88"/>
        <v>0</v>
      </c>
      <c r="N335" s="228">
        <f t="shared" si="88"/>
        <v>11767.063</v>
      </c>
    </row>
    <row r="336" spans="2:14" ht="12.95" customHeight="1" x14ac:dyDescent="0.15">
      <c r="B336" s="723" t="s">
        <v>7</v>
      </c>
      <c r="C336" s="164">
        <f t="shared" ref="C336:N336" si="89">C208+C272</f>
        <v>74444.233000002467</v>
      </c>
      <c r="D336" s="165">
        <f t="shared" si="89"/>
        <v>4568.5729999999994</v>
      </c>
      <c r="E336" s="201">
        <f t="shared" si="89"/>
        <v>13818.215</v>
      </c>
      <c r="F336" s="45">
        <f t="shared" si="89"/>
        <v>92831.021000002467</v>
      </c>
      <c r="G336" s="285">
        <f t="shared" si="89"/>
        <v>70111.907999999996</v>
      </c>
      <c r="H336" s="165">
        <f t="shared" si="89"/>
        <v>3839.1419999999998</v>
      </c>
      <c r="I336" s="201">
        <f t="shared" si="89"/>
        <v>0</v>
      </c>
      <c r="J336" s="191">
        <f t="shared" si="89"/>
        <v>73951.049999999988</v>
      </c>
      <c r="K336" s="218">
        <f t="shared" si="89"/>
        <v>144556.14100000245</v>
      </c>
      <c r="L336" s="165">
        <f t="shared" si="89"/>
        <v>8407.7150000000001</v>
      </c>
      <c r="M336" s="201">
        <f t="shared" si="89"/>
        <v>13818.215</v>
      </c>
      <c r="N336" s="228">
        <f t="shared" si="89"/>
        <v>166782.07100000244</v>
      </c>
    </row>
    <row r="337" spans="2:14" ht="12.95" customHeight="1" x14ac:dyDescent="0.15">
      <c r="B337" s="723" t="s">
        <v>8</v>
      </c>
      <c r="C337" s="164">
        <f t="shared" ref="C337:N337" si="90">C209+C273</f>
        <v>364</v>
      </c>
      <c r="D337" s="165">
        <f t="shared" si="90"/>
        <v>0</v>
      </c>
      <c r="E337" s="201">
        <f t="shared" si="90"/>
        <v>0</v>
      </c>
      <c r="F337" s="45">
        <f t="shared" si="90"/>
        <v>364</v>
      </c>
      <c r="G337" s="285">
        <f t="shared" si="90"/>
        <v>66206</v>
      </c>
      <c r="H337" s="165">
        <f t="shared" si="90"/>
        <v>6392</v>
      </c>
      <c r="I337" s="201">
        <f t="shared" si="90"/>
        <v>52</v>
      </c>
      <c r="J337" s="191">
        <f t="shared" si="90"/>
        <v>72650</v>
      </c>
      <c r="K337" s="218">
        <f t="shared" si="90"/>
        <v>66570</v>
      </c>
      <c r="L337" s="165">
        <f t="shared" si="90"/>
        <v>6392</v>
      </c>
      <c r="M337" s="201">
        <f t="shared" si="90"/>
        <v>52</v>
      </c>
      <c r="N337" s="228">
        <f t="shared" si="90"/>
        <v>73014</v>
      </c>
    </row>
    <row r="338" spans="2:14" ht="12.95" customHeight="1" x14ac:dyDescent="0.15">
      <c r="B338" s="723" t="s">
        <v>203</v>
      </c>
      <c r="C338" s="164">
        <f t="shared" ref="C338:N338" si="91">C210+C274</f>
        <v>4870</v>
      </c>
      <c r="D338" s="165">
        <f t="shared" si="91"/>
        <v>0</v>
      </c>
      <c r="E338" s="201">
        <f t="shared" si="91"/>
        <v>0</v>
      </c>
      <c r="F338" s="45">
        <f t="shared" si="91"/>
        <v>4870</v>
      </c>
      <c r="G338" s="285">
        <f t="shared" si="91"/>
        <v>0</v>
      </c>
      <c r="H338" s="165">
        <f t="shared" si="91"/>
        <v>0</v>
      </c>
      <c r="I338" s="201">
        <f t="shared" si="91"/>
        <v>0</v>
      </c>
      <c r="J338" s="191">
        <f t="shared" si="91"/>
        <v>0</v>
      </c>
      <c r="K338" s="218">
        <f t="shared" si="91"/>
        <v>4870</v>
      </c>
      <c r="L338" s="165">
        <f t="shared" si="91"/>
        <v>0</v>
      </c>
      <c r="M338" s="201">
        <f t="shared" si="91"/>
        <v>0</v>
      </c>
      <c r="N338" s="228">
        <f t="shared" si="91"/>
        <v>4870</v>
      </c>
    </row>
    <row r="339" spans="2:14" ht="12.95" customHeight="1" x14ac:dyDescent="0.15">
      <c r="B339" s="723" t="s">
        <v>27</v>
      </c>
      <c r="C339" s="164">
        <f t="shared" ref="C339:N339" si="92">C211+C275</f>
        <v>0</v>
      </c>
      <c r="D339" s="165">
        <f t="shared" si="92"/>
        <v>0</v>
      </c>
      <c r="E339" s="201">
        <f t="shared" si="92"/>
        <v>0</v>
      </c>
      <c r="F339" s="45">
        <f t="shared" si="92"/>
        <v>0</v>
      </c>
      <c r="G339" s="285">
        <f t="shared" si="92"/>
        <v>0</v>
      </c>
      <c r="H339" s="165">
        <f t="shared" si="92"/>
        <v>0</v>
      </c>
      <c r="I339" s="201">
        <f t="shared" si="92"/>
        <v>0</v>
      </c>
      <c r="J339" s="191">
        <f t="shared" si="92"/>
        <v>0</v>
      </c>
      <c r="K339" s="218">
        <f t="shared" si="92"/>
        <v>0</v>
      </c>
      <c r="L339" s="165">
        <f t="shared" si="92"/>
        <v>0</v>
      </c>
      <c r="M339" s="201">
        <f t="shared" si="92"/>
        <v>0</v>
      </c>
      <c r="N339" s="228">
        <f t="shared" si="92"/>
        <v>0</v>
      </c>
    </row>
    <row r="340" spans="2:14" ht="12.95" customHeight="1" x14ac:dyDescent="0.15">
      <c r="B340" s="723" t="s">
        <v>9</v>
      </c>
      <c r="C340" s="164">
        <f t="shared" ref="C340:N340" si="93">C212+C276</f>
        <v>3328</v>
      </c>
      <c r="D340" s="165">
        <f t="shared" si="93"/>
        <v>11955</v>
      </c>
      <c r="E340" s="201">
        <f t="shared" si="93"/>
        <v>0</v>
      </c>
      <c r="F340" s="45">
        <f t="shared" si="93"/>
        <v>15283</v>
      </c>
      <c r="G340" s="285">
        <f t="shared" si="93"/>
        <v>0</v>
      </c>
      <c r="H340" s="165">
        <f t="shared" si="93"/>
        <v>0</v>
      </c>
      <c r="I340" s="201">
        <f t="shared" si="93"/>
        <v>0</v>
      </c>
      <c r="J340" s="191">
        <f t="shared" si="93"/>
        <v>0</v>
      </c>
      <c r="K340" s="218">
        <f t="shared" si="93"/>
        <v>3328</v>
      </c>
      <c r="L340" s="165">
        <f t="shared" si="93"/>
        <v>11955</v>
      </c>
      <c r="M340" s="201">
        <f t="shared" si="93"/>
        <v>0</v>
      </c>
      <c r="N340" s="228">
        <f t="shared" si="93"/>
        <v>15283</v>
      </c>
    </row>
    <row r="341" spans="2:14" ht="12.95" customHeight="1" x14ac:dyDescent="0.15">
      <c r="B341" s="723" t="s">
        <v>20</v>
      </c>
      <c r="C341" s="164">
        <f t="shared" ref="C341:N341" si="94">C213+C277</f>
        <v>0</v>
      </c>
      <c r="D341" s="165">
        <f t="shared" si="94"/>
        <v>0</v>
      </c>
      <c r="E341" s="201">
        <f t="shared" si="94"/>
        <v>0</v>
      </c>
      <c r="F341" s="45">
        <f t="shared" si="94"/>
        <v>0</v>
      </c>
      <c r="G341" s="285">
        <f t="shared" si="94"/>
        <v>17568</v>
      </c>
      <c r="H341" s="165">
        <f t="shared" si="94"/>
        <v>1884</v>
      </c>
      <c r="I341" s="201">
        <f t="shared" si="94"/>
        <v>0</v>
      </c>
      <c r="J341" s="191">
        <f t="shared" si="94"/>
        <v>19452</v>
      </c>
      <c r="K341" s="218">
        <f t="shared" si="94"/>
        <v>17568</v>
      </c>
      <c r="L341" s="165">
        <f t="shared" si="94"/>
        <v>1884</v>
      </c>
      <c r="M341" s="201">
        <f t="shared" si="94"/>
        <v>0</v>
      </c>
      <c r="N341" s="228">
        <f t="shared" si="94"/>
        <v>19452</v>
      </c>
    </row>
    <row r="342" spans="2:14" ht="12.95" customHeight="1" x14ac:dyDescent="0.15">
      <c r="B342" s="723" t="s">
        <v>21</v>
      </c>
      <c r="C342" s="164">
        <f t="shared" ref="C342:N342" si="95">C214+C278</f>
        <v>0</v>
      </c>
      <c r="D342" s="165">
        <f t="shared" si="95"/>
        <v>0</v>
      </c>
      <c r="E342" s="201">
        <f t="shared" si="95"/>
        <v>0</v>
      </c>
      <c r="F342" s="45">
        <f t="shared" si="95"/>
        <v>0</v>
      </c>
      <c r="G342" s="285">
        <f t="shared" si="95"/>
        <v>200</v>
      </c>
      <c r="H342" s="165">
        <f t="shared" si="95"/>
        <v>0</v>
      </c>
      <c r="I342" s="201">
        <f t="shared" si="95"/>
        <v>0</v>
      </c>
      <c r="J342" s="191">
        <f t="shared" si="95"/>
        <v>200</v>
      </c>
      <c r="K342" s="218">
        <f t="shared" si="95"/>
        <v>200</v>
      </c>
      <c r="L342" s="165">
        <f t="shared" si="95"/>
        <v>0</v>
      </c>
      <c r="M342" s="201">
        <f t="shared" si="95"/>
        <v>0</v>
      </c>
      <c r="N342" s="228">
        <f t="shared" si="95"/>
        <v>200</v>
      </c>
    </row>
    <row r="343" spans="2:14" ht="12.95" customHeight="1" x14ac:dyDescent="0.15">
      <c r="B343" s="723" t="s">
        <v>10</v>
      </c>
      <c r="C343" s="164">
        <f t="shared" ref="C343:N343" si="96">C215+C279</f>
        <v>9218.2010000000009</v>
      </c>
      <c r="D343" s="165">
        <f t="shared" si="96"/>
        <v>0</v>
      </c>
      <c r="E343" s="201">
        <f t="shared" si="96"/>
        <v>0</v>
      </c>
      <c r="F343" s="45">
        <f t="shared" si="96"/>
        <v>9218.2010000000009</v>
      </c>
      <c r="G343" s="285">
        <f t="shared" si="96"/>
        <v>7558</v>
      </c>
      <c r="H343" s="165">
        <f t="shared" si="96"/>
        <v>1482</v>
      </c>
      <c r="I343" s="201">
        <f t="shared" si="96"/>
        <v>0</v>
      </c>
      <c r="J343" s="191">
        <f t="shared" si="96"/>
        <v>9040</v>
      </c>
      <c r="K343" s="218">
        <f t="shared" si="96"/>
        <v>16776.201000000001</v>
      </c>
      <c r="L343" s="165">
        <f t="shared" si="96"/>
        <v>1482</v>
      </c>
      <c r="M343" s="201">
        <f t="shared" si="96"/>
        <v>0</v>
      </c>
      <c r="N343" s="228">
        <f t="shared" si="96"/>
        <v>18258.201000000001</v>
      </c>
    </row>
    <row r="344" spans="2:14" ht="12.95" customHeight="1" x14ac:dyDescent="0.15">
      <c r="B344" s="723" t="s">
        <v>205</v>
      </c>
      <c r="C344" s="164">
        <f t="shared" ref="C344:N344" si="97">C216+C280</f>
        <v>1468.9290000000001</v>
      </c>
      <c r="D344" s="165">
        <f t="shared" si="97"/>
        <v>0</v>
      </c>
      <c r="E344" s="201">
        <f t="shared" si="97"/>
        <v>0</v>
      </c>
      <c r="F344" s="45">
        <f t="shared" si="97"/>
        <v>1468.9290000000001</v>
      </c>
      <c r="G344" s="285">
        <f t="shared" si="97"/>
        <v>1014</v>
      </c>
      <c r="H344" s="165">
        <f t="shared" si="97"/>
        <v>0</v>
      </c>
      <c r="I344" s="201">
        <f t="shared" si="97"/>
        <v>0</v>
      </c>
      <c r="J344" s="191">
        <f t="shared" si="97"/>
        <v>1014</v>
      </c>
      <c r="K344" s="218">
        <f t="shared" si="97"/>
        <v>2482.9290000000001</v>
      </c>
      <c r="L344" s="165">
        <f t="shared" si="97"/>
        <v>0</v>
      </c>
      <c r="M344" s="201">
        <f t="shared" si="97"/>
        <v>0</v>
      </c>
      <c r="N344" s="228">
        <f t="shared" si="97"/>
        <v>2482.9290000000001</v>
      </c>
    </row>
    <row r="345" spans="2:14" ht="12.95" customHeight="1" x14ac:dyDescent="0.15">
      <c r="B345" s="723" t="s">
        <v>29</v>
      </c>
      <c r="C345" s="164">
        <f t="shared" ref="C345:N345" si="98">C217+C281</f>
        <v>1735.7139999999999</v>
      </c>
      <c r="D345" s="165">
        <f t="shared" si="98"/>
        <v>0</v>
      </c>
      <c r="E345" s="201">
        <f t="shared" si="98"/>
        <v>0</v>
      </c>
      <c r="F345" s="45">
        <f t="shared" si="98"/>
        <v>1735.7139999999999</v>
      </c>
      <c r="G345" s="285">
        <f t="shared" si="98"/>
        <v>3406</v>
      </c>
      <c r="H345" s="165">
        <f t="shared" si="98"/>
        <v>0</v>
      </c>
      <c r="I345" s="201">
        <f t="shared" si="98"/>
        <v>0</v>
      </c>
      <c r="J345" s="191">
        <f t="shared" si="98"/>
        <v>3406</v>
      </c>
      <c r="K345" s="218">
        <f t="shared" si="98"/>
        <v>5141.7139999999999</v>
      </c>
      <c r="L345" s="165">
        <f t="shared" si="98"/>
        <v>0</v>
      </c>
      <c r="M345" s="201">
        <f t="shared" si="98"/>
        <v>0</v>
      </c>
      <c r="N345" s="228">
        <f t="shared" si="98"/>
        <v>5141.7139999999999</v>
      </c>
    </row>
    <row r="346" spans="2:14" ht="12.95" customHeight="1" x14ac:dyDescent="0.15">
      <c r="B346" s="723" t="s">
        <v>11</v>
      </c>
      <c r="C346" s="164">
        <f t="shared" ref="C346:N346" si="99">C218+C282</f>
        <v>13557.925999999998</v>
      </c>
      <c r="D346" s="165">
        <f t="shared" si="99"/>
        <v>1975.3120000000001</v>
      </c>
      <c r="E346" s="201">
        <f t="shared" si="99"/>
        <v>571.5</v>
      </c>
      <c r="F346" s="45">
        <f t="shared" si="99"/>
        <v>16104.737999999998</v>
      </c>
      <c r="G346" s="285">
        <f t="shared" si="99"/>
        <v>3404</v>
      </c>
      <c r="H346" s="165">
        <f t="shared" si="99"/>
        <v>0</v>
      </c>
      <c r="I346" s="201">
        <f t="shared" si="99"/>
        <v>0</v>
      </c>
      <c r="J346" s="191">
        <f t="shared" si="99"/>
        <v>3404</v>
      </c>
      <c r="K346" s="218">
        <f t="shared" si="99"/>
        <v>16961.925999999999</v>
      </c>
      <c r="L346" s="165">
        <f t="shared" si="99"/>
        <v>1975.3120000000001</v>
      </c>
      <c r="M346" s="201">
        <f t="shared" si="99"/>
        <v>571.5</v>
      </c>
      <c r="N346" s="228">
        <f t="shared" si="99"/>
        <v>19508.737999999998</v>
      </c>
    </row>
    <row r="347" spans="2:14" ht="12.95" customHeight="1" x14ac:dyDescent="0.15">
      <c r="B347" s="723" t="s">
        <v>31</v>
      </c>
      <c r="C347" s="164">
        <f t="shared" ref="C347:N347" si="100">C219+C283</f>
        <v>0</v>
      </c>
      <c r="D347" s="165">
        <f t="shared" si="100"/>
        <v>0</v>
      </c>
      <c r="E347" s="201">
        <f t="shared" si="100"/>
        <v>0</v>
      </c>
      <c r="F347" s="45">
        <f t="shared" si="100"/>
        <v>0</v>
      </c>
      <c r="G347" s="285">
        <f t="shared" si="100"/>
        <v>0</v>
      </c>
      <c r="H347" s="165">
        <f t="shared" si="100"/>
        <v>0</v>
      </c>
      <c r="I347" s="201">
        <f t="shared" si="100"/>
        <v>0</v>
      </c>
      <c r="J347" s="191">
        <f t="shared" si="100"/>
        <v>0</v>
      </c>
      <c r="K347" s="218">
        <f t="shared" si="100"/>
        <v>0</v>
      </c>
      <c r="L347" s="165">
        <f t="shared" si="100"/>
        <v>0</v>
      </c>
      <c r="M347" s="201">
        <f t="shared" si="100"/>
        <v>0</v>
      </c>
      <c r="N347" s="228">
        <f t="shared" si="100"/>
        <v>0</v>
      </c>
    </row>
    <row r="348" spans="2:14" ht="12.95" customHeight="1" x14ac:dyDescent="0.15">
      <c r="B348" s="723" t="s">
        <v>22</v>
      </c>
      <c r="C348" s="164">
        <f t="shared" ref="C348:N348" si="101">C220+C284</f>
        <v>3554.25</v>
      </c>
      <c r="D348" s="165">
        <f t="shared" si="101"/>
        <v>0</v>
      </c>
      <c r="E348" s="201">
        <f t="shared" si="101"/>
        <v>0</v>
      </c>
      <c r="F348" s="45">
        <f t="shared" si="101"/>
        <v>3554.25</v>
      </c>
      <c r="G348" s="285">
        <f t="shared" si="101"/>
        <v>164041.144</v>
      </c>
      <c r="H348" s="165">
        <f t="shared" si="101"/>
        <v>9180</v>
      </c>
      <c r="I348" s="201">
        <f t="shared" si="101"/>
        <v>0</v>
      </c>
      <c r="J348" s="191">
        <f t="shared" si="101"/>
        <v>173221.144</v>
      </c>
      <c r="K348" s="218">
        <f t="shared" si="101"/>
        <v>167595.394</v>
      </c>
      <c r="L348" s="165">
        <f t="shared" si="101"/>
        <v>9180</v>
      </c>
      <c r="M348" s="201">
        <f t="shared" si="101"/>
        <v>0</v>
      </c>
      <c r="N348" s="228">
        <f t="shared" si="101"/>
        <v>176775.394</v>
      </c>
    </row>
    <row r="349" spans="2:14" ht="12.95" customHeight="1" x14ac:dyDescent="0.15">
      <c r="B349" s="723" t="s">
        <v>34</v>
      </c>
      <c r="C349" s="164">
        <f t="shared" ref="C349:N349" si="102">C221+C285</f>
        <v>0</v>
      </c>
      <c r="D349" s="165">
        <f t="shared" si="102"/>
        <v>0</v>
      </c>
      <c r="E349" s="201">
        <f t="shared" si="102"/>
        <v>0</v>
      </c>
      <c r="F349" s="45">
        <f t="shared" si="102"/>
        <v>0</v>
      </c>
      <c r="G349" s="285">
        <f t="shared" si="102"/>
        <v>5824</v>
      </c>
      <c r="H349" s="165">
        <f t="shared" si="102"/>
        <v>0</v>
      </c>
      <c r="I349" s="201">
        <f t="shared" si="102"/>
        <v>0</v>
      </c>
      <c r="J349" s="191">
        <f t="shared" si="102"/>
        <v>5824</v>
      </c>
      <c r="K349" s="218">
        <f t="shared" si="102"/>
        <v>5824</v>
      </c>
      <c r="L349" s="165">
        <f t="shared" si="102"/>
        <v>0</v>
      </c>
      <c r="M349" s="201">
        <f t="shared" si="102"/>
        <v>0</v>
      </c>
      <c r="N349" s="228">
        <f t="shared" si="102"/>
        <v>5824</v>
      </c>
    </row>
    <row r="350" spans="2:14" ht="12.95" customHeight="1" x14ac:dyDescent="0.15">
      <c r="B350" s="723" t="s">
        <v>212</v>
      </c>
      <c r="C350" s="164">
        <f t="shared" ref="C350:N350" si="103">C222+C286</f>
        <v>0</v>
      </c>
      <c r="D350" s="165">
        <f t="shared" si="103"/>
        <v>0</v>
      </c>
      <c r="E350" s="201">
        <f t="shared" si="103"/>
        <v>0</v>
      </c>
      <c r="F350" s="45">
        <f t="shared" si="103"/>
        <v>0</v>
      </c>
      <c r="G350" s="285">
        <f t="shared" si="103"/>
        <v>52</v>
      </c>
      <c r="H350" s="165">
        <f t="shared" si="103"/>
        <v>0</v>
      </c>
      <c r="I350" s="201">
        <f t="shared" si="103"/>
        <v>0</v>
      </c>
      <c r="J350" s="191">
        <f t="shared" si="103"/>
        <v>52</v>
      </c>
      <c r="K350" s="218">
        <f t="shared" si="103"/>
        <v>52</v>
      </c>
      <c r="L350" s="165">
        <f t="shared" si="103"/>
        <v>0</v>
      </c>
      <c r="M350" s="201">
        <f t="shared" si="103"/>
        <v>0</v>
      </c>
      <c r="N350" s="228">
        <f t="shared" si="103"/>
        <v>52</v>
      </c>
    </row>
    <row r="351" spans="2:14" ht="12.95" customHeight="1" x14ac:dyDescent="0.15">
      <c r="B351" s="723" t="s">
        <v>23</v>
      </c>
      <c r="C351" s="164">
        <f t="shared" ref="C351:N351" si="104">C223+C287</f>
        <v>0</v>
      </c>
      <c r="D351" s="165">
        <f t="shared" si="104"/>
        <v>0</v>
      </c>
      <c r="E351" s="201">
        <f t="shared" si="104"/>
        <v>0</v>
      </c>
      <c r="F351" s="45">
        <f t="shared" si="104"/>
        <v>0</v>
      </c>
      <c r="G351" s="285">
        <f t="shared" si="104"/>
        <v>0</v>
      </c>
      <c r="H351" s="165">
        <f t="shared" si="104"/>
        <v>0</v>
      </c>
      <c r="I351" s="201">
        <f t="shared" si="104"/>
        <v>0</v>
      </c>
      <c r="J351" s="191">
        <f t="shared" si="104"/>
        <v>0</v>
      </c>
      <c r="K351" s="218">
        <f t="shared" si="104"/>
        <v>0</v>
      </c>
      <c r="L351" s="165">
        <f t="shared" si="104"/>
        <v>0</v>
      </c>
      <c r="M351" s="201">
        <f t="shared" si="104"/>
        <v>0</v>
      </c>
      <c r="N351" s="228">
        <f t="shared" si="104"/>
        <v>0</v>
      </c>
    </row>
    <row r="352" spans="2:14" ht="12.95" customHeight="1" x14ac:dyDescent="0.15">
      <c r="B352" s="723" t="s">
        <v>12</v>
      </c>
      <c r="C352" s="164">
        <f t="shared" ref="C352:N352" si="105">C224+C288</f>
        <v>2378.2139999999999</v>
      </c>
      <c r="D352" s="165">
        <f t="shared" si="105"/>
        <v>0</v>
      </c>
      <c r="E352" s="201">
        <f t="shared" si="105"/>
        <v>0</v>
      </c>
      <c r="F352" s="45">
        <f t="shared" si="105"/>
        <v>2378.2139999999999</v>
      </c>
      <c r="G352" s="285">
        <f t="shared" si="105"/>
        <v>11449.715</v>
      </c>
      <c r="H352" s="165">
        <f t="shared" si="105"/>
        <v>0</v>
      </c>
      <c r="I352" s="201">
        <f t="shared" si="105"/>
        <v>0</v>
      </c>
      <c r="J352" s="191">
        <f t="shared" si="105"/>
        <v>11449.715</v>
      </c>
      <c r="K352" s="218">
        <f t="shared" si="105"/>
        <v>13827.929</v>
      </c>
      <c r="L352" s="165">
        <f t="shared" si="105"/>
        <v>0</v>
      </c>
      <c r="M352" s="201">
        <f t="shared" si="105"/>
        <v>0</v>
      </c>
      <c r="N352" s="228">
        <f t="shared" si="105"/>
        <v>13827.929</v>
      </c>
    </row>
    <row r="353" spans="2:14" ht="12.95" customHeight="1" x14ac:dyDescent="0.15">
      <c r="B353" s="723" t="s">
        <v>262</v>
      </c>
      <c r="C353" s="164">
        <f t="shared" ref="C353:N353" si="106">C225+C289</f>
        <v>0</v>
      </c>
      <c r="D353" s="165">
        <f t="shared" si="106"/>
        <v>0</v>
      </c>
      <c r="E353" s="201">
        <f t="shared" si="106"/>
        <v>0</v>
      </c>
      <c r="F353" s="45">
        <f t="shared" si="106"/>
        <v>0</v>
      </c>
      <c r="G353" s="285">
        <f t="shared" si="106"/>
        <v>1404</v>
      </c>
      <c r="H353" s="165">
        <f t="shared" si="106"/>
        <v>0</v>
      </c>
      <c r="I353" s="201">
        <f t="shared" si="106"/>
        <v>78</v>
      </c>
      <c r="J353" s="191">
        <f t="shared" si="106"/>
        <v>1482</v>
      </c>
      <c r="K353" s="218">
        <f t="shared" si="106"/>
        <v>1404</v>
      </c>
      <c r="L353" s="165">
        <f t="shared" si="106"/>
        <v>0</v>
      </c>
      <c r="M353" s="201">
        <f t="shared" si="106"/>
        <v>78</v>
      </c>
      <c r="N353" s="228">
        <f t="shared" si="106"/>
        <v>1482</v>
      </c>
    </row>
    <row r="354" spans="2:14" ht="12.95" customHeight="1" x14ac:dyDescent="0.15">
      <c r="B354" s="723" t="s">
        <v>13</v>
      </c>
      <c r="C354" s="164">
        <f t="shared" ref="C354:N354" si="107">C226+C290</f>
        <v>104</v>
      </c>
      <c r="D354" s="165">
        <f t="shared" si="107"/>
        <v>0</v>
      </c>
      <c r="E354" s="201">
        <f t="shared" si="107"/>
        <v>0</v>
      </c>
      <c r="F354" s="45">
        <f t="shared" si="107"/>
        <v>104</v>
      </c>
      <c r="G354" s="285">
        <f t="shared" si="107"/>
        <v>14066</v>
      </c>
      <c r="H354" s="165">
        <f t="shared" si="107"/>
        <v>52</v>
      </c>
      <c r="I354" s="201">
        <f t="shared" si="107"/>
        <v>0</v>
      </c>
      <c r="J354" s="191">
        <f t="shared" si="107"/>
        <v>14118</v>
      </c>
      <c r="K354" s="218">
        <f t="shared" si="107"/>
        <v>14170</v>
      </c>
      <c r="L354" s="165">
        <f t="shared" si="107"/>
        <v>52</v>
      </c>
      <c r="M354" s="201">
        <f t="shared" si="107"/>
        <v>0</v>
      </c>
      <c r="N354" s="228">
        <f t="shared" si="107"/>
        <v>14222</v>
      </c>
    </row>
    <row r="355" spans="2:14" ht="12.95" customHeight="1" x14ac:dyDescent="0.15">
      <c r="B355" s="723" t="s">
        <v>207</v>
      </c>
      <c r="C355" s="164">
        <f t="shared" ref="C355:N355" si="108">C227+C291</f>
        <v>1612</v>
      </c>
      <c r="D355" s="165">
        <f t="shared" si="108"/>
        <v>0</v>
      </c>
      <c r="E355" s="201">
        <f t="shared" si="108"/>
        <v>0</v>
      </c>
      <c r="F355" s="45">
        <f t="shared" si="108"/>
        <v>1612</v>
      </c>
      <c r="G355" s="285">
        <f t="shared" si="108"/>
        <v>0</v>
      </c>
      <c r="H355" s="165">
        <f t="shared" si="108"/>
        <v>0</v>
      </c>
      <c r="I355" s="201">
        <f t="shared" si="108"/>
        <v>0</v>
      </c>
      <c r="J355" s="191">
        <f t="shared" si="108"/>
        <v>0</v>
      </c>
      <c r="K355" s="218">
        <f t="shared" si="108"/>
        <v>1612</v>
      </c>
      <c r="L355" s="165">
        <f t="shared" si="108"/>
        <v>0</v>
      </c>
      <c r="M355" s="201">
        <f t="shared" si="108"/>
        <v>0</v>
      </c>
      <c r="N355" s="228">
        <f t="shared" si="108"/>
        <v>1612</v>
      </c>
    </row>
    <row r="356" spans="2:14" ht="12.95" customHeight="1" x14ac:dyDescent="0.15">
      <c r="B356" s="723" t="s">
        <v>19</v>
      </c>
      <c r="C356" s="164">
        <f t="shared" ref="C356:N356" si="109">C228+C292</f>
        <v>2429.643</v>
      </c>
      <c r="D356" s="165">
        <f t="shared" si="109"/>
        <v>0</v>
      </c>
      <c r="E356" s="201">
        <f t="shared" si="109"/>
        <v>0</v>
      </c>
      <c r="F356" s="45">
        <f t="shared" si="109"/>
        <v>2429.643</v>
      </c>
      <c r="G356" s="285">
        <f t="shared" si="109"/>
        <v>2353.143</v>
      </c>
      <c r="H356" s="165">
        <f t="shared" si="109"/>
        <v>0</v>
      </c>
      <c r="I356" s="201">
        <f t="shared" si="109"/>
        <v>260</v>
      </c>
      <c r="J356" s="191">
        <f t="shared" si="109"/>
        <v>2613.143</v>
      </c>
      <c r="K356" s="218">
        <f t="shared" si="109"/>
        <v>4782.7860000000001</v>
      </c>
      <c r="L356" s="165">
        <f t="shared" si="109"/>
        <v>0</v>
      </c>
      <c r="M356" s="201">
        <f t="shared" si="109"/>
        <v>260</v>
      </c>
      <c r="N356" s="228">
        <f t="shared" si="109"/>
        <v>5042.7860000000001</v>
      </c>
    </row>
    <row r="357" spans="2:14" ht="12.95" customHeight="1" x14ac:dyDescent="0.15">
      <c r="B357" s="723" t="s">
        <v>24</v>
      </c>
      <c r="C357" s="164">
        <f t="shared" ref="C357:N357" si="110">C229+C293</f>
        <v>3.214</v>
      </c>
      <c r="D357" s="165">
        <f t="shared" si="110"/>
        <v>0</v>
      </c>
      <c r="E357" s="201">
        <f t="shared" si="110"/>
        <v>0</v>
      </c>
      <c r="F357" s="45">
        <f t="shared" si="110"/>
        <v>3.214</v>
      </c>
      <c r="G357" s="285">
        <f t="shared" si="110"/>
        <v>182</v>
      </c>
      <c r="H357" s="165">
        <f t="shared" si="110"/>
        <v>0</v>
      </c>
      <c r="I357" s="201">
        <f t="shared" si="110"/>
        <v>0</v>
      </c>
      <c r="J357" s="191">
        <f t="shared" si="110"/>
        <v>182</v>
      </c>
      <c r="K357" s="218">
        <f t="shared" si="110"/>
        <v>185.214</v>
      </c>
      <c r="L357" s="165">
        <f t="shared" si="110"/>
        <v>0</v>
      </c>
      <c r="M357" s="201">
        <f t="shared" si="110"/>
        <v>0</v>
      </c>
      <c r="N357" s="228">
        <f t="shared" si="110"/>
        <v>185.214</v>
      </c>
    </row>
    <row r="358" spans="2:14" ht="12.95" customHeight="1" x14ac:dyDescent="0.15">
      <c r="B358" s="723" t="s">
        <v>210</v>
      </c>
      <c r="C358" s="164">
        <f t="shared" ref="C358:N358" si="111">C230+C294</f>
        <v>0</v>
      </c>
      <c r="D358" s="165">
        <f t="shared" si="111"/>
        <v>0</v>
      </c>
      <c r="E358" s="201">
        <f t="shared" si="111"/>
        <v>0</v>
      </c>
      <c r="F358" s="45">
        <f t="shared" si="111"/>
        <v>0</v>
      </c>
      <c r="G358" s="285">
        <f t="shared" si="111"/>
        <v>3250</v>
      </c>
      <c r="H358" s="165">
        <f t="shared" si="111"/>
        <v>0</v>
      </c>
      <c r="I358" s="201">
        <f t="shared" si="111"/>
        <v>0</v>
      </c>
      <c r="J358" s="191">
        <f t="shared" si="111"/>
        <v>3250</v>
      </c>
      <c r="K358" s="218">
        <f t="shared" si="111"/>
        <v>3250</v>
      </c>
      <c r="L358" s="165">
        <f t="shared" si="111"/>
        <v>0</v>
      </c>
      <c r="M358" s="201">
        <f t="shared" si="111"/>
        <v>0</v>
      </c>
      <c r="N358" s="228">
        <f t="shared" si="111"/>
        <v>3250</v>
      </c>
    </row>
    <row r="359" spans="2:14" ht="12.95" customHeight="1" x14ac:dyDescent="0.15">
      <c r="B359" s="723" t="s">
        <v>35</v>
      </c>
      <c r="C359" s="164">
        <f t="shared" ref="C359:N359" si="112">C231+C295</f>
        <v>0</v>
      </c>
      <c r="D359" s="165">
        <f t="shared" si="112"/>
        <v>0</v>
      </c>
      <c r="E359" s="201">
        <f t="shared" si="112"/>
        <v>0</v>
      </c>
      <c r="F359" s="45">
        <f t="shared" si="112"/>
        <v>0</v>
      </c>
      <c r="G359" s="285">
        <f t="shared" si="112"/>
        <v>234</v>
      </c>
      <c r="H359" s="165">
        <f t="shared" si="112"/>
        <v>0</v>
      </c>
      <c r="I359" s="201">
        <f t="shared" si="112"/>
        <v>0</v>
      </c>
      <c r="J359" s="191">
        <f t="shared" si="112"/>
        <v>234</v>
      </c>
      <c r="K359" s="218">
        <f t="shared" si="112"/>
        <v>234</v>
      </c>
      <c r="L359" s="165">
        <f t="shared" si="112"/>
        <v>0</v>
      </c>
      <c r="M359" s="201">
        <f t="shared" si="112"/>
        <v>0</v>
      </c>
      <c r="N359" s="228">
        <f t="shared" si="112"/>
        <v>234</v>
      </c>
    </row>
    <row r="360" spans="2:14" ht="12.95" customHeight="1" x14ac:dyDescent="0.15">
      <c r="B360" s="723" t="s">
        <v>211</v>
      </c>
      <c r="C360" s="164">
        <f t="shared" ref="C360:N360" si="113">C232+C296</f>
        <v>0</v>
      </c>
      <c r="D360" s="165">
        <f t="shared" si="113"/>
        <v>0</v>
      </c>
      <c r="E360" s="201">
        <f t="shared" si="113"/>
        <v>0</v>
      </c>
      <c r="F360" s="45">
        <f t="shared" si="113"/>
        <v>0</v>
      </c>
      <c r="G360" s="285">
        <f t="shared" si="113"/>
        <v>182</v>
      </c>
      <c r="H360" s="165">
        <f t="shared" si="113"/>
        <v>0</v>
      </c>
      <c r="I360" s="201">
        <f t="shared" si="113"/>
        <v>0</v>
      </c>
      <c r="J360" s="191">
        <f t="shared" si="113"/>
        <v>182</v>
      </c>
      <c r="K360" s="218">
        <f t="shared" si="113"/>
        <v>182</v>
      </c>
      <c r="L360" s="165">
        <f t="shared" si="113"/>
        <v>0</v>
      </c>
      <c r="M360" s="201">
        <f t="shared" si="113"/>
        <v>0</v>
      </c>
      <c r="N360" s="228">
        <f t="shared" si="113"/>
        <v>182</v>
      </c>
    </row>
    <row r="361" spans="2:14" ht="12.95" customHeight="1" x14ac:dyDescent="0.15">
      <c r="B361" s="723" t="s">
        <v>14</v>
      </c>
      <c r="C361" s="164">
        <f t="shared" ref="C361:N361" si="114">C233+C297</f>
        <v>0</v>
      </c>
      <c r="D361" s="165">
        <f t="shared" si="114"/>
        <v>0</v>
      </c>
      <c r="E361" s="201">
        <f t="shared" si="114"/>
        <v>0</v>
      </c>
      <c r="F361" s="45">
        <f t="shared" si="114"/>
        <v>0</v>
      </c>
      <c r="G361" s="285">
        <f t="shared" si="114"/>
        <v>4290</v>
      </c>
      <c r="H361" s="165">
        <f t="shared" si="114"/>
        <v>0</v>
      </c>
      <c r="I361" s="201">
        <f t="shared" si="114"/>
        <v>0</v>
      </c>
      <c r="J361" s="191">
        <f t="shared" si="114"/>
        <v>4290</v>
      </c>
      <c r="K361" s="218">
        <f t="shared" si="114"/>
        <v>4290</v>
      </c>
      <c r="L361" s="165">
        <f t="shared" si="114"/>
        <v>0</v>
      </c>
      <c r="M361" s="201">
        <f t="shared" si="114"/>
        <v>0</v>
      </c>
      <c r="N361" s="228">
        <f t="shared" si="114"/>
        <v>4290</v>
      </c>
    </row>
    <row r="362" spans="2:14" ht="12.95" customHeight="1" x14ac:dyDescent="0.15">
      <c r="B362" s="723" t="s">
        <v>208</v>
      </c>
      <c r="C362" s="164">
        <f t="shared" ref="C362:N362" si="115">C234+C298</f>
        <v>0</v>
      </c>
      <c r="D362" s="165">
        <f t="shared" si="115"/>
        <v>0</v>
      </c>
      <c r="E362" s="201">
        <f t="shared" si="115"/>
        <v>0</v>
      </c>
      <c r="F362" s="45">
        <f t="shared" si="115"/>
        <v>0</v>
      </c>
      <c r="G362" s="285">
        <f t="shared" si="115"/>
        <v>0</v>
      </c>
      <c r="H362" s="165">
        <f t="shared" si="115"/>
        <v>0</v>
      </c>
      <c r="I362" s="201">
        <f t="shared" si="115"/>
        <v>0</v>
      </c>
      <c r="J362" s="191">
        <f t="shared" si="115"/>
        <v>0</v>
      </c>
      <c r="K362" s="218">
        <f t="shared" si="115"/>
        <v>0</v>
      </c>
      <c r="L362" s="165">
        <f t="shared" si="115"/>
        <v>0</v>
      </c>
      <c r="M362" s="201">
        <f t="shared" si="115"/>
        <v>0</v>
      </c>
      <c r="N362" s="228">
        <f t="shared" si="115"/>
        <v>0</v>
      </c>
    </row>
    <row r="363" spans="2:14" ht="12.95" customHeight="1" x14ac:dyDescent="0.15">
      <c r="B363" s="723" t="s">
        <v>17</v>
      </c>
      <c r="C363" s="164">
        <f t="shared" ref="C363:N363" si="116">C235+C299</f>
        <v>0</v>
      </c>
      <c r="D363" s="165">
        <f t="shared" si="116"/>
        <v>0</v>
      </c>
      <c r="E363" s="201">
        <f t="shared" si="116"/>
        <v>0</v>
      </c>
      <c r="F363" s="45">
        <f t="shared" si="116"/>
        <v>0</v>
      </c>
      <c r="G363" s="285">
        <f t="shared" si="116"/>
        <v>3316.857</v>
      </c>
      <c r="H363" s="165">
        <f t="shared" si="116"/>
        <v>0</v>
      </c>
      <c r="I363" s="201">
        <f t="shared" si="116"/>
        <v>0</v>
      </c>
      <c r="J363" s="191">
        <f t="shared" si="116"/>
        <v>3316.857</v>
      </c>
      <c r="K363" s="218">
        <f t="shared" si="116"/>
        <v>3316.857</v>
      </c>
      <c r="L363" s="165">
        <f t="shared" si="116"/>
        <v>0</v>
      </c>
      <c r="M363" s="201">
        <f t="shared" si="116"/>
        <v>0</v>
      </c>
      <c r="N363" s="228">
        <f t="shared" si="116"/>
        <v>3316.857</v>
      </c>
    </row>
    <row r="364" spans="2:14" ht="12.95" customHeight="1" x14ac:dyDescent="0.15">
      <c r="B364" s="723" t="s">
        <v>36</v>
      </c>
      <c r="C364" s="164">
        <f t="shared" ref="C364:N364" si="117">C236+C300</f>
        <v>0</v>
      </c>
      <c r="D364" s="165">
        <f t="shared" si="117"/>
        <v>0</v>
      </c>
      <c r="E364" s="201">
        <f t="shared" si="117"/>
        <v>0</v>
      </c>
      <c r="F364" s="45">
        <f t="shared" si="117"/>
        <v>0</v>
      </c>
      <c r="G364" s="285">
        <f t="shared" si="117"/>
        <v>3640</v>
      </c>
      <c r="H364" s="165">
        <f t="shared" si="117"/>
        <v>0</v>
      </c>
      <c r="I364" s="201">
        <f t="shared" si="117"/>
        <v>0</v>
      </c>
      <c r="J364" s="191">
        <f t="shared" si="117"/>
        <v>3640</v>
      </c>
      <c r="K364" s="218">
        <f t="shared" si="117"/>
        <v>3640</v>
      </c>
      <c r="L364" s="165">
        <f t="shared" si="117"/>
        <v>0</v>
      </c>
      <c r="M364" s="201">
        <f t="shared" si="117"/>
        <v>0</v>
      </c>
      <c r="N364" s="228">
        <f t="shared" si="117"/>
        <v>3640</v>
      </c>
    </row>
    <row r="365" spans="2:14" ht="12.95" customHeight="1" x14ac:dyDescent="0.15">
      <c r="B365" s="723" t="s">
        <v>38</v>
      </c>
      <c r="C365" s="164">
        <f t="shared" ref="C365:N365" si="118">C237+C301</f>
        <v>0</v>
      </c>
      <c r="D365" s="165">
        <f t="shared" si="118"/>
        <v>0</v>
      </c>
      <c r="E365" s="201">
        <f t="shared" si="118"/>
        <v>0</v>
      </c>
      <c r="F365" s="45">
        <f t="shared" si="118"/>
        <v>0</v>
      </c>
      <c r="G365" s="285">
        <f t="shared" si="118"/>
        <v>1105.4290000000001</v>
      </c>
      <c r="H365" s="165">
        <f t="shared" si="118"/>
        <v>0</v>
      </c>
      <c r="I365" s="201">
        <f t="shared" si="118"/>
        <v>0</v>
      </c>
      <c r="J365" s="191">
        <f t="shared" si="118"/>
        <v>1105.4290000000001</v>
      </c>
      <c r="K365" s="218">
        <f t="shared" si="118"/>
        <v>1105.4290000000001</v>
      </c>
      <c r="L365" s="165">
        <f t="shared" si="118"/>
        <v>0</v>
      </c>
      <c r="M365" s="201">
        <f t="shared" si="118"/>
        <v>0</v>
      </c>
      <c r="N365" s="228">
        <f t="shared" si="118"/>
        <v>1105.4290000000001</v>
      </c>
    </row>
    <row r="366" spans="2:14" ht="12.95" customHeight="1" x14ac:dyDescent="0.15">
      <c r="B366" s="723" t="s">
        <v>37</v>
      </c>
      <c r="C366" s="164">
        <f t="shared" ref="C366:N366" si="119">C238+C302</f>
        <v>0</v>
      </c>
      <c r="D366" s="165">
        <f t="shared" si="119"/>
        <v>0</v>
      </c>
      <c r="E366" s="201">
        <f t="shared" si="119"/>
        <v>0</v>
      </c>
      <c r="F366" s="45">
        <f t="shared" si="119"/>
        <v>0</v>
      </c>
      <c r="G366" s="285">
        <f t="shared" si="119"/>
        <v>8704.2860000000001</v>
      </c>
      <c r="H366" s="165">
        <f t="shared" si="119"/>
        <v>0</v>
      </c>
      <c r="I366" s="201">
        <f t="shared" si="119"/>
        <v>0</v>
      </c>
      <c r="J366" s="191">
        <f t="shared" si="119"/>
        <v>8704.2860000000001</v>
      </c>
      <c r="K366" s="218">
        <f t="shared" si="119"/>
        <v>8704.2860000000001</v>
      </c>
      <c r="L366" s="165">
        <f t="shared" si="119"/>
        <v>0</v>
      </c>
      <c r="M366" s="201">
        <f t="shared" si="119"/>
        <v>0</v>
      </c>
      <c r="N366" s="228">
        <f t="shared" si="119"/>
        <v>8704.2860000000001</v>
      </c>
    </row>
    <row r="367" spans="2:14" ht="12.95" customHeight="1" x14ac:dyDescent="0.15">
      <c r="B367" s="723" t="s">
        <v>263</v>
      </c>
      <c r="C367" s="164">
        <f t="shared" ref="C367:N367" si="120">C239+C303</f>
        <v>0</v>
      </c>
      <c r="D367" s="165">
        <f t="shared" si="120"/>
        <v>0</v>
      </c>
      <c r="E367" s="201">
        <f t="shared" si="120"/>
        <v>0</v>
      </c>
      <c r="F367" s="45">
        <f t="shared" si="120"/>
        <v>0</v>
      </c>
      <c r="G367" s="285">
        <f t="shared" si="120"/>
        <v>240</v>
      </c>
      <c r="H367" s="165">
        <f t="shared" si="120"/>
        <v>80</v>
      </c>
      <c r="I367" s="201">
        <f t="shared" si="120"/>
        <v>0</v>
      </c>
      <c r="J367" s="191">
        <f t="shared" si="120"/>
        <v>320</v>
      </c>
      <c r="K367" s="218">
        <f t="shared" si="120"/>
        <v>240</v>
      </c>
      <c r="L367" s="165">
        <f t="shared" si="120"/>
        <v>80</v>
      </c>
      <c r="M367" s="201">
        <f t="shared" si="120"/>
        <v>0</v>
      </c>
      <c r="N367" s="228">
        <f t="shared" si="120"/>
        <v>320</v>
      </c>
    </row>
    <row r="368" spans="2:14" ht="12.95" customHeight="1" x14ac:dyDescent="0.15">
      <c r="B368" s="723" t="s">
        <v>30</v>
      </c>
      <c r="C368" s="164">
        <f t="shared" ref="C368:N368" si="121">C240+C304</f>
        <v>600</v>
      </c>
      <c r="D368" s="165">
        <f t="shared" si="121"/>
        <v>0</v>
      </c>
      <c r="E368" s="201">
        <f t="shared" si="121"/>
        <v>0</v>
      </c>
      <c r="F368" s="45">
        <f t="shared" si="121"/>
        <v>600</v>
      </c>
      <c r="G368" s="285">
        <f t="shared" si="121"/>
        <v>14392</v>
      </c>
      <c r="H368" s="165">
        <f t="shared" si="121"/>
        <v>208</v>
      </c>
      <c r="I368" s="201">
        <f t="shared" si="121"/>
        <v>78</v>
      </c>
      <c r="J368" s="191">
        <f t="shared" si="121"/>
        <v>14678</v>
      </c>
      <c r="K368" s="218">
        <f t="shared" si="121"/>
        <v>14992</v>
      </c>
      <c r="L368" s="165">
        <f t="shared" si="121"/>
        <v>208</v>
      </c>
      <c r="M368" s="201">
        <f t="shared" si="121"/>
        <v>78</v>
      </c>
      <c r="N368" s="228">
        <f t="shared" si="121"/>
        <v>15278</v>
      </c>
    </row>
    <row r="369" spans="2:16" ht="12.95" customHeight="1" x14ac:dyDescent="0.15">
      <c r="B369" s="723" t="s">
        <v>25</v>
      </c>
      <c r="C369" s="164">
        <f t="shared" ref="C369:N369" si="122">C241+C305</f>
        <v>10635.899999999996</v>
      </c>
      <c r="D369" s="165">
        <f t="shared" si="122"/>
        <v>692.57100000000003</v>
      </c>
      <c r="E369" s="201">
        <f t="shared" si="122"/>
        <v>0</v>
      </c>
      <c r="F369" s="45">
        <f t="shared" si="122"/>
        <v>11328.470999999996</v>
      </c>
      <c r="G369" s="285">
        <f t="shared" si="122"/>
        <v>17820</v>
      </c>
      <c r="H369" s="165">
        <f t="shared" si="122"/>
        <v>1612</v>
      </c>
      <c r="I369" s="201">
        <f t="shared" si="122"/>
        <v>0</v>
      </c>
      <c r="J369" s="191">
        <f t="shared" si="122"/>
        <v>19432</v>
      </c>
      <c r="K369" s="218">
        <f t="shared" si="122"/>
        <v>28455.899999999994</v>
      </c>
      <c r="L369" s="165">
        <f t="shared" si="122"/>
        <v>2304.5709999999999</v>
      </c>
      <c r="M369" s="201">
        <f t="shared" si="122"/>
        <v>0</v>
      </c>
      <c r="N369" s="228">
        <f t="shared" si="122"/>
        <v>30760.470999999998</v>
      </c>
    </row>
    <row r="370" spans="2:16" ht="12.95" customHeight="1" x14ac:dyDescent="0.15">
      <c r="B370" s="723" t="s">
        <v>28</v>
      </c>
      <c r="C370" s="164">
        <f t="shared" ref="C370:N370" si="123">C242+C306</f>
        <v>0</v>
      </c>
      <c r="D370" s="165">
        <f t="shared" si="123"/>
        <v>0</v>
      </c>
      <c r="E370" s="201">
        <f t="shared" si="123"/>
        <v>0</v>
      </c>
      <c r="F370" s="45">
        <f t="shared" si="123"/>
        <v>0</v>
      </c>
      <c r="G370" s="285">
        <f t="shared" si="123"/>
        <v>0</v>
      </c>
      <c r="H370" s="165">
        <f t="shared" si="123"/>
        <v>0</v>
      </c>
      <c r="I370" s="201">
        <f t="shared" si="123"/>
        <v>0</v>
      </c>
      <c r="J370" s="191">
        <f t="shared" si="123"/>
        <v>0</v>
      </c>
      <c r="K370" s="218">
        <f t="shared" si="123"/>
        <v>0</v>
      </c>
      <c r="L370" s="165">
        <f t="shared" si="123"/>
        <v>0</v>
      </c>
      <c r="M370" s="201">
        <f t="shared" si="123"/>
        <v>0</v>
      </c>
      <c r="N370" s="228">
        <f t="shared" si="123"/>
        <v>0</v>
      </c>
    </row>
    <row r="371" spans="2:16" ht="12.95" customHeight="1" x14ac:dyDescent="0.15">
      <c r="B371" s="723" t="s">
        <v>264</v>
      </c>
      <c r="C371" s="164">
        <f t="shared" ref="C371:N371" si="124">C243+C307</f>
        <v>0</v>
      </c>
      <c r="D371" s="165">
        <f t="shared" si="124"/>
        <v>0</v>
      </c>
      <c r="E371" s="201">
        <f t="shared" si="124"/>
        <v>0</v>
      </c>
      <c r="F371" s="45">
        <f t="shared" si="124"/>
        <v>0</v>
      </c>
      <c r="G371" s="285">
        <f t="shared" si="124"/>
        <v>130</v>
      </c>
      <c r="H371" s="165">
        <f t="shared" si="124"/>
        <v>0</v>
      </c>
      <c r="I371" s="201">
        <f t="shared" si="124"/>
        <v>0</v>
      </c>
      <c r="J371" s="191">
        <f t="shared" si="124"/>
        <v>130</v>
      </c>
      <c r="K371" s="218">
        <f t="shared" si="124"/>
        <v>130</v>
      </c>
      <c r="L371" s="165">
        <f t="shared" si="124"/>
        <v>0</v>
      </c>
      <c r="M371" s="201">
        <f t="shared" si="124"/>
        <v>0</v>
      </c>
      <c r="N371" s="228">
        <f t="shared" si="124"/>
        <v>130</v>
      </c>
    </row>
    <row r="372" spans="2:16" ht="12.95" customHeight="1" x14ac:dyDescent="0.15">
      <c r="B372" s="723" t="s">
        <v>213</v>
      </c>
      <c r="C372" s="164">
        <f t="shared" ref="C372:N372" si="125">C244+C308</f>
        <v>0</v>
      </c>
      <c r="D372" s="165">
        <f t="shared" si="125"/>
        <v>0</v>
      </c>
      <c r="E372" s="201">
        <f t="shared" si="125"/>
        <v>0</v>
      </c>
      <c r="F372" s="45">
        <f t="shared" si="125"/>
        <v>0</v>
      </c>
      <c r="G372" s="285">
        <f t="shared" si="125"/>
        <v>0</v>
      </c>
      <c r="H372" s="165">
        <f t="shared" si="125"/>
        <v>0</v>
      </c>
      <c r="I372" s="201">
        <f t="shared" si="125"/>
        <v>0</v>
      </c>
      <c r="J372" s="191">
        <f t="shared" si="125"/>
        <v>0</v>
      </c>
      <c r="K372" s="218">
        <f t="shared" si="125"/>
        <v>0</v>
      </c>
      <c r="L372" s="165">
        <f t="shared" si="125"/>
        <v>0</v>
      </c>
      <c r="M372" s="201">
        <f t="shared" si="125"/>
        <v>0</v>
      </c>
      <c r="N372" s="228">
        <f t="shared" si="125"/>
        <v>0</v>
      </c>
    </row>
    <row r="373" spans="2:16" ht="12.95" customHeight="1" x14ac:dyDescent="0.15">
      <c r="B373" s="723" t="s">
        <v>39</v>
      </c>
      <c r="C373" s="164">
        <f t="shared" ref="C373:N373" si="126">C245+C309</f>
        <v>0</v>
      </c>
      <c r="D373" s="165">
        <f t="shared" si="126"/>
        <v>0</v>
      </c>
      <c r="E373" s="201">
        <f t="shared" si="126"/>
        <v>0</v>
      </c>
      <c r="F373" s="45">
        <f t="shared" si="126"/>
        <v>0</v>
      </c>
      <c r="G373" s="285">
        <f t="shared" si="126"/>
        <v>1990</v>
      </c>
      <c r="H373" s="165">
        <f t="shared" si="126"/>
        <v>0</v>
      </c>
      <c r="I373" s="201">
        <f t="shared" si="126"/>
        <v>0</v>
      </c>
      <c r="J373" s="191">
        <f t="shared" si="126"/>
        <v>1990</v>
      </c>
      <c r="K373" s="218">
        <f t="shared" si="126"/>
        <v>1990</v>
      </c>
      <c r="L373" s="165">
        <f t="shared" si="126"/>
        <v>0</v>
      </c>
      <c r="M373" s="201">
        <f t="shared" si="126"/>
        <v>0</v>
      </c>
      <c r="N373" s="228">
        <f t="shared" si="126"/>
        <v>1990</v>
      </c>
    </row>
    <row r="374" spans="2:16" ht="12.95" customHeight="1" x14ac:dyDescent="0.15">
      <c r="B374" s="723" t="s">
        <v>209</v>
      </c>
      <c r="C374" s="164">
        <f t="shared" ref="C374:N374" si="127">C246+C310</f>
        <v>0</v>
      </c>
      <c r="D374" s="165">
        <f t="shared" si="127"/>
        <v>0</v>
      </c>
      <c r="E374" s="201">
        <f t="shared" si="127"/>
        <v>0</v>
      </c>
      <c r="F374" s="45">
        <f t="shared" si="127"/>
        <v>0</v>
      </c>
      <c r="G374" s="285">
        <f t="shared" si="127"/>
        <v>0</v>
      </c>
      <c r="H374" s="165">
        <f t="shared" si="127"/>
        <v>0</v>
      </c>
      <c r="I374" s="201">
        <f t="shared" si="127"/>
        <v>0</v>
      </c>
      <c r="J374" s="191">
        <f t="shared" si="127"/>
        <v>0</v>
      </c>
      <c r="K374" s="218">
        <f t="shared" si="127"/>
        <v>0</v>
      </c>
      <c r="L374" s="165">
        <f t="shared" si="127"/>
        <v>0</v>
      </c>
      <c r="M374" s="201">
        <f t="shared" si="127"/>
        <v>0</v>
      </c>
      <c r="N374" s="228">
        <f t="shared" si="127"/>
        <v>0</v>
      </c>
    </row>
    <row r="375" spans="2:16" ht="12.95" customHeight="1" x14ac:dyDescent="0.15">
      <c r="B375" s="723" t="s">
        <v>32</v>
      </c>
      <c r="C375" s="164">
        <f t="shared" ref="C375:N375" si="128">C247+C311</f>
        <v>0</v>
      </c>
      <c r="D375" s="165">
        <f t="shared" si="128"/>
        <v>0</v>
      </c>
      <c r="E375" s="201">
        <f t="shared" si="128"/>
        <v>0</v>
      </c>
      <c r="F375" s="45">
        <f t="shared" si="128"/>
        <v>0</v>
      </c>
      <c r="G375" s="285">
        <f t="shared" si="128"/>
        <v>1326</v>
      </c>
      <c r="H375" s="165">
        <f t="shared" si="128"/>
        <v>0</v>
      </c>
      <c r="I375" s="201">
        <f t="shared" si="128"/>
        <v>0</v>
      </c>
      <c r="J375" s="191">
        <f t="shared" si="128"/>
        <v>1326</v>
      </c>
      <c r="K375" s="218">
        <f t="shared" si="128"/>
        <v>1326</v>
      </c>
      <c r="L375" s="165">
        <f t="shared" si="128"/>
        <v>0</v>
      </c>
      <c r="M375" s="201">
        <f t="shared" si="128"/>
        <v>0</v>
      </c>
      <c r="N375" s="228">
        <f t="shared" si="128"/>
        <v>1326</v>
      </c>
    </row>
    <row r="376" spans="2:16" ht="12.95" customHeight="1" x14ac:dyDescent="0.15">
      <c r="B376" s="723" t="s">
        <v>214</v>
      </c>
      <c r="C376" s="164">
        <f t="shared" ref="C376:N376" si="129">C248+C312</f>
        <v>0</v>
      </c>
      <c r="D376" s="165">
        <f t="shared" si="129"/>
        <v>0</v>
      </c>
      <c r="E376" s="201">
        <f t="shared" si="129"/>
        <v>0</v>
      </c>
      <c r="F376" s="45">
        <f t="shared" si="129"/>
        <v>0</v>
      </c>
      <c r="G376" s="285">
        <f t="shared" si="129"/>
        <v>520</v>
      </c>
      <c r="H376" s="165">
        <f t="shared" si="129"/>
        <v>0</v>
      </c>
      <c r="I376" s="201">
        <f t="shared" si="129"/>
        <v>0</v>
      </c>
      <c r="J376" s="191">
        <f t="shared" si="129"/>
        <v>520</v>
      </c>
      <c r="K376" s="218">
        <f t="shared" si="129"/>
        <v>520</v>
      </c>
      <c r="L376" s="165">
        <f t="shared" si="129"/>
        <v>0</v>
      </c>
      <c r="M376" s="201">
        <f t="shared" si="129"/>
        <v>0</v>
      </c>
      <c r="N376" s="228">
        <f t="shared" si="129"/>
        <v>520</v>
      </c>
    </row>
    <row r="377" spans="2:16" ht="12.95" customHeight="1" x14ac:dyDescent="0.15">
      <c r="B377" s="723" t="s">
        <v>33</v>
      </c>
      <c r="C377" s="164">
        <f t="shared" ref="C377:N377" si="130">C249+C313</f>
        <v>0</v>
      </c>
      <c r="D377" s="165">
        <f t="shared" si="130"/>
        <v>0</v>
      </c>
      <c r="E377" s="201">
        <f t="shared" si="130"/>
        <v>0</v>
      </c>
      <c r="F377" s="45">
        <f t="shared" si="130"/>
        <v>0</v>
      </c>
      <c r="G377" s="285">
        <f t="shared" si="130"/>
        <v>0</v>
      </c>
      <c r="H377" s="165">
        <f t="shared" si="130"/>
        <v>0</v>
      </c>
      <c r="I377" s="201">
        <f t="shared" si="130"/>
        <v>0</v>
      </c>
      <c r="J377" s="191">
        <f t="shared" si="130"/>
        <v>0</v>
      </c>
      <c r="K377" s="218">
        <f t="shared" si="130"/>
        <v>0</v>
      </c>
      <c r="L377" s="165">
        <f t="shared" si="130"/>
        <v>0</v>
      </c>
      <c r="M377" s="201">
        <f t="shared" si="130"/>
        <v>0</v>
      </c>
      <c r="N377" s="228">
        <f t="shared" si="130"/>
        <v>0</v>
      </c>
    </row>
    <row r="378" spans="2:16" ht="12.95" customHeight="1" x14ac:dyDescent="0.15">
      <c r="B378" s="723" t="s">
        <v>40</v>
      </c>
      <c r="C378" s="164">
        <f t="shared" ref="C378:N378" si="131">C250+C314</f>
        <v>12449.775</v>
      </c>
      <c r="D378" s="165">
        <f t="shared" si="131"/>
        <v>0</v>
      </c>
      <c r="E378" s="201">
        <f t="shared" si="131"/>
        <v>1200</v>
      </c>
      <c r="F378" s="45">
        <f t="shared" si="131"/>
        <v>13649.775</v>
      </c>
      <c r="G378" s="285">
        <f t="shared" si="131"/>
        <v>0</v>
      </c>
      <c r="H378" s="165">
        <f t="shared" si="131"/>
        <v>0</v>
      </c>
      <c r="I378" s="201">
        <f t="shared" si="131"/>
        <v>0</v>
      </c>
      <c r="J378" s="191">
        <f t="shared" si="131"/>
        <v>0</v>
      </c>
      <c r="K378" s="218">
        <f t="shared" si="131"/>
        <v>12449.775</v>
      </c>
      <c r="L378" s="165">
        <f t="shared" si="131"/>
        <v>0</v>
      </c>
      <c r="M378" s="201">
        <f t="shared" si="131"/>
        <v>1200</v>
      </c>
      <c r="N378" s="228">
        <f t="shared" si="131"/>
        <v>13649.775</v>
      </c>
    </row>
    <row r="379" spans="2:16" ht="12.95" customHeight="1" x14ac:dyDescent="0.15">
      <c r="B379" s="723" t="s">
        <v>265</v>
      </c>
      <c r="C379" s="164">
        <f t="shared" ref="C379:N379" si="132">C251+C315</f>
        <v>5399.0249999999996</v>
      </c>
      <c r="D379" s="165">
        <f t="shared" si="132"/>
        <v>0</v>
      </c>
      <c r="E379" s="201">
        <f t="shared" si="132"/>
        <v>0</v>
      </c>
      <c r="F379" s="45">
        <f t="shared" si="132"/>
        <v>5399.0249999999996</v>
      </c>
      <c r="G379" s="285">
        <f t="shared" si="132"/>
        <v>0</v>
      </c>
      <c r="H379" s="165">
        <f t="shared" si="132"/>
        <v>0</v>
      </c>
      <c r="I379" s="201">
        <f t="shared" si="132"/>
        <v>0</v>
      </c>
      <c r="J379" s="191">
        <f t="shared" si="132"/>
        <v>0</v>
      </c>
      <c r="K379" s="218">
        <f t="shared" si="132"/>
        <v>5399.0249999999996</v>
      </c>
      <c r="L379" s="165">
        <f t="shared" si="132"/>
        <v>0</v>
      </c>
      <c r="M379" s="201">
        <f t="shared" si="132"/>
        <v>0</v>
      </c>
      <c r="N379" s="228">
        <f t="shared" si="132"/>
        <v>5399.0249999999996</v>
      </c>
    </row>
    <row r="380" spans="2:16" ht="12.95" customHeight="1" x14ac:dyDescent="0.15">
      <c r="B380" s="723" t="s">
        <v>251</v>
      </c>
      <c r="C380" s="164">
        <f t="shared" ref="C380:N380" si="133">C252+C316</f>
        <v>925.75</v>
      </c>
      <c r="D380" s="165">
        <f t="shared" si="133"/>
        <v>0</v>
      </c>
      <c r="E380" s="201">
        <f t="shared" si="133"/>
        <v>630</v>
      </c>
      <c r="F380" s="45">
        <f t="shared" si="133"/>
        <v>1555.75</v>
      </c>
      <c r="G380" s="285">
        <f t="shared" si="133"/>
        <v>0</v>
      </c>
      <c r="H380" s="165">
        <f t="shared" si="133"/>
        <v>0</v>
      </c>
      <c r="I380" s="201">
        <f t="shared" si="133"/>
        <v>0</v>
      </c>
      <c r="J380" s="191">
        <f t="shared" si="133"/>
        <v>0</v>
      </c>
      <c r="K380" s="218">
        <f t="shared" si="133"/>
        <v>925.75</v>
      </c>
      <c r="L380" s="165">
        <f t="shared" si="133"/>
        <v>0</v>
      </c>
      <c r="M380" s="201">
        <f t="shared" si="133"/>
        <v>630</v>
      </c>
      <c r="N380" s="228">
        <f t="shared" si="133"/>
        <v>1555.75</v>
      </c>
    </row>
    <row r="381" spans="2:16" ht="12.95" customHeight="1" x14ac:dyDescent="0.15">
      <c r="B381" s="723" t="s">
        <v>266</v>
      </c>
      <c r="C381" s="164">
        <f t="shared" ref="C381:N381" si="134">C253+C317</f>
        <v>0</v>
      </c>
      <c r="D381" s="165">
        <f t="shared" si="134"/>
        <v>0</v>
      </c>
      <c r="E381" s="201">
        <f t="shared" si="134"/>
        <v>0</v>
      </c>
      <c r="F381" s="45">
        <f t="shared" si="134"/>
        <v>0</v>
      </c>
      <c r="G381" s="285">
        <f t="shared" si="134"/>
        <v>156</v>
      </c>
      <c r="H381" s="165">
        <f t="shared" si="134"/>
        <v>0</v>
      </c>
      <c r="I381" s="201">
        <f t="shared" si="134"/>
        <v>0</v>
      </c>
      <c r="J381" s="191">
        <f t="shared" si="134"/>
        <v>156</v>
      </c>
      <c r="K381" s="218">
        <f t="shared" si="134"/>
        <v>156</v>
      </c>
      <c r="L381" s="165">
        <f t="shared" si="134"/>
        <v>0</v>
      </c>
      <c r="M381" s="201">
        <f t="shared" si="134"/>
        <v>0</v>
      </c>
      <c r="N381" s="228">
        <f t="shared" si="134"/>
        <v>156</v>
      </c>
    </row>
    <row r="382" spans="2:16" ht="12.95" customHeight="1" x14ac:dyDescent="0.15">
      <c r="B382" s="723" t="s">
        <v>215</v>
      </c>
      <c r="C382" s="164">
        <f t="shared" ref="C382:N382" si="135">C254+C318</f>
        <v>108.5</v>
      </c>
      <c r="D382" s="165">
        <f t="shared" si="135"/>
        <v>0</v>
      </c>
      <c r="E382" s="201">
        <f t="shared" si="135"/>
        <v>11008.574000000001</v>
      </c>
      <c r="F382" s="45">
        <f t="shared" si="135"/>
        <v>11117.074000000001</v>
      </c>
      <c r="G382" s="285">
        <f t="shared" si="135"/>
        <v>4870</v>
      </c>
      <c r="H382" s="165">
        <f t="shared" si="135"/>
        <v>80</v>
      </c>
      <c r="I382" s="201">
        <f t="shared" si="135"/>
        <v>0</v>
      </c>
      <c r="J382" s="191">
        <f t="shared" si="135"/>
        <v>4950</v>
      </c>
      <c r="K382" s="218">
        <f t="shared" si="135"/>
        <v>4978.5</v>
      </c>
      <c r="L382" s="165">
        <f t="shared" si="135"/>
        <v>80</v>
      </c>
      <c r="M382" s="201">
        <f t="shared" si="135"/>
        <v>11008.574000000001</v>
      </c>
      <c r="N382" s="228">
        <f t="shared" si="135"/>
        <v>16067.074000000001</v>
      </c>
    </row>
    <row r="383" spans="2:16" ht="12.95" customHeight="1" thickBot="1" x14ac:dyDescent="0.2">
      <c r="B383" s="725" t="s">
        <v>26</v>
      </c>
      <c r="C383" s="244">
        <f t="shared" ref="C383:N383" si="136">C255+C319</f>
        <v>123650.25099999996</v>
      </c>
      <c r="D383" s="245">
        <f t="shared" si="136"/>
        <v>25024.288</v>
      </c>
      <c r="E383" s="249">
        <f t="shared" si="136"/>
        <v>82624.142999999953</v>
      </c>
      <c r="F383" s="50">
        <f t="shared" si="136"/>
        <v>231298.68199999994</v>
      </c>
      <c r="G383" s="286">
        <f t="shared" si="136"/>
        <v>0</v>
      </c>
      <c r="H383" s="245">
        <f t="shared" si="136"/>
        <v>0</v>
      </c>
      <c r="I383" s="249">
        <f t="shared" si="136"/>
        <v>0</v>
      </c>
      <c r="J383" s="250">
        <f t="shared" si="136"/>
        <v>0</v>
      </c>
      <c r="K383" s="248">
        <f t="shared" si="136"/>
        <v>123650.25099999996</v>
      </c>
      <c r="L383" s="245">
        <f t="shared" si="136"/>
        <v>25024.288</v>
      </c>
      <c r="M383" s="249">
        <f t="shared" si="136"/>
        <v>82624.142999999953</v>
      </c>
      <c r="N383" s="247">
        <f t="shared" si="136"/>
        <v>231298.68199999994</v>
      </c>
    </row>
    <row r="384" spans="2:16" s="692" customFormat="1" ht="12.95" customHeight="1" thickBot="1" x14ac:dyDescent="0.2">
      <c r="B384" s="726" t="s">
        <v>2</v>
      </c>
      <c r="C384" s="728">
        <f t="shared" ref="C384:N384" si="137">C256+C320</f>
        <v>322687.72800000251</v>
      </c>
      <c r="D384" s="729">
        <f t="shared" si="137"/>
        <v>51636.457999999999</v>
      </c>
      <c r="E384" s="730">
        <f t="shared" si="137"/>
        <v>113504.99499999995</v>
      </c>
      <c r="F384" s="731">
        <f t="shared" si="137"/>
        <v>487829.18100000249</v>
      </c>
      <c r="G384" s="732">
        <f t="shared" si="137"/>
        <v>509003.598</v>
      </c>
      <c r="H384" s="729">
        <f t="shared" si="137"/>
        <v>36705.186000000002</v>
      </c>
      <c r="I384" s="730">
        <f t="shared" si="137"/>
        <v>572</v>
      </c>
      <c r="J384" s="733">
        <f t="shared" si="137"/>
        <v>546280.78399999999</v>
      </c>
      <c r="K384" s="734">
        <f t="shared" si="137"/>
        <v>831691.32600000245</v>
      </c>
      <c r="L384" s="729">
        <f t="shared" si="137"/>
        <v>88341.644</v>
      </c>
      <c r="M384" s="730">
        <f t="shared" si="137"/>
        <v>114076.99499999995</v>
      </c>
      <c r="N384" s="735">
        <f t="shared" si="137"/>
        <v>1034109.9650000024</v>
      </c>
      <c r="P384" s="736"/>
    </row>
    <row r="386" spans="2:14" ht="12.95" customHeight="1" x14ac:dyDescent="0.15">
      <c r="B386" s="1590" t="s">
        <v>488</v>
      </c>
      <c r="C386" s="1590"/>
      <c r="D386" s="1590"/>
      <c r="E386" s="1590"/>
      <c r="F386" s="1590"/>
      <c r="G386" s="1590"/>
      <c r="H386" s="1590"/>
      <c r="I386" s="1590"/>
      <c r="J386" s="1590"/>
      <c r="K386" s="1590"/>
      <c r="L386" s="1590"/>
      <c r="M386" s="1590"/>
      <c r="N386" s="1590"/>
    </row>
    <row r="387" spans="2:14" ht="12.95" customHeight="1" thickBot="1" x14ac:dyDescent="0.2">
      <c r="N387" s="37" t="s">
        <v>54</v>
      </c>
    </row>
    <row r="388" spans="2:14" ht="12.95" customHeight="1" x14ac:dyDescent="0.15">
      <c r="B388" s="1627" t="s">
        <v>53</v>
      </c>
      <c r="C388" s="1607" t="s">
        <v>234</v>
      </c>
      <c r="D388" s="1608"/>
      <c r="E388" s="1608"/>
      <c r="F388" s="1609"/>
      <c r="G388" s="1610" t="s">
        <v>235</v>
      </c>
      <c r="H388" s="1608"/>
      <c r="I388" s="1608"/>
      <c r="J388" s="1611"/>
      <c r="K388" s="1607" t="s">
        <v>65</v>
      </c>
      <c r="L388" s="1608"/>
      <c r="M388" s="1608"/>
      <c r="N388" s="1611"/>
    </row>
    <row r="389" spans="2:14" ht="12.95" customHeight="1" thickBot="1" x14ac:dyDescent="0.2">
      <c r="B389" s="1628"/>
      <c r="C389" s="300" t="s">
        <v>74</v>
      </c>
      <c r="D389" s="301" t="s">
        <v>75</v>
      </c>
      <c r="E389" s="302" t="s">
        <v>50</v>
      </c>
      <c r="F389" s="291" t="s">
        <v>46</v>
      </c>
      <c r="G389" s="303" t="s">
        <v>74</v>
      </c>
      <c r="H389" s="301" t="s">
        <v>75</v>
      </c>
      <c r="I389" s="302" t="s">
        <v>50</v>
      </c>
      <c r="J389" s="293" t="s">
        <v>46</v>
      </c>
      <c r="K389" s="294" t="s">
        <v>74</v>
      </c>
      <c r="L389" s="301" t="s">
        <v>75</v>
      </c>
      <c r="M389" s="302" t="s">
        <v>50</v>
      </c>
      <c r="N389" s="293" t="s">
        <v>46</v>
      </c>
    </row>
    <row r="390" spans="2:14" ht="12.95" customHeight="1" x14ac:dyDescent="0.15">
      <c r="B390" s="722" t="s">
        <v>4</v>
      </c>
      <c r="C390" s="174">
        <f>C6+C198</f>
        <v>3081</v>
      </c>
      <c r="D390" s="175">
        <f t="shared" ref="D390:N390" si="138">D6+D198</f>
        <v>0</v>
      </c>
      <c r="E390" s="206">
        <f t="shared" si="138"/>
        <v>140</v>
      </c>
      <c r="F390" s="40">
        <f t="shared" si="138"/>
        <v>3221</v>
      </c>
      <c r="G390" s="284">
        <f t="shared" si="138"/>
        <v>28962</v>
      </c>
      <c r="H390" s="175">
        <f t="shared" si="138"/>
        <v>5835</v>
      </c>
      <c r="I390" s="206">
        <f t="shared" si="138"/>
        <v>52</v>
      </c>
      <c r="J390" s="196">
        <f t="shared" si="138"/>
        <v>34849</v>
      </c>
      <c r="K390" s="223">
        <f t="shared" si="138"/>
        <v>32043</v>
      </c>
      <c r="L390" s="175">
        <f t="shared" si="138"/>
        <v>5835</v>
      </c>
      <c r="M390" s="206">
        <f t="shared" si="138"/>
        <v>192</v>
      </c>
      <c r="N390" s="233">
        <f t="shared" si="138"/>
        <v>38070</v>
      </c>
    </row>
    <row r="391" spans="2:14" ht="12.95" customHeight="1" x14ac:dyDescent="0.15">
      <c r="B391" s="723" t="s">
        <v>5</v>
      </c>
      <c r="C391" s="164">
        <f t="shared" ref="C391:N391" si="139">C7+C199</f>
        <v>0</v>
      </c>
      <c r="D391" s="165">
        <f t="shared" si="139"/>
        <v>0</v>
      </c>
      <c r="E391" s="201">
        <f t="shared" si="139"/>
        <v>0</v>
      </c>
      <c r="F391" s="45">
        <f t="shared" si="139"/>
        <v>0</v>
      </c>
      <c r="G391" s="285">
        <f t="shared" si="139"/>
        <v>0</v>
      </c>
      <c r="H391" s="165">
        <f t="shared" si="139"/>
        <v>0</v>
      </c>
      <c r="I391" s="201">
        <f t="shared" si="139"/>
        <v>0</v>
      </c>
      <c r="J391" s="191">
        <f t="shared" si="139"/>
        <v>0</v>
      </c>
      <c r="K391" s="218">
        <f t="shared" si="139"/>
        <v>0</v>
      </c>
      <c r="L391" s="165">
        <f t="shared" si="139"/>
        <v>0</v>
      </c>
      <c r="M391" s="201">
        <f t="shared" si="139"/>
        <v>0</v>
      </c>
      <c r="N391" s="228">
        <f t="shared" si="139"/>
        <v>0</v>
      </c>
    </row>
    <row r="392" spans="2:14" ht="12.95" customHeight="1" x14ac:dyDescent="0.15">
      <c r="B392" s="723" t="s">
        <v>15</v>
      </c>
      <c r="C392" s="164">
        <f t="shared" ref="C392:N392" si="140">C8+C200</f>
        <v>260</v>
      </c>
      <c r="D392" s="165">
        <f t="shared" si="140"/>
        <v>0</v>
      </c>
      <c r="E392" s="201">
        <f t="shared" si="140"/>
        <v>0</v>
      </c>
      <c r="F392" s="45">
        <f t="shared" si="140"/>
        <v>260</v>
      </c>
      <c r="G392" s="285">
        <f t="shared" si="140"/>
        <v>20422</v>
      </c>
      <c r="H392" s="165">
        <f t="shared" si="140"/>
        <v>3520</v>
      </c>
      <c r="I392" s="201">
        <f t="shared" si="140"/>
        <v>52</v>
      </c>
      <c r="J392" s="191">
        <f t="shared" si="140"/>
        <v>23994</v>
      </c>
      <c r="K392" s="218">
        <f t="shared" si="140"/>
        <v>20682</v>
      </c>
      <c r="L392" s="165">
        <f t="shared" si="140"/>
        <v>3520</v>
      </c>
      <c r="M392" s="201">
        <f t="shared" si="140"/>
        <v>52</v>
      </c>
      <c r="N392" s="228">
        <f t="shared" si="140"/>
        <v>24254</v>
      </c>
    </row>
    <row r="393" spans="2:14" ht="12.95" customHeight="1" x14ac:dyDescent="0.15">
      <c r="B393" s="723" t="s">
        <v>260</v>
      </c>
      <c r="C393" s="164">
        <f t="shared" ref="C393:N393" si="141">C9+C201</f>
        <v>0</v>
      </c>
      <c r="D393" s="165">
        <f t="shared" si="141"/>
        <v>0</v>
      </c>
      <c r="E393" s="201">
        <f t="shared" si="141"/>
        <v>0</v>
      </c>
      <c r="F393" s="45">
        <f t="shared" si="141"/>
        <v>0</v>
      </c>
      <c r="G393" s="285">
        <f t="shared" si="141"/>
        <v>1920</v>
      </c>
      <c r="H393" s="165">
        <f t="shared" si="141"/>
        <v>0</v>
      </c>
      <c r="I393" s="201">
        <f t="shared" si="141"/>
        <v>0</v>
      </c>
      <c r="J393" s="191">
        <f t="shared" si="141"/>
        <v>1920</v>
      </c>
      <c r="K393" s="218">
        <f t="shared" si="141"/>
        <v>1920</v>
      </c>
      <c r="L393" s="165">
        <f t="shared" si="141"/>
        <v>0</v>
      </c>
      <c r="M393" s="201">
        <f t="shared" si="141"/>
        <v>0</v>
      </c>
      <c r="N393" s="228">
        <f t="shared" si="141"/>
        <v>1920</v>
      </c>
    </row>
    <row r="394" spans="2:14" ht="12.95" customHeight="1" x14ac:dyDescent="0.15">
      <c r="B394" s="723" t="s">
        <v>204</v>
      </c>
      <c r="C394" s="164">
        <f t="shared" ref="C394:N394" si="142">C10+C202</f>
        <v>0</v>
      </c>
      <c r="D394" s="165">
        <f t="shared" si="142"/>
        <v>0</v>
      </c>
      <c r="E394" s="201">
        <f t="shared" si="142"/>
        <v>0</v>
      </c>
      <c r="F394" s="45">
        <f t="shared" si="142"/>
        <v>0</v>
      </c>
      <c r="G394" s="285">
        <f t="shared" si="142"/>
        <v>2106</v>
      </c>
      <c r="H394" s="165">
        <f t="shared" si="142"/>
        <v>0</v>
      </c>
      <c r="I394" s="201">
        <f t="shared" si="142"/>
        <v>0</v>
      </c>
      <c r="J394" s="191">
        <f t="shared" si="142"/>
        <v>2106</v>
      </c>
      <c r="K394" s="218">
        <f t="shared" si="142"/>
        <v>2106</v>
      </c>
      <c r="L394" s="165">
        <f t="shared" si="142"/>
        <v>0</v>
      </c>
      <c r="M394" s="201">
        <f t="shared" si="142"/>
        <v>0</v>
      </c>
      <c r="N394" s="228">
        <f t="shared" si="142"/>
        <v>2106</v>
      </c>
    </row>
    <row r="395" spans="2:14" ht="12.95" customHeight="1" x14ac:dyDescent="0.15">
      <c r="B395" s="723" t="s">
        <v>6</v>
      </c>
      <c r="C395" s="164">
        <f t="shared" ref="C395:N395" si="143">C11+C203</f>
        <v>104</v>
      </c>
      <c r="D395" s="165">
        <f t="shared" si="143"/>
        <v>0</v>
      </c>
      <c r="E395" s="201">
        <f t="shared" si="143"/>
        <v>0</v>
      </c>
      <c r="F395" s="45">
        <f t="shared" si="143"/>
        <v>104</v>
      </c>
      <c r="G395" s="285">
        <f t="shared" si="143"/>
        <v>90212.024000000005</v>
      </c>
      <c r="H395" s="165">
        <f t="shared" si="143"/>
        <v>12000.186</v>
      </c>
      <c r="I395" s="201">
        <f t="shared" si="143"/>
        <v>52</v>
      </c>
      <c r="J395" s="191">
        <f t="shared" si="143"/>
        <v>102264.20999999999</v>
      </c>
      <c r="K395" s="218">
        <f t="shared" si="143"/>
        <v>90316.024000000005</v>
      </c>
      <c r="L395" s="165">
        <f t="shared" si="143"/>
        <v>12000.186</v>
      </c>
      <c r="M395" s="201">
        <f t="shared" si="143"/>
        <v>52</v>
      </c>
      <c r="N395" s="228">
        <f t="shared" si="143"/>
        <v>102368.20999999999</v>
      </c>
    </row>
    <row r="396" spans="2:14" ht="12.95" customHeight="1" x14ac:dyDescent="0.15">
      <c r="B396" s="723" t="s">
        <v>16</v>
      </c>
      <c r="C396" s="164">
        <f t="shared" ref="C396:N396" si="144">C12+C204</f>
        <v>0</v>
      </c>
      <c r="D396" s="165">
        <f t="shared" si="144"/>
        <v>0</v>
      </c>
      <c r="E396" s="201">
        <f t="shared" si="144"/>
        <v>0</v>
      </c>
      <c r="F396" s="45">
        <f t="shared" si="144"/>
        <v>0</v>
      </c>
      <c r="G396" s="285">
        <f t="shared" si="144"/>
        <v>260</v>
      </c>
      <c r="H396" s="165">
        <f t="shared" si="144"/>
        <v>0</v>
      </c>
      <c r="I396" s="201">
        <f t="shared" si="144"/>
        <v>0</v>
      </c>
      <c r="J396" s="191">
        <f t="shared" si="144"/>
        <v>260</v>
      </c>
      <c r="K396" s="218">
        <f t="shared" si="144"/>
        <v>260</v>
      </c>
      <c r="L396" s="165">
        <f t="shared" si="144"/>
        <v>0</v>
      </c>
      <c r="M396" s="201">
        <f t="shared" si="144"/>
        <v>0</v>
      </c>
      <c r="N396" s="228">
        <f t="shared" si="144"/>
        <v>260</v>
      </c>
    </row>
    <row r="397" spans="2:14" ht="14.1" customHeight="1" x14ac:dyDescent="0.15">
      <c r="B397" s="723" t="s">
        <v>206</v>
      </c>
      <c r="C397" s="164">
        <f t="shared" ref="C397:N397" si="145">C13+C205</f>
        <v>0</v>
      </c>
      <c r="D397" s="165">
        <f t="shared" si="145"/>
        <v>0</v>
      </c>
      <c r="E397" s="201">
        <f t="shared" si="145"/>
        <v>0</v>
      </c>
      <c r="F397" s="45">
        <f t="shared" si="145"/>
        <v>0</v>
      </c>
      <c r="G397" s="285">
        <f t="shared" si="145"/>
        <v>1760</v>
      </c>
      <c r="H397" s="165">
        <f t="shared" si="145"/>
        <v>0</v>
      </c>
      <c r="I397" s="201">
        <f t="shared" si="145"/>
        <v>0</v>
      </c>
      <c r="J397" s="191">
        <f t="shared" si="145"/>
        <v>1760</v>
      </c>
      <c r="K397" s="218">
        <f t="shared" si="145"/>
        <v>1760</v>
      </c>
      <c r="L397" s="165">
        <f t="shared" si="145"/>
        <v>0</v>
      </c>
      <c r="M397" s="201">
        <f t="shared" si="145"/>
        <v>0</v>
      </c>
      <c r="N397" s="228">
        <f t="shared" si="145"/>
        <v>1760</v>
      </c>
    </row>
    <row r="398" spans="2:14" ht="12.95" customHeight="1" x14ac:dyDescent="0.15">
      <c r="B398" s="723" t="s">
        <v>261</v>
      </c>
      <c r="C398" s="164">
        <f t="shared" ref="C398:N398" si="146">C14+C206</f>
        <v>0</v>
      </c>
      <c r="D398" s="165">
        <f t="shared" si="146"/>
        <v>0</v>
      </c>
      <c r="E398" s="201">
        <f t="shared" si="146"/>
        <v>0</v>
      </c>
      <c r="F398" s="45">
        <f t="shared" si="146"/>
        <v>0</v>
      </c>
      <c r="G398" s="285">
        <f t="shared" si="146"/>
        <v>9780</v>
      </c>
      <c r="H398" s="165">
        <f t="shared" si="146"/>
        <v>0</v>
      </c>
      <c r="I398" s="201">
        <f t="shared" si="146"/>
        <v>0</v>
      </c>
      <c r="J398" s="191">
        <f t="shared" si="146"/>
        <v>9780</v>
      </c>
      <c r="K398" s="218">
        <f t="shared" si="146"/>
        <v>9780</v>
      </c>
      <c r="L398" s="165">
        <f t="shared" si="146"/>
        <v>0</v>
      </c>
      <c r="M398" s="201">
        <f t="shared" si="146"/>
        <v>0</v>
      </c>
      <c r="N398" s="228">
        <f t="shared" si="146"/>
        <v>9780</v>
      </c>
    </row>
    <row r="399" spans="2:14" ht="12.95" customHeight="1" x14ac:dyDescent="0.15">
      <c r="B399" s="724" t="s">
        <v>18</v>
      </c>
      <c r="C399" s="164">
        <f t="shared" ref="C399:N399" si="147">C15+C207</f>
        <v>17681.349000000002</v>
      </c>
      <c r="D399" s="165">
        <f t="shared" si="147"/>
        <v>0</v>
      </c>
      <c r="E399" s="201">
        <f t="shared" si="147"/>
        <v>0</v>
      </c>
      <c r="F399" s="45">
        <f t="shared" si="147"/>
        <v>17681.349000000002</v>
      </c>
      <c r="G399" s="285">
        <f t="shared" si="147"/>
        <v>0</v>
      </c>
      <c r="H399" s="165">
        <f t="shared" si="147"/>
        <v>0</v>
      </c>
      <c r="I399" s="201">
        <f t="shared" si="147"/>
        <v>0</v>
      </c>
      <c r="J399" s="191">
        <f t="shared" si="147"/>
        <v>0</v>
      </c>
      <c r="K399" s="218">
        <f t="shared" si="147"/>
        <v>17681.349000000002</v>
      </c>
      <c r="L399" s="165">
        <f t="shared" si="147"/>
        <v>0</v>
      </c>
      <c r="M399" s="201">
        <f t="shared" si="147"/>
        <v>0</v>
      </c>
      <c r="N399" s="228">
        <f t="shared" si="147"/>
        <v>17681.349000000002</v>
      </c>
    </row>
    <row r="400" spans="2:14" ht="12.95" customHeight="1" x14ac:dyDescent="0.15">
      <c r="B400" s="723" t="s">
        <v>7</v>
      </c>
      <c r="C400" s="164">
        <f t="shared" ref="C400:N400" si="148">C16+C208</f>
        <v>2262</v>
      </c>
      <c r="D400" s="165">
        <f t="shared" si="148"/>
        <v>0</v>
      </c>
      <c r="E400" s="201">
        <f t="shared" si="148"/>
        <v>0</v>
      </c>
      <c r="F400" s="45">
        <f t="shared" si="148"/>
        <v>2262</v>
      </c>
      <c r="G400" s="285">
        <f t="shared" si="148"/>
        <v>115913.024</v>
      </c>
      <c r="H400" s="165">
        <f t="shared" si="148"/>
        <v>8654.1859999999997</v>
      </c>
      <c r="I400" s="201">
        <f t="shared" si="148"/>
        <v>0</v>
      </c>
      <c r="J400" s="191">
        <f t="shared" si="148"/>
        <v>124567.20999999999</v>
      </c>
      <c r="K400" s="218">
        <f t="shared" si="148"/>
        <v>118175.024</v>
      </c>
      <c r="L400" s="165">
        <f t="shared" si="148"/>
        <v>8654.1859999999997</v>
      </c>
      <c r="M400" s="201">
        <f t="shared" si="148"/>
        <v>0</v>
      </c>
      <c r="N400" s="228">
        <f t="shared" si="148"/>
        <v>126829.20999999999</v>
      </c>
    </row>
    <row r="401" spans="2:14" ht="12.95" customHeight="1" x14ac:dyDescent="0.15">
      <c r="B401" s="723" t="s">
        <v>8</v>
      </c>
      <c r="C401" s="164">
        <f t="shared" ref="C401:N401" si="149">C17+C209</f>
        <v>3991</v>
      </c>
      <c r="D401" s="165">
        <f t="shared" si="149"/>
        <v>0</v>
      </c>
      <c r="E401" s="201">
        <f t="shared" si="149"/>
        <v>140</v>
      </c>
      <c r="F401" s="45">
        <f t="shared" si="149"/>
        <v>4131</v>
      </c>
      <c r="G401" s="285">
        <f t="shared" si="149"/>
        <v>116587</v>
      </c>
      <c r="H401" s="165">
        <f t="shared" si="149"/>
        <v>25991</v>
      </c>
      <c r="I401" s="201">
        <f t="shared" si="149"/>
        <v>156</v>
      </c>
      <c r="J401" s="191">
        <f t="shared" si="149"/>
        <v>142734</v>
      </c>
      <c r="K401" s="218">
        <f t="shared" si="149"/>
        <v>120578</v>
      </c>
      <c r="L401" s="165">
        <f t="shared" si="149"/>
        <v>25991</v>
      </c>
      <c r="M401" s="201">
        <f t="shared" si="149"/>
        <v>296</v>
      </c>
      <c r="N401" s="228">
        <f t="shared" si="149"/>
        <v>146865</v>
      </c>
    </row>
    <row r="402" spans="2:14" ht="12.95" customHeight="1" x14ac:dyDescent="0.15">
      <c r="B402" s="723" t="s">
        <v>203</v>
      </c>
      <c r="C402" s="164">
        <f t="shared" ref="C402:N402" si="150">C18+C210</f>
        <v>4870</v>
      </c>
      <c r="D402" s="165">
        <f t="shared" si="150"/>
        <v>0</v>
      </c>
      <c r="E402" s="201">
        <f t="shared" si="150"/>
        <v>0</v>
      </c>
      <c r="F402" s="45">
        <f t="shared" si="150"/>
        <v>4870</v>
      </c>
      <c r="G402" s="285">
        <f t="shared" si="150"/>
        <v>0</v>
      </c>
      <c r="H402" s="165">
        <f t="shared" si="150"/>
        <v>0</v>
      </c>
      <c r="I402" s="201">
        <f t="shared" si="150"/>
        <v>0</v>
      </c>
      <c r="J402" s="191">
        <f t="shared" si="150"/>
        <v>0</v>
      </c>
      <c r="K402" s="218">
        <f t="shared" si="150"/>
        <v>4870</v>
      </c>
      <c r="L402" s="165">
        <f t="shared" si="150"/>
        <v>0</v>
      </c>
      <c r="M402" s="201">
        <f t="shared" si="150"/>
        <v>0</v>
      </c>
      <c r="N402" s="228">
        <f t="shared" si="150"/>
        <v>4870</v>
      </c>
    </row>
    <row r="403" spans="2:14" ht="12.95" customHeight="1" x14ac:dyDescent="0.15">
      <c r="B403" s="723" t="s">
        <v>27</v>
      </c>
      <c r="C403" s="164">
        <f t="shared" ref="C403:N403" si="151">C19+C211</f>
        <v>0</v>
      </c>
      <c r="D403" s="165">
        <f t="shared" si="151"/>
        <v>0</v>
      </c>
      <c r="E403" s="201">
        <f t="shared" si="151"/>
        <v>0</v>
      </c>
      <c r="F403" s="45">
        <f t="shared" si="151"/>
        <v>0</v>
      </c>
      <c r="G403" s="285">
        <f t="shared" si="151"/>
        <v>0</v>
      </c>
      <c r="H403" s="165">
        <f t="shared" si="151"/>
        <v>0</v>
      </c>
      <c r="I403" s="201">
        <f t="shared" si="151"/>
        <v>0</v>
      </c>
      <c r="J403" s="191">
        <f t="shared" si="151"/>
        <v>0</v>
      </c>
      <c r="K403" s="218">
        <f t="shared" si="151"/>
        <v>0</v>
      </c>
      <c r="L403" s="165">
        <f t="shared" si="151"/>
        <v>0</v>
      </c>
      <c r="M403" s="201">
        <f t="shared" si="151"/>
        <v>0</v>
      </c>
      <c r="N403" s="228">
        <f t="shared" si="151"/>
        <v>0</v>
      </c>
    </row>
    <row r="404" spans="2:14" ht="12.95" customHeight="1" x14ac:dyDescent="0.15">
      <c r="B404" s="723" t="s">
        <v>9</v>
      </c>
      <c r="C404" s="164">
        <f t="shared" ref="C404:N404" si="152">C20+C212</f>
        <v>3328</v>
      </c>
      <c r="D404" s="165">
        <f t="shared" si="152"/>
        <v>0</v>
      </c>
      <c r="E404" s="201">
        <f t="shared" si="152"/>
        <v>0</v>
      </c>
      <c r="F404" s="45">
        <f t="shared" si="152"/>
        <v>3328</v>
      </c>
      <c r="G404" s="285">
        <f t="shared" si="152"/>
        <v>0</v>
      </c>
      <c r="H404" s="165">
        <f t="shared" si="152"/>
        <v>0</v>
      </c>
      <c r="I404" s="201">
        <f t="shared" si="152"/>
        <v>0</v>
      </c>
      <c r="J404" s="191">
        <f t="shared" si="152"/>
        <v>0</v>
      </c>
      <c r="K404" s="218">
        <f t="shared" si="152"/>
        <v>3328</v>
      </c>
      <c r="L404" s="165">
        <f t="shared" si="152"/>
        <v>0</v>
      </c>
      <c r="M404" s="201">
        <f t="shared" si="152"/>
        <v>0</v>
      </c>
      <c r="N404" s="228">
        <f t="shared" si="152"/>
        <v>3328</v>
      </c>
    </row>
    <row r="405" spans="2:14" ht="12.95" customHeight="1" x14ac:dyDescent="0.15">
      <c r="B405" s="723" t="s">
        <v>20</v>
      </c>
      <c r="C405" s="164">
        <f t="shared" ref="C405:N405" si="153">C21+C213</f>
        <v>0</v>
      </c>
      <c r="D405" s="165">
        <f t="shared" si="153"/>
        <v>0</v>
      </c>
      <c r="E405" s="201">
        <f t="shared" si="153"/>
        <v>0</v>
      </c>
      <c r="F405" s="45">
        <f t="shared" si="153"/>
        <v>0</v>
      </c>
      <c r="G405" s="285">
        <f t="shared" si="153"/>
        <v>42260</v>
      </c>
      <c r="H405" s="165">
        <f t="shared" si="153"/>
        <v>2604</v>
      </c>
      <c r="I405" s="201">
        <f t="shared" si="153"/>
        <v>0</v>
      </c>
      <c r="J405" s="191">
        <f t="shared" si="153"/>
        <v>44864</v>
      </c>
      <c r="K405" s="218">
        <f t="shared" si="153"/>
        <v>42260</v>
      </c>
      <c r="L405" s="165">
        <f t="shared" si="153"/>
        <v>2604</v>
      </c>
      <c r="M405" s="201">
        <f t="shared" si="153"/>
        <v>0</v>
      </c>
      <c r="N405" s="228">
        <f t="shared" si="153"/>
        <v>44864</v>
      </c>
    </row>
    <row r="406" spans="2:14" ht="12.95" customHeight="1" x14ac:dyDescent="0.15">
      <c r="B406" s="723" t="s">
        <v>21</v>
      </c>
      <c r="C406" s="164">
        <f t="shared" ref="C406:N406" si="154">C22+C214</f>
        <v>0</v>
      </c>
      <c r="D406" s="165">
        <f t="shared" si="154"/>
        <v>0</v>
      </c>
      <c r="E406" s="201">
        <f t="shared" si="154"/>
        <v>0</v>
      </c>
      <c r="F406" s="45">
        <f t="shared" si="154"/>
        <v>0</v>
      </c>
      <c r="G406" s="285">
        <f t="shared" si="154"/>
        <v>6354</v>
      </c>
      <c r="H406" s="165">
        <f t="shared" si="154"/>
        <v>0</v>
      </c>
      <c r="I406" s="201">
        <f t="shared" si="154"/>
        <v>0</v>
      </c>
      <c r="J406" s="191">
        <f t="shared" si="154"/>
        <v>6354</v>
      </c>
      <c r="K406" s="218">
        <f t="shared" si="154"/>
        <v>6354</v>
      </c>
      <c r="L406" s="165">
        <f t="shared" si="154"/>
        <v>0</v>
      </c>
      <c r="M406" s="201">
        <f t="shared" si="154"/>
        <v>0</v>
      </c>
      <c r="N406" s="228">
        <f t="shared" si="154"/>
        <v>6354</v>
      </c>
    </row>
    <row r="407" spans="2:14" ht="12.95" customHeight="1" x14ac:dyDescent="0.15">
      <c r="B407" s="723" t="s">
        <v>10</v>
      </c>
      <c r="C407" s="164">
        <f t="shared" ref="C407:N407" si="155">C23+C215</f>
        <v>5000</v>
      </c>
      <c r="D407" s="165">
        <f t="shared" si="155"/>
        <v>0</v>
      </c>
      <c r="E407" s="201">
        <f t="shared" si="155"/>
        <v>0</v>
      </c>
      <c r="F407" s="45">
        <f t="shared" si="155"/>
        <v>5000</v>
      </c>
      <c r="G407" s="285">
        <f t="shared" si="155"/>
        <v>27890</v>
      </c>
      <c r="H407" s="165">
        <f t="shared" si="155"/>
        <v>1482</v>
      </c>
      <c r="I407" s="201">
        <f t="shared" si="155"/>
        <v>0</v>
      </c>
      <c r="J407" s="191">
        <f t="shared" si="155"/>
        <v>29372</v>
      </c>
      <c r="K407" s="218">
        <f t="shared" si="155"/>
        <v>32890</v>
      </c>
      <c r="L407" s="165">
        <f t="shared" si="155"/>
        <v>1482</v>
      </c>
      <c r="M407" s="201">
        <f t="shared" si="155"/>
        <v>0</v>
      </c>
      <c r="N407" s="228">
        <f t="shared" si="155"/>
        <v>34372</v>
      </c>
    </row>
    <row r="408" spans="2:14" ht="12.95" customHeight="1" x14ac:dyDescent="0.15">
      <c r="B408" s="723" t="s">
        <v>205</v>
      </c>
      <c r="C408" s="164">
        <f t="shared" ref="C408:N408" si="156">C24+C216</f>
        <v>1468.9290000000001</v>
      </c>
      <c r="D408" s="165">
        <f t="shared" si="156"/>
        <v>0</v>
      </c>
      <c r="E408" s="201">
        <f t="shared" si="156"/>
        <v>0</v>
      </c>
      <c r="F408" s="45">
        <f t="shared" si="156"/>
        <v>1468.9290000000001</v>
      </c>
      <c r="G408" s="285">
        <f t="shared" si="156"/>
        <v>1014</v>
      </c>
      <c r="H408" s="165">
        <f t="shared" si="156"/>
        <v>0</v>
      </c>
      <c r="I408" s="201">
        <f t="shared" si="156"/>
        <v>0</v>
      </c>
      <c r="J408" s="191">
        <f t="shared" si="156"/>
        <v>1014</v>
      </c>
      <c r="K408" s="218">
        <f t="shared" si="156"/>
        <v>2482.9290000000001</v>
      </c>
      <c r="L408" s="165">
        <f t="shared" si="156"/>
        <v>0</v>
      </c>
      <c r="M408" s="201">
        <f t="shared" si="156"/>
        <v>0</v>
      </c>
      <c r="N408" s="228">
        <f t="shared" si="156"/>
        <v>2482.9290000000001</v>
      </c>
    </row>
    <row r="409" spans="2:14" ht="12.95" customHeight="1" x14ac:dyDescent="0.15">
      <c r="B409" s="723" t="s">
        <v>29</v>
      </c>
      <c r="C409" s="164">
        <f t="shared" ref="C409:N409" si="157">C25+C217</f>
        <v>1735.7139999999999</v>
      </c>
      <c r="D409" s="165">
        <f t="shared" si="157"/>
        <v>0</v>
      </c>
      <c r="E409" s="201">
        <f t="shared" si="157"/>
        <v>0</v>
      </c>
      <c r="F409" s="45">
        <f t="shared" si="157"/>
        <v>1735.7139999999999</v>
      </c>
      <c r="G409" s="285">
        <f t="shared" si="157"/>
        <v>3406</v>
      </c>
      <c r="H409" s="165">
        <f t="shared" si="157"/>
        <v>0</v>
      </c>
      <c r="I409" s="201">
        <f t="shared" si="157"/>
        <v>0</v>
      </c>
      <c r="J409" s="191">
        <f t="shared" si="157"/>
        <v>3406</v>
      </c>
      <c r="K409" s="218">
        <f t="shared" si="157"/>
        <v>5141.7139999999999</v>
      </c>
      <c r="L409" s="165">
        <f t="shared" si="157"/>
        <v>0</v>
      </c>
      <c r="M409" s="201">
        <f t="shared" si="157"/>
        <v>0</v>
      </c>
      <c r="N409" s="228">
        <f t="shared" si="157"/>
        <v>5141.7139999999999</v>
      </c>
    </row>
    <row r="410" spans="2:14" ht="12.95" customHeight="1" x14ac:dyDescent="0.15">
      <c r="B410" s="723" t="s">
        <v>11</v>
      </c>
      <c r="C410" s="164">
        <f t="shared" ref="C410:N410" si="158">C26+C218</f>
        <v>25973</v>
      </c>
      <c r="D410" s="165">
        <f t="shared" si="158"/>
        <v>1880</v>
      </c>
      <c r="E410" s="201">
        <f t="shared" si="158"/>
        <v>187</v>
      </c>
      <c r="F410" s="45">
        <f t="shared" si="158"/>
        <v>28040</v>
      </c>
      <c r="G410" s="285">
        <f t="shared" si="158"/>
        <v>3508</v>
      </c>
      <c r="H410" s="165">
        <f t="shared" si="158"/>
        <v>0</v>
      </c>
      <c r="I410" s="201">
        <f t="shared" si="158"/>
        <v>0</v>
      </c>
      <c r="J410" s="191">
        <f t="shared" si="158"/>
        <v>3508</v>
      </c>
      <c r="K410" s="218">
        <f t="shared" si="158"/>
        <v>29481</v>
      </c>
      <c r="L410" s="165">
        <f t="shared" si="158"/>
        <v>1880</v>
      </c>
      <c r="M410" s="201">
        <f t="shared" si="158"/>
        <v>187</v>
      </c>
      <c r="N410" s="228">
        <f t="shared" si="158"/>
        <v>31548</v>
      </c>
    </row>
    <row r="411" spans="2:14" ht="12.95" customHeight="1" x14ac:dyDescent="0.15">
      <c r="B411" s="723" t="s">
        <v>31</v>
      </c>
      <c r="C411" s="164">
        <f t="shared" ref="C411:N411" si="159">C27+C219</f>
        <v>0</v>
      </c>
      <c r="D411" s="165">
        <f t="shared" si="159"/>
        <v>0</v>
      </c>
      <c r="E411" s="201">
        <f t="shared" si="159"/>
        <v>0</v>
      </c>
      <c r="F411" s="45">
        <f t="shared" si="159"/>
        <v>0</v>
      </c>
      <c r="G411" s="285">
        <f t="shared" si="159"/>
        <v>0</v>
      </c>
      <c r="H411" s="165">
        <f t="shared" si="159"/>
        <v>0</v>
      </c>
      <c r="I411" s="201">
        <f t="shared" si="159"/>
        <v>0</v>
      </c>
      <c r="J411" s="191">
        <f t="shared" si="159"/>
        <v>0</v>
      </c>
      <c r="K411" s="218">
        <f t="shared" si="159"/>
        <v>0</v>
      </c>
      <c r="L411" s="165">
        <f t="shared" si="159"/>
        <v>0</v>
      </c>
      <c r="M411" s="201">
        <f t="shared" si="159"/>
        <v>0</v>
      </c>
      <c r="N411" s="228">
        <f t="shared" si="159"/>
        <v>0</v>
      </c>
    </row>
    <row r="412" spans="2:14" ht="12.95" customHeight="1" x14ac:dyDescent="0.15">
      <c r="B412" s="723" t="s">
        <v>22</v>
      </c>
      <c r="C412" s="164">
        <f t="shared" ref="C412:N412" si="160">C28+C220</f>
        <v>5806</v>
      </c>
      <c r="D412" s="165">
        <f t="shared" si="160"/>
        <v>0</v>
      </c>
      <c r="E412" s="201">
        <f t="shared" si="160"/>
        <v>0</v>
      </c>
      <c r="F412" s="45">
        <f t="shared" si="160"/>
        <v>5806</v>
      </c>
      <c r="G412" s="285">
        <f t="shared" si="160"/>
        <v>270192.57400000002</v>
      </c>
      <c r="H412" s="165">
        <f t="shared" si="160"/>
        <v>11212</v>
      </c>
      <c r="I412" s="201">
        <f t="shared" si="160"/>
        <v>416</v>
      </c>
      <c r="J412" s="191">
        <f t="shared" si="160"/>
        <v>281820.57400000002</v>
      </c>
      <c r="K412" s="218">
        <f t="shared" si="160"/>
        <v>275998.57400000002</v>
      </c>
      <c r="L412" s="165">
        <f t="shared" si="160"/>
        <v>11212</v>
      </c>
      <c r="M412" s="201">
        <f t="shared" si="160"/>
        <v>416</v>
      </c>
      <c r="N412" s="228">
        <f t="shared" si="160"/>
        <v>287626.57400000002</v>
      </c>
    </row>
    <row r="413" spans="2:14" ht="12.95" customHeight="1" x14ac:dyDescent="0.15">
      <c r="B413" s="723" t="s">
        <v>34</v>
      </c>
      <c r="C413" s="164">
        <f t="shared" ref="C413:N413" si="161">C29+C221</f>
        <v>1612</v>
      </c>
      <c r="D413" s="165">
        <f t="shared" si="161"/>
        <v>0</v>
      </c>
      <c r="E413" s="201">
        <f t="shared" si="161"/>
        <v>0</v>
      </c>
      <c r="F413" s="45">
        <f t="shared" si="161"/>
        <v>1612</v>
      </c>
      <c r="G413" s="285">
        <f t="shared" si="161"/>
        <v>8008</v>
      </c>
      <c r="H413" s="165">
        <f t="shared" si="161"/>
        <v>0</v>
      </c>
      <c r="I413" s="201">
        <f t="shared" si="161"/>
        <v>0</v>
      </c>
      <c r="J413" s="191">
        <f t="shared" si="161"/>
        <v>8008</v>
      </c>
      <c r="K413" s="218">
        <f t="shared" si="161"/>
        <v>9620</v>
      </c>
      <c r="L413" s="165">
        <f t="shared" si="161"/>
        <v>0</v>
      </c>
      <c r="M413" s="201">
        <f t="shared" si="161"/>
        <v>0</v>
      </c>
      <c r="N413" s="228">
        <f t="shared" si="161"/>
        <v>9620</v>
      </c>
    </row>
    <row r="414" spans="2:14" ht="12.95" customHeight="1" x14ac:dyDescent="0.15">
      <c r="B414" s="723" t="s">
        <v>212</v>
      </c>
      <c r="C414" s="164">
        <f t="shared" ref="C414:N414" si="162">C30+C222</f>
        <v>0</v>
      </c>
      <c r="D414" s="165">
        <f t="shared" si="162"/>
        <v>0</v>
      </c>
      <c r="E414" s="201">
        <f t="shared" si="162"/>
        <v>0</v>
      </c>
      <c r="F414" s="45">
        <f t="shared" si="162"/>
        <v>0</v>
      </c>
      <c r="G414" s="285">
        <f t="shared" si="162"/>
        <v>1378</v>
      </c>
      <c r="H414" s="165">
        <f t="shared" si="162"/>
        <v>0</v>
      </c>
      <c r="I414" s="201">
        <f t="shared" si="162"/>
        <v>0</v>
      </c>
      <c r="J414" s="191">
        <f t="shared" si="162"/>
        <v>1378</v>
      </c>
      <c r="K414" s="218">
        <f t="shared" si="162"/>
        <v>1378</v>
      </c>
      <c r="L414" s="165">
        <f t="shared" si="162"/>
        <v>0</v>
      </c>
      <c r="M414" s="201">
        <f t="shared" si="162"/>
        <v>0</v>
      </c>
      <c r="N414" s="228">
        <f t="shared" si="162"/>
        <v>1378</v>
      </c>
    </row>
    <row r="415" spans="2:14" ht="12.95" customHeight="1" x14ac:dyDescent="0.15">
      <c r="B415" s="723" t="s">
        <v>23</v>
      </c>
      <c r="C415" s="164">
        <f t="shared" ref="C415:N415" si="163">C31+C223</f>
        <v>0</v>
      </c>
      <c r="D415" s="165">
        <f t="shared" si="163"/>
        <v>0</v>
      </c>
      <c r="E415" s="201">
        <f t="shared" si="163"/>
        <v>0</v>
      </c>
      <c r="F415" s="45">
        <f t="shared" si="163"/>
        <v>0</v>
      </c>
      <c r="G415" s="285">
        <f t="shared" si="163"/>
        <v>0</v>
      </c>
      <c r="H415" s="165">
        <f t="shared" si="163"/>
        <v>0</v>
      </c>
      <c r="I415" s="201">
        <f t="shared" si="163"/>
        <v>0</v>
      </c>
      <c r="J415" s="191">
        <f t="shared" si="163"/>
        <v>0</v>
      </c>
      <c r="K415" s="218">
        <f t="shared" si="163"/>
        <v>0</v>
      </c>
      <c r="L415" s="165">
        <f t="shared" si="163"/>
        <v>0</v>
      </c>
      <c r="M415" s="201">
        <f t="shared" si="163"/>
        <v>0</v>
      </c>
      <c r="N415" s="228">
        <f t="shared" si="163"/>
        <v>0</v>
      </c>
    </row>
    <row r="416" spans="2:14" ht="12.95" customHeight="1" x14ac:dyDescent="0.15">
      <c r="B416" s="723" t="s">
        <v>12</v>
      </c>
      <c r="C416" s="164">
        <f t="shared" ref="C416:N416" si="164">C32+C224</f>
        <v>3995</v>
      </c>
      <c r="D416" s="165">
        <f t="shared" si="164"/>
        <v>0</v>
      </c>
      <c r="E416" s="201">
        <f t="shared" si="164"/>
        <v>0</v>
      </c>
      <c r="F416" s="45">
        <f t="shared" si="164"/>
        <v>3995</v>
      </c>
      <c r="G416" s="285">
        <f t="shared" si="164"/>
        <v>21333.43</v>
      </c>
      <c r="H416" s="165">
        <f t="shared" si="164"/>
        <v>0</v>
      </c>
      <c r="I416" s="201">
        <f t="shared" si="164"/>
        <v>0</v>
      </c>
      <c r="J416" s="191">
        <f t="shared" si="164"/>
        <v>21333.43</v>
      </c>
      <c r="K416" s="218">
        <f t="shared" si="164"/>
        <v>25328.43</v>
      </c>
      <c r="L416" s="165">
        <f t="shared" si="164"/>
        <v>0</v>
      </c>
      <c r="M416" s="201">
        <f t="shared" si="164"/>
        <v>0</v>
      </c>
      <c r="N416" s="228">
        <f t="shared" si="164"/>
        <v>25328.43</v>
      </c>
    </row>
    <row r="417" spans="2:14" ht="12.95" customHeight="1" x14ac:dyDescent="0.15">
      <c r="B417" s="723" t="s">
        <v>262</v>
      </c>
      <c r="C417" s="164">
        <f t="shared" ref="C417:N417" si="165">C33+C225</f>
        <v>0</v>
      </c>
      <c r="D417" s="165">
        <f t="shared" si="165"/>
        <v>0</v>
      </c>
      <c r="E417" s="201">
        <f t="shared" si="165"/>
        <v>0</v>
      </c>
      <c r="F417" s="45">
        <f t="shared" si="165"/>
        <v>0</v>
      </c>
      <c r="G417" s="285">
        <f t="shared" si="165"/>
        <v>2109.7139999999999</v>
      </c>
      <c r="H417" s="165">
        <f t="shared" si="165"/>
        <v>0</v>
      </c>
      <c r="I417" s="201">
        <f t="shared" si="165"/>
        <v>78</v>
      </c>
      <c r="J417" s="191">
        <f t="shared" si="165"/>
        <v>2187.7139999999999</v>
      </c>
      <c r="K417" s="218">
        <f t="shared" si="165"/>
        <v>2109.7139999999999</v>
      </c>
      <c r="L417" s="165">
        <f t="shared" si="165"/>
        <v>0</v>
      </c>
      <c r="M417" s="201">
        <f t="shared" si="165"/>
        <v>78</v>
      </c>
      <c r="N417" s="228">
        <f t="shared" si="165"/>
        <v>2187.7139999999999</v>
      </c>
    </row>
    <row r="418" spans="2:14" ht="12.95" customHeight="1" x14ac:dyDescent="0.15">
      <c r="B418" s="723" t="s">
        <v>13</v>
      </c>
      <c r="C418" s="164">
        <f t="shared" ref="C418:N418" si="166">C34+C226</f>
        <v>104</v>
      </c>
      <c r="D418" s="165">
        <f t="shared" si="166"/>
        <v>0</v>
      </c>
      <c r="E418" s="201">
        <f t="shared" si="166"/>
        <v>0</v>
      </c>
      <c r="F418" s="45">
        <f t="shared" si="166"/>
        <v>104</v>
      </c>
      <c r="G418" s="285">
        <f t="shared" si="166"/>
        <v>54210</v>
      </c>
      <c r="H418" s="165">
        <f t="shared" si="166"/>
        <v>52</v>
      </c>
      <c r="I418" s="201">
        <f t="shared" si="166"/>
        <v>0</v>
      </c>
      <c r="J418" s="191">
        <f t="shared" si="166"/>
        <v>54262</v>
      </c>
      <c r="K418" s="218">
        <f t="shared" si="166"/>
        <v>54314</v>
      </c>
      <c r="L418" s="165">
        <f t="shared" si="166"/>
        <v>52</v>
      </c>
      <c r="M418" s="201">
        <f t="shared" si="166"/>
        <v>0</v>
      </c>
      <c r="N418" s="228">
        <f t="shared" si="166"/>
        <v>54366</v>
      </c>
    </row>
    <row r="419" spans="2:14" ht="12.95" customHeight="1" x14ac:dyDescent="0.15">
      <c r="B419" s="723" t="s">
        <v>207</v>
      </c>
      <c r="C419" s="164">
        <f t="shared" ref="C419:N419" si="167">C35+C227</f>
        <v>5772</v>
      </c>
      <c r="D419" s="165">
        <f t="shared" si="167"/>
        <v>0</v>
      </c>
      <c r="E419" s="201">
        <f t="shared" si="167"/>
        <v>0</v>
      </c>
      <c r="F419" s="45">
        <f t="shared" si="167"/>
        <v>5772</v>
      </c>
      <c r="G419" s="285">
        <f t="shared" si="167"/>
        <v>5304</v>
      </c>
      <c r="H419" s="165">
        <f t="shared" si="167"/>
        <v>0</v>
      </c>
      <c r="I419" s="201">
        <f t="shared" si="167"/>
        <v>0</v>
      </c>
      <c r="J419" s="191">
        <f t="shared" si="167"/>
        <v>5304</v>
      </c>
      <c r="K419" s="218">
        <f t="shared" si="167"/>
        <v>11076</v>
      </c>
      <c r="L419" s="165">
        <f t="shared" si="167"/>
        <v>0</v>
      </c>
      <c r="M419" s="201">
        <f t="shared" si="167"/>
        <v>0</v>
      </c>
      <c r="N419" s="228">
        <f t="shared" si="167"/>
        <v>11076</v>
      </c>
    </row>
    <row r="420" spans="2:14" ht="12.95" customHeight="1" x14ac:dyDescent="0.15">
      <c r="B420" s="723" t="s">
        <v>19</v>
      </c>
      <c r="C420" s="164">
        <f t="shared" ref="C420:N420" si="168">C36+C228</f>
        <v>14418.134</v>
      </c>
      <c r="D420" s="165">
        <f t="shared" si="168"/>
        <v>0</v>
      </c>
      <c r="E420" s="201">
        <f t="shared" si="168"/>
        <v>0</v>
      </c>
      <c r="F420" s="45">
        <f t="shared" si="168"/>
        <v>14418.134</v>
      </c>
      <c r="G420" s="285">
        <f t="shared" si="168"/>
        <v>14523.143</v>
      </c>
      <c r="H420" s="165">
        <f t="shared" si="168"/>
        <v>0</v>
      </c>
      <c r="I420" s="201">
        <f t="shared" si="168"/>
        <v>260</v>
      </c>
      <c r="J420" s="191">
        <f t="shared" si="168"/>
        <v>14783.143</v>
      </c>
      <c r="K420" s="218">
        <f t="shared" si="168"/>
        <v>28941.277000000002</v>
      </c>
      <c r="L420" s="165">
        <f t="shared" si="168"/>
        <v>0</v>
      </c>
      <c r="M420" s="201">
        <f t="shared" si="168"/>
        <v>260</v>
      </c>
      <c r="N420" s="228">
        <f t="shared" si="168"/>
        <v>29201.277000000002</v>
      </c>
    </row>
    <row r="421" spans="2:14" ht="12.95" customHeight="1" x14ac:dyDescent="0.15">
      <c r="B421" s="723" t="s">
        <v>24</v>
      </c>
      <c r="C421" s="164">
        <f t="shared" ref="C421:N421" si="169">C37+C229</f>
        <v>0</v>
      </c>
      <c r="D421" s="165">
        <f t="shared" si="169"/>
        <v>0</v>
      </c>
      <c r="E421" s="201">
        <f t="shared" si="169"/>
        <v>0</v>
      </c>
      <c r="F421" s="45">
        <f t="shared" si="169"/>
        <v>0</v>
      </c>
      <c r="G421" s="285">
        <f t="shared" si="169"/>
        <v>1326</v>
      </c>
      <c r="H421" s="165">
        <f t="shared" si="169"/>
        <v>0</v>
      </c>
      <c r="I421" s="201">
        <f t="shared" si="169"/>
        <v>0</v>
      </c>
      <c r="J421" s="191">
        <f t="shared" si="169"/>
        <v>1326</v>
      </c>
      <c r="K421" s="218">
        <f t="shared" si="169"/>
        <v>1326</v>
      </c>
      <c r="L421" s="165">
        <f t="shared" si="169"/>
        <v>0</v>
      </c>
      <c r="M421" s="201">
        <f t="shared" si="169"/>
        <v>0</v>
      </c>
      <c r="N421" s="228">
        <f t="shared" si="169"/>
        <v>1326</v>
      </c>
    </row>
    <row r="422" spans="2:14" ht="12.95" customHeight="1" x14ac:dyDescent="0.15">
      <c r="B422" s="723" t="s">
        <v>210</v>
      </c>
      <c r="C422" s="164">
        <f t="shared" ref="C422:N422" si="170">C38+C230</f>
        <v>0</v>
      </c>
      <c r="D422" s="165">
        <f t="shared" si="170"/>
        <v>0</v>
      </c>
      <c r="E422" s="201">
        <f t="shared" si="170"/>
        <v>0</v>
      </c>
      <c r="F422" s="45">
        <f t="shared" si="170"/>
        <v>0</v>
      </c>
      <c r="G422" s="285">
        <f t="shared" si="170"/>
        <v>17316</v>
      </c>
      <c r="H422" s="165">
        <f t="shared" si="170"/>
        <v>0</v>
      </c>
      <c r="I422" s="201">
        <f t="shared" si="170"/>
        <v>0</v>
      </c>
      <c r="J422" s="191">
        <f t="shared" si="170"/>
        <v>17316</v>
      </c>
      <c r="K422" s="218">
        <f t="shared" si="170"/>
        <v>17316</v>
      </c>
      <c r="L422" s="165">
        <f t="shared" si="170"/>
        <v>0</v>
      </c>
      <c r="M422" s="201">
        <f t="shared" si="170"/>
        <v>0</v>
      </c>
      <c r="N422" s="228">
        <f t="shared" si="170"/>
        <v>17316</v>
      </c>
    </row>
    <row r="423" spans="2:14" ht="12.95" customHeight="1" x14ac:dyDescent="0.15">
      <c r="B423" s="723" t="s">
        <v>35</v>
      </c>
      <c r="C423" s="164">
        <f t="shared" ref="C423:N423" si="171">C39+C231</f>
        <v>240</v>
      </c>
      <c r="D423" s="165">
        <f t="shared" si="171"/>
        <v>0</v>
      </c>
      <c r="E423" s="201">
        <f t="shared" si="171"/>
        <v>0</v>
      </c>
      <c r="F423" s="45">
        <f t="shared" si="171"/>
        <v>240</v>
      </c>
      <c r="G423" s="285">
        <f t="shared" si="171"/>
        <v>2210</v>
      </c>
      <c r="H423" s="165">
        <f t="shared" si="171"/>
        <v>0</v>
      </c>
      <c r="I423" s="201">
        <f t="shared" si="171"/>
        <v>0</v>
      </c>
      <c r="J423" s="191">
        <f t="shared" si="171"/>
        <v>2210</v>
      </c>
      <c r="K423" s="218">
        <f t="shared" si="171"/>
        <v>2450</v>
      </c>
      <c r="L423" s="165">
        <f t="shared" si="171"/>
        <v>0</v>
      </c>
      <c r="M423" s="201">
        <f t="shared" si="171"/>
        <v>0</v>
      </c>
      <c r="N423" s="228">
        <f t="shared" si="171"/>
        <v>2450</v>
      </c>
    </row>
    <row r="424" spans="2:14" ht="12.95" customHeight="1" x14ac:dyDescent="0.15">
      <c r="B424" s="723" t="s">
        <v>211</v>
      </c>
      <c r="C424" s="164">
        <f t="shared" ref="C424:N424" si="172">C40+C232</f>
        <v>0</v>
      </c>
      <c r="D424" s="165">
        <f t="shared" si="172"/>
        <v>0</v>
      </c>
      <c r="E424" s="201">
        <f t="shared" si="172"/>
        <v>0</v>
      </c>
      <c r="F424" s="45">
        <f t="shared" si="172"/>
        <v>0</v>
      </c>
      <c r="G424" s="285">
        <f t="shared" si="172"/>
        <v>234</v>
      </c>
      <c r="H424" s="165">
        <f t="shared" si="172"/>
        <v>0</v>
      </c>
      <c r="I424" s="201">
        <f t="shared" si="172"/>
        <v>0</v>
      </c>
      <c r="J424" s="191">
        <f t="shared" si="172"/>
        <v>234</v>
      </c>
      <c r="K424" s="218">
        <f t="shared" si="172"/>
        <v>234</v>
      </c>
      <c r="L424" s="165">
        <f t="shared" si="172"/>
        <v>0</v>
      </c>
      <c r="M424" s="201">
        <f t="shared" si="172"/>
        <v>0</v>
      </c>
      <c r="N424" s="228">
        <f t="shared" si="172"/>
        <v>234</v>
      </c>
    </row>
    <row r="425" spans="2:14" ht="12.95" customHeight="1" x14ac:dyDescent="0.15">
      <c r="B425" s="723" t="s">
        <v>14</v>
      </c>
      <c r="C425" s="164">
        <f t="shared" ref="C425:N425" si="173">C41+C233</f>
        <v>0</v>
      </c>
      <c r="D425" s="165">
        <f t="shared" si="173"/>
        <v>0</v>
      </c>
      <c r="E425" s="201">
        <f t="shared" si="173"/>
        <v>0</v>
      </c>
      <c r="F425" s="45">
        <f t="shared" si="173"/>
        <v>0</v>
      </c>
      <c r="G425" s="285">
        <f t="shared" si="173"/>
        <v>5954</v>
      </c>
      <c r="H425" s="165">
        <f t="shared" si="173"/>
        <v>0</v>
      </c>
      <c r="I425" s="201">
        <f t="shared" si="173"/>
        <v>0</v>
      </c>
      <c r="J425" s="191">
        <f t="shared" si="173"/>
        <v>5954</v>
      </c>
      <c r="K425" s="218">
        <f t="shared" si="173"/>
        <v>5954</v>
      </c>
      <c r="L425" s="165">
        <f t="shared" si="173"/>
        <v>0</v>
      </c>
      <c r="M425" s="201">
        <f t="shared" si="173"/>
        <v>0</v>
      </c>
      <c r="N425" s="228">
        <f t="shared" si="173"/>
        <v>5954</v>
      </c>
    </row>
    <row r="426" spans="2:14" ht="12.95" customHeight="1" x14ac:dyDescent="0.15">
      <c r="B426" s="723" t="s">
        <v>208</v>
      </c>
      <c r="C426" s="164">
        <f t="shared" ref="C426:N426" si="174">C42+C234</f>
        <v>0</v>
      </c>
      <c r="D426" s="165">
        <f t="shared" si="174"/>
        <v>0</v>
      </c>
      <c r="E426" s="201">
        <f t="shared" si="174"/>
        <v>0</v>
      </c>
      <c r="F426" s="45">
        <f t="shared" si="174"/>
        <v>0</v>
      </c>
      <c r="G426" s="285">
        <f t="shared" si="174"/>
        <v>0</v>
      </c>
      <c r="H426" s="165">
        <f t="shared" si="174"/>
        <v>0</v>
      </c>
      <c r="I426" s="201">
        <f t="shared" si="174"/>
        <v>0</v>
      </c>
      <c r="J426" s="191">
        <f t="shared" si="174"/>
        <v>0</v>
      </c>
      <c r="K426" s="218">
        <f t="shared" si="174"/>
        <v>0</v>
      </c>
      <c r="L426" s="165">
        <f t="shared" si="174"/>
        <v>0</v>
      </c>
      <c r="M426" s="201">
        <f t="shared" si="174"/>
        <v>0</v>
      </c>
      <c r="N426" s="228">
        <f t="shared" si="174"/>
        <v>0</v>
      </c>
    </row>
    <row r="427" spans="2:14" ht="12.95" customHeight="1" x14ac:dyDescent="0.15">
      <c r="B427" s="723" t="s">
        <v>17</v>
      </c>
      <c r="C427" s="164">
        <f t="shared" ref="C427:N427" si="175">C43+C235</f>
        <v>0</v>
      </c>
      <c r="D427" s="165">
        <f t="shared" si="175"/>
        <v>0</v>
      </c>
      <c r="E427" s="201">
        <f t="shared" si="175"/>
        <v>0</v>
      </c>
      <c r="F427" s="45">
        <f t="shared" si="175"/>
        <v>0</v>
      </c>
      <c r="G427" s="285">
        <f t="shared" si="175"/>
        <v>8870.857</v>
      </c>
      <c r="H427" s="165">
        <f t="shared" si="175"/>
        <v>0</v>
      </c>
      <c r="I427" s="201">
        <f t="shared" si="175"/>
        <v>0</v>
      </c>
      <c r="J427" s="191">
        <f t="shared" si="175"/>
        <v>8870.857</v>
      </c>
      <c r="K427" s="218">
        <f t="shared" si="175"/>
        <v>8870.857</v>
      </c>
      <c r="L427" s="165">
        <f t="shared" si="175"/>
        <v>0</v>
      </c>
      <c r="M427" s="201">
        <f t="shared" si="175"/>
        <v>0</v>
      </c>
      <c r="N427" s="228">
        <f t="shared" si="175"/>
        <v>8870.857</v>
      </c>
    </row>
    <row r="428" spans="2:14" ht="12.95" customHeight="1" x14ac:dyDescent="0.15">
      <c r="B428" s="723" t="s">
        <v>36</v>
      </c>
      <c r="C428" s="164">
        <f t="shared" ref="C428:N428" si="176">C44+C236</f>
        <v>2912</v>
      </c>
      <c r="D428" s="165">
        <f t="shared" si="176"/>
        <v>240</v>
      </c>
      <c r="E428" s="201">
        <f t="shared" si="176"/>
        <v>0</v>
      </c>
      <c r="F428" s="45">
        <f t="shared" si="176"/>
        <v>3152</v>
      </c>
      <c r="G428" s="285">
        <f t="shared" si="176"/>
        <v>8866</v>
      </c>
      <c r="H428" s="165">
        <f t="shared" si="176"/>
        <v>0</v>
      </c>
      <c r="I428" s="201">
        <f t="shared" si="176"/>
        <v>0</v>
      </c>
      <c r="J428" s="191">
        <f t="shared" si="176"/>
        <v>8866</v>
      </c>
      <c r="K428" s="218">
        <f t="shared" si="176"/>
        <v>11778</v>
      </c>
      <c r="L428" s="165">
        <f t="shared" si="176"/>
        <v>240</v>
      </c>
      <c r="M428" s="201">
        <f t="shared" si="176"/>
        <v>0</v>
      </c>
      <c r="N428" s="228">
        <f t="shared" si="176"/>
        <v>12018</v>
      </c>
    </row>
    <row r="429" spans="2:14" ht="12.95" customHeight="1" x14ac:dyDescent="0.15">
      <c r="B429" s="723" t="s">
        <v>38</v>
      </c>
      <c r="C429" s="164">
        <f t="shared" ref="C429:N429" si="177">C45+C237</f>
        <v>0</v>
      </c>
      <c r="D429" s="165">
        <f t="shared" si="177"/>
        <v>0</v>
      </c>
      <c r="E429" s="201">
        <f t="shared" si="177"/>
        <v>0</v>
      </c>
      <c r="F429" s="45">
        <f t="shared" si="177"/>
        <v>0</v>
      </c>
      <c r="G429" s="285">
        <f t="shared" si="177"/>
        <v>4766.2860000000001</v>
      </c>
      <c r="H429" s="165">
        <f t="shared" si="177"/>
        <v>0</v>
      </c>
      <c r="I429" s="201">
        <f t="shared" si="177"/>
        <v>0</v>
      </c>
      <c r="J429" s="191">
        <f t="shared" si="177"/>
        <v>4766.2860000000001</v>
      </c>
      <c r="K429" s="218">
        <f t="shared" si="177"/>
        <v>4766.2860000000001</v>
      </c>
      <c r="L429" s="165">
        <f t="shared" si="177"/>
        <v>0</v>
      </c>
      <c r="M429" s="201">
        <f t="shared" si="177"/>
        <v>0</v>
      </c>
      <c r="N429" s="228">
        <f t="shared" si="177"/>
        <v>4766.2860000000001</v>
      </c>
    </row>
    <row r="430" spans="2:14" ht="12.95" customHeight="1" x14ac:dyDescent="0.15">
      <c r="B430" s="723" t="s">
        <v>37</v>
      </c>
      <c r="C430" s="164">
        <f t="shared" ref="C430:N430" si="178">C46+C238</f>
        <v>0</v>
      </c>
      <c r="D430" s="165">
        <f t="shared" si="178"/>
        <v>0</v>
      </c>
      <c r="E430" s="201">
        <f t="shared" si="178"/>
        <v>0</v>
      </c>
      <c r="F430" s="45">
        <f t="shared" si="178"/>
        <v>0</v>
      </c>
      <c r="G430" s="285">
        <f t="shared" si="178"/>
        <v>18559.144</v>
      </c>
      <c r="H430" s="165">
        <f t="shared" si="178"/>
        <v>0</v>
      </c>
      <c r="I430" s="201">
        <f t="shared" si="178"/>
        <v>0</v>
      </c>
      <c r="J430" s="191">
        <f t="shared" si="178"/>
        <v>18559.144</v>
      </c>
      <c r="K430" s="218">
        <f t="shared" si="178"/>
        <v>18559.144</v>
      </c>
      <c r="L430" s="165">
        <f t="shared" si="178"/>
        <v>0</v>
      </c>
      <c r="M430" s="201">
        <f t="shared" si="178"/>
        <v>0</v>
      </c>
      <c r="N430" s="228">
        <f t="shared" si="178"/>
        <v>18559.144</v>
      </c>
    </row>
    <row r="431" spans="2:14" ht="12.95" customHeight="1" x14ac:dyDescent="0.15">
      <c r="B431" s="723" t="s">
        <v>263</v>
      </c>
      <c r="C431" s="164">
        <f t="shared" ref="C431:N431" si="179">C47+C239</f>
        <v>0</v>
      </c>
      <c r="D431" s="165">
        <f t="shared" si="179"/>
        <v>0</v>
      </c>
      <c r="E431" s="201">
        <f t="shared" si="179"/>
        <v>0</v>
      </c>
      <c r="F431" s="45">
        <f t="shared" si="179"/>
        <v>0</v>
      </c>
      <c r="G431" s="285">
        <f t="shared" si="179"/>
        <v>880</v>
      </c>
      <c r="H431" s="165">
        <f t="shared" si="179"/>
        <v>80</v>
      </c>
      <c r="I431" s="201">
        <f t="shared" si="179"/>
        <v>0</v>
      </c>
      <c r="J431" s="191">
        <f t="shared" si="179"/>
        <v>960</v>
      </c>
      <c r="K431" s="218">
        <f t="shared" si="179"/>
        <v>880</v>
      </c>
      <c r="L431" s="165">
        <f t="shared" si="179"/>
        <v>80</v>
      </c>
      <c r="M431" s="201">
        <f t="shared" si="179"/>
        <v>0</v>
      </c>
      <c r="N431" s="228">
        <f t="shared" si="179"/>
        <v>960</v>
      </c>
    </row>
    <row r="432" spans="2:14" ht="12.95" customHeight="1" x14ac:dyDescent="0.15">
      <c r="B432" s="723" t="s">
        <v>30</v>
      </c>
      <c r="C432" s="164">
        <f t="shared" ref="C432:N432" si="180">C48+C240</f>
        <v>1064</v>
      </c>
      <c r="D432" s="165">
        <f t="shared" si="180"/>
        <v>0</v>
      </c>
      <c r="E432" s="201">
        <f t="shared" si="180"/>
        <v>0</v>
      </c>
      <c r="F432" s="45">
        <f t="shared" si="180"/>
        <v>1064</v>
      </c>
      <c r="G432" s="285">
        <f t="shared" si="180"/>
        <v>37120</v>
      </c>
      <c r="H432" s="165">
        <f t="shared" si="180"/>
        <v>208</v>
      </c>
      <c r="I432" s="201">
        <f t="shared" si="180"/>
        <v>78</v>
      </c>
      <c r="J432" s="191">
        <f t="shared" si="180"/>
        <v>37406</v>
      </c>
      <c r="K432" s="218">
        <f t="shared" si="180"/>
        <v>38184</v>
      </c>
      <c r="L432" s="165">
        <f t="shared" si="180"/>
        <v>208</v>
      </c>
      <c r="M432" s="201">
        <f t="shared" si="180"/>
        <v>78</v>
      </c>
      <c r="N432" s="228">
        <f t="shared" si="180"/>
        <v>38470</v>
      </c>
    </row>
    <row r="433" spans="2:16" ht="12.95" customHeight="1" x14ac:dyDescent="0.15">
      <c r="B433" s="723" t="s">
        <v>25</v>
      </c>
      <c r="C433" s="164">
        <f t="shared" ref="C433:N433" si="181">C49+C241</f>
        <v>39714.858</v>
      </c>
      <c r="D433" s="165">
        <f t="shared" si="181"/>
        <v>4612.5720000000001</v>
      </c>
      <c r="E433" s="201">
        <f t="shared" si="181"/>
        <v>5017.143</v>
      </c>
      <c r="F433" s="45">
        <f t="shared" si="181"/>
        <v>49344.573000000004</v>
      </c>
      <c r="G433" s="285">
        <f t="shared" si="181"/>
        <v>34770</v>
      </c>
      <c r="H433" s="165">
        <f t="shared" si="181"/>
        <v>1692</v>
      </c>
      <c r="I433" s="201">
        <f t="shared" si="181"/>
        <v>0</v>
      </c>
      <c r="J433" s="191">
        <f t="shared" si="181"/>
        <v>36462</v>
      </c>
      <c r="K433" s="218">
        <f t="shared" si="181"/>
        <v>74484.858000000007</v>
      </c>
      <c r="L433" s="165">
        <f t="shared" si="181"/>
        <v>6304.5720000000001</v>
      </c>
      <c r="M433" s="201">
        <f t="shared" si="181"/>
        <v>5017.143</v>
      </c>
      <c r="N433" s="228">
        <f t="shared" si="181"/>
        <v>85806.573000000004</v>
      </c>
    </row>
    <row r="434" spans="2:16" ht="12.95" customHeight="1" x14ac:dyDescent="0.15">
      <c r="B434" s="723" t="s">
        <v>28</v>
      </c>
      <c r="C434" s="164">
        <f t="shared" ref="C434:N434" si="182">C50+C242</f>
        <v>0</v>
      </c>
      <c r="D434" s="165">
        <f t="shared" si="182"/>
        <v>0</v>
      </c>
      <c r="E434" s="201">
        <f t="shared" si="182"/>
        <v>0</v>
      </c>
      <c r="F434" s="45">
        <f t="shared" si="182"/>
        <v>0</v>
      </c>
      <c r="G434" s="285">
        <f t="shared" si="182"/>
        <v>0</v>
      </c>
      <c r="H434" s="165">
        <f t="shared" si="182"/>
        <v>0</v>
      </c>
      <c r="I434" s="201">
        <f t="shared" si="182"/>
        <v>0</v>
      </c>
      <c r="J434" s="191">
        <f t="shared" si="182"/>
        <v>0</v>
      </c>
      <c r="K434" s="218">
        <f t="shared" si="182"/>
        <v>0</v>
      </c>
      <c r="L434" s="165">
        <f t="shared" si="182"/>
        <v>0</v>
      </c>
      <c r="M434" s="201">
        <f t="shared" si="182"/>
        <v>0</v>
      </c>
      <c r="N434" s="228">
        <f t="shared" si="182"/>
        <v>0</v>
      </c>
    </row>
    <row r="435" spans="2:16" ht="12.95" customHeight="1" x14ac:dyDescent="0.15">
      <c r="B435" s="723" t="s">
        <v>264</v>
      </c>
      <c r="C435" s="164">
        <f t="shared" ref="C435:N435" si="183">C51+C243</f>
        <v>0</v>
      </c>
      <c r="D435" s="165">
        <f t="shared" si="183"/>
        <v>0</v>
      </c>
      <c r="E435" s="201">
        <f t="shared" si="183"/>
        <v>0</v>
      </c>
      <c r="F435" s="45">
        <f t="shared" si="183"/>
        <v>0</v>
      </c>
      <c r="G435" s="285">
        <f t="shared" si="183"/>
        <v>1118</v>
      </c>
      <c r="H435" s="165">
        <f t="shared" si="183"/>
        <v>0</v>
      </c>
      <c r="I435" s="201">
        <f t="shared" si="183"/>
        <v>0</v>
      </c>
      <c r="J435" s="191">
        <f t="shared" si="183"/>
        <v>1118</v>
      </c>
      <c r="K435" s="218">
        <f t="shared" si="183"/>
        <v>1118</v>
      </c>
      <c r="L435" s="165">
        <f t="shared" si="183"/>
        <v>0</v>
      </c>
      <c r="M435" s="201">
        <f t="shared" si="183"/>
        <v>0</v>
      </c>
      <c r="N435" s="228">
        <f t="shared" si="183"/>
        <v>1118</v>
      </c>
    </row>
    <row r="436" spans="2:16" ht="12.95" customHeight="1" x14ac:dyDescent="0.15">
      <c r="B436" s="723" t="s">
        <v>213</v>
      </c>
      <c r="C436" s="164">
        <f t="shared" ref="C436:N436" si="184">C52+C244</f>
        <v>312</v>
      </c>
      <c r="D436" s="165">
        <f t="shared" si="184"/>
        <v>0</v>
      </c>
      <c r="E436" s="201">
        <f t="shared" si="184"/>
        <v>0</v>
      </c>
      <c r="F436" s="45">
        <f t="shared" si="184"/>
        <v>312</v>
      </c>
      <c r="G436" s="285">
        <f t="shared" si="184"/>
        <v>104</v>
      </c>
      <c r="H436" s="165">
        <f t="shared" si="184"/>
        <v>0</v>
      </c>
      <c r="I436" s="201">
        <f t="shared" si="184"/>
        <v>0</v>
      </c>
      <c r="J436" s="191">
        <f t="shared" si="184"/>
        <v>104</v>
      </c>
      <c r="K436" s="218">
        <f t="shared" si="184"/>
        <v>416</v>
      </c>
      <c r="L436" s="165">
        <f t="shared" si="184"/>
        <v>0</v>
      </c>
      <c r="M436" s="201">
        <f t="shared" si="184"/>
        <v>0</v>
      </c>
      <c r="N436" s="228">
        <f t="shared" si="184"/>
        <v>416</v>
      </c>
    </row>
    <row r="437" spans="2:16" ht="12.95" customHeight="1" x14ac:dyDescent="0.15">
      <c r="B437" s="723" t="s">
        <v>39</v>
      </c>
      <c r="C437" s="164">
        <f t="shared" ref="C437:N437" si="185">C53+C245</f>
        <v>416</v>
      </c>
      <c r="D437" s="165">
        <f t="shared" si="185"/>
        <v>0</v>
      </c>
      <c r="E437" s="201">
        <f t="shared" si="185"/>
        <v>0</v>
      </c>
      <c r="F437" s="45">
        <f t="shared" si="185"/>
        <v>416</v>
      </c>
      <c r="G437" s="285">
        <f t="shared" si="185"/>
        <v>6826</v>
      </c>
      <c r="H437" s="165">
        <f t="shared" si="185"/>
        <v>0</v>
      </c>
      <c r="I437" s="201">
        <f t="shared" si="185"/>
        <v>0</v>
      </c>
      <c r="J437" s="191">
        <f t="shared" si="185"/>
        <v>6826</v>
      </c>
      <c r="K437" s="218">
        <f t="shared" si="185"/>
        <v>7242</v>
      </c>
      <c r="L437" s="165">
        <f t="shared" si="185"/>
        <v>0</v>
      </c>
      <c r="M437" s="201">
        <f t="shared" si="185"/>
        <v>0</v>
      </c>
      <c r="N437" s="228">
        <f t="shared" si="185"/>
        <v>7242</v>
      </c>
    </row>
    <row r="438" spans="2:16" ht="12.95" customHeight="1" x14ac:dyDescent="0.15">
      <c r="B438" s="723" t="s">
        <v>209</v>
      </c>
      <c r="C438" s="164">
        <f t="shared" ref="C438:N438" si="186">C54+C246</f>
        <v>0</v>
      </c>
      <c r="D438" s="165">
        <f t="shared" si="186"/>
        <v>0</v>
      </c>
      <c r="E438" s="201">
        <f t="shared" si="186"/>
        <v>0</v>
      </c>
      <c r="F438" s="45">
        <f t="shared" si="186"/>
        <v>0</v>
      </c>
      <c r="G438" s="285">
        <f t="shared" si="186"/>
        <v>0</v>
      </c>
      <c r="H438" s="165">
        <f t="shared" si="186"/>
        <v>0</v>
      </c>
      <c r="I438" s="201">
        <f t="shared" si="186"/>
        <v>0</v>
      </c>
      <c r="J438" s="191">
        <f t="shared" si="186"/>
        <v>0</v>
      </c>
      <c r="K438" s="218">
        <f t="shared" si="186"/>
        <v>0</v>
      </c>
      <c r="L438" s="165">
        <f t="shared" si="186"/>
        <v>0</v>
      </c>
      <c r="M438" s="201">
        <f t="shared" si="186"/>
        <v>0</v>
      </c>
      <c r="N438" s="228">
        <f t="shared" si="186"/>
        <v>0</v>
      </c>
    </row>
    <row r="439" spans="2:16" ht="12.95" customHeight="1" x14ac:dyDescent="0.15">
      <c r="B439" s="723" t="s">
        <v>32</v>
      </c>
      <c r="C439" s="164">
        <f t="shared" ref="C439:N439" si="187">C55+C247</f>
        <v>0</v>
      </c>
      <c r="D439" s="165">
        <f t="shared" si="187"/>
        <v>0</v>
      </c>
      <c r="E439" s="201">
        <f t="shared" si="187"/>
        <v>0</v>
      </c>
      <c r="F439" s="45">
        <f t="shared" si="187"/>
        <v>0</v>
      </c>
      <c r="G439" s="285">
        <f t="shared" si="187"/>
        <v>3692</v>
      </c>
      <c r="H439" s="165">
        <f t="shared" si="187"/>
        <v>0</v>
      </c>
      <c r="I439" s="201">
        <f t="shared" si="187"/>
        <v>0</v>
      </c>
      <c r="J439" s="191">
        <f t="shared" si="187"/>
        <v>3692</v>
      </c>
      <c r="K439" s="218">
        <f t="shared" si="187"/>
        <v>3692</v>
      </c>
      <c r="L439" s="165">
        <f t="shared" si="187"/>
        <v>0</v>
      </c>
      <c r="M439" s="201">
        <f t="shared" si="187"/>
        <v>0</v>
      </c>
      <c r="N439" s="228">
        <f t="shared" si="187"/>
        <v>3692</v>
      </c>
    </row>
    <row r="440" spans="2:16" ht="12.95" customHeight="1" x14ac:dyDescent="0.15">
      <c r="B440" s="723" t="s">
        <v>214</v>
      </c>
      <c r="C440" s="164">
        <f t="shared" ref="C440:N440" si="188">C56+C248</f>
        <v>0</v>
      </c>
      <c r="D440" s="165">
        <f t="shared" si="188"/>
        <v>0</v>
      </c>
      <c r="E440" s="201">
        <f t="shared" si="188"/>
        <v>0</v>
      </c>
      <c r="F440" s="45">
        <f t="shared" si="188"/>
        <v>0</v>
      </c>
      <c r="G440" s="285">
        <f t="shared" si="188"/>
        <v>910</v>
      </c>
      <c r="H440" s="165">
        <f t="shared" si="188"/>
        <v>0</v>
      </c>
      <c r="I440" s="201">
        <f t="shared" si="188"/>
        <v>0</v>
      </c>
      <c r="J440" s="191">
        <f t="shared" si="188"/>
        <v>910</v>
      </c>
      <c r="K440" s="218">
        <f t="shared" si="188"/>
        <v>910</v>
      </c>
      <c r="L440" s="165">
        <f t="shared" si="188"/>
        <v>0</v>
      </c>
      <c r="M440" s="201">
        <f t="shared" si="188"/>
        <v>0</v>
      </c>
      <c r="N440" s="228">
        <f t="shared" si="188"/>
        <v>910</v>
      </c>
    </row>
    <row r="441" spans="2:16" ht="12.95" customHeight="1" x14ac:dyDescent="0.15">
      <c r="B441" s="723" t="s">
        <v>33</v>
      </c>
      <c r="C441" s="164">
        <f t="shared" ref="C441:N441" si="189">C57+C249</f>
        <v>0</v>
      </c>
      <c r="D441" s="165">
        <f t="shared" si="189"/>
        <v>0</v>
      </c>
      <c r="E441" s="201">
        <f t="shared" si="189"/>
        <v>0</v>
      </c>
      <c r="F441" s="45">
        <f t="shared" si="189"/>
        <v>0</v>
      </c>
      <c r="G441" s="285">
        <f t="shared" si="189"/>
        <v>0</v>
      </c>
      <c r="H441" s="165">
        <f t="shared" si="189"/>
        <v>0</v>
      </c>
      <c r="I441" s="201">
        <f t="shared" si="189"/>
        <v>0</v>
      </c>
      <c r="J441" s="191">
        <f t="shared" si="189"/>
        <v>0</v>
      </c>
      <c r="K441" s="218">
        <f t="shared" si="189"/>
        <v>0</v>
      </c>
      <c r="L441" s="165">
        <f t="shared" si="189"/>
        <v>0</v>
      </c>
      <c r="M441" s="201">
        <f t="shared" si="189"/>
        <v>0</v>
      </c>
      <c r="N441" s="228">
        <f t="shared" si="189"/>
        <v>0</v>
      </c>
    </row>
    <row r="442" spans="2:16" ht="12.95" customHeight="1" x14ac:dyDescent="0.15">
      <c r="B442" s="723" t="s">
        <v>40</v>
      </c>
      <c r="C442" s="164">
        <f t="shared" ref="C442:N442" si="190">C58+C250</f>
        <v>0</v>
      </c>
      <c r="D442" s="165">
        <f t="shared" si="190"/>
        <v>0</v>
      </c>
      <c r="E442" s="201">
        <f t="shared" si="190"/>
        <v>0</v>
      </c>
      <c r="F442" s="45">
        <f t="shared" si="190"/>
        <v>0</v>
      </c>
      <c r="G442" s="285">
        <f t="shared" si="190"/>
        <v>0</v>
      </c>
      <c r="H442" s="165">
        <f t="shared" si="190"/>
        <v>0</v>
      </c>
      <c r="I442" s="201">
        <f t="shared" si="190"/>
        <v>0</v>
      </c>
      <c r="J442" s="191">
        <f t="shared" si="190"/>
        <v>0</v>
      </c>
      <c r="K442" s="218">
        <f t="shared" si="190"/>
        <v>0</v>
      </c>
      <c r="L442" s="165">
        <f t="shared" si="190"/>
        <v>0</v>
      </c>
      <c r="M442" s="201">
        <f t="shared" si="190"/>
        <v>0</v>
      </c>
      <c r="N442" s="228">
        <f t="shared" si="190"/>
        <v>0</v>
      </c>
    </row>
    <row r="443" spans="2:16" ht="12.95" customHeight="1" x14ac:dyDescent="0.15">
      <c r="B443" s="723" t="s">
        <v>265</v>
      </c>
      <c r="C443" s="164">
        <f t="shared" ref="C443:N443" si="191">C59+C251</f>
        <v>0</v>
      </c>
      <c r="D443" s="165">
        <f t="shared" si="191"/>
        <v>0</v>
      </c>
      <c r="E443" s="201">
        <f t="shared" si="191"/>
        <v>0</v>
      </c>
      <c r="F443" s="45">
        <f t="shared" si="191"/>
        <v>0</v>
      </c>
      <c r="G443" s="285">
        <f t="shared" si="191"/>
        <v>0</v>
      </c>
      <c r="H443" s="165">
        <f t="shared" si="191"/>
        <v>0</v>
      </c>
      <c r="I443" s="201">
        <f t="shared" si="191"/>
        <v>0</v>
      </c>
      <c r="J443" s="191">
        <f t="shared" si="191"/>
        <v>0</v>
      </c>
      <c r="K443" s="218">
        <f t="shared" si="191"/>
        <v>0</v>
      </c>
      <c r="L443" s="165">
        <f t="shared" si="191"/>
        <v>0</v>
      </c>
      <c r="M443" s="201">
        <f t="shared" si="191"/>
        <v>0</v>
      </c>
      <c r="N443" s="228">
        <f t="shared" si="191"/>
        <v>0</v>
      </c>
    </row>
    <row r="444" spans="2:16" ht="12.95" customHeight="1" x14ac:dyDescent="0.15">
      <c r="B444" s="723" t="s">
        <v>251</v>
      </c>
      <c r="C444" s="164">
        <f t="shared" ref="C444:N444" si="192">C60+C252</f>
        <v>0</v>
      </c>
      <c r="D444" s="165">
        <f t="shared" si="192"/>
        <v>0</v>
      </c>
      <c r="E444" s="201">
        <f t="shared" si="192"/>
        <v>0</v>
      </c>
      <c r="F444" s="45">
        <f t="shared" si="192"/>
        <v>0</v>
      </c>
      <c r="G444" s="285">
        <f t="shared" si="192"/>
        <v>0</v>
      </c>
      <c r="H444" s="165">
        <f t="shared" si="192"/>
        <v>0</v>
      </c>
      <c r="I444" s="201">
        <f t="shared" si="192"/>
        <v>0</v>
      </c>
      <c r="J444" s="191">
        <f t="shared" si="192"/>
        <v>0</v>
      </c>
      <c r="K444" s="218">
        <f t="shared" si="192"/>
        <v>0</v>
      </c>
      <c r="L444" s="165">
        <f t="shared" si="192"/>
        <v>0</v>
      </c>
      <c r="M444" s="201">
        <f t="shared" si="192"/>
        <v>0</v>
      </c>
      <c r="N444" s="228">
        <f t="shared" si="192"/>
        <v>0</v>
      </c>
    </row>
    <row r="445" spans="2:16" ht="12.95" customHeight="1" x14ac:dyDescent="0.15">
      <c r="B445" s="723" t="s">
        <v>266</v>
      </c>
      <c r="C445" s="164">
        <f t="shared" ref="C445:N445" si="193">C61+C253</f>
        <v>0</v>
      </c>
      <c r="D445" s="165">
        <f t="shared" si="193"/>
        <v>0</v>
      </c>
      <c r="E445" s="201">
        <f t="shared" si="193"/>
        <v>0</v>
      </c>
      <c r="F445" s="45">
        <f t="shared" si="193"/>
        <v>0</v>
      </c>
      <c r="G445" s="285">
        <f t="shared" si="193"/>
        <v>156</v>
      </c>
      <c r="H445" s="165">
        <f t="shared" si="193"/>
        <v>0</v>
      </c>
      <c r="I445" s="201">
        <f t="shared" si="193"/>
        <v>0</v>
      </c>
      <c r="J445" s="191">
        <f t="shared" si="193"/>
        <v>156</v>
      </c>
      <c r="K445" s="218">
        <f t="shared" si="193"/>
        <v>156</v>
      </c>
      <c r="L445" s="165">
        <f t="shared" si="193"/>
        <v>0</v>
      </c>
      <c r="M445" s="201">
        <f t="shared" si="193"/>
        <v>0</v>
      </c>
      <c r="N445" s="228">
        <f t="shared" si="193"/>
        <v>156</v>
      </c>
    </row>
    <row r="446" spans="2:16" ht="12.95" customHeight="1" x14ac:dyDescent="0.15">
      <c r="B446" s="723" t="s">
        <v>215</v>
      </c>
      <c r="C446" s="164">
        <f t="shared" ref="C446:N446" si="194">C62+C254</f>
        <v>0</v>
      </c>
      <c r="D446" s="165">
        <f t="shared" si="194"/>
        <v>0</v>
      </c>
      <c r="E446" s="201">
        <f t="shared" si="194"/>
        <v>0</v>
      </c>
      <c r="F446" s="45">
        <f t="shared" si="194"/>
        <v>0</v>
      </c>
      <c r="G446" s="285">
        <f t="shared" si="194"/>
        <v>14916</v>
      </c>
      <c r="H446" s="165">
        <f t="shared" si="194"/>
        <v>80</v>
      </c>
      <c r="I446" s="201">
        <f t="shared" si="194"/>
        <v>0</v>
      </c>
      <c r="J446" s="191">
        <f t="shared" si="194"/>
        <v>14996</v>
      </c>
      <c r="K446" s="218">
        <f t="shared" si="194"/>
        <v>14916</v>
      </c>
      <c r="L446" s="165">
        <f t="shared" si="194"/>
        <v>80</v>
      </c>
      <c r="M446" s="201">
        <f t="shared" si="194"/>
        <v>0</v>
      </c>
      <c r="N446" s="228">
        <f t="shared" si="194"/>
        <v>14996</v>
      </c>
    </row>
    <row r="447" spans="2:16" ht="12.95" customHeight="1" thickBot="1" x14ac:dyDescent="0.2">
      <c r="B447" s="725" t="s">
        <v>26</v>
      </c>
      <c r="C447" s="244">
        <f t="shared" ref="C447:N447" si="195">C63+C255</f>
        <v>68339.858000000007</v>
      </c>
      <c r="D447" s="245">
        <f t="shared" si="195"/>
        <v>6732.5720000000001</v>
      </c>
      <c r="E447" s="249">
        <f t="shared" si="195"/>
        <v>5204.143</v>
      </c>
      <c r="F447" s="50">
        <f t="shared" si="195"/>
        <v>80276.573000000004</v>
      </c>
      <c r="G447" s="286">
        <f t="shared" si="195"/>
        <v>0</v>
      </c>
      <c r="H447" s="245">
        <f t="shared" si="195"/>
        <v>0</v>
      </c>
      <c r="I447" s="249">
        <f t="shared" si="195"/>
        <v>0</v>
      </c>
      <c r="J447" s="250">
        <f t="shared" si="195"/>
        <v>0</v>
      </c>
      <c r="K447" s="248">
        <f t="shared" si="195"/>
        <v>68339.858000000007</v>
      </c>
      <c r="L447" s="245">
        <f t="shared" si="195"/>
        <v>6732.5720000000001</v>
      </c>
      <c r="M447" s="249">
        <f t="shared" si="195"/>
        <v>5204.143</v>
      </c>
      <c r="N447" s="247">
        <f t="shared" si="195"/>
        <v>80276.573000000004</v>
      </c>
    </row>
    <row r="448" spans="2:16" s="692" customFormat="1" ht="12.95" customHeight="1" thickBot="1" x14ac:dyDescent="0.2">
      <c r="B448" s="726" t="s">
        <v>2</v>
      </c>
      <c r="C448" s="728">
        <f t="shared" ref="C448:N448" si="196">C64+C256</f>
        <v>214460.842</v>
      </c>
      <c r="D448" s="729">
        <f t="shared" si="196"/>
        <v>13465.144</v>
      </c>
      <c r="E448" s="730">
        <f t="shared" si="196"/>
        <v>10688.286</v>
      </c>
      <c r="F448" s="731">
        <f t="shared" si="196"/>
        <v>238614.272</v>
      </c>
      <c r="G448" s="732">
        <f t="shared" si="196"/>
        <v>1018007.196</v>
      </c>
      <c r="H448" s="729">
        <f t="shared" si="196"/>
        <v>73410.372000000003</v>
      </c>
      <c r="I448" s="730">
        <f t="shared" si="196"/>
        <v>1144</v>
      </c>
      <c r="J448" s="733">
        <f t="shared" si="196"/>
        <v>1092561.568</v>
      </c>
      <c r="K448" s="734">
        <f t="shared" si="196"/>
        <v>1232468.0380000002</v>
      </c>
      <c r="L448" s="729">
        <f t="shared" si="196"/>
        <v>86875.516000000003</v>
      </c>
      <c r="M448" s="730">
        <f t="shared" si="196"/>
        <v>11832.286</v>
      </c>
      <c r="N448" s="735">
        <f t="shared" si="196"/>
        <v>1331175.8399999999</v>
      </c>
      <c r="P448" s="736"/>
    </row>
    <row r="450" spans="2:14" ht="12.95" customHeight="1" x14ac:dyDescent="0.15">
      <c r="B450" s="1590" t="s">
        <v>489</v>
      </c>
      <c r="C450" s="1590"/>
      <c r="D450" s="1590"/>
      <c r="E450" s="1590"/>
      <c r="F450" s="1590"/>
      <c r="G450" s="1590"/>
      <c r="H450" s="1590"/>
      <c r="I450" s="1590"/>
      <c r="J450" s="1590"/>
      <c r="K450" s="1590"/>
      <c r="L450" s="1590"/>
      <c r="M450" s="1590"/>
      <c r="N450" s="1590"/>
    </row>
    <row r="451" spans="2:14" ht="12.95" customHeight="1" thickBot="1" x14ac:dyDescent="0.2">
      <c r="N451" s="37" t="s">
        <v>54</v>
      </c>
    </row>
    <row r="452" spans="2:14" ht="12.95" customHeight="1" x14ac:dyDescent="0.15">
      <c r="B452" s="1627" t="s">
        <v>53</v>
      </c>
      <c r="C452" s="1607" t="s">
        <v>234</v>
      </c>
      <c r="D452" s="1608"/>
      <c r="E452" s="1608"/>
      <c r="F452" s="1609"/>
      <c r="G452" s="1610" t="s">
        <v>235</v>
      </c>
      <c r="H452" s="1608"/>
      <c r="I452" s="1608"/>
      <c r="J452" s="1611"/>
      <c r="K452" s="1607" t="s">
        <v>65</v>
      </c>
      <c r="L452" s="1608"/>
      <c r="M452" s="1608"/>
      <c r="N452" s="1611"/>
    </row>
    <row r="453" spans="2:14" ht="12.95" customHeight="1" thickBot="1" x14ac:dyDescent="0.2">
      <c r="B453" s="1628"/>
      <c r="C453" s="300" t="s">
        <v>74</v>
      </c>
      <c r="D453" s="301" t="s">
        <v>75</v>
      </c>
      <c r="E453" s="302" t="s">
        <v>50</v>
      </c>
      <c r="F453" s="291" t="s">
        <v>46</v>
      </c>
      <c r="G453" s="303" t="s">
        <v>74</v>
      </c>
      <c r="H453" s="301" t="s">
        <v>75</v>
      </c>
      <c r="I453" s="302" t="s">
        <v>50</v>
      </c>
      <c r="J453" s="293" t="s">
        <v>46</v>
      </c>
      <c r="K453" s="294" t="s">
        <v>74</v>
      </c>
      <c r="L453" s="301" t="s">
        <v>75</v>
      </c>
      <c r="M453" s="302" t="s">
        <v>50</v>
      </c>
      <c r="N453" s="293" t="s">
        <v>46</v>
      </c>
    </row>
    <row r="454" spans="2:14" ht="12.95" customHeight="1" x14ac:dyDescent="0.15">
      <c r="B454" s="722" t="s">
        <v>4</v>
      </c>
      <c r="C454" s="174">
        <f>C70+C262</f>
        <v>52982.017000000094</v>
      </c>
      <c r="D454" s="175">
        <f t="shared" ref="D454:N454" si="197">D70+D262</f>
        <v>19444.287</v>
      </c>
      <c r="E454" s="206">
        <f t="shared" si="197"/>
        <v>3512.5629999999974</v>
      </c>
      <c r="F454" s="40">
        <f t="shared" si="197"/>
        <v>75938.8670000001</v>
      </c>
      <c r="G454" s="284">
        <f t="shared" si="197"/>
        <v>0</v>
      </c>
      <c r="H454" s="175">
        <f t="shared" si="197"/>
        <v>0</v>
      </c>
      <c r="I454" s="206">
        <f t="shared" si="197"/>
        <v>0</v>
      </c>
      <c r="J454" s="196">
        <f t="shared" si="197"/>
        <v>0</v>
      </c>
      <c r="K454" s="223">
        <f t="shared" si="197"/>
        <v>52982.017000000094</v>
      </c>
      <c r="L454" s="175">
        <f t="shared" si="197"/>
        <v>19444.287</v>
      </c>
      <c r="M454" s="206">
        <f t="shared" si="197"/>
        <v>3512.5629999999974</v>
      </c>
      <c r="N454" s="233">
        <f t="shared" si="197"/>
        <v>75938.8670000001</v>
      </c>
    </row>
    <row r="455" spans="2:14" ht="12.95" customHeight="1" x14ac:dyDescent="0.15">
      <c r="B455" s="723" t="s">
        <v>5</v>
      </c>
      <c r="C455" s="164">
        <f t="shared" ref="C455:N455" si="198">C71+C263</f>
        <v>55375.136000000392</v>
      </c>
      <c r="D455" s="165">
        <f t="shared" si="198"/>
        <v>0</v>
      </c>
      <c r="E455" s="201">
        <f t="shared" si="198"/>
        <v>0</v>
      </c>
      <c r="F455" s="45">
        <f t="shared" si="198"/>
        <v>55375.136000000392</v>
      </c>
      <c r="G455" s="285">
        <f t="shared" si="198"/>
        <v>0</v>
      </c>
      <c r="H455" s="165">
        <f t="shared" si="198"/>
        <v>0</v>
      </c>
      <c r="I455" s="201">
        <f t="shared" si="198"/>
        <v>0</v>
      </c>
      <c r="J455" s="191">
        <f t="shared" si="198"/>
        <v>0</v>
      </c>
      <c r="K455" s="218">
        <f t="shared" si="198"/>
        <v>55375.136000000392</v>
      </c>
      <c r="L455" s="165">
        <f t="shared" si="198"/>
        <v>0</v>
      </c>
      <c r="M455" s="201">
        <f t="shared" si="198"/>
        <v>0</v>
      </c>
      <c r="N455" s="228">
        <f t="shared" si="198"/>
        <v>55375.136000000392</v>
      </c>
    </row>
    <row r="456" spans="2:14" ht="12.95" customHeight="1" x14ac:dyDescent="0.15">
      <c r="B456" s="723" t="s">
        <v>15</v>
      </c>
      <c r="C456" s="164">
        <f t="shared" ref="C456:N456" si="199">C72+C264</f>
        <v>0</v>
      </c>
      <c r="D456" s="165">
        <f t="shared" si="199"/>
        <v>0</v>
      </c>
      <c r="E456" s="201">
        <f t="shared" si="199"/>
        <v>0</v>
      </c>
      <c r="F456" s="45">
        <f t="shared" si="199"/>
        <v>0</v>
      </c>
      <c r="G456" s="285">
        <f t="shared" si="199"/>
        <v>0</v>
      </c>
      <c r="H456" s="165">
        <f t="shared" si="199"/>
        <v>0</v>
      </c>
      <c r="I456" s="201">
        <f t="shared" si="199"/>
        <v>0</v>
      </c>
      <c r="J456" s="191">
        <f t="shared" si="199"/>
        <v>0</v>
      </c>
      <c r="K456" s="218">
        <f t="shared" si="199"/>
        <v>0</v>
      </c>
      <c r="L456" s="165">
        <f t="shared" si="199"/>
        <v>0</v>
      </c>
      <c r="M456" s="201">
        <f t="shared" si="199"/>
        <v>0</v>
      </c>
      <c r="N456" s="228">
        <f t="shared" si="199"/>
        <v>0</v>
      </c>
    </row>
    <row r="457" spans="2:14" ht="12.95" customHeight="1" x14ac:dyDescent="0.15">
      <c r="B457" s="723" t="s">
        <v>260</v>
      </c>
      <c r="C457" s="164">
        <f t="shared" ref="C457:N457" si="200">C73+C265</f>
        <v>0</v>
      </c>
      <c r="D457" s="165">
        <f t="shared" si="200"/>
        <v>0</v>
      </c>
      <c r="E457" s="201">
        <f t="shared" si="200"/>
        <v>0</v>
      </c>
      <c r="F457" s="45">
        <f t="shared" si="200"/>
        <v>0</v>
      </c>
      <c r="G457" s="285">
        <f t="shared" si="200"/>
        <v>0</v>
      </c>
      <c r="H457" s="165">
        <f t="shared" si="200"/>
        <v>0</v>
      </c>
      <c r="I457" s="201">
        <f t="shared" si="200"/>
        <v>0</v>
      </c>
      <c r="J457" s="191">
        <f t="shared" si="200"/>
        <v>0</v>
      </c>
      <c r="K457" s="218">
        <f t="shared" si="200"/>
        <v>0</v>
      </c>
      <c r="L457" s="165">
        <f t="shared" si="200"/>
        <v>0</v>
      </c>
      <c r="M457" s="201">
        <f t="shared" si="200"/>
        <v>0</v>
      </c>
      <c r="N457" s="228">
        <f t="shared" si="200"/>
        <v>0</v>
      </c>
    </row>
    <row r="458" spans="2:14" ht="12.95" customHeight="1" x14ac:dyDescent="0.15">
      <c r="B458" s="723" t="s">
        <v>204</v>
      </c>
      <c r="C458" s="164">
        <f t="shared" ref="C458:N458" si="201">C74+C266</f>
        <v>0</v>
      </c>
      <c r="D458" s="165">
        <f t="shared" si="201"/>
        <v>0</v>
      </c>
      <c r="E458" s="201">
        <f t="shared" si="201"/>
        <v>0</v>
      </c>
      <c r="F458" s="45">
        <f t="shared" si="201"/>
        <v>0</v>
      </c>
      <c r="G458" s="285">
        <f t="shared" si="201"/>
        <v>0</v>
      </c>
      <c r="H458" s="165">
        <f t="shared" si="201"/>
        <v>0</v>
      </c>
      <c r="I458" s="201">
        <f t="shared" si="201"/>
        <v>0</v>
      </c>
      <c r="J458" s="191">
        <f t="shared" si="201"/>
        <v>0</v>
      </c>
      <c r="K458" s="218">
        <f t="shared" si="201"/>
        <v>0</v>
      </c>
      <c r="L458" s="165">
        <f t="shared" si="201"/>
        <v>0</v>
      </c>
      <c r="M458" s="201">
        <f t="shared" si="201"/>
        <v>0</v>
      </c>
      <c r="N458" s="228">
        <f t="shared" si="201"/>
        <v>0</v>
      </c>
    </row>
    <row r="459" spans="2:14" ht="12.95" customHeight="1" x14ac:dyDescent="0.15">
      <c r="B459" s="723" t="s">
        <v>6</v>
      </c>
      <c r="C459" s="164">
        <f t="shared" ref="C459:N459" si="202">C75+C267</f>
        <v>0</v>
      </c>
      <c r="D459" s="165">
        <f t="shared" si="202"/>
        <v>0</v>
      </c>
      <c r="E459" s="201">
        <f t="shared" si="202"/>
        <v>0</v>
      </c>
      <c r="F459" s="45">
        <f t="shared" si="202"/>
        <v>0</v>
      </c>
      <c r="G459" s="285">
        <f t="shared" si="202"/>
        <v>0</v>
      </c>
      <c r="H459" s="165">
        <f t="shared" si="202"/>
        <v>0</v>
      </c>
      <c r="I459" s="201">
        <f t="shared" si="202"/>
        <v>0</v>
      </c>
      <c r="J459" s="191">
        <f t="shared" si="202"/>
        <v>0</v>
      </c>
      <c r="K459" s="218">
        <f t="shared" si="202"/>
        <v>0</v>
      </c>
      <c r="L459" s="165">
        <f t="shared" si="202"/>
        <v>0</v>
      </c>
      <c r="M459" s="201">
        <f t="shared" si="202"/>
        <v>0</v>
      </c>
      <c r="N459" s="228">
        <f t="shared" si="202"/>
        <v>0</v>
      </c>
    </row>
    <row r="460" spans="2:14" ht="12.95" customHeight="1" x14ac:dyDescent="0.15">
      <c r="B460" s="723" t="s">
        <v>16</v>
      </c>
      <c r="C460" s="164">
        <f t="shared" ref="C460:N460" si="203">C76+C268</f>
        <v>0</v>
      </c>
      <c r="D460" s="165">
        <f t="shared" si="203"/>
        <v>0</v>
      </c>
      <c r="E460" s="201">
        <f t="shared" si="203"/>
        <v>0</v>
      </c>
      <c r="F460" s="45">
        <f t="shared" si="203"/>
        <v>0</v>
      </c>
      <c r="G460" s="285">
        <f t="shared" si="203"/>
        <v>0</v>
      </c>
      <c r="H460" s="165">
        <f t="shared" si="203"/>
        <v>0</v>
      </c>
      <c r="I460" s="201">
        <f t="shared" si="203"/>
        <v>0</v>
      </c>
      <c r="J460" s="191">
        <f t="shared" si="203"/>
        <v>0</v>
      </c>
      <c r="K460" s="218">
        <f t="shared" si="203"/>
        <v>0</v>
      </c>
      <c r="L460" s="165">
        <f t="shared" si="203"/>
        <v>0</v>
      </c>
      <c r="M460" s="201">
        <f t="shared" si="203"/>
        <v>0</v>
      </c>
      <c r="N460" s="228">
        <f t="shared" si="203"/>
        <v>0</v>
      </c>
    </row>
    <row r="461" spans="2:14" ht="12.95" customHeight="1" x14ac:dyDescent="0.15">
      <c r="B461" s="723" t="s">
        <v>206</v>
      </c>
      <c r="C461" s="164">
        <f t="shared" ref="C461:N461" si="204">C77+C269</f>
        <v>0</v>
      </c>
      <c r="D461" s="165">
        <f t="shared" si="204"/>
        <v>0</v>
      </c>
      <c r="E461" s="201">
        <f t="shared" si="204"/>
        <v>0</v>
      </c>
      <c r="F461" s="45">
        <f t="shared" si="204"/>
        <v>0</v>
      </c>
      <c r="G461" s="285">
        <f t="shared" si="204"/>
        <v>0</v>
      </c>
      <c r="H461" s="165">
        <f t="shared" si="204"/>
        <v>0</v>
      </c>
      <c r="I461" s="201">
        <f t="shared" si="204"/>
        <v>0</v>
      </c>
      <c r="J461" s="191">
        <f t="shared" si="204"/>
        <v>0</v>
      </c>
      <c r="K461" s="218">
        <f t="shared" si="204"/>
        <v>0</v>
      </c>
      <c r="L461" s="165">
        <f t="shared" si="204"/>
        <v>0</v>
      </c>
      <c r="M461" s="201">
        <f t="shared" si="204"/>
        <v>0</v>
      </c>
      <c r="N461" s="228">
        <f t="shared" si="204"/>
        <v>0</v>
      </c>
    </row>
    <row r="462" spans="2:14" ht="12.95" customHeight="1" x14ac:dyDescent="0.15">
      <c r="B462" s="723" t="s">
        <v>261</v>
      </c>
      <c r="C462" s="164">
        <f t="shared" ref="C462:N462" si="205">C78+C270</f>
        <v>0</v>
      </c>
      <c r="D462" s="165">
        <f t="shared" si="205"/>
        <v>7277.1440000000002</v>
      </c>
      <c r="E462" s="201">
        <f t="shared" si="205"/>
        <v>0</v>
      </c>
      <c r="F462" s="45">
        <f t="shared" si="205"/>
        <v>7277.1440000000002</v>
      </c>
      <c r="G462" s="285">
        <f t="shared" si="205"/>
        <v>0</v>
      </c>
      <c r="H462" s="165">
        <f t="shared" si="205"/>
        <v>0</v>
      </c>
      <c r="I462" s="201">
        <f t="shared" si="205"/>
        <v>0</v>
      </c>
      <c r="J462" s="191">
        <f t="shared" si="205"/>
        <v>0</v>
      </c>
      <c r="K462" s="218">
        <f t="shared" si="205"/>
        <v>0</v>
      </c>
      <c r="L462" s="165">
        <f t="shared" si="205"/>
        <v>7277.1440000000002</v>
      </c>
      <c r="M462" s="201">
        <f t="shared" si="205"/>
        <v>0</v>
      </c>
      <c r="N462" s="228">
        <f t="shared" si="205"/>
        <v>7277.1440000000002</v>
      </c>
    </row>
    <row r="463" spans="2:14" ht="12.95" customHeight="1" x14ac:dyDescent="0.15">
      <c r="B463" s="724" t="s">
        <v>18</v>
      </c>
      <c r="C463" s="164">
        <f t="shared" ref="C463:N463" si="206">C79+C271</f>
        <v>9784.32</v>
      </c>
      <c r="D463" s="165">
        <f t="shared" si="206"/>
        <v>0</v>
      </c>
      <c r="E463" s="201">
        <f t="shared" si="206"/>
        <v>0</v>
      </c>
      <c r="F463" s="45">
        <f t="shared" si="206"/>
        <v>9784.32</v>
      </c>
      <c r="G463" s="285">
        <f t="shared" si="206"/>
        <v>0</v>
      </c>
      <c r="H463" s="165">
        <f t="shared" si="206"/>
        <v>0</v>
      </c>
      <c r="I463" s="201">
        <f t="shared" si="206"/>
        <v>0</v>
      </c>
      <c r="J463" s="191">
        <f t="shared" si="206"/>
        <v>0</v>
      </c>
      <c r="K463" s="218">
        <f t="shared" si="206"/>
        <v>9784.32</v>
      </c>
      <c r="L463" s="165">
        <f t="shared" si="206"/>
        <v>0</v>
      </c>
      <c r="M463" s="201">
        <f t="shared" si="206"/>
        <v>0</v>
      </c>
      <c r="N463" s="228">
        <f t="shared" si="206"/>
        <v>9784.32</v>
      </c>
    </row>
    <row r="464" spans="2:14" ht="12.95" customHeight="1" x14ac:dyDescent="0.15">
      <c r="B464" s="723" t="s">
        <v>7</v>
      </c>
      <c r="C464" s="164">
        <f t="shared" ref="C464:N464" si="207">C80+C272</f>
        <v>107314.46900000256</v>
      </c>
      <c r="D464" s="165">
        <f t="shared" si="207"/>
        <v>5792.384</v>
      </c>
      <c r="E464" s="201">
        <f t="shared" si="207"/>
        <v>90802.922999999981</v>
      </c>
      <c r="F464" s="45">
        <f t="shared" si="207"/>
        <v>203909.77600000254</v>
      </c>
      <c r="G464" s="285">
        <f t="shared" si="207"/>
        <v>0</v>
      </c>
      <c r="H464" s="165">
        <f t="shared" si="207"/>
        <v>0</v>
      </c>
      <c r="I464" s="201">
        <f t="shared" si="207"/>
        <v>0</v>
      </c>
      <c r="J464" s="191">
        <f t="shared" si="207"/>
        <v>0</v>
      </c>
      <c r="K464" s="218">
        <f t="shared" si="207"/>
        <v>107314.46900000256</v>
      </c>
      <c r="L464" s="165">
        <f t="shared" si="207"/>
        <v>5792.384</v>
      </c>
      <c r="M464" s="201">
        <f t="shared" si="207"/>
        <v>90802.922999999981</v>
      </c>
      <c r="N464" s="228">
        <f t="shared" si="207"/>
        <v>203909.77600000254</v>
      </c>
    </row>
    <row r="465" spans="2:14" ht="12.95" customHeight="1" x14ac:dyDescent="0.15">
      <c r="B465" s="723" t="s">
        <v>8</v>
      </c>
      <c r="C465" s="164">
        <f t="shared" ref="C465:N465" si="208">C81+C273</f>
        <v>0</v>
      </c>
      <c r="D465" s="165">
        <f t="shared" si="208"/>
        <v>0</v>
      </c>
      <c r="E465" s="201">
        <f t="shared" si="208"/>
        <v>0</v>
      </c>
      <c r="F465" s="45">
        <f t="shared" si="208"/>
        <v>0</v>
      </c>
      <c r="G465" s="285">
        <f t="shared" si="208"/>
        <v>0</v>
      </c>
      <c r="H465" s="165">
        <f t="shared" si="208"/>
        <v>0</v>
      </c>
      <c r="I465" s="201">
        <f t="shared" si="208"/>
        <v>0</v>
      </c>
      <c r="J465" s="191">
        <f t="shared" si="208"/>
        <v>0</v>
      </c>
      <c r="K465" s="218">
        <f t="shared" si="208"/>
        <v>0</v>
      </c>
      <c r="L465" s="165">
        <f t="shared" si="208"/>
        <v>0</v>
      </c>
      <c r="M465" s="201">
        <f t="shared" si="208"/>
        <v>0</v>
      </c>
      <c r="N465" s="228">
        <f t="shared" si="208"/>
        <v>0</v>
      </c>
    </row>
    <row r="466" spans="2:14" ht="12.95" customHeight="1" x14ac:dyDescent="0.15">
      <c r="B466" s="723" t="s">
        <v>203</v>
      </c>
      <c r="C466" s="164">
        <f t="shared" ref="C466:N466" si="209">C82+C274</f>
        <v>16.071999999999999</v>
      </c>
      <c r="D466" s="165">
        <f t="shared" si="209"/>
        <v>0</v>
      </c>
      <c r="E466" s="201">
        <f t="shared" si="209"/>
        <v>0</v>
      </c>
      <c r="F466" s="45">
        <f t="shared" si="209"/>
        <v>16.071999999999999</v>
      </c>
      <c r="G466" s="285">
        <f t="shared" si="209"/>
        <v>0</v>
      </c>
      <c r="H466" s="165">
        <f t="shared" si="209"/>
        <v>0</v>
      </c>
      <c r="I466" s="201">
        <f t="shared" si="209"/>
        <v>0</v>
      </c>
      <c r="J466" s="191">
        <f t="shared" si="209"/>
        <v>0</v>
      </c>
      <c r="K466" s="218">
        <f t="shared" si="209"/>
        <v>16.071999999999999</v>
      </c>
      <c r="L466" s="165">
        <f t="shared" si="209"/>
        <v>0</v>
      </c>
      <c r="M466" s="201">
        <f t="shared" si="209"/>
        <v>0</v>
      </c>
      <c r="N466" s="228">
        <f t="shared" si="209"/>
        <v>16.071999999999999</v>
      </c>
    </row>
    <row r="467" spans="2:14" ht="12.95" customHeight="1" x14ac:dyDescent="0.15">
      <c r="B467" s="723" t="s">
        <v>27</v>
      </c>
      <c r="C467" s="164">
        <f t="shared" ref="C467:N467" si="210">C83+C275</f>
        <v>0</v>
      </c>
      <c r="D467" s="165">
        <f t="shared" si="210"/>
        <v>0</v>
      </c>
      <c r="E467" s="201">
        <f t="shared" si="210"/>
        <v>0</v>
      </c>
      <c r="F467" s="45">
        <f t="shared" si="210"/>
        <v>0</v>
      </c>
      <c r="G467" s="285">
        <f t="shared" si="210"/>
        <v>0</v>
      </c>
      <c r="H467" s="165">
        <f t="shared" si="210"/>
        <v>0</v>
      </c>
      <c r="I467" s="201">
        <f t="shared" si="210"/>
        <v>0</v>
      </c>
      <c r="J467" s="191">
        <f t="shared" si="210"/>
        <v>0</v>
      </c>
      <c r="K467" s="218">
        <f t="shared" si="210"/>
        <v>0</v>
      </c>
      <c r="L467" s="165">
        <f t="shared" si="210"/>
        <v>0</v>
      </c>
      <c r="M467" s="201">
        <f t="shared" si="210"/>
        <v>0</v>
      </c>
      <c r="N467" s="228">
        <f t="shared" si="210"/>
        <v>0</v>
      </c>
    </row>
    <row r="468" spans="2:14" ht="12.95" customHeight="1" x14ac:dyDescent="0.15">
      <c r="B468" s="723" t="s">
        <v>9</v>
      </c>
      <c r="C468" s="164">
        <f t="shared" ref="C468:N468" si="211">C84+C276</f>
        <v>0</v>
      </c>
      <c r="D468" s="165">
        <f t="shared" si="211"/>
        <v>11955</v>
      </c>
      <c r="E468" s="201">
        <f t="shared" si="211"/>
        <v>0</v>
      </c>
      <c r="F468" s="45">
        <f t="shared" si="211"/>
        <v>11955</v>
      </c>
      <c r="G468" s="285">
        <f t="shared" si="211"/>
        <v>0</v>
      </c>
      <c r="H468" s="165">
        <f t="shared" si="211"/>
        <v>0</v>
      </c>
      <c r="I468" s="201">
        <f t="shared" si="211"/>
        <v>0</v>
      </c>
      <c r="J468" s="191">
        <f t="shared" si="211"/>
        <v>0</v>
      </c>
      <c r="K468" s="218">
        <f t="shared" si="211"/>
        <v>0</v>
      </c>
      <c r="L468" s="165">
        <f t="shared" si="211"/>
        <v>11955</v>
      </c>
      <c r="M468" s="201">
        <f t="shared" si="211"/>
        <v>0</v>
      </c>
      <c r="N468" s="228">
        <f t="shared" si="211"/>
        <v>11955</v>
      </c>
    </row>
    <row r="469" spans="2:14" ht="12.95" customHeight="1" x14ac:dyDescent="0.15">
      <c r="B469" s="723" t="s">
        <v>20</v>
      </c>
      <c r="C469" s="164">
        <f t="shared" ref="C469:N469" si="212">C85+C277</f>
        <v>0</v>
      </c>
      <c r="D469" s="165">
        <f t="shared" si="212"/>
        <v>0</v>
      </c>
      <c r="E469" s="201">
        <f t="shared" si="212"/>
        <v>0</v>
      </c>
      <c r="F469" s="45">
        <f t="shared" si="212"/>
        <v>0</v>
      </c>
      <c r="G469" s="285">
        <f t="shared" si="212"/>
        <v>0</v>
      </c>
      <c r="H469" s="165">
        <f t="shared" si="212"/>
        <v>0</v>
      </c>
      <c r="I469" s="201">
        <f t="shared" si="212"/>
        <v>0</v>
      </c>
      <c r="J469" s="191">
        <f t="shared" si="212"/>
        <v>0</v>
      </c>
      <c r="K469" s="218">
        <f t="shared" si="212"/>
        <v>0</v>
      </c>
      <c r="L469" s="165">
        <f t="shared" si="212"/>
        <v>0</v>
      </c>
      <c r="M469" s="201">
        <f t="shared" si="212"/>
        <v>0</v>
      </c>
      <c r="N469" s="228">
        <f t="shared" si="212"/>
        <v>0</v>
      </c>
    </row>
    <row r="470" spans="2:14" ht="12.95" customHeight="1" x14ac:dyDescent="0.15">
      <c r="B470" s="723" t="s">
        <v>21</v>
      </c>
      <c r="C470" s="164">
        <f t="shared" ref="C470:N470" si="213">C86+C278</f>
        <v>0</v>
      </c>
      <c r="D470" s="165">
        <f t="shared" si="213"/>
        <v>0</v>
      </c>
      <c r="E470" s="201">
        <f t="shared" si="213"/>
        <v>0</v>
      </c>
      <c r="F470" s="45">
        <f t="shared" si="213"/>
        <v>0</v>
      </c>
      <c r="G470" s="285">
        <f t="shared" si="213"/>
        <v>0</v>
      </c>
      <c r="H470" s="165">
        <f t="shared" si="213"/>
        <v>0</v>
      </c>
      <c r="I470" s="201">
        <f t="shared" si="213"/>
        <v>0</v>
      </c>
      <c r="J470" s="191">
        <f t="shared" si="213"/>
        <v>0</v>
      </c>
      <c r="K470" s="218">
        <f t="shared" si="213"/>
        <v>0</v>
      </c>
      <c r="L470" s="165">
        <f t="shared" si="213"/>
        <v>0</v>
      </c>
      <c r="M470" s="201">
        <f t="shared" si="213"/>
        <v>0</v>
      </c>
      <c r="N470" s="228">
        <f t="shared" si="213"/>
        <v>0</v>
      </c>
    </row>
    <row r="471" spans="2:14" ht="12.95" customHeight="1" x14ac:dyDescent="0.15">
      <c r="B471" s="723" t="s">
        <v>10</v>
      </c>
      <c r="C471" s="164">
        <f t="shared" ref="C471:N471" si="214">C87+C279</f>
        <v>9192.2010000000009</v>
      </c>
      <c r="D471" s="165">
        <f t="shared" si="214"/>
        <v>0</v>
      </c>
      <c r="E471" s="201">
        <f t="shared" si="214"/>
        <v>0</v>
      </c>
      <c r="F471" s="45">
        <f t="shared" si="214"/>
        <v>9192.2010000000009</v>
      </c>
      <c r="G471" s="285">
        <f t="shared" si="214"/>
        <v>0</v>
      </c>
      <c r="H471" s="165">
        <f t="shared" si="214"/>
        <v>0</v>
      </c>
      <c r="I471" s="201">
        <f t="shared" si="214"/>
        <v>0</v>
      </c>
      <c r="J471" s="191">
        <f t="shared" si="214"/>
        <v>0</v>
      </c>
      <c r="K471" s="218">
        <f t="shared" si="214"/>
        <v>9192.2010000000009</v>
      </c>
      <c r="L471" s="165">
        <f t="shared" si="214"/>
        <v>0</v>
      </c>
      <c r="M471" s="201">
        <f t="shared" si="214"/>
        <v>0</v>
      </c>
      <c r="N471" s="228">
        <f t="shared" si="214"/>
        <v>9192.2010000000009</v>
      </c>
    </row>
    <row r="472" spans="2:14" ht="12.95" customHeight="1" x14ac:dyDescent="0.15">
      <c r="B472" s="723" t="s">
        <v>205</v>
      </c>
      <c r="C472" s="164">
        <f t="shared" ref="C472:N472" si="215">C88+C280</f>
        <v>0</v>
      </c>
      <c r="D472" s="165">
        <f t="shared" si="215"/>
        <v>0</v>
      </c>
      <c r="E472" s="201">
        <f t="shared" si="215"/>
        <v>0</v>
      </c>
      <c r="F472" s="45">
        <f t="shared" si="215"/>
        <v>0</v>
      </c>
      <c r="G472" s="285">
        <f t="shared" si="215"/>
        <v>0</v>
      </c>
      <c r="H472" s="165">
        <f t="shared" si="215"/>
        <v>0</v>
      </c>
      <c r="I472" s="201">
        <f t="shared" si="215"/>
        <v>0</v>
      </c>
      <c r="J472" s="191">
        <f t="shared" si="215"/>
        <v>0</v>
      </c>
      <c r="K472" s="218">
        <f t="shared" si="215"/>
        <v>0</v>
      </c>
      <c r="L472" s="165">
        <f t="shared" si="215"/>
        <v>0</v>
      </c>
      <c r="M472" s="201">
        <f t="shared" si="215"/>
        <v>0</v>
      </c>
      <c r="N472" s="228">
        <f t="shared" si="215"/>
        <v>0</v>
      </c>
    </row>
    <row r="473" spans="2:14" ht="12.95" customHeight="1" x14ac:dyDescent="0.15">
      <c r="B473" s="723" t="s">
        <v>29</v>
      </c>
      <c r="C473" s="164">
        <f t="shared" ref="C473:N473" si="216">C89+C281</f>
        <v>0</v>
      </c>
      <c r="D473" s="165">
        <f t="shared" si="216"/>
        <v>0</v>
      </c>
      <c r="E473" s="201">
        <f t="shared" si="216"/>
        <v>0</v>
      </c>
      <c r="F473" s="45">
        <f t="shared" si="216"/>
        <v>0</v>
      </c>
      <c r="G473" s="285">
        <f t="shared" si="216"/>
        <v>0</v>
      </c>
      <c r="H473" s="165">
        <f t="shared" si="216"/>
        <v>0</v>
      </c>
      <c r="I473" s="201">
        <f t="shared" si="216"/>
        <v>0</v>
      </c>
      <c r="J473" s="191">
        <f t="shared" si="216"/>
        <v>0</v>
      </c>
      <c r="K473" s="218">
        <f t="shared" si="216"/>
        <v>0</v>
      </c>
      <c r="L473" s="165">
        <f t="shared" si="216"/>
        <v>0</v>
      </c>
      <c r="M473" s="201">
        <f t="shared" si="216"/>
        <v>0</v>
      </c>
      <c r="N473" s="228">
        <f t="shared" si="216"/>
        <v>0</v>
      </c>
    </row>
    <row r="474" spans="2:14" ht="12.95" customHeight="1" x14ac:dyDescent="0.15">
      <c r="B474" s="723" t="s">
        <v>11</v>
      </c>
      <c r="C474" s="164">
        <f t="shared" ref="C474:N474" si="217">C90+C282</f>
        <v>55390.504999999997</v>
      </c>
      <c r="D474" s="165">
        <f t="shared" si="217"/>
        <v>16516.025000000001</v>
      </c>
      <c r="E474" s="201">
        <f t="shared" si="217"/>
        <v>3406.5</v>
      </c>
      <c r="F474" s="45">
        <f t="shared" si="217"/>
        <v>75313.03</v>
      </c>
      <c r="G474" s="285">
        <f t="shared" si="217"/>
        <v>0</v>
      </c>
      <c r="H474" s="165">
        <f t="shared" si="217"/>
        <v>0</v>
      </c>
      <c r="I474" s="201">
        <f t="shared" si="217"/>
        <v>0</v>
      </c>
      <c r="J474" s="191">
        <f t="shared" si="217"/>
        <v>0</v>
      </c>
      <c r="K474" s="218">
        <f t="shared" si="217"/>
        <v>55390.504999999997</v>
      </c>
      <c r="L474" s="165">
        <f t="shared" si="217"/>
        <v>16516.025000000001</v>
      </c>
      <c r="M474" s="201">
        <f t="shared" si="217"/>
        <v>3406.5</v>
      </c>
      <c r="N474" s="228">
        <f t="shared" si="217"/>
        <v>75313.03</v>
      </c>
    </row>
    <row r="475" spans="2:14" ht="12.95" customHeight="1" x14ac:dyDescent="0.15">
      <c r="B475" s="723" t="s">
        <v>31</v>
      </c>
      <c r="C475" s="164">
        <f t="shared" ref="C475:N475" si="218">C91+C283</f>
        <v>0</v>
      </c>
      <c r="D475" s="165">
        <f t="shared" si="218"/>
        <v>0</v>
      </c>
      <c r="E475" s="201">
        <f t="shared" si="218"/>
        <v>0</v>
      </c>
      <c r="F475" s="45">
        <f t="shared" si="218"/>
        <v>0</v>
      </c>
      <c r="G475" s="285">
        <f t="shared" si="218"/>
        <v>0</v>
      </c>
      <c r="H475" s="165">
        <f t="shared" si="218"/>
        <v>0</v>
      </c>
      <c r="I475" s="201">
        <f t="shared" si="218"/>
        <v>0</v>
      </c>
      <c r="J475" s="191">
        <f t="shared" si="218"/>
        <v>0</v>
      </c>
      <c r="K475" s="218">
        <f t="shared" si="218"/>
        <v>0</v>
      </c>
      <c r="L475" s="165">
        <f t="shared" si="218"/>
        <v>0</v>
      </c>
      <c r="M475" s="201">
        <f t="shared" si="218"/>
        <v>0</v>
      </c>
      <c r="N475" s="228">
        <f t="shared" si="218"/>
        <v>0</v>
      </c>
    </row>
    <row r="476" spans="2:14" ht="12.95" customHeight="1" x14ac:dyDescent="0.15">
      <c r="B476" s="723" t="s">
        <v>22</v>
      </c>
      <c r="C476" s="164">
        <f t="shared" ref="C476:N476" si="219">C92+C284</f>
        <v>2822.75</v>
      </c>
      <c r="D476" s="165">
        <f t="shared" si="219"/>
        <v>490</v>
      </c>
      <c r="E476" s="201">
        <f t="shared" si="219"/>
        <v>0</v>
      </c>
      <c r="F476" s="45">
        <f t="shared" si="219"/>
        <v>3312.75</v>
      </c>
      <c r="G476" s="285">
        <f t="shared" si="219"/>
        <v>0</v>
      </c>
      <c r="H476" s="165">
        <f t="shared" si="219"/>
        <v>0</v>
      </c>
      <c r="I476" s="201">
        <f t="shared" si="219"/>
        <v>0</v>
      </c>
      <c r="J476" s="191">
        <f t="shared" si="219"/>
        <v>0</v>
      </c>
      <c r="K476" s="218">
        <f t="shared" si="219"/>
        <v>2822.75</v>
      </c>
      <c r="L476" s="165">
        <f t="shared" si="219"/>
        <v>490</v>
      </c>
      <c r="M476" s="201">
        <f t="shared" si="219"/>
        <v>0</v>
      </c>
      <c r="N476" s="228">
        <f t="shared" si="219"/>
        <v>3312.75</v>
      </c>
    </row>
    <row r="477" spans="2:14" ht="12.95" customHeight="1" x14ac:dyDescent="0.15">
      <c r="B477" s="723" t="s">
        <v>34</v>
      </c>
      <c r="C477" s="164">
        <f t="shared" ref="C477:N477" si="220">C93+C285</f>
        <v>0</v>
      </c>
      <c r="D477" s="165">
        <f t="shared" si="220"/>
        <v>0</v>
      </c>
      <c r="E477" s="201">
        <f t="shared" si="220"/>
        <v>0</v>
      </c>
      <c r="F477" s="45">
        <f t="shared" si="220"/>
        <v>0</v>
      </c>
      <c r="G477" s="285">
        <f t="shared" si="220"/>
        <v>0</v>
      </c>
      <c r="H477" s="165">
        <f t="shared" si="220"/>
        <v>0</v>
      </c>
      <c r="I477" s="201">
        <f t="shared" si="220"/>
        <v>0</v>
      </c>
      <c r="J477" s="191">
        <f t="shared" si="220"/>
        <v>0</v>
      </c>
      <c r="K477" s="218">
        <f t="shared" si="220"/>
        <v>0</v>
      </c>
      <c r="L477" s="165">
        <f t="shared" si="220"/>
        <v>0</v>
      </c>
      <c r="M477" s="201">
        <f t="shared" si="220"/>
        <v>0</v>
      </c>
      <c r="N477" s="228">
        <f t="shared" si="220"/>
        <v>0</v>
      </c>
    </row>
    <row r="478" spans="2:14" ht="12.95" customHeight="1" x14ac:dyDescent="0.15">
      <c r="B478" s="723" t="s">
        <v>212</v>
      </c>
      <c r="C478" s="164">
        <f t="shared" ref="C478:N478" si="221">C94+C286</f>
        <v>0</v>
      </c>
      <c r="D478" s="165">
        <f t="shared" si="221"/>
        <v>0</v>
      </c>
      <c r="E478" s="201">
        <f t="shared" si="221"/>
        <v>0</v>
      </c>
      <c r="F478" s="45">
        <f t="shared" si="221"/>
        <v>0</v>
      </c>
      <c r="G478" s="285">
        <f t="shared" si="221"/>
        <v>0</v>
      </c>
      <c r="H478" s="165">
        <f t="shared" si="221"/>
        <v>0</v>
      </c>
      <c r="I478" s="201">
        <f t="shared" si="221"/>
        <v>0</v>
      </c>
      <c r="J478" s="191">
        <f t="shared" si="221"/>
        <v>0</v>
      </c>
      <c r="K478" s="218">
        <f t="shared" si="221"/>
        <v>0</v>
      </c>
      <c r="L478" s="165">
        <f t="shared" si="221"/>
        <v>0</v>
      </c>
      <c r="M478" s="201">
        <f t="shared" si="221"/>
        <v>0</v>
      </c>
      <c r="N478" s="228">
        <f t="shared" si="221"/>
        <v>0</v>
      </c>
    </row>
    <row r="479" spans="2:14" ht="12.95" customHeight="1" x14ac:dyDescent="0.15">
      <c r="B479" s="723" t="s">
        <v>23</v>
      </c>
      <c r="C479" s="164">
        <f t="shared" ref="C479:N479" si="222">C95+C287</f>
        <v>138.215</v>
      </c>
      <c r="D479" s="165">
        <f t="shared" si="222"/>
        <v>0</v>
      </c>
      <c r="E479" s="201">
        <f t="shared" si="222"/>
        <v>0</v>
      </c>
      <c r="F479" s="45">
        <f t="shared" si="222"/>
        <v>138.215</v>
      </c>
      <c r="G479" s="285">
        <f t="shared" si="222"/>
        <v>0</v>
      </c>
      <c r="H479" s="165">
        <f t="shared" si="222"/>
        <v>0</v>
      </c>
      <c r="I479" s="201">
        <f t="shared" si="222"/>
        <v>0</v>
      </c>
      <c r="J479" s="191">
        <f t="shared" si="222"/>
        <v>0</v>
      </c>
      <c r="K479" s="218">
        <f t="shared" si="222"/>
        <v>138.215</v>
      </c>
      <c r="L479" s="165">
        <f t="shared" si="222"/>
        <v>0</v>
      </c>
      <c r="M479" s="201">
        <f t="shared" si="222"/>
        <v>0</v>
      </c>
      <c r="N479" s="228">
        <f t="shared" si="222"/>
        <v>138.215</v>
      </c>
    </row>
    <row r="480" spans="2:14" ht="12.95" customHeight="1" x14ac:dyDescent="0.15">
      <c r="B480" s="723" t="s">
        <v>12</v>
      </c>
      <c r="C480" s="164">
        <f t="shared" ref="C480:N480" si="223">C96+C288</f>
        <v>0</v>
      </c>
      <c r="D480" s="165">
        <f t="shared" si="223"/>
        <v>0</v>
      </c>
      <c r="E480" s="201">
        <f t="shared" si="223"/>
        <v>0</v>
      </c>
      <c r="F480" s="45">
        <f t="shared" si="223"/>
        <v>0</v>
      </c>
      <c r="G480" s="285">
        <f t="shared" si="223"/>
        <v>0</v>
      </c>
      <c r="H480" s="165">
        <f t="shared" si="223"/>
        <v>0</v>
      </c>
      <c r="I480" s="201">
        <f t="shared" si="223"/>
        <v>0</v>
      </c>
      <c r="J480" s="191">
        <f t="shared" si="223"/>
        <v>0</v>
      </c>
      <c r="K480" s="218">
        <f t="shared" si="223"/>
        <v>0</v>
      </c>
      <c r="L480" s="165">
        <f t="shared" si="223"/>
        <v>0</v>
      </c>
      <c r="M480" s="201">
        <f t="shared" si="223"/>
        <v>0</v>
      </c>
      <c r="N480" s="228">
        <f t="shared" si="223"/>
        <v>0</v>
      </c>
    </row>
    <row r="481" spans="2:14" ht="12.95" customHeight="1" x14ac:dyDescent="0.15">
      <c r="B481" s="723" t="s">
        <v>262</v>
      </c>
      <c r="C481" s="164">
        <f t="shared" ref="C481:N481" si="224">C97+C289</f>
        <v>0</v>
      </c>
      <c r="D481" s="165">
        <f t="shared" si="224"/>
        <v>0</v>
      </c>
      <c r="E481" s="201">
        <f t="shared" si="224"/>
        <v>0</v>
      </c>
      <c r="F481" s="45">
        <f t="shared" si="224"/>
        <v>0</v>
      </c>
      <c r="G481" s="285">
        <f t="shared" si="224"/>
        <v>0</v>
      </c>
      <c r="H481" s="165">
        <f t="shared" si="224"/>
        <v>0</v>
      </c>
      <c r="I481" s="201">
        <f t="shared" si="224"/>
        <v>0</v>
      </c>
      <c r="J481" s="191">
        <f t="shared" si="224"/>
        <v>0</v>
      </c>
      <c r="K481" s="218">
        <f t="shared" si="224"/>
        <v>0</v>
      </c>
      <c r="L481" s="165">
        <f t="shared" si="224"/>
        <v>0</v>
      </c>
      <c r="M481" s="201">
        <f t="shared" si="224"/>
        <v>0</v>
      </c>
      <c r="N481" s="228">
        <f t="shared" si="224"/>
        <v>0</v>
      </c>
    </row>
    <row r="482" spans="2:14" ht="12.95" customHeight="1" x14ac:dyDescent="0.15">
      <c r="B482" s="723" t="s">
        <v>13</v>
      </c>
      <c r="C482" s="164">
        <f t="shared" ref="C482:N482" si="225">C98+C290</f>
        <v>0</v>
      </c>
      <c r="D482" s="165">
        <f t="shared" si="225"/>
        <v>0</v>
      </c>
      <c r="E482" s="201">
        <f t="shared" si="225"/>
        <v>0</v>
      </c>
      <c r="F482" s="45">
        <f t="shared" si="225"/>
        <v>0</v>
      </c>
      <c r="G482" s="285">
        <f t="shared" si="225"/>
        <v>0</v>
      </c>
      <c r="H482" s="165">
        <f t="shared" si="225"/>
        <v>0</v>
      </c>
      <c r="I482" s="201">
        <f t="shared" si="225"/>
        <v>0</v>
      </c>
      <c r="J482" s="191">
        <f t="shared" si="225"/>
        <v>0</v>
      </c>
      <c r="K482" s="218">
        <f t="shared" si="225"/>
        <v>0</v>
      </c>
      <c r="L482" s="165">
        <f t="shared" si="225"/>
        <v>0</v>
      </c>
      <c r="M482" s="201">
        <f t="shared" si="225"/>
        <v>0</v>
      </c>
      <c r="N482" s="228">
        <f t="shared" si="225"/>
        <v>0</v>
      </c>
    </row>
    <row r="483" spans="2:14" ht="12.95" customHeight="1" x14ac:dyDescent="0.15">
      <c r="B483" s="723" t="s">
        <v>207</v>
      </c>
      <c r="C483" s="164">
        <f t="shared" ref="C483:N483" si="226">C99+C291</f>
        <v>0</v>
      </c>
      <c r="D483" s="165">
        <f t="shared" si="226"/>
        <v>0</v>
      </c>
      <c r="E483" s="201">
        <f t="shared" si="226"/>
        <v>0</v>
      </c>
      <c r="F483" s="45">
        <f t="shared" si="226"/>
        <v>0</v>
      </c>
      <c r="G483" s="285">
        <f t="shared" si="226"/>
        <v>0</v>
      </c>
      <c r="H483" s="165">
        <f t="shared" si="226"/>
        <v>0</v>
      </c>
      <c r="I483" s="201">
        <f t="shared" si="226"/>
        <v>0</v>
      </c>
      <c r="J483" s="191">
        <f t="shared" si="226"/>
        <v>0</v>
      </c>
      <c r="K483" s="218">
        <f t="shared" si="226"/>
        <v>0</v>
      </c>
      <c r="L483" s="165">
        <f t="shared" si="226"/>
        <v>0</v>
      </c>
      <c r="M483" s="201">
        <f t="shared" si="226"/>
        <v>0</v>
      </c>
      <c r="N483" s="228">
        <f t="shared" si="226"/>
        <v>0</v>
      </c>
    </row>
    <row r="484" spans="2:14" ht="12.95" customHeight="1" x14ac:dyDescent="0.15">
      <c r="B484" s="723" t="s">
        <v>19</v>
      </c>
      <c r="C484" s="164">
        <f t="shared" ref="C484:N484" si="227">C100+C292</f>
        <v>0</v>
      </c>
      <c r="D484" s="165">
        <f t="shared" si="227"/>
        <v>0</v>
      </c>
      <c r="E484" s="201">
        <f t="shared" si="227"/>
        <v>0</v>
      </c>
      <c r="F484" s="45">
        <f t="shared" si="227"/>
        <v>0</v>
      </c>
      <c r="G484" s="285">
        <f t="shared" si="227"/>
        <v>0</v>
      </c>
      <c r="H484" s="165">
        <f t="shared" si="227"/>
        <v>0</v>
      </c>
      <c r="I484" s="201">
        <f t="shared" si="227"/>
        <v>0</v>
      </c>
      <c r="J484" s="191">
        <f t="shared" si="227"/>
        <v>0</v>
      </c>
      <c r="K484" s="218">
        <f t="shared" si="227"/>
        <v>0</v>
      </c>
      <c r="L484" s="165">
        <f t="shared" si="227"/>
        <v>0</v>
      </c>
      <c r="M484" s="201">
        <f t="shared" si="227"/>
        <v>0</v>
      </c>
      <c r="N484" s="228">
        <f t="shared" si="227"/>
        <v>0</v>
      </c>
    </row>
    <row r="485" spans="2:14" ht="12.95" customHeight="1" x14ac:dyDescent="0.15">
      <c r="B485" s="723" t="s">
        <v>24</v>
      </c>
      <c r="C485" s="164">
        <f t="shared" ref="C485:N485" si="228">C101+C293</f>
        <v>980.35700000000008</v>
      </c>
      <c r="D485" s="165">
        <f t="shared" si="228"/>
        <v>0</v>
      </c>
      <c r="E485" s="201">
        <f t="shared" si="228"/>
        <v>0</v>
      </c>
      <c r="F485" s="45">
        <f t="shared" si="228"/>
        <v>980.35700000000008</v>
      </c>
      <c r="G485" s="285">
        <f t="shared" si="228"/>
        <v>0</v>
      </c>
      <c r="H485" s="165">
        <f t="shared" si="228"/>
        <v>0</v>
      </c>
      <c r="I485" s="201">
        <f t="shared" si="228"/>
        <v>0</v>
      </c>
      <c r="J485" s="191">
        <f t="shared" si="228"/>
        <v>0</v>
      </c>
      <c r="K485" s="218">
        <f t="shared" si="228"/>
        <v>980.35700000000008</v>
      </c>
      <c r="L485" s="165">
        <f t="shared" si="228"/>
        <v>0</v>
      </c>
      <c r="M485" s="201">
        <f t="shared" si="228"/>
        <v>0</v>
      </c>
      <c r="N485" s="228">
        <f t="shared" si="228"/>
        <v>980.35700000000008</v>
      </c>
    </row>
    <row r="486" spans="2:14" ht="12.95" customHeight="1" x14ac:dyDescent="0.15">
      <c r="B486" s="723" t="s">
        <v>210</v>
      </c>
      <c r="C486" s="164">
        <f t="shared" ref="C486:N486" si="229">C102+C294</f>
        <v>0</v>
      </c>
      <c r="D486" s="165">
        <f t="shared" si="229"/>
        <v>0</v>
      </c>
      <c r="E486" s="201">
        <f t="shared" si="229"/>
        <v>0</v>
      </c>
      <c r="F486" s="45">
        <f t="shared" si="229"/>
        <v>0</v>
      </c>
      <c r="G486" s="285">
        <f t="shared" si="229"/>
        <v>0</v>
      </c>
      <c r="H486" s="165">
        <f t="shared" si="229"/>
        <v>0</v>
      </c>
      <c r="I486" s="201">
        <f t="shared" si="229"/>
        <v>0</v>
      </c>
      <c r="J486" s="191">
        <f t="shared" si="229"/>
        <v>0</v>
      </c>
      <c r="K486" s="218">
        <f t="shared" si="229"/>
        <v>0</v>
      </c>
      <c r="L486" s="165">
        <f t="shared" si="229"/>
        <v>0</v>
      </c>
      <c r="M486" s="201">
        <f t="shared" si="229"/>
        <v>0</v>
      </c>
      <c r="N486" s="228">
        <f t="shared" si="229"/>
        <v>0</v>
      </c>
    </row>
    <row r="487" spans="2:14" ht="12.95" customHeight="1" x14ac:dyDescent="0.15">
      <c r="B487" s="723" t="s">
        <v>35</v>
      </c>
      <c r="C487" s="164">
        <f t="shared" ref="C487:N487" si="230">C103+C295</f>
        <v>0</v>
      </c>
      <c r="D487" s="165">
        <f t="shared" si="230"/>
        <v>0</v>
      </c>
      <c r="E487" s="201">
        <f t="shared" si="230"/>
        <v>0</v>
      </c>
      <c r="F487" s="45">
        <f t="shared" si="230"/>
        <v>0</v>
      </c>
      <c r="G487" s="285">
        <f t="shared" si="230"/>
        <v>0</v>
      </c>
      <c r="H487" s="165">
        <f t="shared" si="230"/>
        <v>0</v>
      </c>
      <c r="I487" s="201">
        <f t="shared" si="230"/>
        <v>0</v>
      </c>
      <c r="J487" s="191">
        <f t="shared" si="230"/>
        <v>0</v>
      </c>
      <c r="K487" s="218">
        <f t="shared" si="230"/>
        <v>0</v>
      </c>
      <c r="L487" s="165">
        <f t="shared" si="230"/>
        <v>0</v>
      </c>
      <c r="M487" s="201">
        <f t="shared" si="230"/>
        <v>0</v>
      </c>
      <c r="N487" s="228">
        <f t="shared" si="230"/>
        <v>0</v>
      </c>
    </row>
    <row r="488" spans="2:14" ht="12.95" customHeight="1" x14ac:dyDescent="0.15">
      <c r="B488" s="723" t="s">
        <v>211</v>
      </c>
      <c r="C488" s="164">
        <f t="shared" ref="C488:N488" si="231">C104+C296</f>
        <v>0</v>
      </c>
      <c r="D488" s="165">
        <f t="shared" si="231"/>
        <v>0</v>
      </c>
      <c r="E488" s="201">
        <f t="shared" si="231"/>
        <v>0</v>
      </c>
      <c r="F488" s="45">
        <f t="shared" si="231"/>
        <v>0</v>
      </c>
      <c r="G488" s="285">
        <f t="shared" si="231"/>
        <v>0</v>
      </c>
      <c r="H488" s="165">
        <f t="shared" si="231"/>
        <v>0</v>
      </c>
      <c r="I488" s="201">
        <f t="shared" si="231"/>
        <v>0</v>
      </c>
      <c r="J488" s="191">
        <f t="shared" si="231"/>
        <v>0</v>
      </c>
      <c r="K488" s="218">
        <f t="shared" si="231"/>
        <v>0</v>
      </c>
      <c r="L488" s="165">
        <f t="shared" si="231"/>
        <v>0</v>
      </c>
      <c r="M488" s="201">
        <f t="shared" si="231"/>
        <v>0</v>
      </c>
      <c r="N488" s="228">
        <f t="shared" si="231"/>
        <v>0</v>
      </c>
    </row>
    <row r="489" spans="2:14" ht="12.95" customHeight="1" x14ac:dyDescent="0.15">
      <c r="B489" s="723" t="s">
        <v>14</v>
      </c>
      <c r="C489" s="164">
        <f t="shared" ref="C489:N489" si="232">C105+C297</f>
        <v>0</v>
      </c>
      <c r="D489" s="165">
        <f t="shared" si="232"/>
        <v>0</v>
      </c>
      <c r="E489" s="201">
        <f t="shared" si="232"/>
        <v>0</v>
      </c>
      <c r="F489" s="45">
        <f t="shared" si="232"/>
        <v>0</v>
      </c>
      <c r="G489" s="285">
        <f t="shared" si="232"/>
        <v>0</v>
      </c>
      <c r="H489" s="165">
        <f t="shared" si="232"/>
        <v>0</v>
      </c>
      <c r="I489" s="201">
        <f t="shared" si="232"/>
        <v>0</v>
      </c>
      <c r="J489" s="191">
        <f t="shared" si="232"/>
        <v>0</v>
      </c>
      <c r="K489" s="218">
        <f t="shared" si="232"/>
        <v>0</v>
      </c>
      <c r="L489" s="165">
        <f t="shared" si="232"/>
        <v>0</v>
      </c>
      <c r="M489" s="201">
        <f t="shared" si="232"/>
        <v>0</v>
      </c>
      <c r="N489" s="228">
        <f t="shared" si="232"/>
        <v>0</v>
      </c>
    </row>
    <row r="490" spans="2:14" ht="12.95" customHeight="1" x14ac:dyDescent="0.15">
      <c r="B490" s="723" t="s">
        <v>208</v>
      </c>
      <c r="C490" s="164">
        <f t="shared" ref="C490:N490" si="233">C106+C298</f>
        <v>0</v>
      </c>
      <c r="D490" s="165">
        <f t="shared" si="233"/>
        <v>0</v>
      </c>
      <c r="E490" s="201">
        <f t="shared" si="233"/>
        <v>0</v>
      </c>
      <c r="F490" s="45">
        <f t="shared" si="233"/>
        <v>0</v>
      </c>
      <c r="G490" s="285">
        <f t="shared" si="233"/>
        <v>0</v>
      </c>
      <c r="H490" s="165">
        <f t="shared" si="233"/>
        <v>0</v>
      </c>
      <c r="I490" s="201">
        <f t="shared" si="233"/>
        <v>0</v>
      </c>
      <c r="J490" s="191">
        <f t="shared" si="233"/>
        <v>0</v>
      </c>
      <c r="K490" s="218">
        <f t="shared" si="233"/>
        <v>0</v>
      </c>
      <c r="L490" s="165">
        <f t="shared" si="233"/>
        <v>0</v>
      </c>
      <c r="M490" s="201">
        <f t="shared" si="233"/>
        <v>0</v>
      </c>
      <c r="N490" s="228">
        <f t="shared" si="233"/>
        <v>0</v>
      </c>
    </row>
    <row r="491" spans="2:14" ht="12.95" customHeight="1" x14ac:dyDescent="0.15">
      <c r="B491" s="723" t="s">
        <v>17</v>
      </c>
      <c r="C491" s="164">
        <f t="shared" ref="C491:N491" si="234">C107+C299</f>
        <v>241.072</v>
      </c>
      <c r="D491" s="165">
        <f t="shared" si="234"/>
        <v>0</v>
      </c>
      <c r="E491" s="201">
        <f t="shared" si="234"/>
        <v>0</v>
      </c>
      <c r="F491" s="45">
        <f t="shared" si="234"/>
        <v>241.072</v>
      </c>
      <c r="G491" s="285">
        <f t="shared" si="234"/>
        <v>0</v>
      </c>
      <c r="H491" s="165">
        <f t="shared" si="234"/>
        <v>0</v>
      </c>
      <c r="I491" s="201">
        <f t="shared" si="234"/>
        <v>0</v>
      </c>
      <c r="J491" s="191">
        <f t="shared" si="234"/>
        <v>0</v>
      </c>
      <c r="K491" s="218">
        <f t="shared" si="234"/>
        <v>241.072</v>
      </c>
      <c r="L491" s="165">
        <f t="shared" si="234"/>
        <v>0</v>
      </c>
      <c r="M491" s="201">
        <f t="shared" si="234"/>
        <v>0</v>
      </c>
      <c r="N491" s="228">
        <f t="shared" si="234"/>
        <v>241.072</v>
      </c>
    </row>
    <row r="492" spans="2:14" ht="12.95" customHeight="1" x14ac:dyDescent="0.15">
      <c r="B492" s="723" t="s">
        <v>36</v>
      </c>
      <c r="C492" s="164">
        <f t="shared" ref="C492:N492" si="235">C108+C300</f>
        <v>0</v>
      </c>
      <c r="D492" s="165">
        <f t="shared" si="235"/>
        <v>0</v>
      </c>
      <c r="E492" s="201">
        <f t="shared" si="235"/>
        <v>0</v>
      </c>
      <c r="F492" s="45">
        <f t="shared" si="235"/>
        <v>0</v>
      </c>
      <c r="G492" s="285">
        <f t="shared" si="235"/>
        <v>0</v>
      </c>
      <c r="H492" s="165">
        <f t="shared" si="235"/>
        <v>0</v>
      </c>
      <c r="I492" s="201">
        <f t="shared" si="235"/>
        <v>0</v>
      </c>
      <c r="J492" s="191">
        <f t="shared" si="235"/>
        <v>0</v>
      </c>
      <c r="K492" s="218">
        <f t="shared" si="235"/>
        <v>0</v>
      </c>
      <c r="L492" s="165">
        <f t="shared" si="235"/>
        <v>0</v>
      </c>
      <c r="M492" s="201">
        <f t="shared" si="235"/>
        <v>0</v>
      </c>
      <c r="N492" s="228">
        <f t="shared" si="235"/>
        <v>0</v>
      </c>
    </row>
    <row r="493" spans="2:14" ht="12.95" customHeight="1" x14ac:dyDescent="0.15">
      <c r="B493" s="723" t="s">
        <v>38</v>
      </c>
      <c r="C493" s="164">
        <f t="shared" ref="C493:N493" si="236">C109+C301</f>
        <v>0</v>
      </c>
      <c r="D493" s="165">
        <f t="shared" si="236"/>
        <v>0</v>
      </c>
      <c r="E493" s="201">
        <f t="shared" si="236"/>
        <v>0</v>
      </c>
      <c r="F493" s="45">
        <f t="shared" si="236"/>
        <v>0</v>
      </c>
      <c r="G493" s="285">
        <f t="shared" si="236"/>
        <v>0</v>
      </c>
      <c r="H493" s="165">
        <f t="shared" si="236"/>
        <v>0</v>
      </c>
      <c r="I493" s="201">
        <f t="shared" si="236"/>
        <v>0</v>
      </c>
      <c r="J493" s="191">
        <f t="shared" si="236"/>
        <v>0</v>
      </c>
      <c r="K493" s="218">
        <f t="shared" si="236"/>
        <v>0</v>
      </c>
      <c r="L493" s="165">
        <f t="shared" si="236"/>
        <v>0</v>
      </c>
      <c r="M493" s="201">
        <f t="shared" si="236"/>
        <v>0</v>
      </c>
      <c r="N493" s="228">
        <f t="shared" si="236"/>
        <v>0</v>
      </c>
    </row>
    <row r="494" spans="2:14" ht="12.95" customHeight="1" x14ac:dyDescent="0.15">
      <c r="B494" s="723" t="s">
        <v>37</v>
      </c>
      <c r="C494" s="164">
        <f t="shared" ref="C494:N494" si="237">C110+C302</f>
        <v>0</v>
      </c>
      <c r="D494" s="165">
        <f t="shared" si="237"/>
        <v>0</v>
      </c>
      <c r="E494" s="201">
        <f t="shared" si="237"/>
        <v>0</v>
      </c>
      <c r="F494" s="45">
        <f t="shared" si="237"/>
        <v>0</v>
      </c>
      <c r="G494" s="285">
        <f t="shared" si="237"/>
        <v>0</v>
      </c>
      <c r="H494" s="165">
        <f t="shared" si="237"/>
        <v>0</v>
      </c>
      <c r="I494" s="201">
        <f t="shared" si="237"/>
        <v>0</v>
      </c>
      <c r="J494" s="191">
        <f t="shared" si="237"/>
        <v>0</v>
      </c>
      <c r="K494" s="218">
        <f t="shared" si="237"/>
        <v>0</v>
      </c>
      <c r="L494" s="165">
        <f t="shared" si="237"/>
        <v>0</v>
      </c>
      <c r="M494" s="201">
        <f t="shared" si="237"/>
        <v>0</v>
      </c>
      <c r="N494" s="228">
        <f t="shared" si="237"/>
        <v>0</v>
      </c>
    </row>
    <row r="495" spans="2:14" ht="12.95" customHeight="1" x14ac:dyDescent="0.15">
      <c r="B495" s="723" t="s">
        <v>263</v>
      </c>
      <c r="C495" s="164">
        <f t="shared" ref="C495:N495" si="238">C111+C303</f>
        <v>0</v>
      </c>
      <c r="D495" s="165">
        <f t="shared" si="238"/>
        <v>0</v>
      </c>
      <c r="E495" s="201">
        <f t="shared" si="238"/>
        <v>0</v>
      </c>
      <c r="F495" s="45">
        <f t="shared" si="238"/>
        <v>0</v>
      </c>
      <c r="G495" s="285">
        <f t="shared" si="238"/>
        <v>0</v>
      </c>
      <c r="H495" s="165">
        <f t="shared" si="238"/>
        <v>0</v>
      </c>
      <c r="I495" s="201">
        <f t="shared" si="238"/>
        <v>0</v>
      </c>
      <c r="J495" s="191">
        <f t="shared" si="238"/>
        <v>0</v>
      </c>
      <c r="K495" s="218">
        <f t="shared" si="238"/>
        <v>0</v>
      </c>
      <c r="L495" s="165">
        <f t="shared" si="238"/>
        <v>0</v>
      </c>
      <c r="M495" s="201">
        <f t="shared" si="238"/>
        <v>0</v>
      </c>
      <c r="N495" s="228">
        <f t="shared" si="238"/>
        <v>0</v>
      </c>
    </row>
    <row r="496" spans="2:14" ht="12.95" customHeight="1" x14ac:dyDescent="0.15">
      <c r="B496" s="723" t="s">
        <v>30</v>
      </c>
      <c r="C496" s="164">
        <f t="shared" ref="C496:N496" si="239">C112+C304</f>
        <v>0</v>
      </c>
      <c r="D496" s="165">
        <f t="shared" si="239"/>
        <v>0</v>
      </c>
      <c r="E496" s="201">
        <f t="shared" si="239"/>
        <v>0</v>
      </c>
      <c r="F496" s="45">
        <f t="shared" si="239"/>
        <v>0</v>
      </c>
      <c r="G496" s="285">
        <f t="shared" si="239"/>
        <v>0</v>
      </c>
      <c r="H496" s="165">
        <f t="shared" si="239"/>
        <v>0</v>
      </c>
      <c r="I496" s="201">
        <f t="shared" si="239"/>
        <v>0</v>
      </c>
      <c r="J496" s="191">
        <f t="shared" si="239"/>
        <v>0</v>
      </c>
      <c r="K496" s="218">
        <f t="shared" si="239"/>
        <v>0</v>
      </c>
      <c r="L496" s="165">
        <f t="shared" si="239"/>
        <v>0</v>
      </c>
      <c r="M496" s="201">
        <f t="shared" si="239"/>
        <v>0</v>
      </c>
      <c r="N496" s="228">
        <f t="shared" si="239"/>
        <v>0</v>
      </c>
    </row>
    <row r="497" spans="2:16" ht="12.95" customHeight="1" x14ac:dyDescent="0.15">
      <c r="B497" s="723" t="s">
        <v>25</v>
      </c>
      <c r="C497" s="164">
        <f t="shared" ref="C497:N497" si="240">C113+C305</f>
        <v>10706.71899999999</v>
      </c>
      <c r="D497" s="165">
        <f t="shared" si="240"/>
        <v>0</v>
      </c>
      <c r="E497" s="201">
        <f t="shared" si="240"/>
        <v>0</v>
      </c>
      <c r="F497" s="45">
        <f t="shared" si="240"/>
        <v>10706.71899999999</v>
      </c>
      <c r="G497" s="285">
        <f t="shared" si="240"/>
        <v>0</v>
      </c>
      <c r="H497" s="165">
        <f t="shared" si="240"/>
        <v>0</v>
      </c>
      <c r="I497" s="201">
        <f t="shared" si="240"/>
        <v>0</v>
      </c>
      <c r="J497" s="191">
        <f t="shared" si="240"/>
        <v>0</v>
      </c>
      <c r="K497" s="218">
        <f t="shared" si="240"/>
        <v>10706.71899999999</v>
      </c>
      <c r="L497" s="165">
        <f t="shared" si="240"/>
        <v>0</v>
      </c>
      <c r="M497" s="201">
        <f t="shared" si="240"/>
        <v>0</v>
      </c>
      <c r="N497" s="228">
        <f t="shared" si="240"/>
        <v>10706.71899999999</v>
      </c>
    </row>
    <row r="498" spans="2:16" ht="12.95" customHeight="1" x14ac:dyDescent="0.15">
      <c r="B498" s="723" t="s">
        <v>28</v>
      </c>
      <c r="C498" s="164">
        <f t="shared" ref="C498:N498" si="241">C114+C306</f>
        <v>0</v>
      </c>
      <c r="D498" s="165">
        <f t="shared" si="241"/>
        <v>0</v>
      </c>
      <c r="E498" s="201">
        <f t="shared" si="241"/>
        <v>0</v>
      </c>
      <c r="F498" s="45">
        <f t="shared" si="241"/>
        <v>0</v>
      </c>
      <c r="G498" s="285">
        <f t="shared" si="241"/>
        <v>0</v>
      </c>
      <c r="H498" s="165">
        <f t="shared" si="241"/>
        <v>0</v>
      </c>
      <c r="I498" s="201">
        <f t="shared" si="241"/>
        <v>0</v>
      </c>
      <c r="J498" s="191">
        <f t="shared" si="241"/>
        <v>0</v>
      </c>
      <c r="K498" s="218">
        <f t="shared" si="241"/>
        <v>0</v>
      </c>
      <c r="L498" s="165">
        <f t="shared" si="241"/>
        <v>0</v>
      </c>
      <c r="M498" s="201">
        <f t="shared" si="241"/>
        <v>0</v>
      </c>
      <c r="N498" s="228">
        <f t="shared" si="241"/>
        <v>0</v>
      </c>
    </row>
    <row r="499" spans="2:16" ht="12.95" customHeight="1" x14ac:dyDescent="0.15">
      <c r="B499" s="723" t="s">
        <v>264</v>
      </c>
      <c r="C499" s="164">
        <f t="shared" ref="C499:N499" si="242">C115+C307</f>
        <v>0</v>
      </c>
      <c r="D499" s="165">
        <f t="shared" si="242"/>
        <v>0</v>
      </c>
      <c r="E499" s="201">
        <f t="shared" si="242"/>
        <v>0</v>
      </c>
      <c r="F499" s="45">
        <f t="shared" si="242"/>
        <v>0</v>
      </c>
      <c r="G499" s="285">
        <f t="shared" si="242"/>
        <v>0</v>
      </c>
      <c r="H499" s="165">
        <f t="shared" si="242"/>
        <v>0</v>
      </c>
      <c r="I499" s="201">
        <f t="shared" si="242"/>
        <v>0</v>
      </c>
      <c r="J499" s="191">
        <f t="shared" si="242"/>
        <v>0</v>
      </c>
      <c r="K499" s="218">
        <f t="shared" si="242"/>
        <v>0</v>
      </c>
      <c r="L499" s="165">
        <f t="shared" si="242"/>
        <v>0</v>
      </c>
      <c r="M499" s="201">
        <f t="shared" si="242"/>
        <v>0</v>
      </c>
      <c r="N499" s="228">
        <f t="shared" si="242"/>
        <v>0</v>
      </c>
    </row>
    <row r="500" spans="2:16" ht="12.95" customHeight="1" x14ac:dyDescent="0.15">
      <c r="B500" s="723" t="s">
        <v>213</v>
      </c>
      <c r="C500" s="164">
        <f t="shared" ref="C500:N500" si="243">C116+C308</f>
        <v>0</v>
      </c>
      <c r="D500" s="165">
        <f t="shared" si="243"/>
        <v>0</v>
      </c>
      <c r="E500" s="201">
        <f t="shared" si="243"/>
        <v>0</v>
      </c>
      <c r="F500" s="45">
        <f t="shared" si="243"/>
        <v>0</v>
      </c>
      <c r="G500" s="285">
        <f t="shared" si="243"/>
        <v>0</v>
      </c>
      <c r="H500" s="165">
        <f t="shared" si="243"/>
        <v>0</v>
      </c>
      <c r="I500" s="201">
        <f t="shared" si="243"/>
        <v>0</v>
      </c>
      <c r="J500" s="191">
        <f t="shared" si="243"/>
        <v>0</v>
      </c>
      <c r="K500" s="218">
        <f t="shared" si="243"/>
        <v>0</v>
      </c>
      <c r="L500" s="165">
        <f t="shared" si="243"/>
        <v>0</v>
      </c>
      <c r="M500" s="201">
        <f t="shared" si="243"/>
        <v>0</v>
      </c>
      <c r="N500" s="228">
        <f t="shared" si="243"/>
        <v>0</v>
      </c>
    </row>
    <row r="501" spans="2:16" ht="12.95" customHeight="1" x14ac:dyDescent="0.15">
      <c r="B501" s="723" t="s">
        <v>39</v>
      </c>
      <c r="C501" s="164">
        <f t="shared" ref="C501:N501" si="244">C117+C309</f>
        <v>0</v>
      </c>
      <c r="D501" s="165">
        <f t="shared" si="244"/>
        <v>0</v>
      </c>
      <c r="E501" s="201">
        <f t="shared" si="244"/>
        <v>0</v>
      </c>
      <c r="F501" s="45">
        <f t="shared" si="244"/>
        <v>0</v>
      </c>
      <c r="G501" s="285">
        <f t="shared" si="244"/>
        <v>0</v>
      </c>
      <c r="H501" s="165">
        <f t="shared" si="244"/>
        <v>0</v>
      </c>
      <c r="I501" s="201">
        <f t="shared" si="244"/>
        <v>0</v>
      </c>
      <c r="J501" s="191">
        <f t="shared" si="244"/>
        <v>0</v>
      </c>
      <c r="K501" s="218">
        <f t="shared" si="244"/>
        <v>0</v>
      </c>
      <c r="L501" s="165">
        <f t="shared" si="244"/>
        <v>0</v>
      </c>
      <c r="M501" s="201">
        <f t="shared" si="244"/>
        <v>0</v>
      </c>
      <c r="N501" s="228">
        <f t="shared" si="244"/>
        <v>0</v>
      </c>
    </row>
    <row r="502" spans="2:16" ht="12.95" customHeight="1" x14ac:dyDescent="0.15">
      <c r="B502" s="723" t="s">
        <v>209</v>
      </c>
      <c r="C502" s="164">
        <f t="shared" ref="C502:N502" si="245">C118+C310</f>
        <v>0</v>
      </c>
      <c r="D502" s="165">
        <f t="shared" si="245"/>
        <v>0</v>
      </c>
      <c r="E502" s="201">
        <f t="shared" si="245"/>
        <v>0</v>
      </c>
      <c r="F502" s="45">
        <f t="shared" si="245"/>
        <v>0</v>
      </c>
      <c r="G502" s="285">
        <f t="shared" si="245"/>
        <v>0</v>
      </c>
      <c r="H502" s="165">
        <f t="shared" si="245"/>
        <v>0</v>
      </c>
      <c r="I502" s="201">
        <f t="shared" si="245"/>
        <v>0</v>
      </c>
      <c r="J502" s="191">
        <f t="shared" si="245"/>
        <v>0</v>
      </c>
      <c r="K502" s="218">
        <f t="shared" si="245"/>
        <v>0</v>
      </c>
      <c r="L502" s="165">
        <f t="shared" si="245"/>
        <v>0</v>
      </c>
      <c r="M502" s="201">
        <f t="shared" si="245"/>
        <v>0</v>
      </c>
      <c r="N502" s="228">
        <f t="shared" si="245"/>
        <v>0</v>
      </c>
    </row>
    <row r="503" spans="2:16" ht="12.95" customHeight="1" x14ac:dyDescent="0.15">
      <c r="B503" s="723" t="s">
        <v>32</v>
      </c>
      <c r="C503" s="164">
        <f t="shared" ref="C503:N503" si="246">C119+C311</f>
        <v>0</v>
      </c>
      <c r="D503" s="165">
        <f t="shared" si="246"/>
        <v>0</v>
      </c>
      <c r="E503" s="201">
        <f t="shared" si="246"/>
        <v>0</v>
      </c>
      <c r="F503" s="45">
        <f t="shared" si="246"/>
        <v>0</v>
      </c>
      <c r="G503" s="285">
        <f t="shared" si="246"/>
        <v>0</v>
      </c>
      <c r="H503" s="165">
        <f t="shared" si="246"/>
        <v>0</v>
      </c>
      <c r="I503" s="201">
        <f t="shared" si="246"/>
        <v>0</v>
      </c>
      <c r="J503" s="191">
        <f t="shared" si="246"/>
        <v>0</v>
      </c>
      <c r="K503" s="218">
        <f t="shared" si="246"/>
        <v>0</v>
      </c>
      <c r="L503" s="165">
        <f t="shared" si="246"/>
        <v>0</v>
      </c>
      <c r="M503" s="201">
        <f t="shared" si="246"/>
        <v>0</v>
      </c>
      <c r="N503" s="228">
        <f t="shared" si="246"/>
        <v>0</v>
      </c>
    </row>
    <row r="504" spans="2:16" ht="12.95" customHeight="1" x14ac:dyDescent="0.15">
      <c r="B504" s="723" t="s">
        <v>214</v>
      </c>
      <c r="C504" s="164">
        <f t="shared" ref="C504:N504" si="247">C120+C312</f>
        <v>0</v>
      </c>
      <c r="D504" s="165">
        <f t="shared" si="247"/>
        <v>0</v>
      </c>
      <c r="E504" s="201">
        <f t="shared" si="247"/>
        <v>0</v>
      </c>
      <c r="F504" s="45">
        <f t="shared" si="247"/>
        <v>0</v>
      </c>
      <c r="G504" s="285">
        <f t="shared" si="247"/>
        <v>0</v>
      </c>
      <c r="H504" s="165">
        <f t="shared" si="247"/>
        <v>0</v>
      </c>
      <c r="I504" s="201">
        <f t="shared" si="247"/>
        <v>0</v>
      </c>
      <c r="J504" s="191">
        <f t="shared" si="247"/>
        <v>0</v>
      </c>
      <c r="K504" s="218">
        <f t="shared" si="247"/>
        <v>0</v>
      </c>
      <c r="L504" s="165">
        <f t="shared" si="247"/>
        <v>0</v>
      </c>
      <c r="M504" s="201">
        <f t="shared" si="247"/>
        <v>0</v>
      </c>
      <c r="N504" s="228">
        <f t="shared" si="247"/>
        <v>0</v>
      </c>
    </row>
    <row r="505" spans="2:16" ht="12.95" customHeight="1" x14ac:dyDescent="0.15">
      <c r="B505" s="723" t="s">
        <v>33</v>
      </c>
      <c r="C505" s="164">
        <f t="shared" ref="C505:N505" si="248">C121+C313</f>
        <v>0</v>
      </c>
      <c r="D505" s="165">
        <f t="shared" si="248"/>
        <v>0</v>
      </c>
      <c r="E505" s="201">
        <f t="shared" si="248"/>
        <v>0</v>
      </c>
      <c r="F505" s="45">
        <f t="shared" si="248"/>
        <v>0</v>
      </c>
      <c r="G505" s="285">
        <f t="shared" si="248"/>
        <v>0</v>
      </c>
      <c r="H505" s="165">
        <f t="shared" si="248"/>
        <v>0</v>
      </c>
      <c r="I505" s="201">
        <f t="shared" si="248"/>
        <v>0</v>
      </c>
      <c r="J505" s="191">
        <f t="shared" si="248"/>
        <v>0</v>
      </c>
      <c r="K505" s="218">
        <f t="shared" si="248"/>
        <v>0</v>
      </c>
      <c r="L505" s="165">
        <f t="shared" si="248"/>
        <v>0</v>
      </c>
      <c r="M505" s="201">
        <f t="shared" si="248"/>
        <v>0</v>
      </c>
      <c r="N505" s="228">
        <f t="shared" si="248"/>
        <v>0</v>
      </c>
    </row>
    <row r="506" spans="2:16" ht="12.95" customHeight="1" x14ac:dyDescent="0.15">
      <c r="B506" s="723" t="s">
        <v>40</v>
      </c>
      <c r="C506" s="164">
        <f t="shared" ref="C506:N506" si="249">C122+C314</f>
        <v>29864.800000000003</v>
      </c>
      <c r="D506" s="165">
        <f t="shared" si="249"/>
        <v>2880</v>
      </c>
      <c r="E506" s="201">
        <f t="shared" si="249"/>
        <v>7960</v>
      </c>
      <c r="F506" s="45">
        <f t="shared" si="249"/>
        <v>40704.800000000003</v>
      </c>
      <c r="G506" s="285">
        <f t="shared" si="249"/>
        <v>0</v>
      </c>
      <c r="H506" s="165">
        <f t="shared" si="249"/>
        <v>0</v>
      </c>
      <c r="I506" s="201">
        <f t="shared" si="249"/>
        <v>0</v>
      </c>
      <c r="J506" s="191">
        <f t="shared" si="249"/>
        <v>0</v>
      </c>
      <c r="K506" s="218">
        <f t="shared" si="249"/>
        <v>29864.800000000003</v>
      </c>
      <c r="L506" s="165">
        <f t="shared" si="249"/>
        <v>2880</v>
      </c>
      <c r="M506" s="201">
        <f t="shared" si="249"/>
        <v>7960</v>
      </c>
      <c r="N506" s="228">
        <f t="shared" si="249"/>
        <v>40704.800000000003</v>
      </c>
    </row>
    <row r="507" spans="2:16" ht="12.95" customHeight="1" x14ac:dyDescent="0.15">
      <c r="B507" s="723" t="s">
        <v>265</v>
      </c>
      <c r="C507" s="164">
        <f t="shared" ref="C507:N507" si="250">C123+C315</f>
        <v>12392.8</v>
      </c>
      <c r="D507" s="165">
        <f t="shared" si="250"/>
        <v>0</v>
      </c>
      <c r="E507" s="201">
        <f t="shared" si="250"/>
        <v>0</v>
      </c>
      <c r="F507" s="45">
        <f t="shared" si="250"/>
        <v>12392.8</v>
      </c>
      <c r="G507" s="285">
        <f t="shared" si="250"/>
        <v>0</v>
      </c>
      <c r="H507" s="165">
        <f t="shared" si="250"/>
        <v>0</v>
      </c>
      <c r="I507" s="201">
        <f t="shared" si="250"/>
        <v>0</v>
      </c>
      <c r="J507" s="191">
        <f t="shared" si="250"/>
        <v>0</v>
      </c>
      <c r="K507" s="218">
        <f t="shared" si="250"/>
        <v>12392.8</v>
      </c>
      <c r="L507" s="165">
        <f t="shared" si="250"/>
        <v>0</v>
      </c>
      <c r="M507" s="201">
        <f t="shared" si="250"/>
        <v>0</v>
      </c>
      <c r="N507" s="228">
        <f t="shared" si="250"/>
        <v>12392.8</v>
      </c>
    </row>
    <row r="508" spans="2:16" ht="12.95" customHeight="1" x14ac:dyDescent="0.15">
      <c r="B508" s="723" t="s">
        <v>251</v>
      </c>
      <c r="C508" s="164">
        <f t="shared" ref="C508:N508" si="251">C124+C316</f>
        <v>1164.2750000000001</v>
      </c>
      <c r="D508" s="165">
        <f t="shared" si="251"/>
        <v>0</v>
      </c>
      <c r="E508" s="201">
        <f t="shared" si="251"/>
        <v>665</v>
      </c>
      <c r="F508" s="45">
        <f t="shared" si="251"/>
        <v>1829.2750000000001</v>
      </c>
      <c r="G508" s="285">
        <f t="shared" si="251"/>
        <v>0</v>
      </c>
      <c r="H508" s="165">
        <f t="shared" si="251"/>
        <v>0</v>
      </c>
      <c r="I508" s="201">
        <f t="shared" si="251"/>
        <v>0</v>
      </c>
      <c r="J508" s="191">
        <f t="shared" si="251"/>
        <v>0</v>
      </c>
      <c r="K508" s="218">
        <f t="shared" si="251"/>
        <v>1164.2750000000001</v>
      </c>
      <c r="L508" s="165">
        <f t="shared" si="251"/>
        <v>0</v>
      </c>
      <c r="M508" s="201">
        <f t="shared" si="251"/>
        <v>665</v>
      </c>
      <c r="N508" s="228">
        <f t="shared" si="251"/>
        <v>1829.2750000000001</v>
      </c>
    </row>
    <row r="509" spans="2:16" ht="12.95" customHeight="1" x14ac:dyDescent="0.15">
      <c r="B509" s="723" t="s">
        <v>266</v>
      </c>
      <c r="C509" s="164">
        <f t="shared" ref="C509:N509" si="252">C125+C317</f>
        <v>0</v>
      </c>
      <c r="D509" s="165">
        <f t="shared" si="252"/>
        <v>0</v>
      </c>
      <c r="E509" s="201">
        <f t="shared" si="252"/>
        <v>0</v>
      </c>
      <c r="F509" s="45">
        <f t="shared" si="252"/>
        <v>0</v>
      </c>
      <c r="G509" s="285">
        <f t="shared" si="252"/>
        <v>0</v>
      </c>
      <c r="H509" s="165">
        <f t="shared" si="252"/>
        <v>0</v>
      </c>
      <c r="I509" s="201">
        <f t="shared" si="252"/>
        <v>0</v>
      </c>
      <c r="J509" s="191">
        <f t="shared" si="252"/>
        <v>0</v>
      </c>
      <c r="K509" s="218">
        <f t="shared" si="252"/>
        <v>0</v>
      </c>
      <c r="L509" s="165">
        <f t="shared" si="252"/>
        <v>0</v>
      </c>
      <c r="M509" s="201">
        <f t="shared" si="252"/>
        <v>0</v>
      </c>
      <c r="N509" s="228">
        <f t="shared" si="252"/>
        <v>0</v>
      </c>
    </row>
    <row r="510" spans="2:16" ht="12.95" customHeight="1" x14ac:dyDescent="0.15">
      <c r="B510" s="723" t="s">
        <v>215</v>
      </c>
      <c r="C510" s="164">
        <f t="shared" ref="C510:N510" si="253">C126+C318</f>
        <v>1034.2139999999999</v>
      </c>
      <c r="D510" s="165">
        <f t="shared" si="253"/>
        <v>0</v>
      </c>
      <c r="E510" s="201">
        <f t="shared" si="253"/>
        <v>31304.718000000001</v>
      </c>
      <c r="F510" s="45">
        <f t="shared" si="253"/>
        <v>32338.932000000001</v>
      </c>
      <c r="G510" s="285">
        <f t="shared" si="253"/>
        <v>0</v>
      </c>
      <c r="H510" s="165">
        <f t="shared" si="253"/>
        <v>0</v>
      </c>
      <c r="I510" s="201">
        <f t="shared" si="253"/>
        <v>0</v>
      </c>
      <c r="J510" s="191">
        <f t="shared" si="253"/>
        <v>0</v>
      </c>
      <c r="K510" s="218">
        <f t="shared" si="253"/>
        <v>1034.2139999999999</v>
      </c>
      <c r="L510" s="165">
        <f t="shared" si="253"/>
        <v>0</v>
      </c>
      <c r="M510" s="201">
        <f t="shared" si="253"/>
        <v>31304.718000000001</v>
      </c>
      <c r="N510" s="228">
        <f t="shared" si="253"/>
        <v>32338.932000000001</v>
      </c>
    </row>
    <row r="511" spans="2:16" ht="12.95" customHeight="1" thickBot="1" x14ac:dyDescent="0.2">
      <c r="B511" s="725" t="s">
        <v>26</v>
      </c>
      <c r="C511" s="244">
        <f t="shared" ref="C511:N511" si="254">C127+C319</f>
        <v>81514.691999999966</v>
      </c>
      <c r="D511" s="245">
        <f t="shared" si="254"/>
        <v>25452.932000000001</v>
      </c>
      <c r="E511" s="249">
        <f t="shared" si="254"/>
        <v>78669.999999999956</v>
      </c>
      <c r="F511" s="50">
        <f t="shared" si="254"/>
        <v>185637.62399999995</v>
      </c>
      <c r="G511" s="286">
        <f t="shared" si="254"/>
        <v>0</v>
      </c>
      <c r="H511" s="245">
        <f t="shared" si="254"/>
        <v>0</v>
      </c>
      <c r="I511" s="249">
        <f t="shared" si="254"/>
        <v>0</v>
      </c>
      <c r="J511" s="250">
        <f t="shared" si="254"/>
        <v>0</v>
      </c>
      <c r="K511" s="248">
        <f t="shared" si="254"/>
        <v>81514.691999999966</v>
      </c>
      <c r="L511" s="245">
        <f t="shared" si="254"/>
        <v>25452.932000000001</v>
      </c>
      <c r="M511" s="249">
        <f t="shared" si="254"/>
        <v>78669.999999999956</v>
      </c>
      <c r="N511" s="247">
        <f t="shared" si="254"/>
        <v>185637.62399999995</v>
      </c>
    </row>
    <row r="512" spans="2:16" s="692" customFormat="1" ht="12.95" customHeight="1" thickBot="1" x14ac:dyDescent="0.2">
      <c r="B512" s="726" t="s">
        <v>2</v>
      </c>
      <c r="C512" s="728">
        <f t="shared" ref="C512:N512" si="255">C128+C320</f>
        <v>430914.61400000297</v>
      </c>
      <c r="D512" s="729">
        <f t="shared" si="255"/>
        <v>89807.771999999997</v>
      </c>
      <c r="E512" s="730">
        <f t="shared" si="255"/>
        <v>216321.70399999994</v>
      </c>
      <c r="F512" s="731">
        <f t="shared" si="255"/>
        <v>737044.09000000288</v>
      </c>
      <c r="G512" s="732">
        <f t="shared" si="255"/>
        <v>0</v>
      </c>
      <c r="H512" s="729">
        <f t="shared" si="255"/>
        <v>0</v>
      </c>
      <c r="I512" s="730">
        <f t="shared" si="255"/>
        <v>0</v>
      </c>
      <c r="J512" s="733">
        <f t="shared" si="255"/>
        <v>0</v>
      </c>
      <c r="K512" s="734">
        <f t="shared" si="255"/>
        <v>430914.61400000297</v>
      </c>
      <c r="L512" s="729">
        <f t="shared" si="255"/>
        <v>89807.771999999997</v>
      </c>
      <c r="M512" s="730">
        <f t="shared" si="255"/>
        <v>216321.70399999994</v>
      </c>
      <c r="N512" s="735">
        <f t="shared" si="255"/>
        <v>737044.09000000288</v>
      </c>
      <c r="P512" s="736"/>
    </row>
    <row r="513" spans="2:14" ht="12.95" customHeight="1" x14ac:dyDescent="0.15">
      <c r="B513" s="727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2:14" ht="12.95" customHeight="1" x14ac:dyDescent="0.15">
      <c r="B514" s="1590" t="s">
        <v>490</v>
      </c>
      <c r="C514" s="1590"/>
      <c r="D514" s="1590"/>
      <c r="E514" s="1590"/>
      <c r="F514" s="1590"/>
      <c r="G514" s="1590"/>
      <c r="H514" s="1590"/>
      <c r="I514" s="1590"/>
      <c r="J514" s="1590"/>
      <c r="K514" s="1590"/>
      <c r="L514" s="1590"/>
      <c r="M514" s="1590"/>
      <c r="N514" s="1590"/>
    </row>
    <row r="515" spans="2:14" ht="12.95" customHeight="1" thickBot="1" x14ac:dyDescent="0.2">
      <c r="N515" s="37" t="s">
        <v>54</v>
      </c>
    </row>
    <row r="516" spans="2:14" ht="12.95" customHeight="1" x14ac:dyDescent="0.15">
      <c r="B516" s="1627" t="s">
        <v>53</v>
      </c>
      <c r="C516" s="1607" t="s">
        <v>234</v>
      </c>
      <c r="D516" s="1608"/>
      <c r="E516" s="1608"/>
      <c r="F516" s="1609"/>
      <c r="G516" s="1610" t="s">
        <v>235</v>
      </c>
      <c r="H516" s="1608"/>
      <c r="I516" s="1608"/>
      <c r="J516" s="1611"/>
      <c r="K516" s="1607" t="s">
        <v>65</v>
      </c>
      <c r="L516" s="1608"/>
      <c r="M516" s="1608"/>
      <c r="N516" s="1611"/>
    </row>
    <row r="517" spans="2:14" ht="12.95" customHeight="1" thickBot="1" x14ac:dyDescent="0.2">
      <c r="B517" s="1628"/>
      <c r="C517" s="300" t="s">
        <v>74</v>
      </c>
      <c r="D517" s="301" t="s">
        <v>75</v>
      </c>
      <c r="E517" s="302" t="s">
        <v>50</v>
      </c>
      <c r="F517" s="291" t="s">
        <v>46</v>
      </c>
      <c r="G517" s="303" t="s">
        <v>74</v>
      </c>
      <c r="H517" s="301" t="s">
        <v>75</v>
      </c>
      <c r="I517" s="302" t="s">
        <v>50</v>
      </c>
      <c r="J517" s="293" t="s">
        <v>46</v>
      </c>
      <c r="K517" s="294" t="s">
        <v>74</v>
      </c>
      <c r="L517" s="301" t="s">
        <v>75</v>
      </c>
      <c r="M517" s="302" t="s">
        <v>50</v>
      </c>
      <c r="N517" s="293" t="s">
        <v>46</v>
      </c>
    </row>
    <row r="518" spans="2:14" ht="12.95" customHeight="1" x14ac:dyDescent="0.15">
      <c r="B518" s="722" t="s">
        <v>4</v>
      </c>
      <c r="C518" s="174">
        <f>C390+C454</f>
        <v>56063.017000000094</v>
      </c>
      <c r="D518" s="175">
        <f t="shared" ref="D518:N518" si="256">D390+D454</f>
        <v>19444.287</v>
      </c>
      <c r="E518" s="206">
        <f t="shared" si="256"/>
        <v>3652.5629999999974</v>
      </c>
      <c r="F518" s="40">
        <f t="shared" si="256"/>
        <v>79159.8670000001</v>
      </c>
      <c r="G518" s="284">
        <f t="shared" si="256"/>
        <v>28962</v>
      </c>
      <c r="H518" s="175">
        <f t="shared" si="256"/>
        <v>5835</v>
      </c>
      <c r="I518" s="206">
        <f t="shared" si="256"/>
        <v>52</v>
      </c>
      <c r="J518" s="196">
        <f t="shared" si="256"/>
        <v>34849</v>
      </c>
      <c r="K518" s="223">
        <f t="shared" si="256"/>
        <v>85025.017000000094</v>
      </c>
      <c r="L518" s="175">
        <f t="shared" si="256"/>
        <v>25279.287</v>
      </c>
      <c r="M518" s="206">
        <f t="shared" si="256"/>
        <v>3704.5629999999974</v>
      </c>
      <c r="N518" s="233">
        <f t="shared" si="256"/>
        <v>114008.8670000001</v>
      </c>
    </row>
    <row r="519" spans="2:14" ht="12.95" customHeight="1" x14ac:dyDescent="0.15">
      <c r="B519" s="723" t="s">
        <v>5</v>
      </c>
      <c r="C519" s="164">
        <f t="shared" ref="C519:N519" si="257">C391+C455</f>
        <v>55375.136000000392</v>
      </c>
      <c r="D519" s="165">
        <f t="shared" si="257"/>
        <v>0</v>
      </c>
      <c r="E519" s="201">
        <f t="shared" si="257"/>
        <v>0</v>
      </c>
      <c r="F519" s="45">
        <f t="shared" si="257"/>
        <v>55375.136000000392</v>
      </c>
      <c r="G519" s="285">
        <f t="shared" si="257"/>
        <v>0</v>
      </c>
      <c r="H519" s="165">
        <f t="shared" si="257"/>
        <v>0</v>
      </c>
      <c r="I519" s="201">
        <f t="shared" si="257"/>
        <v>0</v>
      </c>
      <c r="J519" s="191">
        <f t="shared" si="257"/>
        <v>0</v>
      </c>
      <c r="K519" s="218">
        <f t="shared" si="257"/>
        <v>55375.136000000392</v>
      </c>
      <c r="L519" s="165">
        <f t="shared" si="257"/>
        <v>0</v>
      </c>
      <c r="M519" s="201">
        <f t="shared" si="257"/>
        <v>0</v>
      </c>
      <c r="N519" s="228">
        <f t="shared" si="257"/>
        <v>55375.136000000392</v>
      </c>
    </row>
    <row r="520" spans="2:14" ht="12.95" customHeight="1" x14ac:dyDescent="0.15">
      <c r="B520" s="723" t="s">
        <v>15</v>
      </c>
      <c r="C520" s="164">
        <f t="shared" ref="C520:N520" si="258">C392+C456</f>
        <v>260</v>
      </c>
      <c r="D520" s="165">
        <f t="shared" si="258"/>
        <v>0</v>
      </c>
      <c r="E520" s="201">
        <f t="shared" si="258"/>
        <v>0</v>
      </c>
      <c r="F520" s="45">
        <f t="shared" si="258"/>
        <v>260</v>
      </c>
      <c r="G520" s="285">
        <f t="shared" si="258"/>
        <v>20422</v>
      </c>
      <c r="H520" s="165">
        <f t="shared" si="258"/>
        <v>3520</v>
      </c>
      <c r="I520" s="201">
        <f t="shared" si="258"/>
        <v>52</v>
      </c>
      <c r="J520" s="191">
        <f t="shared" si="258"/>
        <v>23994</v>
      </c>
      <c r="K520" s="218">
        <f t="shared" si="258"/>
        <v>20682</v>
      </c>
      <c r="L520" s="165">
        <f t="shared" si="258"/>
        <v>3520</v>
      </c>
      <c r="M520" s="201">
        <f t="shared" si="258"/>
        <v>52</v>
      </c>
      <c r="N520" s="228">
        <f t="shared" si="258"/>
        <v>24254</v>
      </c>
    </row>
    <row r="521" spans="2:14" ht="12.95" customHeight="1" x14ac:dyDescent="0.15">
      <c r="B521" s="723" t="s">
        <v>260</v>
      </c>
      <c r="C521" s="164">
        <f t="shared" ref="C521:N521" si="259">C393+C457</f>
        <v>0</v>
      </c>
      <c r="D521" s="165">
        <f t="shared" si="259"/>
        <v>0</v>
      </c>
      <c r="E521" s="201">
        <f t="shared" si="259"/>
        <v>0</v>
      </c>
      <c r="F521" s="45">
        <f t="shared" si="259"/>
        <v>0</v>
      </c>
      <c r="G521" s="285">
        <f t="shared" si="259"/>
        <v>1920</v>
      </c>
      <c r="H521" s="165">
        <f t="shared" si="259"/>
        <v>0</v>
      </c>
      <c r="I521" s="201">
        <f t="shared" si="259"/>
        <v>0</v>
      </c>
      <c r="J521" s="191">
        <f t="shared" si="259"/>
        <v>1920</v>
      </c>
      <c r="K521" s="218">
        <f t="shared" si="259"/>
        <v>1920</v>
      </c>
      <c r="L521" s="165">
        <f t="shared" si="259"/>
        <v>0</v>
      </c>
      <c r="M521" s="201">
        <f t="shared" si="259"/>
        <v>0</v>
      </c>
      <c r="N521" s="228">
        <f t="shared" si="259"/>
        <v>1920</v>
      </c>
    </row>
    <row r="522" spans="2:14" ht="12.95" customHeight="1" x14ac:dyDescent="0.15">
      <c r="B522" s="723" t="s">
        <v>204</v>
      </c>
      <c r="C522" s="164">
        <f t="shared" ref="C522:N522" si="260">C394+C458</f>
        <v>0</v>
      </c>
      <c r="D522" s="165">
        <f t="shared" si="260"/>
        <v>0</v>
      </c>
      <c r="E522" s="201">
        <f t="shared" si="260"/>
        <v>0</v>
      </c>
      <c r="F522" s="45">
        <f t="shared" si="260"/>
        <v>0</v>
      </c>
      <c r="G522" s="285">
        <f t="shared" si="260"/>
        <v>2106</v>
      </c>
      <c r="H522" s="165">
        <f t="shared" si="260"/>
        <v>0</v>
      </c>
      <c r="I522" s="201">
        <f t="shared" si="260"/>
        <v>0</v>
      </c>
      <c r="J522" s="191">
        <f t="shared" si="260"/>
        <v>2106</v>
      </c>
      <c r="K522" s="218">
        <f t="shared" si="260"/>
        <v>2106</v>
      </c>
      <c r="L522" s="165">
        <f t="shared" si="260"/>
        <v>0</v>
      </c>
      <c r="M522" s="201">
        <f t="shared" si="260"/>
        <v>0</v>
      </c>
      <c r="N522" s="228">
        <f t="shared" si="260"/>
        <v>2106</v>
      </c>
    </row>
    <row r="523" spans="2:14" ht="12.95" customHeight="1" x14ac:dyDescent="0.15">
      <c r="B523" s="723" t="s">
        <v>6</v>
      </c>
      <c r="C523" s="164">
        <f t="shared" ref="C523:N523" si="261">C395+C459</f>
        <v>104</v>
      </c>
      <c r="D523" s="165">
        <f t="shared" si="261"/>
        <v>0</v>
      </c>
      <c r="E523" s="201">
        <f t="shared" si="261"/>
        <v>0</v>
      </c>
      <c r="F523" s="45">
        <f t="shared" si="261"/>
        <v>104</v>
      </c>
      <c r="G523" s="285">
        <f t="shared" si="261"/>
        <v>90212.024000000005</v>
      </c>
      <c r="H523" s="165">
        <f t="shared" si="261"/>
        <v>12000.186</v>
      </c>
      <c r="I523" s="201">
        <f t="shared" si="261"/>
        <v>52</v>
      </c>
      <c r="J523" s="191">
        <f t="shared" si="261"/>
        <v>102264.20999999999</v>
      </c>
      <c r="K523" s="218">
        <f t="shared" si="261"/>
        <v>90316.024000000005</v>
      </c>
      <c r="L523" s="165">
        <f t="shared" si="261"/>
        <v>12000.186</v>
      </c>
      <c r="M523" s="201">
        <f t="shared" si="261"/>
        <v>52</v>
      </c>
      <c r="N523" s="228">
        <f t="shared" si="261"/>
        <v>102368.20999999999</v>
      </c>
    </row>
    <row r="524" spans="2:14" ht="12.95" customHeight="1" x14ac:dyDescent="0.15">
      <c r="B524" s="723" t="s">
        <v>16</v>
      </c>
      <c r="C524" s="164">
        <f t="shared" ref="C524:N524" si="262">C396+C460</f>
        <v>0</v>
      </c>
      <c r="D524" s="165">
        <f t="shared" si="262"/>
        <v>0</v>
      </c>
      <c r="E524" s="201">
        <f t="shared" si="262"/>
        <v>0</v>
      </c>
      <c r="F524" s="45">
        <f t="shared" si="262"/>
        <v>0</v>
      </c>
      <c r="G524" s="285">
        <f t="shared" si="262"/>
        <v>260</v>
      </c>
      <c r="H524" s="165">
        <f t="shared" si="262"/>
        <v>0</v>
      </c>
      <c r="I524" s="201">
        <f t="shared" si="262"/>
        <v>0</v>
      </c>
      <c r="J524" s="191">
        <f t="shared" si="262"/>
        <v>260</v>
      </c>
      <c r="K524" s="218">
        <f t="shared" si="262"/>
        <v>260</v>
      </c>
      <c r="L524" s="165">
        <f t="shared" si="262"/>
        <v>0</v>
      </c>
      <c r="M524" s="201">
        <f t="shared" si="262"/>
        <v>0</v>
      </c>
      <c r="N524" s="228">
        <f t="shared" si="262"/>
        <v>260</v>
      </c>
    </row>
    <row r="525" spans="2:14" ht="12.95" customHeight="1" x14ac:dyDescent="0.15">
      <c r="B525" s="723" t="s">
        <v>206</v>
      </c>
      <c r="C525" s="164">
        <f t="shared" ref="C525:N525" si="263">C397+C461</f>
        <v>0</v>
      </c>
      <c r="D525" s="165">
        <f t="shared" si="263"/>
        <v>0</v>
      </c>
      <c r="E525" s="201">
        <f t="shared" si="263"/>
        <v>0</v>
      </c>
      <c r="F525" s="45">
        <f t="shared" si="263"/>
        <v>0</v>
      </c>
      <c r="G525" s="285">
        <f t="shared" si="263"/>
        <v>1760</v>
      </c>
      <c r="H525" s="165">
        <f t="shared" si="263"/>
        <v>0</v>
      </c>
      <c r="I525" s="201">
        <f t="shared" si="263"/>
        <v>0</v>
      </c>
      <c r="J525" s="191">
        <f t="shared" si="263"/>
        <v>1760</v>
      </c>
      <c r="K525" s="218">
        <f t="shared" si="263"/>
        <v>1760</v>
      </c>
      <c r="L525" s="165">
        <f t="shared" si="263"/>
        <v>0</v>
      </c>
      <c r="M525" s="201">
        <f t="shared" si="263"/>
        <v>0</v>
      </c>
      <c r="N525" s="228">
        <f t="shared" si="263"/>
        <v>1760</v>
      </c>
    </row>
    <row r="526" spans="2:14" ht="12.95" customHeight="1" x14ac:dyDescent="0.15">
      <c r="B526" s="723" t="s">
        <v>261</v>
      </c>
      <c r="C526" s="164">
        <f t="shared" ref="C526:N526" si="264">C398+C462</f>
        <v>0</v>
      </c>
      <c r="D526" s="165">
        <f t="shared" si="264"/>
        <v>7277.1440000000002</v>
      </c>
      <c r="E526" s="201">
        <f t="shared" si="264"/>
        <v>0</v>
      </c>
      <c r="F526" s="45">
        <f t="shared" si="264"/>
        <v>7277.1440000000002</v>
      </c>
      <c r="G526" s="285">
        <f t="shared" si="264"/>
        <v>9780</v>
      </c>
      <c r="H526" s="165">
        <f t="shared" si="264"/>
        <v>0</v>
      </c>
      <c r="I526" s="201">
        <f t="shared" si="264"/>
        <v>0</v>
      </c>
      <c r="J526" s="191">
        <f t="shared" si="264"/>
        <v>9780</v>
      </c>
      <c r="K526" s="218">
        <f t="shared" si="264"/>
        <v>9780</v>
      </c>
      <c r="L526" s="165">
        <f t="shared" si="264"/>
        <v>7277.1440000000002</v>
      </c>
      <c r="M526" s="201">
        <f t="shared" si="264"/>
        <v>0</v>
      </c>
      <c r="N526" s="228">
        <f t="shared" si="264"/>
        <v>17057.144</v>
      </c>
    </row>
    <row r="527" spans="2:14" ht="12.95" customHeight="1" x14ac:dyDescent="0.15">
      <c r="B527" s="724" t="s">
        <v>18</v>
      </c>
      <c r="C527" s="164">
        <f t="shared" ref="C527:N527" si="265">C399+C463</f>
        <v>27465.669000000002</v>
      </c>
      <c r="D527" s="165">
        <f t="shared" si="265"/>
        <v>0</v>
      </c>
      <c r="E527" s="201">
        <f t="shared" si="265"/>
        <v>0</v>
      </c>
      <c r="F527" s="45">
        <f t="shared" si="265"/>
        <v>27465.669000000002</v>
      </c>
      <c r="G527" s="285">
        <f t="shared" si="265"/>
        <v>0</v>
      </c>
      <c r="H527" s="165">
        <f t="shared" si="265"/>
        <v>0</v>
      </c>
      <c r="I527" s="201">
        <f t="shared" si="265"/>
        <v>0</v>
      </c>
      <c r="J527" s="191">
        <f t="shared" si="265"/>
        <v>0</v>
      </c>
      <c r="K527" s="218">
        <f t="shared" si="265"/>
        <v>27465.669000000002</v>
      </c>
      <c r="L527" s="165">
        <f t="shared" si="265"/>
        <v>0</v>
      </c>
      <c r="M527" s="201">
        <f t="shared" si="265"/>
        <v>0</v>
      </c>
      <c r="N527" s="228">
        <f t="shared" si="265"/>
        <v>27465.669000000002</v>
      </c>
    </row>
    <row r="528" spans="2:14" ht="12.95" customHeight="1" x14ac:dyDescent="0.15">
      <c r="B528" s="723" t="s">
        <v>7</v>
      </c>
      <c r="C528" s="164">
        <f t="shared" ref="C528:N528" si="266">C400+C464</f>
        <v>109576.46900000256</v>
      </c>
      <c r="D528" s="165">
        <f t="shared" si="266"/>
        <v>5792.384</v>
      </c>
      <c r="E528" s="201">
        <f t="shared" si="266"/>
        <v>90802.922999999981</v>
      </c>
      <c r="F528" s="45">
        <f t="shared" si="266"/>
        <v>206171.77600000254</v>
      </c>
      <c r="G528" s="285">
        <f t="shared" si="266"/>
        <v>115913.024</v>
      </c>
      <c r="H528" s="165">
        <f t="shared" si="266"/>
        <v>8654.1859999999997</v>
      </c>
      <c r="I528" s="201">
        <f t="shared" si="266"/>
        <v>0</v>
      </c>
      <c r="J528" s="191">
        <f t="shared" si="266"/>
        <v>124567.20999999999</v>
      </c>
      <c r="K528" s="218">
        <f t="shared" si="266"/>
        <v>225489.49300000258</v>
      </c>
      <c r="L528" s="165">
        <f t="shared" si="266"/>
        <v>14446.57</v>
      </c>
      <c r="M528" s="201">
        <f t="shared" si="266"/>
        <v>90802.922999999981</v>
      </c>
      <c r="N528" s="228">
        <f t="shared" si="266"/>
        <v>330738.98600000254</v>
      </c>
    </row>
    <row r="529" spans="2:14" ht="12.95" customHeight="1" x14ac:dyDescent="0.15">
      <c r="B529" s="723" t="s">
        <v>8</v>
      </c>
      <c r="C529" s="164">
        <f t="shared" ref="C529:N529" si="267">C401+C465</f>
        <v>3991</v>
      </c>
      <c r="D529" s="165">
        <f t="shared" si="267"/>
        <v>0</v>
      </c>
      <c r="E529" s="201">
        <f t="shared" si="267"/>
        <v>140</v>
      </c>
      <c r="F529" s="45">
        <f t="shared" si="267"/>
        <v>4131</v>
      </c>
      <c r="G529" s="285">
        <f t="shared" si="267"/>
        <v>116587</v>
      </c>
      <c r="H529" s="165">
        <f t="shared" si="267"/>
        <v>25991</v>
      </c>
      <c r="I529" s="201">
        <f t="shared" si="267"/>
        <v>156</v>
      </c>
      <c r="J529" s="191">
        <f t="shared" si="267"/>
        <v>142734</v>
      </c>
      <c r="K529" s="218">
        <f t="shared" si="267"/>
        <v>120578</v>
      </c>
      <c r="L529" s="165">
        <f t="shared" si="267"/>
        <v>25991</v>
      </c>
      <c r="M529" s="201">
        <f t="shared" si="267"/>
        <v>296</v>
      </c>
      <c r="N529" s="228">
        <f t="shared" si="267"/>
        <v>146865</v>
      </c>
    </row>
    <row r="530" spans="2:14" ht="12.95" customHeight="1" x14ac:dyDescent="0.15">
      <c r="B530" s="723" t="s">
        <v>203</v>
      </c>
      <c r="C530" s="164">
        <f t="shared" ref="C530:N530" si="268">C402+C466</f>
        <v>4886.0720000000001</v>
      </c>
      <c r="D530" s="165">
        <f t="shared" si="268"/>
        <v>0</v>
      </c>
      <c r="E530" s="201">
        <f t="shared" si="268"/>
        <v>0</v>
      </c>
      <c r="F530" s="45">
        <f t="shared" si="268"/>
        <v>4886.0720000000001</v>
      </c>
      <c r="G530" s="285">
        <f t="shared" si="268"/>
        <v>0</v>
      </c>
      <c r="H530" s="165">
        <f t="shared" si="268"/>
        <v>0</v>
      </c>
      <c r="I530" s="201">
        <f t="shared" si="268"/>
        <v>0</v>
      </c>
      <c r="J530" s="191">
        <f t="shared" si="268"/>
        <v>0</v>
      </c>
      <c r="K530" s="218">
        <f t="shared" si="268"/>
        <v>4886.0720000000001</v>
      </c>
      <c r="L530" s="165">
        <f t="shared" si="268"/>
        <v>0</v>
      </c>
      <c r="M530" s="201">
        <f t="shared" si="268"/>
        <v>0</v>
      </c>
      <c r="N530" s="228">
        <f t="shared" si="268"/>
        <v>4886.0720000000001</v>
      </c>
    </row>
    <row r="531" spans="2:14" ht="12.95" customHeight="1" x14ac:dyDescent="0.15">
      <c r="B531" s="723" t="s">
        <v>27</v>
      </c>
      <c r="C531" s="164">
        <f t="shared" ref="C531:N531" si="269">C403+C467</f>
        <v>0</v>
      </c>
      <c r="D531" s="165">
        <f t="shared" si="269"/>
        <v>0</v>
      </c>
      <c r="E531" s="201">
        <f t="shared" si="269"/>
        <v>0</v>
      </c>
      <c r="F531" s="45">
        <f t="shared" si="269"/>
        <v>0</v>
      </c>
      <c r="G531" s="285">
        <f t="shared" si="269"/>
        <v>0</v>
      </c>
      <c r="H531" s="165">
        <f t="shared" si="269"/>
        <v>0</v>
      </c>
      <c r="I531" s="201">
        <f t="shared" si="269"/>
        <v>0</v>
      </c>
      <c r="J531" s="191">
        <f t="shared" si="269"/>
        <v>0</v>
      </c>
      <c r="K531" s="218">
        <f t="shared" si="269"/>
        <v>0</v>
      </c>
      <c r="L531" s="165">
        <f t="shared" si="269"/>
        <v>0</v>
      </c>
      <c r="M531" s="201">
        <f t="shared" si="269"/>
        <v>0</v>
      </c>
      <c r="N531" s="228">
        <f t="shared" si="269"/>
        <v>0</v>
      </c>
    </row>
    <row r="532" spans="2:14" ht="12.95" customHeight="1" x14ac:dyDescent="0.15">
      <c r="B532" s="723" t="s">
        <v>9</v>
      </c>
      <c r="C532" s="164">
        <f t="shared" ref="C532:N532" si="270">C404+C468</f>
        <v>3328</v>
      </c>
      <c r="D532" s="165">
        <f t="shared" si="270"/>
        <v>11955</v>
      </c>
      <c r="E532" s="201">
        <f t="shared" si="270"/>
        <v>0</v>
      </c>
      <c r="F532" s="45">
        <f t="shared" si="270"/>
        <v>15283</v>
      </c>
      <c r="G532" s="285">
        <f t="shared" si="270"/>
        <v>0</v>
      </c>
      <c r="H532" s="165">
        <f t="shared" si="270"/>
        <v>0</v>
      </c>
      <c r="I532" s="201">
        <f t="shared" si="270"/>
        <v>0</v>
      </c>
      <c r="J532" s="191">
        <f t="shared" si="270"/>
        <v>0</v>
      </c>
      <c r="K532" s="218">
        <f t="shared" si="270"/>
        <v>3328</v>
      </c>
      <c r="L532" s="165">
        <f t="shared" si="270"/>
        <v>11955</v>
      </c>
      <c r="M532" s="201">
        <f t="shared" si="270"/>
        <v>0</v>
      </c>
      <c r="N532" s="228">
        <f t="shared" si="270"/>
        <v>15283</v>
      </c>
    </row>
    <row r="533" spans="2:14" ht="12.95" customHeight="1" x14ac:dyDescent="0.15">
      <c r="B533" s="723" t="s">
        <v>20</v>
      </c>
      <c r="C533" s="164">
        <f t="shared" ref="C533:N533" si="271">C405+C469</f>
        <v>0</v>
      </c>
      <c r="D533" s="165">
        <f t="shared" si="271"/>
        <v>0</v>
      </c>
      <c r="E533" s="201">
        <f t="shared" si="271"/>
        <v>0</v>
      </c>
      <c r="F533" s="45">
        <f t="shared" si="271"/>
        <v>0</v>
      </c>
      <c r="G533" s="285">
        <f t="shared" si="271"/>
        <v>42260</v>
      </c>
      <c r="H533" s="165">
        <f t="shared" si="271"/>
        <v>2604</v>
      </c>
      <c r="I533" s="201">
        <f t="shared" si="271"/>
        <v>0</v>
      </c>
      <c r="J533" s="191">
        <f t="shared" si="271"/>
        <v>44864</v>
      </c>
      <c r="K533" s="218">
        <f t="shared" si="271"/>
        <v>42260</v>
      </c>
      <c r="L533" s="165">
        <f t="shared" si="271"/>
        <v>2604</v>
      </c>
      <c r="M533" s="201">
        <f t="shared" si="271"/>
        <v>0</v>
      </c>
      <c r="N533" s="228">
        <f t="shared" si="271"/>
        <v>44864</v>
      </c>
    </row>
    <row r="534" spans="2:14" ht="12.95" customHeight="1" x14ac:dyDescent="0.15">
      <c r="B534" s="723" t="s">
        <v>21</v>
      </c>
      <c r="C534" s="164">
        <f t="shared" ref="C534:N534" si="272">C406+C470</f>
        <v>0</v>
      </c>
      <c r="D534" s="165">
        <f t="shared" si="272"/>
        <v>0</v>
      </c>
      <c r="E534" s="201">
        <f t="shared" si="272"/>
        <v>0</v>
      </c>
      <c r="F534" s="45">
        <f t="shared" si="272"/>
        <v>0</v>
      </c>
      <c r="G534" s="285">
        <f t="shared" si="272"/>
        <v>6354</v>
      </c>
      <c r="H534" s="165">
        <f t="shared" si="272"/>
        <v>0</v>
      </c>
      <c r="I534" s="201">
        <f t="shared" si="272"/>
        <v>0</v>
      </c>
      <c r="J534" s="191">
        <f t="shared" si="272"/>
        <v>6354</v>
      </c>
      <c r="K534" s="218">
        <f t="shared" si="272"/>
        <v>6354</v>
      </c>
      <c r="L534" s="165">
        <f t="shared" si="272"/>
        <v>0</v>
      </c>
      <c r="M534" s="201">
        <f t="shared" si="272"/>
        <v>0</v>
      </c>
      <c r="N534" s="228">
        <f t="shared" si="272"/>
        <v>6354</v>
      </c>
    </row>
    <row r="535" spans="2:14" ht="12.95" customHeight="1" x14ac:dyDescent="0.15">
      <c r="B535" s="723" t="s">
        <v>10</v>
      </c>
      <c r="C535" s="164">
        <f t="shared" ref="C535:N535" si="273">C407+C471</f>
        <v>14192.201000000001</v>
      </c>
      <c r="D535" s="165">
        <f t="shared" si="273"/>
        <v>0</v>
      </c>
      <c r="E535" s="201">
        <f t="shared" si="273"/>
        <v>0</v>
      </c>
      <c r="F535" s="45">
        <f t="shared" si="273"/>
        <v>14192.201000000001</v>
      </c>
      <c r="G535" s="285">
        <f t="shared" si="273"/>
        <v>27890</v>
      </c>
      <c r="H535" s="165">
        <f t="shared" si="273"/>
        <v>1482</v>
      </c>
      <c r="I535" s="201">
        <f t="shared" si="273"/>
        <v>0</v>
      </c>
      <c r="J535" s="191">
        <f t="shared" si="273"/>
        <v>29372</v>
      </c>
      <c r="K535" s="218">
        <f t="shared" si="273"/>
        <v>42082.201000000001</v>
      </c>
      <c r="L535" s="165">
        <f t="shared" si="273"/>
        <v>1482</v>
      </c>
      <c r="M535" s="201">
        <f t="shared" si="273"/>
        <v>0</v>
      </c>
      <c r="N535" s="228">
        <f t="shared" si="273"/>
        <v>43564.201000000001</v>
      </c>
    </row>
    <row r="536" spans="2:14" ht="12.95" customHeight="1" x14ac:dyDescent="0.15">
      <c r="B536" s="723" t="s">
        <v>205</v>
      </c>
      <c r="C536" s="164">
        <f t="shared" ref="C536:N536" si="274">C408+C472</f>
        <v>1468.9290000000001</v>
      </c>
      <c r="D536" s="165">
        <f t="shared" si="274"/>
        <v>0</v>
      </c>
      <c r="E536" s="201">
        <f t="shared" si="274"/>
        <v>0</v>
      </c>
      <c r="F536" s="45">
        <f t="shared" si="274"/>
        <v>1468.9290000000001</v>
      </c>
      <c r="G536" s="285">
        <f t="shared" si="274"/>
        <v>1014</v>
      </c>
      <c r="H536" s="165">
        <f t="shared" si="274"/>
        <v>0</v>
      </c>
      <c r="I536" s="201">
        <f t="shared" si="274"/>
        <v>0</v>
      </c>
      <c r="J536" s="191">
        <f t="shared" si="274"/>
        <v>1014</v>
      </c>
      <c r="K536" s="218">
        <f t="shared" si="274"/>
        <v>2482.9290000000001</v>
      </c>
      <c r="L536" s="165">
        <f t="shared" si="274"/>
        <v>0</v>
      </c>
      <c r="M536" s="201">
        <f t="shared" si="274"/>
        <v>0</v>
      </c>
      <c r="N536" s="228">
        <f t="shared" si="274"/>
        <v>2482.9290000000001</v>
      </c>
    </row>
    <row r="537" spans="2:14" ht="12.95" customHeight="1" x14ac:dyDescent="0.15">
      <c r="B537" s="723" t="s">
        <v>29</v>
      </c>
      <c r="C537" s="164">
        <f t="shared" ref="C537:N537" si="275">C409+C473</f>
        <v>1735.7139999999999</v>
      </c>
      <c r="D537" s="165">
        <f t="shared" si="275"/>
        <v>0</v>
      </c>
      <c r="E537" s="201">
        <f t="shared" si="275"/>
        <v>0</v>
      </c>
      <c r="F537" s="45">
        <f t="shared" si="275"/>
        <v>1735.7139999999999</v>
      </c>
      <c r="G537" s="285">
        <f t="shared" si="275"/>
        <v>3406</v>
      </c>
      <c r="H537" s="165">
        <f t="shared" si="275"/>
        <v>0</v>
      </c>
      <c r="I537" s="201">
        <f t="shared" si="275"/>
        <v>0</v>
      </c>
      <c r="J537" s="191">
        <f t="shared" si="275"/>
        <v>3406</v>
      </c>
      <c r="K537" s="218">
        <f t="shared" si="275"/>
        <v>5141.7139999999999</v>
      </c>
      <c r="L537" s="165">
        <f t="shared" si="275"/>
        <v>0</v>
      </c>
      <c r="M537" s="201">
        <f t="shared" si="275"/>
        <v>0</v>
      </c>
      <c r="N537" s="228">
        <f t="shared" si="275"/>
        <v>5141.7139999999999</v>
      </c>
    </row>
    <row r="538" spans="2:14" ht="12.95" customHeight="1" x14ac:dyDescent="0.15">
      <c r="B538" s="723" t="s">
        <v>11</v>
      </c>
      <c r="C538" s="164">
        <f t="shared" ref="C538:N538" si="276">C410+C474</f>
        <v>81363.505000000005</v>
      </c>
      <c r="D538" s="165">
        <f t="shared" si="276"/>
        <v>18396.025000000001</v>
      </c>
      <c r="E538" s="201">
        <f t="shared" si="276"/>
        <v>3593.5</v>
      </c>
      <c r="F538" s="45">
        <f t="shared" si="276"/>
        <v>103353.03</v>
      </c>
      <c r="G538" s="285">
        <f t="shared" si="276"/>
        <v>3508</v>
      </c>
      <c r="H538" s="165">
        <f t="shared" si="276"/>
        <v>0</v>
      </c>
      <c r="I538" s="201">
        <f t="shared" si="276"/>
        <v>0</v>
      </c>
      <c r="J538" s="191">
        <f t="shared" si="276"/>
        <v>3508</v>
      </c>
      <c r="K538" s="218">
        <f t="shared" si="276"/>
        <v>84871.505000000005</v>
      </c>
      <c r="L538" s="165">
        <f t="shared" si="276"/>
        <v>18396.025000000001</v>
      </c>
      <c r="M538" s="201">
        <f t="shared" si="276"/>
        <v>3593.5</v>
      </c>
      <c r="N538" s="228">
        <f t="shared" si="276"/>
        <v>106861.03</v>
      </c>
    </row>
    <row r="539" spans="2:14" ht="12.95" customHeight="1" x14ac:dyDescent="0.15">
      <c r="B539" s="723" t="s">
        <v>31</v>
      </c>
      <c r="C539" s="164">
        <f t="shared" ref="C539:N539" si="277">C411+C475</f>
        <v>0</v>
      </c>
      <c r="D539" s="165">
        <f t="shared" si="277"/>
        <v>0</v>
      </c>
      <c r="E539" s="201">
        <f t="shared" si="277"/>
        <v>0</v>
      </c>
      <c r="F539" s="45">
        <f t="shared" si="277"/>
        <v>0</v>
      </c>
      <c r="G539" s="285">
        <f t="shared" si="277"/>
        <v>0</v>
      </c>
      <c r="H539" s="165">
        <f t="shared" si="277"/>
        <v>0</v>
      </c>
      <c r="I539" s="201">
        <f t="shared" si="277"/>
        <v>0</v>
      </c>
      <c r="J539" s="191">
        <f t="shared" si="277"/>
        <v>0</v>
      </c>
      <c r="K539" s="218">
        <f t="shared" si="277"/>
        <v>0</v>
      </c>
      <c r="L539" s="165">
        <f t="shared" si="277"/>
        <v>0</v>
      </c>
      <c r="M539" s="201">
        <f t="shared" si="277"/>
        <v>0</v>
      </c>
      <c r="N539" s="228">
        <f t="shared" si="277"/>
        <v>0</v>
      </c>
    </row>
    <row r="540" spans="2:14" ht="12.95" customHeight="1" x14ac:dyDescent="0.15">
      <c r="B540" s="723" t="s">
        <v>22</v>
      </c>
      <c r="C540" s="164">
        <f t="shared" ref="C540:N540" si="278">C412+C476</f>
        <v>8628.75</v>
      </c>
      <c r="D540" s="165">
        <f t="shared" si="278"/>
        <v>490</v>
      </c>
      <c r="E540" s="201">
        <f t="shared" si="278"/>
        <v>0</v>
      </c>
      <c r="F540" s="45">
        <f t="shared" si="278"/>
        <v>9118.75</v>
      </c>
      <c r="G540" s="285">
        <f t="shared" si="278"/>
        <v>270192.57400000002</v>
      </c>
      <c r="H540" s="165">
        <f t="shared" si="278"/>
        <v>11212</v>
      </c>
      <c r="I540" s="201">
        <f t="shared" si="278"/>
        <v>416</v>
      </c>
      <c r="J540" s="191">
        <f t="shared" si="278"/>
        <v>281820.57400000002</v>
      </c>
      <c r="K540" s="218">
        <f t="shared" si="278"/>
        <v>278821.32400000002</v>
      </c>
      <c r="L540" s="165">
        <f t="shared" si="278"/>
        <v>11702</v>
      </c>
      <c r="M540" s="201">
        <f t="shared" si="278"/>
        <v>416</v>
      </c>
      <c r="N540" s="228">
        <f t="shared" si="278"/>
        <v>290939.32400000002</v>
      </c>
    </row>
    <row r="541" spans="2:14" ht="12.95" customHeight="1" x14ac:dyDescent="0.15">
      <c r="B541" s="723" t="s">
        <v>34</v>
      </c>
      <c r="C541" s="164">
        <f t="shared" ref="C541:N541" si="279">C413+C477</f>
        <v>1612</v>
      </c>
      <c r="D541" s="165">
        <f t="shared" si="279"/>
        <v>0</v>
      </c>
      <c r="E541" s="201">
        <f t="shared" si="279"/>
        <v>0</v>
      </c>
      <c r="F541" s="45">
        <f t="shared" si="279"/>
        <v>1612</v>
      </c>
      <c r="G541" s="285">
        <f t="shared" si="279"/>
        <v>8008</v>
      </c>
      <c r="H541" s="165">
        <f t="shared" si="279"/>
        <v>0</v>
      </c>
      <c r="I541" s="201">
        <f t="shared" si="279"/>
        <v>0</v>
      </c>
      <c r="J541" s="191">
        <f t="shared" si="279"/>
        <v>8008</v>
      </c>
      <c r="K541" s="218">
        <f t="shared" si="279"/>
        <v>9620</v>
      </c>
      <c r="L541" s="165">
        <f t="shared" si="279"/>
        <v>0</v>
      </c>
      <c r="M541" s="201">
        <f t="shared" si="279"/>
        <v>0</v>
      </c>
      <c r="N541" s="228">
        <f t="shared" si="279"/>
        <v>9620</v>
      </c>
    </row>
    <row r="542" spans="2:14" ht="12.95" customHeight="1" x14ac:dyDescent="0.15">
      <c r="B542" s="723" t="s">
        <v>212</v>
      </c>
      <c r="C542" s="164">
        <f t="shared" ref="C542:N542" si="280">C414+C478</f>
        <v>0</v>
      </c>
      <c r="D542" s="165">
        <f t="shared" si="280"/>
        <v>0</v>
      </c>
      <c r="E542" s="201">
        <f t="shared" si="280"/>
        <v>0</v>
      </c>
      <c r="F542" s="45">
        <f t="shared" si="280"/>
        <v>0</v>
      </c>
      <c r="G542" s="285">
        <f t="shared" si="280"/>
        <v>1378</v>
      </c>
      <c r="H542" s="165">
        <f t="shared" si="280"/>
        <v>0</v>
      </c>
      <c r="I542" s="201">
        <f t="shared" si="280"/>
        <v>0</v>
      </c>
      <c r="J542" s="191">
        <f t="shared" si="280"/>
        <v>1378</v>
      </c>
      <c r="K542" s="218">
        <f t="shared" si="280"/>
        <v>1378</v>
      </c>
      <c r="L542" s="165">
        <f t="shared" si="280"/>
        <v>0</v>
      </c>
      <c r="M542" s="201">
        <f t="shared" si="280"/>
        <v>0</v>
      </c>
      <c r="N542" s="228">
        <f t="shared" si="280"/>
        <v>1378</v>
      </c>
    </row>
    <row r="543" spans="2:14" ht="12.95" customHeight="1" x14ac:dyDescent="0.15">
      <c r="B543" s="723" t="s">
        <v>23</v>
      </c>
      <c r="C543" s="164">
        <f t="shared" ref="C543:N543" si="281">C415+C479</f>
        <v>138.215</v>
      </c>
      <c r="D543" s="165">
        <f t="shared" si="281"/>
        <v>0</v>
      </c>
      <c r="E543" s="201">
        <f t="shared" si="281"/>
        <v>0</v>
      </c>
      <c r="F543" s="45">
        <f t="shared" si="281"/>
        <v>138.215</v>
      </c>
      <c r="G543" s="285">
        <f t="shared" si="281"/>
        <v>0</v>
      </c>
      <c r="H543" s="165">
        <f t="shared" si="281"/>
        <v>0</v>
      </c>
      <c r="I543" s="201">
        <f t="shared" si="281"/>
        <v>0</v>
      </c>
      <c r="J543" s="191">
        <f t="shared" si="281"/>
        <v>0</v>
      </c>
      <c r="K543" s="218">
        <f t="shared" si="281"/>
        <v>138.215</v>
      </c>
      <c r="L543" s="165">
        <f t="shared" si="281"/>
        <v>0</v>
      </c>
      <c r="M543" s="201">
        <f t="shared" si="281"/>
        <v>0</v>
      </c>
      <c r="N543" s="228">
        <f t="shared" si="281"/>
        <v>138.215</v>
      </c>
    </row>
    <row r="544" spans="2:14" ht="12.95" customHeight="1" x14ac:dyDescent="0.15">
      <c r="B544" s="723" t="s">
        <v>12</v>
      </c>
      <c r="C544" s="164">
        <f t="shared" ref="C544:N544" si="282">C416+C480</f>
        <v>3995</v>
      </c>
      <c r="D544" s="165">
        <f t="shared" si="282"/>
        <v>0</v>
      </c>
      <c r="E544" s="201">
        <f t="shared" si="282"/>
        <v>0</v>
      </c>
      <c r="F544" s="45">
        <f t="shared" si="282"/>
        <v>3995</v>
      </c>
      <c r="G544" s="285">
        <f t="shared" si="282"/>
        <v>21333.43</v>
      </c>
      <c r="H544" s="165">
        <f t="shared" si="282"/>
        <v>0</v>
      </c>
      <c r="I544" s="201">
        <f t="shared" si="282"/>
        <v>0</v>
      </c>
      <c r="J544" s="191">
        <f t="shared" si="282"/>
        <v>21333.43</v>
      </c>
      <c r="K544" s="218">
        <f t="shared" si="282"/>
        <v>25328.43</v>
      </c>
      <c r="L544" s="165">
        <f t="shared" si="282"/>
        <v>0</v>
      </c>
      <c r="M544" s="201">
        <f t="shared" si="282"/>
        <v>0</v>
      </c>
      <c r="N544" s="228">
        <f t="shared" si="282"/>
        <v>25328.43</v>
      </c>
    </row>
    <row r="545" spans="2:14" ht="12.95" customHeight="1" x14ac:dyDescent="0.15">
      <c r="B545" s="723" t="s">
        <v>262</v>
      </c>
      <c r="C545" s="164">
        <f t="shared" ref="C545:N545" si="283">C417+C481</f>
        <v>0</v>
      </c>
      <c r="D545" s="165">
        <f t="shared" si="283"/>
        <v>0</v>
      </c>
      <c r="E545" s="201">
        <f t="shared" si="283"/>
        <v>0</v>
      </c>
      <c r="F545" s="45">
        <f t="shared" si="283"/>
        <v>0</v>
      </c>
      <c r="G545" s="285">
        <f t="shared" si="283"/>
        <v>2109.7139999999999</v>
      </c>
      <c r="H545" s="165">
        <f t="shared" si="283"/>
        <v>0</v>
      </c>
      <c r="I545" s="201">
        <f t="shared" si="283"/>
        <v>78</v>
      </c>
      <c r="J545" s="191">
        <f t="shared" si="283"/>
        <v>2187.7139999999999</v>
      </c>
      <c r="K545" s="218">
        <f t="shared" si="283"/>
        <v>2109.7139999999999</v>
      </c>
      <c r="L545" s="165">
        <f t="shared" si="283"/>
        <v>0</v>
      </c>
      <c r="M545" s="201">
        <f t="shared" si="283"/>
        <v>78</v>
      </c>
      <c r="N545" s="228">
        <f t="shared" si="283"/>
        <v>2187.7139999999999</v>
      </c>
    </row>
    <row r="546" spans="2:14" ht="12.95" customHeight="1" x14ac:dyDescent="0.15">
      <c r="B546" s="723" t="s">
        <v>13</v>
      </c>
      <c r="C546" s="164">
        <f t="shared" ref="C546:N546" si="284">C418+C482</f>
        <v>104</v>
      </c>
      <c r="D546" s="165">
        <f t="shared" si="284"/>
        <v>0</v>
      </c>
      <c r="E546" s="201">
        <f t="shared" si="284"/>
        <v>0</v>
      </c>
      <c r="F546" s="45">
        <f t="shared" si="284"/>
        <v>104</v>
      </c>
      <c r="G546" s="285">
        <f t="shared" si="284"/>
        <v>54210</v>
      </c>
      <c r="H546" s="165">
        <f t="shared" si="284"/>
        <v>52</v>
      </c>
      <c r="I546" s="201">
        <f t="shared" si="284"/>
        <v>0</v>
      </c>
      <c r="J546" s="191">
        <f t="shared" si="284"/>
        <v>54262</v>
      </c>
      <c r="K546" s="218">
        <f t="shared" si="284"/>
        <v>54314</v>
      </c>
      <c r="L546" s="165">
        <f t="shared" si="284"/>
        <v>52</v>
      </c>
      <c r="M546" s="201">
        <f t="shared" si="284"/>
        <v>0</v>
      </c>
      <c r="N546" s="228">
        <f t="shared" si="284"/>
        <v>54366</v>
      </c>
    </row>
    <row r="547" spans="2:14" ht="12.95" customHeight="1" x14ac:dyDescent="0.15">
      <c r="B547" s="723" t="s">
        <v>207</v>
      </c>
      <c r="C547" s="164">
        <f t="shared" ref="C547:N547" si="285">C419+C483</f>
        <v>5772</v>
      </c>
      <c r="D547" s="165">
        <f t="shared" si="285"/>
        <v>0</v>
      </c>
      <c r="E547" s="201">
        <f t="shared" si="285"/>
        <v>0</v>
      </c>
      <c r="F547" s="45">
        <f t="shared" si="285"/>
        <v>5772</v>
      </c>
      <c r="G547" s="285">
        <f t="shared" si="285"/>
        <v>5304</v>
      </c>
      <c r="H547" s="165">
        <f t="shared" si="285"/>
        <v>0</v>
      </c>
      <c r="I547" s="201">
        <f t="shared" si="285"/>
        <v>0</v>
      </c>
      <c r="J547" s="191">
        <f t="shared" si="285"/>
        <v>5304</v>
      </c>
      <c r="K547" s="218">
        <f t="shared" si="285"/>
        <v>11076</v>
      </c>
      <c r="L547" s="165">
        <f t="shared" si="285"/>
        <v>0</v>
      </c>
      <c r="M547" s="201">
        <f t="shared" si="285"/>
        <v>0</v>
      </c>
      <c r="N547" s="228">
        <f t="shared" si="285"/>
        <v>11076</v>
      </c>
    </row>
    <row r="548" spans="2:14" ht="12.95" customHeight="1" x14ac:dyDescent="0.15">
      <c r="B548" s="723" t="s">
        <v>19</v>
      </c>
      <c r="C548" s="164">
        <f t="shared" ref="C548:N548" si="286">C420+C484</f>
        <v>14418.134</v>
      </c>
      <c r="D548" s="165">
        <f t="shared" si="286"/>
        <v>0</v>
      </c>
      <c r="E548" s="201">
        <f t="shared" si="286"/>
        <v>0</v>
      </c>
      <c r="F548" s="45">
        <f t="shared" si="286"/>
        <v>14418.134</v>
      </c>
      <c r="G548" s="285">
        <f t="shared" si="286"/>
        <v>14523.143</v>
      </c>
      <c r="H548" s="165">
        <f t="shared" si="286"/>
        <v>0</v>
      </c>
      <c r="I548" s="201">
        <f t="shared" si="286"/>
        <v>260</v>
      </c>
      <c r="J548" s="191">
        <f t="shared" si="286"/>
        <v>14783.143</v>
      </c>
      <c r="K548" s="218">
        <f t="shared" si="286"/>
        <v>28941.277000000002</v>
      </c>
      <c r="L548" s="165">
        <f t="shared" si="286"/>
        <v>0</v>
      </c>
      <c r="M548" s="201">
        <f t="shared" si="286"/>
        <v>260</v>
      </c>
      <c r="N548" s="228">
        <f t="shared" si="286"/>
        <v>29201.277000000002</v>
      </c>
    </row>
    <row r="549" spans="2:14" ht="12.95" customHeight="1" x14ac:dyDescent="0.15">
      <c r="B549" s="723" t="s">
        <v>24</v>
      </c>
      <c r="C549" s="164">
        <f t="shared" ref="C549:N549" si="287">C421+C485</f>
        <v>980.35700000000008</v>
      </c>
      <c r="D549" s="165">
        <f t="shared" si="287"/>
        <v>0</v>
      </c>
      <c r="E549" s="201">
        <f t="shared" si="287"/>
        <v>0</v>
      </c>
      <c r="F549" s="45">
        <f t="shared" si="287"/>
        <v>980.35700000000008</v>
      </c>
      <c r="G549" s="285">
        <f t="shared" si="287"/>
        <v>1326</v>
      </c>
      <c r="H549" s="165">
        <f t="shared" si="287"/>
        <v>0</v>
      </c>
      <c r="I549" s="201">
        <f t="shared" si="287"/>
        <v>0</v>
      </c>
      <c r="J549" s="191">
        <f t="shared" si="287"/>
        <v>1326</v>
      </c>
      <c r="K549" s="218">
        <f t="shared" si="287"/>
        <v>2306.357</v>
      </c>
      <c r="L549" s="165">
        <f t="shared" si="287"/>
        <v>0</v>
      </c>
      <c r="M549" s="201">
        <f t="shared" si="287"/>
        <v>0</v>
      </c>
      <c r="N549" s="228">
        <f t="shared" si="287"/>
        <v>2306.357</v>
      </c>
    </row>
    <row r="550" spans="2:14" ht="12.95" customHeight="1" x14ac:dyDescent="0.15">
      <c r="B550" s="723" t="s">
        <v>210</v>
      </c>
      <c r="C550" s="164">
        <f t="shared" ref="C550:N550" si="288">C422+C486</f>
        <v>0</v>
      </c>
      <c r="D550" s="165">
        <f t="shared" si="288"/>
        <v>0</v>
      </c>
      <c r="E550" s="201">
        <f t="shared" si="288"/>
        <v>0</v>
      </c>
      <c r="F550" s="45">
        <f t="shared" si="288"/>
        <v>0</v>
      </c>
      <c r="G550" s="285">
        <f t="shared" si="288"/>
        <v>17316</v>
      </c>
      <c r="H550" s="165">
        <f t="shared" si="288"/>
        <v>0</v>
      </c>
      <c r="I550" s="201">
        <f t="shared" si="288"/>
        <v>0</v>
      </c>
      <c r="J550" s="191">
        <f t="shared" si="288"/>
        <v>17316</v>
      </c>
      <c r="K550" s="218">
        <f t="shared" si="288"/>
        <v>17316</v>
      </c>
      <c r="L550" s="165">
        <f t="shared" si="288"/>
        <v>0</v>
      </c>
      <c r="M550" s="201">
        <f t="shared" si="288"/>
        <v>0</v>
      </c>
      <c r="N550" s="228">
        <f t="shared" si="288"/>
        <v>17316</v>
      </c>
    </row>
    <row r="551" spans="2:14" ht="12.95" customHeight="1" x14ac:dyDescent="0.15">
      <c r="B551" s="723" t="s">
        <v>35</v>
      </c>
      <c r="C551" s="164">
        <f t="shared" ref="C551:N551" si="289">C423+C487</f>
        <v>240</v>
      </c>
      <c r="D551" s="165">
        <f t="shared" si="289"/>
        <v>0</v>
      </c>
      <c r="E551" s="201">
        <f t="shared" si="289"/>
        <v>0</v>
      </c>
      <c r="F551" s="45">
        <f t="shared" si="289"/>
        <v>240</v>
      </c>
      <c r="G551" s="285">
        <f t="shared" si="289"/>
        <v>2210</v>
      </c>
      <c r="H551" s="165">
        <f t="shared" si="289"/>
        <v>0</v>
      </c>
      <c r="I551" s="201">
        <f t="shared" si="289"/>
        <v>0</v>
      </c>
      <c r="J551" s="191">
        <f t="shared" si="289"/>
        <v>2210</v>
      </c>
      <c r="K551" s="218">
        <f t="shared" si="289"/>
        <v>2450</v>
      </c>
      <c r="L551" s="165">
        <f t="shared" si="289"/>
        <v>0</v>
      </c>
      <c r="M551" s="201">
        <f t="shared" si="289"/>
        <v>0</v>
      </c>
      <c r="N551" s="228">
        <f t="shared" si="289"/>
        <v>2450</v>
      </c>
    </row>
    <row r="552" spans="2:14" ht="12.95" customHeight="1" x14ac:dyDescent="0.15">
      <c r="B552" s="723" t="s">
        <v>211</v>
      </c>
      <c r="C552" s="164">
        <f t="shared" ref="C552:N552" si="290">C424+C488</f>
        <v>0</v>
      </c>
      <c r="D552" s="165">
        <f t="shared" si="290"/>
        <v>0</v>
      </c>
      <c r="E552" s="201">
        <f t="shared" si="290"/>
        <v>0</v>
      </c>
      <c r="F552" s="45">
        <f t="shared" si="290"/>
        <v>0</v>
      </c>
      <c r="G552" s="285">
        <f t="shared" si="290"/>
        <v>234</v>
      </c>
      <c r="H552" s="165">
        <f t="shared" si="290"/>
        <v>0</v>
      </c>
      <c r="I552" s="201">
        <f t="shared" si="290"/>
        <v>0</v>
      </c>
      <c r="J552" s="191">
        <f t="shared" si="290"/>
        <v>234</v>
      </c>
      <c r="K552" s="218">
        <f t="shared" si="290"/>
        <v>234</v>
      </c>
      <c r="L552" s="165">
        <f t="shared" si="290"/>
        <v>0</v>
      </c>
      <c r="M552" s="201">
        <f t="shared" si="290"/>
        <v>0</v>
      </c>
      <c r="N552" s="228">
        <f t="shared" si="290"/>
        <v>234</v>
      </c>
    </row>
    <row r="553" spans="2:14" ht="12.95" customHeight="1" x14ac:dyDescent="0.15">
      <c r="B553" s="723" t="s">
        <v>14</v>
      </c>
      <c r="C553" s="164">
        <f t="shared" ref="C553:N553" si="291">C425+C489</f>
        <v>0</v>
      </c>
      <c r="D553" s="165">
        <f t="shared" si="291"/>
        <v>0</v>
      </c>
      <c r="E553" s="201">
        <f t="shared" si="291"/>
        <v>0</v>
      </c>
      <c r="F553" s="45">
        <f t="shared" si="291"/>
        <v>0</v>
      </c>
      <c r="G553" s="285">
        <f t="shared" si="291"/>
        <v>5954</v>
      </c>
      <c r="H553" s="165">
        <f t="shared" si="291"/>
        <v>0</v>
      </c>
      <c r="I553" s="201">
        <f t="shared" si="291"/>
        <v>0</v>
      </c>
      <c r="J553" s="191">
        <f t="shared" si="291"/>
        <v>5954</v>
      </c>
      <c r="K553" s="218">
        <f t="shared" si="291"/>
        <v>5954</v>
      </c>
      <c r="L553" s="165">
        <f t="shared" si="291"/>
        <v>0</v>
      </c>
      <c r="M553" s="201">
        <f t="shared" si="291"/>
        <v>0</v>
      </c>
      <c r="N553" s="228">
        <f t="shared" si="291"/>
        <v>5954</v>
      </c>
    </row>
    <row r="554" spans="2:14" ht="12.95" customHeight="1" x14ac:dyDescent="0.15">
      <c r="B554" s="723" t="s">
        <v>208</v>
      </c>
      <c r="C554" s="164">
        <f t="shared" ref="C554:N554" si="292">C426+C490</f>
        <v>0</v>
      </c>
      <c r="D554" s="165">
        <f t="shared" si="292"/>
        <v>0</v>
      </c>
      <c r="E554" s="201">
        <f t="shared" si="292"/>
        <v>0</v>
      </c>
      <c r="F554" s="45">
        <f t="shared" si="292"/>
        <v>0</v>
      </c>
      <c r="G554" s="285">
        <f t="shared" si="292"/>
        <v>0</v>
      </c>
      <c r="H554" s="165">
        <f t="shared" si="292"/>
        <v>0</v>
      </c>
      <c r="I554" s="201">
        <f t="shared" si="292"/>
        <v>0</v>
      </c>
      <c r="J554" s="191">
        <f t="shared" si="292"/>
        <v>0</v>
      </c>
      <c r="K554" s="218">
        <f t="shared" si="292"/>
        <v>0</v>
      </c>
      <c r="L554" s="165">
        <f t="shared" si="292"/>
        <v>0</v>
      </c>
      <c r="M554" s="201">
        <f t="shared" si="292"/>
        <v>0</v>
      </c>
      <c r="N554" s="228">
        <f t="shared" si="292"/>
        <v>0</v>
      </c>
    </row>
    <row r="555" spans="2:14" ht="12.95" customHeight="1" x14ac:dyDescent="0.15">
      <c r="B555" s="723" t="s">
        <v>17</v>
      </c>
      <c r="C555" s="164">
        <f t="shared" ref="C555:N555" si="293">C427+C491</f>
        <v>241.072</v>
      </c>
      <c r="D555" s="165">
        <f t="shared" si="293"/>
        <v>0</v>
      </c>
      <c r="E555" s="201">
        <f t="shared" si="293"/>
        <v>0</v>
      </c>
      <c r="F555" s="45">
        <f t="shared" si="293"/>
        <v>241.072</v>
      </c>
      <c r="G555" s="285">
        <f t="shared" si="293"/>
        <v>8870.857</v>
      </c>
      <c r="H555" s="165">
        <f t="shared" si="293"/>
        <v>0</v>
      </c>
      <c r="I555" s="201">
        <f t="shared" si="293"/>
        <v>0</v>
      </c>
      <c r="J555" s="191">
        <f t="shared" si="293"/>
        <v>8870.857</v>
      </c>
      <c r="K555" s="218">
        <f t="shared" si="293"/>
        <v>9111.9290000000001</v>
      </c>
      <c r="L555" s="165">
        <f t="shared" si="293"/>
        <v>0</v>
      </c>
      <c r="M555" s="201">
        <f t="shared" si="293"/>
        <v>0</v>
      </c>
      <c r="N555" s="228">
        <f t="shared" si="293"/>
        <v>9111.9290000000001</v>
      </c>
    </row>
    <row r="556" spans="2:14" ht="12.95" customHeight="1" x14ac:dyDescent="0.15">
      <c r="B556" s="723" t="s">
        <v>36</v>
      </c>
      <c r="C556" s="164">
        <f t="shared" ref="C556:N556" si="294">C428+C492</f>
        <v>2912</v>
      </c>
      <c r="D556" s="165">
        <f t="shared" si="294"/>
        <v>240</v>
      </c>
      <c r="E556" s="201">
        <f t="shared" si="294"/>
        <v>0</v>
      </c>
      <c r="F556" s="45">
        <f t="shared" si="294"/>
        <v>3152</v>
      </c>
      <c r="G556" s="285">
        <f t="shared" si="294"/>
        <v>8866</v>
      </c>
      <c r="H556" s="165">
        <f t="shared" si="294"/>
        <v>0</v>
      </c>
      <c r="I556" s="201">
        <f t="shared" si="294"/>
        <v>0</v>
      </c>
      <c r="J556" s="191">
        <f t="shared" si="294"/>
        <v>8866</v>
      </c>
      <c r="K556" s="218">
        <f t="shared" si="294"/>
        <v>11778</v>
      </c>
      <c r="L556" s="165">
        <f t="shared" si="294"/>
        <v>240</v>
      </c>
      <c r="M556" s="201">
        <f t="shared" si="294"/>
        <v>0</v>
      </c>
      <c r="N556" s="228">
        <f t="shared" si="294"/>
        <v>12018</v>
      </c>
    </row>
    <row r="557" spans="2:14" ht="12.95" customHeight="1" x14ac:dyDescent="0.15">
      <c r="B557" s="723" t="s">
        <v>38</v>
      </c>
      <c r="C557" s="164">
        <f t="shared" ref="C557:N557" si="295">C429+C493</f>
        <v>0</v>
      </c>
      <c r="D557" s="165">
        <f t="shared" si="295"/>
        <v>0</v>
      </c>
      <c r="E557" s="201">
        <f t="shared" si="295"/>
        <v>0</v>
      </c>
      <c r="F557" s="45">
        <f t="shared" si="295"/>
        <v>0</v>
      </c>
      <c r="G557" s="285">
        <f t="shared" si="295"/>
        <v>4766.2860000000001</v>
      </c>
      <c r="H557" s="165">
        <f t="shared" si="295"/>
        <v>0</v>
      </c>
      <c r="I557" s="201">
        <f t="shared" si="295"/>
        <v>0</v>
      </c>
      <c r="J557" s="191">
        <f t="shared" si="295"/>
        <v>4766.2860000000001</v>
      </c>
      <c r="K557" s="218">
        <f t="shared" si="295"/>
        <v>4766.2860000000001</v>
      </c>
      <c r="L557" s="165">
        <f t="shared" si="295"/>
        <v>0</v>
      </c>
      <c r="M557" s="201">
        <f t="shared" si="295"/>
        <v>0</v>
      </c>
      <c r="N557" s="228">
        <f t="shared" si="295"/>
        <v>4766.2860000000001</v>
      </c>
    </row>
    <row r="558" spans="2:14" ht="12.95" customHeight="1" x14ac:dyDescent="0.15">
      <c r="B558" s="723" t="s">
        <v>37</v>
      </c>
      <c r="C558" s="164">
        <f t="shared" ref="C558:N558" si="296">C430+C494</f>
        <v>0</v>
      </c>
      <c r="D558" s="165">
        <f t="shared" si="296"/>
        <v>0</v>
      </c>
      <c r="E558" s="201">
        <f t="shared" si="296"/>
        <v>0</v>
      </c>
      <c r="F558" s="45">
        <f t="shared" si="296"/>
        <v>0</v>
      </c>
      <c r="G558" s="285">
        <f t="shared" si="296"/>
        <v>18559.144</v>
      </c>
      <c r="H558" s="165">
        <f t="shared" si="296"/>
        <v>0</v>
      </c>
      <c r="I558" s="201">
        <f t="shared" si="296"/>
        <v>0</v>
      </c>
      <c r="J558" s="191">
        <f t="shared" si="296"/>
        <v>18559.144</v>
      </c>
      <c r="K558" s="218">
        <f t="shared" si="296"/>
        <v>18559.144</v>
      </c>
      <c r="L558" s="165">
        <f t="shared" si="296"/>
        <v>0</v>
      </c>
      <c r="M558" s="201">
        <f t="shared" si="296"/>
        <v>0</v>
      </c>
      <c r="N558" s="228">
        <f t="shared" si="296"/>
        <v>18559.144</v>
      </c>
    </row>
    <row r="559" spans="2:14" ht="12.95" customHeight="1" x14ac:dyDescent="0.15">
      <c r="B559" s="723" t="s">
        <v>263</v>
      </c>
      <c r="C559" s="164">
        <f t="shared" ref="C559:N559" si="297">C431+C495</f>
        <v>0</v>
      </c>
      <c r="D559" s="165">
        <f t="shared" si="297"/>
        <v>0</v>
      </c>
      <c r="E559" s="201">
        <f t="shared" si="297"/>
        <v>0</v>
      </c>
      <c r="F559" s="45">
        <f t="shared" si="297"/>
        <v>0</v>
      </c>
      <c r="G559" s="285">
        <f t="shared" si="297"/>
        <v>880</v>
      </c>
      <c r="H559" s="165">
        <f t="shared" si="297"/>
        <v>80</v>
      </c>
      <c r="I559" s="201">
        <f t="shared" si="297"/>
        <v>0</v>
      </c>
      <c r="J559" s="191">
        <f t="shared" si="297"/>
        <v>960</v>
      </c>
      <c r="K559" s="218">
        <f t="shared" si="297"/>
        <v>880</v>
      </c>
      <c r="L559" s="165">
        <f t="shared" si="297"/>
        <v>80</v>
      </c>
      <c r="M559" s="201">
        <f t="shared" si="297"/>
        <v>0</v>
      </c>
      <c r="N559" s="228">
        <f t="shared" si="297"/>
        <v>960</v>
      </c>
    </row>
    <row r="560" spans="2:14" ht="12.95" customHeight="1" x14ac:dyDescent="0.15">
      <c r="B560" s="723" t="s">
        <v>30</v>
      </c>
      <c r="C560" s="164">
        <f t="shared" ref="C560:N560" si="298">C432+C496</f>
        <v>1064</v>
      </c>
      <c r="D560" s="165">
        <f t="shared" si="298"/>
        <v>0</v>
      </c>
      <c r="E560" s="201">
        <f t="shared" si="298"/>
        <v>0</v>
      </c>
      <c r="F560" s="45">
        <f t="shared" si="298"/>
        <v>1064</v>
      </c>
      <c r="G560" s="285">
        <f t="shared" si="298"/>
        <v>37120</v>
      </c>
      <c r="H560" s="165">
        <f t="shared" si="298"/>
        <v>208</v>
      </c>
      <c r="I560" s="201">
        <f t="shared" si="298"/>
        <v>78</v>
      </c>
      <c r="J560" s="191">
        <f t="shared" si="298"/>
        <v>37406</v>
      </c>
      <c r="K560" s="218">
        <f t="shared" si="298"/>
        <v>38184</v>
      </c>
      <c r="L560" s="165">
        <f t="shared" si="298"/>
        <v>208</v>
      </c>
      <c r="M560" s="201">
        <f t="shared" si="298"/>
        <v>78</v>
      </c>
      <c r="N560" s="228">
        <f t="shared" si="298"/>
        <v>38470</v>
      </c>
    </row>
    <row r="561" spans="2:16" ht="12.95" customHeight="1" x14ac:dyDescent="0.15">
      <c r="B561" s="723" t="s">
        <v>25</v>
      </c>
      <c r="C561" s="164">
        <f t="shared" ref="C561:N561" si="299">C433+C497</f>
        <v>50421.57699999999</v>
      </c>
      <c r="D561" s="165">
        <f t="shared" si="299"/>
        <v>4612.5720000000001</v>
      </c>
      <c r="E561" s="201">
        <f t="shared" si="299"/>
        <v>5017.143</v>
      </c>
      <c r="F561" s="45">
        <f t="shared" si="299"/>
        <v>60051.291999999994</v>
      </c>
      <c r="G561" s="285">
        <f t="shared" si="299"/>
        <v>34770</v>
      </c>
      <c r="H561" s="165">
        <f t="shared" si="299"/>
        <v>1692</v>
      </c>
      <c r="I561" s="201">
        <f t="shared" si="299"/>
        <v>0</v>
      </c>
      <c r="J561" s="191">
        <f t="shared" si="299"/>
        <v>36462</v>
      </c>
      <c r="K561" s="218">
        <f t="shared" si="299"/>
        <v>85191.57699999999</v>
      </c>
      <c r="L561" s="165">
        <f t="shared" si="299"/>
        <v>6304.5720000000001</v>
      </c>
      <c r="M561" s="201">
        <f t="shared" si="299"/>
        <v>5017.143</v>
      </c>
      <c r="N561" s="228">
        <f t="shared" si="299"/>
        <v>96513.291999999987</v>
      </c>
    </row>
    <row r="562" spans="2:16" ht="12.95" customHeight="1" x14ac:dyDescent="0.15">
      <c r="B562" s="723" t="s">
        <v>28</v>
      </c>
      <c r="C562" s="164">
        <f t="shared" ref="C562:N562" si="300">C434+C498</f>
        <v>0</v>
      </c>
      <c r="D562" s="165">
        <f t="shared" si="300"/>
        <v>0</v>
      </c>
      <c r="E562" s="201">
        <f t="shared" si="300"/>
        <v>0</v>
      </c>
      <c r="F562" s="45">
        <f t="shared" si="300"/>
        <v>0</v>
      </c>
      <c r="G562" s="285">
        <f t="shared" si="300"/>
        <v>0</v>
      </c>
      <c r="H562" s="165">
        <f t="shared" si="300"/>
        <v>0</v>
      </c>
      <c r="I562" s="201">
        <f t="shared" si="300"/>
        <v>0</v>
      </c>
      <c r="J562" s="191">
        <f t="shared" si="300"/>
        <v>0</v>
      </c>
      <c r="K562" s="218">
        <f t="shared" si="300"/>
        <v>0</v>
      </c>
      <c r="L562" s="165">
        <f t="shared" si="300"/>
        <v>0</v>
      </c>
      <c r="M562" s="201">
        <f t="shared" si="300"/>
        <v>0</v>
      </c>
      <c r="N562" s="228">
        <f t="shared" si="300"/>
        <v>0</v>
      </c>
    </row>
    <row r="563" spans="2:16" ht="12.95" customHeight="1" x14ac:dyDescent="0.15">
      <c r="B563" s="723" t="s">
        <v>264</v>
      </c>
      <c r="C563" s="164">
        <f t="shared" ref="C563:N563" si="301">C435+C499</f>
        <v>0</v>
      </c>
      <c r="D563" s="165">
        <f t="shared" si="301"/>
        <v>0</v>
      </c>
      <c r="E563" s="201">
        <f t="shared" si="301"/>
        <v>0</v>
      </c>
      <c r="F563" s="45">
        <f t="shared" si="301"/>
        <v>0</v>
      </c>
      <c r="G563" s="285">
        <f t="shared" si="301"/>
        <v>1118</v>
      </c>
      <c r="H563" s="165">
        <f t="shared" si="301"/>
        <v>0</v>
      </c>
      <c r="I563" s="201">
        <f t="shared" si="301"/>
        <v>0</v>
      </c>
      <c r="J563" s="191">
        <f t="shared" si="301"/>
        <v>1118</v>
      </c>
      <c r="K563" s="218">
        <f t="shared" si="301"/>
        <v>1118</v>
      </c>
      <c r="L563" s="165">
        <f t="shared" si="301"/>
        <v>0</v>
      </c>
      <c r="M563" s="201">
        <f t="shared" si="301"/>
        <v>0</v>
      </c>
      <c r="N563" s="228">
        <f t="shared" si="301"/>
        <v>1118</v>
      </c>
    </row>
    <row r="564" spans="2:16" ht="12.95" customHeight="1" x14ac:dyDescent="0.15">
      <c r="B564" s="723" t="s">
        <v>213</v>
      </c>
      <c r="C564" s="164">
        <f t="shared" ref="C564:N564" si="302">C436+C500</f>
        <v>312</v>
      </c>
      <c r="D564" s="165">
        <f t="shared" si="302"/>
        <v>0</v>
      </c>
      <c r="E564" s="201">
        <f t="shared" si="302"/>
        <v>0</v>
      </c>
      <c r="F564" s="45">
        <f t="shared" si="302"/>
        <v>312</v>
      </c>
      <c r="G564" s="285">
        <f t="shared" si="302"/>
        <v>104</v>
      </c>
      <c r="H564" s="165">
        <f t="shared" si="302"/>
        <v>0</v>
      </c>
      <c r="I564" s="201">
        <f t="shared" si="302"/>
        <v>0</v>
      </c>
      <c r="J564" s="191">
        <f t="shared" si="302"/>
        <v>104</v>
      </c>
      <c r="K564" s="218">
        <f t="shared" si="302"/>
        <v>416</v>
      </c>
      <c r="L564" s="165">
        <f t="shared" si="302"/>
        <v>0</v>
      </c>
      <c r="M564" s="201">
        <f t="shared" si="302"/>
        <v>0</v>
      </c>
      <c r="N564" s="228">
        <f t="shared" si="302"/>
        <v>416</v>
      </c>
    </row>
    <row r="565" spans="2:16" ht="12.95" customHeight="1" x14ac:dyDescent="0.15">
      <c r="B565" s="723" t="s">
        <v>39</v>
      </c>
      <c r="C565" s="164">
        <f t="shared" ref="C565:N565" si="303">C437+C501</f>
        <v>416</v>
      </c>
      <c r="D565" s="165">
        <f t="shared" si="303"/>
        <v>0</v>
      </c>
      <c r="E565" s="201">
        <f t="shared" si="303"/>
        <v>0</v>
      </c>
      <c r="F565" s="45">
        <f t="shared" si="303"/>
        <v>416</v>
      </c>
      <c r="G565" s="285">
        <f t="shared" si="303"/>
        <v>6826</v>
      </c>
      <c r="H565" s="165">
        <f t="shared" si="303"/>
        <v>0</v>
      </c>
      <c r="I565" s="201">
        <f t="shared" si="303"/>
        <v>0</v>
      </c>
      <c r="J565" s="191">
        <f t="shared" si="303"/>
        <v>6826</v>
      </c>
      <c r="K565" s="218">
        <f t="shared" si="303"/>
        <v>7242</v>
      </c>
      <c r="L565" s="165">
        <f t="shared" si="303"/>
        <v>0</v>
      </c>
      <c r="M565" s="201">
        <f t="shared" si="303"/>
        <v>0</v>
      </c>
      <c r="N565" s="228">
        <f t="shared" si="303"/>
        <v>7242</v>
      </c>
    </row>
    <row r="566" spans="2:16" ht="12.95" customHeight="1" x14ac:dyDescent="0.15">
      <c r="B566" s="723" t="s">
        <v>209</v>
      </c>
      <c r="C566" s="164">
        <f t="shared" ref="C566:N566" si="304">C438+C502</f>
        <v>0</v>
      </c>
      <c r="D566" s="165">
        <f t="shared" si="304"/>
        <v>0</v>
      </c>
      <c r="E566" s="201">
        <f t="shared" si="304"/>
        <v>0</v>
      </c>
      <c r="F566" s="45">
        <f t="shared" si="304"/>
        <v>0</v>
      </c>
      <c r="G566" s="285">
        <f t="shared" si="304"/>
        <v>0</v>
      </c>
      <c r="H566" s="165">
        <f t="shared" si="304"/>
        <v>0</v>
      </c>
      <c r="I566" s="201">
        <f t="shared" si="304"/>
        <v>0</v>
      </c>
      <c r="J566" s="191">
        <f t="shared" si="304"/>
        <v>0</v>
      </c>
      <c r="K566" s="218">
        <f t="shared" si="304"/>
        <v>0</v>
      </c>
      <c r="L566" s="165">
        <f t="shared" si="304"/>
        <v>0</v>
      </c>
      <c r="M566" s="201">
        <f t="shared" si="304"/>
        <v>0</v>
      </c>
      <c r="N566" s="228">
        <f t="shared" si="304"/>
        <v>0</v>
      </c>
    </row>
    <row r="567" spans="2:16" ht="12.95" customHeight="1" x14ac:dyDescent="0.15">
      <c r="B567" s="723" t="s">
        <v>32</v>
      </c>
      <c r="C567" s="164">
        <f t="shared" ref="C567:N567" si="305">C439+C503</f>
        <v>0</v>
      </c>
      <c r="D567" s="165">
        <f t="shared" si="305"/>
        <v>0</v>
      </c>
      <c r="E567" s="201">
        <f t="shared" si="305"/>
        <v>0</v>
      </c>
      <c r="F567" s="45">
        <f t="shared" si="305"/>
        <v>0</v>
      </c>
      <c r="G567" s="285">
        <f t="shared" si="305"/>
        <v>3692</v>
      </c>
      <c r="H567" s="165">
        <f t="shared" si="305"/>
        <v>0</v>
      </c>
      <c r="I567" s="201">
        <f t="shared" si="305"/>
        <v>0</v>
      </c>
      <c r="J567" s="191">
        <f t="shared" si="305"/>
        <v>3692</v>
      </c>
      <c r="K567" s="218">
        <f t="shared" si="305"/>
        <v>3692</v>
      </c>
      <c r="L567" s="165">
        <f t="shared" si="305"/>
        <v>0</v>
      </c>
      <c r="M567" s="201">
        <f t="shared" si="305"/>
        <v>0</v>
      </c>
      <c r="N567" s="228">
        <f t="shared" si="305"/>
        <v>3692</v>
      </c>
    </row>
    <row r="568" spans="2:16" ht="12.95" customHeight="1" x14ac:dyDescent="0.15">
      <c r="B568" s="723" t="s">
        <v>214</v>
      </c>
      <c r="C568" s="164">
        <f t="shared" ref="C568:N568" si="306">C440+C504</f>
        <v>0</v>
      </c>
      <c r="D568" s="165">
        <f t="shared" si="306"/>
        <v>0</v>
      </c>
      <c r="E568" s="201">
        <f t="shared" si="306"/>
        <v>0</v>
      </c>
      <c r="F568" s="45">
        <f t="shared" si="306"/>
        <v>0</v>
      </c>
      <c r="G568" s="285">
        <f t="shared" si="306"/>
        <v>910</v>
      </c>
      <c r="H568" s="165">
        <f t="shared" si="306"/>
        <v>0</v>
      </c>
      <c r="I568" s="201">
        <f t="shared" si="306"/>
        <v>0</v>
      </c>
      <c r="J568" s="191">
        <f t="shared" si="306"/>
        <v>910</v>
      </c>
      <c r="K568" s="218">
        <f t="shared" si="306"/>
        <v>910</v>
      </c>
      <c r="L568" s="165">
        <f t="shared" si="306"/>
        <v>0</v>
      </c>
      <c r="M568" s="201">
        <f t="shared" si="306"/>
        <v>0</v>
      </c>
      <c r="N568" s="228">
        <f t="shared" si="306"/>
        <v>910</v>
      </c>
    </row>
    <row r="569" spans="2:16" ht="12.95" customHeight="1" x14ac:dyDescent="0.15">
      <c r="B569" s="723" t="s">
        <v>33</v>
      </c>
      <c r="C569" s="164">
        <f t="shared" ref="C569:N569" si="307">C441+C505</f>
        <v>0</v>
      </c>
      <c r="D569" s="165">
        <f t="shared" si="307"/>
        <v>0</v>
      </c>
      <c r="E569" s="201">
        <f t="shared" si="307"/>
        <v>0</v>
      </c>
      <c r="F569" s="45">
        <f t="shared" si="307"/>
        <v>0</v>
      </c>
      <c r="G569" s="285">
        <f t="shared" si="307"/>
        <v>0</v>
      </c>
      <c r="H569" s="165">
        <f t="shared" si="307"/>
        <v>0</v>
      </c>
      <c r="I569" s="201">
        <f t="shared" si="307"/>
        <v>0</v>
      </c>
      <c r="J569" s="191">
        <f t="shared" si="307"/>
        <v>0</v>
      </c>
      <c r="K569" s="218">
        <f t="shared" si="307"/>
        <v>0</v>
      </c>
      <c r="L569" s="165">
        <f t="shared" si="307"/>
        <v>0</v>
      </c>
      <c r="M569" s="201">
        <f t="shared" si="307"/>
        <v>0</v>
      </c>
      <c r="N569" s="228">
        <f t="shared" si="307"/>
        <v>0</v>
      </c>
    </row>
    <row r="570" spans="2:16" ht="12.95" customHeight="1" x14ac:dyDescent="0.15">
      <c r="B570" s="723" t="s">
        <v>40</v>
      </c>
      <c r="C570" s="164">
        <f t="shared" ref="C570:N570" si="308">C442+C506</f>
        <v>29864.800000000003</v>
      </c>
      <c r="D570" s="165">
        <f t="shared" si="308"/>
        <v>2880</v>
      </c>
      <c r="E570" s="201">
        <f t="shared" si="308"/>
        <v>7960</v>
      </c>
      <c r="F570" s="45">
        <f t="shared" si="308"/>
        <v>40704.800000000003</v>
      </c>
      <c r="G570" s="285">
        <f t="shared" si="308"/>
        <v>0</v>
      </c>
      <c r="H570" s="165">
        <f t="shared" si="308"/>
        <v>0</v>
      </c>
      <c r="I570" s="201">
        <f t="shared" si="308"/>
        <v>0</v>
      </c>
      <c r="J570" s="191">
        <f t="shared" si="308"/>
        <v>0</v>
      </c>
      <c r="K570" s="218">
        <f t="shared" si="308"/>
        <v>29864.800000000003</v>
      </c>
      <c r="L570" s="165">
        <f t="shared" si="308"/>
        <v>2880</v>
      </c>
      <c r="M570" s="201">
        <f t="shared" si="308"/>
        <v>7960</v>
      </c>
      <c r="N570" s="228">
        <f t="shared" si="308"/>
        <v>40704.800000000003</v>
      </c>
    </row>
    <row r="571" spans="2:16" ht="12.95" customHeight="1" x14ac:dyDescent="0.15">
      <c r="B571" s="723" t="s">
        <v>265</v>
      </c>
      <c r="C571" s="164">
        <f t="shared" ref="C571:N571" si="309">C443+C507</f>
        <v>12392.8</v>
      </c>
      <c r="D571" s="165">
        <f t="shared" si="309"/>
        <v>0</v>
      </c>
      <c r="E571" s="201">
        <f t="shared" si="309"/>
        <v>0</v>
      </c>
      <c r="F571" s="45">
        <f t="shared" si="309"/>
        <v>12392.8</v>
      </c>
      <c r="G571" s="285">
        <f t="shared" si="309"/>
        <v>0</v>
      </c>
      <c r="H571" s="165">
        <f t="shared" si="309"/>
        <v>0</v>
      </c>
      <c r="I571" s="201">
        <f t="shared" si="309"/>
        <v>0</v>
      </c>
      <c r="J571" s="191">
        <f t="shared" si="309"/>
        <v>0</v>
      </c>
      <c r="K571" s="218">
        <f t="shared" si="309"/>
        <v>12392.8</v>
      </c>
      <c r="L571" s="165">
        <f t="shared" si="309"/>
        <v>0</v>
      </c>
      <c r="M571" s="201">
        <f t="shared" si="309"/>
        <v>0</v>
      </c>
      <c r="N571" s="228">
        <f t="shared" si="309"/>
        <v>12392.8</v>
      </c>
    </row>
    <row r="572" spans="2:16" ht="12.95" customHeight="1" x14ac:dyDescent="0.15">
      <c r="B572" s="723" t="s">
        <v>251</v>
      </c>
      <c r="C572" s="164">
        <f t="shared" ref="C572:N572" si="310">C444+C508</f>
        <v>1164.2750000000001</v>
      </c>
      <c r="D572" s="165">
        <f t="shared" si="310"/>
        <v>0</v>
      </c>
      <c r="E572" s="201">
        <f t="shared" si="310"/>
        <v>665</v>
      </c>
      <c r="F572" s="45">
        <f t="shared" si="310"/>
        <v>1829.2750000000001</v>
      </c>
      <c r="G572" s="285">
        <f t="shared" si="310"/>
        <v>0</v>
      </c>
      <c r="H572" s="165">
        <f t="shared" si="310"/>
        <v>0</v>
      </c>
      <c r="I572" s="201">
        <f t="shared" si="310"/>
        <v>0</v>
      </c>
      <c r="J572" s="191">
        <f t="shared" si="310"/>
        <v>0</v>
      </c>
      <c r="K572" s="218">
        <f t="shared" si="310"/>
        <v>1164.2750000000001</v>
      </c>
      <c r="L572" s="165">
        <f t="shared" si="310"/>
        <v>0</v>
      </c>
      <c r="M572" s="201">
        <f t="shared" si="310"/>
        <v>665</v>
      </c>
      <c r="N572" s="228">
        <f t="shared" si="310"/>
        <v>1829.2750000000001</v>
      </c>
    </row>
    <row r="573" spans="2:16" ht="12.95" customHeight="1" x14ac:dyDescent="0.15">
      <c r="B573" s="723" t="s">
        <v>266</v>
      </c>
      <c r="C573" s="164">
        <f t="shared" ref="C573:N573" si="311">C445+C509</f>
        <v>0</v>
      </c>
      <c r="D573" s="165">
        <f t="shared" si="311"/>
        <v>0</v>
      </c>
      <c r="E573" s="201">
        <f t="shared" si="311"/>
        <v>0</v>
      </c>
      <c r="F573" s="45">
        <f t="shared" si="311"/>
        <v>0</v>
      </c>
      <c r="G573" s="285">
        <f t="shared" si="311"/>
        <v>156</v>
      </c>
      <c r="H573" s="165">
        <f t="shared" si="311"/>
        <v>0</v>
      </c>
      <c r="I573" s="201">
        <f t="shared" si="311"/>
        <v>0</v>
      </c>
      <c r="J573" s="191">
        <f t="shared" si="311"/>
        <v>156</v>
      </c>
      <c r="K573" s="218">
        <f t="shared" si="311"/>
        <v>156</v>
      </c>
      <c r="L573" s="165">
        <f t="shared" si="311"/>
        <v>0</v>
      </c>
      <c r="M573" s="201">
        <f t="shared" si="311"/>
        <v>0</v>
      </c>
      <c r="N573" s="228">
        <f t="shared" si="311"/>
        <v>156</v>
      </c>
    </row>
    <row r="574" spans="2:16" ht="12.95" customHeight="1" x14ac:dyDescent="0.15">
      <c r="B574" s="723" t="s">
        <v>215</v>
      </c>
      <c r="C574" s="164">
        <f t="shared" ref="C574:N574" si="312">C446+C510</f>
        <v>1034.2139999999999</v>
      </c>
      <c r="D574" s="165">
        <f t="shared" si="312"/>
        <v>0</v>
      </c>
      <c r="E574" s="201">
        <f t="shared" si="312"/>
        <v>31304.718000000001</v>
      </c>
      <c r="F574" s="45">
        <f t="shared" si="312"/>
        <v>32338.932000000001</v>
      </c>
      <c r="G574" s="285">
        <f t="shared" si="312"/>
        <v>14916</v>
      </c>
      <c r="H574" s="165">
        <f t="shared" si="312"/>
        <v>80</v>
      </c>
      <c r="I574" s="201">
        <f t="shared" si="312"/>
        <v>0</v>
      </c>
      <c r="J574" s="191">
        <f t="shared" si="312"/>
        <v>14996</v>
      </c>
      <c r="K574" s="218">
        <f t="shared" si="312"/>
        <v>15950.214</v>
      </c>
      <c r="L574" s="165">
        <f t="shared" si="312"/>
        <v>80</v>
      </c>
      <c r="M574" s="201">
        <f t="shared" si="312"/>
        <v>31304.718000000001</v>
      </c>
      <c r="N574" s="228">
        <f t="shared" si="312"/>
        <v>47334.932000000001</v>
      </c>
    </row>
    <row r="575" spans="2:16" ht="12.95" customHeight="1" thickBot="1" x14ac:dyDescent="0.2">
      <c r="B575" s="725" t="s">
        <v>26</v>
      </c>
      <c r="C575" s="244">
        <f t="shared" ref="C575:N575" si="313">C447+C511</f>
        <v>149854.54999999999</v>
      </c>
      <c r="D575" s="245">
        <f t="shared" si="313"/>
        <v>32185.504000000001</v>
      </c>
      <c r="E575" s="249">
        <f t="shared" si="313"/>
        <v>83874.142999999953</v>
      </c>
      <c r="F575" s="50">
        <f t="shared" si="313"/>
        <v>265914.19699999993</v>
      </c>
      <c r="G575" s="286">
        <f t="shared" si="313"/>
        <v>0</v>
      </c>
      <c r="H575" s="245">
        <f t="shared" si="313"/>
        <v>0</v>
      </c>
      <c r="I575" s="249">
        <f t="shared" si="313"/>
        <v>0</v>
      </c>
      <c r="J575" s="250">
        <f t="shared" si="313"/>
        <v>0</v>
      </c>
      <c r="K575" s="248">
        <f t="shared" si="313"/>
        <v>149854.54999999999</v>
      </c>
      <c r="L575" s="245">
        <f t="shared" si="313"/>
        <v>32185.504000000001</v>
      </c>
      <c r="M575" s="249">
        <f t="shared" si="313"/>
        <v>83874.142999999953</v>
      </c>
      <c r="N575" s="247">
        <f t="shared" si="313"/>
        <v>265914.19699999993</v>
      </c>
    </row>
    <row r="576" spans="2:16" s="692" customFormat="1" ht="12.95" customHeight="1" thickBot="1" x14ac:dyDescent="0.2">
      <c r="B576" s="726" t="s">
        <v>2</v>
      </c>
      <c r="C576" s="728">
        <f t="shared" ref="C576:N576" si="314">C448+C512</f>
        <v>645375.45600000303</v>
      </c>
      <c r="D576" s="729">
        <f t="shared" si="314"/>
        <v>103272.916</v>
      </c>
      <c r="E576" s="730">
        <f t="shared" si="314"/>
        <v>227009.98999999993</v>
      </c>
      <c r="F576" s="731">
        <f t="shared" si="314"/>
        <v>975658.36200000287</v>
      </c>
      <c r="G576" s="732">
        <f t="shared" si="314"/>
        <v>1018007.196</v>
      </c>
      <c r="H576" s="729">
        <f t="shared" si="314"/>
        <v>73410.372000000003</v>
      </c>
      <c r="I576" s="730">
        <f t="shared" si="314"/>
        <v>1144</v>
      </c>
      <c r="J576" s="733">
        <f t="shared" si="314"/>
        <v>1092561.568</v>
      </c>
      <c r="K576" s="734">
        <f t="shared" si="314"/>
        <v>1663382.652000003</v>
      </c>
      <c r="L576" s="729">
        <f t="shared" si="314"/>
        <v>176683.288</v>
      </c>
      <c r="M576" s="730">
        <f t="shared" si="314"/>
        <v>228153.98999999993</v>
      </c>
      <c r="N576" s="735">
        <f t="shared" si="314"/>
        <v>2068219.9300000027</v>
      </c>
      <c r="P576" s="736"/>
    </row>
  </sheetData>
  <mergeCells count="45">
    <mergeCell ref="B2:N2"/>
    <mergeCell ref="B4:B5"/>
    <mergeCell ref="C4:F4"/>
    <mergeCell ref="G4:J4"/>
    <mergeCell ref="K4:N4"/>
    <mergeCell ref="B66:N66"/>
    <mergeCell ref="B68:B69"/>
    <mergeCell ref="C68:F68"/>
    <mergeCell ref="G68:J68"/>
    <mergeCell ref="K68:N68"/>
    <mergeCell ref="B130:N130"/>
    <mergeCell ref="B132:B133"/>
    <mergeCell ref="C132:F132"/>
    <mergeCell ref="G132:J132"/>
    <mergeCell ref="K132:N132"/>
    <mergeCell ref="B194:N194"/>
    <mergeCell ref="B196:B197"/>
    <mergeCell ref="C196:F196"/>
    <mergeCell ref="G196:J196"/>
    <mergeCell ref="K196:N196"/>
    <mergeCell ref="B258:N258"/>
    <mergeCell ref="B260:B261"/>
    <mergeCell ref="C260:F260"/>
    <mergeCell ref="G260:J260"/>
    <mergeCell ref="K260:N260"/>
    <mergeCell ref="B322:N322"/>
    <mergeCell ref="B324:B325"/>
    <mergeCell ref="C324:F324"/>
    <mergeCell ref="G324:J324"/>
    <mergeCell ref="K324:N324"/>
    <mergeCell ref="B386:N386"/>
    <mergeCell ref="B388:B389"/>
    <mergeCell ref="C388:F388"/>
    <mergeCell ref="G388:J388"/>
    <mergeCell ref="K388:N388"/>
    <mergeCell ref="B450:N450"/>
    <mergeCell ref="B452:B453"/>
    <mergeCell ref="C452:F452"/>
    <mergeCell ref="G452:J452"/>
    <mergeCell ref="K452:N452"/>
    <mergeCell ref="B514:N514"/>
    <mergeCell ref="B516:B517"/>
    <mergeCell ref="C516:F516"/>
    <mergeCell ref="G516:J516"/>
    <mergeCell ref="K516:N516"/>
  </mergeCells>
  <phoneticPr fontId="3"/>
  <pageMargins left="0.70866141732283472" right="0.70866141732283472" top="0.74803149606299213" bottom="0.74803149606299213" header="0.31496062992125984" footer="0.31496062992125984"/>
  <pageSetup paperSize="9" scale="94" firstPageNumber="28" fitToHeight="3" orientation="portrait" r:id="rId1"/>
  <headerFooter>
    <oddFooter>&amp;C&amp;P</oddFooter>
  </headerFooter>
  <rowBreaks count="8" manualBreakCount="8">
    <brk id="65" min="1" max="13" man="1"/>
    <brk id="129" min="1" max="13" man="1"/>
    <brk id="193" min="1" max="13" man="1"/>
    <brk id="257" min="1" max="13" man="1"/>
    <brk id="321" min="1" max="13" man="1"/>
    <brk id="385" min="1" max="13" man="1"/>
    <brk id="449" min="1" max="13" man="1"/>
    <brk id="513" min="1" max="1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76"/>
  <sheetViews>
    <sheetView showZeros="0" view="pageBreakPreview" zoomScaleNormal="100" zoomScaleSheetLayoutView="100" workbookViewId="0"/>
  </sheetViews>
  <sheetFormatPr defaultRowHeight="12.95" customHeight="1" x14ac:dyDescent="0.15"/>
  <cols>
    <col min="1" max="1" width="2.75" style="1" customWidth="1"/>
    <col min="2" max="2" width="12.625" style="692" customWidth="1"/>
    <col min="3" max="14" width="6.625" style="8" customWidth="1"/>
    <col min="15" max="15" width="7.625" style="1" customWidth="1"/>
    <col min="16" max="16384" width="9" style="1"/>
  </cols>
  <sheetData>
    <row r="2" spans="2:14" ht="12.95" customHeight="1" x14ac:dyDescent="0.15">
      <c r="B2" s="1590" t="s">
        <v>491</v>
      </c>
      <c r="C2" s="1590"/>
      <c r="D2" s="1590"/>
      <c r="E2" s="1590"/>
      <c r="F2" s="1590"/>
      <c r="G2" s="1590"/>
      <c r="H2" s="1590"/>
      <c r="I2" s="1590"/>
      <c r="J2" s="1590"/>
      <c r="K2" s="1590"/>
      <c r="L2" s="1590"/>
      <c r="M2" s="1590"/>
      <c r="N2" s="1590"/>
    </row>
    <row r="3" spans="2:14" ht="12.95" customHeight="1" thickBot="1" x14ac:dyDescent="0.2">
      <c r="N3" s="251" t="s">
        <v>77</v>
      </c>
    </row>
    <row r="4" spans="2:14" ht="12.95" customHeight="1" x14ac:dyDescent="0.15">
      <c r="B4" s="1629" t="s">
        <v>51</v>
      </c>
      <c r="C4" s="1607" t="s">
        <v>234</v>
      </c>
      <c r="D4" s="1608"/>
      <c r="E4" s="1608"/>
      <c r="F4" s="1609"/>
      <c r="G4" s="1610" t="s">
        <v>235</v>
      </c>
      <c r="H4" s="1608"/>
      <c r="I4" s="1608"/>
      <c r="J4" s="1611"/>
      <c r="K4" s="1607" t="s">
        <v>65</v>
      </c>
      <c r="L4" s="1608"/>
      <c r="M4" s="1608"/>
      <c r="N4" s="1611"/>
    </row>
    <row r="5" spans="2:14" ht="12.95" customHeight="1" thickBot="1" x14ac:dyDescent="0.2">
      <c r="B5" s="1622"/>
      <c r="C5" s="300" t="s">
        <v>74</v>
      </c>
      <c r="D5" s="301" t="s">
        <v>75</v>
      </c>
      <c r="E5" s="302" t="s">
        <v>50</v>
      </c>
      <c r="F5" s="291" t="s">
        <v>46</v>
      </c>
      <c r="G5" s="303" t="s">
        <v>74</v>
      </c>
      <c r="H5" s="301" t="s">
        <v>75</v>
      </c>
      <c r="I5" s="302" t="s">
        <v>50</v>
      </c>
      <c r="J5" s="293" t="s">
        <v>46</v>
      </c>
      <c r="K5" s="294" t="s">
        <v>222</v>
      </c>
      <c r="L5" s="301" t="s">
        <v>223</v>
      </c>
      <c r="M5" s="302" t="s">
        <v>50</v>
      </c>
      <c r="N5" s="293" t="s">
        <v>46</v>
      </c>
    </row>
    <row r="6" spans="2:14" ht="12.95" customHeight="1" x14ac:dyDescent="0.15">
      <c r="B6" s="722" t="s">
        <v>4</v>
      </c>
      <c r="C6" s="174">
        <v>0</v>
      </c>
      <c r="D6" s="175"/>
      <c r="E6" s="206"/>
      <c r="F6" s="40"/>
      <c r="G6" s="284">
        <v>796</v>
      </c>
      <c r="H6" s="175">
        <v>167</v>
      </c>
      <c r="I6" s="206"/>
      <c r="J6" s="196">
        <v>963</v>
      </c>
      <c r="K6" s="223">
        <f>C6+G6</f>
        <v>796</v>
      </c>
      <c r="L6" s="175">
        <f t="shared" ref="L6:L7" si="0">D6+H6</f>
        <v>167</v>
      </c>
      <c r="M6" s="206">
        <f t="shared" ref="M6:M7" si="1">E6+I6</f>
        <v>0</v>
      </c>
      <c r="N6" s="233">
        <f t="shared" ref="N6:N7" si="2">F6+J6</f>
        <v>963</v>
      </c>
    </row>
    <row r="7" spans="2:14" ht="12.95" customHeight="1" x14ac:dyDescent="0.15">
      <c r="B7" s="723" t="s">
        <v>5</v>
      </c>
      <c r="C7" s="164">
        <v>0</v>
      </c>
      <c r="D7" s="165"/>
      <c r="E7" s="201"/>
      <c r="F7" s="45"/>
      <c r="G7" s="285"/>
      <c r="H7" s="165"/>
      <c r="I7" s="201"/>
      <c r="J7" s="191"/>
      <c r="K7" s="218">
        <f t="shared" ref="K7" si="3">C7+G7</f>
        <v>0</v>
      </c>
      <c r="L7" s="165">
        <f t="shared" si="0"/>
        <v>0</v>
      </c>
      <c r="M7" s="201">
        <f t="shared" si="1"/>
        <v>0</v>
      </c>
      <c r="N7" s="228">
        <f t="shared" si="2"/>
        <v>0</v>
      </c>
    </row>
    <row r="8" spans="2:14" ht="12.95" customHeight="1" x14ac:dyDescent="0.15">
      <c r="B8" s="723" t="s">
        <v>15</v>
      </c>
      <c r="C8" s="164">
        <v>20</v>
      </c>
      <c r="D8" s="165"/>
      <c r="E8" s="201"/>
      <c r="F8" s="45">
        <v>20</v>
      </c>
      <c r="G8" s="285">
        <v>858</v>
      </c>
      <c r="H8" s="165">
        <v>180</v>
      </c>
      <c r="I8" s="201"/>
      <c r="J8" s="191">
        <v>1038</v>
      </c>
      <c r="K8" s="218">
        <f t="shared" ref="K8:K64" si="4">C8+G8</f>
        <v>878</v>
      </c>
      <c r="L8" s="165">
        <f t="shared" ref="L8:L64" si="5">D8+H8</f>
        <v>180</v>
      </c>
      <c r="M8" s="201">
        <f t="shared" ref="M8:M64" si="6">E8+I8</f>
        <v>0</v>
      </c>
      <c r="N8" s="228">
        <f t="shared" ref="N8:N64" si="7">F8+J8</f>
        <v>1058</v>
      </c>
    </row>
    <row r="9" spans="2:14" ht="12.95" customHeight="1" x14ac:dyDescent="0.15">
      <c r="B9" s="723" t="s">
        <v>260</v>
      </c>
      <c r="C9" s="164">
        <v>0</v>
      </c>
      <c r="D9" s="165"/>
      <c r="E9" s="201"/>
      <c r="F9" s="45"/>
      <c r="G9" s="285">
        <v>24</v>
      </c>
      <c r="H9" s="165"/>
      <c r="I9" s="201"/>
      <c r="J9" s="191">
        <v>24</v>
      </c>
      <c r="K9" s="218">
        <f t="shared" si="4"/>
        <v>24</v>
      </c>
      <c r="L9" s="165">
        <f t="shared" si="5"/>
        <v>0</v>
      </c>
      <c r="M9" s="201">
        <f t="shared" si="6"/>
        <v>0</v>
      </c>
      <c r="N9" s="228">
        <f t="shared" si="7"/>
        <v>24</v>
      </c>
    </row>
    <row r="10" spans="2:14" ht="12.95" customHeight="1" x14ac:dyDescent="0.15">
      <c r="B10" s="723" t="s">
        <v>204</v>
      </c>
      <c r="C10" s="164">
        <v>0</v>
      </c>
      <c r="D10" s="165"/>
      <c r="E10" s="201"/>
      <c r="F10" s="45"/>
      <c r="G10" s="285">
        <v>80</v>
      </c>
      <c r="H10" s="165"/>
      <c r="I10" s="201"/>
      <c r="J10" s="191">
        <v>80</v>
      </c>
      <c r="K10" s="218">
        <f t="shared" si="4"/>
        <v>80</v>
      </c>
      <c r="L10" s="165">
        <f t="shared" si="5"/>
        <v>0</v>
      </c>
      <c r="M10" s="201">
        <f t="shared" si="6"/>
        <v>0</v>
      </c>
      <c r="N10" s="228">
        <f t="shared" si="7"/>
        <v>80</v>
      </c>
    </row>
    <row r="11" spans="2:14" ht="12.95" customHeight="1" x14ac:dyDescent="0.15">
      <c r="B11" s="723" t="s">
        <v>6</v>
      </c>
      <c r="C11" s="164">
        <v>0</v>
      </c>
      <c r="D11" s="165"/>
      <c r="E11" s="201"/>
      <c r="F11" s="45"/>
      <c r="G11" s="285">
        <v>3585.4279999999999</v>
      </c>
      <c r="H11" s="165">
        <v>153.142</v>
      </c>
      <c r="I11" s="201">
        <v>4</v>
      </c>
      <c r="J11" s="191">
        <v>3742.5699999999997</v>
      </c>
      <c r="K11" s="218">
        <f t="shared" si="4"/>
        <v>3585.4279999999999</v>
      </c>
      <c r="L11" s="165">
        <f t="shared" si="5"/>
        <v>153.142</v>
      </c>
      <c r="M11" s="201">
        <f t="shared" si="6"/>
        <v>4</v>
      </c>
      <c r="N11" s="228">
        <f t="shared" si="7"/>
        <v>3742.5699999999997</v>
      </c>
    </row>
    <row r="12" spans="2:14" ht="12.95" customHeight="1" x14ac:dyDescent="0.15">
      <c r="B12" s="723" t="s">
        <v>16</v>
      </c>
      <c r="C12" s="164"/>
      <c r="D12" s="165"/>
      <c r="E12" s="201"/>
      <c r="F12" s="45"/>
      <c r="G12" s="285"/>
      <c r="H12" s="165"/>
      <c r="I12" s="201"/>
      <c r="J12" s="191"/>
      <c r="K12" s="218">
        <f t="shared" si="4"/>
        <v>0</v>
      </c>
      <c r="L12" s="165">
        <f t="shared" si="5"/>
        <v>0</v>
      </c>
      <c r="M12" s="201">
        <f t="shared" si="6"/>
        <v>0</v>
      </c>
      <c r="N12" s="228">
        <f t="shared" si="7"/>
        <v>0</v>
      </c>
    </row>
    <row r="13" spans="2:14" ht="14.1" customHeight="1" x14ac:dyDescent="0.15">
      <c r="B13" s="723" t="s">
        <v>206</v>
      </c>
      <c r="C13" s="164">
        <v>0</v>
      </c>
      <c r="D13" s="165"/>
      <c r="E13" s="201"/>
      <c r="F13" s="45"/>
      <c r="G13" s="285">
        <v>36</v>
      </c>
      <c r="H13" s="165"/>
      <c r="I13" s="201"/>
      <c r="J13" s="191">
        <v>36</v>
      </c>
      <c r="K13" s="218">
        <f t="shared" si="4"/>
        <v>36</v>
      </c>
      <c r="L13" s="165">
        <f t="shared" si="5"/>
        <v>0</v>
      </c>
      <c r="M13" s="201">
        <f t="shared" si="6"/>
        <v>0</v>
      </c>
      <c r="N13" s="228">
        <f t="shared" si="7"/>
        <v>36</v>
      </c>
    </row>
    <row r="14" spans="2:14" ht="12.95" customHeight="1" x14ac:dyDescent="0.15">
      <c r="B14" s="723" t="s">
        <v>261</v>
      </c>
      <c r="C14" s="164">
        <v>0</v>
      </c>
      <c r="D14" s="165"/>
      <c r="E14" s="201"/>
      <c r="F14" s="45"/>
      <c r="G14" s="285">
        <v>124</v>
      </c>
      <c r="H14" s="165"/>
      <c r="I14" s="201"/>
      <c r="J14" s="191">
        <v>124</v>
      </c>
      <c r="K14" s="218">
        <f t="shared" si="4"/>
        <v>124</v>
      </c>
      <c r="L14" s="165">
        <f t="shared" si="5"/>
        <v>0</v>
      </c>
      <c r="M14" s="201">
        <f t="shared" si="6"/>
        <v>0</v>
      </c>
      <c r="N14" s="228">
        <f t="shared" si="7"/>
        <v>124</v>
      </c>
    </row>
    <row r="15" spans="2:14" ht="12.95" customHeight="1" x14ac:dyDescent="0.15">
      <c r="B15" s="724" t="s">
        <v>18</v>
      </c>
      <c r="C15" s="164">
        <v>828.21500000000003</v>
      </c>
      <c r="D15" s="165"/>
      <c r="E15" s="201"/>
      <c r="F15" s="45">
        <v>828.21500000000003</v>
      </c>
      <c r="G15" s="285"/>
      <c r="H15" s="165"/>
      <c r="I15" s="201"/>
      <c r="J15" s="191"/>
      <c r="K15" s="218">
        <f t="shared" si="4"/>
        <v>828.21500000000003</v>
      </c>
      <c r="L15" s="165">
        <f t="shared" si="5"/>
        <v>0</v>
      </c>
      <c r="M15" s="201">
        <f t="shared" si="6"/>
        <v>0</v>
      </c>
      <c r="N15" s="228">
        <f t="shared" si="7"/>
        <v>828.21500000000003</v>
      </c>
    </row>
    <row r="16" spans="2:14" ht="12.95" customHeight="1" x14ac:dyDescent="0.15">
      <c r="B16" s="723" t="s">
        <v>7</v>
      </c>
      <c r="C16" s="164">
        <v>78</v>
      </c>
      <c r="D16" s="165"/>
      <c r="E16" s="201"/>
      <c r="F16" s="45">
        <v>78</v>
      </c>
      <c r="G16" s="285">
        <v>2969.0029999999997</v>
      </c>
      <c r="H16" s="165">
        <v>330.28499999999997</v>
      </c>
      <c r="I16" s="201"/>
      <c r="J16" s="191">
        <v>3299.2879999999996</v>
      </c>
      <c r="K16" s="218">
        <f t="shared" si="4"/>
        <v>3047.0029999999997</v>
      </c>
      <c r="L16" s="165">
        <f t="shared" si="5"/>
        <v>330.28499999999997</v>
      </c>
      <c r="M16" s="201">
        <f t="shared" si="6"/>
        <v>0</v>
      </c>
      <c r="N16" s="228">
        <f t="shared" si="7"/>
        <v>3377.2879999999996</v>
      </c>
    </row>
    <row r="17" spans="2:14" ht="12.95" customHeight="1" x14ac:dyDescent="0.15">
      <c r="B17" s="723" t="s">
        <v>8</v>
      </c>
      <c r="C17" s="164">
        <v>272</v>
      </c>
      <c r="D17" s="165"/>
      <c r="E17" s="201">
        <v>7</v>
      </c>
      <c r="F17" s="45">
        <v>279</v>
      </c>
      <c r="G17" s="285">
        <v>3307</v>
      </c>
      <c r="H17" s="165">
        <v>1372</v>
      </c>
      <c r="I17" s="201">
        <v>8</v>
      </c>
      <c r="J17" s="191">
        <v>4687</v>
      </c>
      <c r="K17" s="218">
        <f t="shared" si="4"/>
        <v>3579</v>
      </c>
      <c r="L17" s="165">
        <f t="shared" si="5"/>
        <v>1372</v>
      </c>
      <c r="M17" s="201">
        <f t="shared" si="6"/>
        <v>15</v>
      </c>
      <c r="N17" s="228">
        <f t="shared" si="7"/>
        <v>4966</v>
      </c>
    </row>
    <row r="18" spans="2:14" ht="12.95" customHeight="1" x14ac:dyDescent="0.15">
      <c r="B18" s="723" t="s">
        <v>203</v>
      </c>
      <c r="C18" s="164">
        <v>0</v>
      </c>
      <c r="D18" s="165"/>
      <c r="E18" s="201"/>
      <c r="F18" s="45"/>
      <c r="G18" s="285"/>
      <c r="H18" s="165"/>
      <c r="I18" s="201"/>
      <c r="J18" s="191"/>
      <c r="K18" s="218">
        <f t="shared" si="4"/>
        <v>0</v>
      </c>
      <c r="L18" s="165">
        <f t="shared" si="5"/>
        <v>0</v>
      </c>
      <c r="M18" s="201">
        <f t="shared" si="6"/>
        <v>0</v>
      </c>
      <c r="N18" s="228">
        <f t="shared" si="7"/>
        <v>0</v>
      </c>
    </row>
    <row r="19" spans="2:14" ht="12.95" customHeight="1" x14ac:dyDescent="0.15">
      <c r="B19" s="723" t="s">
        <v>27</v>
      </c>
      <c r="C19" s="164">
        <v>0</v>
      </c>
      <c r="D19" s="165"/>
      <c r="E19" s="201"/>
      <c r="F19" s="45"/>
      <c r="G19" s="285"/>
      <c r="H19" s="165"/>
      <c r="I19" s="201"/>
      <c r="J19" s="191"/>
      <c r="K19" s="218">
        <f t="shared" si="4"/>
        <v>0</v>
      </c>
      <c r="L19" s="165">
        <f t="shared" si="5"/>
        <v>0</v>
      </c>
      <c r="M19" s="201">
        <f t="shared" si="6"/>
        <v>0</v>
      </c>
      <c r="N19" s="228">
        <f t="shared" si="7"/>
        <v>0</v>
      </c>
    </row>
    <row r="20" spans="2:14" ht="12.95" customHeight="1" x14ac:dyDescent="0.15">
      <c r="B20" s="723" t="s">
        <v>9</v>
      </c>
      <c r="C20" s="164">
        <v>0</v>
      </c>
      <c r="D20" s="165"/>
      <c r="E20" s="201"/>
      <c r="F20" s="45"/>
      <c r="G20" s="285"/>
      <c r="H20" s="165"/>
      <c r="I20" s="201"/>
      <c r="J20" s="191"/>
      <c r="K20" s="218">
        <f t="shared" si="4"/>
        <v>0</v>
      </c>
      <c r="L20" s="165">
        <f t="shared" si="5"/>
        <v>0</v>
      </c>
      <c r="M20" s="201">
        <f t="shared" si="6"/>
        <v>0</v>
      </c>
      <c r="N20" s="228">
        <f t="shared" si="7"/>
        <v>0</v>
      </c>
    </row>
    <row r="21" spans="2:14" ht="12.95" customHeight="1" x14ac:dyDescent="0.15">
      <c r="B21" s="723" t="s">
        <v>20</v>
      </c>
      <c r="C21" s="164">
        <v>0</v>
      </c>
      <c r="D21" s="165"/>
      <c r="E21" s="201"/>
      <c r="F21" s="45"/>
      <c r="G21" s="285">
        <v>1586</v>
      </c>
      <c r="H21" s="165">
        <v>36</v>
      </c>
      <c r="I21" s="201"/>
      <c r="J21" s="191">
        <v>1622</v>
      </c>
      <c r="K21" s="218">
        <f t="shared" si="4"/>
        <v>1586</v>
      </c>
      <c r="L21" s="165">
        <f t="shared" si="5"/>
        <v>36</v>
      </c>
      <c r="M21" s="201">
        <f t="shared" si="6"/>
        <v>0</v>
      </c>
      <c r="N21" s="228">
        <f t="shared" si="7"/>
        <v>1622</v>
      </c>
    </row>
    <row r="22" spans="2:14" ht="12.95" customHeight="1" x14ac:dyDescent="0.15">
      <c r="B22" s="723" t="s">
        <v>21</v>
      </c>
      <c r="C22" s="164">
        <v>0</v>
      </c>
      <c r="D22" s="165"/>
      <c r="E22" s="201"/>
      <c r="F22" s="45"/>
      <c r="G22" s="285">
        <v>384</v>
      </c>
      <c r="H22" s="165"/>
      <c r="I22" s="201"/>
      <c r="J22" s="191">
        <v>384</v>
      </c>
      <c r="K22" s="218">
        <f t="shared" si="4"/>
        <v>384</v>
      </c>
      <c r="L22" s="165">
        <f t="shared" si="5"/>
        <v>0</v>
      </c>
      <c r="M22" s="201">
        <f t="shared" si="6"/>
        <v>0</v>
      </c>
      <c r="N22" s="228">
        <f t="shared" si="7"/>
        <v>384</v>
      </c>
    </row>
    <row r="23" spans="2:14" ht="12.95" customHeight="1" x14ac:dyDescent="0.15">
      <c r="B23" s="723" t="s">
        <v>10</v>
      </c>
      <c r="C23" s="164">
        <v>346</v>
      </c>
      <c r="D23" s="165"/>
      <c r="E23" s="201"/>
      <c r="F23" s="45">
        <v>346</v>
      </c>
      <c r="G23" s="285">
        <v>1522</v>
      </c>
      <c r="H23" s="165"/>
      <c r="I23" s="201"/>
      <c r="J23" s="191">
        <v>1522</v>
      </c>
      <c r="K23" s="218">
        <f t="shared" si="4"/>
        <v>1868</v>
      </c>
      <c r="L23" s="165">
        <f t="shared" si="5"/>
        <v>0</v>
      </c>
      <c r="M23" s="201">
        <f t="shared" si="6"/>
        <v>0</v>
      </c>
      <c r="N23" s="228">
        <f t="shared" si="7"/>
        <v>1868</v>
      </c>
    </row>
    <row r="24" spans="2:14" ht="12.95" customHeight="1" x14ac:dyDescent="0.15">
      <c r="B24" s="723" t="s">
        <v>205</v>
      </c>
      <c r="C24" s="164"/>
      <c r="D24" s="165"/>
      <c r="E24" s="201"/>
      <c r="F24" s="45"/>
      <c r="G24" s="285"/>
      <c r="H24" s="165"/>
      <c r="I24" s="201"/>
      <c r="J24" s="191"/>
      <c r="K24" s="218">
        <f t="shared" si="4"/>
        <v>0</v>
      </c>
      <c r="L24" s="165">
        <f t="shared" si="5"/>
        <v>0</v>
      </c>
      <c r="M24" s="201">
        <f t="shared" si="6"/>
        <v>0</v>
      </c>
      <c r="N24" s="228">
        <f t="shared" si="7"/>
        <v>0</v>
      </c>
    </row>
    <row r="25" spans="2:14" ht="12.95" customHeight="1" x14ac:dyDescent="0.15">
      <c r="B25" s="723" t="s">
        <v>29</v>
      </c>
      <c r="C25" s="164"/>
      <c r="D25" s="165"/>
      <c r="E25" s="201"/>
      <c r="F25" s="45"/>
      <c r="G25" s="285"/>
      <c r="H25" s="165"/>
      <c r="I25" s="201"/>
      <c r="J25" s="191"/>
      <c r="K25" s="218">
        <f t="shared" si="4"/>
        <v>0</v>
      </c>
      <c r="L25" s="165">
        <f t="shared" si="5"/>
        <v>0</v>
      </c>
      <c r="M25" s="201">
        <f t="shared" si="6"/>
        <v>0</v>
      </c>
      <c r="N25" s="228">
        <f t="shared" si="7"/>
        <v>0</v>
      </c>
    </row>
    <row r="26" spans="2:14" ht="12.95" customHeight="1" x14ac:dyDescent="0.15">
      <c r="B26" s="723" t="s">
        <v>11</v>
      </c>
      <c r="C26" s="164">
        <v>1222</v>
      </c>
      <c r="D26" s="165">
        <v>94</v>
      </c>
      <c r="E26" s="201">
        <v>16</v>
      </c>
      <c r="F26" s="45">
        <v>1332</v>
      </c>
      <c r="G26" s="285">
        <v>8</v>
      </c>
      <c r="H26" s="165"/>
      <c r="I26" s="201"/>
      <c r="J26" s="191">
        <v>8</v>
      </c>
      <c r="K26" s="218">
        <f t="shared" si="4"/>
        <v>1230</v>
      </c>
      <c r="L26" s="165">
        <f t="shared" si="5"/>
        <v>94</v>
      </c>
      <c r="M26" s="201">
        <f t="shared" si="6"/>
        <v>16</v>
      </c>
      <c r="N26" s="228">
        <f t="shared" si="7"/>
        <v>1340</v>
      </c>
    </row>
    <row r="27" spans="2:14" ht="12.95" customHeight="1" x14ac:dyDescent="0.15">
      <c r="B27" s="723" t="s">
        <v>31</v>
      </c>
      <c r="C27" s="164">
        <v>0</v>
      </c>
      <c r="D27" s="165"/>
      <c r="E27" s="201"/>
      <c r="F27" s="45"/>
      <c r="G27" s="285"/>
      <c r="H27" s="165"/>
      <c r="I27" s="201"/>
      <c r="J27" s="191"/>
      <c r="K27" s="218">
        <f t="shared" si="4"/>
        <v>0</v>
      </c>
      <c r="L27" s="165">
        <f t="shared" si="5"/>
        <v>0</v>
      </c>
      <c r="M27" s="201">
        <f t="shared" si="6"/>
        <v>0</v>
      </c>
      <c r="N27" s="228">
        <f t="shared" si="7"/>
        <v>0</v>
      </c>
    </row>
    <row r="28" spans="2:14" ht="12.95" customHeight="1" x14ac:dyDescent="0.15">
      <c r="B28" s="723" t="s">
        <v>22</v>
      </c>
      <c r="C28" s="164">
        <v>158</v>
      </c>
      <c r="D28" s="165"/>
      <c r="E28" s="201"/>
      <c r="F28" s="45">
        <v>158</v>
      </c>
      <c r="G28" s="285">
        <v>7808.5709999999999</v>
      </c>
      <c r="H28" s="165">
        <v>138</v>
      </c>
      <c r="I28" s="201">
        <v>32</v>
      </c>
      <c r="J28" s="191">
        <v>7978.5709999999999</v>
      </c>
      <c r="K28" s="218">
        <f t="shared" si="4"/>
        <v>7966.5709999999999</v>
      </c>
      <c r="L28" s="165">
        <f t="shared" si="5"/>
        <v>138</v>
      </c>
      <c r="M28" s="201">
        <f t="shared" si="6"/>
        <v>32</v>
      </c>
      <c r="N28" s="228">
        <f t="shared" si="7"/>
        <v>8136.5709999999999</v>
      </c>
    </row>
    <row r="29" spans="2:14" ht="12.95" customHeight="1" x14ac:dyDescent="0.15">
      <c r="B29" s="723" t="s">
        <v>34</v>
      </c>
      <c r="C29" s="164">
        <v>124</v>
      </c>
      <c r="D29" s="165"/>
      <c r="E29" s="201"/>
      <c r="F29" s="45">
        <v>124</v>
      </c>
      <c r="G29" s="285">
        <v>168</v>
      </c>
      <c r="H29" s="165"/>
      <c r="I29" s="201"/>
      <c r="J29" s="191">
        <v>168</v>
      </c>
      <c r="K29" s="218">
        <f t="shared" si="4"/>
        <v>292</v>
      </c>
      <c r="L29" s="165">
        <f t="shared" si="5"/>
        <v>0</v>
      </c>
      <c r="M29" s="201">
        <f t="shared" si="6"/>
        <v>0</v>
      </c>
      <c r="N29" s="228">
        <f t="shared" si="7"/>
        <v>292</v>
      </c>
    </row>
    <row r="30" spans="2:14" ht="12.95" customHeight="1" x14ac:dyDescent="0.15">
      <c r="B30" s="723" t="s">
        <v>212</v>
      </c>
      <c r="C30" s="164">
        <v>0</v>
      </c>
      <c r="D30" s="165"/>
      <c r="E30" s="201"/>
      <c r="F30" s="45"/>
      <c r="G30" s="285">
        <v>102</v>
      </c>
      <c r="H30" s="165"/>
      <c r="I30" s="201"/>
      <c r="J30" s="191">
        <v>102</v>
      </c>
      <c r="K30" s="218">
        <f t="shared" si="4"/>
        <v>102</v>
      </c>
      <c r="L30" s="165">
        <f t="shared" si="5"/>
        <v>0</v>
      </c>
      <c r="M30" s="201">
        <f t="shared" si="6"/>
        <v>0</v>
      </c>
      <c r="N30" s="228">
        <f t="shared" si="7"/>
        <v>102</v>
      </c>
    </row>
    <row r="31" spans="2:14" ht="12.95" customHeight="1" x14ac:dyDescent="0.15">
      <c r="B31" s="723" t="s">
        <v>23</v>
      </c>
      <c r="C31" s="164">
        <v>0</v>
      </c>
      <c r="D31" s="165"/>
      <c r="E31" s="201"/>
      <c r="F31" s="45"/>
      <c r="G31" s="285"/>
      <c r="H31" s="165"/>
      <c r="I31" s="201"/>
      <c r="J31" s="191"/>
      <c r="K31" s="218">
        <f t="shared" si="4"/>
        <v>0</v>
      </c>
      <c r="L31" s="165">
        <f t="shared" si="5"/>
        <v>0</v>
      </c>
      <c r="M31" s="201">
        <f t="shared" si="6"/>
        <v>0</v>
      </c>
      <c r="N31" s="228">
        <f t="shared" si="7"/>
        <v>0</v>
      </c>
    </row>
    <row r="32" spans="2:14" ht="12.95" customHeight="1" x14ac:dyDescent="0.15">
      <c r="B32" s="723" t="s">
        <v>12</v>
      </c>
      <c r="C32" s="164">
        <v>106.071</v>
      </c>
      <c r="D32" s="165"/>
      <c r="E32" s="201"/>
      <c r="F32" s="45">
        <v>106.071</v>
      </c>
      <c r="G32" s="285">
        <v>611.85699999999997</v>
      </c>
      <c r="H32" s="165"/>
      <c r="I32" s="201"/>
      <c r="J32" s="191">
        <v>611.85699999999997</v>
      </c>
      <c r="K32" s="218">
        <f t="shared" si="4"/>
        <v>717.928</v>
      </c>
      <c r="L32" s="165">
        <f t="shared" si="5"/>
        <v>0</v>
      </c>
      <c r="M32" s="201">
        <f t="shared" si="6"/>
        <v>0</v>
      </c>
      <c r="N32" s="228">
        <f t="shared" si="7"/>
        <v>717.928</v>
      </c>
    </row>
    <row r="33" spans="2:14" ht="12.95" customHeight="1" x14ac:dyDescent="0.15">
      <c r="B33" s="723" t="s">
        <v>262</v>
      </c>
      <c r="C33" s="164">
        <v>0</v>
      </c>
      <c r="D33" s="165"/>
      <c r="E33" s="201"/>
      <c r="F33" s="45"/>
      <c r="G33" s="285">
        <v>49.713999999999999</v>
      </c>
      <c r="H33" s="165"/>
      <c r="I33" s="201"/>
      <c r="J33" s="191">
        <v>49.713999999999999</v>
      </c>
      <c r="K33" s="218">
        <f t="shared" si="4"/>
        <v>49.713999999999999</v>
      </c>
      <c r="L33" s="165">
        <f t="shared" si="5"/>
        <v>0</v>
      </c>
      <c r="M33" s="201">
        <f t="shared" si="6"/>
        <v>0</v>
      </c>
      <c r="N33" s="228">
        <f t="shared" si="7"/>
        <v>49.713999999999999</v>
      </c>
    </row>
    <row r="34" spans="2:14" ht="12.95" customHeight="1" x14ac:dyDescent="0.15">
      <c r="B34" s="723" t="s">
        <v>13</v>
      </c>
      <c r="C34" s="164">
        <v>0</v>
      </c>
      <c r="D34" s="165"/>
      <c r="E34" s="201"/>
      <c r="F34" s="45"/>
      <c r="G34" s="285">
        <v>3088</v>
      </c>
      <c r="H34" s="165"/>
      <c r="I34" s="201"/>
      <c r="J34" s="191">
        <v>3088</v>
      </c>
      <c r="K34" s="218">
        <f t="shared" si="4"/>
        <v>3088</v>
      </c>
      <c r="L34" s="165">
        <f t="shared" si="5"/>
        <v>0</v>
      </c>
      <c r="M34" s="201">
        <f t="shared" si="6"/>
        <v>0</v>
      </c>
      <c r="N34" s="228">
        <f t="shared" si="7"/>
        <v>3088</v>
      </c>
    </row>
    <row r="35" spans="2:14" ht="12.95" customHeight="1" x14ac:dyDescent="0.15">
      <c r="B35" s="723" t="s">
        <v>207</v>
      </c>
      <c r="C35" s="164">
        <v>320</v>
      </c>
      <c r="D35" s="165"/>
      <c r="E35" s="201"/>
      <c r="F35" s="45">
        <v>320</v>
      </c>
      <c r="G35" s="285">
        <v>408</v>
      </c>
      <c r="H35" s="165"/>
      <c r="I35" s="201"/>
      <c r="J35" s="191">
        <v>408</v>
      </c>
      <c r="K35" s="218">
        <f t="shared" si="4"/>
        <v>728</v>
      </c>
      <c r="L35" s="165">
        <f t="shared" si="5"/>
        <v>0</v>
      </c>
      <c r="M35" s="201">
        <f t="shared" si="6"/>
        <v>0</v>
      </c>
      <c r="N35" s="228">
        <f t="shared" si="7"/>
        <v>728</v>
      </c>
    </row>
    <row r="36" spans="2:14" ht="12.95" customHeight="1" x14ac:dyDescent="0.15">
      <c r="B36" s="723" t="s">
        <v>19</v>
      </c>
      <c r="C36" s="164">
        <v>912.572</v>
      </c>
      <c r="D36" s="165"/>
      <c r="E36" s="201"/>
      <c r="F36" s="45">
        <v>912.572</v>
      </c>
      <c r="G36" s="285">
        <v>921.428</v>
      </c>
      <c r="H36" s="165"/>
      <c r="I36" s="201"/>
      <c r="J36" s="191">
        <v>921.428</v>
      </c>
      <c r="K36" s="218">
        <f t="shared" si="4"/>
        <v>1834</v>
      </c>
      <c r="L36" s="165">
        <f t="shared" si="5"/>
        <v>0</v>
      </c>
      <c r="M36" s="201">
        <f t="shared" si="6"/>
        <v>0</v>
      </c>
      <c r="N36" s="228">
        <f t="shared" si="7"/>
        <v>1834</v>
      </c>
    </row>
    <row r="37" spans="2:14" ht="12.95" customHeight="1" x14ac:dyDescent="0.15">
      <c r="B37" s="723" t="s">
        <v>24</v>
      </c>
      <c r="C37" s="164">
        <v>0</v>
      </c>
      <c r="D37" s="165"/>
      <c r="E37" s="201"/>
      <c r="F37" s="45"/>
      <c r="G37" s="285">
        <v>88</v>
      </c>
      <c r="H37" s="165"/>
      <c r="I37" s="201"/>
      <c r="J37" s="191">
        <v>88</v>
      </c>
      <c r="K37" s="218">
        <f t="shared" si="4"/>
        <v>88</v>
      </c>
      <c r="L37" s="165">
        <f t="shared" si="5"/>
        <v>0</v>
      </c>
      <c r="M37" s="201">
        <f t="shared" si="6"/>
        <v>0</v>
      </c>
      <c r="N37" s="228">
        <f t="shared" si="7"/>
        <v>88</v>
      </c>
    </row>
    <row r="38" spans="2:14" ht="12.95" customHeight="1" x14ac:dyDescent="0.15">
      <c r="B38" s="723" t="s">
        <v>210</v>
      </c>
      <c r="C38" s="164">
        <v>0</v>
      </c>
      <c r="D38" s="165"/>
      <c r="E38" s="201"/>
      <c r="F38" s="45"/>
      <c r="G38" s="285">
        <v>1082</v>
      </c>
      <c r="H38" s="165"/>
      <c r="I38" s="201"/>
      <c r="J38" s="191">
        <v>1082</v>
      </c>
      <c r="K38" s="218">
        <f t="shared" si="4"/>
        <v>1082</v>
      </c>
      <c r="L38" s="165">
        <f t="shared" si="5"/>
        <v>0</v>
      </c>
      <c r="M38" s="201">
        <f t="shared" si="6"/>
        <v>0</v>
      </c>
      <c r="N38" s="228">
        <f t="shared" si="7"/>
        <v>1082</v>
      </c>
    </row>
    <row r="39" spans="2:14" ht="12.95" customHeight="1" x14ac:dyDescent="0.15">
      <c r="B39" s="723" t="s">
        <v>35</v>
      </c>
      <c r="C39" s="164">
        <v>12</v>
      </c>
      <c r="D39" s="165"/>
      <c r="E39" s="201"/>
      <c r="F39" s="45">
        <v>12</v>
      </c>
      <c r="G39" s="285">
        <v>152</v>
      </c>
      <c r="H39" s="165"/>
      <c r="I39" s="201"/>
      <c r="J39" s="191">
        <v>152</v>
      </c>
      <c r="K39" s="218">
        <f t="shared" si="4"/>
        <v>164</v>
      </c>
      <c r="L39" s="165">
        <f t="shared" si="5"/>
        <v>0</v>
      </c>
      <c r="M39" s="201">
        <f t="shared" si="6"/>
        <v>0</v>
      </c>
      <c r="N39" s="228">
        <f t="shared" si="7"/>
        <v>164</v>
      </c>
    </row>
    <row r="40" spans="2:14" ht="12.95" customHeight="1" x14ac:dyDescent="0.15">
      <c r="B40" s="723" t="s">
        <v>211</v>
      </c>
      <c r="C40" s="164">
        <v>0</v>
      </c>
      <c r="D40" s="165"/>
      <c r="E40" s="201"/>
      <c r="F40" s="45"/>
      <c r="G40" s="285">
        <v>4</v>
      </c>
      <c r="H40" s="165"/>
      <c r="I40" s="201"/>
      <c r="J40" s="191">
        <v>4</v>
      </c>
      <c r="K40" s="218">
        <f t="shared" si="4"/>
        <v>4</v>
      </c>
      <c r="L40" s="165">
        <f t="shared" si="5"/>
        <v>0</v>
      </c>
      <c r="M40" s="201">
        <f t="shared" si="6"/>
        <v>0</v>
      </c>
      <c r="N40" s="228">
        <f t="shared" si="7"/>
        <v>4</v>
      </c>
    </row>
    <row r="41" spans="2:14" ht="12.95" customHeight="1" x14ac:dyDescent="0.15">
      <c r="B41" s="723" t="s">
        <v>14</v>
      </c>
      <c r="C41" s="164">
        <v>0</v>
      </c>
      <c r="D41" s="165"/>
      <c r="E41" s="201"/>
      <c r="F41" s="45"/>
      <c r="G41" s="285">
        <v>128</v>
      </c>
      <c r="H41" s="165"/>
      <c r="I41" s="201"/>
      <c r="J41" s="191">
        <v>128</v>
      </c>
      <c r="K41" s="218">
        <f t="shared" si="4"/>
        <v>128</v>
      </c>
      <c r="L41" s="165">
        <f t="shared" si="5"/>
        <v>0</v>
      </c>
      <c r="M41" s="201">
        <f t="shared" si="6"/>
        <v>0</v>
      </c>
      <c r="N41" s="228">
        <f t="shared" si="7"/>
        <v>128</v>
      </c>
    </row>
    <row r="42" spans="2:14" ht="12.95" customHeight="1" x14ac:dyDescent="0.15">
      <c r="B42" s="723" t="s">
        <v>208</v>
      </c>
      <c r="C42" s="164"/>
      <c r="D42" s="165"/>
      <c r="E42" s="201"/>
      <c r="F42" s="45"/>
      <c r="G42" s="285"/>
      <c r="H42" s="165"/>
      <c r="I42" s="201"/>
      <c r="J42" s="191"/>
      <c r="K42" s="218">
        <f t="shared" si="4"/>
        <v>0</v>
      </c>
      <c r="L42" s="165">
        <f t="shared" si="5"/>
        <v>0</v>
      </c>
      <c r="M42" s="201">
        <f t="shared" si="6"/>
        <v>0</v>
      </c>
      <c r="N42" s="228">
        <f t="shared" si="7"/>
        <v>0</v>
      </c>
    </row>
    <row r="43" spans="2:14" ht="12.95" customHeight="1" x14ac:dyDescent="0.15">
      <c r="B43" s="723" t="s">
        <v>17</v>
      </c>
      <c r="C43" s="164">
        <v>0</v>
      </c>
      <c r="D43" s="165"/>
      <c r="E43" s="201"/>
      <c r="F43" s="45"/>
      <c r="G43" s="285">
        <v>430.572</v>
      </c>
      <c r="H43" s="165"/>
      <c r="I43" s="201"/>
      <c r="J43" s="191">
        <v>430.572</v>
      </c>
      <c r="K43" s="218">
        <f t="shared" si="4"/>
        <v>430.572</v>
      </c>
      <c r="L43" s="165">
        <f t="shared" si="5"/>
        <v>0</v>
      </c>
      <c r="M43" s="201">
        <f t="shared" si="6"/>
        <v>0</v>
      </c>
      <c r="N43" s="228">
        <f t="shared" si="7"/>
        <v>430.572</v>
      </c>
    </row>
    <row r="44" spans="2:14" ht="12.95" customHeight="1" x14ac:dyDescent="0.15">
      <c r="B44" s="723" t="s">
        <v>36</v>
      </c>
      <c r="C44" s="164">
        <v>145.6</v>
      </c>
      <c r="D44" s="165">
        <v>12</v>
      </c>
      <c r="E44" s="201"/>
      <c r="F44" s="45">
        <v>157.6</v>
      </c>
      <c r="G44" s="285">
        <v>402</v>
      </c>
      <c r="H44" s="165"/>
      <c r="I44" s="201"/>
      <c r="J44" s="191">
        <v>402</v>
      </c>
      <c r="K44" s="218">
        <f t="shared" si="4"/>
        <v>547.6</v>
      </c>
      <c r="L44" s="165">
        <f t="shared" si="5"/>
        <v>12</v>
      </c>
      <c r="M44" s="201">
        <f t="shared" si="6"/>
        <v>0</v>
      </c>
      <c r="N44" s="228">
        <f t="shared" si="7"/>
        <v>559.6</v>
      </c>
    </row>
    <row r="45" spans="2:14" ht="12.95" customHeight="1" x14ac:dyDescent="0.15">
      <c r="B45" s="723" t="s">
        <v>38</v>
      </c>
      <c r="C45" s="164">
        <v>0</v>
      </c>
      <c r="D45" s="165"/>
      <c r="E45" s="201"/>
      <c r="F45" s="45"/>
      <c r="G45" s="285">
        <v>288.28599999999994</v>
      </c>
      <c r="H45" s="165"/>
      <c r="I45" s="201"/>
      <c r="J45" s="191">
        <v>288.28599999999994</v>
      </c>
      <c r="K45" s="218">
        <f t="shared" si="4"/>
        <v>288.28599999999994</v>
      </c>
      <c r="L45" s="165">
        <f t="shared" si="5"/>
        <v>0</v>
      </c>
      <c r="M45" s="201">
        <f t="shared" si="6"/>
        <v>0</v>
      </c>
      <c r="N45" s="228">
        <f t="shared" si="7"/>
        <v>288.28599999999994</v>
      </c>
    </row>
    <row r="46" spans="2:14" ht="12.95" customHeight="1" x14ac:dyDescent="0.15">
      <c r="B46" s="723" t="s">
        <v>37</v>
      </c>
      <c r="C46" s="164">
        <v>0</v>
      </c>
      <c r="D46" s="165"/>
      <c r="E46" s="201"/>
      <c r="F46" s="45"/>
      <c r="G46" s="285">
        <v>571.14200000000005</v>
      </c>
      <c r="H46" s="165"/>
      <c r="I46" s="201"/>
      <c r="J46" s="191">
        <v>571.14200000000005</v>
      </c>
      <c r="K46" s="218">
        <f t="shared" si="4"/>
        <v>571.14200000000005</v>
      </c>
      <c r="L46" s="165">
        <f t="shared" si="5"/>
        <v>0</v>
      </c>
      <c r="M46" s="201">
        <f t="shared" si="6"/>
        <v>0</v>
      </c>
      <c r="N46" s="228">
        <f t="shared" si="7"/>
        <v>571.14200000000005</v>
      </c>
    </row>
    <row r="47" spans="2:14" ht="12.95" customHeight="1" x14ac:dyDescent="0.15">
      <c r="B47" s="723" t="s">
        <v>263</v>
      </c>
      <c r="C47" s="164">
        <v>0</v>
      </c>
      <c r="D47" s="165"/>
      <c r="E47" s="201"/>
      <c r="F47" s="45"/>
      <c r="G47" s="285">
        <v>32</v>
      </c>
      <c r="H47" s="165"/>
      <c r="I47" s="201"/>
      <c r="J47" s="191">
        <v>32</v>
      </c>
      <c r="K47" s="218">
        <f t="shared" si="4"/>
        <v>32</v>
      </c>
      <c r="L47" s="165">
        <f t="shared" si="5"/>
        <v>0</v>
      </c>
      <c r="M47" s="201">
        <f t="shared" si="6"/>
        <v>0</v>
      </c>
      <c r="N47" s="228">
        <f t="shared" si="7"/>
        <v>32</v>
      </c>
    </row>
    <row r="48" spans="2:14" ht="12.95" customHeight="1" x14ac:dyDescent="0.15">
      <c r="B48" s="723" t="s">
        <v>30</v>
      </c>
      <c r="C48" s="164">
        <v>26</v>
      </c>
      <c r="D48" s="165"/>
      <c r="E48" s="201"/>
      <c r="F48" s="45">
        <v>26</v>
      </c>
      <c r="G48" s="285">
        <v>1716</v>
      </c>
      <c r="H48" s="165"/>
      <c r="I48" s="201"/>
      <c r="J48" s="191">
        <v>1716</v>
      </c>
      <c r="K48" s="218">
        <f t="shared" si="4"/>
        <v>1742</v>
      </c>
      <c r="L48" s="165">
        <f t="shared" si="5"/>
        <v>0</v>
      </c>
      <c r="M48" s="201">
        <f t="shared" si="6"/>
        <v>0</v>
      </c>
      <c r="N48" s="228">
        <f t="shared" si="7"/>
        <v>1742</v>
      </c>
    </row>
    <row r="49" spans="2:14" ht="12.95" customHeight="1" x14ac:dyDescent="0.15">
      <c r="B49" s="723" t="s">
        <v>25</v>
      </c>
      <c r="C49" s="164">
        <v>1754</v>
      </c>
      <c r="D49" s="165">
        <v>195.999</v>
      </c>
      <c r="E49" s="201">
        <v>250.857</v>
      </c>
      <c r="F49" s="45">
        <v>2200.8560000000002</v>
      </c>
      <c r="G49" s="285">
        <v>998</v>
      </c>
      <c r="H49" s="165">
        <v>4</v>
      </c>
      <c r="I49" s="201"/>
      <c r="J49" s="191">
        <v>1002</v>
      </c>
      <c r="K49" s="218">
        <f t="shared" si="4"/>
        <v>2752</v>
      </c>
      <c r="L49" s="165">
        <f t="shared" si="5"/>
        <v>199.999</v>
      </c>
      <c r="M49" s="201">
        <f t="shared" si="6"/>
        <v>250.857</v>
      </c>
      <c r="N49" s="228">
        <f t="shared" si="7"/>
        <v>3202.8560000000002</v>
      </c>
    </row>
    <row r="50" spans="2:14" ht="12.95" customHeight="1" x14ac:dyDescent="0.15">
      <c r="B50" s="723" t="s">
        <v>28</v>
      </c>
      <c r="C50" s="164">
        <v>0</v>
      </c>
      <c r="D50" s="165"/>
      <c r="E50" s="201"/>
      <c r="F50" s="45"/>
      <c r="G50" s="285"/>
      <c r="H50" s="165"/>
      <c r="I50" s="201"/>
      <c r="J50" s="191"/>
      <c r="K50" s="218">
        <f t="shared" si="4"/>
        <v>0</v>
      </c>
      <c r="L50" s="165">
        <f t="shared" si="5"/>
        <v>0</v>
      </c>
      <c r="M50" s="201">
        <f t="shared" si="6"/>
        <v>0</v>
      </c>
      <c r="N50" s="228">
        <f t="shared" si="7"/>
        <v>0</v>
      </c>
    </row>
    <row r="51" spans="2:14" ht="12.95" customHeight="1" x14ac:dyDescent="0.15">
      <c r="B51" s="723" t="s">
        <v>264</v>
      </c>
      <c r="C51" s="164">
        <v>0</v>
      </c>
      <c r="D51" s="165"/>
      <c r="E51" s="201"/>
      <c r="F51" s="45"/>
      <c r="G51" s="285">
        <v>76</v>
      </c>
      <c r="H51" s="165"/>
      <c r="I51" s="201"/>
      <c r="J51" s="191">
        <v>76</v>
      </c>
      <c r="K51" s="218">
        <f t="shared" si="4"/>
        <v>76</v>
      </c>
      <c r="L51" s="165">
        <f t="shared" si="5"/>
        <v>0</v>
      </c>
      <c r="M51" s="201">
        <f t="shared" si="6"/>
        <v>0</v>
      </c>
      <c r="N51" s="228">
        <f t="shared" si="7"/>
        <v>76</v>
      </c>
    </row>
    <row r="52" spans="2:14" ht="12.95" customHeight="1" x14ac:dyDescent="0.15">
      <c r="B52" s="723" t="s">
        <v>213</v>
      </c>
      <c r="C52" s="164">
        <v>24</v>
      </c>
      <c r="D52" s="165"/>
      <c r="E52" s="201"/>
      <c r="F52" s="45">
        <v>24</v>
      </c>
      <c r="G52" s="285">
        <v>8</v>
      </c>
      <c r="H52" s="165"/>
      <c r="I52" s="201"/>
      <c r="J52" s="191">
        <v>8</v>
      </c>
      <c r="K52" s="218">
        <f t="shared" si="4"/>
        <v>32</v>
      </c>
      <c r="L52" s="165">
        <f t="shared" si="5"/>
        <v>0</v>
      </c>
      <c r="M52" s="201">
        <f t="shared" si="6"/>
        <v>0</v>
      </c>
      <c r="N52" s="228">
        <f t="shared" si="7"/>
        <v>32</v>
      </c>
    </row>
    <row r="53" spans="2:14" ht="12.95" customHeight="1" x14ac:dyDescent="0.15">
      <c r="B53" s="723" t="s">
        <v>39</v>
      </c>
      <c r="C53" s="164">
        <v>32</v>
      </c>
      <c r="D53" s="165"/>
      <c r="E53" s="201"/>
      <c r="F53" s="45">
        <v>32</v>
      </c>
      <c r="G53" s="285">
        <v>316</v>
      </c>
      <c r="H53" s="165"/>
      <c r="I53" s="201"/>
      <c r="J53" s="191">
        <v>316</v>
      </c>
      <c r="K53" s="218">
        <f t="shared" si="4"/>
        <v>348</v>
      </c>
      <c r="L53" s="165">
        <f t="shared" si="5"/>
        <v>0</v>
      </c>
      <c r="M53" s="201">
        <f t="shared" si="6"/>
        <v>0</v>
      </c>
      <c r="N53" s="228">
        <f t="shared" si="7"/>
        <v>348</v>
      </c>
    </row>
    <row r="54" spans="2:14" ht="12.95" customHeight="1" x14ac:dyDescent="0.15">
      <c r="B54" s="723" t="s">
        <v>209</v>
      </c>
      <c r="C54" s="164"/>
      <c r="D54" s="165"/>
      <c r="E54" s="201"/>
      <c r="F54" s="45"/>
      <c r="G54" s="285"/>
      <c r="H54" s="165"/>
      <c r="I54" s="201"/>
      <c r="J54" s="191"/>
      <c r="K54" s="218">
        <f t="shared" si="4"/>
        <v>0</v>
      </c>
      <c r="L54" s="165">
        <f t="shared" si="5"/>
        <v>0</v>
      </c>
      <c r="M54" s="201">
        <f t="shared" si="6"/>
        <v>0</v>
      </c>
      <c r="N54" s="228">
        <f t="shared" si="7"/>
        <v>0</v>
      </c>
    </row>
    <row r="55" spans="2:14" ht="12.95" customHeight="1" x14ac:dyDescent="0.15">
      <c r="B55" s="723" t="s">
        <v>32</v>
      </c>
      <c r="C55" s="164">
        <v>0</v>
      </c>
      <c r="D55" s="165"/>
      <c r="E55" s="201"/>
      <c r="F55" s="45"/>
      <c r="G55" s="285">
        <v>182</v>
      </c>
      <c r="H55" s="165"/>
      <c r="I55" s="201"/>
      <c r="J55" s="191">
        <v>182</v>
      </c>
      <c r="K55" s="218">
        <f t="shared" si="4"/>
        <v>182</v>
      </c>
      <c r="L55" s="165">
        <f t="shared" si="5"/>
        <v>0</v>
      </c>
      <c r="M55" s="201">
        <f t="shared" si="6"/>
        <v>0</v>
      </c>
      <c r="N55" s="228">
        <f t="shared" si="7"/>
        <v>182</v>
      </c>
    </row>
    <row r="56" spans="2:14" ht="12.95" customHeight="1" x14ac:dyDescent="0.15">
      <c r="B56" s="723" t="s">
        <v>214</v>
      </c>
      <c r="C56" s="164">
        <v>0</v>
      </c>
      <c r="D56" s="165"/>
      <c r="E56" s="201"/>
      <c r="F56" s="45"/>
      <c r="G56" s="285">
        <v>30</v>
      </c>
      <c r="H56" s="165"/>
      <c r="I56" s="201"/>
      <c r="J56" s="191">
        <v>30</v>
      </c>
      <c r="K56" s="218">
        <f t="shared" si="4"/>
        <v>30</v>
      </c>
      <c r="L56" s="165">
        <f t="shared" si="5"/>
        <v>0</v>
      </c>
      <c r="M56" s="201">
        <f t="shared" si="6"/>
        <v>0</v>
      </c>
      <c r="N56" s="228">
        <f t="shared" si="7"/>
        <v>30</v>
      </c>
    </row>
    <row r="57" spans="2:14" ht="12.95" customHeight="1" x14ac:dyDescent="0.15">
      <c r="B57" s="723" t="s">
        <v>33</v>
      </c>
      <c r="C57" s="164">
        <v>0</v>
      </c>
      <c r="D57" s="165"/>
      <c r="E57" s="201"/>
      <c r="F57" s="45"/>
      <c r="G57" s="285"/>
      <c r="H57" s="165"/>
      <c r="I57" s="201"/>
      <c r="J57" s="191"/>
      <c r="K57" s="218">
        <f t="shared" si="4"/>
        <v>0</v>
      </c>
      <c r="L57" s="165">
        <f t="shared" si="5"/>
        <v>0</v>
      </c>
      <c r="M57" s="201">
        <f t="shared" si="6"/>
        <v>0</v>
      </c>
      <c r="N57" s="228">
        <f t="shared" si="7"/>
        <v>0</v>
      </c>
    </row>
    <row r="58" spans="2:14" ht="12.95" customHeight="1" x14ac:dyDescent="0.15">
      <c r="B58" s="723" t="s">
        <v>40</v>
      </c>
      <c r="C58" s="164">
        <v>0</v>
      </c>
      <c r="D58" s="165"/>
      <c r="E58" s="201"/>
      <c r="F58" s="45"/>
      <c r="G58" s="285"/>
      <c r="H58" s="165"/>
      <c r="I58" s="201"/>
      <c r="J58" s="191"/>
      <c r="K58" s="218">
        <f t="shared" si="4"/>
        <v>0</v>
      </c>
      <c r="L58" s="165">
        <f t="shared" si="5"/>
        <v>0</v>
      </c>
      <c r="M58" s="201">
        <f t="shared" si="6"/>
        <v>0</v>
      </c>
      <c r="N58" s="228">
        <f t="shared" si="7"/>
        <v>0</v>
      </c>
    </row>
    <row r="59" spans="2:14" ht="12.95" customHeight="1" x14ac:dyDescent="0.15">
      <c r="B59" s="723" t="s">
        <v>265</v>
      </c>
      <c r="C59" s="164">
        <v>0</v>
      </c>
      <c r="D59" s="165"/>
      <c r="E59" s="201"/>
      <c r="F59" s="45"/>
      <c r="G59" s="285"/>
      <c r="H59" s="165"/>
      <c r="I59" s="201"/>
      <c r="J59" s="191"/>
      <c r="K59" s="218">
        <f t="shared" si="4"/>
        <v>0</v>
      </c>
      <c r="L59" s="165">
        <f t="shared" si="5"/>
        <v>0</v>
      </c>
      <c r="M59" s="201">
        <f t="shared" si="6"/>
        <v>0</v>
      </c>
      <c r="N59" s="228">
        <f t="shared" si="7"/>
        <v>0</v>
      </c>
    </row>
    <row r="60" spans="2:14" ht="12.95" customHeight="1" x14ac:dyDescent="0.15">
      <c r="B60" s="723" t="s">
        <v>251</v>
      </c>
      <c r="C60" s="164">
        <v>0</v>
      </c>
      <c r="D60" s="165"/>
      <c r="E60" s="201"/>
      <c r="F60" s="45"/>
      <c r="G60" s="285"/>
      <c r="H60" s="165"/>
      <c r="I60" s="201"/>
      <c r="J60" s="191"/>
      <c r="K60" s="218">
        <f t="shared" si="4"/>
        <v>0</v>
      </c>
      <c r="L60" s="165">
        <f t="shared" si="5"/>
        <v>0</v>
      </c>
      <c r="M60" s="201">
        <f t="shared" si="6"/>
        <v>0</v>
      </c>
      <c r="N60" s="228">
        <f t="shared" si="7"/>
        <v>0</v>
      </c>
    </row>
    <row r="61" spans="2:14" ht="12.95" customHeight="1" x14ac:dyDescent="0.15">
      <c r="B61" s="723" t="s">
        <v>266</v>
      </c>
      <c r="C61" s="164"/>
      <c r="D61" s="165"/>
      <c r="E61" s="201"/>
      <c r="F61" s="45"/>
      <c r="G61" s="285"/>
      <c r="H61" s="165"/>
      <c r="I61" s="201"/>
      <c r="J61" s="191"/>
      <c r="K61" s="218">
        <f t="shared" si="4"/>
        <v>0</v>
      </c>
      <c r="L61" s="165">
        <f t="shared" si="5"/>
        <v>0</v>
      </c>
      <c r="M61" s="201">
        <f t="shared" si="6"/>
        <v>0</v>
      </c>
      <c r="N61" s="228">
        <f t="shared" si="7"/>
        <v>0</v>
      </c>
    </row>
    <row r="62" spans="2:14" ht="12.95" customHeight="1" x14ac:dyDescent="0.15">
      <c r="B62" s="723" t="s">
        <v>215</v>
      </c>
      <c r="C62" s="164">
        <v>0</v>
      </c>
      <c r="D62" s="165"/>
      <c r="E62" s="201"/>
      <c r="F62" s="45"/>
      <c r="G62" s="285">
        <v>622</v>
      </c>
      <c r="H62" s="165"/>
      <c r="I62" s="201"/>
      <c r="J62" s="191">
        <v>622</v>
      </c>
      <c r="K62" s="218">
        <f t="shared" si="4"/>
        <v>622</v>
      </c>
      <c r="L62" s="165">
        <f t="shared" si="5"/>
        <v>0</v>
      </c>
      <c r="M62" s="201">
        <f t="shared" si="6"/>
        <v>0</v>
      </c>
      <c r="N62" s="228">
        <f t="shared" si="7"/>
        <v>622</v>
      </c>
    </row>
    <row r="63" spans="2:14" ht="12.95" customHeight="1" thickBot="1" x14ac:dyDescent="0.2">
      <c r="B63" s="725" t="s">
        <v>26</v>
      </c>
      <c r="C63" s="244">
        <v>372.34199999999998</v>
      </c>
      <c r="D63" s="245">
        <v>34.628999999999998</v>
      </c>
      <c r="E63" s="249">
        <v>10</v>
      </c>
      <c r="F63" s="50">
        <v>416.971</v>
      </c>
      <c r="G63" s="286"/>
      <c r="H63" s="245"/>
      <c r="I63" s="249"/>
      <c r="J63" s="250"/>
      <c r="K63" s="248">
        <f t="shared" si="4"/>
        <v>372.34199999999998</v>
      </c>
      <c r="L63" s="245">
        <f t="shared" si="5"/>
        <v>34.628999999999998</v>
      </c>
      <c r="M63" s="249">
        <f t="shared" si="6"/>
        <v>10</v>
      </c>
      <c r="N63" s="247">
        <f t="shared" si="7"/>
        <v>416.971</v>
      </c>
    </row>
    <row r="64" spans="2:14" ht="12.95" customHeight="1" thickBot="1" x14ac:dyDescent="0.2">
      <c r="B64" s="726" t="s">
        <v>2</v>
      </c>
      <c r="C64" s="176">
        <v>6752.8</v>
      </c>
      <c r="D64" s="177">
        <v>336.62800000000004</v>
      </c>
      <c r="E64" s="207">
        <v>283.85699999999997</v>
      </c>
      <c r="F64" s="55">
        <v>7373.2849999999999</v>
      </c>
      <c r="G64" s="287">
        <v>35563.001000000004</v>
      </c>
      <c r="H64" s="177">
        <v>2380.4269999999997</v>
      </c>
      <c r="I64" s="207">
        <v>44</v>
      </c>
      <c r="J64" s="197">
        <v>37987.428</v>
      </c>
      <c r="K64" s="224">
        <f t="shared" si="4"/>
        <v>42315.801000000007</v>
      </c>
      <c r="L64" s="177">
        <f t="shared" si="5"/>
        <v>2717.0549999999998</v>
      </c>
      <c r="M64" s="207">
        <f t="shared" si="6"/>
        <v>327.85699999999997</v>
      </c>
      <c r="N64" s="234">
        <f t="shared" si="7"/>
        <v>45360.713000000003</v>
      </c>
    </row>
    <row r="66" spans="2:14" ht="12.95" customHeight="1" x14ac:dyDescent="0.15">
      <c r="B66" s="1590" t="s">
        <v>492</v>
      </c>
      <c r="C66" s="1590"/>
      <c r="D66" s="1590"/>
      <c r="E66" s="1590"/>
      <c r="F66" s="1590"/>
      <c r="G66" s="1590"/>
      <c r="H66" s="1590"/>
      <c r="I66" s="1590"/>
      <c r="J66" s="1590"/>
      <c r="K66" s="1590"/>
      <c r="L66" s="1590"/>
      <c r="M66" s="1590"/>
      <c r="N66" s="1590"/>
    </row>
    <row r="67" spans="2:14" ht="12.95" customHeight="1" thickBot="1" x14ac:dyDescent="0.2">
      <c r="N67" s="251" t="s">
        <v>77</v>
      </c>
    </row>
    <row r="68" spans="2:14" ht="12.95" customHeight="1" x14ac:dyDescent="0.15">
      <c r="B68" s="1629" t="s">
        <v>51</v>
      </c>
      <c r="C68" s="1607" t="s">
        <v>234</v>
      </c>
      <c r="D68" s="1608"/>
      <c r="E68" s="1608"/>
      <c r="F68" s="1609"/>
      <c r="G68" s="1610" t="s">
        <v>235</v>
      </c>
      <c r="H68" s="1608"/>
      <c r="I68" s="1608"/>
      <c r="J68" s="1611"/>
      <c r="K68" s="1607" t="s">
        <v>65</v>
      </c>
      <c r="L68" s="1608"/>
      <c r="M68" s="1608"/>
      <c r="N68" s="1611"/>
    </row>
    <row r="69" spans="2:14" ht="12.95" customHeight="1" thickBot="1" x14ac:dyDescent="0.2">
      <c r="B69" s="1622"/>
      <c r="C69" s="300" t="s">
        <v>74</v>
      </c>
      <c r="D69" s="301" t="s">
        <v>75</v>
      </c>
      <c r="E69" s="302" t="s">
        <v>50</v>
      </c>
      <c r="F69" s="291" t="s">
        <v>46</v>
      </c>
      <c r="G69" s="303" t="s">
        <v>74</v>
      </c>
      <c r="H69" s="301" t="s">
        <v>75</v>
      </c>
      <c r="I69" s="302" t="s">
        <v>50</v>
      </c>
      <c r="J69" s="293" t="s">
        <v>46</v>
      </c>
      <c r="K69" s="294" t="s">
        <v>222</v>
      </c>
      <c r="L69" s="301" t="s">
        <v>223</v>
      </c>
      <c r="M69" s="302" t="s">
        <v>50</v>
      </c>
      <c r="N69" s="293" t="s">
        <v>46</v>
      </c>
    </row>
    <row r="70" spans="2:14" ht="12.95" customHeight="1" x14ac:dyDescent="0.15">
      <c r="B70" s="722" t="s">
        <v>4</v>
      </c>
      <c r="C70" s="174">
        <v>3048.3780000000424</v>
      </c>
      <c r="D70" s="175">
        <v>1975.7079999999987</v>
      </c>
      <c r="E70" s="206"/>
      <c r="F70" s="40">
        <v>5024.0860000000412</v>
      </c>
      <c r="G70" s="284"/>
      <c r="H70" s="175"/>
      <c r="I70" s="206"/>
      <c r="J70" s="196"/>
      <c r="K70" s="223">
        <f>C70+G70</f>
        <v>3048.3780000000424</v>
      </c>
      <c r="L70" s="175">
        <f t="shared" ref="L70:L128" si="8">D70+H70</f>
        <v>1975.7079999999987</v>
      </c>
      <c r="M70" s="206">
        <f t="shared" ref="M70:M128" si="9">E70+I70</f>
        <v>0</v>
      </c>
      <c r="N70" s="233">
        <f t="shared" ref="N70:N128" si="10">F70+J70</f>
        <v>5024.0860000000412</v>
      </c>
    </row>
    <row r="71" spans="2:14" ht="12.95" customHeight="1" x14ac:dyDescent="0.15">
      <c r="B71" s="723" t="s">
        <v>5</v>
      </c>
      <c r="C71" s="164">
        <v>2751.1370000000211</v>
      </c>
      <c r="D71" s="165">
        <v>0</v>
      </c>
      <c r="E71" s="201"/>
      <c r="F71" s="45">
        <v>2751.1370000000211</v>
      </c>
      <c r="G71" s="285"/>
      <c r="H71" s="165"/>
      <c r="I71" s="201"/>
      <c r="J71" s="191"/>
      <c r="K71" s="218">
        <f t="shared" ref="K71:K128" si="11">C71+G71</f>
        <v>2751.1370000000211</v>
      </c>
      <c r="L71" s="165">
        <f t="shared" si="8"/>
        <v>0</v>
      </c>
      <c r="M71" s="201">
        <f t="shared" si="9"/>
        <v>0</v>
      </c>
      <c r="N71" s="228">
        <f t="shared" si="10"/>
        <v>2751.1370000000211</v>
      </c>
    </row>
    <row r="72" spans="2:14" ht="12.95" customHeight="1" x14ac:dyDescent="0.15">
      <c r="B72" s="723" t="s">
        <v>15</v>
      </c>
      <c r="C72" s="164">
        <v>0</v>
      </c>
      <c r="D72" s="165">
        <v>0</v>
      </c>
      <c r="E72" s="201"/>
      <c r="F72" s="45">
        <v>0</v>
      </c>
      <c r="G72" s="285"/>
      <c r="H72" s="165"/>
      <c r="I72" s="201"/>
      <c r="J72" s="191"/>
      <c r="K72" s="218">
        <f t="shared" si="11"/>
        <v>0</v>
      </c>
      <c r="L72" s="165">
        <f t="shared" si="8"/>
        <v>0</v>
      </c>
      <c r="M72" s="201">
        <f t="shared" si="9"/>
        <v>0</v>
      </c>
      <c r="N72" s="228">
        <f t="shared" si="10"/>
        <v>0</v>
      </c>
    </row>
    <row r="73" spans="2:14" ht="12.95" customHeight="1" x14ac:dyDescent="0.15">
      <c r="B73" s="723" t="s">
        <v>260</v>
      </c>
      <c r="C73" s="164">
        <v>0</v>
      </c>
      <c r="D73" s="165">
        <v>0</v>
      </c>
      <c r="E73" s="201"/>
      <c r="F73" s="45"/>
      <c r="G73" s="285"/>
      <c r="H73" s="165"/>
      <c r="I73" s="201"/>
      <c r="J73" s="191"/>
      <c r="K73" s="218">
        <f t="shared" si="11"/>
        <v>0</v>
      </c>
      <c r="L73" s="165">
        <f t="shared" si="8"/>
        <v>0</v>
      </c>
      <c r="M73" s="201">
        <f t="shared" si="9"/>
        <v>0</v>
      </c>
      <c r="N73" s="228">
        <f t="shared" si="10"/>
        <v>0</v>
      </c>
    </row>
    <row r="74" spans="2:14" ht="12.95" customHeight="1" x14ac:dyDescent="0.15">
      <c r="B74" s="723" t="s">
        <v>204</v>
      </c>
      <c r="C74" s="164">
        <v>0</v>
      </c>
      <c r="D74" s="165">
        <v>0</v>
      </c>
      <c r="E74" s="201"/>
      <c r="F74" s="45"/>
      <c r="G74" s="285"/>
      <c r="H74" s="165"/>
      <c r="I74" s="201"/>
      <c r="J74" s="191"/>
      <c r="K74" s="218">
        <f t="shared" si="11"/>
        <v>0</v>
      </c>
      <c r="L74" s="165">
        <f t="shared" si="8"/>
        <v>0</v>
      </c>
      <c r="M74" s="201">
        <f t="shared" si="9"/>
        <v>0</v>
      </c>
      <c r="N74" s="228">
        <f t="shared" si="10"/>
        <v>0</v>
      </c>
    </row>
    <row r="75" spans="2:14" ht="12.95" customHeight="1" x14ac:dyDescent="0.15">
      <c r="B75" s="723" t="s">
        <v>6</v>
      </c>
      <c r="C75" s="164">
        <v>0</v>
      </c>
      <c r="D75" s="165">
        <v>0</v>
      </c>
      <c r="E75" s="201"/>
      <c r="F75" s="45">
        <v>0</v>
      </c>
      <c r="G75" s="285"/>
      <c r="H75" s="165"/>
      <c r="I75" s="201"/>
      <c r="J75" s="191"/>
      <c r="K75" s="218">
        <f t="shared" si="11"/>
        <v>0</v>
      </c>
      <c r="L75" s="165">
        <f t="shared" si="8"/>
        <v>0</v>
      </c>
      <c r="M75" s="201">
        <f t="shared" si="9"/>
        <v>0</v>
      </c>
      <c r="N75" s="228">
        <f t="shared" si="10"/>
        <v>0</v>
      </c>
    </row>
    <row r="76" spans="2:14" ht="12.95" customHeight="1" x14ac:dyDescent="0.15">
      <c r="B76" s="723" t="s">
        <v>16</v>
      </c>
      <c r="C76" s="164"/>
      <c r="D76" s="165"/>
      <c r="E76" s="201"/>
      <c r="F76" s="45"/>
      <c r="G76" s="285"/>
      <c r="H76" s="165"/>
      <c r="I76" s="201"/>
      <c r="J76" s="191"/>
      <c r="K76" s="218">
        <f t="shared" si="11"/>
        <v>0</v>
      </c>
      <c r="L76" s="165">
        <f t="shared" si="8"/>
        <v>0</v>
      </c>
      <c r="M76" s="201">
        <f t="shared" si="9"/>
        <v>0</v>
      </c>
      <c r="N76" s="228">
        <f t="shared" si="10"/>
        <v>0</v>
      </c>
    </row>
    <row r="77" spans="2:14" ht="12.95" customHeight="1" x14ac:dyDescent="0.15">
      <c r="B77" s="723" t="s">
        <v>206</v>
      </c>
      <c r="C77" s="164">
        <v>0</v>
      </c>
      <c r="D77" s="165">
        <v>0</v>
      </c>
      <c r="E77" s="201"/>
      <c r="F77" s="45"/>
      <c r="G77" s="285"/>
      <c r="H77" s="165"/>
      <c r="I77" s="201"/>
      <c r="J77" s="191"/>
      <c r="K77" s="218">
        <f t="shared" si="11"/>
        <v>0</v>
      </c>
      <c r="L77" s="165">
        <f t="shared" si="8"/>
        <v>0</v>
      </c>
      <c r="M77" s="201">
        <f t="shared" si="9"/>
        <v>0</v>
      </c>
      <c r="N77" s="228">
        <f t="shared" si="10"/>
        <v>0</v>
      </c>
    </row>
    <row r="78" spans="2:14" ht="12.95" customHeight="1" x14ac:dyDescent="0.15">
      <c r="B78" s="723" t="s">
        <v>261</v>
      </c>
      <c r="C78" s="164">
        <v>0</v>
      </c>
      <c r="D78" s="165">
        <v>102.85599999999999</v>
      </c>
      <c r="E78" s="201"/>
      <c r="F78" s="45">
        <v>102.85599999999999</v>
      </c>
      <c r="G78" s="285"/>
      <c r="H78" s="165"/>
      <c r="I78" s="201"/>
      <c r="J78" s="191"/>
      <c r="K78" s="218">
        <f t="shared" si="11"/>
        <v>0</v>
      </c>
      <c r="L78" s="165">
        <f t="shared" si="8"/>
        <v>102.85599999999999</v>
      </c>
      <c r="M78" s="201">
        <f t="shared" si="9"/>
        <v>0</v>
      </c>
      <c r="N78" s="228">
        <f t="shared" si="10"/>
        <v>102.85599999999999</v>
      </c>
    </row>
    <row r="79" spans="2:14" ht="12.95" customHeight="1" x14ac:dyDescent="0.15">
      <c r="B79" s="724" t="s">
        <v>18</v>
      </c>
      <c r="C79" s="164">
        <v>544</v>
      </c>
      <c r="D79" s="165">
        <v>0</v>
      </c>
      <c r="E79" s="201"/>
      <c r="F79" s="45">
        <v>544</v>
      </c>
      <c r="G79" s="285"/>
      <c r="H79" s="165"/>
      <c r="I79" s="201"/>
      <c r="J79" s="191"/>
      <c r="K79" s="218">
        <f t="shared" si="11"/>
        <v>544</v>
      </c>
      <c r="L79" s="165">
        <f t="shared" si="8"/>
        <v>0</v>
      </c>
      <c r="M79" s="201">
        <f t="shared" si="9"/>
        <v>0</v>
      </c>
      <c r="N79" s="228">
        <f t="shared" si="10"/>
        <v>544</v>
      </c>
    </row>
    <row r="80" spans="2:14" ht="12.95" customHeight="1" x14ac:dyDescent="0.15">
      <c r="B80" s="723" t="s">
        <v>7</v>
      </c>
      <c r="C80" s="164">
        <v>3854.5910000000781</v>
      </c>
      <c r="D80" s="165">
        <v>157.44400000000002</v>
      </c>
      <c r="E80" s="201">
        <v>3865.8870000000002</v>
      </c>
      <c r="F80" s="45">
        <v>7877.9220000000778</v>
      </c>
      <c r="G80" s="285"/>
      <c r="H80" s="165"/>
      <c r="I80" s="201"/>
      <c r="J80" s="191"/>
      <c r="K80" s="218">
        <f t="shared" si="11"/>
        <v>3854.5910000000781</v>
      </c>
      <c r="L80" s="165">
        <f t="shared" si="8"/>
        <v>157.44400000000002</v>
      </c>
      <c r="M80" s="201">
        <f t="shared" si="9"/>
        <v>3865.8870000000002</v>
      </c>
      <c r="N80" s="228">
        <f t="shared" si="10"/>
        <v>7877.9220000000778</v>
      </c>
    </row>
    <row r="81" spans="2:14" ht="12.95" customHeight="1" x14ac:dyDescent="0.15">
      <c r="B81" s="723" t="s">
        <v>8</v>
      </c>
      <c r="C81" s="164">
        <v>0</v>
      </c>
      <c r="D81" s="165">
        <v>0</v>
      </c>
      <c r="E81" s="201"/>
      <c r="F81" s="45"/>
      <c r="G81" s="285"/>
      <c r="H81" s="165"/>
      <c r="I81" s="201"/>
      <c r="J81" s="191"/>
      <c r="K81" s="218">
        <f t="shared" si="11"/>
        <v>0</v>
      </c>
      <c r="L81" s="165">
        <f t="shared" si="8"/>
        <v>0</v>
      </c>
      <c r="M81" s="201">
        <f t="shared" si="9"/>
        <v>0</v>
      </c>
      <c r="N81" s="228">
        <f t="shared" si="10"/>
        <v>0</v>
      </c>
    </row>
    <row r="82" spans="2:14" ht="12.95" customHeight="1" x14ac:dyDescent="0.15">
      <c r="B82" s="723" t="s">
        <v>203</v>
      </c>
      <c r="C82" s="164">
        <v>6.4279999999999999</v>
      </c>
      <c r="D82" s="165">
        <v>0</v>
      </c>
      <c r="E82" s="201"/>
      <c r="F82" s="45">
        <v>6.4279999999999999</v>
      </c>
      <c r="G82" s="285"/>
      <c r="H82" s="165"/>
      <c r="I82" s="201"/>
      <c r="J82" s="191"/>
      <c r="K82" s="218">
        <f t="shared" si="11"/>
        <v>6.4279999999999999</v>
      </c>
      <c r="L82" s="165">
        <f t="shared" si="8"/>
        <v>0</v>
      </c>
      <c r="M82" s="201">
        <f t="shared" si="9"/>
        <v>0</v>
      </c>
      <c r="N82" s="228">
        <f t="shared" si="10"/>
        <v>6.4279999999999999</v>
      </c>
    </row>
    <row r="83" spans="2:14" ht="12.95" customHeight="1" x14ac:dyDescent="0.15">
      <c r="B83" s="723" t="s">
        <v>27</v>
      </c>
      <c r="C83" s="164">
        <v>0</v>
      </c>
      <c r="D83" s="165">
        <v>0</v>
      </c>
      <c r="E83" s="201"/>
      <c r="F83" s="45">
        <v>0</v>
      </c>
      <c r="G83" s="285"/>
      <c r="H83" s="165"/>
      <c r="I83" s="201"/>
      <c r="J83" s="191"/>
      <c r="K83" s="218">
        <f t="shared" si="11"/>
        <v>0</v>
      </c>
      <c r="L83" s="165">
        <f t="shared" si="8"/>
        <v>0</v>
      </c>
      <c r="M83" s="201">
        <f t="shared" si="9"/>
        <v>0</v>
      </c>
      <c r="N83" s="228">
        <f t="shared" si="10"/>
        <v>0</v>
      </c>
    </row>
    <row r="84" spans="2:14" ht="12.95" customHeight="1" x14ac:dyDescent="0.15">
      <c r="B84" s="723" t="s">
        <v>9</v>
      </c>
      <c r="C84" s="164">
        <v>0</v>
      </c>
      <c r="D84" s="165">
        <v>0</v>
      </c>
      <c r="E84" s="201"/>
      <c r="F84" s="45">
        <v>0</v>
      </c>
      <c r="G84" s="285"/>
      <c r="H84" s="165"/>
      <c r="I84" s="201"/>
      <c r="J84" s="191"/>
      <c r="K84" s="218">
        <f t="shared" si="11"/>
        <v>0</v>
      </c>
      <c r="L84" s="165">
        <f t="shared" si="8"/>
        <v>0</v>
      </c>
      <c r="M84" s="201">
        <f t="shared" si="9"/>
        <v>0</v>
      </c>
      <c r="N84" s="228">
        <f t="shared" si="10"/>
        <v>0</v>
      </c>
    </row>
    <row r="85" spans="2:14" ht="12.95" customHeight="1" x14ac:dyDescent="0.15">
      <c r="B85" s="723" t="s">
        <v>20</v>
      </c>
      <c r="C85" s="164">
        <v>0</v>
      </c>
      <c r="D85" s="165">
        <v>0</v>
      </c>
      <c r="E85" s="201"/>
      <c r="F85" s="45">
        <v>0</v>
      </c>
      <c r="G85" s="285"/>
      <c r="H85" s="165"/>
      <c r="I85" s="201"/>
      <c r="J85" s="191"/>
      <c r="K85" s="218">
        <f t="shared" si="11"/>
        <v>0</v>
      </c>
      <c r="L85" s="165">
        <f t="shared" si="8"/>
        <v>0</v>
      </c>
      <c r="M85" s="201">
        <f t="shared" si="9"/>
        <v>0</v>
      </c>
      <c r="N85" s="228">
        <f t="shared" si="10"/>
        <v>0</v>
      </c>
    </row>
    <row r="86" spans="2:14" ht="12.95" customHeight="1" x14ac:dyDescent="0.15">
      <c r="B86" s="723" t="s">
        <v>21</v>
      </c>
      <c r="C86" s="164">
        <v>0</v>
      </c>
      <c r="D86" s="165">
        <v>0</v>
      </c>
      <c r="E86" s="201"/>
      <c r="F86" s="45">
        <v>0</v>
      </c>
      <c r="G86" s="285"/>
      <c r="H86" s="165"/>
      <c r="I86" s="201"/>
      <c r="J86" s="191"/>
      <c r="K86" s="218">
        <f t="shared" si="11"/>
        <v>0</v>
      </c>
      <c r="L86" s="165">
        <f t="shared" si="8"/>
        <v>0</v>
      </c>
      <c r="M86" s="201">
        <f t="shared" si="9"/>
        <v>0</v>
      </c>
      <c r="N86" s="228">
        <f t="shared" si="10"/>
        <v>0</v>
      </c>
    </row>
    <row r="87" spans="2:14" ht="12.95" customHeight="1" x14ac:dyDescent="0.15">
      <c r="B87" s="723" t="s">
        <v>10</v>
      </c>
      <c r="C87" s="164">
        <v>0</v>
      </c>
      <c r="D87" s="165">
        <v>0</v>
      </c>
      <c r="E87" s="201"/>
      <c r="F87" s="45">
        <v>0</v>
      </c>
      <c r="G87" s="285"/>
      <c r="H87" s="165"/>
      <c r="I87" s="201"/>
      <c r="J87" s="191"/>
      <c r="K87" s="218">
        <f t="shared" si="11"/>
        <v>0</v>
      </c>
      <c r="L87" s="165">
        <f t="shared" si="8"/>
        <v>0</v>
      </c>
      <c r="M87" s="201">
        <f t="shared" si="9"/>
        <v>0</v>
      </c>
      <c r="N87" s="228">
        <f t="shared" si="10"/>
        <v>0</v>
      </c>
    </row>
    <row r="88" spans="2:14" ht="12.95" customHeight="1" x14ac:dyDescent="0.15">
      <c r="B88" s="723" t="s">
        <v>205</v>
      </c>
      <c r="C88" s="164"/>
      <c r="D88" s="165"/>
      <c r="E88" s="201"/>
      <c r="F88" s="45"/>
      <c r="G88" s="285"/>
      <c r="H88" s="165"/>
      <c r="I88" s="201"/>
      <c r="J88" s="191"/>
      <c r="K88" s="218">
        <f t="shared" si="11"/>
        <v>0</v>
      </c>
      <c r="L88" s="165">
        <f t="shared" si="8"/>
        <v>0</v>
      </c>
      <c r="M88" s="201">
        <f t="shared" si="9"/>
        <v>0</v>
      </c>
      <c r="N88" s="228">
        <f t="shared" si="10"/>
        <v>0</v>
      </c>
    </row>
    <row r="89" spans="2:14" ht="12.95" customHeight="1" x14ac:dyDescent="0.15">
      <c r="B89" s="723" t="s">
        <v>29</v>
      </c>
      <c r="C89" s="164"/>
      <c r="D89" s="165"/>
      <c r="E89" s="201"/>
      <c r="F89" s="45"/>
      <c r="G89" s="285"/>
      <c r="H89" s="165"/>
      <c r="I89" s="201"/>
      <c r="J89" s="191"/>
      <c r="K89" s="218">
        <f t="shared" si="11"/>
        <v>0</v>
      </c>
      <c r="L89" s="165">
        <f t="shared" si="8"/>
        <v>0</v>
      </c>
      <c r="M89" s="201">
        <f t="shared" si="9"/>
        <v>0</v>
      </c>
      <c r="N89" s="228">
        <f t="shared" si="10"/>
        <v>0</v>
      </c>
    </row>
    <row r="90" spans="2:14" ht="12.95" customHeight="1" x14ac:dyDescent="0.15">
      <c r="B90" s="723" t="s">
        <v>11</v>
      </c>
      <c r="C90" s="164">
        <v>2316.9709999999959</v>
      </c>
      <c r="D90" s="165">
        <v>678.87799999999993</v>
      </c>
      <c r="E90" s="201">
        <v>145.47499999999999</v>
      </c>
      <c r="F90" s="45">
        <v>3141.3239999999955</v>
      </c>
      <c r="G90" s="285"/>
      <c r="H90" s="165"/>
      <c r="I90" s="201"/>
      <c r="J90" s="191"/>
      <c r="K90" s="218">
        <f t="shared" si="11"/>
        <v>2316.9709999999959</v>
      </c>
      <c r="L90" s="165">
        <f t="shared" si="8"/>
        <v>678.87799999999993</v>
      </c>
      <c r="M90" s="201">
        <f t="shared" si="9"/>
        <v>145.47499999999999</v>
      </c>
      <c r="N90" s="228">
        <f t="shared" si="10"/>
        <v>3141.3239999999955</v>
      </c>
    </row>
    <row r="91" spans="2:14" ht="12.95" customHeight="1" x14ac:dyDescent="0.15">
      <c r="B91" s="723" t="s">
        <v>31</v>
      </c>
      <c r="C91" s="164">
        <v>0</v>
      </c>
      <c r="D91" s="165">
        <v>0</v>
      </c>
      <c r="E91" s="201"/>
      <c r="F91" s="45">
        <v>0</v>
      </c>
      <c r="G91" s="285"/>
      <c r="H91" s="165"/>
      <c r="I91" s="201"/>
      <c r="J91" s="191"/>
      <c r="K91" s="218">
        <f t="shared" si="11"/>
        <v>0</v>
      </c>
      <c r="L91" s="165">
        <f t="shared" si="8"/>
        <v>0</v>
      </c>
      <c r="M91" s="201">
        <f t="shared" si="9"/>
        <v>0</v>
      </c>
      <c r="N91" s="228">
        <f t="shared" si="10"/>
        <v>0</v>
      </c>
    </row>
    <row r="92" spans="2:14" ht="12.95" customHeight="1" x14ac:dyDescent="0.15">
      <c r="B92" s="723" t="s">
        <v>22</v>
      </c>
      <c r="C92" s="164">
        <v>158.28800000000001</v>
      </c>
      <c r="D92" s="165">
        <v>24.5</v>
      </c>
      <c r="E92" s="201"/>
      <c r="F92" s="45">
        <v>182.78800000000001</v>
      </c>
      <c r="G92" s="285"/>
      <c r="H92" s="165"/>
      <c r="I92" s="201"/>
      <c r="J92" s="191"/>
      <c r="K92" s="218">
        <f t="shared" si="11"/>
        <v>158.28800000000001</v>
      </c>
      <c r="L92" s="165">
        <f t="shared" si="8"/>
        <v>24.5</v>
      </c>
      <c r="M92" s="201">
        <f t="shared" si="9"/>
        <v>0</v>
      </c>
      <c r="N92" s="228">
        <f t="shared" si="10"/>
        <v>182.78800000000001</v>
      </c>
    </row>
    <row r="93" spans="2:14" ht="12.95" customHeight="1" x14ac:dyDescent="0.15">
      <c r="B93" s="723" t="s">
        <v>34</v>
      </c>
      <c r="C93" s="164">
        <v>0</v>
      </c>
      <c r="D93" s="165">
        <v>0</v>
      </c>
      <c r="E93" s="201"/>
      <c r="F93" s="45"/>
      <c r="G93" s="285"/>
      <c r="H93" s="165"/>
      <c r="I93" s="201"/>
      <c r="J93" s="191"/>
      <c r="K93" s="218">
        <f t="shared" si="11"/>
        <v>0</v>
      </c>
      <c r="L93" s="165">
        <f t="shared" si="8"/>
        <v>0</v>
      </c>
      <c r="M93" s="201">
        <f t="shared" si="9"/>
        <v>0</v>
      </c>
      <c r="N93" s="228">
        <f t="shared" si="10"/>
        <v>0</v>
      </c>
    </row>
    <row r="94" spans="2:14" ht="12.95" customHeight="1" x14ac:dyDescent="0.15">
      <c r="B94" s="723" t="s">
        <v>212</v>
      </c>
      <c r="C94" s="164">
        <v>0</v>
      </c>
      <c r="D94" s="165">
        <v>0</v>
      </c>
      <c r="E94" s="201"/>
      <c r="F94" s="45"/>
      <c r="G94" s="285"/>
      <c r="H94" s="165"/>
      <c r="I94" s="201"/>
      <c r="J94" s="191"/>
      <c r="K94" s="218">
        <f t="shared" si="11"/>
        <v>0</v>
      </c>
      <c r="L94" s="165">
        <f t="shared" si="8"/>
        <v>0</v>
      </c>
      <c r="M94" s="201">
        <f t="shared" si="9"/>
        <v>0</v>
      </c>
      <c r="N94" s="228">
        <f t="shared" si="10"/>
        <v>0</v>
      </c>
    </row>
    <row r="95" spans="2:14" ht="12.95" customHeight="1" x14ac:dyDescent="0.15">
      <c r="B95" s="723" t="s">
        <v>23</v>
      </c>
      <c r="C95" s="164">
        <v>13.500999999999999</v>
      </c>
      <c r="D95" s="165">
        <v>0</v>
      </c>
      <c r="E95" s="201"/>
      <c r="F95" s="45">
        <v>13.500999999999999</v>
      </c>
      <c r="G95" s="285"/>
      <c r="H95" s="165"/>
      <c r="I95" s="201"/>
      <c r="J95" s="191"/>
      <c r="K95" s="218">
        <f t="shared" si="11"/>
        <v>13.500999999999999</v>
      </c>
      <c r="L95" s="165">
        <f t="shared" si="8"/>
        <v>0</v>
      </c>
      <c r="M95" s="201">
        <f t="shared" si="9"/>
        <v>0</v>
      </c>
      <c r="N95" s="228">
        <f t="shared" si="10"/>
        <v>13.500999999999999</v>
      </c>
    </row>
    <row r="96" spans="2:14" ht="12.95" customHeight="1" x14ac:dyDescent="0.15">
      <c r="B96" s="723" t="s">
        <v>12</v>
      </c>
      <c r="C96" s="164">
        <v>0</v>
      </c>
      <c r="D96" s="165">
        <v>0</v>
      </c>
      <c r="E96" s="201"/>
      <c r="F96" s="45"/>
      <c r="G96" s="285"/>
      <c r="H96" s="165"/>
      <c r="I96" s="201"/>
      <c r="J96" s="191"/>
      <c r="K96" s="218">
        <f t="shared" si="11"/>
        <v>0</v>
      </c>
      <c r="L96" s="165">
        <f t="shared" si="8"/>
        <v>0</v>
      </c>
      <c r="M96" s="201">
        <f t="shared" si="9"/>
        <v>0</v>
      </c>
      <c r="N96" s="228">
        <f t="shared" si="10"/>
        <v>0</v>
      </c>
    </row>
    <row r="97" spans="2:14" ht="12.95" customHeight="1" x14ac:dyDescent="0.15">
      <c r="B97" s="723" t="s">
        <v>262</v>
      </c>
      <c r="C97" s="164">
        <v>0</v>
      </c>
      <c r="D97" s="165">
        <v>0</v>
      </c>
      <c r="E97" s="201"/>
      <c r="F97" s="45"/>
      <c r="G97" s="285"/>
      <c r="H97" s="165"/>
      <c r="I97" s="201"/>
      <c r="J97" s="191"/>
      <c r="K97" s="218">
        <f t="shared" si="11"/>
        <v>0</v>
      </c>
      <c r="L97" s="165">
        <f t="shared" si="8"/>
        <v>0</v>
      </c>
      <c r="M97" s="201">
        <f t="shared" si="9"/>
        <v>0</v>
      </c>
      <c r="N97" s="228">
        <f t="shared" si="10"/>
        <v>0</v>
      </c>
    </row>
    <row r="98" spans="2:14" ht="12.95" customHeight="1" x14ac:dyDescent="0.15">
      <c r="B98" s="723" t="s">
        <v>13</v>
      </c>
      <c r="C98" s="164">
        <v>0</v>
      </c>
      <c r="D98" s="165">
        <v>0</v>
      </c>
      <c r="E98" s="201"/>
      <c r="F98" s="45">
        <v>0</v>
      </c>
      <c r="G98" s="285"/>
      <c r="H98" s="165"/>
      <c r="I98" s="201"/>
      <c r="J98" s="191"/>
      <c r="K98" s="218">
        <f t="shared" si="11"/>
        <v>0</v>
      </c>
      <c r="L98" s="165">
        <f t="shared" si="8"/>
        <v>0</v>
      </c>
      <c r="M98" s="201">
        <f t="shared" si="9"/>
        <v>0</v>
      </c>
      <c r="N98" s="228">
        <f t="shared" si="10"/>
        <v>0</v>
      </c>
    </row>
    <row r="99" spans="2:14" ht="12.95" customHeight="1" x14ac:dyDescent="0.15">
      <c r="B99" s="723" t="s">
        <v>207</v>
      </c>
      <c r="C99" s="164">
        <v>0</v>
      </c>
      <c r="D99" s="165">
        <v>0</v>
      </c>
      <c r="E99" s="201"/>
      <c r="F99" s="45"/>
      <c r="G99" s="285"/>
      <c r="H99" s="165"/>
      <c r="I99" s="201"/>
      <c r="J99" s="191"/>
      <c r="K99" s="218">
        <f t="shared" si="11"/>
        <v>0</v>
      </c>
      <c r="L99" s="165">
        <f t="shared" si="8"/>
        <v>0</v>
      </c>
      <c r="M99" s="201">
        <f t="shared" si="9"/>
        <v>0</v>
      </c>
      <c r="N99" s="228">
        <f t="shared" si="10"/>
        <v>0</v>
      </c>
    </row>
    <row r="100" spans="2:14" ht="12.95" customHeight="1" x14ac:dyDescent="0.15">
      <c r="B100" s="723" t="s">
        <v>19</v>
      </c>
      <c r="C100" s="164">
        <v>0</v>
      </c>
      <c r="D100" s="165">
        <v>0</v>
      </c>
      <c r="E100" s="201"/>
      <c r="F100" s="45"/>
      <c r="G100" s="285"/>
      <c r="H100" s="165"/>
      <c r="I100" s="201"/>
      <c r="J100" s="191"/>
      <c r="K100" s="218">
        <f t="shared" si="11"/>
        <v>0</v>
      </c>
      <c r="L100" s="165">
        <f t="shared" si="8"/>
        <v>0</v>
      </c>
      <c r="M100" s="201">
        <f t="shared" si="9"/>
        <v>0</v>
      </c>
      <c r="N100" s="228">
        <f t="shared" si="10"/>
        <v>0</v>
      </c>
    </row>
    <row r="101" spans="2:14" ht="12.95" customHeight="1" x14ac:dyDescent="0.15">
      <c r="B101" s="723" t="s">
        <v>24</v>
      </c>
      <c r="C101" s="164">
        <v>109.28699999999999</v>
      </c>
      <c r="D101" s="165">
        <v>0</v>
      </c>
      <c r="E101" s="201"/>
      <c r="F101" s="45">
        <v>109.28699999999999</v>
      </c>
      <c r="G101" s="285"/>
      <c r="H101" s="165"/>
      <c r="I101" s="201"/>
      <c r="J101" s="191"/>
      <c r="K101" s="218">
        <f t="shared" si="11"/>
        <v>109.28699999999999</v>
      </c>
      <c r="L101" s="165">
        <f t="shared" si="8"/>
        <v>0</v>
      </c>
      <c r="M101" s="201">
        <f t="shared" si="9"/>
        <v>0</v>
      </c>
      <c r="N101" s="228">
        <f t="shared" si="10"/>
        <v>109.28699999999999</v>
      </c>
    </row>
    <row r="102" spans="2:14" ht="12.95" customHeight="1" x14ac:dyDescent="0.15">
      <c r="B102" s="723" t="s">
        <v>210</v>
      </c>
      <c r="C102" s="164">
        <v>0</v>
      </c>
      <c r="D102" s="165">
        <v>0</v>
      </c>
      <c r="E102" s="201"/>
      <c r="F102" s="45"/>
      <c r="G102" s="285"/>
      <c r="H102" s="165"/>
      <c r="I102" s="201"/>
      <c r="J102" s="191"/>
      <c r="K102" s="218">
        <f t="shared" si="11"/>
        <v>0</v>
      </c>
      <c r="L102" s="165">
        <f t="shared" si="8"/>
        <v>0</v>
      </c>
      <c r="M102" s="201">
        <f t="shared" si="9"/>
        <v>0</v>
      </c>
      <c r="N102" s="228">
        <f t="shared" si="10"/>
        <v>0</v>
      </c>
    </row>
    <row r="103" spans="2:14" ht="12.95" customHeight="1" x14ac:dyDescent="0.15">
      <c r="B103" s="723" t="s">
        <v>35</v>
      </c>
      <c r="C103" s="164">
        <v>0</v>
      </c>
      <c r="D103" s="165">
        <v>0</v>
      </c>
      <c r="E103" s="201"/>
      <c r="F103" s="45"/>
      <c r="G103" s="285"/>
      <c r="H103" s="165"/>
      <c r="I103" s="201"/>
      <c r="J103" s="191"/>
      <c r="K103" s="218">
        <f t="shared" si="11"/>
        <v>0</v>
      </c>
      <c r="L103" s="165">
        <f t="shared" si="8"/>
        <v>0</v>
      </c>
      <c r="M103" s="201">
        <f t="shared" si="9"/>
        <v>0</v>
      </c>
      <c r="N103" s="228">
        <f t="shared" si="10"/>
        <v>0</v>
      </c>
    </row>
    <row r="104" spans="2:14" ht="12.95" customHeight="1" x14ac:dyDescent="0.15">
      <c r="B104" s="723" t="s">
        <v>211</v>
      </c>
      <c r="C104" s="164">
        <v>0</v>
      </c>
      <c r="D104" s="165">
        <v>0</v>
      </c>
      <c r="E104" s="201"/>
      <c r="F104" s="45"/>
      <c r="G104" s="285"/>
      <c r="H104" s="165"/>
      <c r="I104" s="201"/>
      <c r="J104" s="191"/>
      <c r="K104" s="218">
        <f t="shared" si="11"/>
        <v>0</v>
      </c>
      <c r="L104" s="165">
        <f t="shared" si="8"/>
        <v>0</v>
      </c>
      <c r="M104" s="201">
        <f t="shared" si="9"/>
        <v>0</v>
      </c>
      <c r="N104" s="228">
        <f t="shared" si="10"/>
        <v>0</v>
      </c>
    </row>
    <row r="105" spans="2:14" ht="12.95" customHeight="1" x14ac:dyDescent="0.15">
      <c r="B105" s="723" t="s">
        <v>14</v>
      </c>
      <c r="C105" s="164">
        <v>0</v>
      </c>
      <c r="D105" s="165">
        <v>0</v>
      </c>
      <c r="E105" s="201"/>
      <c r="F105" s="45"/>
      <c r="G105" s="285"/>
      <c r="H105" s="165"/>
      <c r="I105" s="201"/>
      <c r="J105" s="191"/>
      <c r="K105" s="218">
        <f t="shared" si="11"/>
        <v>0</v>
      </c>
      <c r="L105" s="165">
        <f t="shared" si="8"/>
        <v>0</v>
      </c>
      <c r="M105" s="201">
        <f t="shared" si="9"/>
        <v>0</v>
      </c>
      <c r="N105" s="228">
        <f t="shared" si="10"/>
        <v>0</v>
      </c>
    </row>
    <row r="106" spans="2:14" ht="12.95" customHeight="1" x14ac:dyDescent="0.15">
      <c r="B106" s="723" t="s">
        <v>208</v>
      </c>
      <c r="C106" s="164"/>
      <c r="D106" s="165"/>
      <c r="E106" s="201"/>
      <c r="F106" s="45"/>
      <c r="G106" s="285"/>
      <c r="H106" s="165"/>
      <c r="I106" s="201"/>
      <c r="J106" s="191"/>
      <c r="K106" s="218">
        <f t="shared" si="11"/>
        <v>0</v>
      </c>
      <c r="L106" s="165">
        <f t="shared" si="8"/>
        <v>0</v>
      </c>
      <c r="M106" s="201">
        <f t="shared" si="9"/>
        <v>0</v>
      </c>
      <c r="N106" s="228">
        <f t="shared" si="10"/>
        <v>0</v>
      </c>
    </row>
    <row r="107" spans="2:14" ht="12.95" customHeight="1" x14ac:dyDescent="0.15">
      <c r="B107" s="723" t="s">
        <v>17</v>
      </c>
      <c r="C107" s="164">
        <v>30.856999999999999</v>
      </c>
      <c r="D107" s="165">
        <v>0</v>
      </c>
      <c r="E107" s="201"/>
      <c r="F107" s="45">
        <v>30.856999999999999</v>
      </c>
      <c r="G107" s="285"/>
      <c r="H107" s="165"/>
      <c r="I107" s="201"/>
      <c r="J107" s="191"/>
      <c r="K107" s="218">
        <f t="shared" si="11"/>
        <v>30.856999999999999</v>
      </c>
      <c r="L107" s="165">
        <f t="shared" si="8"/>
        <v>0</v>
      </c>
      <c r="M107" s="201">
        <f t="shared" si="9"/>
        <v>0</v>
      </c>
      <c r="N107" s="228">
        <f t="shared" si="10"/>
        <v>30.856999999999999</v>
      </c>
    </row>
    <row r="108" spans="2:14" ht="12.95" customHeight="1" x14ac:dyDescent="0.15">
      <c r="B108" s="723" t="s">
        <v>36</v>
      </c>
      <c r="C108" s="164">
        <v>0</v>
      </c>
      <c r="D108" s="165">
        <v>0</v>
      </c>
      <c r="E108" s="201"/>
      <c r="F108" s="45"/>
      <c r="G108" s="285"/>
      <c r="H108" s="165"/>
      <c r="I108" s="201"/>
      <c r="J108" s="191"/>
      <c r="K108" s="218">
        <f t="shared" si="11"/>
        <v>0</v>
      </c>
      <c r="L108" s="165">
        <f t="shared" si="8"/>
        <v>0</v>
      </c>
      <c r="M108" s="201">
        <f t="shared" si="9"/>
        <v>0</v>
      </c>
      <c r="N108" s="228">
        <f t="shared" si="10"/>
        <v>0</v>
      </c>
    </row>
    <row r="109" spans="2:14" ht="12.95" customHeight="1" x14ac:dyDescent="0.15">
      <c r="B109" s="723" t="s">
        <v>38</v>
      </c>
      <c r="C109" s="164">
        <v>0</v>
      </c>
      <c r="D109" s="165">
        <v>0</v>
      </c>
      <c r="E109" s="201"/>
      <c r="F109" s="45"/>
      <c r="G109" s="285"/>
      <c r="H109" s="165"/>
      <c r="I109" s="201"/>
      <c r="J109" s="191"/>
      <c r="K109" s="218">
        <f t="shared" si="11"/>
        <v>0</v>
      </c>
      <c r="L109" s="165">
        <f t="shared" si="8"/>
        <v>0</v>
      </c>
      <c r="M109" s="201">
        <f t="shared" si="9"/>
        <v>0</v>
      </c>
      <c r="N109" s="228">
        <f t="shared" si="10"/>
        <v>0</v>
      </c>
    </row>
    <row r="110" spans="2:14" ht="12.95" customHeight="1" x14ac:dyDescent="0.15">
      <c r="B110" s="723" t="s">
        <v>37</v>
      </c>
      <c r="C110" s="164">
        <v>0</v>
      </c>
      <c r="D110" s="165">
        <v>0</v>
      </c>
      <c r="E110" s="201"/>
      <c r="F110" s="45">
        <v>0</v>
      </c>
      <c r="G110" s="285"/>
      <c r="H110" s="165"/>
      <c r="I110" s="201"/>
      <c r="J110" s="191"/>
      <c r="K110" s="218">
        <f t="shared" si="11"/>
        <v>0</v>
      </c>
      <c r="L110" s="165">
        <f t="shared" si="8"/>
        <v>0</v>
      </c>
      <c r="M110" s="201">
        <f t="shared" si="9"/>
        <v>0</v>
      </c>
      <c r="N110" s="228">
        <f t="shared" si="10"/>
        <v>0</v>
      </c>
    </row>
    <row r="111" spans="2:14" ht="12.95" customHeight="1" x14ac:dyDescent="0.15">
      <c r="B111" s="723" t="s">
        <v>263</v>
      </c>
      <c r="C111" s="164">
        <v>0</v>
      </c>
      <c r="D111" s="165">
        <v>0</v>
      </c>
      <c r="E111" s="201"/>
      <c r="F111" s="45"/>
      <c r="G111" s="285"/>
      <c r="H111" s="165"/>
      <c r="I111" s="201"/>
      <c r="J111" s="191"/>
      <c r="K111" s="218">
        <f t="shared" si="11"/>
        <v>0</v>
      </c>
      <c r="L111" s="165">
        <f t="shared" si="8"/>
        <v>0</v>
      </c>
      <c r="M111" s="201">
        <f t="shared" si="9"/>
        <v>0</v>
      </c>
      <c r="N111" s="228">
        <f t="shared" si="10"/>
        <v>0</v>
      </c>
    </row>
    <row r="112" spans="2:14" ht="12.95" customHeight="1" x14ac:dyDescent="0.15">
      <c r="B112" s="723" t="s">
        <v>30</v>
      </c>
      <c r="C112" s="164">
        <v>0</v>
      </c>
      <c r="D112" s="165">
        <v>0</v>
      </c>
      <c r="E112" s="201"/>
      <c r="F112" s="45">
        <v>0</v>
      </c>
      <c r="G112" s="285"/>
      <c r="H112" s="165"/>
      <c r="I112" s="201"/>
      <c r="J112" s="191"/>
      <c r="K112" s="218">
        <f t="shared" si="11"/>
        <v>0</v>
      </c>
      <c r="L112" s="165">
        <f t="shared" si="8"/>
        <v>0</v>
      </c>
      <c r="M112" s="201">
        <f t="shared" si="9"/>
        <v>0</v>
      </c>
      <c r="N112" s="228">
        <f t="shared" si="10"/>
        <v>0</v>
      </c>
    </row>
    <row r="113" spans="2:14" ht="12.95" customHeight="1" x14ac:dyDescent="0.15">
      <c r="B113" s="723" t="s">
        <v>25</v>
      </c>
      <c r="C113" s="164">
        <v>595.3289999999995</v>
      </c>
      <c r="D113" s="165">
        <v>0</v>
      </c>
      <c r="E113" s="201"/>
      <c r="F113" s="45">
        <v>595.3289999999995</v>
      </c>
      <c r="G113" s="285"/>
      <c r="H113" s="165"/>
      <c r="I113" s="201"/>
      <c r="J113" s="191"/>
      <c r="K113" s="218">
        <f t="shared" si="11"/>
        <v>595.3289999999995</v>
      </c>
      <c r="L113" s="165">
        <f t="shared" si="8"/>
        <v>0</v>
      </c>
      <c r="M113" s="201">
        <f t="shared" si="9"/>
        <v>0</v>
      </c>
      <c r="N113" s="228">
        <f t="shared" si="10"/>
        <v>595.3289999999995</v>
      </c>
    </row>
    <row r="114" spans="2:14" ht="12.95" customHeight="1" x14ac:dyDescent="0.15">
      <c r="B114" s="723" t="s">
        <v>28</v>
      </c>
      <c r="C114" s="164">
        <v>0</v>
      </c>
      <c r="D114" s="165">
        <v>0</v>
      </c>
      <c r="E114" s="201"/>
      <c r="F114" s="45">
        <v>0</v>
      </c>
      <c r="G114" s="285"/>
      <c r="H114" s="165"/>
      <c r="I114" s="201"/>
      <c r="J114" s="191"/>
      <c r="K114" s="218">
        <f t="shared" si="11"/>
        <v>0</v>
      </c>
      <c r="L114" s="165">
        <f t="shared" si="8"/>
        <v>0</v>
      </c>
      <c r="M114" s="201">
        <f t="shared" si="9"/>
        <v>0</v>
      </c>
      <c r="N114" s="228">
        <f t="shared" si="10"/>
        <v>0</v>
      </c>
    </row>
    <row r="115" spans="2:14" ht="12.95" customHeight="1" x14ac:dyDescent="0.15">
      <c r="B115" s="723" t="s">
        <v>264</v>
      </c>
      <c r="C115" s="164">
        <v>0</v>
      </c>
      <c r="D115" s="165">
        <v>0</v>
      </c>
      <c r="E115" s="201"/>
      <c r="F115" s="45"/>
      <c r="G115" s="285"/>
      <c r="H115" s="165"/>
      <c r="I115" s="201"/>
      <c r="J115" s="191"/>
      <c r="K115" s="218">
        <f t="shared" si="11"/>
        <v>0</v>
      </c>
      <c r="L115" s="165">
        <f t="shared" si="8"/>
        <v>0</v>
      </c>
      <c r="M115" s="201">
        <f t="shared" si="9"/>
        <v>0</v>
      </c>
      <c r="N115" s="228">
        <f t="shared" si="10"/>
        <v>0</v>
      </c>
    </row>
    <row r="116" spans="2:14" ht="12.95" customHeight="1" x14ac:dyDescent="0.15">
      <c r="B116" s="723" t="s">
        <v>213</v>
      </c>
      <c r="C116" s="164">
        <v>0</v>
      </c>
      <c r="D116" s="165">
        <v>0</v>
      </c>
      <c r="E116" s="201"/>
      <c r="F116" s="45"/>
      <c r="G116" s="285"/>
      <c r="H116" s="165"/>
      <c r="I116" s="201"/>
      <c r="J116" s="191"/>
      <c r="K116" s="218">
        <f t="shared" si="11"/>
        <v>0</v>
      </c>
      <c r="L116" s="165">
        <f t="shared" si="8"/>
        <v>0</v>
      </c>
      <c r="M116" s="201">
        <f t="shared" si="9"/>
        <v>0</v>
      </c>
      <c r="N116" s="228">
        <f t="shared" si="10"/>
        <v>0</v>
      </c>
    </row>
    <row r="117" spans="2:14" ht="12.95" customHeight="1" x14ac:dyDescent="0.15">
      <c r="B117" s="723" t="s">
        <v>39</v>
      </c>
      <c r="C117" s="164">
        <v>0</v>
      </c>
      <c r="D117" s="165">
        <v>0</v>
      </c>
      <c r="E117" s="201"/>
      <c r="F117" s="45">
        <v>0</v>
      </c>
      <c r="G117" s="285"/>
      <c r="H117" s="165"/>
      <c r="I117" s="201"/>
      <c r="J117" s="191"/>
      <c r="K117" s="218">
        <f t="shared" si="11"/>
        <v>0</v>
      </c>
      <c r="L117" s="165">
        <f t="shared" si="8"/>
        <v>0</v>
      </c>
      <c r="M117" s="201">
        <f t="shared" si="9"/>
        <v>0</v>
      </c>
      <c r="N117" s="228">
        <f t="shared" si="10"/>
        <v>0</v>
      </c>
    </row>
    <row r="118" spans="2:14" ht="12.95" customHeight="1" x14ac:dyDescent="0.15">
      <c r="B118" s="723" t="s">
        <v>209</v>
      </c>
      <c r="C118" s="164"/>
      <c r="D118" s="165"/>
      <c r="E118" s="201"/>
      <c r="F118" s="45"/>
      <c r="G118" s="285"/>
      <c r="H118" s="165"/>
      <c r="I118" s="201"/>
      <c r="J118" s="191"/>
      <c r="K118" s="218">
        <f t="shared" si="11"/>
        <v>0</v>
      </c>
      <c r="L118" s="165">
        <f t="shared" si="8"/>
        <v>0</v>
      </c>
      <c r="M118" s="201">
        <f t="shared" si="9"/>
        <v>0</v>
      </c>
      <c r="N118" s="228">
        <f t="shared" si="10"/>
        <v>0</v>
      </c>
    </row>
    <row r="119" spans="2:14" ht="12.95" customHeight="1" x14ac:dyDescent="0.15">
      <c r="B119" s="723" t="s">
        <v>32</v>
      </c>
      <c r="C119" s="164">
        <v>0</v>
      </c>
      <c r="D119" s="165">
        <v>0</v>
      </c>
      <c r="E119" s="201"/>
      <c r="F119" s="45">
        <v>0</v>
      </c>
      <c r="G119" s="285"/>
      <c r="H119" s="165"/>
      <c r="I119" s="201"/>
      <c r="J119" s="191"/>
      <c r="K119" s="218">
        <f t="shared" si="11"/>
        <v>0</v>
      </c>
      <c r="L119" s="165">
        <f t="shared" si="8"/>
        <v>0</v>
      </c>
      <c r="M119" s="201">
        <f t="shared" si="9"/>
        <v>0</v>
      </c>
      <c r="N119" s="228">
        <f t="shared" si="10"/>
        <v>0</v>
      </c>
    </row>
    <row r="120" spans="2:14" ht="12.95" customHeight="1" x14ac:dyDescent="0.15">
      <c r="B120" s="723" t="s">
        <v>214</v>
      </c>
      <c r="C120" s="164">
        <v>0</v>
      </c>
      <c r="D120" s="165">
        <v>0</v>
      </c>
      <c r="E120" s="201"/>
      <c r="F120" s="45">
        <v>0</v>
      </c>
      <c r="G120" s="285"/>
      <c r="H120" s="165"/>
      <c r="I120" s="201"/>
      <c r="J120" s="191"/>
      <c r="K120" s="218">
        <f t="shared" si="11"/>
        <v>0</v>
      </c>
      <c r="L120" s="165">
        <f t="shared" si="8"/>
        <v>0</v>
      </c>
      <c r="M120" s="201">
        <f t="shared" si="9"/>
        <v>0</v>
      </c>
      <c r="N120" s="228">
        <f t="shared" si="10"/>
        <v>0</v>
      </c>
    </row>
    <row r="121" spans="2:14" ht="12.95" customHeight="1" x14ac:dyDescent="0.15">
      <c r="B121" s="723" t="s">
        <v>33</v>
      </c>
      <c r="C121" s="164">
        <v>0</v>
      </c>
      <c r="D121" s="165">
        <v>0</v>
      </c>
      <c r="E121" s="201"/>
      <c r="F121" s="45">
        <v>0</v>
      </c>
      <c r="G121" s="285"/>
      <c r="H121" s="165"/>
      <c r="I121" s="201"/>
      <c r="J121" s="191"/>
      <c r="K121" s="218">
        <f t="shared" si="11"/>
        <v>0</v>
      </c>
      <c r="L121" s="165">
        <f t="shared" si="8"/>
        <v>0</v>
      </c>
      <c r="M121" s="201">
        <f t="shared" si="9"/>
        <v>0</v>
      </c>
      <c r="N121" s="228">
        <f t="shared" si="10"/>
        <v>0</v>
      </c>
    </row>
    <row r="122" spans="2:14" ht="12.95" customHeight="1" x14ac:dyDescent="0.15">
      <c r="B122" s="723" t="s">
        <v>40</v>
      </c>
      <c r="C122" s="164">
        <v>1055.0500000000004</v>
      </c>
      <c r="D122" s="165">
        <v>144</v>
      </c>
      <c r="E122" s="201">
        <v>338</v>
      </c>
      <c r="F122" s="45">
        <v>1537.0500000000004</v>
      </c>
      <c r="G122" s="285"/>
      <c r="H122" s="165"/>
      <c r="I122" s="201"/>
      <c r="J122" s="191"/>
      <c r="K122" s="218">
        <f t="shared" si="11"/>
        <v>1055.0500000000004</v>
      </c>
      <c r="L122" s="165">
        <f t="shared" si="8"/>
        <v>144</v>
      </c>
      <c r="M122" s="201">
        <f t="shared" si="9"/>
        <v>338</v>
      </c>
      <c r="N122" s="228">
        <f t="shared" si="10"/>
        <v>1537.0500000000004</v>
      </c>
    </row>
    <row r="123" spans="2:14" ht="12.95" customHeight="1" x14ac:dyDescent="0.15">
      <c r="B123" s="723" t="s">
        <v>265</v>
      </c>
      <c r="C123" s="164">
        <v>551.6</v>
      </c>
      <c r="D123" s="165">
        <v>0</v>
      </c>
      <c r="E123" s="201"/>
      <c r="F123" s="45">
        <v>551.6</v>
      </c>
      <c r="G123" s="285"/>
      <c r="H123" s="165"/>
      <c r="I123" s="201"/>
      <c r="J123" s="191"/>
      <c r="K123" s="218">
        <f t="shared" si="11"/>
        <v>551.6</v>
      </c>
      <c r="L123" s="165">
        <f t="shared" si="8"/>
        <v>0</v>
      </c>
      <c r="M123" s="201">
        <f t="shared" si="9"/>
        <v>0</v>
      </c>
      <c r="N123" s="228">
        <f t="shared" si="10"/>
        <v>551.6</v>
      </c>
    </row>
    <row r="124" spans="2:14" ht="12.95" customHeight="1" x14ac:dyDescent="0.15">
      <c r="B124" s="723" t="s">
        <v>251</v>
      </c>
      <c r="C124" s="164">
        <v>19.25</v>
      </c>
      <c r="D124" s="165">
        <v>0</v>
      </c>
      <c r="E124" s="201">
        <v>1.75</v>
      </c>
      <c r="F124" s="45">
        <v>21</v>
      </c>
      <c r="G124" s="285"/>
      <c r="H124" s="165"/>
      <c r="I124" s="201"/>
      <c r="J124" s="191"/>
      <c r="K124" s="218">
        <f t="shared" si="11"/>
        <v>19.25</v>
      </c>
      <c r="L124" s="165">
        <f t="shared" si="8"/>
        <v>0</v>
      </c>
      <c r="M124" s="201">
        <f t="shared" si="9"/>
        <v>1.75</v>
      </c>
      <c r="N124" s="228">
        <f t="shared" si="10"/>
        <v>21</v>
      </c>
    </row>
    <row r="125" spans="2:14" ht="12.95" customHeight="1" x14ac:dyDescent="0.15">
      <c r="B125" s="723" t="s">
        <v>266</v>
      </c>
      <c r="C125" s="164"/>
      <c r="D125" s="165"/>
      <c r="E125" s="201"/>
      <c r="F125" s="45"/>
      <c r="G125" s="285"/>
      <c r="H125" s="165"/>
      <c r="I125" s="201"/>
      <c r="J125" s="191"/>
      <c r="K125" s="218">
        <f t="shared" si="11"/>
        <v>0</v>
      </c>
      <c r="L125" s="165">
        <f t="shared" si="8"/>
        <v>0</v>
      </c>
      <c r="M125" s="201">
        <f t="shared" si="9"/>
        <v>0</v>
      </c>
      <c r="N125" s="228">
        <f t="shared" si="10"/>
        <v>0</v>
      </c>
    </row>
    <row r="126" spans="2:14" ht="12.95" customHeight="1" x14ac:dyDescent="0.15">
      <c r="B126" s="723" t="s">
        <v>215</v>
      </c>
      <c r="C126" s="164">
        <v>45</v>
      </c>
      <c r="D126" s="165">
        <v>0</v>
      </c>
      <c r="E126" s="201">
        <v>1027.0360000000001</v>
      </c>
      <c r="F126" s="45">
        <v>1072.0360000000001</v>
      </c>
      <c r="G126" s="285"/>
      <c r="H126" s="165"/>
      <c r="I126" s="201"/>
      <c r="J126" s="191"/>
      <c r="K126" s="218">
        <f t="shared" si="11"/>
        <v>45</v>
      </c>
      <c r="L126" s="165">
        <f t="shared" si="8"/>
        <v>0</v>
      </c>
      <c r="M126" s="201">
        <f t="shared" si="9"/>
        <v>1027.0360000000001</v>
      </c>
      <c r="N126" s="228">
        <f t="shared" si="10"/>
        <v>1072.0360000000001</v>
      </c>
    </row>
    <row r="127" spans="2:14" ht="12.95" customHeight="1" thickBot="1" x14ac:dyDescent="0.2">
      <c r="B127" s="725" t="s">
        <v>26</v>
      </c>
      <c r="C127" s="244">
        <v>1114.5680000000002</v>
      </c>
      <c r="D127" s="245">
        <v>428.03400000000005</v>
      </c>
      <c r="E127" s="249">
        <v>60</v>
      </c>
      <c r="F127" s="50">
        <v>1602.6020000000003</v>
      </c>
      <c r="G127" s="286"/>
      <c r="H127" s="245"/>
      <c r="I127" s="249"/>
      <c r="J127" s="250"/>
      <c r="K127" s="248">
        <f t="shared" si="11"/>
        <v>1114.5680000000002</v>
      </c>
      <c r="L127" s="245">
        <f t="shared" si="8"/>
        <v>428.03400000000005</v>
      </c>
      <c r="M127" s="249">
        <f t="shared" si="9"/>
        <v>60</v>
      </c>
      <c r="N127" s="247">
        <f t="shared" si="10"/>
        <v>1602.6020000000003</v>
      </c>
    </row>
    <row r="128" spans="2:14" ht="12.95" customHeight="1" thickBot="1" x14ac:dyDescent="0.2">
      <c r="B128" s="726" t="s">
        <v>2</v>
      </c>
      <c r="C128" s="176">
        <v>16214.235000000139</v>
      </c>
      <c r="D128" s="177">
        <v>3511.4199999999983</v>
      </c>
      <c r="E128" s="207">
        <v>5438.1480000000001</v>
      </c>
      <c r="F128" s="55">
        <v>25163.803000000131</v>
      </c>
      <c r="G128" s="287"/>
      <c r="H128" s="177"/>
      <c r="I128" s="207"/>
      <c r="J128" s="197"/>
      <c r="K128" s="224">
        <f t="shared" si="11"/>
        <v>16214.235000000139</v>
      </c>
      <c r="L128" s="177">
        <f t="shared" si="8"/>
        <v>3511.4199999999983</v>
      </c>
      <c r="M128" s="207">
        <f t="shared" si="9"/>
        <v>5438.1480000000001</v>
      </c>
      <c r="N128" s="234">
        <f t="shared" si="10"/>
        <v>25163.803000000131</v>
      </c>
    </row>
    <row r="129" spans="2:14" ht="12.95" customHeight="1" x14ac:dyDescent="0.15">
      <c r="B129" s="727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2:14" ht="12.95" customHeight="1" x14ac:dyDescent="0.15">
      <c r="B130" s="1590" t="s">
        <v>493</v>
      </c>
      <c r="C130" s="1590"/>
      <c r="D130" s="1590"/>
      <c r="E130" s="1590"/>
      <c r="F130" s="1590"/>
      <c r="G130" s="1590"/>
      <c r="H130" s="1590"/>
      <c r="I130" s="1590"/>
      <c r="J130" s="1590"/>
      <c r="K130" s="1590"/>
      <c r="L130" s="1590"/>
      <c r="M130" s="1590"/>
      <c r="N130" s="1590"/>
    </row>
    <row r="131" spans="2:14" ht="12.95" customHeight="1" thickBot="1" x14ac:dyDescent="0.2">
      <c r="N131" s="251" t="s">
        <v>77</v>
      </c>
    </row>
    <row r="132" spans="2:14" ht="12.95" customHeight="1" x14ac:dyDescent="0.15">
      <c r="B132" s="1629" t="s">
        <v>51</v>
      </c>
      <c r="C132" s="1607" t="s">
        <v>234</v>
      </c>
      <c r="D132" s="1608"/>
      <c r="E132" s="1608"/>
      <c r="F132" s="1609"/>
      <c r="G132" s="1610" t="s">
        <v>235</v>
      </c>
      <c r="H132" s="1608"/>
      <c r="I132" s="1608"/>
      <c r="J132" s="1611"/>
      <c r="K132" s="1607" t="s">
        <v>65</v>
      </c>
      <c r="L132" s="1608"/>
      <c r="M132" s="1608"/>
      <c r="N132" s="1611"/>
    </row>
    <row r="133" spans="2:14" ht="12.95" customHeight="1" thickBot="1" x14ac:dyDescent="0.2">
      <c r="B133" s="1622"/>
      <c r="C133" s="300" t="s">
        <v>74</v>
      </c>
      <c r="D133" s="301" t="s">
        <v>75</v>
      </c>
      <c r="E133" s="302" t="s">
        <v>50</v>
      </c>
      <c r="F133" s="291" t="s">
        <v>46</v>
      </c>
      <c r="G133" s="303" t="s">
        <v>74</v>
      </c>
      <c r="H133" s="301" t="s">
        <v>75</v>
      </c>
      <c r="I133" s="302" t="s">
        <v>50</v>
      </c>
      <c r="J133" s="293" t="s">
        <v>46</v>
      </c>
      <c r="K133" s="294" t="s">
        <v>222</v>
      </c>
      <c r="L133" s="301" t="s">
        <v>223</v>
      </c>
      <c r="M133" s="302" t="s">
        <v>50</v>
      </c>
      <c r="N133" s="293" t="s">
        <v>46</v>
      </c>
    </row>
    <row r="134" spans="2:14" ht="12.95" customHeight="1" x14ac:dyDescent="0.15">
      <c r="B134" s="722" t="s">
        <v>4</v>
      </c>
      <c r="C134" s="174">
        <f>C6+C70</f>
        <v>3048.3780000000424</v>
      </c>
      <c r="D134" s="175">
        <f t="shared" ref="D134:N134" si="12">D6+D70</f>
        <v>1975.7079999999987</v>
      </c>
      <c r="E134" s="206">
        <f t="shared" si="12"/>
        <v>0</v>
      </c>
      <c r="F134" s="40">
        <f t="shared" si="12"/>
        <v>5024.0860000000412</v>
      </c>
      <c r="G134" s="284">
        <f t="shared" si="12"/>
        <v>796</v>
      </c>
      <c r="H134" s="175">
        <f t="shared" si="12"/>
        <v>167</v>
      </c>
      <c r="I134" s="206">
        <f t="shared" si="12"/>
        <v>0</v>
      </c>
      <c r="J134" s="196">
        <f t="shared" si="12"/>
        <v>963</v>
      </c>
      <c r="K134" s="223">
        <f t="shared" si="12"/>
        <v>3844.3780000000424</v>
      </c>
      <c r="L134" s="175">
        <f t="shared" si="12"/>
        <v>2142.7079999999987</v>
      </c>
      <c r="M134" s="206">
        <f t="shared" si="12"/>
        <v>0</v>
      </c>
      <c r="N134" s="233">
        <f t="shared" si="12"/>
        <v>5987.0860000000412</v>
      </c>
    </row>
    <row r="135" spans="2:14" ht="12.95" customHeight="1" x14ac:dyDescent="0.15">
      <c r="B135" s="723" t="s">
        <v>5</v>
      </c>
      <c r="C135" s="164">
        <f t="shared" ref="C135:N135" si="13">C7+C71</f>
        <v>2751.1370000000211</v>
      </c>
      <c r="D135" s="165">
        <f t="shared" si="13"/>
        <v>0</v>
      </c>
      <c r="E135" s="201">
        <f t="shared" si="13"/>
        <v>0</v>
      </c>
      <c r="F135" s="45">
        <f t="shared" si="13"/>
        <v>2751.1370000000211</v>
      </c>
      <c r="G135" s="285">
        <f t="shared" si="13"/>
        <v>0</v>
      </c>
      <c r="H135" s="165">
        <f t="shared" si="13"/>
        <v>0</v>
      </c>
      <c r="I135" s="201">
        <f t="shared" si="13"/>
        <v>0</v>
      </c>
      <c r="J135" s="191">
        <f t="shared" si="13"/>
        <v>0</v>
      </c>
      <c r="K135" s="218">
        <f t="shared" si="13"/>
        <v>2751.1370000000211</v>
      </c>
      <c r="L135" s="165">
        <f t="shared" si="13"/>
        <v>0</v>
      </c>
      <c r="M135" s="201">
        <f t="shared" si="13"/>
        <v>0</v>
      </c>
      <c r="N135" s="228">
        <f t="shared" si="13"/>
        <v>2751.1370000000211</v>
      </c>
    </row>
    <row r="136" spans="2:14" ht="12.95" customHeight="1" x14ac:dyDescent="0.15">
      <c r="B136" s="723" t="s">
        <v>15</v>
      </c>
      <c r="C136" s="164">
        <f t="shared" ref="C136:N136" si="14">C8+C72</f>
        <v>20</v>
      </c>
      <c r="D136" s="165">
        <f t="shared" si="14"/>
        <v>0</v>
      </c>
      <c r="E136" s="201">
        <f t="shared" si="14"/>
        <v>0</v>
      </c>
      <c r="F136" s="45">
        <f t="shared" si="14"/>
        <v>20</v>
      </c>
      <c r="G136" s="285">
        <f t="shared" si="14"/>
        <v>858</v>
      </c>
      <c r="H136" s="165">
        <f t="shared" si="14"/>
        <v>180</v>
      </c>
      <c r="I136" s="201">
        <f t="shared" si="14"/>
        <v>0</v>
      </c>
      <c r="J136" s="191">
        <f t="shared" si="14"/>
        <v>1038</v>
      </c>
      <c r="K136" s="218">
        <f t="shared" si="14"/>
        <v>878</v>
      </c>
      <c r="L136" s="165">
        <f t="shared" si="14"/>
        <v>180</v>
      </c>
      <c r="M136" s="201">
        <f t="shared" si="14"/>
        <v>0</v>
      </c>
      <c r="N136" s="228">
        <f t="shared" si="14"/>
        <v>1058</v>
      </c>
    </row>
    <row r="137" spans="2:14" ht="12.95" customHeight="1" x14ac:dyDescent="0.15">
      <c r="B137" s="723" t="s">
        <v>260</v>
      </c>
      <c r="C137" s="164">
        <f t="shared" ref="C137:N137" si="15">C9+C73</f>
        <v>0</v>
      </c>
      <c r="D137" s="165">
        <f t="shared" si="15"/>
        <v>0</v>
      </c>
      <c r="E137" s="201">
        <f t="shared" si="15"/>
        <v>0</v>
      </c>
      <c r="F137" s="45">
        <f t="shared" si="15"/>
        <v>0</v>
      </c>
      <c r="G137" s="285">
        <f t="shared" si="15"/>
        <v>24</v>
      </c>
      <c r="H137" s="165">
        <f t="shared" si="15"/>
        <v>0</v>
      </c>
      <c r="I137" s="201">
        <f t="shared" si="15"/>
        <v>0</v>
      </c>
      <c r="J137" s="191">
        <f t="shared" si="15"/>
        <v>24</v>
      </c>
      <c r="K137" s="218">
        <f t="shared" si="15"/>
        <v>24</v>
      </c>
      <c r="L137" s="165">
        <f t="shared" si="15"/>
        <v>0</v>
      </c>
      <c r="M137" s="201">
        <f t="shared" si="15"/>
        <v>0</v>
      </c>
      <c r="N137" s="228">
        <f t="shared" si="15"/>
        <v>24</v>
      </c>
    </row>
    <row r="138" spans="2:14" ht="12.95" customHeight="1" x14ac:dyDescent="0.15">
      <c r="B138" s="723" t="s">
        <v>204</v>
      </c>
      <c r="C138" s="164">
        <f t="shared" ref="C138:N138" si="16">C10+C74</f>
        <v>0</v>
      </c>
      <c r="D138" s="165">
        <f t="shared" si="16"/>
        <v>0</v>
      </c>
      <c r="E138" s="201">
        <f t="shared" si="16"/>
        <v>0</v>
      </c>
      <c r="F138" s="45">
        <f t="shared" si="16"/>
        <v>0</v>
      </c>
      <c r="G138" s="285">
        <f t="shared" si="16"/>
        <v>80</v>
      </c>
      <c r="H138" s="165">
        <f t="shared" si="16"/>
        <v>0</v>
      </c>
      <c r="I138" s="201">
        <f t="shared" si="16"/>
        <v>0</v>
      </c>
      <c r="J138" s="191">
        <f t="shared" si="16"/>
        <v>80</v>
      </c>
      <c r="K138" s="218">
        <f t="shared" si="16"/>
        <v>80</v>
      </c>
      <c r="L138" s="165">
        <f t="shared" si="16"/>
        <v>0</v>
      </c>
      <c r="M138" s="201">
        <f t="shared" si="16"/>
        <v>0</v>
      </c>
      <c r="N138" s="228">
        <f t="shared" si="16"/>
        <v>80</v>
      </c>
    </row>
    <row r="139" spans="2:14" ht="12.95" customHeight="1" x14ac:dyDescent="0.15">
      <c r="B139" s="723" t="s">
        <v>6</v>
      </c>
      <c r="C139" s="164">
        <f t="shared" ref="C139:N139" si="17">C11+C75</f>
        <v>0</v>
      </c>
      <c r="D139" s="165">
        <f t="shared" si="17"/>
        <v>0</v>
      </c>
      <c r="E139" s="201">
        <f t="shared" si="17"/>
        <v>0</v>
      </c>
      <c r="F139" s="45">
        <f t="shared" si="17"/>
        <v>0</v>
      </c>
      <c r="G139" s="285">
        <f t="shared" si="17"/>
        <v>3585.4279999999999</v>
      </c>
      <c r="H139" s="165">
        <f t="shared" si="17"/>
        <v>153.142</v>
      </c>
      <c r="I139" s="201">
        <f t="shared" si="17"/>
        <v>4</v>
      </c>
      <c r="J139" s="191">
        <f t="shared" si="17"/>
        <v>3742.5699999999997</v>
      </c>
      <c r="K139" s="218">
        <f t="shared" si="17"/>
        <v>3585.4279999999999</v>
      </c>
      <c r="L139" s="165">
        <f t="shared" si="17"/>
        <v>153.142</v>
      </c>
      <c r="M139" s="201">
        <f t="shared" si="17"/>
        <v>4</v>
      </c>
      <c r="N139" s="228">
        <f t="shared" si="17"/>
        <v>3742.5699999999997</v>
      </c>
    </row>
    <row r="140" spans="2:14" ht="12.95" customHeight="1" x14ac:dyDescent="0.15">
      <c r="B140" s="723" t="s">
        <v>16</v>
      </c>
      <c r="C140" s="164">
        <f t="shared" ref="C140:N140" si="18">C12+C76</f>
        <v>0</v>
      </c>
      <c r="D140" s="165">
        <f t="shared" si="18"/>
        <v>0</v>
      </c>
      <c r="E140" s="201">
        <f t="shared" si="18"/>
        <v>0</v>
      </c>
      <c r="F140" s="45">
        <f t="shared" si="18"/>
        <v>0</v>
      </c>
      <c r="G140" s="285">
        <f t="shared" si="18"/>
        <v>0</v>
      </c>
      <c r="H140" s="165">
        <f t="shared" si="18"/>
        <v>0</v>
      </c>
      <c r="I140" s="201">
        <f t="shared" si="18"/>
        <v>0</v>
      </c>
      <c r="J140" s="191">
        <f t="shared" si="18"/>
        <v>0</v>
      </c>
      <c r="K140" s="218">
        <f t="shared" si="18"/>
        <v>0</v>
      </c>
      <c r="L140" s="165">
        <f t="shared" si="18"/>
        <v>0</v>
      </c>
      <c r="M140" s="201">
        <f t="shared" si="18"/>
        <v>0</v>
      </c>
      <c r="N140" s="228">
        <f t="shared" si="18"/>
        <v>0</v>
      </c>
    </row>
    <row r="141" spans="2:14" ht="12.95" customHeight="1" x14ac:dyDescent="0.15">
      <c r="B141" s="723" t="s">
        <v>206</v>
      </c>
      <c r="C141" s="164">
        <f t="shared" ref="C141:N141" si="19">C13+C77</f>
        <v>0</v>
      </c>
      <c r="D141" s="165">
        <f t="shared" si="19"/>
        <v>0</v>
      </c>
      <c r="E141" s="201">
        <f t="shared" si="19"/>
        <v>0</v>
      </c>
      <c r="F141" s="45">
        <f t="shared" si="19"/>
        <v>0</v>
      </c>
      <c r="G141" s="285">
        <f t="shared" si="19"/>
        <v>36</v>
      </c>
      <c r="H141" s="165">
        <f t="shared" si="19"/>
        <v>0</v>
      </c>
      <c r="I141" s="201">
        <f t="shared" si="19"/>
        <v>0</v>
      </c>
      <c r="J141" s="191">
        <f t="shared" si="19"/>
        <v>36</v>
      </c>
      <c r="K141" s="218">
        <f t="shared" si="19"/>
        <v>36</v>
      </c>
      <c r="L141" s="165">
        <f t="shared" si="19"/>
        <v>0</v>
      </c>
      <c r="M141" s="201">
        <f t="shared" si="19"/>
        <v>0</v>
      </c>
      <c r="N141" s="228">
        <f t="shared" si="19"/>
        <v>36</v>
      </c>
    </row>
    <row r="142" spans="2:14" ht="12.95" customHeight="1" x14ac:dyDescent="0.15">
      <c r="B142" s="723" t="s">
        <v>261</v>
      </c>
      <c r="C142" s="164">
        <f t="shared" ref="C142:N142" si="20">C14+C78</f>
        <v>0</v>
      </c>
      <c r="D142" s="165">
        <f t="shared" si="20"/>
        <v>102.85599999999999</v>
      </c>
      <c r="E142" s="201">
        <f t="shared" si="20"/>
        <v>0</v>
      </c>
      <c r="F142" s="45">
        <f t="shared" si="20"/>
        <v>102.85599999999999</v>
      </c>
      <c r="G142" s="285">
        <f t="shared" si="20"/>
        <v>124</v>
      </c>
      <c r="H142" s="165">
        <f t="shared" si="20"/>
        <v>0</v>
      </c>
      <c r="I142" s="201">
        <f t="shared" si="20"/>
        <v>0</v>
      </c>
      <c r="J142" s="191">
        <f t="shared" si="20"/>
        <v>124</v>
      </c>
      <c r="K142" s="218">
        <f t="shared" si="20"/>
        <v>124</v>
      </c>
      <c r="L142" s="165">
        <f t="shared" si="20"/>
        <v>102.85599999999999</v>
      </c>
      <c r="M142" s="201">
        <f t="shared" si="20"/>
        <v>0</v>
      </c>
      <c r="N142" s="228">
        <f t="shared" si="20"/>
        <v>226.85599999999999</v>
      </c>
    </row>
    <row r="143" spans="2:14" ht="12.95" customHeight="1" x14ac:dyDescent="0.15">
      <c r="B143" s="724" t="s">
        <v>18</v>
      </c>
      <c r="C143" s="164">
        <f t="shared" ref="C143:N143" si="21">C15+C79</f>
        <v>1372.2150000000001</v>
      </c>
      <c r="D143" s="165">
        <f t="shared" si="21"/>
        <v>0</v>
      </c>
      <c r="E143" s="201">
        <f t="shared" si="21"/>
        <v>0</v>
      </c>
      <c r="F143" s="45">
        <f t="shared" si="21"/>
        <v>1372.2150000000001</v>
      </c>
      <c r="G143" s="285">
        <f t="shared" si="21"/>
        <v>0</v>
      </c>
      <c r="H143" s="165">
        <f t="shared" si="21"/>
        <v>0</v>
      </c>
      <c r="I143" s="201">
        <f t="shared" si="21"/>
        <v>0</v>
      </c>
      <c r="J143" s="191">
        <f t="shared" si="21"/>
        <v>0</v>
      </c>
      <c r="K143" s="218">
        <f t="shared" si="21"/>
        <v>1372.2150000000001</v>
      </c>
      <c r="L143" s="165">
        <f t="shared" si="21"/>
        <v>0</v>
      </c>
      <c r="M143" s="201">
        <f t="shared" si="21"/>
        <v>0</v>
      </c>
      <c r="N143" s="228">
        <f t="shared" si="21"/>
        <v>1372.2150000000001</v>
      </c>
    </row>
    <row r="144" spans="2:14" ht="12.95" customHeight="1" x14ac:dyDescent="0.15">
      <c r="B144" s="723" t="s">
        <v>7</v>
      </c>
      <c r="C144" s="164">
        <f t="shared" ref="C144:N144" si="22">C16+C80</f>
        <v>3932.5910000000781</v>
      </c>
      <c r="D144" s="165">
        <f t="shared" si="22"/>
        <v>157.44400000000002</v>
      </c>
      <c r="E144" s="201">
        <f t="shared" si="22"/>
        <v>3865.8870000000002</v>
      </c>
      <c r="F144" s="45">
        <f t="shared" si="22"/>
        <v>7955.9220000000778</v>
      </c>
      <c r="G144" s="285">
        <f t="shared" si="22"/>
        <v>2969.0029999999997</v>
      </c>
      <c r="H144" s="165">
        <f t="shared" si="22"/>
        <v>330.28499999999997</v>
      </c>
      <c r="I144" s="201">
        <f t="shared" si="22"/>
        <v>0</v>
      </c>
      <c r="J144" s="191">
        <f t="shared" si="22"/>
        <v>3299.2879999999996</v>
      </c>
      <c r="K144" s="218">
        <f t="shared" si="22"/>
        <v>6901.5940000000774</v>
      </c>
      <c r="L144" s="165">
        <f t="shared" si="22"/>
        <v>487.72899999999998</v>
      </c>
      <c r="M144" s="201">
        <f t="shared" si="22"/>
        <v>3865.8870000000002</v>
      </c>
      <c r="N144" s="228">
        <f t="shared" si="22"/>
        <v>11255.210000000077</v>
      </c>
    </row>
    <row r="145" spans="2:14" ht="12.95" customHeight="1" x14ac:dyDescent="0.15">
      <c r="B145" s="723" t="s">
        <v>8</v>
      </c>
      <c r="C145" s="164">
        <f t="shared" ref="C145:N145" si="23">C17+C81</f>
        <v>272</v>
      </c>
      <c r="D145" s="165">
        <f t="shared" si="23"/>
        <v>0</v>
      </c>
      <c r="E145" s="201">
        <f t="shared" si="23"/>
        <v>7</v>
      </c>
      <c r="F145" s="45">
        <f t="shared" si="23"/>
        <v>279</v>
      </c>
      <c r="G145" s="285">
        <f t="shared" si="23"/>
        <v>3307</v>
      </c>
      <c r="H145" s="165">
        <f t="shared" si="23"/>
        <v>1372</v>
      </c>
      <c r="I145" s="201">
        <f t="shared" si="23"/>
        <v>8</v>
      </c>
      <c r="J145" s="191">
        <f t="shared" si="23"/>
        <v>4687</v>
      </c>
      <c r="K145" s="218">
        <f t="shared" si="23"/>
        <v>3579</v>
      </c>
      <c r="L145" s="165">
        <f t="shared" si="23"/>
        <v>1372</v>
      </c>
      <c r="M145" s="201">
        <f t="shared" si="23"/>
        <v>15</v>
      </c>
      <c r="N145" s="228">
        <f t="shared" si="23"/>
        <v>4966</v>
      </c>
    </row>
    <row r="146" spans="2:14" ht="12.95" customHeight="1" x14ac:dyDescent="0.15">
      <c r="B146" s="723" t="s">
        <v>203</v>
      </c>
      <c r="C146" s="164">
        <f t="shared" ref="C146:N146" si="24">C18+C82</f>
        <v>6.4279999999999999</v>
      </c>
      <c r="D146" s="165">
        <f t="shared" si="24"/>
        <v>0</v>
      </c>
      <c r="E146" s="201">
        <f t="shared" si="24"/>
        <v>0</v>
      </c>
      <c r="F146" s="45">
        <f t="shared" si="24"/>
        <v>6.4279999999999999</v>
      </c>
      <c r="G146" s="285">
        <f t="shared" si="24"/>
        <v>0</v>
      </c>
      <c r="H146" s="165">
        <f t="shared" si="24"/>
        <v>0</v>
      </c>
      <c r="I146" s="201">
        <f t="shared" si="24"/>
        <v>0</v>
      </c>
      <c r="J146" s="191">
        <f t="shared" si="24"/>
        <v>0</v>
      </c>
      <c r="K146" s="218">
        <f t="shared" si="24"/>
        <v>6.4279999999999999</v>
      </c>
      <c r="L146" s="165">
        <f t="shared" si="24"/>
        <v>0</v>
      </c>
      <c r="M146" s="201">
        <f t="shared" si="24"/>
        <v>0</v>
      </c>
      <c r="N146" s="228">
        <f t="shared" si="24"/>
        <v>6.4279999999999999</v>
      </c>
    </row>
    <row r="147" spans="2:14" ht="12.95" customHeight="1" x14ac:dyDescent="0.15">
      <c r="B147" s="723" t="s">
        <v>27</v>
      </c>
      <c r="C147" s="164">
        <f t="shared" ref="C147:N147" si="25">C19+C83</f>
        <v>0</v>
      </c>
      <c r="D147" s="165">
        <f t="shared" si="25"/>
        <v>0</v>
      </c>
      <c r="E147" s="201">
        <f t="shared" si="25"/>
        <v>0</v>
      </c>
      <c r="F147" s="45">
        <f t="shared" si="25"/>
        <v>0</v>
      </c>
      <c r="G147" s="285">
        <f t="shared" si="25"/>
        <v>0</v>
      </c>
      <c r="H147" s="165">
        <f t="shared" si="25"/>
        <v>0</v>
      </c>
      <c r="I147" s="201">
        <f t="shared" si="25"/>
        <v>0</v>
      </c>
      <c r="J147" s="191">
        <f t="shared" si="25"/>
        <v>0</v>
      </c>
      <c r="K147" s="218">
        <f t="shared" si="25"/>
        <v>0</v>
      </c>
      <c r="L147" s="165">
        <f t="shared" si="25"/>
        <v>0</v>
      </c>
      <c r="M147" s="201">
        <f t="shared" si="25"/>
        <v>0</v>
      </c>
      <c r="N147" s="228">
        <f t="shared" si="25"/>
        <v>0</v>
      </c>
    </row>
    <row r="148" spans="2:14" ht="12.95" customHeight="1" x14ac:dyDescent="0.15">
      <c r="B148" s="723" t="s">
        <v>9</v>
      </c>
      <c r="C148" s="164">
        <f t="shared" ref="C148:N148" si="26">C20+C84</f>
        <v>0</v>
      </c>
      <c r="D148" s="165">
        <f t="shared" si="26"/>
        <v>0</v>
      </c>
      <c r="E148" s="201">
        <f t="shared" si="26"/>
        <v>0</v>
      </c>
      <c r="F148" s="45">
        <f t="shared" si="26"/>
        <v>0</v>
      </c>
      <c r="G148" s="285">
        <f t="shared" si="26"/>
        <v>0</v>
      </c>
      <c r="H148" s="165">
        <f t="shared" si="26"/>
        <v>0</v>
      </c>
      <c r="I148" s="201">
        <f t="shared" si="26"/>
        <v>0</v>
      </c>
      <c r="J148" s="191">
        <f t="shared" si="26"/>
        <v>0</v>
      </c>
      <c r="K148" s="218">
        <f t="shared" si="26"/>
        <v>0</v>
      </c>
      <c r="L148" s="165">
        <f t="shared" si="26"/>
        <v>0</v>
      </c>
      <c r="M148" s="201">
        <f t="shared" si="26"/>
        <v>0</v>
      </c>
      <c r="N148" s="228">
        <f t="shared" si="26"/>
        <v>0</v>
      </c>
    </row>
    <row r="149" spans="2:14" ht="12.95" customHeight="1" x14ac:dyDescent="0.15">
      <c r="B149" s="723" t="s">
        <v>20</v>
      </c>
      <c r="C149" s="164">
        <f t="shared" ref="C149:N149" si="27">C21+C85</f>
        <v>0</v>
      </c>
      <c r="D149" s="165">
        <f t="shared" si="27"/>
        <v>0</v>
      </c>
      <c r="E149" s="201">
        <f t="shared" si="27"/>
        <v>0</v>
      </c>
      <c r="F149" s="45">
        <f t="shared" si="27"/>
        <v>0</v>
      </c>
      <c r="G149" s="285">
        <f t="shared" si="27"/>
        <v>1586</v>
      </c>
      <c r="H149" s="165">
        <f t="shared" si="27"/>
        <v>36</v>
      </c>
      <c r="I149" s="201">
        <f t="shared" si="27"/>
        <v>0</v>
      </c>
      <c r="J149" s="191">
        <f t="shared" si="27"/>
        <v>1622</v>
      </c>
      <c r="K149" s="218">
        <f t="shared" si="27"/>
        <v>1586</v>
      </c>
      <c r="L149" s="165">
        <f t="shared" si="27"/>
        <v>36</v>
      </c>
      <c r="M149" s="201">
        <f t="shared" si="27"/>
        <v>0</v>
      </c>
      <c r="N149" s="228">
        <f t="shared" si="27"/>
        <v>1622</v>
      </c>
    </row>
    <row r="150" spans="2:14" ht="12.95" customHeight="1" x14ac:dyDescent="0.15">
      <c r="B150" s="723" t="s">
        <v>21</v>
      </c>
      <c r="C150" s="164">
        <f t="shared" ref="C150:N150" si="28">C22+C86</f>
        <v>0</v>
      </c>
      <c r="D150" s="165">
        <f t="shared" si="28"/>
        <v>0</v>
      </c>
      <c r="E150" s="201">
        <f t="shared" si="28"/>
        <v>0</v>
      </c>
      <c r="F150" s="45">
        <f t="shared" si="28"/>
        <v>0</v>
      </c>
      <c r="G150" s="285">
        <f t="shared" si="28"/>
        <v>384</v>
      </c>
      <c r="H150" s="165">
        <f t="shared" si="28"/>
        <v>0</v>
      </c>
      <c r="I150" s="201">
        <f t="shared" si="28"/>
        <v>0</v>
      </c>
      <c r="J150" s="191">
        <f t="shared" si="28"/>
        <v>384</v>
      </c>
      <c r="K150" s="218">
        <f t="shared" si="28"/>
        <v>384</v>
      </c>
      <c r="L150" s="165">
        <f t="shared" si="28"/>
        <v>0</v>
      </c>
      <c r="M150" s="201">
        <f t="shared" si="28"/>
        <v>0</v>
      </c>
      <c r="N150" s="228">
        <f t="shared" si="28"/>
        <v>384</v>
      </c>
    </row>
    <row r="151" spans="2:14" ht="12.95" customHeight="1" x14ac:dyDescent="0.15">
      <c r="B151" s="723" t="s">
        <v>10</v>
      </c>
      <c r="C151" s="164">
        <f t="shared" ref="C151:N151" si="29">C23+C87</f>
        <v>346</v>
      </c>
      <c r="D151" s="165">
        <f t="shared" si="29"/>
        <v>0</v>
      </c>
      <c r="E151" s="201">
        <f t="shared" si="29"/>
        <v>0</v>
      </c>
      <c r="F151" s="45">
        <f t="shared" si="29"/>
        <v>346</v>
      </c>
      <c r="G151" s="285">
        <f t="shared" si="29"/>
        <v>1522</v>
      </c>
      <c r="H151" s="165">
        <f t="shared" si="29"/>
        <v>0</v>
      </c>
      <c r="I151" s="201">
        <f t="shared" si="29"/>
        <v>0</v>
      </c>
      <c r="J151" s="191">
        <f t="shared" si="29"/>
        <v>1522</v>
      </c>
      <c r="K151" s="218">
        <f t="shared" si="29"/>
        <v>1868</v>
      </c>
      <c r="L151" s="165">
        <f t="shared" si="29"/>
        <v>0</v>
      </c>
      <c r="M151" s="201">
        <f t="shared" si="29"/>
        <v>0</v>
      </c>
      <c r="N151" s="228">
        <f t="shared" si="29"/>
        <v>1868</v>
      </c>
    </row>
    <row r="152" spans="2:14" ht="12.95" customHeight="1" x14ac:dyDescent="0.15">
      <c r="B152" s="723" t="s">
        <v>205</v>
      </c>
      <c r="C152" s="164">
        <f t="shared" ref="C152:N152" si="30">C24+C88</f>
        <v>0</v>
      </c>
      <c r="D152" s="165">
        <f t="shared" si="30"/>
        <v>0</v>
      </c>
      <c r="E152" s="201">
        <f t="shared" si="30"/>
        <v>0</v>
      </c>
      <c r="F152" s="45">
        <f t="shared" si="30"/>
        <v>0</v>
      </c>
      <c r="G152" s="285">
        <f t="shared" si="30"/>
        <v>0</v>
      </c>
      <c r="H152" s="165">
        <f t="shared" si="30"/>
        <v>0</v>
      </c>
      <c r="I152" s="201">
        <f t="shared" si="30"/>
        <v>0</v>
      </c>
      <c r="J152" s="191">
        <f t="shared" si="30"/>
        <v>0</v>
      </c>
      <c r="K152" s="218">
        <f t="shared" si="30"/>
        <v>0</v>
      </c>
      <c r="L152" s="165">
        <f t="shared" si="30"/>
        <v>0</v>
      </c>
      <c r="M152" s="201">
        <f t="shared" si="30"/>
        <v>0</v>
      </c>
      <c r="N152" s="228">
        <f t="shared" si="30"/>
        <v>0</v>
      </c>
    </row>
    <row r="153" spans="2:14" ht="12.95" customHeight="1" x14ac:dyDescent="0.15">
      <c r="B153" s="723" t="s">
        <v>29</v>
      </c>
      <c r="C153" s="164">
        <f t="shared" ref="C153:N153" si="31">C25+C89</f>
        <v>0</v>
      </c>
      <c r="D153" s="165">
        <f t="shared" si="31"/>
        <v>0</v>
      </c>
      <c r="E153" s="201">
        <f t="shared" si="31"/>
        <v>0</v>
      </c>
      <c r="F153" s="45">
        <f t="shared" si="31"/>
        <v>0</v>
      </c>
      <c r="G153" s="285">
        <f t="shared" si="31"/>
        <v>0</v>
      </c>
      <c r="H153" s="165">
        <f t="shared" si="31"/>
        <v>0</v>
      </c>
      <c r="I153" s="201">
        <f t="shared" si="31"/>
        <v>0</v>
      </c>
      <c r="J153" s="191">
        <f t="shared" si="31"/>
        <v>0</v>
      </c>
      <c r="K153" s="218">
        <f t="shared" si="31"/>
        <v>0</v>
      </c>
      <c r="L153" s="165">
        <f t="shared" si="31"/>
        <v>0</v>
      </c>
      <c r="M153" s="201">
        <f t="shared" si="31"/>
        <v>0</v>
      </c>
      <c r="N153" s="228">
        <f t="shared" si="31"/>
        <v>0</v>
      </c>
    </row>
    <row r="154" spans="2:14" ht="12.95" customHeight="1" x14ac:dyDescent="0.15">
      <c r="B154" s="723" t="s">
        <v>11</v>
      </c>
      <c r="C154" s="164">
        <f t="shared" ref="C154:N154" si="32">C26+C90</f>
        <v>3538.9709999999959</v>
      </c>
      <c r="D154" s="165">
        <f t="shared" si="32"/>
        <v>772.87799999999993</v>
      </c>
      <c r="E154" s="201">
        <f t="shared" si="32"/>
        <v>161.47499999999999</v>
      </c>
      <c r="F154" s="45">
        <f t="shared" si="32"/>
        <v>4473.3239999999951</v>
      </c>
      <c r="G154" s="285">
        <f t="shared" si="32"/>
        <v>8</v>
      </c>
      <c r="H154" s="165">
        <f t="shared" si="32"/>
        <v>0</v>
      </c>
      <c r="I154" s="201">
        <f t="shared" si="32"/>
        <v>0</v>
      </c>
      <c r="J154" s="191">
        <f t="shared" si="32"/>
        <v>8</v>
      </c>
      <c r="K154" s="218">
        <f t="shared" si="32"/>
        <v>3546.9709999999959</v>
      </c>
      <c r="L154" s="165">
        <f t="shared" si="32"/>
        <v>772.87799999999993</v>
      </c>
      <c r="M154" s="201">
        <f t="shared" si="32"/>
        <v>161.47499999999999</v>
      </c>
      <c r="N154" s="228">
        <f t="shared" si="32"/>
        <v>4481.3239999999951</v>
      </c>
    </row>
    <row r="155" spans="2:14" ht="12.95" customHeight="1" x14ac:dyDescent="0.15">
      <c r="B155" s="723" t="s">
        <v>31</v>
      </c>
      <c r="C155" s="164">
        <f t="shared" ref="C155:N155" si="33">C27+C91</f>
        <v>0</v>
      </c>
      <c r="D155" s="165">
        <f t="shared" si="33"/>
        <v>0</v>
      </c>
      <c r="E155" s="201">
        <f t="shared" si="33"/>
        <v>0</v>
      </c>
      <c r="F155" s="45">
        <f t="shared" si="33"/>
        <v>0</v>
      </c>
      <c r="G155" s="285">
        <f t="shared" si="33"/>
        <v>0</v>
      </c>
      <c r="H155" s="165">
        <f t="shared" si="33"/>
        <v>0</v>
      </c>
      <c r="I155" s="201">
        <f t="shared" si="33"/>
        <v>0</v>
      </c>
      <c r="J155" s="191">
        <f t="shared" si="33"/>
        <v>0</v>
      </c>
      <c r="K155" s="218">
        <f t="shared" si="33"/>
        <v>0</v>
      </c>
      <c r="L155" s="165">
        <f t="shared" si="33"/>
        <v>0</v>
      </c>
      <c r="M155" s="201">
        <f t="shared" si="33"/>
        <v>0</v>
      </c>
      <c r="N155" s="228">
        <f t="shared" si="33"/>
        <v>0</v>
      </c>
    </row>
    <row r="156" spans="2:14" ht="12.95" customHeight="1" x14ac:dyDescent="0.15">
      <c r="B156" s="723" t="s">
        <v>22</v>
      </c>
      <c r="C156" s="164">
        <f t="shared" ref="C156:N156" si="34">C28+C92</f>
        <v>316.28800000000001</v>
      </c>
      <c r="D156" s="165">
        <f t="shared" si="34"/>
        <v>24.5</v>
      </c>
      <c r="E156" s="201">
        <f t="shared" si="34"/>
        <v>0</v>
      </c>
      <c r="F156" s="45">
        <f t="shared" si="34"/>
        <v>340.78800000000001</v>
      </c>
      <c r="G156" s="285">
        <f t="shared" si="34"/>
        <v>7808.5709999999999</v>
      </c>
      <c r="H156" s="165">
        <f t="shared" si="34"/>
        <v>138</v>
      </c>
      <c r="I156" s="201">
        <f t="shared" si="34"/>
        <v>32</v>
      </c>
      <c r="J156" s="191">
        <f t="shared" si="34"/>
        <v>7978.5709999999999</v>
      </c>
      <c r="K156" s="218">
        <f t="shared" si="34"/>
        <v>8124.8590000000004</v>
      </c>
      <c r="L156" s="165">
        <f t="shared" si="34"/>
        <v>162.5</v>
      </c>
      <c r="M156" s="201">
        <f t="shared" si="34"/>
        <v>32</v>
      </c>
      <c r="N156" s="228">
        <f t="shared" si="34"/>
        <v>8319.3590000000004</v>
      </c>
    </row>
    <row r="157" spans="2:14" ht="12.95" customHeight="1" x14ac:dyDescent="0.15">
      <c r="B157" s="723" t="s">
        <v>34</v>
      </c>
      <c r="C157" s="164">
        <f t="shared" ref="C157:N157" si="35">C29+C93</f>
        <v>124</v>
      </c>
      <c r="D157" s="165">
        <f t="shared" si="35"/>
        <v>0</v>
      </c>
      <c r="E157" s="201">
        <f t="shared" si="35"/>
        <v>0</v>
      </c>
      <c r="F157" s="45">
        <f t="shared" si="35"/>
        <v>124</v>
      </c>
      <c r="G157" s="285">
        <f t="shared" si="35"/>
        <v>168</v>
      </c>
      <c r="H157" s="165">
        <f t="shared" si="35"/>
        <v>0</v>
      </c>
      <c r="I157" s="201">
        <f t="shared" si="35"/>
        <v>0</v>
      </c>
      <c r="J157" s="191">
        <f t="shared" si="35"/>
        <v>168</v>
      </c>
      <c r="K157" s="218">
        <f t="shared" si="35"/>
        <v>292</v>
      </c>
      <c r="L157" s="165">
        <f t="shared" si="35"/>
        <v>0</v>
      </c>
      <c r="M157" s="201">
        <f t="shared" si="35"/>
        <v>0</v>
      </c>
      <c r="N157" s="228">
        <f t="shared" si="35"/>
        <v>292</v>
      </c>
    </row>
    <row r="158" spans="2:14" ht="12.95" customHeight="1" x14ac:dyDescent="0.15">
      <c r="B158" s="723" t="s">
        <v>212</v>
      </c>
      <c r="C158" s="164">
        <f t="shared" ref="C158:N158" si="36">C30+C94</f>
        <v>0</v>
      </c>
      <c r="D158" s="165">
        <f t="shared" si="36"/>
        <v>0</v>
      </c>
      <c r="E158" s="201">
        <f t="shared" si="36"/>
        <v>0</v>
      </c>
      <c r="F158" s="45">
        <f t="shared" si="36"/>
        <v>0</v>
      </c>
      <c r="G158" s="285">
        <f t="shared" si="36"/>
        <v>102</v>
      </c>
      <c r="H158" s="165">
        <f t="shared" si="36"/>
        <v>0</v>
      </c>
      <c r="I158" s="201">
        <f t="shared" si="36"/>
        <v>0</v>
      </c>
      <c r="J158" s="191">
        <f t="shared" si="36"/>
        <v>102</v>
      </c>
      <c r="K158" s="218">
        <f t="shared" si="36"/>
        <v>102</v>
      </c>
      <c r="L158" s="165">
        <f t="shared" si="36"/>
        <v>0</v>
      </c>
      <c r="M158" s="201">
        <f t="shared" si="36"/>
        <v>0</v>
      </c>
      <c r="N158" s="228">
        <f t="shared" si="36"/>
        <v>102</v>
      </c>
    </row>
    <row r="159" spans="2:14" ht="12.95" customHeight="1" x14ac:dyDescent="0.15">
      <c r="B159" s="723" t="s">
        <v>23</v>
      </c>
      <c r="C159" s="164">
        <f t="shared" ref="C159:N159" si="37">C31+C95</f>
        <v>13.500999999999999</v>
      </c>
      <c r="D159" s="165">
        <f t="shared" si="37"/>
        <v>0</v>
      </c>
      <c r="E159" s="201">
        <f t="shared" si="37"/>
        <v>0</v>
      </c>
      <c r="F159" s="45">
        <f t="shared" si="37"/>
        <v>13.500999999999999</v>
      </c>
      <c r="G159" s="285">
        <f t="shared" si="37"/>
        <v>0</v>
      </c>
      <c r="H159" s="165">
        <f t="shared" si="37"/>
        <v>0</v>
      </c>
      <c r="I159" s="201">
        <f t="shared" si="37"/>
        <v>0</v>
      </c>
      <c r="J159" s="191">
        <f t="shared" si="37"/>
        <v>0</v>
      </c>
      <c r="K159" s="218">
        <f t="shared" si="37"/>
        <v>13.500999999999999</v>
      </c>
      <c r="L159" s="165">
        <f t="shared" si="37"/>
        <v>0</v>
      </c>
      <c r="M159" s="201">
        <f t="shared" si="37"/>
        <v>0</v>
      </c>
      <c r="N159" s="228">
        <f t="shared" si="37"/>
        <v>13.500999999999999</v>
      </c>
    </row>
    <row r="160" spans="2:14" ht="12.95" customHeight="1" x14ac:dyDescent="0.15">
      <c r="B160" s="723" t="s">
        <v>12</v>
      </c>
      <c r="C160" s="164">
        <f t="shared" ref="C160:N160" si="38">C32+C96</f>
        <v>106.071</v>
      </c>
      <c r="D160" s="165">
        <f t="shared" si="38"/>
        <v>0</v>
      </c>
      <c r="E160" s="201">
        <f t="shared" si="38"/>
        <v>0</v>
      </c>
      <c r="F160" s="45">
        <f t="shared" si="38"/>
        <v>106.071</v>
      </c>
      <c r="G160" s="285">
        <f t="shared" si="38"/>
        <v>611.85699999999997</v>
      </c>
      <c r="H160" s="165">
        <f t="shared" si="38"/>
        <v>0</v>
      </c>
      <c r="I160" s="201">
        <f t="shared" si="38"/>
        <v>0</v>
      </c>
      <c r="J160" s="191">
        <f t="shared" si="38"/>
        <v>611.85699999999997</v>
      </c>
      <c r="K160" s="218">
        <f t="shared" si="38"/>
        <v>717.928</v>
      </c>
      <c r="L160" s="165">
        <f t="shared" si="38"/>
        <v>0</v>
      </c>
      <c r="M160" s="201">
        <f t="shared" si="38"/>
        <v>0</v>
      </c>
      <c r="N160" s="228">
        <f t="shared" si="38"/>
        <v>717.928</v>
      </c>
    </row>
    <row r="161" spans="2:14" ht="12.95" customHeight="1" x14ac:dyDescent="0.15">
      <c r="B161" s="723" t="s">
        <v>262</v>
      </c>
      <c r="C161" s="164">
        <f t="shared" ref="C161:N161" si="39">C33+C97</f>
        <v>0</v>
      </c>
      <c r="D161" s="165">
        <f t="shared" si="39"/>
        <v>0</v>
      </c>
      <c r="E161" s="201">
        <f t="shared" si="39"/>
        <v>0</v>
      </c>
      <c r="F161" s="45">
        <f t="shared" si="39"/>
        <v>0</v>
      </c>
      <c r="G161" s="285">
        <f t="shared" si="39"/>
        <v>49.713999999999999</v>
      </c>
      <c r="H161" s="165">
        <f t="shared" si="39"/>
        <v>0</v>
      </c>
      <c r="I161" s="201">
        <f t="shared" si="39"/>
        <v>0</v>
      </c>
      <c r="J161" s="191">
        <f t="shared" si="39"/>
        <v>49.713999999999999</v>
      </c>
      <c r="K161" s="218">
        <f t="shared" si="39"/>
        <v>49.713999999999999</v>
      </c>
      <c r="L161" s="165">
        <f t="shared" si="39"/>
        <v>0</v>
      </c>
      <c r="M161" s="201">
        <f t="shared" si="39"/>
        <v>0</v>
      </c>
      <c r="N161" s="228">
        <f t="shared" si="39"/>
        <v>49.713999999999999</v>
      </c>
    </row>
    <row r="162" spans="2:14" ht="12.95" customHeight="1" x14ac:dyDescent="0.15">
      <c r="B162" s="723" t="s">
        <v>13</v>
      </c>
      <c r="C162" s="164">
        <f t="shared" ref="C162:N162" si="40">C34+C98</f>
        <v>0</v>
      </c>
      <c r="D162" s="165">
        <f t="shared" si="40"/>
        <v>0</v>
      </c>
      <c r="E162" s="201">
        <f t="shared" si="40"/>
        <v>0</v>
      </c>
      <c r="F162" s="45">
        <f t="shared" si="40"/>
        <v>0</v>
      </c>
      <c r="G162" s="285">
        <f t="shared" si="40"/>
        <v>3088</v>
      </c>
      <c r="H162" s="165">
        <f t="shared" si="40"/>
        <v>0</v>
      </c>
      <c r="I162" s="201">
        <f t="shared" si="40"/>
        <v>0</v>
      </c>
      <c r="J162" s="191">
        <f t="shared" si="40"/>
        <v>3088</v>
      </c>
      <c r="K162" s="218">
        <f t="shared" si="40"/>
        <v>3088</v>
      </c>
      <c r="L162" s="165">
        <f t="shared" si="40"/>
        <v>0</v>
      </c>
      <c r="M162" s="201">
        <f t="shared" si="40"/>
        <v>0</v>
      </c>
      <c r="N162" s="228">
        <f t="shared" si="40"/>
        <v>3088</v>
      </c>
    </row>
    <row r="163" spans="2:14" ht="12.95" customHeight="1" x14ac:dyDescent="0.15">
      <c r="B163" s="723" t="s">
        <v>207</v>
      </c>
      <c r="C163" s="164">
        <f t="shared" ref="C163:N163" si="41">C35+C99</f>
        <v>320</v>
      </c>
      <c r="D163" s="165">
        <f t="shared" si="41"/>
        <v>0</v>
      </c>
      <c r="E163" s="201">
        <f t="shared" si="41"/>
        <v>0</v>
      </c>
      <c r="F163" s="45">
        <f t="shared" si="41"/>
        <v>320</v>
      </c>
      <c r="G163" s="285">
        <f t="shared" si="41"/>
        <v>408</v>
      </c>
      <c r="H163" s="165">
        <f t="shared" si="41"/>
        <v>0</v>
      </c>
      <c r="I163" s="201">
        <f t="shared" si="41"/>
        <v>0</v>
      </c>
      <c r="J163" s="191">
        <f t="shared" si="41"/>
        <v>408</v>
      </c>
      <c r="K163" s="218">
        <f t="shared" si="41"/>
        <v>728</v>
      </c>
      <c r="L163" s="165">
        <f t="shared" si="41"/>
        <v>0</v>
      </c>
      <c r="M163" s="201">
        <f t="shared" si="41"/>
        <v>0</v>
      </c>
      <c r="N163" s="228">
        <f t="shared" si="41"/>
        <v>728</v>
      </c>
    </row>
    <row r="164" spans="2:14" ht="12.95" customHeight="1" x14ac:dyDescent="0.15">
      <c r="B164" s="723" t="s">
        <v>19</v>
      </c>
      <c r="C164" s="164">
        <f t="shared" ref="C164:N164" si="42">C36+C100</f>
        <v>912.572</v>
      </c>
      <c r="D164" s="165">
        <f t="shared" si="42"/>
        <v>0</v>
      </c>
      <c r="E164" s="201">
        <f t="shared" si="42"/>
        <v>0</v>
      </c>
      <c r="F164" s="45">
        <f t="shared" si="42"/>
        <v>912.572</v>
      </c>
      <c r="G164" s="285">
        <f t="shared" si="42"/>
        <v>921.428</v>
      </c>
      <c r="H164" s="165">
        <f t="shared" si="42"/>
        <v>0</v>
      </c>
      <c r="I164" s="201">
        <f t="shared" si="42"/>
        <v>0</v>
      </c>
      <c r="J164" s="191">
        <f t="shared" si="42"/>
        <v>921.428</v>
      </c>
      <c r="K164" s="218">
        <f t="shared" si="42"/>
        <v>1834</v>
      </c>
      <c r="L164" s="165">
        <f t="shared" si="42"/>
        <v>0</v>
      </c>
      <c r="M164" s="201">
        <f t="shared" si="42"/>
        <v>0</v>
      </c>
      <c r="N164" s="228">
        <f t="shared" si="42"/>
        <v>1834</v>
      </c>
    </row>
    <row r="165" spans="2:14" ht="12.95" customHeight="1" x14ac:dyDescent="0.15">
      <c r="B165" s="723" t="s">
        <v>24</v>
      </c>
      <c r="C165" s="164">
        <f t="shared" ref="C165:N165" si="43">C37+C101</f>
        <v>109.28699999999999</v>
      </c>
      <c r="D165" s="165">
        <f t="shared" si="43"/>
        <v>0</v>
      </c>
      <c r="E165" s="201">
        <f t="shared" si="43"/>
        <v>0</v>
      </c>
      <c r="F165" s="45">
        <f t="shared" si="43"/>
        <v>109.28699999999999</v>
      </c>
      <c r="G165" s="285">
        <f t="shared" si="43"/>
        <v>88</v>
      </c>
      <c r="H165" s="165">
        <f t="shared" si="43"/>
        <v>0</v>
      </c>
      <c r="I165" s="201">
        <f t="shared" si="43"/>
        <v>0</v>
      </c>
      <c r="J165" s="191">
        <f t="shared" si="43"/>
        <v>88</v>
      </c>
      <c r="K165" s="218">
        <f t="shared" si="43"/>
        <v>197.28699999999998</v>
      </c>
      <c r="L165" s="165">
        <f t="shared" si="43"/>
        <v>0</v>
      </c>
      <c r="M165" s="201">
        <f t="shared" si="43"/>
        <v>0</v>
      </c>
      <c r="N165" s="228">
        <f t="shared" si="43"/>
        <v>197.28699999999998</v>
      </c>
    </row>
    <row r="166" spans="2:14" ht="12.95" customHeight="1" x14ac:dyDescent="0.15">
      <c r="B166" s="723" t="s">
        <v>210</v>
      </c>
      <c r="C166" s="164">
        <f t="shared" ref="C166:N166" si="44">C38+C102</f>
        <v>0</v>
      </c>
      <c r="D166" s="165">
        <f t="shared" si="44"/>
        <v>0</v>
      </c>
      <c r="E166" s="201">
        <f t="shared" si="44"/>
        <v>0</v>
      </c>
      <c r="F166" s="45">
        <f t="shared" si="44"/>
        <v>0</v>
      </c>
      <c r="G166" s="285">
        <f t="shared" si="44"/>
        <v>1082</v>
      </c>
      <c r="H166" s="165">
        <f t="shared" si="44"/>
        <v>0</v>
      </c>
      <c r="I166" s="201">
        <f t="shared" si="44"/>
        <v>0</v>
      </c>
      <c r="J166" s="191">
        <f t="shared" si="44"/>
        <v>1082</v>
      </c>
      <c r="K166" s="218">
        <f t="shared" si="44"/>
        <v>1082</v>
      </c>
      <c r="L166" s="165">
        <f t="shared" si="44"/>
        <v>0</v>
      </c>
      <c r="M166" s="201">
        <f t="shared" si="44"/>
        <v>0</v>
      </c>
      <c r="N166" s="228">
        <f t="shared" si="44"/>
        <v>1082</v>
      </c>
    </row>
    <row r="167" spans="2:14" ht="12.95" customHeight="1" x14ac:dyDescent="0.15">
      <c r="B167" s="723" t="s">
        <v>35</v>
      </c>
      <c r="C167" s="164">
        <f t="shared" ref="C167:N167" si="45">C39+C103</f>
        <v>12</v>
      </c>
      <c r="D167" s="165">
        <f t="shared" si="45"/>
        <v>0</v>
      </c>
      <c r="E167" s="201">
        <f t="shared" si="45"/>
        <v>0</v>
      </c>
      <c r="F167" s="45">
        <f t="shared" si="45"/>
        <v>12</v>
      </c>
      <c r="G167" s="285">
        <f t="shared" si="45"/>
        <v>152</v>
      </c>
      <c r="H167" s="165">
        <f t="shared" si="45"/>
        <v>0</v>
      </c>
      <c r="I167" s="201">
        <f t="shared" si="45"/>
        <v>0</v>
      </c>
      <c r="J167" s="191">
        <f t="shared" si="45"/>
        <v>152</v>
      </c>
      <c r="K167" s="218">
        <f t="shared" si="45"/>
        <v>164</v>
      </c>
      <c r="L167" s="165">
        <f t="shared" si="45"/>
        <v>0</v>
      </c>
      <c r="M167" s="201">
        <f t="shared" si="45"/>
        <v>0</v>
      </c>
      <c r="N167" s="228">
        <f t="shared" si="45"/>
        <v>164</v>
      </c>
    </row>
    <row r="168" spans="2:14" ht="12.95" customHeight="1" x14ac:dyDescent="0.15">
      <c r="B168" s="723" t="s">
        <v>211</v>
      </c>
      <c r="C168" s="164">
        <f t="shared" ref="C168:N168" si="46">C40+C104</f>
        <v>0</v>
      </c>
      <c r="D168" s="165">
        <f t="shared" si="46"/>
        <v>0</v>
      </c>
      <c r="E168" s="201">
        <f t="shared" si="46"/>
        <v>0</v>
      </c>
      <c r="F168" s="45">
        <f t="shared" si="46"/>
        <v>0</v>
      </c>
      <c r="G168" s="285">
        <f t="shared" si="46"/>
        <v>4</v>
      </c>
      <c r="H168" s="165">
        <f t="shared" si="46"/>
        <v>0</v>
      </c>
      <c r="I168" s="201">
        <f t="shared" si="46"/>
        <v>0</v>
      </c>
      <c r="J168" s="191">
        <f t="shared" si="46"/>
        <v>4</v>
      </c>
      <c r="K168" s="218">
        <f t="shared" si="46"/>
        <v>4</v>
      </c>
      <c r="L168" s="165">
        <f t="shared" si="46"/>
        <v>0</v>
      </c>
      <c r="M168" s="201">
        <f t="shared" si="46"/>
        <v>0</v>
      </c>
      <c r="N168" s="228">
        <f t="shared" si="46"/>
        <v>4</v>
      </c>
    </row>
    <row r="169" spans="2:14" ht="12.95" customHeight="1" x14ac:dyDescent="0.15">
      <c r="B169" s="723" t="s">
        <v>14</v>
      </c>
      <c r="C169" s="164">
        <f t="shared" ref="C169:N169" si="47">C41+C105</f>
        <v>0</v>
      </c>
      <c r="D169" s="165">
        <f t="shared" si="47"/>
        <v>0</v>
      </c>
      <c r="E169" s="201">
        <f t="shared" si="47"/>
        <v>0</v>
      </c>
      <c r="F169" s="45">
        <f t="shared" si="47"/>
        <v>0</v>
      </c>
      <c r="G169" s="285">
        <f t="shared" si="47"/>
        <v>128</v>
      </c>
      <c r="H169" s="165">
        <f t="shared" si="47"/>
        <v>0</v>
      </c>
      <c r="I169" s="201">
        <f t="shared" si="47"/>
        <v>0</v>
      </c>
      <c r="J169" s="191">
        <f t="shared" si="47"/>
        <v>128</v>
      </c>
      <c r="K169" s="218">
        <f t="shared" si="47"/>
        <v>128</v>
      </c>
      <c r="L169" s="165">
        <f t="shared" si="47"/>
        <v>0</v>
      </c>
      <c r="M169" s="201">
        <f t="shared" si="47"/>
        <v>0</v>
      </c>
      <c r="N169" s="228">
        <f t="shared" si="47"/>
        <v>128</v>
      </c>
    </row>
    <row r="170" spans="2:14" ht="12.95" customHeight="1" x14ac:dyDescent="0.15">
      <c r="B170" s="723" t="s">
        <v>208</v>
      </c>
      <c r="C170" s="164">
        <f t="shared" ref="C170:N170" si="48">C42+C106</f>
        <v>0</v>
      </c>
      <c r="D170" s="165">
        <f t="shared" si="48"/>
        <v>0</v>
      </c>
      <c r="E170" s="201">
        <f t="shared" si="48"/>
        <v>0</v>
      </c>
      <c r="F170" s="45">
        <f t="shared" si="48"/>
        <v>0</v>
      </c>
      <c r="G170" s="285">
        <f t="shared" si="48"/>
        <v>0</v>
      </c>
      <c r="H170" s="165">
        <f t="shared" si="48"/>
        <v>0</v>
      </c>
      <c r="I170" s="201">
        <f t="shared" si="48"/>
        <v>0</v>
      </c>
      <c r="J170" s="191">
        <f t="shared" si="48"/>
        <v>0</v>
      </c>
      <c r="K170" s="218">
        <f t="shared" si="48"/>
        <v>0</v>
      </c>
      <c r="L170" s="165">
        <f t="shared" si="48"/>
        <v>0</v>
      </c>
      <c r="M170" s="201">
        <f t="shared" si="48"/>
        <v>0</v>
      </c>
      <c r="N170" s="228">
        <f t="shared" si="48"/>
        <v>0</v>
      </c>
    </row>
    <row r="171" spans="2:14" ht="12.95" customHeight="1" x14ac:dyDescent="0.15">
      <c r="B171" s="723" t="s">
        <v>17</v>
      </c>
      <c r="C171" s="164">
        <f t="shared" ref="C171:N171" si="49">C43+C107</f>
        <v>30.856999999999999</v>
      </c>
      <c r="D171" s="165">
        <f t="shared" si="49"/>
        <v>0</v>
      </c>
      <c r="E171" s="201">
        <f t="shared" si="49"/>
        <v>0</v>
      </c>
      <c r="F171" s="45">
        <f t="shared" si="49"/>
        <v>30.856999999999999</v>
      </c>
      <c r="G171" s="285">
        <f t="shared" si="49"/>
        <v>430.572</v>
      </c>
      <c r="H171" s="165">
        <f t="shared" si="49"/>
        <v>0</v>
      </c>
      <c r="I171" s="201">
        <f t="shared" si="49"/>
        <v>0</v>
      </c>
      <c r="J171" s="191">
        <f t="shared" si="49"/>
        <v>430.572</v>
      </c>
      <c r="K171" s="218">
        <f t="shared" si="49"/>
        <v>461.42899999999997</v>
      </c>
      <c r="L171" s="165">
        <f t="shared" si="49"/>
        <v>0</v>
      </c>
      <c r="M171" s="201">
        <f t="shared" si="49"/>
        <v>0</v>
      </c>
      <c r="N171" s="228">
        <f t="shared" si="49"/>
        <v>461.42899999999997</v>
      </c>
    </row>
    <row r="172" spans="2:14" ht="12.95" customHeight="1" x14ac:dyDescent="0.15">
      <c r="B172" s="723" t="s">
        <v>36</v>
      </c>
      <c r="C172" s="164">
        <f t="shared" ref="C172:N172" si="50">C44+C108</f>
        <v>145.6</v>
      </c>
      <c r="D172" s="165">
        <f t="shared" si="50"/>
        <v>12</v>
      </c>
      <c r="E172" s="201">
        <f t="shared" si="50"/>
        <v>0</v>
      </c>
      <c r="F172" s="45">
        <f t="shared" si="50"/>
        <v>157.6</v>
      </c>
      <c r="G172" s="285">
        <f t="shared" si="50"/>
        <v>402</v>
      </c>
      <c r="H172" s="165">
        <f t="shared" si="50"/>
        <v>0</v>
      </c>
      <c r="I172" s="201">
        <f t="shared" si="50"/>
        <v>0</v>
      </c>
      <c r="J172" s="191">
        <f t="shared" si="50"/>
        <v>402</v>
      </c>
      <c r="K172" s="218">
        <f t="shared" si="50"/>
        <v>547.6</v>
      </c>
      <c r="L172" s="165">
        <f t="shared" si="50"/>
        <v>12</v>
      </c>
      <c r="M172" s="201">
        <f t="shared" si="50"/>
        <v>0</v>
      </c>
      <c r="N172" s="228">
        <f t="shared" si="50"/>
        <v>559.6</v>
      </c>
    </row>
    <row r="173" spans="2:14" ht="12.95" customHeight="1" x14ac:dyDescent="0.15">
      <c r="B173" s="723" t="s">
        <v>38</v>
      </c>
      <c r="C173" s="164">
        <f t="shared" ref="C173:N173" si="51">C45+C109</f>
        <v>0</v>
      </c>
      <c r="D173" s="165">
        <f t="shared" si="51"/>
        <v>0</v>
      </c>
      <c r="E173" s="201">
        <f t="shared" si="51"/>
        <v>0</v>
      </c>
      <c r="F173" s="45">
        <f t="shared" si="51"/>
        <v>0</v>
      </c>
      <c r="G173" s="285">
        <f t="shared" si="51"/>
        <v>288.28599999999994</v>
      </c>
      <c r="H173" s="165">
        <f t="shared" si="51"/>
        <v>0</v>
      </c>
      <c r="I173" s="201">
        <f t="shared" si="51"/>
        <v>0</v>
      </c>
      <c r="J173" s="191">
        <f t="shared" si="51"/>
        <v>288.28599999999994</v>
      </c>
      <c r="K173" s="218">
        <f t="shared" si="51"/>
        <v>288.28599999999994</v>
      </c>
      <c r="L173" s="165">
        <f t="shared" si="51"/>
        <v>0</v>
      </c>
      <c r="M173" s="201">
        <f t="shared" si="51"/>
        <v>0</v>
      </c>
      <c r="N173" s="228">
        <f t="shared" si="51"/>
        <v>288.28599999999994</v>
      </c>
    </row>
    <row r="174" spans="2:14" ht="12.95" customHeight="1" x14ac:dyDescent="0.15">
      <c r="B174" s="723" t="s">
        <v>37</v>
      </c>
      <c r="C174" s="164">
        <f t="shared" ref="C174:N174" si="52">C46+C110</f>
        <v>0</v>
      </c>
      <c r="D174" s="165">
        <f t="shared" si="52"/>
        <v>0</v>
      </c>
      <c r="E174" s="201">
        <f t="shared" si="52"/>
        <v>0</v>
      </c>
      <c r="F174" s="45">
        <f t="shared" si="52"/>
        <v>0</v>
      </c>
      <c r="G174" s="285">
        <f t="shared" si="52"/>
        <v>571.14200000000005</v>
      </c>
      <c r="H174" s="165">
        <f t="shared" si="52"/>
        <v>0</v>
      </c>
      <c r="I174" s="201">
        <f t="shared" si="52"/>
        <v>0</v>
      </c>
      <c r="J174" s="191">
        <f t="shared" si="52"/>
        <v>571.14200000000005</v>
      </c>
      <c r="K174" s="218">
        <f t="shared" si="52"/>
        <v>571.14200000000005</v>
      </c>
      <c r="L174" s="165">
        <f t="shared" si="52"/>
        <v>0</v>
      </c>
      <c r="M174" s="201">
        <f t="shared" si="52"/>
        <v>0</v>
      </c>
      <c r="N174" s="228">
        <f t="shared" si="52"/>
        <v>571.14200000000005</v>
      </c>
    </row>
    <row r="175" spans="2:14" ht="12.95" customHeight="1" x14ac:dyDescent="0.15">
      <c r="B175" s="723" t="s">
        <v>263</v>
      </c>
      <c r="C175" s="164">
        <f t="shared" ref="C175:N175" si="53">C47+C111</f>
        <v>0</v>
      </c>
      <c r="D175" s="165">
        <f t="shared" si="53"/>
        <v>0</v>
      </c>
      <c r="E175" s="201">
        <f t="shared" si="53"/>
        <v>0</v>
      </c>
      <c r="F175" s="45">
        <f t="shared" si="53"/>
        <v>0</v>
      </c>
      <c r="G175" s="285">
        <f t="shared" si="53"/>
        <v>32</v>
      </c>
      <c r="H175" s="165">
        <f t="shared" si="53"/>
        <v>0</v>
      </c>
      <c r="I175" s="201">
        <f t="shared" si="53"/>
        <v>0</v>
      </c>
      <c r="J175" s="191">
        <f t="shared" si="53"/>
        <v>32</v>
      </c>
      <c r="K175" s="218">
        <f t="shared" si="53"/>
        <v>32</v>
      </c>
      <c r="L175" s="165">
        <f t="shared" si="53"/>
        <v>0</v>
      </c>
      <c r="M175" s="201">
        <f t="shared" si="53"/>
        <v>0</v>
      </c>
      <c r="N175" s="228">
        <f t="shared" si="53"/>
        <v>32</v>
      </c>
    </row>
    <row r="176" spans="2:14" ht="12.95" customHeight="1" x14ac:dyDescent="0.15">
      <c r="B176" s="723" t="s">
        <v>30</v>
      </c>
      <c r="C176" s="164">
        <f t="shared" ref="C176:N176" si="54">C48+C112</f>
        <v>26</v>
      </c>
      <c r="D176" s="165">
        <f t="shared" si="54"/>
        <v>0</v>
      </c>
      <c r="E176" s="201">
        <f t="shared" si="54"/>
        <v>0</v>
      </c>
      <c r="F176" s="45">
        <f t="shared" si="54"/>
        <v>26</v>
      </c>
      <c r="G176" s="285">
        <f t="shared" si="54"/>
        <v>1716</v>
      </c>
      <c r="H176" s="165">
        <f t="shared" si="54"/>
        <v>0</v>
      </c>
      <c r="I176" s="201">
        <f t="shared" si="54"/>
        <v>0</v>
      </c>
      <c r="J176" s="191">
        <f t="shared" si="54"/>
        <v>1716</v>
      </c>
      <c r="K176" s="218">
        <f t="shared" si="54"/>
        <v>1742</v>
      </c>
      <c r="L176" s="165">
        <f t="shared" si="54"/>
        <v>0</v>
      </c>
      <c r="M176" s="201">
        <f t="shared" si="54"/>
        <v>0</v>
      </c>
      <c r="N176" s="228">
        <f t="shared" si="54"/>
        <v>1742</v>
      </c>
    </row>
    <row r="177" spans="2:14" ht="12.95" customHeight="1" x14ac:dyDescent="0.15">
      <c r="B177" s="723" t="s">
        <v>25</v>
      </c>
      <c r="C177" s="164">
        <f t="shared" ref="C177:N177" si="55">C49+C113</f>
        <v>2349.3289999999997</v>
      </c>
      <c r="D177" s="165">
        <f t="shared" si="55"/>
        <v>195.999</v>
      </c>
      <c r="E177" s="201">
        <f t="shared" si="55"/>
        <v>250.857</v>
      </c>
      <c r="F177" s="45">
        <f t="shared" si="55"/>
        <v>2796.1849999999995</v>
      </c>
      <c r="G177" s="285">
        <f t="shared" si="55"/>
        <v>998</v>
      </c>
      <c r="H177" s="165">
        <f t="shared" si="55"/>
        <v>4</v>
      </c>
      <c r="I177" s="201">
        <f t="shared" si="55"/>
        <v>0</v>
      </c>
      <c r="J177" s="191">
        <f t="shared" si="55"/>
        <v>1002</v>
      </c>
      <c r="K177" s="218">
        <f t="shared" si="55"/>
        <v>3347.3289999999997</v>
      </c>
      <c r="L177" s="165">
        <f t="shared" si="55"/>
        <v>199.999</v>
      </c>
      <c r="M177" s="201">
        <f t="shared" si="55"/>
        <v>250.857</v>
      </c>
      <c r="N177" s="228">
        <f t="shared" si="55"/>
        <v>3798.1849999999995</v>
      </c>
    </row>
    <row r="178" spans="2:14" ht="12.95" customHeight="1" x14ac:dyDescent="0.15">
      <c r="B178" s="723" t="s">
        <v>28</v>
      </c>
      <c r="C178" s="164">
        <f t="shared" ref="C178:N178" si="56">C50+C114</f>
        <v>0</v>
      </c>
      <c r="D178" s="165">
        <f t="shared" si="56"/>
        <v>0</v>
      </c>
      <c r="E178" s="201">
        <f t="shared" si="56"/>
        <v>0</v>
      </c>
      <c r="F178" s="45">
        <f t="shared" si="56"/>
        <v>0</v>
      </c>
      <c r="G178" s="285">
        <f t="shared" si="56"/>
        <v>0</v>
      </c>
      <c r="H178" s="165">
        <f t="shared" si="56"/>
        <v>0</v>
      </c>
      <c r="I178" s="201">
        <f t="shared" si="56"/>
        <v>0</v>
      </c>
      <c r="J178" s="191">
        <f t="shared" si="56"/>
        <v>0</v>
      </c>
      <c r="K178" s="218">
        <f t="shared" si="56"/>
        <v>0</v>
      </c>
      <c r="L178" s="165">
        <f t="shared" si="56"/>
        <v>0</v>
      </c>
      <c r="M178" s="201">
        <f t="shared" si="56"/>
        <v>0</v>
      </c>
      <c r="N178" s="228">
        <f t="shared" si="56"/>
        <v>0</v>
      </c>
    </row>
    <row r="179" spans="2:14" ht="12.95" customHeight="1" x14ac:dyDescent="0.15">
      <c r="B179" s="723" t="s">
        <v>264</v>
      </c>
      <c r="C179" s="164">
        <f t="shared" ref="C179:N179" si="57">C51+C115</f>
        <v>0</v>
      </c>
      <c r="D179" s="165">
        <f t="shared" si="57"/>
        <v>0</v>
      </c>
      <c r="E179" s="201">
        <f t="shared" si="57"/>
        <v>0</v>
      </c>
      <c r="F179" s="45">
        <f t="shared" si="57"/>
        <v>0</v>
      </c>
      <c r="G179" s="285">
        <f t="shared" si="57"/>
        <v>76</v>
      </c>
      <c r="H179" s="165">
        <f t="shared" si="57"/>
        <v>0</v>
      </c>
      <c r="I179" s="201">
        <f t="shared" si="57"/>
        <v>0</v>
      </c>
      <c r="J179" s="191">
        <f t="shared" si="57"/>
        <v>76</v>
      </c>
      <c r="K179" s="218">
        <f t="shared" si="57"/>
        <v>76</v>
      </c>
      <c r="L179" s="165">
        <f t="shared" si="57"/>
        <v>0</v>
      </c>
      <c r="M179" s="201">
        <f t="shared" si="57"/>
        <v>0</v>
      </c>
      <c r="N179" s="228">
        <f t="shared" si="57"/>
        <v>76</v>
      </c>
    </row>
    <row r="180" spans="2:14" ht="12.95" customHeight="1" x14ac:dyDescent="0.15">
      <c r="B180" s="723" t="s">
        <v>213</v>
      </c>
      <c r="C180" s="164">
        <f t="shared" ref="C180:N180" si="58">C52+C116</f>
        <v>24</v>
      </c>
      <c r="D180" s="165">
        <f t="shared" si="58"/>
        <v>0</v>
      </c>
      <c r="E180" s="201">
        <f t="shared" si="58"/>
        <v>0</v>
      </c>
      <c r="F180" s="45">
        <f t="shared" si="58"/>
        <v>24</v>
      </c>
      <c r="G180" s="285">
        <f t="shared" si="58"/>
        <v>8</v>
      </c>
      <c r="H180" s="165">
        <f t="shared" si="58"/>
        <v>0</v>
      </c>
      <c r="I180" s="201">
        <f t="shared" si="58"/>
        <v>0</v>
      </c>
      <c r="J180" s="191">
        <f t="shared" si="58"/>
        <v>8</v>
      </c>
      <c r="K180" s="218">
        <f t="shared" si="58"/>
        <v>32</v>
      </c>
      <c r="L180" s="165">
        <f t="shared" si="58"/>
        <v>0</v>
      </c>
      <c r="M180" s="201">
        <f t="shared" si="58"/>
        <v>0</v>
      </c>
      <c r="N180" s="228">
        <f t="shared" si="58"/>
        <v>32</v>
      </c>
    </row>
    <row r="181" spans="2:14" ht="12.95" customHeight="1" x14ac:dyDescent="0.15">
      <c r="B181" s="723" t="s">
        <v>39</v>
      </c>
      <c r="C181" s="164">
        <f t="shared" ref="C181:N181" si="59">C53+C117</f>
        <v>32</v>
      </c>
      <c r="D181" s="165">
        <f t="shared" si="59"/>
        <v>0</v>
      </c>
      <c r="E181" s="201">
        <f t="shared" si="59"/>
        <v>0</v>
      </c>
      <c r="F181" s="45">
        <f t="shared" si="59"/>
        <v>32</v>
      </c>
      <c r="G181" s="285">
        <f t="shared" si="59"/>
        <v>316</v>
      </c>
      <c r="H181" s="165">
        <f t="shared" si="59"/>
        <v>0</v>
      </c>
      <c r="I181" s="201">
        <f t="shared" si="59"/>
        <v>0</v>
      </c>
      <c r="J181" s="191">
        <f t="shared" si="59"/>
        <v>316</v>
      </c>
      <c r="K181" s="218">
        <f t="shared" si="59"/>
        <v>348</v>
      </c>
      <c r="L181" s="165">
        <f t="shared" si="59"/>
        <v>0</v>
      </c>
      <c r="M181" s="201">
        <f t="shared" si="59"/>
        <v>0</v>
      </c>
      <c r="N181" s="228">
        <f t="shared" si="59"/>
        <v>348</v>
      </c>
    </row>
    <row r="182" spans="2:14" ht="12.95" customHeight="1" x14ac:dyDescent="0.15">
      <c r="B182" s="723" t="s">
        <v>209</v>
      </c>
      <c r="C182" s="164">
        <f t="shared" ref="C182:N182" si="60">C54+C118</f>
        <v>0</v>
      </c>
      <c r="D182" s="165">
        <f t="shared" si="60"/>
        <v>0</v>
      </c>
      <c r="E182" s="201">
        <f t="shared" si="60"/>
        <v>0</v>
      </c>
      <c r="F182" s="45">
        <f t="shared" si="60"/>
        <v>0</v>
      </c>
      <c r="G182" s="285">
        <f t="shared" si="60"/>
        <v>0</v>
      </c>
      <c r="H182" s="165">
        <f t="shared" si="60"/>
        <v>0</v>
      </c>
      <c r="I182" s="201">
        <f t="shared" si="60"/>
        <v>0</v>
      </c>
      <c r="J182" s="191">
        <f t="shared" si="60"/>
        <v>0</v>
      </c>
      <c r="K182" s="218">
        <f t="shared" si="60"/>
        <v>0</v>
      </c>
      <c r="L182" s="165">
        <f t="shared" si="60"/>
        <v>0</v>
      </c>
      <c r="M182" s="201">
        <f t="shared" si="60"/>
        <v>0</v>
      </c>
      <c r="N182" s="228">
        <f t="shared" si="60"/>
        <v>0</v>
      </c>
    </row>
    <row r="183" spans="2:14" ht="12.95" customHeight="1" x14ac:dyDescent="0.15">
      <c r="B183" s="723" t="s">
        <v>32</v>
      </c>
      <c r="C183" s="164">
        <f t="shared" ref="C183:N183" si="61">C55+C119</f>
        <v>0</v>
      </c>
      <c r="D183" s="165">
        <f t="shared" si="61"/>
        <v>0</v>
      </c>
      <c r="E183" s="201">
        <f t="shared" si="61"/>
        <v>0</v>
      </c>
      <c r="F183" s="45">
        <f t="shared" si="61"/>
        <v>0</v>
      </c>
      <c r="G183" s="285">
        <f t="shared" si="61"/>
        <v>182</v>
      </c>
      <c r="H183" s="165">
        <f t="shared" si="61"/>
        <v>0</v>
      </c>
      <c r="I183" s="201">
        <f t="shared" si="61"/>
        <v>0</v>
      </c>
      <c r="J183" s="191">
        <f t="shared" si="61"/>
        <v>182</v>
      </c>
      <c r="K183" s="218">
        <f t="shared" si="61"/>
        <v>182</v>
      </c>
      <c r="L183" s="165">
        <f t="shared" si="61"/>
        <v>0</v>
      </c>
      <c r="M183" s="201">
        <f t="shared" si="61"/>
        <v>0</v>
      </c>
      <c r="N183" s="228">
        <f t="shared" si="61"/>
        <v>182</v>
      </c>
    </row>
    <row r="184" spans="2:14" ht="12.95" customHeight="1" x14ac:dyDescent="0.15">
      <c r="B184" s="723" t="s">
        <v>214</v>
      </c>
      <c r="C184" s="164">
        <f t="shared" ref="C184:N184" si="62">C56+C120</f>
        <v>0</v>
      </c>
      <c r="D184" s="165">
        <f t="shared" si="62"/>
        <v>0</v>
      </c>
      <c r="E184" s="201">
        <f t="shared" si="62"/>
        <v>0</v>
      </c>
      <c r="F184" s="45">
        <f t="shared" si="62"/>
        <v>0</v>
      </c>
      <c r="G184" s="285">
        <f t="shared" si="62"/>
        <v>30</v>
      </c>
      <c r="H184" s="165">
        <f t="shared" si="62"/>
        <v>0</v>
      </c>
      <c r="I184" s="201">
        <f t="shared" si="62"/>
        <v>0</v>
      </c>
      <c r="J184" s="191">
        <f t="shared" si="62"/>
        <v>30</v>
      </c>
      <c r="K184" s="218">
        <f t="shared" si="62"/>
        <v>30</v>
      </c>
      <c r="L184" s="165">
        <f t="shared" si="62"/>
        <v>0</v>
      </c>
      <c r="M184" s="201">
        <f t="shared" si="62"/>
        <v>0</v>
      </c>
      <c r="N184" s="228">
        <f t="shared" si="62"/>
        <v>30</v>
      </c>
    </row>
    <row r="185" spans="2:14" ht="12.95" customHeight="1" x14ac:dyDescent="0.15">
      <c r="B185" s="723" t="s">
        <v>33</v>
      </c>
      <c r="C185" s="164">
        <f t="shared" ref="C185:N185" si="63">C57+C121</f>
        <v>0</v>
      </c>
      <c r="D185" s="165">
        <f t="shared" si="63"/>
        <v>0</v>
      </c>
      <c r="E185" s="201">
        <f t="shared" si="63"/>
        <v>0</v>
      </c>
      <c r="F185" s="45">
        <f t="shared" si="63"/>
        <v>0</v>
      </c>
      <c r="G185" s="285">
        <f t="shared" si="63"/>
        <v>0</v>
      </c>
      <c r="H185" s="165">
        <f t="shared" si="63"/>
        <v>0</v>
      </c>
      <c r="I185" s="201">
        <f t="shared" si="63"/>
        <v>0</v>
      </c>
      <c r="J185" s="191">
        <f t="shared" si="63"/>
        <v>0</v>
      </c>
      <c r="K185" s="218">
        <f t="shared" si="63"/>
        <v>0</v>
      </c>
      <c r="L185" s="165">
        <f t="shared" si="63"/>
        <v>0</v>
      </c>
      <c r="M185" s="201">
        <f t="shared" si="63"/>
        <v>0</v>
      </c>
      <c r="N185" s="228">
        <f t="shared" si="63"/>
        <v>0</v>
      </c>
    </row>
    <row r="186" spans="2:14" ht="12.95" customHeight="1" x14ac:dyDescent="0.15">
      <c r="B186" s="723" t="s">
        <v>40</v>
      </c>
      <c r="C186" s="164">
        <f t="shared" ref="C186:N186" si="64">C58+C122</f>
        <v>1055.0500000000004</v>
      </c>
      <c r="D186" s="165">
        <f t="shared" si="64"/>
        <v>144</v>
      </c>
      <c r="E186" s="201">
        <f t="shared" si="64"/>
        <v>338</v>
      </c>
      <c r="F186" s="45">
        <f t="shared" si="64"/>
        <v>1537.0500000000004</v>
      </c>
      <c r="G186" s="285">
        <f t="shared" si="64"/>
        <v>0</v>
      </c>
      <c r="H186" s="165">
        <f t="shared" si="64"/>
        <v>0</v>
      </c>
      <c r="I186" s="201">
        <f t="shared" si="64"/>
        <v>0</v>
      </c>
      <c r="J186" s="191">
        <f t="shared" si="64"/>
        <v>0</v>
      </c>
      <c r="K186" s="218">
        <f t="shared" si="64"/>
        <v>1055.0500000000004</v>
      </c>
      <c r="L186" s="165">
        <f t="shared" si="64"/>
        <v>144</v>
      </c>
      <c r="M186" s="201">
        <f t="shared" si="64"/>
        <v>338</v>
      </c>
      <c r="N186" s="228">
        <f t="shared" si="64"/>
        <v>1537.0500000000004</v>
      </c>
    </row>
    <row r="187" spans="2:14" ht="12.95" customHeight="1" x14ac:dyDescent="0.15">
      <c r="B187" s="723" t="s">
        <v>265</v>
      </c>
      <c r="C187" s="164">
        <f t="shared" ref="C187:N187" si="65">C59+C123</f>
        <v>551.6</v>
      </c>
      <c r="D187" s="165">
        <f t="shared" si="65"/>
        <v>0</v>
      </c>
      <c r="E187" s="201">
        <f t="shared" si="65"/>
        <v>0</v>
      </c>
      <c r="F187" s="45">
        <f t="shared" si="65"/>
        <v>551.6</v>
      </c>
      <c r="G187" s="285">
        <f t="shared" si="65"/>
        <v>0</v>
      </c>
      <c r="H187" s="165">
        <f t="shared" si="65"/>
        <v>0</v>
      </c>
      <c r="I187" s="201">
        <f t="shared" si="65"/>
        <v>0</v>
      </c>
      <c r="J187" s="191">
        <f t="shared" si="65"/>
        <v>0</v>
      </c>
      <c r="K187" s="218">
        <f t="shared" si="65"/>
        <v>551.6</v>
      </c>
      <c r="L187" s="165">
        <f t="shared" si="65"/>
        <v>0</v>
      </c>
      <c r="M187" s="201">
        <f t="shared" si="65"/>
        <v>0</v>
      </c>
      <c r="N187" s="228">
        <f t="shared" si="65"/>
        <v>551.6</v>
      </c>
    </row>
    <row r="188" spans="2:14" ht="12.95" customHeight="1" x14ac:dyDescent="0.15">
      <c r="B188" s="723" t="s">
        <v>251</v>
      </c>
      <c r="C188" s="164">
        <f t="shared" ref="C188:N188" si="66">C60+C124</f>
        <v>19.25</v>
      </c>
      <c r="D188" s="165">
        <f t="shared" si="66"/>
        <v>0</v>
      </c>
      <c r="E188" s="201">
        <f t="shared" si="66"/>
        <v>1.75</v>
      </c>
      <c r="F188" s="45">
        <f t="shared" si="66"/>
        <v>21</v>
      </c>
      <c r="G188" s="285">
        <f t="shared" si="66"/>
        <v>0</v>
      </c>
      <c r="H188" s="165">
        <f t="shared" si="66"/>
        <v>0</v>
      </c>
      <c r="I188" s="201">
        <f t="shared" si="66"/>
        <v>0</v>
      </c>
      <c r="J188" s="191">
        <f t="shared" si="66"/>
        <v>0</v>
      </c>
      <c r="K188" s="218">
        <f t="shared" si="66"/>
        <v>19.25</v>
      </c>
      <c r="L188" s="165">
        <f t="shared" si="66"/>
        <v>0</v>
      </c>
      <c r="M188" s="201">
        <f t="shared" si="66"/>
        <v>1.75</v>
      </c>
      <c r="N188" s="228">
        <f t="shared" si="66"/>
        <v>21</v>
      </c>
    </row>
    <row r="189" spans="2:14" ht="12.95" customHeight="1" x14ac:dyDescent="0.15">
      <c r="B189" s="723" t="s">
        <v>266</v>
      </c>
      <c r="C189" s="164">
        <f t="shared" ref="C189:N189" si="67">C61+C125</f>
        <v>0</v>
      </c>
      <c r="D189" s="165">
        <f t="shared" si="67"/>
        <v>0</v>
      </c>
      <c r="E189" s="201">
        <f t="shared" si="67"/>
        <v>0</v>
      </c>
      <c r="F189" s="45">
        <f t="shared" si="67"/>
        <v>0</v>
      </c>
      <c r="G189" s="285">
        <f t="shared" si="67"/>
        <v>0</v>
      </c>
      <c r="H189" s="165">
        <f t="shared" si="67"/>
        <v>0</v>
      </c>
      <c r="I189" s="201">
        <f t="shared" si="67"/>
        <v>0</v>
      </c>
      <c r="J189" s="191">
        <f t="shared" si="67"/>
        <v>0</v>
      </c>
      <c r="K189" s="218">
        <f t="shared" si="67"/>
        <v>0</v>
      </c>
      <c r="L189" s="165">
        <f t="shared" si="67"/>
        <v>0</v>
      </c>
      <c r="M189" s="201">
        <f t="shared" si="67"/>
        <v>0</v>
      </c>
      <c r="N189" s="228">
        <f t="shared" si="67"/>
        <v>0</v>
      </c>
    </row>
    <row r="190" spans="2:14" ht="12.95" customHeight="1" x14ac:dyDescent="0.15">
      <c r="B190" s="723" t="s">
        <v>215</v>
      </c>
      <c r="C190" s="164">
        <f t="shared" ref="C190:N190" si="68">C62+C126</f>
        <v>45</v>
      </c>
      <c r="D190" s="165">
        <f t="shared" si="68"/>
        <v>0</v>
      </c>
      <c r="E190" s="201">
        <f t="shared" si="68"/>
        <v>1027.0360000000001</v>
      </c>
      <c r="F190" s="45">
        <f t="shared" si="68"/>
        <v>1072.0360000000001</v>
      </c>
      <c r="G190" s="285">
        <f t="shared" si="68"/>
        <v>622</v>
      </c>
      <c r="H190" s="165">
        <f t="shared" si="68"/>
        <v>0</v>
      </c>
      <c r="I190" s="201">
        <f t="shared" si="68"/>
        <v>0</v>
      </c>
      <c r="J190" s="191">
        <f t="shared" si="68"/>
        <v>622</v>
      </c>
      <c r="K190" s="218">
        <f t="shared" si="68"/>
        <v>667</v>
      </c>
      <c r="L190" s="165">
        <f t="shared" si="68"/>
        <v>0</v>
      </c>
      <c r="M190" s="201">
        <f t="shared" si="68"/>
        <v>1027.0360000000001</v>
      </c>
      <c r="N190" s="228">
        <f t="shared" si="68"/>
        <v>1694.0360000000001</v>
      </c>
    </row>
    <row r="191" spans="2:14" ht="12.95" customHeight="1" thickBot="1" x14ac:dyDescent="0.2">
      <c r="B191" s="725" t="s">
        <v>26</v>
      </c>
      <c r="C191" s="244">
        <f t="shared" ref="C191:N191" si="69">C63+C127</f>
        <v>1486.9100000000003</v>
      </c>
      <c r="D191" s="245">
        <f t="shared" si="69"/>
        <v>462.66300000000007</v>
      </c>
      <c r="E191" s="249">
        <f t="shared" si="69"/>
        <v>70</v>
      </c>
      <c r="F191" s="50">
        <f t="shared" si="69"/>
        <v>2019.5730000000003</v>
      </c>
      <c r="G191" s="286">
        <f t="shared" si="69"/>
        <v>0</v>
      </c>
      <c r="H191" s="245">
        <f t="shared" si="69"/>
        <v>0</v>
      </c>
      <c r="I191" s="249">
        <f t="shared" si="69"/>
        <v>0</v>
      </c>
      <c r="J191" s="250">
        <f t="shared" si="69"/>
        <v>0</v>
      </c>
      <c r="K191" s="248">
        <f t="shared" si="69"/>
        <v>1486.9100000000003</v>
      </c>
      <c r="L191" s="245">
        <f t="shared" si="69"/>
        <v>462.66300000000007</v>
      </c>
      <c r="M191" s="249">
        <f t="shared" si="69"/>
        <v>70</v>
      </c>
      <c r="N191" s="247">
        <f t="shared" si="69"/>
        <v>2019.5730000000003</v>
      </c>
    </row>
    <row r="192" spans="2:14" ht="12.95" customHeight="1" thickBot="1" x14ac:dyDescent="0.2">
      <c r="B192" s="726" t="s">
        <v>2</v>
      </c>
      <c r="C192" s="176">
        <f t="shared" ref="C192:N192" si="70">C64+C128</f>
        <v>22967.035000000138</v>
      </c>
      <c r="D192" s="177">
        <f t="shared" si="70"/>
        <v>3848.0479999999984</v>
      </c>
      <c r="E192" s="207">
        <f t="shared" si="70"/>
        <v>5722.0050000000001</v>
      </c>
      <c r="F192" s="55">
        <f t="shared" si="70"/>
        <v>32537.088000000131</v>
      </c>
      <c r="G192" s="287">
        <f t="shared" si="70"/>
        <v>35563.001000000004</v>
      </c>
      <c r="H192" s="177">
        <f t="shared" si="70"/>
        <v>2380.4269999999997</v>
      </c>
      <c r="I192" s="207">
        <f t="shared" si="70"/>
        <v>44</v>
      </c>
      <c r="J192" s="197">
        <f t="shared" si="70"/>
        <v>37987.428</v>
      </c>
      <c r="K192" s="224">
        <f t="shared" si="70"/>
        <v>58530.036000000146</v>
      </c>
      <c r="L192" s="177">
        <f t="shared" si="70"/>
        <v>6228.4749999999985</v>
      </c>
      <c r="M192" s="207">
        <f t="shared" si="70"/>
        <v>5766.0050000000001</v>
      </c>
      <c r="N192" s="234">
        <f t="shared" si="70"/>
        <v>70524.516000000134</v>
      </c>
    </row>
    <row r="194" spans="2:14" ht="12.95" customHeight="1" x14ac:dyDescent="0.15">
      <c r="B194" s="1590" t="s">
        <v>494</v>
      </c>
      <c r="C194" s="1590"/>
      <c r="D194" s="1590"/>
      <c r="E194" s="1590"/>
      <c r="F194" s="1590"/>
      <c r="G194" s="1590"/>
      <c r="H194" s="1590"/>
      <c r="I194" s="1590"/>
      <c r="J194" s="1590"/>
      <c r="K194" s="1590"/>
      <c r="L194" s="1590"/>
      <c r="M194" s="1590"/>
      <c r="N194" s="1590"/>
    </row>
    <row r="195" spans="2:14" ht="12.95" customHeight="1" thickBot="1" x14ac:dyDescent="0.2">
      <c r="N195" s="251" t="s">
        <v>77</v>
      </c>
    </row>
    <row r="196" spans="2:14" ht="12.95" customHeight="1" x14ac:dyDescent="0.15">
      <c r="B196" s="1620" t="s">
        <v>236</v>
      </c>
      <c r="C196" s="1607" t="s">
        <v>234</v>
      </c>
      <c r="D196" s="1608"/>
      <c r="E196" s="1608"/>
      <c r="F196" s="1609"/>
      <c r="G196" s="1610" t="s">
        <v>235</v>
      </c>
      <c r="H196" s="1608"/>
      <c r="I196" s="1608"/>
      <c r="J196" s="1611"/>
      <c r="K196" s="1607" t="s">
        <v>65</v>
      </c>
      <c r="L196" s="1608"/>
      <c r="M196" s="1608"/>
      <c r="N196" s="1611"/>
    </row>
    <row r="197" spans="2:14" ht="12.95" customHeight="1" thickBot="1" x14ac:dyDescent="0.2">
      <c r="B197" s="1630"/>
      <c r="C197" s="300" t="s">
        <v>74</v>
      </c>
      <c r="D197" s="301" t="s">
        <v>75</v>
      </c>
      <c r="E197" s="302" t="s">
        <v>50</v>
      </c>
      <c r="F197" s="291" t="s">
        <v>46</v>
      </c>
      <c r="G197" s="303" t="s">
        <v>74</v>
      </c>
      <c r="H197" s="301" t="s">
        <v>75</v>
      </c>
      <c r="I197" s="302" t="s">
        <v>50</v>
      </c>
      <c r="J197" s="293" t="s">
        <v>46</v>
      </c>
      <c r="K197" s="294" t="s">
        <v>74</v>
      </c>
      <c r="L197" s="301" t="s">
        <v>75</v>
      </c>
      <c r="M197" s="302" t="s">
        <v>50</v>
      </c>
      <c r="N197" s="293" t="s">
        <v>46</v>
      </c>
    </row>
    <row r="198" spans="2:14" ht="12.95" customHeight="1" x14ac:dyDescent="0.15">
      <c r="B198" s="722" t="s">
        <v>4</v>
      </c>
      <c r="C198" s="174">
        <v>0</v>
      </c>
      <c r="D198" s="175"/>
      <c r="E198" s="206"/>
      <c r="F198" s="40"/>
      <c r="G198" s="284">
        <v>796</v>
      </c>
      <c r="H198" s="175">
        <v>167</v>
      </c>
      <c r="I198" s="206"/>
      <c r="J198" s="196">
        <v>963</v>
      </c>
      <c r="K198" s="223">
        <f>C198+G198</f>
        <v>796</v>
      </c>
      <c r="L198" s="175">
        <f t="shared" ref="L198:L256" si="71">D198+H198</f>
        <v>167</v>
      </c>
      <c r="M198" s="206">
        <f t="shared" ref="M198:M256" si="72">E198+I198</f>
        <v>0</v>
      </c>
      <c r="N198" s="233">
        <f t="shared" ref="N198:N256" si="73">F198+J198</f>
        <v>963</v>
      </c>
    </row>
    <row r="199" spans="2:14" ht="12.95" customHeight="1" x14ac:dyDescent="0.15">
      <c r="B199" s="723" t="s">
        <v>5</v>
      </c>
      <c r="C199" s="164">
        <v>0</v>
      </c>
      <c r="D199" s="165"/>
      <c r="E199" s="201"/>
      <c r="F199" s="45"/>
      <c r="G199" s="285"/>
      <c r="H199" s="165"/>
      <c r="I199" s="201"/>
      <c r="J199" s="191"/>
      <c r="K199" s="218">
        <f t="shared" ref="K199:K256" si="74">C199+G199</f>
        <v>0</v>
      </c>
      <c r="L199" s="165">
        <f t="shared" si="71"/>
        <v>0</v>
      </c>
      <c r="M199" s="201">
        <f t="shared" si="72"/>
        <v>0</v>
      </c>
      <c r="N199" s="228">
        <f t="shared" si="73"/>
        <v>0</v>
      </c>
    </row>
    <row r="200" spans="2:14" ht="12.95" customHeight="1" x14ac:dyDescent="0.15">
      <c r="B200" s="723" t="s">
        <v>15</v>
      </c>
      <c r="C200" s="164">
        <v>20</v>
      </c>
      <c r="D200" s="165"/>
      <c r="E200" s="201"/>
      <c r="F200" s="45">
        <v>20</v>
      </c>
      <c r="G200" s="285">
        <v>858</v>
      </c>
      <c r="H200" s="165">
        <v>180</v>
      </c>
      <c r="I200" s="201"/>
      <c r="J200" s="191">
        <v>1038</v>
      </c>
      <c r="K200" s="218">
        <f t="shared" si="74"/>
        <v>878</v>
      </c>
      <c r="L200" s="165">
        <f t="shared" si="71"/>
        <v>180</v>
      </c>
      <c r="M200" s="201">
        <f t="shared" si="72"/>
        <v>0</v>
      </c>
      <c r="N200" s="228">
        <f t="shared" si="73"/>
        <v>1058</v>
      </c>
    </row>
    <row r="201" spans="2:14" ht="12.95" customHeight="1" x14ac:dyDescent="0.15">
      <c r="B201" s="723" t="s">
        <v>260</v>
      </c>
      <c r="C201" s="164">
        <v>0</v>
      </c>
      <c r="D201" s="165"/>
      <c r="E201" s="201"/>
      <c r="F201" s="45"/>
      <c r="G201" s="285">
        <v>24</v>
      </c>
      <c r="H201" s="165"/>
      <c r="I201" s="201"/>
      <c r="J201" s="191">
        <v>24</v>
      </c>
      <c r="K201" s="218">
        <f t="shared" si="74"/>
        <v>24</v>
      </c>
      <c r="L201" s="165">
        <f t="shared" si="71"/>
        <v>0</v>
      </c>
      <c r="M201" s="201">
        <f t="shared" si="72"/>
        <v>0</v>
      </c>
      <c r="N201" s="228">
        <f t="shared" si="73"/>
        <v>24</v>
      </c>
    </row>
    <row r="202" spans="2:14" ht="12.95" customHeight="1" x14ac:dyDescent="0.15">
      <c r="B202" s="723" t="s">
        <v>204</v>
      </c>
      <c r="C202" s="164">
        <v>0</v>
      </c>
      <c r="D202" s="165"/>
      <c r="E202" s="201"/>
      <c r="F202" s="45"/>
      <c r="G202" s="285">
        <v>80</v>
      </c>
      <c r="H202" s="165"/>
      <c r="I202" s="201"/>
      <c r="J202" s="191">
        <v>80</v>
      </c>
      <c r="K202" s="218">
        <f t="shared" si="74"/>
        <v>80</v>
      </c>
      <c r="L202" s="165">
        <f t="shared" si="71"/>
        <v>0</v>
      </c>
      <c r="M202" s="201">
        <f t="shared" si="72"/>
        <v>0</v>
      </c>
      <c r="N202" s="228">
        <f t="shared" si="73"/>
        <v>80</v>
      </c>
    </row>
    <row r="203" spans="2:14" ht="12.95" customHeight="1" x14ac:dyDescent="0.15">
      <c r="B203" s="723" t="s">
        <v>6</v>
      </c>
      <c r="C203" s="164">
        <v>0</v>
      </c>
      <c r="D203" s="165"/>
      <c r="E203" s="201"/>
      <c r="F203" s="45"/>
      <c r="G203" s="285">
        <v>3585.4279999999999</v>
      </c>
      <c r="H203" s="165">
        <v>153.142</v>
      </c>
      <c r="I203" s="201">
        <v>4</v>
      </c>
      <c r="J203" s="191">
        <v>3742.5699999999997</v>
      </c>
      <c r="K203" s="218">
        <f t="shared" si="74"/>
        <v>3585.4279999999999</v>
      </c>
      <c r="L203" s="165">
        <f t="shared" si="71"/>
        <v>153.142</v>
      </c>
      <c r="M203" s="201">
        <f t="shared" si="72"/>
        <v>4</v>
      </c>
      <c r="N203" s="228">
        <f t="shared" si="73"/>
        <v>3742.5699999999997</v>
      </c>
    </row>
    <row r="204" spans="2:14" ht="12.95" customHeight="1" x14ac:dyDescent="0.15">
      <c r="B204" s="723" t="s">
        <v>16</v>
      </c>
      <c r="C204" s="164"/>
      <c r="D204" s="165"/>
      <c r="E204" s="201"/>
      <c r="F204" s="45"/>
      <c r="G204" s="285"/>
      <c r="H204" s="165"/>
      <c r="I204" s="201"/>
      <c r="J204" s="191"/>
      <c r="K204" s="218">
        <f t="shared" si="74"/>
        <v>0</v>
      </c>
      <c r="L204" s="165">
        <f t="shared" si="71"/>
        <v>0</v>
      </c>
      <c r="M204" s="201">
        <f t="shared" si="72"/>
        <v>0</v>
      </c>
      <c r="N204" s="228">
        <f t="shared" si="73"/>
        <v>0</v>
      </c>
    </row>
    <row r="205" spans="2:14" ht="14.1" customHeight="1" x14ac:dyDescent="0.15">
      <c r="B205" s="723" t="s">
        <v>206</v>
      </c>
      <c r="C205" s="164">
        <v>0</v>
      </c>
      <c r="D205" s="165"/>
      <c r="E205" s="201"/>
      <c r="F205" s="45"/>
      <c r="G205" s="285">
        <v>36</v>
      </c>
      <c r="H205" s="165"/>
      <c r="I205" s="201"/>
      <c r="J205" s="191">
        <v>36</v>
      </c>
      <c r="K205" s="218">
        <f t="shared" si="74"/>
        <v>36</v>
      </c>
      <c r="L205" s="165">
        <f t="shared" si="71"/>
        <v>0</v>
      </c>
      <c r="M205" s="201">
        <f t="shared" si="72"/>
        <v>0</v>
      </c>
      <c r="N205" s="228">
        <f t="shared" si="73"/>
        <v>36</v>
      </c>
    </row>
    <row r="206" spans="2:14" ht="12.95" customHeight="1" x14ac:dyDescent="0.15">
      <c r="B206" s="723" t="s">
        <v>261</v>
      </c>
      <c r="C206" s="164">
        <v>0</v>
      </c>
      <c r="D206" s="165"/>
      <c r="E206" s="201"/>
      <c r="F206" s="45"/>
      <c r="G206" s="285">
        <v>124</v>
      </c>
      <c r="H206" s="165"/>
      <c r="I206" s="201"/>
      <c r="J206" s="191">
        <v>124</v>
      </c>
      <c r="K206" s="218">
        <f t="shared" si="74"/>
        <v>124</v>
      </c>
      <c r="L206" s="165">
        <f t="shared" si="71"/>
        <v>0</v>
      </c>
      <c r="M206" s="201">
        <f t="shared" si="72"/>
        <v>0</v>
      </c>
      <c r="N206" s="228">
        <f t="shared" si="73"/>
        <v>124</v>
      </c>
    </row>
    <row r="207" spans="2:14" ht="12.95" customHeight="1" x14ac:dyDescent="0.15">
      <c r="B207" s="724" t="s">
        <v>18</v>
      </c>
      <c r="C207" s="164">
        <v>828.21500000000003</v>
      </c>
      <c r="D207" s="165"/>
      <c r="E207" s="201"/>
      <c r="F207" s="45">
        <v>828.21500000000003</v>
      </c>
      <c r="G207" s="285"/>
      <c r="H207" s="165"/>
      <c r="I207" s="201"/>
      <c r="J207" s="191"/>
      <c r="K207" s="218">
        <f t="shared" si="74"/>
        <v>828.21500000000003</v>
      </c>
      <c r="L207" s="165">
        <f t="shared" si="71"/>
        <v>0</v>
      </c>
      <c r="M207" s="201">
        <f t="shared" si="72"/>
        <v>0</v>
      </c>
      <c r="N207" s="228">
        <f t="shared" si="73"/>
        <v>828.21500000000003</v>
      </c>
    </row>
    <row r="208" spans="2:14" ht="12.95" customHeight="1" x14ac:dyDescent="0.15">
      <c r="B208" s="723" t="s">
        <v>7</v>
      </c>
      <c r="C208" s="164">
        <v>78</v>
      </c>
      <c r="D208" s="165"/>
      <c r="E208" s="201"/>
      <c r="F208" s="45">
        <v>78</v>
      </c>
      <c r="G208" s="285">
        <v>2969.0029999999997</v>
      </c>
      <c r="H208" s="165">
        <v>330.28499999999997</v>
      </c>
      <c r="I208" s="201"/>
      <c r="J208" s="191">
        <v>3299.2879999999996</v>
      </c>
      <c r="K208" s="218">
        <f t="shared" si="74"/>
        <v>3047.0029999999997</v>
      </c>
      <c r="L208" s="165">
        <f t="shared" si="71"/>
        <v>330.28499999999997</v>
      </c>
      <c r="M208" s="201">
        <f t="shared" si="72"/>
        <v>0</v>
      </c>
      <c r="N208" s="228">
        <f t="shared" si="73"/>
        <v>3377.2879999999996</v>
      </c>
    </row>
    <row r="209" spans="2:14" ht="12.95" customHeight="1" x14ac:dyDescent="0.15">
      <c r="B209" s="723" t="s">
        <v>8</v>
      </c>
      <c r="C209" s="164">
        <v>272</v>
      </c>
      <c r="D209" s="165"/>
      <c r="E209" s="201">
        <v>7</v>
      </c>
      <c r="F209" s="45">
        <v>279</v>
      </c>
      <c r="G209" s="285">
        <v>3307</v>
      </c>
      <c r="H209" s="165">
        <v>1372</v>
      </c>
      <c r="I209" s="201">
        <v>8</v>
      </c>
      <c r="J209" s="191">
        <v>4687</v>
      </c>
      <c r="K209" s="218">
        <f t="shared" si="74"/>
        <v>3579</v>
      </c>
      <c r="L209" s="165">
        <f t="shared" si="71"/>
        <v>1372</v>
      </c>
      <c r="M209" s="201">
        <f t="shared" si="72"/>
        <v>15</v>
      </c>
      <c r="N209" s="228">
        <f t="shared" si="73"/>
        <v>4966</v>
      </c>
    </row>
    <row r="210" spans="2:14" ht="12.95" customHeight="1" x14ac:dyDescent="0.15">
      <c r="B210" s="723" t="s">
        <v>203</v>
      </c>
      <c r="C210" s="164">
        <v>0</v>
      </c>
      <c r="D210" s="165"/>
      <c r="E210" s="201"/>
      <c r="F210" s="45"/>
      <c r="G210" s="285"/>
      <c r="H210" s="165"/>
      <c r="I210" s="201"/>
      <c r="J210" s="191"/>
      <c r="K210" s="218">
        <f t="shared" si="74"/>
        <v>0</v>
      </c>
      <c r="L210" s="165">
        <f t="shared" si="71"/>
        <v>0</v>
      </c>
      <c r="M210" s="201">
        <f t="shared" si="72"/>
        <v>0</v>
      </c>
      <c r="N210" s="228">
        <f t="shared" si="73"/>
        <v>0</v>
      </c>
    </row>
    <row r="211" spans="2:14" ht="12.95" customHeight="1" x14ac:dyDescent="0.15">
      <c r="B211" s="723" t="s">
        <v>27</v>
      </c>
      <c r="C211" s="164">
        <v>0</v>
      </c>
      <c r="D211" s="165"/>
      <c r="E211" s="201"/>
      <c r="F211" s="45"/>
      <c r="G211" s="285"/>
      <c r="H211" s="165"/>
      <c r="I211" s="201"/>
      <c r="J211" s="191"/>
      <c r="K211" s="218">
        <f t="shared" si="74"/>
        <v>0</v>
      </c>
      <c r="L211" s="165">
        <f t="shared" si="71"/>
        <v>0</v>
      </c>
      <c r="M211" s="201">
        <f t="shared" si="72"/>
        <v>0</v>
      </c>
      <c r="N211" s="228">
        <f t="shared" si="73"/>
        <v>0</v>
      </c>
    </row>
    <row r="212" spans="2:14" ht="12.95" customHeight="1" x14ac:dyDescent="0.15">
      <c r="B212" s="723" t="s">
        <v>9</v>
      </c>
      <c r="C212" s="164">
        <v>0</v>
      </c>
      <c r="D212" s="165"/>
      <c r="E212" s="201"/>
      <c r="F212" s="45"/>
      <c r="G212" s="285"/>
      <c r="H212" s="165"/>
      <c r="I212" s="201"/>
      <c r="J212" s="191"/>
      <c r="K212" s="218">
        <f t="shared" si="74"/>
        <v>0</v>
      </c>
      <c r="L212" s="165">
        <f t="shared" si="71"/>
        <v>0</v>
      </c>
      <c r="M212" s="201">
        <f t="shared" si="72"/>
        <v>0</v>
      </c>
      <c r="N212" s="228">
        <f t="shared" si="73"/>
        <v>0</v>
      </c>
    </row>
    <row r="213" spans="2:14" ht="12.95" customHeight="1" x14ac:dyDescent="0.15">
      <c r="B213" s="723" t="s">
        <v>20</v>
      </c>
      <c r="C213" s="164">
        <v>0</v>
      </c>
      <c r="D213" s="165"/>
      <c r="E213" s="201"/>
      <c r="F213" s="45"/>
      <c r="G213" s="285">
        <v>1586</v>
      </c>
      <c r="H213" s="165">
        <v>36</v>
      </c>
      <c r="I213" s="201"/>
      <c r="J213" s="191">
        <v>1622</v>
      </c>
      <c r="K213" s="218">
        <f t="shared" si="74"/>
        <v>1586</v>
      </c>
      <c r="L213" s="165">
        <f t="shared" si="71"/>
        <v>36</v>
      </c>
      <c r="M213" s="201">
        <f t="shared" si="72"/>
        <v>0</v>
      </c>
      <c r="N213" s="228">
        <f t="shared" si="73"/>
        <v>1622</v>
      </c>
    </row>
    <row r="214" spans="2:14" ht="12.95" customHeight="1" x14ac:dyDescent="0.15">
      <c r="B214" s="723" t="s">
        <v>21</v>
      </c>
      <c r="C214" s="164">
        <v>0</v>
      </c>
      <c r="D214" s="165"/>
      <c r="E214" s="201"/>
      <c r="F214" s="45"/>
      <c r="G214" s="285">
        <v>384</v>
      </c>
      <c r="H214" s="165"/>
      <c r="I214" s="201"/>
      <c r="J214" s="191">
        <v>384</v>
      </c>
      <c r="K214" s="218">
        <f t="shared" si="74"/>
        <v>384</v>
      </c>
      <c r="L214" s="165">
        <f t="shared" si="71"/>
        <v>0</v>
      </c>
      <c r="M214" s="201">
        <f t="shared" si="72"/>
        <v>0</v>
      </c>
      <c r="N214" s="228">
        <f t="shared" si="73"/>
        <v>384</v>
      </c>
    </row>
    <row r="215" spans="2:14" ht="12.95" customHeight="1" x14ac:dyDescent="0.15">
      <c r="B215" s="723" t="s">
        <v>10</v>
      </c>
      <c r="C215" s="164">
        <v>346</v>
      </c>
      <c r="D215" s="165"/>
      <c r="E215" s="201"/>
      <c r="F215" s="45">
        <v>346</v>
      </c>
      <c r="G215" s="285">
        <v>1522</v>
      </c>
      <c r="H215" s="165"/>
      <c r="I215" s="201"/>
      <c r="J215" s="191">
        <v>1522</v>
      </c>
      <c r="K215" s="218">
        <f t="shared" si="74"/>
        <v>1868</v>
      </c>
      <c r="L215" s="165">
        <f t="shared" si="71"/>
        <v>0</v>
      </c>
      <c r="M215" s="201">
        <f t="shared" si="72"/>
        <v>0</v>
      </c>
      <c r="N215" s="228">
        <f t="shared" si="73"/>
        <v>1868</v>
      </c>
    </row>
    <row r="216" spans="2:14" ht="12.95" customHeight="1" x14ac:dyDescent="0.15">
      <c r="B216" s="723" t="s">
        <v>205</v>
      </c>
      <c r="C216" s="164"/>
      <c r="D216" s="165"/>
      <c r="E216" s="201"/>
      <c r="F216" s="45"/>
      <c r="G216" s="285"/>
      <c r="H216" s="165"/>
      <c r="I216" s="201"/>
      <c r="J216" s="191"/>
      <c r="K216" s="218">
        <f t="shared" si="74"/>
        <v>0</v>
      </c>
      <c r="L216" s="165">
        <f t="shared" si="71"/>
        <v>0</v>
      </c>
      <c r="M216" s="201">
        <f t="shared" si="72"/>
        <v>0</v>
      </c>
      <c r="N216" s="228">
        <f t="shared" si="73"/>
        <v>0</v>
      </c>
    </row>
    <row r="217" spans="2:14" ht="12.95" customHeight="1" x14ac:dyDescent="0.15">
      <c r="B217" s="723" t="s">
        <v>29</v>
      </c>
      <c r="C217" s="164"/>
      <c r="D217" s="165"/>
      <c r="E217" s="201"/>
      <c r="F217" s="45"/>
      <c r="G217" s="285"/>
      <c r="H217" s="165"/>
      <c r="I217" s="201"/>
      <c r="J217" s="191"/>
      <c r="K217" s="218">
        <f t="shared" si="74"/>
        <v>0</v>
      </c>
      <c r="L217" s="165">
        <f t="shared" si="71"/>
        <v>0</v>
      </c>
      <c r="M217" s="201">
        <f t="shared" si="72"/>
        <v>0</v>
      </c>
      <c r="N217" s="228">
        <f t="shared" si="73"/>
        <v>0</v>
      </c>
    </row>
    <row r="218" spans="2:14" ht="12.95" customHeight="1" x14ac:dyDescent="0.15">
      <c r="B218" s="723" t="s">
        <v>11</v>
      </c>
      <c r="C218" s="164">
        <v>1222</v>
      </c>
      <c r="D218" s="165">
        <v>94</v>
      </c>
      <c r="E218" s="201">
        <v>16</v>
      </c>
      <c r="F218" s="45">
        <v>1332</v>
      </c>
      <c r="G218" s="285">
        <v>8</v>
      </c>
      <c r="H218" s="165"/>
      <c r="I218" s="201"/>
      <c r="J218" s="191">
        <v>8</v>
      </c>
      <c r="K218" s="218">
        <f t="shared" si="74"/>
        <v>1230</v>
      </c>
      <c r="L218" s="165">
        <f t="shared" si="71"/>
        <v>94</v>
      </c>
      <c r="M218" s="201">
        <f t="shared" si="72"/>
        <v>16</v>
      </c>
      <c r="N218" s="228">
        <f t="shared" si="73"/>
        <v>1340</v>
      </c>
    </row>
    <row r="219" spans="2:14" ht="12.95" customHeight="1" x14ac:dyDescent="0.15">
      <c r="B219" s="723" t="s">
        <v>31</v>
      </c>
      <c r="C219" s="164">
        <v>0</v>
      </c>
      <c r="D219" s="165"/>
      <c r="E219" s="201"/>
      <c r="F219" s="45"/>
      <c r="G219" s="285"/>
      <c r="H219" s="165"/>
      <c r="I219" s="201"/>
      <c r="J219" s="191"/>
      <c r="K219" s="218">
        <f t="shared" si="74"/>
        <v>0</v>
      </c>
      <c r="L219" s="165">
        <f t="shared" si="71"/>
        <v>0</v>
      </c>
      <c r="M219" s="201">
        <f t="shared" si="72"/>
        <v>0</v>
      </c>
      <c r="N219" s="228">
        <f t="shared" si="73"/>
        <v>0</v>
      </c>
    </row>
    <row r="220" spans="2:14" ht="12.95" customHeight="1" x14ac:dyDescent="0.15">
      <c r="B220" s="723" t="s">
        <v>22</v>
      </c>
      <c r="C220" s="164">
        <v>158</v>
      </c>
      <c r="D220" s="165"/>
      <c r="E220" s="201"/>
      <c r="F220" s="45">
        <v>158</v>
      </c>
      <c r="G220" s="285">
        <v>7808.5709999999999</v>
      </c>
      <c r="H220" s="165">
        <v>138</v>
      </c>
      <c r="I220" s="201">
        <v>32</v>
      </c>
      <c r="J220" s="191">
        <v>7978.5709999999999</v>
      </c>
      <c r="K220" s="218">
        <f t="shared" si="74"/>
        <v>7966.5709999999999</v>
      </c>
      <c r="L220" s="165">
        <f t="shared" si="71"/>
        <v>138</v>
      </c>
      <c r="M220" s="201">
        <f t="shared" si="72"/>
        <v>32</v>
      </c>
      <c r="N220" s="228">
        <f t="shared" si="73"/>
        <v>8136.5709999999999</v>
      </c>
    </row>
    <row r="221" spans="2:14" ht="12.95" customHeight="1" x14ac:dyDescent="0.15">
      <c r="B221" s="723" t="s">
        <v>34</v>
      </c>
      <c r="C221" s="164">
        <v>124</v>
      </c>
      <c r="D221" s="165"/>
      <c r="E221" s="201"/>
      <c r="F221" s="45">
        <v>124</v>
      </c>
      <c r="G221" s="285">
        <v>168</v>
      </c>
      <c r="H221" s="165"/>
      <c r="I221" s="201"/>
      <c r="J221" s="191">
        <v>168</v>
      </c>
      <c r="K221" s="218">
        <f t="shared" si="74"/>
        <v>292</v>
      </c>
      <c r="L221" s="165">
        <f t="shared" si="71"/>
        <v>0</v>
      </c>
      <c r="M221" s="201">
        <f t="shared" si="72"/>
        <v>0</v>
      </c>
      <c r="N221" s="228">
        <f t="shared" si="73"/>
        <v>292</v>
      </c>
    </row>
    <row r="222" spans="2:14" ht="12.95" customHeight="1" x14ac:dyDescent="0.15">
      <c r="B222" s="723" t="s">
        <v>212</v>
      </c>
      <c r="C222" s="164">
        <v>0</v>
      </c>
      <c r="D222" s="165"/>
      <c r="E222" s="201"/>
      <c r="F222" s="45"/>
      <c r="G222" s="285">
        <v>102</v>
      </c>
      <c r="H222" s="165"/>
      <c r="I222" s="201"/>
      <c r="J222" s="191">
        <v>102</v>
      </c>
      <c r="K222" s="218">
        <f t="shared" si="74"/>
        <v>102</v>
      </c>
      <c r="L222" s="165">
        <f t="shared" si="71"/>
        <v>0</v>
      </c>
      <c r="M222" s="201">
        <f t="shared" si="72"/>
        <v>0</v>
      </c>
      <c r="N222" s="228">
        <f t="shared" si="73"/>
        <v>102</v>
      </c>
    </row>
    <row r="223" spans="2:14" ht="12.95" customHeight="1" x14ac:dyDescent="0.15">
      <c r="B223" s="723" t="s">
        <v>23</v>
      </c>
      <c r="C223" s="164">
        <v>0</v>
      </c>
      <c r="D223" s="165"/>
      <c r="E223" s="201"/>
      <c r="F223" s="45"/>
      <c r="G223" s="285"/>
      <c r="H223" s="165"/>
      <c r="I223" s="201"/>
      <c r="J223" s="191"/>
      <c r="K223" s="218">
        <f t="shared" si="74"/>
        <v>0</v>
      </c>
      <c r="L223" s="165">
        <f t="shared" si="71"/>
        <v>0</v>
      </c>
      <c r="M223" s="201">
        <f t="shared" si="72"/>
        <v>0</v>
      </c>
      <c r="N223" s="228">
        <f t="shared" si="73"/>
        <v>0</v>
      </c>
    </row>
    <row r="224" spans="2:14" ht="12.95" customHeight="1" x14ac:dyDescent="0.15">
      <c r="B224" s="723" t="s">
        <v>12</v>
      </c>
      <c r="C224" s="164">
        <v>106.071</v>
      </c>
      <c r="D224" s="165"/>
      <c r="E224" s="201"/>
      <c r="F224" s="45">
        <v>106.071</v>
      </c>
      <c r="G224" s="285">
        <v>611.85699999999997</v>
      </c>
      <c r="H224" s="165"/>
      <c r="I224" s="201"/>
      <c r="J224" s="191">
        <v>611.85699999999997</v>
      </c>
      <c r="K224" s="218">
        <f t="shared" si="74"/>
        <v>717.928</v>
      </c>
      <c r="L224" s="165">
        <f t="shared" si="71"/>
        <v>0</v>
      </c>
      <c r="M224" s="201">
        <f t="shared" si="72"/>
        <v>0</v>
      </c>
      <c r="N224" s="228">
        <f t="shared" si="73"/>
        <v>717.928</v>
      </c>
    </row>
    <row r="225" spans="2:14" ht="12.95" customHeight="1" x14ac:dyDescent="0.15">
      <c r="B225" s="723" t="s">
        <v>262</v>
      </c>
      <c r="C225" s="164">
        <v>0</v>
      </c>
      <c r="D225" s="165"/>
      <c r="E225" s="201"/>
      <c r="F225" s="45"/>
      <c r="G225" s="285">
        <v>49.713999999999999</v>
      </c>
      <c r="H225" s="165"/>
      <c r="I225" s="201"/>
      <c r="J225" s="191">
        <v>49.713999999999999</v>
      </c>
      <c r="K225" s="218">
        <f t="shared" si="74"/>
        <v>49.713999999999999</v>
      </c>
      <c r="L225" s="165">
        <f t="shared" si="71"/>
        <v>0</v>
      </c>
      <c r="M225" s="201">
        <f t="shared" si="72"/>
        <v>0</v>
      </c>
      <c r="N225" s="228">
        <f t="shared" si="73"/>
        <v>49.713999999999999</v>
      </c>
    </row>
    <row r="226" spans="2:14" ht="12.95" customHeight="1" x14ac:dyDescent="0.15">
      <c r="B226" s="723" t="s">
        <v>13</v>
      </c>
      <c r="C226" s="164">
        <v>0</v>
      </c>
      <c r="D226" s="165"/>
      <c r="E226" s="201"/>
      <c r="F226" s="45"/>
      <c r="G226" s="285">
        <v>3088</v>
      </c>
      <c r="H226" s="165"/>
      <c r="I226" s="201"/>
      <c r="J226" s="191">
        <v>3088</v>
      </c>
      <c r="K226" s="218">
        <f t="shared" si="74"/>
        <v>3088</v>
      </c>
      <c r="L226" s="165">
        <f t="shared" si="71"/>
        <v>0</v>
      </c>
      <c r="M226" s="201">
        <f t="shared" si="72"/>
        <v>0</v>
      </c>
      <c r="N226" s="228">
        <f t="shared" si="73"/>
        <v>3088</v>
      </c>
    </row>
    <row r="227" spans="2:14" ht="12.95" customHeight="1" x14ac:dyDescent="0.15">
      <c r="B227" s="723" t="s">
        <v>207</v>
      </c>
      <c r="C227" s="164">
        <v>320</v>
      </c>
      <c r="D227" s="165"/>
      <c r="E227" s="201"/>
      <c r="F227" s="45">
        <v>320</v>
      </c>
      <c r="G227" s="285">
        <v>408</v>
      </c>
      <c r="H227" s="165"/>
      <c r="I227" s="201"/>
      <c r="J227" s="191">
        <v>408</v>
      </c>
      <c r="K227" s="218">
        <f t="shared" si="74"/>
        <v>728</v>
      </c>
      <c r="L227" s="165">
        <f t="shared" si="71"/>
        <v>0</v>
      </c>
      <c r="M227" s="201">
        <f t="shared" si="72"/>
        <v>0</v>
      </c>
      <c r="N227" s="228">
        <f t="shared" si="73"/>
        <v>728</v>
      </c>
    </row>
    <row r="228" spans="2:14" ht="12.95" customHeight="1" x14ac:dyDescent="0.15">
      <c r="B228" s="723" t="s">
        <v>19</v>
      </c>
      <c r="C228" s="164">
        <v>912.572</v>
      </c>
      <c r="D228" s="165"/>
      <c r="E228" s="201"/>
      <c r="F228" s="45">
        <v>912.572</v>
      </c>
      <c r="G228" s="285">
        <v>921.428</v>
      </c>
      <c r="H228" s="165"/>
      <c r="I228" s="201"/>
      <c r="J228" s="191">
        <v>921.428</v>
      </c>
      <c r="K228" s="218">
        <f t="shared" si="74"/>
        <v>1834</v>
      </c>
      <c r="L228" s="165">
        <f t="shared" si="71"/>
        <v>0</v>
      </c>
      <c r="M228" s="201">
        <f t="shared" si="72"/>
        <v>0</v>
      </c>
      <c r="N228" s="228">
        <f t="shared" si="73"/>
        <v>1834</v>
      </c>
    </row>
    <row r="229" spans="2:14" ht="12.95" customHeight="1" x14ac:dyDescent="0.15">
      <c r="B229" s="723" t="s">
        <v>24</v>
      </c>
      <c r="C229" s="164">
        <v>0</v>
      </c>
      <c r="D229" s="165"/>
      <c r="E229" s="201"/>
      <c r="F229" s="45"/>
      <c r="G229" s="285">
        <v>88</v>
      </c>
      <c r="H229" s="165"/>
      <c r="I229" s="201"/>
      <c r="J229" s="191">
        <v>88</v>
      </c>
      <c r="K229" s="218">
        <f t="shared" si="74"/>
        <v>88</v>
      </c>
      <c r="L229" s="165">
        <f t="shared" si="71"/>
        <v>0</v>
      </c>
      <c r="M229" s="201">
        <f t="shared" si="72"/>
        <v>0</v>
      </c>
      <c r="N229" s="228">
        <f t="shared" si="73"/>
        <v>88</v>
      </c>
    </row>
    <row r="230" spans="2:14" ht="12.95" customHeight="1" x14ac:dyDescent="0.15">
      <c r="B230" s="723" t="s">
        <v>210</v>
      </c>
      <c r="C230" s="164">
        <v>0</v>
      </c>
      <c r="D230" s="165"/>
      <c r="E230" s="201"/>
      <c r="F230" s="45"/>
      <c r="G230" s="285">
        <v>1082</v>
      </c>
      <c r="H230" s="165"/>
      <c r="I230" s="201"/>
      <c r="J230" s="191">
        <v>1082</v>
      </c>
      <c r="K230" s="218">
        <f t="shared" si="74"/>
        <v>1082</v>
      </c>
      <c r="L230" s="165">
        <f t="shared" si="71"/>
        <v>0</v>
      </c>
      <c r="M230" s="201">
        <f t="shared" si="72"/>
        <v>0</v>
      </c>
      <c r="N230" s="228">
        <f t="shared" si="73"/>
        <v>1082</v>
      </c>
    </row>
    <row r="231" spans="2:14" ht="12.95" customHeight="1" x14ac:dyDescent="0.15">
      <c r="B231" s="723" t="s">
        <v>35</v>
      </c>
      <c r="C231" s="164">
        <v>12</v>
      </c>
      <c r="D231" s="165"/>
      <c r="E231" s="201"/>
      <c r="F231" s="45">
        <v>12</v>
      </c>
      <c r="G231" s="285">
        <v>152</v>
      </c>
      <c r="H231" s="165"/>
      <c r="I231" s="201"/>
      <c r="J231" s="191">
        <v>152</v>
      </c>
      <c r="K231" s="218">
        <f t="shared" si="74"/>
        <v>164</v>
      </c>
      <c r="L231" s="165">
        <f t="shared" si="71"/>
        <v>0</v>
      </c>
      <c r="M231" s="201">
        <f t="shared" si="72"/>
        <v>0</v>
      </c>
      <c r="N231" s="228">
        <f t="shared" si="73"/>
        <v>164</v>
      </c>
    </row>
    <row r="232" spans="2:14" ht="12.95" customHeight="1" x14ac:dyDescent="0.15">
      <c r="B232" s="723" t="s">
        <v>211</v>
      </c>
      <c r="C232" s="164">
        <v>0</v>
      </c>
      <c r="D232" s="165"/>
      <c r="E232" s="201"/>
      <c r="F232" s="45"/>
      <c r="G232" s="285">
        <v>4</v>
      </c>
      <c r="H232" s="165"/>
      <c r="I232" s="201"/>
      <c r="J232" s="191">
        <v>4</v>
      </c>
      <c r="K232" s="218">
        <f t="shared" si="74"/>
        <v>4</v>
      </c>
      <c r="L232" s="165">
        <f t="shared" si="71"/>
        <v>0</v>
      </c>
      <c r="M232" s="201">
        <f t="shared" si="72"/>
        <v>0</v>
      </c>
      <c r="N232" s="228">
        <f t="shared" si="73"/>
        <v>4</v>
      </c>
    </row>
    <row r="233" spans="2:14" ht="12.95" customHeight="1" x14ac:dyDescent="0.15">
      <c r="B233" s="723" t="s">
        <v>14</v>
      </c>
      <c r="C233" s="164">
        <v>0</v>
      </c>
      <c r="D233" s="165"/>
      <c r="E233" s="201"/>
      <c r="F233" s="45"/>
      <c r="G233" s="285">
        <v>128</v>
      </c>
      <c r="H233" s="165"/>
      <c r="I233" s="201"/>
      <c r="J233" s="191">
        <v>128</v>
      </c>
      <c r="K233" s="218">
        <f t="shared" si="74"/>
        <v>128</v>
      </c>
      <c r="L233" s="165">
        <f t="shared" si="71"/>
        <v>0</v>
      </c>
      <c r="M233" s="201">
        <f t="shared" si="72"/>
        <v>0</v>
      </c>
      <c r="N233" s="228">
        <f t="shared" si="73"/>
        <v>128</v>
      </c>
    </row>
    <row r="234" spans="2:14" ht="12.95" customHeight="1" x14ac:dyDescent="0.15">
      <c r="B234" s="723" t="s">
        <v>208</v>
      </c>
      <c r="C234" s="164"/>
      <c r="D234" s="165"/>
      <c r="E234" s="201"/>
      <c r="F234" s="45"/>
      <c r="G234" s="285"/>
      <c r="H234" s="165"/>
      <c r="I234" s="201"/>
      <c r="J234" s="191"/>
      <c r="K234" s="218">
        <f t="shared" si="74"/>
        <v>0</v>
      </c>
      <c r="L234" s="165">
        <f t="shared" si="71"/>
        <v>0</v>
      </c>
      <c r="M234" s="201">
        <f t="shared" si="72"/>
        <v>0</v>
      </c>
      <c r="N234" s="228">
        <f t="shared" si="73"/>
        <v>0</v>
      </c>
    </row>
    <row r="235" spans="2:14" ht="12.95" customHeight="1" x14ac:dyDescent="0.15">
      <c r="B235" s="723" t="s">
        <v>17</v>
      </c>
      <c r="C235" s="164">
        <v>0</v>
      </c>
      <c r="D235" s="165"/>
      <c r="E235" s="201"/>
      <c r="F235" s="45"/>
      <c r="G235" s="285">
        <v>430.572</v>
      </c>
      <c r="H235" s="165"/>
      <c r="I235" s="201"/>
      <c r="J235" s="191">
        <v>430.572</v>
      </c>
      <c r="K235" s="218">
        <f t="shared" si="74"/>
        <v>430.572</v>
      </c>
      <c r="L235" s="165">
        <f t="shared" si="71"/>
        <v>0</v>
      </c>
      <c r="M235" s="201">
        <f t="shared" si="72"/>
        <v>0</v>
      </c>
      <c r="N235" s="228">
        <f t="shared" si="73"/>
        <v>430.572</v>
      </c>
    </row>
    <row r="236" spans="2:14" ht="12.95" customHeight="1" x14ac:dyDescent="0.15">
      <c r="B236" s="723" t="s">
        <v>36</v>
      </c>
      <c r="C236" s="164">
        <v>145.6</v>
      </c>
      <c r="D236" s="165">
        <v>12</v>
      </c>
      <c r="E236" s="201"/>
      <c r="F236" s="45">
        <v>157.6</v>
      </c>
      <c r="G236" s="285">
        <v>402</v>
      </c>
      <c r="H236" s="165"/>
      <c r="I236" s="201"/>
      <c r="J236" s="191">
        <v>402</v>
      </c>
      <c r="K236" s="218">
        <f t="shared" si="74"/>
        <v>547.6</v>
      </c>
      <c r="L236" s="165">
        <f t="shared" si="71"/>
        <v>12</v>
      </c>
      <c r="M236" s="201">
        <f t="shared" si="72"/>
        <v>0</v>
      </c>
      <c r="N236" s="228">
        <f t="shared" si="73"/>
        <v>559.6</v>
      </c>
    </row>
    <row r="237" spans="2:14" ht="12.95" customHeight="1" x14ac:dyDescent="0.15">
      <c r="B237" s="723" t="s">
        <v>38</v>
      </c>
      <c r="C237" s="164">
        <v>0</v>
      </c>
      <c r="D237" s="165"/>
      <c r="E237" s="201"/>
      <c r="F237" s="45"/>
      <c r="G237" s="285">
        <v>288.28599999999994</v>
      </c>
      <c r="H237" s="165"/>
      <c r="I237" s="201"/>
      <c r="J237" s="191">
        <v>288.28599999999994</v>
      </c>
      <c r="K237" s="218">
        <f t="shared" si="74"/>
        <v>288.28599999999994</v>
      </c>
      <c r="L237" s="165">
        <f t="shared" si="71"/>
        <v>0</v>
      </c>
      <c r="M237" s="201">
        <f t="shared" si="72"/>
        <v>0</v>
      </c>
      <c r="N237" s="228">
        <f t="shared" si="73"/>
        <v>288.28599999999994</v>
      </c>
    </row>
    <row r="238" spans="2:14" ht="12.95" customHeight="1" x14ac:dyDescent="0.15">
      <c r="B238" s="723" t="s">
        <v>37</v>
      </c>
      <c r="C238" s="164">
        <v>0</v>
      </c>
      <c r="D238" s="165"/>
      <c r="E238" s="201"/>
      <c r="F238" s="45"/>
      <c r="G238" s="285">
        <v>571.14200000000005</v>
      </c>
      <c r="H238" s="165"/>
      <c r="I238" s="201"/>
      <c r="J238" s="191">
        <v>571.14200000000005</v>
      </c>
      <c r="K238" s="218">
        <f t="shared" si="74"/>
        <v>571.14200000000005</v>
      </c>
      <c r="L238" s="165">
        <f t="shared" si="71"/>
        <v>0</v>
      </c>
      <c r="M238" s="201">
        <f t="shared" si="72"/>
        <v>0</v>
      </c>
      <c r="N238" s="228">
        <f t="shared" si="73"/>
        <v>571.14200000000005</v>
      </c>
    </row>
    <row r="239" spans="2:14" ht="12.95" customHeight="1" x14ac:dyDescent="0.15">
      <c r="B239" s="723" t="s">
        <v>263</v>
      </c>
      <c r="C239" s="164">
        <v>0</v>
      </c>
      <c r="D239" s="165"/>
      <c r="E239" s="201"/>
      <c r="F239" s="45"/>
      <c r="G239" s="285">
        <v>32</v>
      </c>
      <c r="H239" s="165"/>
      <c r="I239" s="201"/>
      <c r="J239" s="191">
        <v>32</v>
      </c>
      <c r="K239" s="218">
        <f t="shared" si="74"/>
        <v>32</v>
      </c>
      <c r="L239" s="165">
        <f t="shared" si="71"/>
        <v>0</v>
      </c>
      <c r="M239" s="201">
        <f t="shared" si="72"/>
        <v>0</v>
      </c>
      <c r="N239" s="228">
        <f t="shared" si="73"/>
        <v>32</v>
      </c>
    </row>
    <row r="240" spans="2:14" ht="12.95" customHeight="1" x14ac:dyDescent="0.15">
      <c r="B240" s="723" t="s">
        <v>30</v>
      </c>
      <c r="C240" s="164">
        <v>26</v>
      </c>
      <c r="D240" s="165"/>
      <c r="E240" s="201"/>
      <c r="F240" s="45">
        <v>26</v>
      </c>
      <c r="G240" s="285">
        <v>1716</v>
      </c>
      <c r="H240" s="165"/>
      <c r="I240" s="201"/>
      <c r="J240" s="191">
        <v>1716</v>
      </c>
      <c r="K240" s="218">
        <f t="shared" si="74"/>
        <v>1742</v>
      </c>
      <c r="L240" s="165">
        <f t="shared" si="71"/>
        <v>0</v>
      </c>
      <c r="M240" s="201">
        <f t="shared" si="72"/>
        <v>0</v>
      </c>
      <c r="N240" s="228">
        <f t="shared" si="73"/>
        <v>1742</v>
      </c>
    </row>
    <row r="241" spans="2:14" ht="12.95" customHeight="1" x14ac:dyDescent="0.15">
      <c r="B241" s="723" t="s">
        <v>25</v>
      </c>
      <c r="C241" s="164">
        <v>1754</v>
      </c>
      <c r="D241" s="165">
        <v>195.999</v>
      </c>
      <c r="E241" s="201">
        <v>250.857</v>
      </c>
      <c r="F241" s="45">
        <v>2200.8560000000002</v>
      </c>
      <c r="G241" s="285">
        <v>998</v>
      </c>
      <c r="H241" s="165">
        <v>4</v>
      </c>
      <c r="I241" s="201"/>
      <c r="J241" s="191">
        <v>1002</v>
      </c>
      <c r="K241" s="218">
        <f t="shared" si="74"/>
        <v>2752</v>
      </c>
      <c r="L241" s="165">
        <f t="shared" si="71"/>
        <v>199.999</v>
      </c>
      <c r="M241" s="201">
        <f t="shared" si="72"/>
        <v>250.857</v>
      </c>
      <c r="N241" s="228">
        <f t="shared" si="73"/>
        <v>3202.8560000000002</v>
      </c>
    </row>
    <row r="242" spans="2:14" ht="12.95" customHeight="1" x14ac:dyDescent="0.15">
      <c r="B242" s="723" t="s">
        <v>28</v>
      </c>
      <c r="C242" s="164">
        <v>0</v>
      </c>
      <c r="D242" s="165"/>
      <c r="E242" s="201"/>
      <c r="F242" s="45"/>
      <c r="G242" s="285"/>
      <c r="H242" s="165"/>
      <c r="I242" s="201"/>
      <c r="J242" s="191"/>
      <c r="K242" s="218">
        <f t="shared" si="74"/>
        <v>0</v>
      </c>
      <c r="L242" s="165">
        <f t="shared" si="71"/>
        <v>0</v>
      </c>
      <c r="M242" s="201">
        <f t="shared" si="72"/>
        <v>0</v>
      </c>
      <c r="N242" s="228">
        <f t="shared" si="73"/>
        <v>0</v>
      </c>
    </row>
    <row r="243" spans="2:14" ht="12.95" customHeight="1" x14ac:dyDescent="0.15">
      <c r="B243" s="723" t="s">
        <v>264</v>
      </c>
      <c r="C243" s="164">
        <v>0</v>
      </c>
      <c r="D243" s="165"/>
      <c r="E243" s="201"/>
      <c r="F243" s="45"/>
      <c r="G243" s="285">
        <v>76</v>
      </c>
      <c r="H243" s="165"/>
      <c r="I243" s="201"/>
      <c r="J243" s="191">
        <v>76</v>
      </c>
      <c r="K243" s="218">
        <f t="shared" si="74"/>
        <v>76</v>
      </c>
      <c r="L243" s="165">
        <f t="shared" si="71"/>
        <v>0</v>
      </c>
      <c r="M243" s="201">
        <f t="shared" si="72"/>
        <v>0</v>
      </c>
      <c r="N243" s="228">
        <f t="shared" si="73"/>
        <v>76</v>
      </c>
    </row>
    <row r="244" spans="2:14" ht="12.95" customHeight="1" x14ac:dyDescent="0.15">
      <c r="B244" s="723" t="s">
        <v>213</v>
      </c>
      <c r="C244" s="164">
        <v>24</v>
      </c>
      <c r="D244" s="165"/>
      <c r="E244" s="201"/>
      <c r="F244" s="45">
        <v>24</v>
      </c>
      <c r="G244" s="285">
        <v>8</v>
      </c>
      <c r="H244" s="165"/>
      <c r="I244" s="201"/>
      <c r="J244" s="191">
        <v>8</v>
      </c>
      <c r="K244" s="218">
        <f t="shared" si="74"/>
        <v>32</v>
      </c>
      <c r="L244" s="165">
        <f t="shared" si="71"/>
        <v>0</v>
      </c>
      <c r="M244" s="201">
        <f t="shared" si="72"/>
        <v>0</v>
      </c>
      <c r="N244" s="228">
        <f t="shared" si="73"/>
        <v>32</v>
      </c>
    </row>
    <row r="245" spans="2:14" ht="12.95" customHeight="1" x14ac:dyDescent="0.15">
      <c r="B245" s="723" t="s">
        <v>39</v>
      </c>
      <c r="C245" s="164">
        <v>32</v>
      </c>
      <c r="D245" s="165"/>
      <c r="E245" s="201"/>
      <c r="F245" s="45">
        <v>32</v>
      </c>
      <c r="G245" s="285">
        <v>316</v>
      </c>
      <c r="H245" s="165"/>
      <c r="I245" s="201"/>
      <c r="J245" s="191">
        <v>316</v>
      </c>
      <c r="K245" s="218">
        <f t="shared" si="74"/>
        <v>348</v>
      </c>
      <c r="L245" s="165">
        <f t="shared" si="71"/>
        <v>0</v>
      </c>
      <c r="M245" s="201">
        <f t="shared" si="72"/>
        <v>0</v>
      </c>
      <c r="N245" s="228">
        <f t="shared" si="73"/>
        <v>348</v>
      </c>
    </row>
    <row r="246" spans="2:14" ht="12.95" customHeight="1" x14ac:dyDescent="0.15">
      <c r="B246" s="723" t="s">
        <v>209</v>
      </c>
      <c r="C246" s="164"/>
      <c r="D246" s="165"/>
      <c r="E246" s="201"/>
      <c r="F246" s="45"/>
      <c r="G246" s="285"/>
      <c r="H246" s="165"/>
      <c r="I246" s="201"/>
      <c r="J246" s="191"/>
      <c r="K246" s="218">
        <f t="shared" si="74"/>
        <v>0</v>
      </c>
      <c r="L246" s="165">
        <f t="shared" si="71"/>
        <v>0</v>
      </c>
      <c r="M246" s="201">
        <f t="shared" si="72"/>
        <v>0</v>
      </c>
      <c r="N246" s="228">
        <f t="shared" si="73"/>
        <v>0</v>
      </c>
    </row>
    <row r="247" spans="2:14" ht="12.95" customHeight="1" x14ac:dyDescent="0.15">
      <c r="B247" s="723" t="s">
        <v>32</v>
      </c>
      <c r="C247" s="164">
        <v>0</v>
      </c>
      <c r="D247" s="165"/>
      <c r="E247" s="201"/>
      <c r="F247" s="45"/>
      <c r="G247" s="285">
        <v>182</v>
      </c>
      <c r="H247" s="165"/>
      <c r="I247" s="201"/>
      <c r="J247" s="191">
        <v>182</v>
      </c>
      <c r="K247" s="218">
        <f t="shared" si="74"/>
        <v>182</v>
      </c>
      <c r="L247" s="165">
        <f t="shared" si="71"/>
        <v>0</v>
      </c>
      <c r="M247" s="201">
        <f t="shared" si="72"/>
        <v>0</v>
      </c>
      <c r="N247" s="228">
        <f t="shared" si="73"/>
        <v>182</v>
      </c>
    </row>
    <row r="248" spans="2:14" ht="12.95" customHeight="1" x14ac:dyDescent="0.15">
      <c r="B248" s="723" t="s">
        <v>214</v>
      </c>
      <c r="C248" s="164">
        <v>0</v>
      </c>
      <c r="D248" s="165"/>
      <c r="E248" s="201"/>
      <c r="F248" s="45"/>
      <c r="G248" s="285">
        <v>30</v>
      </c>
      <c r="H248" s="165"/>
      <c r="I248" s="201"/>
      <c r="J248" s="191">
        <v>30</v>
      </c>
      <c r="K248" s="218">
        <f t="shared" si="74"/>
        <v>30</v>
      </c>
      <c r="L248" s="165">
        <f t="shared" si="71"/>
        <v>0</v>
      </c>
      <c r="M248" s="201">
        <f t="shared" si="72"/>
        <v>0</v>
      </c>
      <c r="N248" s="228">
        <f t="shared" si="73"/>
        <v>30</v>
      </c>
    </row>
    <row r="249" spans="2:14" ht="12.95" customHeight="1" x14ac:dyDescent="0.15">
      <c r="B249" s="723" t="s">
        <v>33</v>
      </c>
      <c r="C249" s="164">
        <v>0</v>
      </c>
      <c r="D249" s="165"/>
      <c r="E249" s="201"/>
      <c r="F249" s="45"/>
      <c r="G249" s="285"/>
      <c r="H249" s="165"/>
      <c r="I249" s="201"/>
      <c r="J249" s="191"/>
      <c r="K249" s="218">
        <f t="shared" si="74"/>
        <v>0</v>
      </c>
      <c r="L249" s="165">
        <f t="shared" si="71"/>
        <v>0</v>
      </c>
      <c r="M249" s="201">
        <f t="shared" si="72"/>
        <v>0</v>
      </c>
      <c r="N249" s="228">
        <f t="shared" si="73"/>
        <v>0</v>
      </c>
    </row>
    <row r="250" spans="2:14" ht="12.95" customHeight="1" x14ac:dyDescent="0.15">
      <c r="B250" s="723" t="s">
        <v>40</v>
      </c>
      <c r="C250" s="164">
        <v>0</v>
      </c>
      <c r="D250" s="165"/>
      <c r="E250" s="201"/>
      <c r="F250" s="45"/>
      <c r="G250" s="285"/>
      <c r="H250" s="165"/>
      <c r="I250" s="201"/>
      <c r="J250" s="191"/>
      <c r="K250" s="218">
        <f t="shared" si="74"/>
        <v>0</v>
      </c>
      <c r="L250" s="165">
        <f t="shared" si="71"/>
        <v>0</v>
      </c>
      <c r="M250" s="201">
        <f t="shared" si="72"/>
        <v>0</v>
      </c>
      <c r="N250" s="228">
        <f t="shared" si="73"/>
        <v>0</v>
      </c>
    </row>
    <row r="251" spans="2:14" ht="12.95" customHeight="1" x14ac:dyDescent="0.15">
      <c r="B251" s="723" t="s">
        <v>265</v>
      </c>
      <c r="C251" s="164">
        <v>0</v>
      </c>
      <c r="D251" s="165"/>
      <c r="E251" s="201"/>
      <c r="F251" s="45"/>
      <c r="G251" s="285"/>
      <c r="H251" s="165"/>
      <c r="I251" s="201"/>
      <c r="J251" s="191"/>
      <c r="K251" s="218">
        <f t="shared" si="74"/>
        <v>0</v>
      </c>
      <c r="L251" s="165">
        <f t="shared" si="71"/>
        <v>0</v>
      </c>
      <c r="M251" s="201">
        <f t="shared" si="72"/>
        <v>0</v>
      </c>
      <c r="N251" s="228">
        <f t="shared" si="73"/>
        <v>0</v>
      </c>
    </row>
    <row r="252" spans="2:14" ht="12.95" customHeight="1" x14ac:dyDescent="0.15">
      <c r="B252" s="723" t="s">
        <v>251</v>
      </c>
      <c r="C252" s="164">
        <v>0</v>
      </c>
      <c r="D252" s="165"/>
      <c r="E252" s="201"/>
      <c r="F252" s="45"/>
      <c r="G252" s="285"/>
      <c r="H252" s="165"/>
      <c r="I252" s="201"/>
      <c r="J252" s="191"/>
      <c r="K252" s="218">
        <f t="shared" si="74"/>
        <v>0</v>
      </c>
      <c r="L252" s="165">
        <f t="shared" si="71"/>
        <v>0</v>
      </c>
      <c r="M252" s="201">
        <f t="shared" si="72"/>
        <v>0</v>
      </c>
      <c r="N252" s="228">
        <f t="shared" si="73"/>
        <v>0</v>
      </c>
    </row>
    <row r="253" spans="2:14" ht="12.95" customHeight="1" x14ac:dyDescent="0.15">
      <c r="B253" s="723" t="s">
        <v>266</v>
      </c>
      <c r="C253" s="164"/>
      <c r="D253" s="165"/>
      <c r="E253" s="201"/>
      <c r="F253" s="45"/>
      <c r="G253" s="285"/>
      <c r="H253" s="165"/>
      <c r="I253" s="201"/>
      <c r="J253" s="191"/>
      <c r="K253" s="218">
        <f t="shared" si="74"/>
        <v>0</v>
      </c>
      <c r="L253" s="165">
        <f t="shared" si="71"/>
        <v>0</v>
      </c>
      <c r="M253" s="201">
        <f t="shared" si="72"/>
        <v>0</v>
      </c>
      <c r="N253" s="228">
        <f t="shared" si="73"/>
        <v>0</v>
      </c>
    </row>
    <row r="254" spans="2:14" ht="12.95" customHeight="1" x14ac:dyDescent="0.15">
      <c r="B254" s="723" t="s">
        <v>215</v>
      </c>
      <c r="C254" s="164">
        <v>0</v>
      </c>
      <c r="D254" s="165"/>
      <c r="E254" s="201"/>
      <c r="F254" s="45"/>
      <c r="G254" s="285">
        <v>622</v>
      </c>
      <c r="H254" s="165"/>
      <c r="I254" s="201"/>
      <c r="J254" s="191">
        <v>622</v>
      </c>
      <c r="K254" s="218">
        <f t="shared" si="74"/>
        <v>622</v>
      </c>
      <c r="L254" s="165">
        <f t="shared" si="71"/>
        <v>0</v>
      </c>
      <c r="M254" s="201">
        <f t="shared" si="72"/>
        <v>0</v>
      </c>
      <c r="N254" s="228">
        <f t="shared" si="73"/>
        <v>622</v>
      </c>
    </row>
    <row r="255" spans="2:14" ht="12.95" customHeight="1" thickBot="1" x14ac:dyDescent="0.2">
      <c r="B255" s="725" t="s">
        <v>26</v>
      </c>
      <c r="C255" s="244">
        <v>372.34199999999998</v>
      </c>
      <c r="D255" s="245">
        <v>34.628999999999998</v>
      </c>
      <c r="E255" s="249">
        <v>10</v>
      </c>
      <c r="F255" s="50">
        <v>416.971</v>
      </c>
      <c r="G255" s="286"/>
      <c r="H255" s="245"/>
      <c r="I255" s="249"/>
      <c r="J255" s="250"/>
      <c r="K255" s="248">
        <f t="shared" si="74"/>
        <v>372.34199999999998</v>
      </c>
      <c r="L255" s="245">
        <f t="shared" si="71"/>
        <v>34.628999999999998</v>
      </c>
      <c r="M255" s="249">
        <f t="shared" si="72"/>
        <v>10</v>
      </c>
      <c r="N255" s="247">
        <f t="shared" si="73"/>
        <v>416.971</v>
      </c>
    </row>
    <row r="256" spans="2:14" ht="12.95" customHeight="1" thickBot="1" x14ac:dyDescent="0.2">
      <c r="B256" s="726" t="s">
        <v>2</v>
      </c>
      <c r="C256" s="176">
        <v>6752.8</v>
      </c>
      <c r="D256" s="177">
        <v>336.62800000000004</v>
      </c>
      <c r="E256" s="207">
        <v>283.85699999999997</v>
      </c>
      <c r="F256" s="55">
        <v>7373.2849999999999</v>
      </c>
      <c r="G256" s="287">
        <v>35563.001000000004</v>
      </c>
      <c r="H256" s="177">
        <v>2380.4269999999997</v>
      </c>
      <c r="I256" s="207">
        <v>44</v>
      </c>
      <c r="J256" s="197">
        <v>37987.428</v>
      </c>
      <c r="K256" s="224">
        <f t="shared" si="74"/>
        <v>42315.801000000007</v>
      </c>
      <c r="L256" s="177">
        <f t="shared" si="71"/>
        <v>2717.0549999999998</v>
      </c>
      <c r="M256" s="207">
        <f t="shared" si="72"/>
        <v>327.85699999999997</v>
      </c>
      <c r="N256" s="234">
        <f t="shared" si="73"/>
        <v>45360.713000000003</v>
      </c>
    </row>
    <row r="258" spans="2:14" ht="12.95" customHeight="1" x14ac:dyDescent="0.15">
      <c r="B258" s="1590" t="s">
        <v>495</v>
      </c>
      <c r="C258" s="1590"/>
      <c r="D258" s="1590"/>
      <c r="E258" s="1590"/>
      <c r="F258" s="1590"/>
      <c r="G258" s="1590"/>
      <c r="H258" s="1590"/>
      <c r="I258" s="1590"/>
      <c r="J258" s="1590"/>
      <c r="K258" s="1590"/>
      <c r="L258" s="1590"/>
      <c r="M258" s="1590"/>
      <c r="N258" s="1590"/>
    </row>
    <row r="259" spans="2:14" ht="12.95" customHeight="1" thickBot="1" x14ac:dyDescent="0.2">
      <c r="N259" s="251" t="s">
        <v>77</v>
      </c>
    </row>
    <row r="260" spans="2:14" ht="12.95" customHeight="1" x14ac:dyDescent="0.15">
      <c r="B260" s="1620" t="s">
        <v>236</v>
      </c>
      <c r="C260" s="1607" t="s">
        <v>234</v>
      </c>
      <c r="D260" s="1608"/>
      <c r="E260" s="1608"/>
      <c r="F260" s="1609"/>
      <c r="G260" s="1610" t="s">
        <v>235</v>
      </c>
      <c r="H260" s="1608"/>
      <c r="I260" s="1608"/>
      <c r="J260" s="1611"/>
      <c r="K260" s="1607" t="s">
        <v>65</v>
      </c>
      <c r="L260" s="1608"/>
      <c r="M260" s="1608"/>
      <c r="N260" s="1611"/>
    </row>
    <row r="261" spans="2:14" ht="12.95" customHeight="1" thickBot="1" x14ac:dyDescent="0.2">
      <c r="B261" s="1630"/>
      <c r="C261" s="300" t="s">
        <v>74</v>
      </c>
      <c r="D261" s="301" t="s">
        <v>75</v>
      </c>
      <c r="E261" s="302" t="s">
        <v>50</v>
      </c>
      <c r="F261" s="291" t="s">
        <v>46</v>
      </c>
      <c r="G261" s="303" t="s">
        <v>74</v>
      </c>
      <c r="H261" s="301" t="s">
        <v>75</v>
      </c>
      <c r="I261" s="302" t="s">
        <v>50</v>
      </c>
      <c r="J261" s="293" t="s">
        <v>46</v>
      </c>
      <c r="K261" s="294" t="s">
        <v>74</v>
      </c>
      <c r="L261" s="301" t="s">
        <v>75</v>
      </c>
      <c r="M261" s="302" t="s">
        <v>50</v>
      </c>
      <c r="N261" s="293" t="s">
        <v>46</v>
      </c>
    </row>
    <row r="262" spans="2:14" ht="12.95" customHeight="1" x14ac:dyDescent="0.15">
      <c r="B262" s="722" t="s">
        <v>4</v>
      </c>
      <c r="C262" s="174">
        <v>3048.3780000000424</v>
      </c>
      <c r="D262" s="175">
        <v>1975.7079999999987</v>
      </c>
      <c r="E262" s="206"/>
      <c r="F262" s="40">
        <v>5024.0860000000412</v>
      </c>
      <c r="G262" s="284"/>
      <c r="H262" s="175"/>
      <c r="I262" s="206"/>
      <c r="J262" s="196"/>
      <c r="K262" s="223">
        <f>C262+G262</f>
        <v>3048.3780000000424</v>
      </c>
      <c r="L262" s="175">
        <f t="shared" ref="L262:L320" si="75">D262+H262</f>
        <v>1975.7079999999987</v>
      </c>
      <c r="M262" s="206">
        <f t="shared" ref="M262:M320" si="76">E262+I262</f>
        <v>0</v>
      </c>
      <c r="N262" s="233">
        <f t="shared" ref="N262:N320" si="77">F262+J262</f>
        <v>5024.0860000000412</v>
      </c>
    </row>
    <row r="263" spans="2:14" ht="12.95" customHeight="1" x14ac:dyDescent="0.15">
      <c r="B263" s="723" t="s">
        <v>5</v>
      </c>
      <c r="C263" s="164">
        <v>2751.1370000000211</v>
      </c>
      <c r="D263" s="165">
        <v>0</v>
      </c>
      <c r="E263" s="201"/>
      <c r="F263" s="45">
        <v>2751.1370000000211</v>
      </c>
      <c r="G263" s="285"/>
      <c r="H263" s="165"/>
      <c r="I263" s="201"/>
      <c r="J263" s="191"/>
      <c r="K263" s="218">
        <f t="shared" ref="K263:K320" si="78">C263+G263</f>
        <v>2751.1370000000211</v>
      </c>
      <c r="L263" s="165">
        <f t="shared" si="75"/>
        <v>0</v>
      </c>
      <c r="M263" s="201">
        <f t="shared" si="76"/>
        <v>0</v>
      </c>
      <c r="N263" s="228">
        <f t="shared" si="77"/>
        <v>2751.1370000000211</v>
      </c>
    </row>
    <row r="264" spans="2:14" ht="12.95" customHeight="1" x14ac:dyDescent="0.15">
      <c r="B264" s="723" t="s">
        <v>15</v>
      </c>
      <c r="C264" s="164">
        <v>0</v>
      </c>
      <c r="D264" s="165">
        <v>0</v>
      </c>
      <c r="E264" s="201"/>
      <c r="F264" s="45">
        <v>0</v>
      </c>
      <c r="G264" s="285"/>
      <c r="H264" s="165"/>
      <c r="I264" s="201"/>
      <c r="J264" s="191"/>
      <c r="K264" s="218">
        <f t="shared" si="78"/>
        <v>0</v>
      </c>
      <c r="L264" s="165">
        <f t="shared" si="75"/>
        <v>0</v>
      </c>
      <c r="M264" s="201">
        <f t="shared" si="76"/>
        <v>0</v>
      </c>
      <c r="N264" s="228">
        <f t="shared" si="77"/>
        <v>0</v>
      </c>
    </row>
    <row r="265" spans="2:14" ht="12.95" customHeight="1" x14ac:dyDescent="0.15">
      <c r="B265" s="723" t="s">
        <v>260</v>
      </c>
      <c r="C265" s="164">
        <v>0</v>
      </c>
      <c r="D265" s="165">
        <v>0</v>
      </c>
      <c r="E265" s="201"/>
      <c r="F265" s="45"/>
      <c r="G265" s="285"/>
      <c r="H265" s="165"/>
      <c r="I265" s="201"/>
      <c r="J265" s="191"/>
      <c r="K265" s="218">
        <f t="shared" si="78"/>
        <v>0</v>
      </c>
      <c r="L265" s="165">
        <f t="shared" si="75"/>
        <v>0</v>
      </c>
      <c r="M265" s="201">
        <f t="shared" si="76"/>
        <v>0</v>
      </c>
      <c r="N265" s="228">
        <f t="shared" si="77"/>
        <v>0</v>
      </c>
    </row>
    <row r="266" spans="2:14" ht="12.95" customHeight="1" x14ac:dyDescent="0.15">
      <c r="B266" s="723" t="s">
        <v>204</v>
      </c>
      <c r="C266" s="164">
        <v>0</v>
      </c>
      <c r="D266" s="165">
        <v>0</v>
      </c>
      <c r="E266" s="201"/>
      <c r="F266" s="45"/>
      <c r="G266" s="285"/>
      <c r="H266" s="165"/>
      <c r="I266" s="201"/>
      <c r="J266" s="191"/>
      <c r="K266" s="218">
        <f t="shared" si="78"/>
        <v>0</v>
      </c>
      <c r="L266" s="165">
        <f t="shared" si="75"/>
        <v>0</v>
      </c>
      <c r="M266" s="201">
        <f t="shared" si="76"/>
        <v>0</v>
      </c>
      <c r="N266" s="228">
        <f t="shared" si="77"/>
        <v>0</v>
      </c>
    </row>
    <row r="267" spans="2:14" ht="12.95" customHeight="1" x14ac:dyDescent="0.15">
      <c r="B267" s="723" t="s">
        <v>6</v>
      </c>
      <c r="C267" s="164">
        <v>0</v>
      </c>
      <c r="D267" s="165">
        <v>0</v>
      </c>
      <c r="E267" s="201"/>
      <c r="F267" s="45">
        <v>0</v>
      </c>
      <c r="G267" s="285"/>
      <c r="H267" s="165"/>
      <c r="I267" s="201"/>
      <c r="J267" s="191"/>
      <c r="K267" s="218">
        <f t="shared" si="78"/>
        <v>0</v>
      </c>
      <c r="L267" s="165">
        <f t="shared" si="75"/>
        <v>0</v>
      </c>
      <c r="M267" s="201">
        <f t="shared" si="76"/>
        <v>0</v>
      </c>
      <c r="N267" s="228">
        <f t="shared" si="77"/>
        <v>0</v>
      </c>
    </row>
    <row r="268" spans="2:14" ht="12.95" customHeight="1" x14ac:dyDescent="0.15">
      <c r="B268" s="723" t="s">
        <v>16</v>
      </c>
      <c r="C268" s="164"/>
      <c r="D268" s="165"/>
      <c r="E268" s="201"/>
      <c r="F268" s="45"/>
      <c r="G268" s="285"/>
      <c r="H268" s="165"/>
      <c r="I268" s="201"/>
      <c r="J268" s="191"/>
      <c r="K268" s="218">
        <f t="shared" si="78"/>
        <v>0</v>
      </c>
      <c r="L268" s="165">
        <f t="shared" si="75"/>
        <v>0</v>
      </c>
      <c r="M268" s="201">
        <f t="shared" si="76"/>
        <v>0</v>
      </c>
      <c r="N268" s="228">
        <f t="shared" si="77"/>
        <v>0</v>
      </c>
    </row>
    <row r="269" spans="2:14" ht="12.95" customHeight="1" x14ac:dyDescent="0.15">
      <c r="B269" s="723" t="s">
        <v>206</v>
      </c>
      <c r="C269" s="164">
        <v>0</v>
      </c>
      <c r="D269" s="165">
        <v>0</v>
      </c>
      <c r="E269" s="201"/>
      <c r="F269" s="45"/>
      <c r="G269" s="285"/>
      <c r="H269" s="165"/>
      <c r="I269" s="201"/>
      <c r="J269" s="191"/>
      <c r="K269" s="218">
        <f t="shared" si="78"/>
        <v>0</v>
      </c>
      <c r="L269" s="165">
        <f t="shared" si="75"/>
        <v>0</v>
      </c>
      <c r="M269" s="201">
        <f t="shared" si="76"/>
        <v>0</v>
      </c>
      <c r="N269" s="228">
        <f t="shared" si="77"/>
        <v>0</v>
      </c>
    </row>
    <row r="270" spans="2:14" ht="12.95" customHeight="1" x14ac:dyDescent="0.15">
      <c r="B270" s="723" t="s">
        <v>261</v>
      </c>
      <c r="C270" s="164">
        <v>0</v>
      </c>
      <c r="D270" s="165">
        <v>102.85599999999999</v>
      </c>
      <c r="E270" s="201"/>
      <c r="F270" s="45">
        <v>102.85599999999999</v>
      </c>
      <c r="G270" s="285"/>
      <c r="H270" s="165"/>
      <c r="I270" s="201"/>
      <c r="J270" s="191"/>
      <c r="K270" s="218">
        <f t="shared" si="78"/>
        <v>0</v>
      </c>
      <c r="L270" s="165">
        <f t="shared" si="75"/>
        <v>102.85599999999999</v>
      </c>
      <c r="M270" s="201">
        <f t="shared" si="76"/>
        <v>0</v>
      </c>
      <c r="N270" s="228">
        <f t="shared" si="77"/>
        <v>102.85599999999999</v>
      </c>
    </row>
    <row r="271" spans="2:14" ht="12.95" customHeight="1" x14ac:dyDescent="0.15">
      <c r="B271" s="724" t="s">
        <v>18</v>
      </c>
      <c r="C271" s="164">
        <v>544</v>
      </c>
      <c r="D271" s="165">
        <v>0</v>
      </c>
      <c r="E271" s="201"/>
      <c r="F271" s="45">
        <v>544</v>
      </c>
      <c r="G271" s="285"/>
      <c r="H271" s="165"/>
      <c r="I271" s="201"/>
      <c r="J271" s="191"/>
      <c r="K271" s="218">
        <f t="shared" si="78"/>
        <v>544</v>
      </c>
      <c r="L271" s="165">
        <f t="shared" si="75"/>
        <v>0</v>
      </c>
      <c r="M271" s="201">
        <f t="shared" si="76"/>
        <v>0</v>
      </c>
      <c r="N271" s="228">
        <f t="shared" si="77"/>
        <v>544</v>
      </c>
    </row>
    <row r="272" spans="2:14" ht="12.95" customHeight="1" x14ac:dyDescent="0.15">
      <c r="B272" s="723" t="s">
        <v>7</v>
      </c>
      <c r="C272" s="164">
        <v>3854.5910000000781</v>
      </c>
      <c r="D272" s="165">
        <v>157.44400000000002</v>
      </c>
      <c r="E272" s="201">
        <v>3865.8870000000002</v>
      </c>
      <c r="F272" s="45">
        <v>7877.9220000000778</v>
      </c>
      <c r="G272" s="285"/>
      <c r="H272" s="165"/>
      <c r="I272" s="201"/>
      <c r="J272" s="191"/>
      <c r="K272" s="218">
        <f t="shared" si="78"/>
        <v>3854.5910000000781</v>
      </c>
      <c r="L272" s="165">
        <f t="shared" si="75"/>
        <v>157.44400000000002</v>
      </c>
      <c r="M272" s="201">
        <f t="shared" si="76"/>
        <v>3865.8870000000002</v>
      </c>
      <c r="N272" s="228">
        <f t="shared" si="77"/>
        <v>7877.9220000000778</v>
      </c>
    </row>
    <row r="273" spans="2:14" ht="12.95" customHeight="1" x14ac:dyDescent="0.15">
      <c r="B273" s="723" t="s">
        <v>8</v>
      </c>
      <c r="C273" s="164">
        <v>0</v>
      </c>
      <c r="D273" s="165">
        <v>0</v>
      </c>
      <c r="E273" s="201"/>
      <c r="F273" s="45"/>
      <c r="G273" s="285"/>
      <c r="H273" s="165"/>
      <c r="I273" s="201"/>
      <c r="J273" s="191"/>
      <c r="K273" s="218">
        <f t="shared" si="78"/>
        <v>0</v>
      </c>
      <c r="L273" s="165">
        <f t="shared" si="75"/>
        <v>0</v>
      </c>
      <c r="M273" s="201">
        <f t="shared" si="76"/>
        <v>0</v>
      </c>
      <c r="N273" s="228">
        <f t="shared" si="77"/>
        <v>0</v>
      </c>
    </row>
    <row r="274" spans="2:14" ht="12.95" customHeight="1" x14ac:dyDescent="0.15">
      <c r="B274" s="723" t="s">
        <v>203</v>
      </c>
      <c r="C274" s="164">
        <v>6.4279999999999999</v>
      </c>
      <c r="D274" s="165">
        <v>0</v>
      </c>
      <c r="E274" s="201"/>
      <c r="F274" s="45">
        <v>6.4279999999999999</v>
      </c>
      <c r="G274" s="285"/>
      <c r="H274" s="165"/>
      <c r="I274" s="201"/>
      <c r="J274" s="191"/>
      <c r="K274" s="218">
        <f t="shared" si="78"/>
        <v>6.4279999999999999</v>
      </c>
      <c r="L274" s="165">
        <f t="shared" si="75"/>
        <v>0</v>
      </c>
      <c r="M274" s="201">
        <f t="shared" si="76"/>
        <v>0</v>
      </c>
      <c r="N274" s="228">
        <f t="shared" si="77"/>
        <v>6.4279999999999999</v>
      </c>
    </row>
    <row r="275" spans="2:14" ht="12.95" customHeight="1" x14ac:dyDescent="0.15">
      <c r="B275" s="723" t="s">
        <v>27</v>
      </c>
      <c r="C275" s="164">
        <v>0</v>
      </c>
      <c r="D275" s="165">
        <v>0</v>
      </c>
      <c r="E275" s="201"/>
      <c r="F275" s="45">
        <v>0</v>
      </c>
      <c r="G275" s="285"/>
      <c r="H275" s="165"/>
      <c r="I275" s="201"/>
      <c r="J275" s="191"/>
      <c r="K275" s="218">
        <f t="shared" si="78"/>
        <v>0</v>
      </c>
      <c r="L275" s="165">
        <f t="shared" si="75"/>
        <v>0</v>
      </c>
      <c r="M275" s="201">
        <f t="shared" si="76"/>
        <v>0</v>
      </c>
      <c r="N275" s="228">
        <f t="shared" si="77"/>
        <v>0</v>
      </c>
    </row>
    <row r="276" spans="2:14" ht="12.95" customHeight="1" x14ac:dyDescent="0.15">
      <c r="B276" s="723" t="s">
        <v>9</v>
      </c>
      <c r="C276" s="164">
        <v>0</v>
      </c>
      <c r="D276" s="165">
        <v>0</v>
      </c>
      <c r="E276" s="201"/>
      <c r="F276" s="45">
        <v>0</v>
      </c>
      <c r="G276" s="285"/>
      <c r="H276" s="165"/>
      <c r="I276" s="201"/>
      <c r="J276" s="191"/>
      <c r="K276" s="218">
        <f t="shared" si="78"/>
        <v>0</v>
      </c>
      <c r="L276" s="165">
        <f t="shared" si="75"/>
        <v>0</v>
      </c>
      <c r="M276" s="201">
        <f t="shared" si="76"/>
        <v>0</v>
      </c>
      <c r="N276" s="228">
        <f t="shared" si="77"/>
        <v>0</v>
      </c>
    </row>
    <row r="277" spans="2:14" ht="12.95" customHeight="1" x14ac:dyDescent="0.15">
      <c r="B277" s="723" t="s">
        <v>20</v>
      </c>
      <c r="C277" s="164">
        <v>0</v>
      </c>
      <c r="D277" s="165">
        <v>0</v>
      </c>
      <c r="E277" s="201"/>
      <c r="F277" s="45">
        <v>0</v>
      </c>
      <c r="G277" s="285"/>
      <c r="H277" s="165"/>
      <c r="I277" s="201"/>
      <c r="J277" s="191"/>
      <c r="K277" s="218">
        <f t="shared" si="78"/>
        <v>0</v>
      </c>
      <c r="L277" s="165">
        <f t="shared" si="75"/>
        <v>0</v>
      </c>
      <c r="M277" s="201">
        <f t="shared" si="76"/>
        <v>0</v>
      </c>
      <c r="N277" s="228">
        <f t="shared" si="77"/>
        <v>0</v>
      </c>
    </row>
    <row r="278" spans="2:14" ht="12.95" customHeight="1" x14ac:dyDescent="0.15">
      <c r="B278" s="723" t="s">
        <v>21</v>
      </c>
      <c r="C278" s="164">
        <v>0</v>
      </c>
      <c r="D278" s="165">
        <v>0</v>
      </c>
      <c r="E278" s="201"/>
      <c r="F278" s="45">
        <v>0</v>
      </c>
      <c r="G278" s="285"/>
      <c r="H278" s="165"/>
      <c r="I278" s="201"/>
      <c r="J278" s="191"/>
      <c r="K278" s="218">
        <f t="shared" si="78"/>
        <v>0</v>
      </c>
      <c r="L278" s="165">
        <f t="shared" si="75"/>
        <v>0</v>
      </c>
      <c r="M278" s="201">
        <f t="shared" si="76"/>
        <v>0</v>
      </c>
      <c r="N278" s="228">
        <f t="shared" si="77"/>
        <v>0</v>
      </c>
    </row>
    <row r="279" spans="2:14" ht="12.95" customHeight="1" x14ac:dyDescent="0.15">
      <c r="B279" s="723" t="s">
        <v>10</v>
      </c>
      <c r="C279" s="164">
        <v>0</v>
      </c>
      <c r="D279" s="165">
        <v>0</v>
      </c>
      <c r="E279" s="201"/>
      <c r="F279" s="45">
        <v>0</v>
      </c>
      <c r="G279" s="285"/>
      <c r="H279" s="165"/>
      <c r="I279" s="201"/>
      <c r="J279" s="191"/>
      <c r="K279" s="218">
        <f t="shared" si="78"/>
        <v>0</v>
      </c>
      <c r="L279" s="165">
        <f t="shared" si="75"/>
        <v>0</v>
      </c>
      <c r="M279" s="201">
        <f t="shared" si="76"/>
        <v>0</v>
      </c>
      <c r="N279" s="228">
        <f t="shared" si="77"/>
        <v>0</v>
      </c>
    </row>
    <row r="280" spans="2:14" ht="12.95" customHeight="1" x14ac:dyDescent="0.15">
      <c r="B280" s="723" t="s">
        <v>205</v>
      </c>
      <c r="C280" s="164"/>
      <c r="D280" s="165"/>
      <c r="E280" s="201"/>
      <c r="F280" s="45"/>
      <c r="G280" s="285"/>
      <c r="H280" s="165"/>
      <c r="I280" s="201"/>
      <c r="J280" s="191"/>
      <c r="K280" s="218">
        <f t="shared" si="78"/>
        <v>0</v>
      </c>
      <c r="L280" s="165">
        <f t="shared" si="75"/>
        <v>0</v>
      </c>
      <c r="M280" s="201">
        <f t="shared" si="76"/>
        <v>0</v>
      </c>
      <c r="N280" s="228">
        <f t="shared" si="77"/>
        <v>0</v>
      </c>
    </row>
    <row r="281" spans="2:14" ht="12.95" customHeight="1" x14ac:dyDescent="0.15">
      <c r="B281" s="723" t="s">
        <v>29</v>
      </c>
      <c r="C281" s="164"/>
      <c r="D281" s="165"/>
      <c r="E281" s="201"/>
      <c r="F281" s="45"/>
      <c r="G281" s="285"/>
      <c r="H281" s="165"/>
      <c r="I281" s="201"/>
      <c r="J281" s="191"/>
      <c r="K281" s="218">
        <f t="shared" si="78"/>
        <v>0</v>
      </c>
      <c r="L281" s="165">
        <f t="shared" si="75"/>
        <v>0</v>
      </c>
      <c r="M281" s="201">
        <f t="shared" si="76"/>
        <v>0</v>
      </c>
      <c r="N281" s="228">
        <f t="shared" si="77"/>
        <v>0</v>
      </c>
    </row>
    <row r="282" spans="2:14" ht="12.95" customHeight="1" x14ac:dyDescent="0.15">
      <c r="B282" s="723" t="s">
        <v>11</v>
      </c>
      <c r="C282" s="164">
        <v>2316.9709999999959</v>
      </c>
      <c r="D282" s="165">
        <v>678.87799999999993</v>
      </c>
      <c r="E282" s="201">
        <v>145.47499999999999</v>
      </c>
      <c r="F282" s="45">
        <v>3141.3239999999955</v>
      </c>
      <c r="G282" s="285"/>
      <c r="H282" s="165"/>
      <c r="I282" s="201"/>
      <c r="J282" s="191"/>
      <c r="K282" s="218">
        <f t="shared" si="78"/>
        <v>2316.9709999999959</v>
      </c>
      <c r="L282" s="165">
        <f t="shared" si="75"/>
        <v>678.87799999999993</v>
      </c>
      <c r="M282" s="201">
        <f t="shared" si="76"/>
        <v>145.47499999999999</v>
      </c>
      <c r="N282" s="228">
        <f t="shared" si="77"/>
        <v>3141.3239999999955</v>
      </c>
    </row>
    <row r="283" spans="2:14" ht="12.95" customHeight="1" x14ac:dyDescent="0.15">
      <c r="B283" s="723" t="s">
        <v>31</v>
      </c>
      <c r="C283" s="164">
        <v>0</v>
      </c>
      <c r="D283" s="165">
        <v>0</v>
      </c>
      <c r="E283" s="201"/>
      <c r="F283" s="45">
        <v>0</v>
      </c>
      <c r="G283" s="285"/>
      <c r="H283" s="165"/>
      <c r="I283" s="201"/>
      <c r="J283" s="191"/>
      <c r="K283" s="218">
        <f t="shared" si="78"/>
        <v>0</v>
      </c>
      <c r="L283" s="165">
        <f t="shared" si="75"/>
        <v>0</v>
      </c>
      <c r="M283" s="201">
        <f t="shared" si="76"/>
        <v>0</v>
      </c>
      <c r="N283" s="228">
        <f t="shared" si="77"/>
        <v>0</v>
      </c>
    </row>
    <row r="284" spans="2:14" ht="12.95" customHeight="1" x14ac:dyDescent="0.15">
      <c r="B284" s="723" t="s">
        <v>22</v>
      </c>
      <c r="C284" s="164">
        <v>158.28800000000001</v>
      </c>
      <c r="D284" s="165">
        <v>24.5</v>
      </c>
      <c r="E284" s="201"/>
      <c r="F284" s="45">
        <v>182.78800000000001</v>
      </c>
      <c r="G284" s="285"/>
      <c r="H284" s="165"/>
      <c r="I284" s="201"/>
      <c r="J284" s="191"/>
      <c r="K284" s="218">
        <f t="shared" si="78"/>
        <v>158.28800000000001</v>
      </c>
      <c r="L284" s="165">
        <f t="shared" si="75"/>
        <v>24.5</v>
      </c>
      <c r="M284" s="201">
        <f t="shared" si="76"/>
        <v>0</v>
      </c>
      <c r="N284" s="228">
        <f t="shared" si="77"/>
        <v>182.78800000000001</v>
      </c>
    </row>
    <row r="285" spans="2:14" ht="12.95" customHeight="1" x14ac:dyDescent="0.15">
      <c r="B285" s="723" t="s">
        <v>34</v>
      </c>
      <c r="C285" s="164">
        <v>0</v>
      </c>
      <c r="D285" s="165">
        <v>0</v>
      </c>
      <c r="E285" s="201"/>
      <c r="F285" s="45"/>
      <c r="G285" s="285"/>
      <c r="H285" s="165"/>
      <c r="I285" s="201"/>
      <c r="J285" s="191"/>
      <c r="K285" s="218">
        <f t="shared" si="78"/>
        <v>0</v>
      </c>
      <c r="L285" s="165">
        <f t="shared" si="75"/>
        <v>0</v>
      </c>
      <c r="M285" s="201">
        <f t="shared" si="76"/>
        <v>0</v>
      </c>
      <c r="N285" s="228">
        <f t="shared" si="77"/>
        <v>0</v>
      </c>
    </row>
    <row r="286" spans="2:14" ht="12.95" customHeight="1" x14ac:dyDescent="0.15">
      <c r="B286" s="723" t="s">
        <v>212</v>
      </c>
      <c r="C286" s="164">
        <v>0</v>
      </c>
      <c r="D286" s="165">
        <v>0</v>
      </c>
      <c r="E286" s="201"/>
      <c r="F286" s="45"/>
      <c r="G286" s="285"/>
      <c r="H286" s="165"/>
      <c r="I286" s="201"/>
      <c r="J286" s="191"/>
      <c r="K286" s="218">
        <f t="shared" si="78"/>
        <v>0</v>
      </c>
      <c r="L286" s="165">
        <f t="shared" si="75"/>
        <v>0</v>
      </c>
      <c r="M286" s="201">
        <f t="shared" si="76"/>
        <v>0</v>
      </c>
      <c r="N286" s="228">
        <f t="shared" si="77"/>
        <v>0</v>
      </c>
    </row>
    <row r="287" spans="2:14" ht="12.95" customHeight="1" x14ac:dyDescent="0.15">
      <c r="B287" s="723" t="s">
        <v>23</v>
      </c>
      <c r="C287" s="164">
        <v>13.500999999999999</v>
      </c>
      <c r="D287" s="165">
        <v>0</v>
      </c>
      <c r="E287" s="201"/>
      <c r="F287" s="45">
        <v>13.500999999999999</v>
      </c>
      <c r="G287" s="285"/>
      <c r="H287" s="165"/>
      <c r="I287" s="201"/>
      <c r="J287" s="191"/>
      <c r="K287" s="218">
        <f t="shared" si="78"/>
        <v>13.500999999999999</v>
      </c>
      <c r="L287" s="165">
        <f t="shared" si="75"/>
        <v>0</v>
      </c>
      <c r="M287" s="201">
        <f t="shared" si="76"/>
        <v>0</v>
      </c>
      <c r="N287" s="228">
        <f t="shared" si="77"/>
        <v>13.500999999999999</v>
      </c>
    </row>
    <row r="288" spans="2:14" ht="12.95" customHeight="1" x14ac:dyDescent="0.15">
      <c r="B288" s="723" t="s">
        <v>12</v>
      </c>
      <c r="C288" s="164">
        <v>0</v>
      </c>
      <c r="D288" s="165">
        <v>0</v>
      </c>
      <c r="E288" s="201"/>
      <c r="F288" s="45"/>
      <c r="G288" s="285"/>
      <c r="H288" s="165"/>
      <c r="I288" s="201"/>
      <c r="J288" s="191"/>
      <c r="K288" s="218">
        <f t="shared" si="78"/>
        <v>0</v>
      </c>
      <c r="L288" s="165">
        <f t="shared" si="75"/>
        <v>0</v>
      </c>
      <c r="M288" s="201">
        <f t="shared" si="76"/>
        <v>0</v>
      </c>
      <c r="N288" s="228">
        <f t="shared" si="77"/>
        <v>0</v>
      </c>
    </row>
    <row r="289" spans="2:14" ht="12.95" customHeight="1" x14ac:dyDescent="0.15">
      <c r="B289" s="723" t="s">
        <v>262</v>
      </c>
      <c r="C289" s="164">
        <v>0</v>
      </c>
      <c r="D289" s="165">
        <v>0</v>
      </c>
      <c r="E289" s="201"/>
      <c r="F289" s="45"/>
      <c r="G289" s="285"/>
      <c r="H289" s="165"/>
      <c r="I289" s="201"/>
      <c r="J289" s="191"/>
      <c r="K289" s="218">
        <f t="shared" si="78"/>
        <v>0</v>
      </c>
      <c r="L289" s="165">
        <f t="shared" si="75"/>
        <v>0</v>
      </c>
      <c r="M289" s="201">
        <f t="shared" si="76"/>
        <v>0</v>
      </c>
      <c r="N289" s="228">
        <f t="shared" si="77"/>
        <v>0</v>
      </c>
    </row>
    <row r="290" spans="2:14" ht="12.95" customHeight="1" x14ac:dyDescent="0.15">
      <c r="B290" s="723" t="s">
        <v>13</v>
      </c>
      <c r="C290" s="164">
        <v>0</v>
      </c>
      <c r="D290" s="165">
        <v>0</v>
      </c>
      <c r="E290" s="201"/>
      <c r="F290" s="45">
        <v>0</v>
      </c>
      <c r="G290" s="285"/>
      <c r="H290" s="165"/>
      <c r="I290" s="201"/>
      <c r="J290" s="191"/>
      <c r="K290" s="218">
        <f t="shared" si="78"/>
        <v>0</v>
      </c>
      <c r="L290" s="165">
        <f t="shared" si="75"/>
        <v>0</v>
      </c>
      <c r="M290" s="201">
        <f t="shared" si="76"/>
        <v>0</v>
      </c>
      <c r="N290" s="228">
        <f t="shared" si="77"/>
        <v>0</v>
      </c>
    </row>
    <row r="291" spans="2:14" ht="12.95" customHeight="1" x14ac:dyDescent="0.15">
      <c r="B291" s="723" t="s">
        <v>207</v>
      </c>
      <c r="C291" s="164">
        <v>0</v>
      </c>
      <c r="D291" s="165">
        <v>0</v>
      </c>
      <c r="E291" s="201"/>
      <c r="F291" s="45"/>
      <c r="G291" s="285"/>
      <c r="H291" s="165"/>
      <c r="I291" s="201"/>
      <c r="J291" s="191"/>
      <c r="K291" s="218">
        <f t="shared" si="78"/>
        <v>0</v>
      </c>
      <c r="L291" s="165">
        <f t="shared" si="75"/>
        <v>0</v>
      </c>
      <c r="M291" s="201">
        <f t="shared" si="76"/>
        <v>0</v>
      </c>
      <c r="N291" s="228">
        <f t="shared" si="77"/>
        <v>0</v>
      </c>
    </row>
    <row r="292" spans="2:14" ht="12.95" customHeight="1" x14ac:dyDescent="0.15">
      <c r="B292" s="723" t="s">
        <v>19</v>
      </c>
      <c r="C292" s="164">
        <v>0</v>
      </c>
      <c r="D292" s="165">
        <v>0</v>
      </c>
      <c r="E292" s="201"/>
      <c r="F292" s="45"/>
      <c r="G292" s="285"/>
      <c r="H292" s="165"/>
      <c r="I292" s="201"/>
      <c r="J292" s="191"/>
      <c r="K292" s="218">
        <f t="shared" si="78"/>
        <v>0</v>
      </c>
      <c r="L292" s="165">
        <f t="shared" si="75"/>
        <v>0</v>
      </c>
      <c r="M292" s="201">
        <f t="shared" si="76"/>
        <v>0</v>
      </c>
      <c r="N292" s="228">
        <f t="shared" si="77"/>
        <v>0</v>
      </c>
    </row>
    <row r="293" spans="2:14" ht="12.95" customHeight="1" x14ac:dyDescent="0.15">
      <c r="B293" s="723" t="s">
        <v>24</v>
      </c>
      <c r="C293" s="164">
        <v>109.28699999999999</v>
      </c>
      <c r="D293" s="165">
        <v>0</v>
      </c>
      <c r="E293" s="201"/>
      <c r="F293" s="45">
        <v>109.28699999999999</v>
      </c>
      <c r="G293" s="285"/>
      <c r="H293" s="165"/>
      <c r="I293" s="201"/>
      <c r="J293" s="191"/>
      <c r="K293" s="218">
        <f t="shared" si="78"/>
        <v>109.28699999999999</v>
      </c>
      <c r="L293" s="165">
        <f t="shared" si="75"/>
        <v>0</v>
      </c>
      <c r="M293" s="201">
        <f t="shared" si="76"/>
        <v>0</v>
      </c>
      <c r="N293" s="228">
        <f t="shared" si="77"/>
        <v>109.28699999999999</v>
      </c>
    </row>
    <row r="294" spans="2:14" ht="12.95" customHeight="1" x14ac:dyDescent="0.15">
      <c r="B294" s="723" t="s">
        <v>210</v>
      </c>
      <c r="C294" s="164">
        <v>0</v>
      </c>
      <c r="D294" s="165">
        <v>0</v>
      </c>
      <c r="E294" s="201"/>
      <c r="F294" s="45"/>
      <c r="G294" s="285"/>
      <c r="H294" s="165"/>
      <c r="I294" s="201"/>
      <c r="J294" s="191"/>
      <c r="K294" s="218">
        <f t="shared" si="78"/>
        <v>0</v>
      </c>
      <c r="L294" s="165">
        <f t="shared" si="75"/>
        <v>0</v>
      </c>
      <c r="M294" s="201">
        <f t="shared" si="76"/>
        <v>0</v>
      </c>
      <c r="N294" s="228">
        <f t="shared" si="77"/>
        <v>0</v>
      </c>
    </row>
    <row r="295" spans="2:14" ht="12.95" customHeight="1" x14ac:dyDescent="0.15">
      <c r="B295" s="723" t="s">
        <v>35</v>
      </c>
      <c r="C295" s="164">
        <v>0</v>
      </c>
      <c r="D295" s="165">
        <v>0</v>
      </c>
      <c r="E295" s="201"/>
      <c r="F295" s="45"/>
      <c r="G295" s="285"/>
      <c r="H295" s="165"/>
      <c r="I295" s="201"/>
      <c r="J295" s="191"/>
      <c r="K295" s="218">
        <f t="shared" si="78"/>
        <v>0</v>
      </c>
      <c r="L295" s="165">
        <f t="shared" si="75"/>
        <v>0</v>
      </c>
      <c r="M295" s="201">
        <f t="shared" si="76"/>
        <v>0</v>
      </c>
      <c r="N295" s="228">
        <f t="shared" si="77"/>
        <v>0</v>
      </c>
    </row>
    <row r="296" spans="2:14" ht="12.95" customHeight="1" x14ac:dyDescent="0.15">
      <c r="B296" s="723" t="s">
        <v>211</v>
      </c>
      <c r="C296" s="164">
        <v>0</v>
      </c>
      <c r="D296" s="165">
        <v>0</v>
      </c>
      <c r="E296" s="201"/>
      <c r="F296" s="45"/>
      <c r="G296" s="285"/>
      <c r="H296" s="165"/>
      <c r="I296" s="201"/>
      <c r="J296" s="191"/>
      <c r="K296" s="218">
        <f t="shared" si="78"/>
        <v>0</v>
      </c>
      <c r="L296" s="165">
        <f t="shared" si="75"/>
        <v>0</v>
      </c>
      <c r="M296" s="201">
        <f t="shared" si="76"/>
        <v>0</v>
      </c>
      <c r="N296" s="228">
        <f t="shared" si="77"/>
        <v>0</v>
      </c>
    </row>
    <row r="297" spans="2:14" ht="12.95" customHeight="1" x14ac:dyDescent="0.15">
      <c r="B297" s="723" t="s">
        <v>14</v>
      </c>
      <c r="C297" s="164">
        <v>0</v>
      </c>
      <c r="D297" s="165">
        <v>0</v>
      </c>
      <c r="E297" s="201"/>
      <c r="F297" s="45"/>
      <c r="G297" s="285"/>
      <c r="H297" s="165"/>
      <c r="I297" s="201"/>
      <c r="J297" s="191"/>
      <c r="K297" s="218">
        <f t="shared" si="78"/>
        <v>0</v>
      </c>
      <c r="L297" s="165">
        <f t="shared" si="75"/>
        <v>0</v>
      </c>
      <c r="M297" s="201">
        <f t="shared" si="76"/>
        <v>0</v>
      </c>
      <c r="N297" s="228">
        <f t="shared" si="77"/>
        <v>0</v>
      </c>
    </row>
    <row r="298" spans="2:14" ht="12.95" customHeight="1" x14ac:dyDescent="0.15">
      <c r="B298" s="723" t="s">
        <v>208</v>
      </c>
      <c r="C298" s="164"/>
      <c r="D298" s="165"/>
      <c r="E298" s="201"/>
      <c r="F298" s="45"/>
      <c r="G298" s="285"/>
      <c r="H298" s="165"/>
      <c r="I298" s="201"/>
      <c r="J298" s="191"/>
      <c r="K298" s="218">
        <f t="shared" si="78"/>
        <v>0</v>
      </c>
      <c r="L298" s="165">
        <f t="shared" si="75"/>
        <v>0</v>
      </c>
      <c r="M298" s="201">
        <f t="shared" si="76"/>
        <v>0</v>
      </c>
      <c r="N298" s="228">
        <f t="shared" si="77"/>
        <v>0</v>
      </c>
    </row>
    <row r="299" spans="2:14" ht="12.95" customHeight="1" x14ac:dyDescent="0.15">
      <c r="B299" s="723" t="s">
        <v>17</v>
      </c>
      <c r="C299" s="164">
        <v>30.856999999999999</v>
      </c>
      <c r="D299" s="165">
        <v>0</v>
      </c>
      <c r="E299" s="201"/>
      <c r="F299" s="45">
        <v>30.856999999999999</v>
      </c>
      <c r="G299" s="285"/>
      <c r="H299" s="165"/>
      <c r="I299" s="201"/>
      <c r="J299" s="191"/>
      <c r="K299" s="218">
        <f t="shared" si="78"/>
        <v>30.856999999999999</v>
      </c>
      <c r="L299" s="165">
        <f t="shared" si="75"/>
        <v>0</v>
      </c>
      <c r="M299" s="201">
        <f t="shared" si="76"/>
        <v>0</v>
      </c>
      <c r="N299" s="228">
        <f t="shared" si="77"/>
        <v>30.856999999999999</v>
      </c>
    </row>
    <row r="300" spans="2:14" ht="12.95" customHeight="1" x14ac:dyDescent="0.15">
      <c r="B300" s="723" t="s">
        <v>36</v>
      </c>
      <c r="C300" s="164">
        <v>0</v>
      </c>
      <c r="D300" s="165">
        <v>0</v>
      </c>
      <c r="E300" s="201"/>
      <c r="F300" s="45"/>
      <c r="G300" s="285"/>
      <c r="H300" s="165"/>
      <c r="I300" s="201"/>
      <c r="J300" s="191"/>
      <c r="K300" s="218">
        <f t="shared" si="78"/>
        <v>0</v>
      </c>
      <c r="L300" s="165">
        <f t="shared" si="75"/>
        <v>0</v>
      </c>
      <c r="M300" s="201">
        <f t="shared" si="76"/>
        <v>0</v>
      </c>
      <c r="N300" s="228">
        <f t="shared" si="77"/>
        <v>0</v>
      </c>
    </row>
    <row r="301" spans="2:14" ht="12.95" customHeight="1" x14ac:dyDescent="0.15">
      <c r="B301" s="723" t="s">
        <v>38</v>
      </c>
      <c r="C301" s="164">
        <v>0</v>
      </c>
      <c r="D301" s="165">
        <v>0</v>
      </c>
      <c r="E301" s="201"/>
      <c r="F301" s="45"/>
      <c r="G301" s="285"/>
      <c r="H301" s="165"/>
      <c r="I301" s="201"/>
      <c r="J301" s="191"/>
      <c r="K301" s="218">
        <f t="shared" si="78"/>
        <v>0</v>
      </c>
      <c r="L301" s="165">
        <f t="shared" si="75"/>
        <v>0</v>
      </c>
      <c r="M301" s="201">
        <f t="shared" si="76"/>
        <v>0</v>
      </c>
      <c r="N301" s="228">
        <f t="shared" si="77"/>
        <v>0</v>
      </c>
    </row>
    <row r="302" spans="2:14" ht="12.95" customHeight="1" x14ac:dyDescent="0.15">
      <c r="B302" s="723" t="s">
        <v>37</v>
      </c>
      <c r="C302" s="164">
        <v>0</v>
      </c>
      <c r="D302" s="165">
        <v>0</v>
      </c>
      <c r="E302" s="201"/>
      <c r="F302" s="45">
        <v>0</v>
      </c>
      <c r="G302" s="285"/>
      <c r="H302" s="165"/>
      <c r="I302" s="201"/>
      <c r="J302" s="191"/>
      <c r="K302" s="218">
        <f t="shared" si="78"/>
        <v>0</v>
      </c>
      <c r="L302" s="165">
        <f t="shared" si="75"/>
        <v>0</v>
      </c>
      <c r="M302" s="201">
        <f t="shared" si="76"/>
        <v>0</v>
      </c>
      <c r="N302" s="228">
        <f t="shared" si="77"/>
        <v>0</v>
      </c>
    </row>
    <row r="303" spans="2:14" ht="12.95" customHeight="1" x14ac:dyDescent="0.15">
      <c r="B303" s="723" t="s">
        <v>263</v>
      </c>
      <c r="C303" s="164">
        <v>0</v>
      </c>
      <c r="D303" s="165">
        <v>0</v>
      </c>
      <c r="E303" s="201"/>
      <c r="F303" s="45"/>
      <c r="G303" s="285"/>
      <c r="H303" s="165"/>
      <c r="I303" s="201"/>
      <c r="J303" s="191"/>
      <c r="K303" s="218">
        <f t="shared" si="78"/>
        <v>0</v>
      </c>
      <c r="L303" s="165">
        <f t="shared" si="75"/>
        <v>0</v>
      </c>
      <c r="M303" s="201">
        <f t="shared" si="76"/>
        <v>0</v>
      </c>
      <c r="N303" s="228">
        <f t="shared" si="77"/>
        <v>0</v>
      </c>
    </row>
    <row r="304" spans="2:14" ht="12.95" customHeight="1" x14ac:dyDescent="0.15">
      <c r="B304" s="723" t="s">
        <v>30</v>
      </c>
      <c r="C304" s="164">
        <v>0</v>
      </c>
      <c r="D304" s="165">
        <v>0</v>
      </c>
      <c r="E304" s="201"/>
      <c r="F304" s="45">
        <v>0</v>
      </c>
      <c r="G304" s="285"/>
      <c r="H304" s="165"/>
      <c r="I304" s="201"/>
      <c r="J304" s="191"/>
      <c r="K304" s="218">
        <f t="shared" si="78"/>
        <v>0</v>
      </c>
      <c r="L304" s="165">
        <f t="shared" si="75"/>
        <v>0</v>
      </c>
      <c r="M304" s="201">
        <f t="shared" si="76"/>
        <v>0</v>
      </c>
      <c r="N304" s="228">
        <f t="shared" si="77"/>
        <v>0</v>
      </c>
    </row>
    <row r="305" spans="2:14" ht="12.95" customHeight="1" x14ac:dyDescent="0.15">
      <c r="B305" s="723" t="s">
        <v>25</v>
      </c>
      <c r="C305" s="164">
        <v>595.3289999999995</v>
      </c>
      <c r="D305" s="165">
        <v>0</v>
      </c>
      <c r="E305" s="201"/>
      <c r="F305" s="45">
        <v>595.3289999999995</v>
      </c>
      <c r="G305" s="285"/>
      <c r="H305" s="165"/>
      <c r="I305" s="201"/>
      <c r="J305" s="191"/>
      <c r="K305" s="218">
        <f t="shared" si="78"/>
        <v>595.3289999999995</v>
      </c>
      <c r="L305" s="165">
        <f t="shared" si="75"/>
        <v>0</v>
      </c>
      <c r="M305" s="201">
        <f t="shared" si="76"/>
        <v>0</v>
      </c>
      <c r="N305" s="228">
        <f t="shared" si="77"/>
        <v>595.3289999999995</v>
      </c>
    </row>
    <row r="306" spans="2:14" ht="12.95" customHeight="1" x14ac:dyDescent="0.15">
      <c r="B306" s="723" t="s">
        <v>28</v>
      </c>
      <c r="C306" s="164">
        <v>0</v>
      </c>
      <c r="D306" s="165">
        <v>0</v>
      </c>
      <c r="E306" s="201"/>
      <c r="F306" s="45">
        <v>0</v>
      </c>
      <c r="G306" s="285"/>
      <c r="H306" s="165"/>
      <c r="I306" s="201"/>
      <c r="J306" s="191"/>
      <c r="K306" s="218">
        <f t="shared" si="78"/>
        <v>0</v>
      </c>
      <c r="L306" s="165">
        <f t="shared" si="75"/>
        <v>0</v>
      </c>
      <c r="M306" s="201">
        <f t="shared" si="76"/>
        <v>0</v>
      </c>
      <c r="N306" s="228">
        <f t="shared" si="77"/>
        <v>0</v>
      </c>
    </row>
    <row r="307" spans="2:14" ht="12.95" customHeight="1" x14ac:dyDescent="0.15">
      <c r="B307" s="723" t="s">
        <v>264</v>
      </c>
      <c r="C307" s="164">
        <v>0</v>
      </c>
      <c r="D307" s="165">
        <v>0</v>
      </c>
      <c r="E307" s="201"/>
      <c r="F307" s="45"/>
      <c r="G307" s="285"/>
      <c r="H307" s="165"/>
      <c r="I307" s="201"/>
      <c r="J307" s="191"/>
      <c r="K307" s="218">
        <f t="shared" si="78"/>
        <v>0</v>
      </c>
      <c r="L307" s="165">
        <f t="shared" si="75"/>
        <v>0</v>
      </c>
      <c r="M307" s="201">
        <f t="shared" si="76"/>
        <v>0</v>
      </c>
      <c r="N307" s="228">
        <f t="shared" si="77"/>
        <v>0</v>
      </c>
    </row>
    <row r="308" spans="2:14" ht="12.95" customHeight="1" x14ac:dyDescent="0.15">
      <c r="B308" s="723" t="s">
        <v>213</v>
      </c>
      <c r="C308" s="164">
        <v>0</v>
      </c>
      <c r="D308" s="165">
        <v>0</v>
      </c>
      <c r="E308" s="201"/>
      <c r="F308" s="45"/>
      <c r="G308" s="285"/>
      <c r="H308" s="165"/>
      <c r="I308" s="201"/>
      <c r="J308" s="191"/>
      <c r="K308" s="218">
        <f t="shared" si="78"/>
        <v>0</v>
      </c>
      <c r="L308" s="165">
        <f t="shared" si="75"/>
        <v>0</v>
      </c>
      <c r="M308" s="201">
        <f t="shared" si="76"/>
        <v>0</v>
      </c>
      <c r="N308" s="228">
        <f t="shared" si="77"/>
        <v>0</v>
      </c>
    </row>
    <row r="309" spans="2:14" ht="12.75" customHeight="1" x14ac:dyDescent="0.15">
      <c r="B309" s="723" t="s">
        <v>39</v>
      </c>
      <c r="C309" s="164">
        <v>0</v>
      </c>
      <c r="D309" s="165">
        <v>0</v>
      </c>
      <c r="E309" s="201"/>
      <c r="F309" s="45">
        <v>0</v>
      </c>
      <c r="G309" s="285"/>
      <c r="H309" s="165"/>
      <c r="I309" s="201"/>
      <c r="J309" s="191"/>
      <c r="K309" s="218">
        <f t="shared" si="78"/>
        <v>0</v>
      </c>
      <c r="L309" s="165">
        <f t="shared" si="75"/>
        <v>0</v>
      </c>
      <c r="M309" s="201">
        <f t="shared" si="76"/>
        <v>0</v>
      </c>
      <c r="N309" s="228">
        <f t="shared" si="77"/>
        <v>0</v>
      </c>
    </row>
    <row r="310" spans="2:14" ht="12.95" customHeight="1" x14ac:dyDescent="0.15">
      <c r="B310" s="723" t="s">
        <v>209</v>
      </c>
      <c r="C310" s="164"/>
      <c r="D310" s="165"/>
      <c r="E310" s="201"/>
      <c r="F310" s="45"/>
      <c r="G310" s="285"/>
      <c r="H310" s="165"/>
      <c r="I310" s="201"/>
      <c r="J310" s="191"/>
      <c r="K310" s="218">
        <f t="shared" si="78"/>
        <v>0</v>
      </c>
      <c r="L310" s="165">
        <f t="shared" si="75"/>
        <v>0</v>
      </c>
      <c r="M310" s="201">
        <f t="shared" si="76"/>
        <v>0</v>
      </c>
      <c r="N310" s="228">
        <f t="shared" si="77"/>
        <v>0</v>
      </c>
    </row>
    <row r="311" spans="2:14" ht="12.95" customHeight="1" x14ac:dyDescent="0.15">
      <c r="B311" s="723" t="s">
        <v>32</v>
      </c>
      <c r="C311" s="164">
        <v>0</v>
      </c>
      <c r="D311" s="165">
        <v>0</v>
      </c>
      <c r="E311" s="201"/>
      <c r="F311" s="45">
        <v>0</v>
      </c>
      <c r="G311" s="285"/>
      <c r="H311" s="165"/>
      <c r="I311" s="201"/>
      <c r="J311" s="191"/>
      <c r="K311" s="218">
        <f t="shared" si="78"/>
        <v>0</v>
      </c>
      <c r="L311" s="165">
        <f t="shared" si="75"/>
        <v>0</v>
      </c>
      <c r="M311" s="201">
        <f t="shared" si="76"/>
        <v>0</v>
      </c>
      <c r="N311" s="228">
        <f t="shared" si="77"/>
        <v>0</v>
      </c>
    </row>
    <row r="312" spans="2:14" ht="12.95" customHeight="1" x14ac:dyDescent="0.15">
      <c r="B312" s="723" t="s">
        <v>214</v>
      </c>
      <c r="C312" s="164">
        <v>0</v>
      </c>
      <c r="D312" s="165">
        <v>0</v>
      </c>
      <c r="E312" s="201"/>
      <c r="F312" s="45">
        <v>0</v>
      </c>
      <c r="G312" s="285"/>
      <c r="H312" s="165"/>
      <c r="I312" s="201"/>
      <c r="J312" s="191"/>
      <c r="K312" s="218">
        <f t="shared" si="78"/>
        <v>0</v>
      </c>
      <c r="L312" s="165">
        <f t="shared" si="75"/>
        <v>0</v>
      </c>
      <c r="M312" s="201">
        <f t="shared" si="76"/>
        <v>0</v>
      </c>
      <c r="N312" s="228">
        <f t="shared" si="77"/>
        <v>0</v>
      </c>
    </row>
    <row r="313" spans="2:14" ht="12.95" customHeight="1" x14ac:dyDescent="0.15">
      <c r="B313" s="723" t="s">
        <v>33</v>
      </c>
      <c r="C313" s="164">
        <v>0</v>
      </c>
      <c r="D313" s="165">
        <v>0</v>
      </c>
      <c r="E313" s="201"/>
      <c r="F313" s="45">
        <v>0</v>
      </c>
      <c r="G313" s="285"/>
      <c r="H313" s="165"/>
      <c r="I313" s="201"/>
      <c r="J313" s="191"/>
      <c r="K313" s="218">
        <f t="shared" si="78"/>
        <v>0</v>
      </c>
      <c r="L313" s="165">
        <f t="shared" si="75"/>
        <v>0</v>
      </c>
      <c r="M313" s="201">
        <f t="shared" si="76"/>
        <v>0</v>
      </c>
      <c r="N313" s="228">
        <f t="shared" si="77"/>
        <v>0</v>
      </c>
    </row>
    <row r="314" spans="2:14" ht="12.95" customHeight="1" x14ac:dyDescent="0.15">
      <c r="B314" s="723" t="s">
        <v>40</v>
      </c>
      <c r="C314" s="164">
        <v>1055.0500000000004</v>
      </c>
      <c r="D314" s="165">
        <v>144</v>
      </c>
      <c r="E314" s="201">
        <v>338</v>
      </c>
      <c r="F314" s="45">
        <v>1537.0500000000004</v>
      </c>
      <c r="G314" s="285"/>
      <c r="H314" s="165"/>
      <c r="I314" s="201"/>
      <c r="J314" s="191"/>
      <c r="K314" s="218">
        <f t="shared" si="78"/>
        <v>1055.0500000000004</v>
      </c>
      <c r="L314" s="165">
        <f t="shared" si="75"/>
        <v>144</v>
      </c>
      <c r="M314" s="201">
        <f t="shared" si="76"/>
        <v>338</v>
      </c>
      <c r="N314" s="228">
        <f t="shared" si="77"/>
        <v>1537.0500000000004</v>
      </c>
    </row>
    <row r="315" spans="2:14" ht="12.95" customHeight="1" x14ac:dyDescent="0.15">
      <c r="B315" s="723" t="s">
        <v>265</v>
      </c>
      <c r="C315" s="164">
        <v>551.6</v>
      </c>
      <c r="D315" s="165">
        <v>0</v>
      </c>
      <c r="E315" s="201"/>
      <c r="F315" s="45">
        <v>551.6</v>
      </c>
      <c r="G315" s="285"/>
      <c r="H315" s="165"/>
      <c r="I315" s="201"/>
      <c r="J315" s="191"/>
      <c r="K315" s="218">
        <f t="shared" si="78"/>
        <v>551.6</v>
      </c>
      <c r="L315" s="165">
        <f t="shared" si="75"/>
        <v>0</v>
      </c>
      <c r="M315" s="201">
        <f t="shared" si="76"/>
        <v>0</v>
      </c>
      <c r="N315" s="228">
        <f t="shared" si="77"/>
        <v>551.6</v>
      </c>
    </row>
    <row r="316" spans="2:14" ht="12.95" customHeight="1" x14ac:dyDescent="0.15">
      <c r="B316" s="723" t="s">
        <v>251</v>
      </c>
      <c r="C316" s="164">
        <v>19.25</v>
      </c>
      <c r="D316" s="165">
        <v>0</v>
      </c>
      <c r="E316" s="201">
        <v>1.75</v>
      </c>
      <c r="F316" s="45">
        <v>21</v>
      </c>
      <c r="G316" s="285"/>
      <c r="H316" s="165"/>
      <c r="I316" s="201"/>
      <c r="J316" s="191"/>
      <c r="K316" s="218">
        <f t="shared" si="78"/>
        <v>19.25</v>
      </c>
      <c r="L316" s="165">
        <f t="shared" si="75"/>
        <v>0</v>
      </c>
      <c r="M316" s="201">
        <f t="shared" si="76"/>
        <v>1.75</v>
      </c>
      <c r="N316" s="228">
        <f t="shared" si="77"/>
        <v>21</v>
      </c>
    </row>
    <row r="317" spans="2:14" ht="12.95" customHeight="1" x14ac:dyDescent="0.15">
      <c r="B317" s="723" t="s">
        <v>266</v>
      </c>
      <c r="C317" s="164"/>
      <c r="D317" s="165"/>
      <c r="E317" s="201"/>
      <c r="F317" s="45"/>
      <c r="G317" s="285"/>
      <c r="H317" s="165"/>
      <c r="I317" s="201"/>
      <c r="J317" s="191"/>
      <c r="K317" s="218">
        <f t="shared" si="78"/>
        <v>0</v>
      </c>
      <c r="L317" s="165">
        <f t="shared" si="75"/>
        <v>0</v>
      </c>
      <c r="M317" s="201">
        <f t="shared" si="76"/>
        <v>0</v>
      </c>
      <c r="N317" s="228">
        <f t="shared" si="77"/>
        <v>0</v>
      </c>
    </row>
    <row r="318" spans="2:14" ht="12.95" customHeight="1" x14ac:dyDescent="0.15">
      <c r="B318" s="723" t="s">
        <v>215</v>
      </c>
      <c r="C318" s="164">
        <v>45</v>
      </c>
      <c r="D318" s="165">
        <v>0</v>
      </c>
      <c r="E318" s="201">
        <v>1027.0360000000001</v>
      </c>
      <c r="F318" s="45">
        <v>1072.0360000000001</v>
      </c>
      <c r="G318" s="285"/>
      <c r="H318" s="165"/>
      <c r="I318" s="201"/>
      <c r="J318" s="191"/>
      <c r="K318" s="218">
        <f t="shared" si="78"/>
        <v>45</v>
      </c>
      <c r="L318" s="165">
        <f t="shared" si="75"/>
        <v>0</v>
      </c>
      <c r="M318" s="201">
        <f t="shared" si="76"/>
        <v>1027.0360000000001</v>
      </c>
      <c r="N318" s="228">
        <f t="shared" si="77"/>
        <v>1072.0360000000001</v>
      </c>
    </row>
    <row r="319" spans="2:14" ht="12.95" customHeight="1" thickBot="1" x14ac:dyDescent="0.2">
      <c r="B319" s="725" t="s">
        <v>26</v>
      </c>
      <c r="C319" s="244">
        <v>1114.5680000000002</v>
      </c>
      <c r="D319" s="245">
        <v>428.03400000000005</v>
      </c>
      <c r="E319" s="249">
        <v>60</v>
      </c>
      <c r="F319" s="50">
        <v>1602.6020000000003</v>
      </c>
      <c r="G319" s="286"/>
      <c r="H319" s="245"/>
      <c r="I319" s="249"/>
      <c r="J319" s="250"/>
      <c r="K319" s="248">
        <f t="shared" si="78"/>
        <v>1114.5680000000002</v>
      </c>
      <c r="L319" s="245">
        <f t="shared" si="75"/>
        <v>428.03400000000005</v>
      </c>
      <c r="M319" s="249">
        <f t="shared" si="76"/>
        <v>60</v>
      </c>
      <c r="N319" s="247">
        <f t="shared" si="77"/>
        <v>1602.6020000000003</v>
      </c>
    </row>
    <row r="320" spans="2:14" ht="12.95" customHeight="1" thickBot="1" x14ac:dyDescent="0.2">
      <c r="B320" s="726" t="s">
        <v>2</v>
      </c>
      <c r="C320" s="176">
        <v>16214.235000000139</v>
      </c>
      <c r="D320" s="177">
        <v>3511.4199999999983</v>
      </c>
      <c r="E320" s="207">
        <v>5438.1480000000001</v>
      </c>
      <c r="F320" s="55">
        <v>25163.803000000131</v>
      </c>
      <c r="G320" s="287"/>
      <c r="H320" s="177"/>
      <c r="I320" s="207"/>
      <c r="J320" s="197"/>
      <c r="K320" s="224">
        <f t="shared" si="78"/>
        <v>16214.235000000139</v>
      </c>
      <c r="L320" s="177">
        <f t="shared" si="75"/>
        <v>3511.4199999999983</v>
      </c>
      <c r="M320" s="207">
        <f t="shared" si="76"/>
        <v>5438.1480000000001</v>
      </c>
      <c r="N320" s="234">
        <f t="shared" si="77"/>
        <v>25163.803000000131</v>
      </c>
    </row>
    <row r="321" spans="2:14" ht="12.95" customHeight="1" x14ac:dyDescent="0.15">
      <c r="B321" s="727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2:14" ht="12.95" customHeight="1" x14ac:dyDescent="0.15">
      <c r="B322" s="1590" t="s">
        <v>496</v>
      </c>
      <c r="C322" s="1590"/>
      <c r="D322" s="1590"/>
      <c r="E322" s="1590"/>
      <c r="F322" s="1590"/>
      <c r="G322" s="1590"/>
      <c r="H322" s="1590"/>
      <c r="I322" s="1590"/>
      <c r="J322" s="1590"/>
      <c r="K322" s="1590"/>
      <c r="L322" s="1590"/>
      <c r="M322" s="1590"/>
      <c r="N322" s="1590"/>
    </row>
    <row r="323" spans="2:14" ht="12.95" customHeight="1" thickBot="1" x14ac:dyDescent="0.2">
      <c r="N323" s="251" t="s">
        <v>77</v>
      </c>
    </row>
    <row r="324" spans="2:14" ht="12.95" customHeight="1" x14ac:dyDescent="0.15">
      <c r="B324" s="1620" t="s">
        <v>236</v>
      </c>
      <c r="C324" s="1607" t="s">
        <v>234</v>
      </c>
      <c r="D324" s="1608"/>
      <c r="E324" s="1608"/>
      <c r="F324" s="1609"/>
      <c r="G324" s="1610" t="s">
        <v>235</v>
      </c>
      <c r="H324" s="1608"/>
      <c r="I324" s="1608"/>
      <c r="J324" s="1611"/>
      <c r="K324" s="1607" t="s">
        <v>65</v>
      </c>
      <c r="L324" s="1608"/>
      <c r="M324" s="1608"/>
      <c r="N324" s="1611"/>
    </row>
    <row r="325" spans="2:14" ht="12.95" customHeight="1" thickBot="1" x14ac:dyDescent="0.2">
      <c r="B325" s="1630"/>
      <c r="C325" s="300" t="s">
        <v>74</v>
      </c>
      <c r="D325" s="301" t="s">
        <v>75</v>
      </c>
      <c r="E325" s="302" t="s">
        <v>50</v>
      </c>
      <c r="F325" s="291" t="s">
        <v>46</v>
      </c>
      <c r="G325" s="303" t="s">
        <v>74</v>
      </c>
      <c r="H325" s="301" t="s">
        <v>75</v>
      </c>
      <c r="I325" s="302" t="s">
        <v>50</v>
      </c>
      <c r="J325" s="293" t="s">
        <v>46</v>
      </c>
      <c r="K325" s="294" t="s">
        <v>74</v>
      </c>
      <c r="L325" s="301" t="s">
        <v>75</v>
      </c>
      <c r="M325" s="302" t="s">
        <v>50</v>
      </c>
      <c r="N325" s="293" t="s">
        <v>46</v>
      </c>
    </row>
    <row r="326" spans="2:14" ht="12.95" customHeight="1" x14ac:dyDescent="0.15">
      <c r="B326" s="722" t="s">
        <v>4</v>
      </c>
      <c r="C326" s="174">
        <f>C198+C262</f>
        <v>3048.3780000000424</v>
      </c>
      <c r="D326" s="175">
        <f t="shared" ref="D326:N326" si="79">D198+D262</f>
        <v>1975.7079999999987</v>
      </c>
      <c r="E326" s="206">
        <f t="shared" si="79"/>
        <v>0</v>
      </c>
      <c r="F326" s="40">
        <f t="shared" si="79"/>
        <v>5024.0860000000412</v>
      </c>
      <c r="G326" s="284">
        <f t="shared" si="79"/>
        <v>796</v>
      </c>
      <c r="H326" s="175">
        <f t="shared" si="79"/>
        <v>167</v>
      </c>
      <c r="I326" s="206">
        <f t="shared" si="79"/>
        <v>0</v>
      </c>
      <c r="J326" s="196">
        <f t="shared" si="79"/>
        <v>963</v>
      </c>
      <c r="K326" s="223">
        <f t="shared" si="79"/>
        <v>3844.3780000000424</v>
      </c>
      <c r="L326" s="175">
        <f t="shared" si="79"/>
        <v>2142.7079999999987</v>
      </c>
      <c r="M326" s="206">
        <f t="shared" si="79"/>
        <v>0</v>
      </c>
      <c r="N326" s="233">
        <f t="shared" si="79"/>
        <v>5987.0860000000412</v>
      </c>
    </row>
    <row r="327" spans="2:14" ht="12.95" customHeight="1" x14ac:dyDescent="0.15">
      <c r="B327" s="723" t="s">
        <v>5</v>
      </c>
      <c r="C327" s="164">
        <f t="shared" ref="C327:N327" si="80">C199+C263</f>
        <v>2751.1370000000211</v>
      </c>
      <c r="D327" s="165">
        <f t="shared" si="80"/>
        <v>0</v>
      </c>
      <c r="E327" s="201">
        <f t="shared" si="80"/>
        <v>0</v>
      </c>
      <c r="F327" s="45">
        <f t="shared" si="80"/>
        <v>2751.1370000000211</v>
      </c>
      <c r="G327" s="285">
        <f t="shared" si="80"/>
        <v>0</v>
      </c>
      <c r="H327" s="165">
        <f t="shared" si="80"/>
        <v>0</v>
      </c>
      <c r="I327" s="201">
        <f t="shared" si="80"/>
        <v>0</v>
      </c>
      <c r="J327" s="191">
        <f t="shared" si="80"/>
        <v>0</v>
      </c>
      <c r="K327" s="218">
        <f t="shared" si="80"/>
        <v>2751.1370000000211</v>
      </c>
      <c r="L327" s="165">
        <f t="shared" si="80"/>
        <v>0</v>
      </c>
      <c r="M327" s="201">
        <f t="shared" si="80"/>
        <v>0</v>
      </c>
      <c r="N327" s="228">
        <f t="shared" si="80"/>
        <v>2751.1370000000211</v>
      </c>
    </row>
    <row r="328" spans="2:14" ht="12.95" customHeight="1" x14ac:dyDescent="0.15">
      <c r="B328" s="723" t="s">
        <v>15</v>
      </c>
      <c r="C328" s="164">
        <f t="shared" ref="C328:N328" si="81">C200+C264</f>
        <v>20</v>
      </c>
      <c r="D328" s="165">
        <f t="shared" si="81"/>
        <v>0</v>
      </c>
      <c r="E328" s="201">
        <f t="shared" si="81"/>
        <v>0</v>
      </c>
      <c r="F328" s="45">
        <f t="shared" si="81"/>
        <v>20</v>
      </c>
      <c r="G328" s="285">
        <f t="shared" si="81"/>
        <v>858</v>
      </c>
      <c r="H328" s="165">
        <f t="shared" si="81"/>
        <v>180</v>
      </c>
      <c r="I328" s="201">
        <f t="shared" si="81"/>
        <v>0</v>
      </c>
      <c r="J328" s="191">
        <f t="shared" si="81"/>
        <v>1038</v>
      </c>
      <c r="K328" s="218">
        <f t="shared" si="81"/>
        <v>878</v>
      </c>
      <c r="L328" s="165">
        <f t="shared" si="81"/>
        <v>180</v>
      </c>
      <c r="M328" s="201">
        <f t="shared" si="81"/>
        <v>0</v>
      </c>
      <c r="N328" s="228">
        <f t="shared" si="81"/>
        <v>1058</v>
      </c>
    </row>
    <row r="329" spans="2:14" ht="12.95" customHeight="1" x14ac:dyDescent="0.15">
      <c r="B329" s="723" t="s">
        <v>260</v>
      </c>
      <c r="C329" s="164">
        <f t="shared" ref="C329:N329" si="82">C201+C265</f>
        <v>0</v>
      </c>
      <c r="D329" s="165">
        <f t="shared" si="82"/>
        <v>0</v>
      </c>
      <c r="E329" s="201">
        <f t="shared" si="82"/>
        <v>0</v>
      </c>
      <c r="F329" s="45">
        <f t="shared" si="82"/>
        <v>0</v>
      </c>
      <c r="G329" s="285">
        <f t="shared" si="82"/>
        <v>24</v>
      </c>
      <c r="H329" s="165">
        <f t="shared" si="82"/>
        <v>0</v>
      </c>
      <c r="I329" s="201">
        <f t="shared" si="82"/>
        <v>0</v>
      </c>
      <c r="J329" s="191">
        <f t="shared" si="82"/>
        <v>24</v>
      </c>
      <c r="K329" s="218">
        <f t="shared" si="82"/>
        <v>24</v>
      </c>
      <c r="L329" s="165">
        <f t="shared" si="82"/>
        <v>0</v>
      </c>
      <c r="M329" s="201">
        <f t="shared" si="82"/>
        <v>0</v>
      </c>
      <c r="N329" s="228">
        <f t="shared" si="82"/>
        <v>24</v>
      </c>
    </row>
    <row r="330" spans="2:14" ht="12.95" customHeight="1" x14ac:dyDescent="0.15">
      <c r="B330" s="723" t="s">
        <v>204</v>
      </c>
      <c r="C330" s="164">
        <f t="shared" ref="C330:N330" si="83">C202+C266</f>
        <v>0</v>
      </c>
      <c r="D330" s="165">
        <f t="shared" si="83"/>
        <v>0</v>
      </c>
      <c r="E330" s="201">
        <f t="shared" si="83"/>
        <v>0</v>
      </c>
      <c r="F330" s="45">
        <f t="shared" si="83"/>
        <v>0</v>
      </c>
      <c r="G330" s="285">
        <f t="shared" si="83"/>
        <v>80</v>
      </c>
      <c r="H330" s="165">
        <f t="shared" si="83"/>
        <v>0</v>
      </c>
      <c r="I330" s="201">
        <f t="shared" si="83"/>
        <v>0</v>
      </c>
      <c r="J330" s="191">
        <f t="shared" si="83"/>
        <v>80</v>
      </c>
      <c r="K330" s="218">
        <f t="shared" si="83"/>
        <v>80</v>
      </c>
      <c r="L330" s="165">
        <f t="shared" si="83"/>
        <v>0</v>
      </c>
      <c r="M330" s="201">
        <f t="shared" si="83"/>
        <v>0</v>
      </c>
      <c r="N330" s="228">
        <f t="shared" si="83"/>
        <v>80</v>
      </c>
    </row>
    <row r="331" spans="2:14" ht="12.95" customHeight="1" x14ac:dyDescent="0.15">
      <c r="B331" s="723" t="s">
        <v>6</v>
      </c>
      <c r="C331" s="164">
        <f t="shared" ref="C331:N331" si="84">C203+C267</f>
        <v>0</v>
      </c>
      <c r="D331" s="165">
        <f t="shared" si="84"/>
        <v>0</v>
      </c>
      <c r="E331" s="201">
        <f t="shared" si="84"/>
        <v>0</v>
      </c>
      <c r="F331" s="45">
        <f t="shared" si="84"/>
        <v>0</v>
      </c>
      <c r="G331" s="285">
        <f t="shared" si="84"/>
        <v>3585.4279999999999</v>
      </c>
      <c r="H331" s="165">
        <f t="shared" si="84"/>
        <v>153.142</v>
      </c>
      <c r="I331" s="201">
        <f t="shared" si="84"/>
        <v>4</v>
      </c>
      <c r="J331" s="191">
        <f t="shared" si="84"/>
        <v>3742.5699999999997</v>
      </c>
      <c r="K331" s="218">
        <f t="shared" si="84"/>
        <v>3585.4279999999999</v>
      </c>
      <c r="L331" s="165">
        <f t="shared" si="84"/>
        <v>153.142</v>
      </c>
      <c r="M331" s="201">
        <f t="shared" si="84"/>
        <v>4</v>
      </c>
      <c r="N331" s="228">
        <f t="shared" si="84"/>
        <v>3742.5699999999997</v>
      </c>
    </row>
    <row r="332" spans="2:14" ht="12.95" customHeight="1" x14ac:dyDescent="0.15">
      <c r="B332" s="723" t="s">
        <v>16</v>
      </c>
      <c r="C332" s="164">
        <f t="shared" ref="C332:N332" si="85">C204+C268</f>
        <v>0</v>
      </c>
      <c r="D332" s="165">
        <f t="shared" si="85"/>
        <v>0</v>
      </c>
      <c r="E332" s="201">
        <f t="shared" si="85"/>
        <v>0</v>
      </c>
      <c r="F332" s="45">
        <f t="shared" si="85"/>
        <v>0</v>
      </c>
      <c r="G332" s="285">
        <f t="shared" si="85"/>
        <v>0</v>
      </c>
      <c r="H332" s="165">
        <f t="shared" si="85"/>
        <v>0</v>
      </c>
      <c r="I332" s="201">
        <f t="shared" si="85"/>
        <v>0</v>
      </c>
      <c r="J332" s="191">
        <f t="shared" si="85"/>
        <v>0</v>
      </c>
      <c r="K332" s="218">
        <f t="shared" si="85"/>
        <v>0</v>
      </c>
      <c r="L332" s="165">
        <f t="shared" si="85"/>
        <v>0</v>
      </c>
      <c r="M332" s="201">
        <f t="shared" si="85"/>
        <v>0</v>
      </c>
      <c r="N332" s="228">
        <f t="shared" si="85"/>
        <v>0</v>
      </c>
    </row>
    <row r="333" spans="2:14" ht="12.95" customHeight="1" x14ac:dyDescent="0.15">
      <c r="B333" s="723" t="s">
        <v>206</v>
      </c>
      <c r="C333" s="164">
        <f t="shared" ref="C333:N333" si="86">C205+C269</f>
        <v>0</v>
      </c>
      <c r="D333" s="165">
        <f t="shared" si="86"/>
        <v>0</v>
      </c>
      <c r="E333" s="201">
        <f t="shared" si="86"/>
        <v>0</v>
      </c>
      <c r="F333" s="45">
        <f t="shared" si="86"/>
        <v>0</v>
      </c>
      <c r="G333" s="285">
        <f t="shared" si="86"/>
        <v>36</v>
      </c>
      <c r="H333" s="165">
        <f t="shared" si="86"/>
        <v>0</v>
      </c>
      <c r="I333" s="201">
        <f t="shared" si="86"/>
        <v>0</v>
      </c>
      <c r="J333" s="191">
        <f t="shared" si="86"/>
        <v>36</v>
      </c>
      <c r="K333" s="218">
        <f t="shared" si="86"/>
        <v>36</v>
      </c>
      <c r="L333" s="165">
        <f t="shared" si="86"/>
        <v>0</v>
      </c>
      <c r="M333" s="201">
        <f t="shared" si="86"/>
        <v>0</v>
      </c>
      <c r="N333" s="228">
        <f t="shared" si="86"/>
        <v>36</v>
      </c>
    </row>
    <row r="334" spans="2:14" ht="12.95" customHeight="1" x14ac:dyDescent="0.15">
      <c r="B334" s="723" t="s">
        <v>261</v>
      </c>
      <c r="C334" s="164">
        <f t="shared" ref="C334:N334" si="87">C206+C270</f>
        <v>0</v>
      </c>
      <c r="D334" s="165">
        <f t="shared" si="87"/>
        <v>102.85599999999999</v>
      </c>
      <c r="E334" s="201">
        <f t="shared" si="87"/>
        <v>0</v>
      </c>
      <c r="F334" s="45">
        <f t="shared" si="87"/>
        <v>102.85599999999999</v>
      </c>
      <c r="G334" s="285">
        <f t="shared" si="87"/>
        <v>124</v>
      </c>
      <c r="H334" s="165">
        <f t="shared" si="87"/>
        <v>0</v>
      </c>
      <c r="I334" s="201">
        <f t="shared" si="87"/>
        <v>0</v>
      </c>
      <c r="J334" s="191">
        <f t="shared" si="87"/>
        <v>124</v>
      </c>
      <c r="K334" s="218">
        <f t="shared" si="87"/>
        <v>124</v>
      </c>
      <c r="L334" s="165">
        <f t="shared" si="87"/>
        <v>102.85599999999999</v>
      </c>
      <c r="M334" s="201">
        <f t="shared" si="87"/>
        <v>0</v>
      </c>
      <c r="N334" s="228">
        <f t="shared" si="87"/>
        <v>226.85599999999999</v>
      </c>
    </row>
    <row r="335" spans="2:14" ht="12.95" customHeight="1" x14ac:dyDescent="0.15">
      <c r="B335" s="724" t="s">
        <v>18</v>
      </c>
      <c r="C335" s="164">
        <f t="shared" ref="C335:N335" si="88">C207+C271</f>
        <v>1372.2150000000001</v>
      </c>
      <c r="D335" s="165">
        <f t="shared" si="88"/>
        <v>0</v>
      </c>
      <c r="E335" s="201">
        <f t="shared" si="88"/>
        <v>0</v>
      </c>
      <c r="F335" s="45">
        <f t="shared" si="88"/>
        <v>1372.2150000000001</v>
      </c>
      <c r="G335" s="285">
        <f t="shared" si="88"/>
        <v>0</v>
      </c>
      <c r="H335" s="165">
        <f t="shared" si="88"/>
        <v>0</v>
      </c>
      <c r="I335" s="201">
        <f t="shared" si="88"/>
        <v>0</v>
      </c>
      <c r="J335" s="191">
        <f t="shared" si="88"/>
        <v>0</v>
      </c>
      <c r="K335" s="218">
        <f t="shared" si="88"/>
        <v>1372.2150000000001</v>
      </c>
      <c r="L335" s="165">
        <f t="shared" si="88"/>
        <v>0</v>
      </c>
      <c r="M335" s="201">
        <f t="shared" si="88"/>
        <v>0</v>
      </c>
      <c r="N335" s="228">
        <f t="shared" si="88"/>
        <v>1372.2150000000001</v>
      </c>
    </row>
    <row r="336" spans="2:14" ht="12.95" customHeight="1" x14ac:dyDescent="0.15">
      <c r="B336" s="723" t="s">
        <v>7</v>
      </c>
      <c r="C336" s="164">
        <f t="shared" ref="C336:N336" si="89">C208+C272</f>
        <v>3932.5910000000781</v>
      </c>
      <c r="D336" s="165">
        <f t="shared" si="89"/>
        <v>157.44400000000002</v>
      </c>
      <c r="E336" s="201">
        <f t="shared" si="89"/>
        <v>3865.8870000000002</v>
      </c>
      <c r="F336" s="45">
        <f t="shared" si="89"/>
        <v>7955.9220000000778</v>
      </c>
      <c r="G336" s="285">
        <f t="shared" si="89"/>
        <v>2969.0029999999997</v>
      </c>
      <c r="H336" s="165">
        <f t="shared" si="89"/>
        <v>330.28499999999997</v>
      </c>
      <c r="I336" s="201">
        <f t="shared" si="89"/>
        <v>0</v>
      </c>
      <c r="J336" s="191">
        <f t="shared" si="89"/>
        <v>3299.2879999999996</v>
      </c>
      <c r="K336" s="218">
        <f t="shared" si="89"/>
        <v>6901.5940000000774</v>
      </c>
      <c r="L336" s="165">
        <f t="shared" si="89"/>
        <v>487.72899999999998</v>
      </c>
      <c r="M336" s="201">
        <f t="shared" si="89"/>
        <v>3865.8870000000002</v>
      </c>
      <c r="N336" s="228">
        <f t="shared" si="89"/>
        <v>11255.210000000077</v>
      </c>
    </row>
    <row r="337" spans="2:14" ht="12.95" customHeight="1" x14ac:dyDescent="0.15">
      <c r="B337" s="723" t="s">
        <v>8</v>
      </c>
      <c r="C337" s="164">
        <f t="shared" ref="C337:N337" si="90">C209+C273</f>
        <v>272</v>
      </c>
      <c r="D337" s="165">
        <f t="shared" si="90"/>
        <v>0</v>
      </c>
      <c r="E337" s="201">
        <f t="shared" si="90"/>
        <v>7</v>
      </c>
      <c r="F337" s="45">
        <f t="shared" si="90"/>
        <v>279</v>
      </c>
      <c r="G337" s="285">
        <f t="shared" si="90"/>
        <v>3307</v>
      </c>
      <c r="H337" s="165">
        <f t="shared" si="90"/>
        <v>1372</v>
      </c>
      <c r="I337" s="201">
        <f t="shared" si="90"/>
        <v>8</v>
      </c>
      <c r="J337" s="191">
        <f t="shared" si="90"/>
        <v>4687</v>
      </c>
      <c r="K337" s="218">
        <f t="shared" si="90"/>
        <v>3579</v>
      </c>
      <c r="L337" s="165">
        <f t="shared" si="90"/>
        <v>1372</v>
      </c>
      <c r="M337" s="201">
        <f t="shared" si="90"/>
        <v>15</v>
      </c>
      <c r="N337" s="228">
        <f t="shared" si="90"/>
        <v>4966</v>
      </c>
    </row>
    <row r="338" spans="2:14" ht="12.95" customHeight="1" x14ac:dyDescent="0.15">
      <c r="B338" s="723" t="s">
        <v>203</v>
      </c>
      <c r="C338" s="164">
        <f t="shared" ref="C338:N338" si="91">C210+C274</f>
        <v>6.4279999999999999</v>
      </c>
      <c r="D338" s="165">
        <f t="shared" si="91"/>
        <v>0</v>
      </c>
      <c r="E338" s="201">
        <f t="shared" si="91"/>
        <v>0</v>
      </c>
      <c r="F338" s="45">
        <f t="shared" si="91"/>
        <v>6.4279999999999999</v>
      </c>
      <c r="G338" s="285">
        <f t="shared" si="91"/>
        <v>0</v>
      </c>
      <c r="H338" s="165">
        <f t="shared" si="91"/>
        <v>0</v>
      </c>
      <c r="I338" s="201">
        <f t="shared" si="91"/>
        <v>0</v>
      </c>
      <c r="J338" s="191">
        <f t="shared" si="91"/>
        <v>0</v>
      </c>
      <c r="K338" s="218">
        <f t="shared" si="91"/>
        <v>6.4279999999999999</v>
      </c>
      <c r="L338" s="165">
        <f t="shared" si="91"/>
        <v>0</v>
      </c>
      <c r="M338" s="201">
        <f t="shared" si="91"/>
        <v>0</v>
      </c>
      <c r="N338" s="228">
        <f t="shared" si="91"/>
        <v>6.4279999999999999</v>
      </c>
    </row>
    <row r="339" spans="2:14" ht="12.95" customHeight="1" x14ac:dyDescent="0.15">
      <c r="B339" s="723" t="s">
        <v>27</v>
      </c>
      <c r="C339" s="164">
        <f t="shared" ref="C339:N339" si="92">C211+C275</f>
        <v>0</v>
      </c>
      <c r="D339" s="165">
        <f t="shared" si="92"/>
        <v>0</v>
      </c>
      <c r="E339" s="201">
        <f t="shared" si="92"/>
        <v>0</v>
      </c>
      <c r="F339" s="45">
        <f t="shared" si="92"/>
        <v>0</v>
      </c>
      <c r="G339" s="285">
        <f t="shared" si="92"/>
        <v>0</v>
      </c>
      <c r="H339" s="165">
        <f t="shared" si="92"/>
        <v>0</v>
      </c>
      <c r="I339" s="201">
        <f t="shared" si="92"/>
        <v>0</v>
      </c>
      <c r="J339" s="191">
        <f t="shared" si="92"/>
        <v>0</v>
      </c>
      <c r="K339" s="218">
        <f t="shared" si="92"/>
        <v>0</v>
      </c>
      <c r="L339" s="165">
        <f t="shared" si="92"/>
        <v>0</v>
      </c>
      <c r="M339" s="201">
        <f t="shared" si="92"/>
        <v>0</v>
      </c>
      <c r="N339" s="228">
        <f t="shared" si="92"/>
        <v>0</v>
      </c>
    </row>
    <row r="340" spans="2:14" ht="12.95" customHeight="1" x14ac:dyDescent="0.15">
      <c r="B340" s="723" t="s">
        <v>9</v>
      </c>
      <c r="C340" s="164">
        <f t="shared" ref="C340:N340" si="93">C212+C276</f>
        <v>0</v>
      </c>
      <c r="D340" s="165">
        <f t="shared" si="93"/>
        <v>0</v>
      </c>
      <c r="E340" s="201">
        <f t="shared" si="93"/>
        <v>0</v>
      </c>
      <c r="F340" s="45">
        <f t="shared" si="93"/>
        <v>0</v>
      </c>
      <c r="G340" s="285">
        <f t="shared" si="93"/>
        <v>0</v>
      </c>
      <c r="H340" s="165">
        <f t="shared" si="93"/>
        <v>0</v>
      </c>
      <c r="I340" s="201">
        <f t="shared" si="93"/>
        <v>0</v>
      </c>
      <c r="J340" s="191">
        <f t="shared" si="93"/>
        <v>0</v>
      </c>
      <c r="K340" s="218">
        <f t="shared" si="93"/>
        <v>0</v>
      </c>
      <c r="L340" s="165">
        <f t="shared" si="93"/>
        <v>0</v>
      </c>
      <c r="M340" s="201">
        <f t="shared" si="93"/>
        <v>0</v>
      </c>
      <c r="N340" s="228">
        <f t="shared" si="93"/>
        <v>0</v>
      </c>
    </row>
    <row r="341" spans="2:14" ht="12.95" customHeight="1" x14ac:dyDescent="0.15">
      <c r="B341" s="723" t="s">
        <v>20</v>
      </c>
      <c r="C341" s="164">
        <f t="shared" ref="C341:N341" si="94">C213+C277</f>
        <v>0</v>
      </c>
      <c r="D341" s="165">
        <f t="shared" si="94"/>
        <v>0</v>
      </c>
      <c r="E341" s="201">
        <f t="shared" si="94"/>
        <v>0</v>
      </c>
      <c r="F341" s="45">
        <f t="shared" si="94"/>
        <v>0</v>
      </c>
      <c r="G341" s="285">
        <f t="shared" si="94"/>
        <v>1586</v>
      </c>
      <c r="H341" s="165">
        <f t="shared" si="94"/>
        <v>36</v>
      </c>
      <c r="I341" s="201">
        <f t="shared" si="94"/>
        <v>0</v>
      </c>
      <c r="J341" s="191">
        <f t="shared" si="94"/>
        <v>1622</v>
      </c>
      <c r="K341" s="218">
        <f t="shared" si="94"/>
        <v>1586</v>
      </c>
      <c r="L341" s="165">
        <f t="shared" si="94"/>
        <v>36</v>
      </c>
      <c r="M341" s="201">
        <f t="shared" si="94"/>
        <v>0</v>
      </c>
      <c r="N341" s="228">
        <f t="shared" si="94"/>
        <v>1622</v>
      </c>
    </row>
    <row r="342" spans="2:14" ht="12.95" customHeight="1" x14ac:dyDescent="0.15">
      <c r="B342" s="723" t="s">
        <v>21</v>
      </c>
      <c r="C342" s="164">
        <f t="shared" ref="C342:N342" si="95">C214+C278</f>
        <v>0</v>
      </c>
      <c r="D342" s="165">
        <f t="shared" si="95"/>
        <v>0</v>
      </c>
      <c r="E342" s="201">
        <f t="shared" si="95"/>
        <v>0</v>
      </c>
      <c r="F342" s="45">
        <f t="shared" si="95"/>
        <v>0</v>
      </c>
      <c r="G342" s="285">
        <f t="shared" si="95"/>
        <v>384</v>
      </c>
      <c r="H342" s="165">
        <f t="shared" si="95"/>
        <v>0</v>
      </c>
      <c r="I342" s="201">
        <f t="shared" si="95"/>
        <v>0</v>
      </c>
      <c r="J342" s="191">
        <f t="shared" si="95"/>
        <v>384</v>
      </c>
      <c r="K342" s="218">
        <f t="shared" si="95"/>
        <v>384</v>
      </c>
      <c r="L342" s="165">
        <f t="shared" si="95"/>
        <v>0</v>
      </c>
      <c r="M342" s="201">
        <f t="shared" si="95"/>
        <v>0</v>
      </c>
      <c r="N342" s="228">
        <f t="shared" si="95"/>
        <v>384</v>
      </c>
    </row>
    <row r="343" spans="2:14" ht="12.95" customHeight="1" x14ac:dyDescent="0.15">
      <c r="B343" s="723" t="s">
        <v>10</v>
      </c>
      <c r="C343" s="164">
        <f t="shared" ref="C343:N343" si="96">C215+C279</f>
        <v>346</v>
      </c>
      <c r="D343" s="165">
        <f t="shared" si="96"/>
        <v>0</v>
      </c>
      <c r="E343" s="201">
        <f t="shared" si="96"/>
        <v>0</v>
      </c>
      <c r="F343" s="45">
        <f t="shared" si="96"/>
        <v>346</v>
      </c>
      <c r="G343" s="285">
        <f t="shared" si="96"/>
        <v>1522</v>
      </c>
      <c r="H343" s="165">
        <f t="shared" si="96"/>
        <v>0</v>
      </c>
      <c r="I343" s="201">
        <f t="shared" si="96"/>
        <v>0</v>
      </c>
      <c r="J343" s="191">
        <f t="shared" si="96"/>
        <v>1522</v>
      </c>
      <c r="K343" s="218">
        <f t="shared" si="96"/>
        <v>1868</v>
      </c>
      <c r="L343" s="165">
        <f t="shared" si="96"/>
        <v>0</v>
      </c>
      <c r="M343" s="201">
        <f t="shared" si="96"/>
        <v>0</v>
      </c>
      <c r="N343" s="228">
        <f t="shared" si="96"/>
        <v>1868</v>
      </c>
    </row>
    <row r="344" spans="2:14" ht="12.95" customHeight="1" x14ac:dyDescent="0.15">
      <c r="B344" s="723" t="s">
        <v>205</v>
      </c>
      <c r="C344" s="164">
        <f t="shared" ref="C344:N344" si="97">C216+C280</f>
        <v>0</v>
      </c>
      <c r="D344" s="165">
        <f t="shared" si="97"/>
        <v>0</v>
      </c>
      <c r="E344" s="201">
        <f t="shared" si="97"/>
        <v>0</v>
      </c>
      <c r="F344" s="45">
        <f t="shared" si="97"/>
        <v>0</v>
      </c>
      <c r="G344" s="285">
        <f t="shared" si="97"/>
        <v>0</v>
      </c>
      <c r="H344" s="165">
        <f t="shared" si="97"/>
        <v>0</v>
      </c>
      <c r="I344" s="201">
        <f t="shared" si="97"/>
        <v>0</v>
      </c>
      <c r="J344" s="191">
        <f t="shared" si="97"/>
        <v>0</v>
      </c>
      <c r="K344" s="218">
        <f t="shared" si="97"/>
        <v>0</v>
      </c>
      <c r="L344" s="165">
        <f t="shared" si="97"/>
        <v>0</v>
      </c>
      <c r="M344" s="201">
        <f t="shared" si="97"/>
        <v>0</v>
      </c>
      <c r="N344" s="228">
        <f t="shared" si="97"/>
        <v>0</v>
      </c>
    </row>
    <row r="345" spans="2:14" ht="12.95" customHeight="1" x14ac:dyDescent="0.15">
      <c r="B345" s="723" t="s">
        <v>29</v>
      </c>
      <c r="C345" s="164">
        <f t="shared" ref="C345:N345" si="98">C217+C281</f>
        <v>0</v>
      </c>
      <c r="D345" s="165">
        <f t="shared" si="98"/>
        <v>0</v>
      </c>
      <c r="E345" s="201">
        <f t="shared" si="98"/>
        <v>0</v>
      </c>
      <c r="F345" s="45">
        <f t="shared" si="98"/>
        <v>0</v>
      </c>
      <c r="G345" s="285">
        <f t="shared" si="98"/>
        <v>0</v>
      </c>
      <c r="H345" s="165">
        <f t="shared" si="98"/>
        <v>0</v>
      </c>
      <c r="I345" s="201">
        <f t="shared" si="98"/>
        <v>0</v>
      </c>
      <c r="J345" s="191">
        <f t="shared" si="98"/>
        <v>0</v>
      </c>
      <c r="K345" s="218">
        <f t="shared" si="98"/>
        <v>0</v>
      </c>
      <c r="L345" s="165">
        <f t="shared" si="98"/>
        <v>0</v>
      </c>
      <c r="M345" s="201">
        <f t="shared" si="98"/>
        <v>0</v>
      </c>
      <c r="N345" s="228">
        <f t="shared" si="98"/>
        <v>0</v>
      </c>
    </row>
    <row r="346" spans="2:14" ht="12.95" customHeight="1" x14ac:dyDescent="0.15">
      <c r="B346" s="723" t="s">
        <v>11</v>
      </c>
      <c r="C346" s="164">
        <f t="shared" ref="C346:N346" si="99">C218+C282</f>
        <v>3538.9709999999959</v>
      </c>
      <c r="D346" s="165">
        <f t="shared" si="99"/>
        <v>772.87799999999993</v>
      </c>
      <c r="E346" s="201">
        <f t="shared" si="99"/>
        <v>161.47499999999999</v>
      </c>
      <c r="F346" s="45">
        <f t="shared" si="99"/>
        <v>4473.3239999999951</v>
      </c>
      <c r="G346" s="285">
        <f t="shared" si="99"/>
        <v>8</v>
      </c>
      <c r="H346" s="165">
        <f t="shared" si="99"/>
        <v>0</v>
      </c>
      <c r="I346" s="201">
        <f t="shared" si="99"/>
        <v>0</v>
      </c>
      <c r="J346" s="191">
        <f t="shared" si="99"/>
        <v>8</v>
      </c>
      <c r="K346" s="218">
        <f t="shared" si="99"/>
        <v>3546.9709999999959</v>
      </c>
      <c r="L346" s="165">
        <f t="shared" si="99"/>
        <v>772.87799999999993</v>
      </c>
      <c r="M346" s="201">
        <f t="shared" si="99"/>
        <v>161.47499999999999</v>
      </c>
      <c r="N346" s="228">
        <f t="shared" si="99"/>
        <v>4481.3239999999951</v>
      </c>
    </row>
    <row r="347" spans="2:14" ht="12.95" customHeight="1" x14ac:dyDescent="0.15">
      <c r="B347" s="723" t="s">
        <v>31</v>
      </c>
      <c r="C347" s="164">
        <f t="shared" ref="C347:N347" si="100">C219+C283</f>
        <v>0</v>
      </c>
      <c r="D347" s="165">
        <f t="shared" si="100"/>
        <v>0</v>
      </c>
      <c r="E347" s="201">
        <f t="shared" si="100"/>
        <v>0</v>
      </c>
      <c r="F347" s="45">
        <f t="shared" si="100"/>
        <v>0</v>
      </c>
      <c r="G347" s="285">
        <f t="shared" si="100"/>
        <v>0</v>
      </c>
      <c r="H347" s="165">
        <f t="shared" si="100"/>
        <v>0</v>
      </c>
      <c r="I347" s="201">
        <f t="shared" si="100"/>
        <v>0</v>
      </c>
      <c r="J347" s="191">
        <f t="shared" si="100"/>
        <v>0</v>
      </c>
      <c r="K347" s="218">
        <f t="shared" si="100"/>
        <v>0</v>
      </c>
      <c r="L347" s="165">
        <f t="shared" si="100"/>
        <v>0</v>
      </c>
      <c r="M347" s="201">
        <f t="shared" si="100"/>
        <v>0</v>
      </c>
      <c r="N347" s="228">
        <f t="shared" si="100"/>
        <v>0</v>
      </c>
    </row>
    <row r="348" spans="2:14" ht="12.95" customHeight="1" x14ac:dyDescent="0.15">
      <c r="B348" s="723" t="s">
        <v>22</v>
      </c>
      <c r="C348" s="164">
        <f t="shared" ref="C348:N348" si="101">C220+C284</f>
        <v>316.28800000000001</v>
      </c>
      <c r="D348" s="165">
        <f t="shared" si="101"/>
        <v>24.5</v>
      </c>
      <c r="E348" s="201">
        <f t="shared" si="101"/>
        <v>0</v>
      </c>
      <c r="F348" s="45">
        <f t="shared" si="101"/>
        <v>340.78800000000001</v>
      </c>
      <c r="G348" s="285">
        <f t="shared" si="101"/>
        <v>7808.5709999999999</v>
      </c>
      <c r="H348" s="165">
        <f t="shared" si="101"/>
        <v>138</v>
      </c>
      <c r="I348" s="201">
        <f t="shared" si="101"/>
        <v>32</v>
      </c>
      <c r="J348" s="191">
        <f t="shared" si="101"/>
        <v>7978.5709999999999</v>
      </c>
      <c r="K348" s="218">
        <f t="shared" si="101"/>
        <v>8124.8590000000004</v>
      </c>
      <c r="L348" s="165">
        <f t="shared" si="101"/>
        <v>162.5</v>
      </c>
      <c r="M348" s="201">
        <f t="shared" si="101"/>
        <v>32</v>
      </c>
      <c r="N348" s="228">
        <f t="shared" si="101"/>
        <v>8319.3590000000004</v>
      </c>
    </row>
    <row r="349" spans="2:14" ht="12.95" customHeight="1" x14ac:dyDescent="0.15">
      <c r="B349" s="723" t="s">
        <v>34</v>
      </c>
      <c r="C349" s="164">
        <f t="shared" ref="C349:N349" si="102">C221+C285</f>
        <v>124</v>
      </c>
      <c r="D349" s="165">
        <f t="shared" si="102"/>
        <v>0</v>
      </c>
      <c r="E349" s="201">
        <f t="shared" si="102"/>
        <v>0</v>
      </c>
      <c r="F349" s="45">
        <f t="shared" si="102"/>
        <v>124</v>
      </c>
      <c r="G349" s="285">
        <f t="shared" si="102"/>
        <v>168</v>
      </c>
      <c r="H349" s="165">
        <f t="shared" si="102"/>
        <v>0</v>
      </c>
      <c r="I349" s="201">
        <f t="shared" si="102"/>
        <v>0</v>
      </c>
      <c r="J349" s="191">
        <f t="shared" si="102"/>
        <v>168</v>
      </c>
      <c r="K349" s="218">
        <f t="shared" si="102"/>
        <v>292</v>
      </c>
      <c r="L349" s="165">
        <f t="shared" si="102"/>
        <v>0</v>
      </c>
      <c r="M349" s="201">
        <f t="shared" si="102"/>
        <v>0</v>
      </c>
      <c r="N349" s="228">
        <f t="shared" si="102"/>
        <v>292</v>
      </c>
    </row>
    <row r="350" spans="2:14" ht="12.95" customHeight="1" x14ac:dyDescent="0.15">
      <c r="B350" s="723" t="s">
        <v>212</v>
      </c>
      <c r="C350" s="164">
        <f t="shared" ref="C350:N350" si="103">C222+C286</f>
        <v>0</v>
      </c>
      <c r="D350" s="165">
        <f t="shared" si="103"/>
        <v>0</v>
      </c>
      <c r="E350" s="201">
        <f t="shared" si="103"/>
        <v>0</v>
      </c>
      <c r="F350" s="45">
        <f t="shared" si="103"/>
        <v>0</v>
      </c>
      <c r="G350" s="285">
        <f t="shared" si="103"/>
        <v>102</v>
      </c>
      <c r="H350" s="165">
        <f t="shared" si="103"/>
        <v>0</v>
      </c>
      <c r="I350" s="201">
        <f t="shared" si="103"/>
        <v>0</v>
      </c>
      <c r="J350" s="191">
        <f t="shared" si="103"/>
        <v>102</v>
      </c>
      <c r="K350" s="218">
        <f t="shared" si="103"/>
        <v>102</v>
      </c>
      <c r="L350" s="165">
        <f t="shared" si="103"/>
        <v>0</v>
      </c>
      <c r="M350" s="201">
        <f t="shared" si="103"/>
        <v>0</v>
      </c>
      <c r="N350" s="228">
        <f t="shared" si="103"/>
        <v>102</v>
      </c>
    </row>
    <row r="351" spans="2:14" ht="12.95" customHeight="1" x14ac:dyDescent="0.15">
      <c r="B351" s="723" t="s">
        <v>23</v>
      </c>
      <c r="C351" s="164">
        <f t="shared" ref="C351:N351" si="104">C223+C287</f>
        <v>13.500999999999999</v>
      </c>
      <c r="D351" s="165">
        <f t="shared" si="104"/>
        <v>0</v>
      </c>
      <c r="E351" s="201">
        <f t="shared" si="104"/>
        <v>0</v>
      </c>
      <c r="F351" s="45">
        <f t="shared" si="104"/>
        <v>13.500999999999999</v>
      </c>
      <c r="G351" s="285">
        <f t="shared" si="104"/>
        <v>0</v>
      </c>
      <c r="H351" s="165">
        <f t="shared" si="104"/>
        <v>0</v>
      </c>
      <c r="I351" s="201">
        <f t="shared" si="104"/>
        <v>0</v>
      </c>
      <c r="J351" s="191">
        <f t="shared" si="104"/>
        <v>0</v>
      </c>
      <c r="K351" s="218">
        <f t="shared" si="104"/>
        <v>13.500999999999999</v>
      </c>
      <c r="L351" s="165">
        <f t="shared" si="104"/>
        <v>0</v>
      </c>
      <c r="M351" s="201">
        <f t="shared" si="104"/>
        <v>0</v>
      </c>
      <c r="N351" s="228">
        <f t="shared" si="104"/>
        <v>13.500999999999999</v>
      </c>
    </row>
    <row r="352" spans="2:14" ht="12.95" customHeight="1" x14ac:dyDescent="0.15">
      <c r="B352" s="723" t="s">
        <v>12</v>
      </c>
      <c r="C352" s="164">
        <f t="shared" ref="C352:N352" si="105">C224+C288</f>
        <v>106.071</v>
      </c>
      <c r="D352" s="165">
        <f t="shared" si="105"/>
        <v>0</v>
      </c>
      <c r="E352" s="201">
        <f t="shared" si="105"/>
        <v>0</v>
      </c>
      <c r="F352" s="45">
        <f t="shared" si="105"/>
        <v>106.071</v>
      </c>
      <c r="G352" s="285">
        <f t="shared" si="105"/>
        <v>611.85699999999997</v>
      </c>
      <c r="H352" s="165">
        <f t="shared" si="105"/>
        <v>0</v>
      </c>
      <c r="I352" s="201">
        <f t="shared" si="105"/>
        <v>0</v>
      </c>
      <c r="J352" s="191">
        <f t="shared" si="105"/>
        <v>611.85699999999997</v>
      </c>
      <c r="K352" s="218">
        <f t="shared" si="105"/>
        <v>717.928</v>
      </c>
      <c r="L352" s="165">
        <f t="shared" si="105"/>
        <v>0</v>
      </c>
      <c r="M352" s="201">
        <f t="shared" si="105"/>
        <v>0</v>
      </c>
      <c r="N352" s="228">
        <f t="shared" si="105"/>
        <v>717.928</v>
      </c>
    </row>
    <row r="353" spans="2:14" ht="12.95" customHeight="1" x14ac:dyDescent="0.15">
      <c r="B353" s="723" t="s">
        <v>262</v>
      </c>
      <c r="C353" s="164">
        <f t="shared" ref="C353:N353" si="106">C225+C289</f>
        <v>0</v>
      </c>
      <c r="D353" s="165">
        <f t="shared" si="106"/>
        <v>0</v>
      </c>
      <c r="E353" s="201">
        <f t="shared" si="106"/>
        <v>0</v>
      </c>
      <c r="F353" s="45">
        <f t="shared" si="106"/>
        <v>0</v>
      </c>
      <c r="G353" s="285">
        <f t="shared" si="106"/>
        <v>49.713999999999999</v>
      </c>
      <c r="H353" s="165">
        <f t="shared" si="106"/>
        <v>0</v>
      </c>
      <c r="I353" s="201">
        <f t="shared" si="106"/>
        <v>0</v>
      </c>
      <c r="J353" s="191">
        <f t="shared" si="106"/>
        <v>49.713999999999999</v>
      </c>
      <c r="K353" s="218">
        <f t="shared" si="106"/>
        <v>49.713999999999999</v>
      </c>
      <c r="L353" s="165">
        <f t="shared" si="106"/>
        <v>0</v>
      </c>
      <c r="M353" s="201">
        <f t="shared" si="106"/>
        <v>0</v>
      </c>
      <c r="N353" s="228">
        <f t="shared" si="106"/>
        <v>49.713999999999999</v>
      </c>
    </row>
    <row r="354" spans="2:14" ht="12.95" customHeight="1" x14ac:dyDescent="0.15">
      <c r="B354" s="723" t="s">
        <v>13</v>
      </c>
      <c r="C354" s="164">
        <f t="shared" ref="C354:N354" si="107">C226+C290</f>
        <v>0</v>
      </c>
      <c r="D354" s="165">
        <f t="shared" si="107"/>
        <v>0</v>
      </c>
      <c r="E354" s="201">
        <f t="shared" si="107"/>
        <v>0</v>
      </c>
      <c r="F354" s="45">
        <f t="shared" si="107"/>
        <v>0</v>
      </c>
      <c r="G354" s="285">
        <f t="shared" si="107"/>
        <v>3088</v>
      </c>
      <c r="H354" s="165">
        <f t="shared" si="107"/>
        <v>0</v>
      </c>
      <c r="I354" s="201">
        <f t="shared" si="107"/>
        <v>0</v>
      </c>
      <c r="J354" s="191">
        <f t="shared" si="107"/>
        <v>3088</v>
      </c>
      <c r="K354" s="218">
        <f t="shared" si="107"/>
        <v>3088</v>
      </c>
      <c r="L354" s="165">
        <f t="shared" si="107"/>
        <v>0</v>
      </c>
      <c r="M354" s="201">
        <f t="shared" si="107"/>
        <v>0</v>
      </c>
      <c r="N354" s="228">
        <f t="shared" si="107"/>
        <v>3088</v>
      </c>
    </row>
    <row r="355" spans="2:14" ht="12.95" customHeight="1" x14ac:dyDescent="0.15">
      <c r="B355" s="723" t="s">
        <v>207</v>
      </c>
      <c r="C355" s="164">
        <f t="shared" ref="C355:N355" si="108">C227+C291</f>
        <v>320</v>
      </c>
      <c r="D355" s="165">
        <f t="shared" si="108"/>
        <v>0</v>
      </c>
      <c r="E355" s="201">
        <f t="shared" si="108"/>
        <v>0</v>
      </c>
      <c r="F355" s="45">
        <f t="shared" si="108"/>
        <v>320</v>
      </c>
      <c r="G355" s="285">
        <f t="shared" si="108"/>
        <v>408</v>
      </c>
      <c r="H355" s="165">
        <f t="shared" si="108"/>
        <v>0</v>
      </c>
      <c r="I355" s="201">
        <f t="shared" si="108"/>
        <v>0</v>
      </c>
      <c r="J355" s="191">
        <f t="shared" si="108"/>
        <v>408</v>
      </c>
      <c r="K355" s="218">
        <f t="shared" si="108"/>
        <v>728</v>
      </c>
      <c r="L355" s="165">
        <f t="shared" si="108"/>
        <v>0</v>
      </c>
      <c r="M355" s="201">
        <f t="shared" si="108"/>
        <v>0</v>
      </c>
      <c r="N355" s="228">
        <f t="shared" si="108"/>
        <v>728</v>
      </c>
    </row>
    <row r="356" spans="2:14" ht="12.95" customHeight="1" x14ac:dyDescent="0.15">
      <c r="B356" s="723" t="s">
        <v>19</v>
      </c>
      <c r="C356" s="164">
        <f t="shared" ref="C356:N356" si="109">C228+C292</f>
        <v>912.572</v>
      </c>
      <c r="D356" s="165">
        <f t="shared" si="109"/>
        <v>0</v>
      </c>
      <c r="E356" s="201">
        <f t="shared" si="109"/>
        <v>0</v>
      </c>
      <c r="F356" s="45">
        <f t="shared" si="109"/>
        <v>912.572</v>
      </c>
      <c r="G356" s="285">
        <f t="shared" si="109"/>
        <v>921.428</v>
      </c>
      <c r="H356" s="165">
        <f t="shared" si="109"/>
        <v>0</v>
      </c>
      <c r="I356" s="201">
        <f t="shared" si="109"/>
        <v>0</v>
      </c>
      <c r="J356" s="191">
        <f t="shared" si="109"/>
        <v>921.428</v>
      </c>
      <c r="K356" s="218">
        <f t="shared" si="109"/>
        <v>1834</v>
      </c>
      <c r="L356" s="165">
        <f t="shared" si="109"/>
        <v>0</v>
      </c>
      <c r="M356" s="201">
        <f t="shared" si="109"/>
        <v>0</v>
      </c>
      <c r="N356" s="228">
        <f t="shared" si="109"/>
        <v>1834</v>
      </c>
    </row>
    <row r="357" spans="2:14" ht="12.95" customHeight="1" x14ac:dyDescent="0.15">
      <c r="B357" s="723" t="s">
        <v>24</v>
      </c>
      <c r="C357" s="164">
        <f t="shared" ref="C357:N357" si="110">C229+C293</f>
        <v>109.28699999999999</v>
      </c>
      <c r="D357" s="165">
        <f t="shared" si="110"/>
        <v>0</v>
      </c>
      <c r="E357" s="201">
        <f t="shared" si="110"/>
        <v>0</v>
      </c>
      <c r="F357" s="45">
        <f t="shared" si="110"/>
        <v>109.28699999999999</v>
      </c>
      <c r="G357" s="285">
        <f t="shared" si="110"/>
        <v>88</v>
      </c>
      <c r="H357" s="165">
        <f t="shared" si="110"/>
        <v>0</v>
      </c>
      <c r="I357" s="201">
        <f t="shared" si="110"/>
        <v>0</v>
      </c>
      <c r="J357" s="191">
        <f t="shared" si="110"/>
        <v>88</v>
      </c>
      <c r="K357" s="218">
        <f t="shared" si="110"/>
        <v>197.28699999999998</v>
      </c>
      <c r="L357" s="165">
        <f t="shared" si="110"/>
        <v>0</v>
      </c>
      <c r="M357" s="201">
        <f t="shared" si="110"/>
        <v>0</v>
      </c>
      <c r="N357" s="228">
        <f t="shared" si="110"/>
        <v>197.28699999999998</v>
      </c>
    </row>
    <row r="358" spans="2:14" ht="12.95" customHeight="1" x14ac:dyDescent="0.15">
      <c r="B358" s="723" t="s">
        <v>210</v>
      </c>
      <c r="C358" s="164">
        <f t="shared" ref="C358:N358" si="111">C230+C294</f>
        <v>0</v>
      </c>
      <c r="D358" s="165">
        <f t="shared" si="111"/>
        <v>0</v>
      </c>
      <c r="E358" s="201">
        <f t="shared" si="111"/>
        <v>0</v>
      </c>
      <c r="F358" s="45">
        <f t="shared" si="111"/>
        <v>0</v>
      </c>
      <c r="G358" s="285">
        <f t="shared" si="111"/>
        <v>1082</v>
      </c>
      <c r="H358" s="165">
        <f t="shared" si="111"/>
        <v>0</v>
      </c>
      <c r="I358" s="201">
        <f t="shared" si="111"/>
        <v>0</v>
      </c>
      <c r="J358" s="191">
        <f t="shared" si="111"/>
        <v>1082</v>
      </c>
      <c r="K358" s="218">
        <f t="shared" si="111"/>
        <v>1082</v>
      </c>
      <c r="L358" s="165">
        <f t="shared" si="111"/>
        <v>0</v>
      </c>
      <c r="M358" s="201">
        <f t="shared" si="111"/>
        <v>0</v>
      </c>
      <c r="N358" s="228">
        <f t="shared" si="111"/>
        <v>1082</v>
      </c>
    </row>
    <row r="359" spans="2:14" ht="12.95" customHeight="1" x14ac:dyDescent="0.15">
      <c r="B359" s="723" t="s">
        <v>35</v>
      </c>
      <c r="C359" s="164">
        <f t="shared" ref="C359:N359" si="112">C231+C295</f>
        <v>12</v>
      </c>
      <c r="D359" s="165">
        <f t="shared" si="112"/>
        <v>0</v>
      </c>
      <c r="E359" s="201">
        <f t="shared" si="112"/>
        <v>0</v>
      </c>
      <c r="F359" s="45">
        <f t="shared" si="112"/>
        <v>12</v>
      </c>
      <c r="G359" s="285">
        <f t="shared" si="112"/>
        <v>152</v>
      </c>
      <c r="H359" s="165">
        <f t="shared" si="112"/>
        <v>0</v>
      </c>
      <c r="I359" s="201">
        <f t="shared" si="112"/>
        <v>0</v>
      </c>
      <c r="J359" s="191">
        <f t="shared" si="112"/>
        <v>152</v>
      </c>
      <c r="K359" s="218">
        <f t="shared" si="112"/>
        <v>164</v>
      </c>
      <c r="L359" s="165">
        <f t="shared" si="112"/>
        <v>0</v>
      </c>
      <c r="M359" s="201">
        <f t="shared" si="112"/>
        <v>0</v>
      </c>
      <c r="N359" s="228">
        <f t="shared" si="112"/>
        <v>164</v>
      </c>
    </row>
    <row r="360" spans="2:14" ht="12.95" customHeight="1" x14ac:dyDescent="0.15">
      <c r="B360" s="723" t="s">
        <v>211</v>
      </c>
      <c r="C360" s="164">
        <f t="shared" ref="C360:N360" si="113">C232+C296</f>
        <v>0</v>
      </c>
      <c r="D360" s="165">
        <f t="shared" si="113"/>
        <v>0</v>
      </c>
      <c r="E360" s="201">
        <f t="shared" si="113"/>
        <v>0</v>
      </c>
      <c r="F360" s="45">
        <f t="shared" si="113"/>
        <v>0</v>
      </c>
      <c r="G360" s="285">
        <f t="shared" si="113"/>
        <v>4</v>
      </c>
      <c r="H360" s="165">
        <f t="shared" si="113"/>
        <v>0</v>
      </c>
      <c r="I360" s="201">
        <f t="shared" si="113"/>
        <v>0</v>
      </c>
      <c r="J360" s="191">
        <f t="shared" si="113"/>
        <v>4</v>
      </c>
      <c r="K360" s="218">
        <f t="shared" si="113"/>
        <v>4</v>
      </c>
      <c r="L360" s="165">
        <f t="shared" si="113"/>
        <v>0</v>
      </c>
      <c r="M360" s="201">
        <f t="shared" si="113"/>
        <v>0</v>
      </c>
      <c r="N360" s="228">
        <f t="shared" si="113"/>
        <v>4</v>
      </c>
    </row>
    <row r="361" spans="2:14" ht="12.95" customHeight="1" x14ac:dyDescent="0.15">
      <c r="B361" s="723" t="s">
        <v>14</v>
      </c>
      <c r="C361" s="164">
        <f t="shared" ref="C361:N361" si="114">C233+C297</f>
        <v>0</v>
      </c>
      <c r="D361" s="165">
        <f t="shared" si="114"/>
        <v>0</v>
      </c>
      <c r="E361" s="201">
        <f t="shared" si="114"/>
        <v>0</v>
      </c>
      <c r="F361" s="45">
        <f t="shared" si="114"/>
        <v>0</v>
      </c>
      <c r="G361" s="285">
        <f t="shared" si="114"/>
        <v>128</v>
      </c>
      <c r="H361" s="165">
        <f t="shared" si="114"/>
        <v>0</v>
      </c>
      <c r="I361" s="201">
        <f t="shared" si="114"/>
        <v>0</v>
      </c>
      <c r="J361" s="191">
        <f t="shared" si="114"/>
        <v>128</v>
      </c>
      <c r="K361" s="218">
        <f t="shared" si="114"/>
        <v>128</v>
      </c>
      <c r="L361" s="165">
        <f t="shared" si="114"/>
        <v>0</v>
      </c>
      <c r="M361" s="201">
        <f t="shared" si="114"/>
        <v>0</v>
      </c>
      <c r="N361" s="228">
        <f t="shared" si="114"/>
        <v>128</v>
      </c>
    </row>
    <row r="362" spans="2:14" ht="12.95" customHeight="1" x14ac:dyDescent="0.15">
      <c r="B362" s="723" t="s">
        <v>208</v>
      </c>
      <c r="C362" s="164">
        <f t="shared" ref="C362:N362" si="115">C234+C298</f>
        <v>0</v>
      </c>
      <c r="D362" s="165">
        <f t="shared" si="115"/>
        <v>0</v>
      </c>
      <c r="E362" s="201">
        <f t="shared" si="115"/>
        <v>0</v>
      </c>
      <c r="F362" s="45">
        <f t="shared" si="115"/>
        <v>0</v>
      </c>
      <c r="G362" s="285">
        <f t="shared" si="115"/>
        <v>0</v>
      </c>
      <c r="H362" s="165">
        <f t="shared" si="115"/>
        <v>0</v>
      </c>
      <c r="I362" s="201">
        <f t="shared" si="115"/>
        <v>0</v>
      </c>
      <c r="J362" s="191">
        <f t="shared" si="115"/>
        <v>0</v>
      </c>
      <c r="K362" s="218">
        <f t="shared" si="115"/>
        <v>0</v>
      </c>
      <c r="L362" s="165">
        <f t="shared" si="115"/>
        <v>0</v>
      </c>
      <c r="M362" s="201">
        <f t="shared" si="115"/>
        <v>0</v>
      </c>
      <c r="N362" s="228">
        <f t="shared" si="115"/>
        <v>0</v>
      </c>
    </row>
    <row r="363" spans="2:14" ht="12.95" customHeight="1" x14ac:dyDescent="0.15">
      <c r="B363" s="723" t="s">
        <v>17</v>
      </c>
      <c r="C363" s="164">
        <f t="shared" ref="C363:N363" si="116">C235+C299</f>
        <v>30.856999999999999</v>
      </c>
      <c r="D363" s="165">
        <f t="shared" si="116"/>
        <v>0</v>
      </c>
      <c r="E363" s="201">
        <f t="shared" si="116"/>
        <v>0</v>
      </c>
      <c r="F363" s="45">
        <f t="shared" si="116"/>
        <v>30.856999999999999</v>
      </c>
      <c r="G363" s="285">
        <f t="shared" si="116"/>
        <v>430.572</v>
      </c>
      <c r="H363" s="165">
        <f t="shared" si="116"/>
        <v>0</v>
      </c>
      <c r="I363" s="201">
        <f t="shared" si="116"/>
        <v>0</v>
      </c>
      <c r="J363" s="191">
        <f t="shared" si="116"/>
        <v>430.572</v>
      </c>
      <c r="K363" s="218">
        <f t="shared" si="116"/>
        <v>461.42899999999997</v>
      </c>
      <c r="L363" s="165">
        <f t="shared" si="116"/>
        <v>0</v>
      </c>
      <c r="M363" s="201">
        <f t="shared" si="116"/>
        <v>0</v>
      </c>
      <c r="N363" s="228">
        <f t="shared" si="116"/>
        <v>461.42899999999997</v>
      </c>
    </row>
    <row r="364" spans="2:14" ht="12.95" customHeight="1" x14ac:dyDescent="0.15">
      <c r="B364" s="723" t="s">
        <v>36</v>
      </c>
      <c r="C364" s="164">
        <f t="shared" ref="C364:N364" si="117">C236+C300</f>
        <v>145.6</v>
      </c>
      <c r="D364" s="165">
        <f t="shared" si="117"/>
        <v>12</v>
      </c>
      <c r="E364" s="201">
        <f t="shared" si="117"/>
        <v>0</v>
      </c>
      <c r="F364" s="45">
        <f t="shared" si="117"/>
        <v>157.6</v>
      </c>
      <c r="G364" s="285">
        <f t="shared" si="117"/>
        <v>402</v>
      </c>
      <c r="H364" s="165">
        <f t="shared" si="117"/>
        <v>0</v>
      </c>
      <c r="I364" s="201">
        <f t="shared" si="117"/>
        <v>0</v>
      </c>
      <c r="J364" s="191">
        <f t="shared" si="117"/>
        <v>402</v>
      </c>
      <c r="K364" s="218">
        <f t="shared" si="117"/>
        <v>547.6</v>
      </c>
      <c r="L364" s="165">
        <f t="shared" si="117"/>
        <v>12</v>
      </c>
      <c r="M364" s="201">
        <f t="shared" si="117"/>
        <v>0</v>
      </c>
      <c r="N364" s="228">
        <f t="shared" si="117"/>
        <v>559.6</v>
      </c>
    </row>
    <row r="365" spans="2:14" ht="12.95" customHeight="1" x14ac:dyDescent="0.15">
      <c r="B365" s="723" t="s">
        <v>38</v>
      </c>
      <c r="C365" s="164">
        <f t="shared" ref="C365:N365" si="118">C237+C301</f>
        <v>0</v>
      </c>
      <c r="D365" s="165">
        <f t="shared" si="118"/>
        <v>0</v>
      </c>
      <c r="E365" s="201">
        <f t="shared" si="118"/>
        <v>0</v>
      </c>
      <c r="F365" s="45">
        <f t="shared" si="118"/>
        <v>0</v>
      </c>
      <c r="G365" s="285">
        <f t="shared" si="118"/>
        <v>288.28599999999994</v>
      </c>
      <c r="H365" s="165">
        <f t="shared" si="118"/>
        <v>0</v>
      </c>
      <c r="I365" s="201">
        <f t="shared" si="118"/>
        <v>0</v>
      </c>
      <c r="J365" s="191">
        <f t="shared" si="118"/>
        <v>288.28599999999994</v>
      </c>
      <c r="K365" s="218">
        <f t="shared" si="118"/>
        <v>288.28599999999994</v>
      </c>
      <c r="L365" s="165">
        <f t="shared" si="118"/>
        <v>0</v>
      </c>
      <c r="M365" s="201">
        <f t="shared" si="118"/>
        <v>0</v>
      </c>
      <c r="N365" s="228">
        <f t="shared" si="118"/>
        <v>288.28599999999994</v>
      </c>
    </row>
    <row r="366" spans="2:14" ht="12.95" customHeight="1" x14ac:dyDescent="0.15">
      <c r="B366" s="723" t="s">
        <v>37</v>
      </c>
      <c r="C366" s="164">
        <f t="shared" ref="C366:N366" si="119">C238+C302</f>
        <v>0</v>
      </c>
      <c r="D366" s="165">
        <f t="shared" si="119"/>
        <v>0</v>
      </c>
      <c r="E366" s="201">
        <f t="shared" si="119"/>
        <v>0</v>
      </c>
      <c r="F366" s="45">
        <f t="shared" si="119"/>
        <v>0</v>
      </c>
      <c r="G366" s="285">
        <f t="shared" si="119"/>
        <v>571.14200000000005</v>
      </c>
      <c r="H366" s="165">
        <f t="shared" si="119"/>
        <v>0</v>
      </c>
      <c r="I366" s="201">
        <f t="shared" si="119"/>
        <v>0</v>
      </c>
      <c r="J366" s="191">
        <f t="shared" si="119"/>
        <v>571.14200000000005</v>
      </c>
      <c r="K366" s="218">
        <f t="shared" si="119"/>
        <v>571.14200000000005</v>
      </c>
      <c r="L366" s="165">
        <f t="shared" si="119"/>
        <v>0</v>
      </c>
      <c r="M366" s="201">
        <f t="shared" si="119"/>
        <v>0</v>
      </c>
      <c r="N366" s="228">
        <f t="shared" si="119"/>
        <v>571.14200000000005</v>
      </c>
    </row>
    <row r="367" spans="2:14" ht="12.95" customHeight="1" x14ac:dyDescent="0.15">
      <c r="B367" s="723" t="s">
        <v>263</v>
      </c>
      <c r="C367" s="164">
        <f t="shared" ref="C367:N367" si="120">C239+C303</f>
        <v>0</v>
      </c>
      <c r="D367" s="165">
        <f t="shared" si="120"/>
        <v>0</v>
      </c>
      <c r="E367" s="201">
        <f t="shared" si="120"/>
        <v>0</v>
      </c>
      <c r="F367" s="45">
        <f t="shared" si="120"/>
        <v>0</v>
      </c>
      <c r="G367" s="285">
        <f t="shared" si="120"/>
        <v>32</v>
      </c>
      <c r="H367" s="165">
        <f t="shared" si="120"/>
        <v>0</v>
      </c>
      <c r="I367" s="201">
        <f t="shared" si="120"/>
        <v>0</v>
      </c>
      <c r="J367" s="191">
        <f t="shared" si="120"/>
        <v>32</v>
      </c>
      <c r="K367" s="218">
        <f t="shared" si="120"/>
        <v>32</v>
      </c>
      <c r="L367" s="165">
        <f t="shared" si="120"/>
        <v>0</v>
      </c>
      <c r="M367" s="201">
        <f t="shared" si="120"/>
        <v>0</v>
      </c>
      <c r="N367" s="228">
        <f t="shared" si="120"/>
        <v>32</v>
      </c>
    </row>
    <row r="368" spans="2:14" ht="12.95" customHeight="1" x14ac:dyDescent="0.15">
      <c r="B368" s="723" t="s">
        <v>30</v>
      </c>
      <c r="C368" s="164">
        <f t="shared" ref="C368:N368" si="121">C240+C304</f>
        <v>26</v>
      </c>
      <c r="D368" s="165">
        <f t="shared" si="121"/>
        <v>0</v>
      </c>
      <c r="E368" s="201">
        <f t="shared" si="121"/>
        <v>0</v>
      </c>
      <c r="F368" s="45">
        <f t="shared" si="121"/>
        <v>26</v>
      </c>
      <c r="G368" s="285">
        <f t="shared" si="121"/>
        <v>1716</v>
      </c>
      <c r="H368" s="165">
        <f t="shared" si="121"/>
        <v>0</v>
      </c>
      <c r="I368" s="201">
        <f t="shared" si="121"/>
        <v>0</v>
      </c>
      <c r="J368" s="191">
        <f t="shared" si="121"/>
        <v>1716</v>
      </c>
      <c r="K368" s="218">
        <f t="shared" si="121"/>
        <v>1742</v>
      </c>
      <c r="L368" s="165">
        <f t="shared" si="121"/>
        <v>0</v>
      </c>
      <c r="M368" s="201">
        <f t="shared" si="121"/>
        <v>0</v>
      </c>
      <c r="N368" s="228">
        <f t="shared" si="121"/>
        <v>1742</v>
      </c>
    </row>
    <row r="369" spans="2:14" ht="12.95" customHeight="1" x14ac:dyDescent="0.15">
      <c r="B369" s="723" t="s">
        <v>25</v>
      </c>
      <c r="C369" s="164">
        <f t="shared" ref="C369:N369" si="122">C241+C305</f>
        <v>2349.3289999999997</v>
      </c>
      <c r="D369" s="165">
        <f t="shared" si="122"/>
        <v>195.999</v>
      </c>
      <c r="E369" s="201">
        <f t="shared" si="122"/>
        <v>250.857</v>
      </c>
      <c r="F369" s="45">
        <f t="shared" si="122"/>
        <v>2796.1849999999995</v>
      </c>
      <c r="G369" s="285">
        <f t="shared" si="122"/>
        <v>998</v>
      </c>
      <c r="H369" s="165">
        <f t="shared" si="122"/>
        <v>4</v>
      </c>
      <c r="I369" s="201">
        <f t="shared" si="122"/>
        <v>0</v>
      </c>
      <c r="J369" s="191">
        <f t="shared" si="122"/>
        <v>1002</v>
      </c>
      <c r="K369" s="218">
        <f t="shared" si="122"/>
        <v>3347.3289999999997</v>
      </c>
      <c r="L369" s="165">
        <f t="shared" si="122"/>
        <v>199.999</v>
      </c>
      <c r="M369" s="201">
        <f t="shared" si="122"/>
        <v>250.857</v>
      </c>
      <c r="N369" s="228">
        <f t="shared" si="122"/>
        <v>3798.1849999999995</v>
      </c>
    </row>
    <row r="370" spans="2:14" ht="12.95" customHeight="1" x14ac:dyDescent="0.15">
      <c r="B370" s="723" t="s">
        <v>28</v>
      </c>
      <c r="C370" s="164">
        <f t="shared" ref="C370:N370" si="123">C242+C306</f>
        <v>0</v>
      </c>
      <c r="D370" s="165">
        <f t="shared" si="123"/>
        <v>0</v>
      </c>
      <c r="E370" s="201">
        <f t="shared" si="123"/>
        <v>0</v>
      </c>
      <c r="F370" s="45">
        <f t="shared" si="123"/>
        <v>0</v>
      </c>
      <c r="G370" s="285">
        <f t="shared" si="123"/>
        <v>0</v>
      </c>
      <c r="H370" s="165">
        <f t="shared" si="123"/>
        <v>0</v>
      </c>
      <c r="I370" s="201">
        <f t="shared" si="123"/>
        <v>0</v>
      </c>
      <c r="J370" s="191">
        <f t="shared" si="123"/>
        <v>0</v>
      </c>
      <c r="K370" s="218">
        <f t="shared" si="123"/>
        <v>0</v>
      </c>
      <c r="L370" s="165">
        <f t="shared" si="123"/>
        <v>0</v>
      </c>
      <c r="M370" s="201">
        <f t="shared" si="123"/>
        <v>0</v>
      </c>
      <c r="N370" s="228">
        <f t="shared" si="123"/>
        <v>0</v>
      </c>
    </row>
    <row r="371" spans="2:14" ht="12.95" customHeight="1" x14ac:dyDescent="0.15">
      <c r="B371" s="723" t="s">
        <v>264</v>
      </c>
      <c r="C371" s="164">
        <f t="shared" ref="C371:N371" si="124">C243+C307</f>
        <v>0</v>
      </c>
      <c r="D371" s="165">
        <f t="shared" si="124"/>
        <v>0</v>
      </c>
      <c r="E371" s="201">
        <f t="shared" si="124"/>
        <v>0</v>
      </c>
      <c r="F371" s="45">
        <f t="shared" si="124"/>
        <v>0</v>
      </c>
      <c r="G371" s="285">
        <f t="shared" si="124"/>
        <v>76</v>
      </c>
      <c r="H371" s="165">
        <f t="shared" si="124"/>
        <v>0</v>
      </c>
      <c r="I371" s="201">
        <f t="shared" si="124"/>
        <v>0</v>
      </c>
      <c r="J371" s="191">
        <f t="shared" si="124"/>
        <v>76</v>
      </c>
      <c r="K371" s="218">
        <f t="shared" si="124"/>
        <v>76</v>
      </c>
      <c r="L371" s="165">
        <f t="shared" si="124"/>
        <v>0</v>
      </c>
      <c r="M371" s="201">
        <f t="shared" si="124"/>
        <v>0</v>
      </c>
      <c r="N371" s="228">
        <f t="shared" si="124"/>
        <v>76</v>
      </c>
    </row>
    <row r="372" spans="2:14" ht="12.95" customHeight="1" x14ac:dyDescent="0.15">
      <c r="B372" s="723" t="s">
        <v>213</v>
      </c>
      <c r="C372" s="164">
        <f t="shared" ref="C372:N372" si="125">C244+C308</f>
        <v>24</v>
      </c>
      <c r="D372" s="165">
        <f t="shared" si="125"/>
        <v>0</v>
      </c>
      <c r="E372" s="201">
        <f t="shared" si="125"/>
        <v>0</v>
      </c>
      <c r="F372" s="45">
        <f t="shared" si="125"/>
        <v>24</v>
      </c>
      <c r="G372" s="285">
        <f t="shared" si="125"/>
        <v>8</v>
      </c>
      <c r="H372" s="165">
        <f t="shared" si="125"/>
        <v>0</v>
      </c>
      <c r="I372" s="201">
        <f t="shared" si="125"/>
        <v>0</v>
      </c>
      <c r="J372" s="191">
        <f t="shared" si="125"/>
        <v>8</v>
      </c>
      <c r="K372" s="218">
        <f t="shared" si="125"/>
        <v>32</v>
      </c>
      <c r="L372" s="165">
        <f t="shared" si="125"/>
        <v>0</v>
      </c>
      <c r="M372" s="201">
        <f t="shared" si="125"/>
        <v>0</v>
      </c>
      <c r="N372" s="228">
        <f t="shared" si="125"/>
        <v>32</v>
      </c>
    </row>
    <row r="373" spans="2:14" ht="12.95" customHeight="1" x14ac:dyDescent="0.15">
      <c r="B373" s="723" t="s">
        <v>39</v>
      </c>
      <c r="C373" s="164">
        <f t="shared" ref="C373:N373" si="126">C245+C309</f>
        <v>32</v>
      </c>
      <c r="D373" s="165">
        <f t="shared" si="126"/>
        <v>0</v>
      </c>
      <c r="E373" s="201">
        <f t="shared" si="126"/>
        <v>0</v>
      </c>
      <c r="F373" s="45">
        <f t="shared" si="126"/>
        <v>32</v>
      </c>
      <c r="G373" s="285">
        <f t="shared" si="126"/>
        <v>316</v>
      </c>
      <c r="H373" s="165">
        <f t="shared" si="126"/>
        <v>0</v>
      </c>
      <c r="I373" s="201">
        <f t="shared" si="126"/>
        <v>0</v>
      </c>
      <c r="J373" s="191">
        <f t="shared" si="126"/>
        <v>316</v>
      </c>
      <c r="K373" s="218">
        <f t="shared" si="126"/>
        <v>348</v>
      </c>
      <c r="L373" s="165">
        <f t="shared" si="126"/>
        <v>0</v>
      </c>
      <c r="M373" s="201">
        <f t="shared" si="126"/>
        <v>0</v>
      </c>
      <c r="N373" s="228">
        <f t="shared" si="126"/>
        <v>348</v>
      </c>
    </row>
    <row r="374" spans="2:14" ht="12.95" customHeight="1" x14ac:dyDescent="0.15">
      <c r="B374" s="723" t="s">
        <v>209</v>
      </c>
      <c r="C374" s="164">
        <f t="shared" ref="C374:N374" si="127">C246+C310</f>
        <v>0</v>
      </c>
      <c r="D374" s="165">
        <f t="shared" si="127"/>
        <v>0</v>
      </c>
      <c r="E374" s="201">
        <f t="shared" si="127"/>
        <v>0</v>
      </c>
      <c r="F374" s="45">
        <f t="shared" si="127"/>
        <v>0</v>
      </c>
      <c r="G374" s="285">
        <f t="shared" si="127"/>
        <v>0</v>
      </c>
      <c r="H374" s="165">
        <f t="shared" si="127"/>
        <v>0</v>
      </c>
      <c r="I374" s="201">
        <f t="shared" si="127"/>
        <v>0</v>
      </c>
      <c r="J374" s="191">
        <f t="shared" si="127"/>
        <v>0</v>
      </c>
      <c r="K374" s="218">
        <f t="shared" si="127"/>
        <v>0</v>
      </c>
      <c r="L374" s="165">
        <f t="shared" si="127"/>
        <v>0</v>
      </c>
      <c r="M374" s="201">
        <f t="shared" si="127"/>
        <v>0</v>
      </c>
      <c r="N374" s="228">
        <f t="shared" si="127"/>
        <v>0</v>
      </c>
    </row>
    <row r="375" spans="2:14" ht="12.95" customHeight="1" x14ac:dyDescent="0.15">
      <c r="B375" s="723" t="s">
        <v>32</v>
      </c>
      <c r="C375" s="164">
        <f t="shared" ref="C375:N375" si="128">C247+C311</f>
        <v>0</v>
      </c>
      <c r="D375" s="165">
        <f t="shared" si="128"/>
        <v>0</v>
      </c>
      <c r="E375" s="201">
        <f t="shared" si="128"/>
        <v>0</v>
      </c>
      <c r="F375" s="45">
        <f t="shared" si="128"/>
        <v>0</v>
      </c>
      <c r="G375" s="285">
        <f t="shared" si="128"/>
        <v>182</v>
      </c>
      <c r="H375" s="165">
        <f t="shared" si="128"/>
        <v>0</v>
      </c>
      <c r="I375" s="201">
        <f t="shared" si="128"/>
        <v>0</v>
      </c>
      <c r="J375" s="191">
        <f t="shared" si="128"/>
        <v>182</v>
      </c>
      <c r="K375" s="218">
        <f t="shared" si="128"/>
        <v>182</v>
      </c>
      <c r="L375" s="165">
        <f t="shared" si="128"/>
        <v>0</v>
      </c>
      <c r="M375" s="201">
        <f t="shared" si="128"/>
        <v>0</v>
      </c>
      <c r="N375" s="228">
        <f t="shared" si="128"/>
        <v>182</v>
      </c>
    </row>
    <row r="376" spans="2:14" ht="12.95" customHeight="1" x14ac:dyDescent="0.15">
      <c r="B376" s="723" t="s">
        <v>214</v>
      </c>
      <c r="C376" s="164">
        <f t="shared" ref="C376:N376" si="129">C248+C312</f>
        <v>0</v>
      </c>
      <c r="D376" s="165">
        <f t="shared" si="129"/>
        <v>0</v>
      </c>
      <c r="E376" s="201">
        <f t="shared" si="129"/>
        <v>0</v>
      </c>
      <c r="F376" s="45">
        <f t="shared" si="129"/>
        <v>0</v>
      </c>
      <c r="G376" s="285">
        <f t="shared" si="129"/>
        <v>30</v>
      </c>
      <c r="H376" s="165">
        <f t="shared" si="129"/>
        <v>0</v>
      </c>
      <c r="I376" s="201">
        <f t="shared" si="129"/>
        <v>0</v>
      </c>
      <c r="J376" s="191">
        <f t="shared" si="129"/>
        <v>30</v>
      </c>
      <c r="K376" s="218">
        <f t="shared" si="129"/>
        <v>30</v>
      </c>
      <c r="L376" s="165">
        <f t="shared" si="129"/>
        <v>0</v>
      </c>
      <c r="M376" s="201">
        <f t="shared" si="129"/>
        <v>0</v>
      </c>
      <c r="N376" s="228">
        <f t="shared" si="129"/>
        <v>30</v>
      </c>
    </row>
    <row r="377" spans="2:14" ht="12.95" customHeight="1" x14ac:dyDescent="0.15">
      <c r="B377" s="723" t="s">
        <v>33</v>
      </c>
      <c r="C377" s="164">
        <f t="shared" ref="C377:N377" si="130">C249+C313</f>
        <v>0</v>
      </c>
      <c r="D377" s="165">
        <f t="shared" si="130"/>
        <v>0</v>
      </c>
      <c r="E377" s="201">
        <f t="shared" si="130"/>
        <v>0</v>
      </c>
      <c r="F377" s="45">
        <f t="shared" si="130"/>
        <v>0</v>
      </c>
      <c r="G377" s="285">
        <f t="shared" si="130"/>
        <v>0</v>
      </c>
      <c r="H377" s="165">
        <f t="shared" si="130"/>
        <v>0</v>
      </c>
      <c r="I377" s="201">
        <f t="shared" si="130"/>
        <v>0</v>
      </c>
      <c r="J377" s="191">
        <f t="shared" si="130"/>
        <v>0</v>
      </c>
      <c r="K377" s="218">
        <f t="shared" si="130"/>
        <v>0</v>
      </c>
      <c r="L377" s="165">
        <f t="shared" si="130"/>
        <v>0</v>
      </c>
      <c r="M377" s="201">
        <f t="shared" si="130"/>
        <v>0</v>
      </c>
      <c r="N377" s="228">
        <f t="shared" si="130"/>
        <v>0</v>
      </c>
    </row>
    <row r="378" spans="2:14" ht="12.95" customHeight="1" x14ac:dyDescent="0.15">
      <c r="B378" s="723" t="s">
        <v>40</v>
      </c>
      <c r="C378" s="164">
        <f t="shared" ref="C378:N378" si="131">C250+C314</f>
        <v>1055.0500000000004</v>
      </c>
      <c r="D378" s="165">
        <f t="shared" si="131"/>
        <v>144</v>
      </c>
      <c r="E378" s="201">
        <f t="shared" si="131"/>
        <v>338</v>
      </c>
      <c r="F378" s="45">
        <f t="shared" si="131"/>
        <v>1537.0500000000004</v>
      </c>
      <c r="G378" s="285">
        <f t="shared" si="131"/>
        <v>0</v>
      </c>
      <c r="H378" s="165">
        <f t="shared" si="131"/>
        <v>0</v>
      </c>
      <c r="I378" s="201">
        <f t="shared" si="131"/>
        <v>0</v>
      </c>
      <c r="J378" s="191">
        <f t="shared" si="131"/>
        <v>0</v>
      </c>
      <c r="K378" s="218">
        <f t="shared" si="131"/>
        <v>1055.0500000000004</v>
      </c>
      <c r="L378" s="165">
        <f t="shared" si="131"/>
        <v>144</v>
      </c>
      <c r="M378" s="201">
        <f t="shared" si="131"/>
        <v>338</v>
      </c>
      <c r="N378" s="228">
        <f t="shared" si="131"/>
        <v>1537.0500000000004</v>
      </c>
    </row>
    <row r="379" spans="2:14" ht="12.95" customHeight="1" x14ac:dyDescent="0.15">
      <c r="B379" s="723" t="s">
        <v>265</v>
      </c>
      <c r="C379" s="164">
        <f t="shared" ref="C379:N379" si="132">C251+C315</f>
        <v>551.6</v>
      </c>
      <c r="D379" s="165">
        <f t="shared" si="132"/>
        <v>0</v>
      </c>
      <c r="E379" s="201">
        <f t="shared" si="132"/>
        <v>0</v>
      </c>
      <c r="F379" s="45">
        <f t="shared" si="132"/>
        <v>551.6</v>
      </c>
      <c r="G379" s="285">
        <f t="shared" si="132"/>
        <v>0</v>
      </c>
      <c r="H379" s="165">
        <f t="shared" si="132"/>
        <v>0</v>
      </c>
      <c r="I379" s="201">
        <f t="shared" si="132"/>
        <v>0</v>
      </c>
      <c r="J379" s="191">
        <f t="shared" si="132"/>
        <v>0</v>
      </c>
      <c r="K379" s="218">
        <f t="shared" si="132"/>
        <v>551.6</v>
      </c>
      <c r="L379" s="165">
        <f t="shared" si="132"/>
        <v>0</v>
      </c>
      <c r="M379" s="201">
        <f t="shared" si="132"/>
        <v>0</v>
      </c>
      <c r="N379" s="228">
        <f t="shared" si="132"/>
        <v>551.6</v>
      </c>
    </row>
    <row r="380" spans="2:14" ht="12.95" customHeight="1" x14ac:dyDescent="0.15">
      <c r="B380" s="723" t="s">
        <v>251</v>
      </c>
      <c r="C380" s="164">
        <f t="shared" ref="C380:N380" si="133">C252+C316</f>
        <v>19.25</v>
      </c>
      <c r="D380" s="165">
        <f t="shared" si="133"/>
        <v>0</v>
      </c>
      <c r="E380" s="201">
        <f t="shared" si="133"/>
        <v>1.75</v>
      </c>
      <c r="F380" s="45">
        <f t="shared" si="133"/>
        <v>21</v>
      </c>
      <c r="G380" s="285">
        <f t="shared" si="133"/>
        <v>0</v>
      </c>
      <c r="H380" s="165">
        <f t="shared" si="133"/>
        <v>0</v>
      </c>
      <c r="I380" s="201">
        <f t="shared" si="133"/>
        <v>0</v>
      </c>
      <c r="J380" s="191">
        <f t="shared" si="133"/>
        <v>0</v>
      </c>
      <c r="K380" s="218">
        <f t="shared" si="133"/>
        <v>19.25</v>
      </c>
      <c r="L380" s="165">
        <f t="shared" si="133"/>
        <v>0</v>
      </c>
      <c r="M380" s="201">
        <f t="shared" si="133"/>
        <v>1.75</v>
      </c>
      <c r="N380" s="228">
        <f t="shared" si="133"/>
        <v>21</v>
      </c>
    </row>
    <row r="381" spans="2:14" ht="12.95" customHeight="1" x14ac:dyDescent="0.15">
      <c r="B381" s="723" t="s">
        <v>266</v>
      </c>
      <c r="C381" s="164">
        <f t="shared" ref="C381:N381" si="134">C253+C317</f>
        <v>0</v>
      </c>
      <c r="D381" s="165">
        <f t="shared" si="134"/>
        <v>0</v>
      </c>
      <c r="E381" s="201">
        <f t="shared" si="134"/>
        <v>0</v>
      </c>
      <c r="F381" s="45">
        <f t="shared" si="134"/>
        <v>0</v>
      </c>
      <c r="G381" s="285">
        <f t="shared" si="134"/>
        <v>0</v>
      </c>
      <c r="H381" s="165">
        <f t="shared" si="134"/>
        <v>0</v>
      </c>
      <c r="I381" s="201">
        <f t="shared" si="134"/>
        <v>0</v>
      </c>
      <c r="J381" s="191">
        <f t="shared" si="134"/>
        <v>0</v>
      </c>
      <c r="K381" s="218">
        <f t="shared" si="134"/>
        <v>0</v>
      </c>
      <c r="L381" s="165">
        <f t="shared" si="134"/>
        <v>0</v>
      </c>
      <c r="M381" s="201">
        <f t="shared" si="134"/>
        <v>0</v>
      </c>
      <c r="N381" s="228">
        <f t="shared" si="134"/>
        <v>0</v>
      </c>
    </row>
    <row r="382" spans="2:14" ht="12.95" customHeight="1" x14ac:dyDescent="0.15">
      <c r="B382" s="723" t="s">
        <v>215</v>
      </c>
      <c r="C382" s="164">
        <f t="shared" ref="C382:N382" si="135">C254+C318</f>
        <v>45</v>
      </c>
      <c r="D382" s="165">
        <f t="shared" si="135"/>
        <v>0</v>
      </c>
      <c r="E382" s="201">
        <f t="shared" si="135"/>
        <v>1027.0360000000001</v>
      </c>
      <c r="F382" s="45">
        <f t="shared" si="135"/>
        <v>1072.0360000000001</v>
      </c>
      <c r="G382" s="285">
        <f t="shared" si="135"/>
        <v>622</v>
      </c>
      <c r="H382" s="165">
        <f t="shared" si="135"/>
        <v>0</v>
      </c>
      <c r="I382" s="201">
        <f t="shared" si="135"/>
        <v>0</v>
      </c>
      <c r="J382" s="191">
        <f t="shared" si="135"/>
        <v>622</v>
      </c>
      <c r="K382" s="218">
        <f t="shared" si="135"/>
        <v>667</v>
      </c>
      <c r="L382" s="165">
        <f t="shared" si="135"/>
        <v>0</v>
      </c>
      <c r="M382" s="201">
        <f t="shared" si="135"/>
        <v>1027.0360000000001</v>
      </c>
      <c r="N382" s="228">
        <f t="shared" si="135"/>
        <v>1694.0360000000001</v>
      </c>
    </row>
    <row r="383" spans="2:14" ht="12.95" customHeight="1" thickBot="1" x14ac:dyDescent="0.2">
      <c r="B383" s="725" t="s">
        <v>26</v>
      </c>
      <c r="C383" s="244">
        <f t="shared" ref="C383:N383" si="136">C255+C319</f>
        <v>1486.9100000000003</v>
      </c>
      <c r="D383" s="245">
        <f t="shared" si="136"/>
        <v>462.66300000000007</v>
      </c>
      <c r="E383" s="249">
        <f t="shared" si="136"/>
        <v>70</v>
      </c>
      <c r="F383" s="50">
        <f t="shared" si="136"/>
        <v>2019.5730000000003</v>
      </c>
      <c r="G383" s="286">
        <f t="shared" si="136"/>
        <v>0</v>
      </c>
      <c r="H383" s="245">
        <f t="shared" si="136"/>
        <v>0</v>
      </c>
      <c r="I383" s="249">
        <f t="shared" si="136"/>
        <v>0</v>
      </c>
      <c r="J383" s="250">
        <f t="shared" si="136"/>
        <v>0</v>
      </c>
      <c r="K383" s="248">
        <f t="shared" si="136"/>
        <v>1486.9100000000003</v>
      </c>
      <c r="L383" s="245">
        <f t="shared" si="136"/>
        <v>462.66300000000007</v>
      </c>
      <c r="M383" s="249">
        <f t="shared" si="136"/>
        <v>70</v>
      </c>
      <c r="N383" s="247">
        <f t="shared" si="136"/>
        <v>2019.5730000000003</v>
      </c>
    </row>
    <row r="384" spans="2:14" ht="12.95" customHeight="1" thickBot="1" x14ac:dyDescent="0.2">
      <c r="B384" s="726" t="s">
        <v>2</v>
      </c>
      <c r="C384" s="176">
        <f t="shared" ref="C384:N384" si="137">C256+C320</f>
        <v>22967.035000000138</v>
      </c>
      <c r="D384" s="177">
        <f t="shared" si="137"/>
        <v>3848.0479999999984</v>
      </c>
      <c r="E384" s="207">
        <f t="shared" si="137"/>
        <v>5722.0050000000001</v>
      </c>
      <c r="F384" s="55">
        <f t="shared" si="137"/>
        <v>32537.088000000131</v>
      </c>
      <c r="G384" s="287">
        <f t="shared" si="137"/>
        <v>35563.001000000004</v>
      </c>
      <c r="H384" s="177">
        <f t="shared" si="137"/>
        <v>2380.4269999999997</v>
      </c>
      <c r="I384" s="207">
        <f t="shared" si="137"/>
        <v>44</v>
      </c>
      <c r="J384" s="197">
        <f t="shared" si="137"/>
        <v>37987.428</v>
      </c>
      <c r="K384" s="224">
        <f t="shared" si="137"/>
        <v>58530.036000000146</v>
      </c>
      <c r="L384" s="177">
        <f t="shared" si="137"/>
        <v>6228.4749999999985</v>
      </c>
      <c r="M384" s="207">
        <f t="shared" si="137"/>
        <v>5766.0050000000001</v>
      </c>
      <c r="N384" s="234">
        <f t="shared" si="137"/>
        <v>70524.516000000134</v>
      </c>
    </row>
    <row r="386" spans="2:14" ht="12.95" customHeight="1" x14ac:dyDescent="0.15">
      <c r="B386" s="1590" t="s">
        <v>497</v>
      </c>
      <c r="C386" s="1590"/>
      <c r="D386" s="1590"/>
      <c r="E386" s="1590"/>
      <c r="F386" s="1590"/>
      <c r="G386" s="1590"/>
      <c r="H386" s="1590"/>
      <c r="I386" s="1590"/>
      <c r="J386" s="1590"/>
      <c r="K386" s="1590"/>
      <c r="L386" s="1590"/>
      <c r="M386" s="1590"/>
      <c r="N386" s="1590"/>
    </row>
    <row r="387" spans="2:14" ht="12.95" customHeight="1" thickBot="1" x14ac:dyDescent="0.2">
      <c r="N387" s="251" t="s">
        <v>77</v>
      </c>
    </row>
    <row r="388" spans="2:14" ht="12.95" customHeight="1" x14ac:dyDescent="0.15">
      <c r="B388" s="1629" t="s">
        <v>53</v>
      </c>
      <c r="C388" s="1607" t="s">
        <v>234</v>
      </c>
      <c r="D388" s="1608"/>
      <c r="E388" s="1608"/>
      <c r="F388" s="1609"/>
      <c r="G388" s="1610" t="s">
        <v>235</v>
      </c>
      <c r="H388" s="1608"/>
      <c r="I388" s="1608"/>
      <c r="J388" s="1611"/>
      <c r="K388" s="1607" t="s">
        <v>65</v>
      </c>
      <c r="L388" s="1608"/>
      <c r="M388" s="1608"/>
      <c r="N388" s="1611"/>
    </row>
    <row r="389" spans="2:14" ht="12.95" customHeight="1" thickBot="1" x14ac:dyDescent="0.2">
      <c r="B389" s="1622"/>
      <c r="C389" s="300" t="s">
        <v>74</v>
      </c>
      <c r="D389" s="301" t="s">
        <v>75</v>
      </c>
      <c r="E389" s="302" t="s">
        <v>50</v>
      </c>
      <c r="F389" s="291" t="s">
        <v>46</v>
      </c>
      <c r="G389" s="303" t="s">
        <v>74</v>
      </c>
      <c r="H389" s="301" t="s">
        <v>75</v>
      </c>
      <c r="I389" s="302" t="s">
        <v>50</v>
      </c>
      <c r="J389" s="293" t="s">
        <v>46</v>
      </c>
      <c r="K389" s="294" t="s">
        <v>74</v>
      </c>
      <c r="L389" s="301" t="s">
        <v>75</v>
      </c>
      <c r="M389" s="302" t="s">
        <v>50</v>
      </c>
      <c r="N389" s="293" t="s">
        <v>46</v>
      </c>
    </row>
    <row r="390" spans="2:14" ht="12.95" customHeight="1" x14ac:dyDescent="0.15">
      <c r="B390" s="722" t="s">
        <v>4</v>
      </c>
      <c r="C390" s="174">
        <f>C6+C198</f>
        <v>0</v>
      </c>
      <c r="D390" s="175">
        <f t="shared" ref="D390:J390" si="138">D6+D198</f>
        <v>0</v>
      </c>
      <c r="E390" s="206">
        <f t="shared" si="138"/>
        <v>0</v>
      </c>
      <c r="F390" s="40">
        <f t="shared" si="138"/>
        <v>0</v>
      </c>
      <c r="G390" s="284">
        <f t="shared" si="138"/>
        <v>1592</v>
      </c>
      <c r="H390" s="175">
        <f t="shared" si="138"/>
        <v>334</v>
      </c>
      <c r="I390" s="206">
        <f t="shared" si="138"/>
        <v>0</v>
      </c>
      <c r="J390" s="196">
        <f t="shared" si="138"/>
        <v>1926</v>
      </c>
      <c r="K390" s="223">
        <f>C390+G390</f>
        <v>1592</v>
      </c>
      <c r="L390" s="175">
        <f t="shared" ref="L390:L448" si="139">D390+H390</f>
        <v>334</v>
      </c>
      <c r="M390" s="206">
        <f t="shared" ref="M390:M448" si="140">E390+I390</f>
        <v>0</v>
      </c>
      <c r="N390" s="233">
        <f t="shared" ref="N390:N448" si="141">F390+J390</f>
        <v>1926</v>
      </c>
    </row>
    <row r="391" spans="2:14" ht="12.95" customHeight="1" x14ac:dyDescent="0.15">
      <c r="B391" s="723" t="s">
        <v>5</v>
      </c>
      <c r="C391" s="164">
        <f t="shared" ref="C391:J391" si="142">C7+C199</f>
        <v>0</v>
      </c>
      <c r="D391" s="165">
        <f t="shared" si="142"/>
        <v>0</v>
      </c>
      <c r="E391" s="201">
        <f t="shared" si="142"/>
        <v>0</v>
      </c>
      <c r="F391" s="45">
        <f t="shared" si="142"/>
        <v>0</v>
      </c>
      <c r="G391" s="285">
        <f t="shared" si="142"/>
        <v>0</v>
      </c>
      <c r="H391" s="165">
        <f t="shared" si="142"/>
        <v>0</v>
      </c>
      <c r="I391" s="201">
        <f t="shared" si="142"/>
        <v>0</v>
      </c>
      <c r="J391" s="191">
        <f t="shared" si="142"/>
        <v>0</v>
      </c>
      <c r="K391" s="218">
        <f t="shared" ref="K391:K448" si="143">C391+G391</f>
        <v>0</v>
      </c>
      <c r="L391" s="165">
        <f t="shared" si="139"/>
        <v>0</v>
      </c>
      <c r="M391" s="201">
        <f t="shared" si="140"/>
        <v>0</v>
      </c>
      <c r="N391" s="228">
        <f t="shared" si="141"/>
        <v>0</v>
      </c>
    </row>
    <row r="392" spans="2:14" ht="12.95" customHeight="1" x14ac:dyDescent="0.15">
      <c r="B392" s="723" t="s">
        <v>15</v>
      </c>
      <c r="C392" s="164">
        <f t="shared" ref="C392:J392" si="144">C8+C200</f>
        <v>40</v>
      </c>
      <c r="D392" s="165">
        <f t="shared" si="144"/>
        <v>0</v>
      </c>
      <c r="E392" s="201">
        <f t="shared" si="144"/>
        <v>0</v>
      </c>
      <c r="F392" s="45">
        <f t="shared" si="144"/>
        <v>40</v>
      </c>
      <c r="G392" s="285">
        <f t="shared" si="144"/>
        <v>1716</v>
      </c>
      <c r="H392" s="165">
        <f t="shared" si="144"/>
        <v>360</v>
      </c>
      <c r="I392" s="201">
        <f t="shared" si="144"/>
        <v>0</v>
      </c>
      <c r="J392" s="191">
        <f t="shared" si="144"/>
        <v>2076</v>
      </c>
      <c r="K392" s="218">
        <f t="shared" si="143"/>
        <v>1756</v>
      </c>
      <c r="L392" s="165">
        <f t="shared" si="139"/>
        <v>360</v>
      </c>
      <c r="M392" s="201">
        <f t="shared" si="140"/>
        <v>0</v>
      </c>
      <c r="N392" s="228">
        <f t="shared" si="141"/>
        <v>2116</v>
      </c>
    </row>
    <row r="393" spans="2:14" ht="12.95" customHeight="1" x14ac:dyDescent="0.15">
      <c r="B393" s="723" t="s">
        <v>260</v>
      </c>
      <c r="C393" s="164">
        <f t="shared" ref="C393:J393" si="145">C9+C201</f>
        <v>0</v>
      </c>
      <c r="D393" s="165">
        <f t="shared" si="145"/>
        <v>0</v>
      </c>
      <c r="E393" s="201">
        <f t="shared" si="145"/>
        <v>0</v>
      </c>
      <c r="F393" s="45">
        <f t="shared" si="145"/>
        <v>0</v>
      </c>
      <c r="G393" s="285">
        <f t="shared" si="145"/>
        <v>48</v>
      </c>
      <c r="H393" s="165">
        <f t="shared" si="145"/>
        <v>0</v>
      </c>
      <c r="I393" s="201">
        <f t="shared" si="145"/>
        <v>0</v>
      </c>
      <c r="J393" s="191">
        <f t="shared" si="145"/>
        <v>48</v>
      </c>
      <c r="K393" s="218">
        <f t="shared" si="143"/>
        <v>48</v>
      </c>
      <c r="L393" s="165">
        <f t="shared" si="139"/>
        <v>0</v>
      </c>
      <c r="M393" s="201">
        <f t="shared" si="140"/>
        <v>0</v>
      </c>
      <c r="N393" s="228">
        <f t="shared" si="141"/>
        <v>48</v>
      </c>
    </row>
    <row r="394" spans="2:14" ht="12.95" customHeight="1" x14ac:dyDescent="0.15">
      <c r="B394" s="723" t="s">
        <v>204</v>
      </c>
      <c r="C394" s="164">
        <f t="shared" ref="C394:J394" si="146">C10+C202</f>
        <v>0</v>
      </c>
      <c r="D394" s="165">
        <f t="shared" si="146"/>
        <v>0</v>
      </c>
      <c r="E394" s="201">
        <f t="shared" si="146"/>
        <v>0</v>
      </c>
      <c r="F394" s="45">
        <f t="shared" si="146"/>
        <v>0</v>
      </c>
      <c r="G394" s="285">
        <f t="shared" si="146"/>
        <v>160</v>
      </c>
      <c r="H394" s="165">
        <f t="shared" si="146"/>
        <v>0</v>
      </c>
      <c r="I394" s="201">
        <f t="shared" si="146"/>
        <v>0</v>
      </c>
      <c r="J394" s="191">
        <f t="shared" si="146"/>
        <v>160</v>
      </c>
      <c r="K394" s="218">
        <f t="shared" si="143"/>
        <v>160</v>
      </c>
      <c r="L394" s="165">
        <f t="shared" si="139"/>
        <v>0</v>
      </c>
      <c r="M394" s="201">
        <f t="shared" si="140"/>
        <v>0</v>
      </c>
      <c r="N394" s="228">
        <f t="shared" si="141"/>
        <v>160</v>
      </c>
    </row>
    <row r="395" spans="2:14" ht="12.95" customHeight="1" x14ac:dyDescent="0.15">
      <c r="B395" s="723" t="s">
        <v>6</v>
      </c>
      <c r="C395" s="164">
        <f t="shared" ref="C395:J395" si="147">C11+C203</f>
        <v>0</v>
      </c>
      <c r="D395" s="165">
        <f t="shared" si="147"/>
        <v>0</v>
      </c>
      <c r="E395" s="201">
        <f t="shared" si="147"/>
        <v>0</v>
      </c>
      <c r="F395" s="45">
        <f t="shared" si="147"/>
        <v>0</v>
      </c>
      <c r="G395" s="285">
        <f t="shared" si="147"/>
        <v>7170.8559999999998</v>
      </c>
      <c r="H395" s="165">
        <f t="shared" si="147"/>
        <v>306.28399999999999</v>
      </c>
      <c r="I395" s="201">
        <f t="shared" si="147"/>
        <v>8</v>
      </c>
      <c r="J395" s="191">
        <f t="shared" si="147"/>
        <v>7485.1399999999994</v>
      </c>
      <c r="K395" s="218">
        <f t="shared" si="143"/>
        <v>7170.8559999999998</v>
      </c>
      <c r="L395" s="165">
        <f t="shared" si="139"/>
        <v>306.28399999999999</v>
      </c>
      <c r="M395" s="201">
        <f t="shared" si="140"/>
        <v>8</v>
      </c>
      <c r="N395" s="228">
        <f t="shared" si="141"/>
        <v>7485.1399999999994</v>
      </c>
    </row>
    <row r="396" spans="2:14" ht="12.95" customHeight="1" x14ac:dyDescent="0.15">
      <c r="B396" s="723" t="s">
        <v>16</v>
      </c>
      <c r="C396" s="164">
        <f t="shared" ref="C396:J396" si="148">C12+C204</f>
        <v>0</v>
      </c>
      <c r="D396" s="165">
        <f t="shared" si="148"/>
        <v>0</v>
      </c>
      <c r="E396" s="201">
        <f t="shared" si="148"/>
        <v>0</v>
      </c>
      <c r="F396" s="45">
        <f t="shared" si="148"/>
        <v>0</v>
      </c>
      <c r="G396" s="285">
        <f t="shared" si="148"/>
        <v>0</v>
      </c>
      <c r="H396" s="165">
        <f t="shared" si="148"/>
        <v>0</v>
      </c>
      <c r="I396" s="201">
        <f t="shared" si="148"/>
        <v>0</v>
      </c>
      <c r="J396" s="191">
        <f t="shared" si="148"/>
        <v>0</v>
      </c>
      <c r="K396" s="218">
        <f t="shared" si="143"/>
        <v>0</v>
      </c>
      <c r="L396" s="165">
        <f t="shared" si="139"/>
        <v>0</v>
      </c>
      <c r="M396" s="201">
        <f t="shared" si="140"/>
        <v>0</v>
      </c>
      <c r="N396" s="228">
        <f t="shared" si="141"/>
        <v>0</v>
      </c>
    </row>
    <row r="397" spans="2:14" ht="14.1" customHeight="1" x14ac:dyDescent="0.15">
      <c r="B397" s="723" t="s">
        <v>206</v>
      </c>
      <c r="C397" s="164">
        <f t="shared" ref="C397:J397" si="149">C13+C205</f>
        <v>0</v>
      </c>
      <c r="D397" s="165">
        <f t="shared" si="149"/>
        <v>0</v>
      </c>
      <c r="E397" s="201">
        <f t="shared" si="149"/>
        <v>0</v>
      </c>
      <c r="F397" s="45">
        <f t="shared" si="149"/>
        <v>0</v>
      </c>
      <c r="G397" s="285">
        <f t="shared" si="149"/>
        <v>72</v>
      </c>
      <c r="H397" s="165">
        <f t="shared" si="149"/>
        <v>0</v>
      </c>
      <c r="I397" s="201">
        <f t="shared" si="149"/>
        <v>0</v>
      </c>
      <c r="J397" s="191">
        <f t="shared" si="149"/>
        <v>72</v>
      </c>
      <c r="K397" s="218">
        <f t="shared" si="143"/>
        <v>72</v>
      </c>
      <c r="L397" s="165">
        <f t="shared" si="139"/>
        <v>0</v>
      </c>
      <c r="M397" s="201">
        <f t="shared" si="140"/>
        <v>0</v>
      </c>
      <c r="N397" s="228">
        <f t="shared" si="141"/>
        <v>72</v>
      </c>
    </row>
    <row r="398" spans="2:14" ht="12.95" customHeight="1" x14ac:dyDescent="0.15">
      <c r="B398" s="723" t="s">
        <v>261</v>
      </c>
      <c r="C398" s="164">
        <f t="shared" ref="C398:J398" si="150">C14+C206</f>
        <v>0</v>
      </c>
      <c r="D398" s="165">
        <f t="shared" si="150"/>
        <v>0</v>
      </c>
      <c r="E398" s="201">
        <f t="shared" si="150"/>
        <v>0</v>
      </c>
      <c r="F398" s="45">
        <f t="shared" si="150"/>
        <v>0</v>
      </c>
      <c r="G398" s="285">
        <f t="shared" si="150"/>
        <v>248</v>
      </c>
      <c r="H398" s="165">
        <f t="shared" si="150"/>
        <v>0</v>
      </c>
      <c r="I398" s="201">
        <f t="shared" si="150"/>
        <v>0</v>
      </c>
      <c r="J398" s="191">
        <f t="shared" si="150"/>
        <v>248</v>
      </c>
      <c r="K398" s="218">
        <f t="shared" si="143"/>
        <v>248</v>
      </c>
      <c r="L398" s="165">
        <f t="shared" si="139"/>
        <v>0</v>
      </c>
      <c r="M398" s="201">
        <f t="shared" si="140"/>
        <v>0</v>
      </c>
      <c r="N398" s="228">
        <f t="shared" si="141"/>
        <v>248</v>
      </c>
    </row>
    <row r="399" spans="2:14" ht="12.95" customHeight="1" x14ac:dyDescent="0.15">
      <c r="B399" s="724" t="s">
        <v>18</v>
      </c>
      <c r="C399" s="164">
        <f t="shared" ref="C399:J399" si="151">C15+C207</f>
        <v>1656.43</v>
      </c>
      <c r="D399" s="165">
        <f t="shared" si="151"/>
        <v>0</v>
      </c>
      <c r="E399" s="201">
        <f t="shared" si="151"/>
        <v>0</v>
      </c>
      <c r="F399" s="45">
        <f t="shared" si="151"/>
        <v>1656.43</v>
      </c>
      <c r="G399" s="285">
        <f t="shared" si="151"/>
        <v>0</v>
      </c>
      <c r="H399" s="165">
        <f t="shared" si="151"/>
        <v>0</v>
      </c>
      <c r="I399" s="201">
        <f t="shared" si="151"/>
        <v>0</v>
      </c>
      <c r="J399" s="191">
        <f t="shared" si="151"/>
        <v>0</v>
      </c>
      <c r="K399" s="218">
        <f t="shared" si="143"/>
        <v>1656.43</v>
      </c>
      <c r="L399" s="165">
        <f t="shared" si="139"/>
        <v>0</v>
      </c>
      <c r="M399" s="201">
        <f t="shared" si="140"/>
        <v>0</v>
      </c>
      <c r="N399" s="228">
        <f t="shared" si="141"/>
        <v>1656.43</v>
      </c>
    </row>
    <row r="400" spans="2:14" ht="12.95" customHeight="1" x14ac:dyDescent="0.15">
      <c r="B400" s="723" t="s">
        <v>7</v>
      </c>
      <c r="C400" s="164">
        <f t="shared" ref="C400:J400" si="152">C16+C208</f>
        <v>156</v>
      </c>
      <c r="D400" s="165">
        <f t="shared" si="152"/>
        <v>0</v>
      </c>
      <c r="E400" s="201">
        <f t="shared" si="152"/>
        <v>0</v>
      </c>
      <c r="F400" s="45">
        <f t="shared" si="152"/>
        <v>156</v>
      </c>
      <c r="G400" s="285">
        <f t="shared" si="152"/>
        <v>5938.0059999999994</v>
      </c>
      <c r="H400" s="165">
        <f t="shared" si="152"/>
        <v>660.56999999999994</v>
      </c>
      <c r="I400" s="201">
        <f t="shared" si="152"/>
        <v>0</v>
      </c>
      <c r="J400" s="191">
        <f t="shared" si="152"/>
        <v>6598.5759999999991</v>
      </c>
      <c r="K400" s="218">
        <f t="shared" si="143"/>
        <v>6094.0059999999994</v>
      </c>
      <c r="L400" s="165">
        <f t="shared" si="139"/>
        <v>660.56999999999994</v>
      </c>
      <c r="M400" s="201">
        <f t="shared" si="140"/>
        <v>0</v>
      </c>
      <c r="N400" s="228">
        <f t="shared" si="141"/>
        <v>6754.5759999999991</v>
      </c>
    </row>
    <row r="401" spans="2:14" ht="12.95" customHeight="1" x14ac:dyDescent="0.15">
      <c r="B401" s="723" t="s">
        <v>8</v>
      </c>
      <c r="C401" s="164">
        <f t="shared" ref="C401:J401" si="153">C17+C212</f>
        <v>272</v>
      </c>
      <c r="D401" s="165">
        <f t="shared" si="153"/>
        <v>0</v>
      </c>
      <c r="E401" s="201">
        <f t="shared" si="153"/>
        <v>7</v>
      </c>
      <c r="F401" s="45">
        <f t="shared" si="153"/>
        <v>279</v>
      </c>
      <c r="G401" s="285">
        <f t="shared" si="153"/>
        <v>3307</v>
      </c>
      <c r="H401" s="165">
        <f t="shared" si="153"/>
        <v>1372</v>
      </c>
      <c r="I401" s="201">
        <f t="shared" si="153"/>
        <v>8</v>
      </c>
      <c r="J401" s="191">
        <f t="shared" si="153"/>
        <v>4687</v>
      </c>
      <c r="K401" s="218">
        <f t="shared" si="143"/>
        <v>3579</v>
      </c>
      <c r="L401" s="165">
        <f t="shared" si="139"/>
        <v>1372</v>
      </c>
      <c r="M401" s="201">
        <f t="shared" si="140"/>
        <v>15</v>
      </c>
      <c r="N401" s="228">
        <f t="shared" si="141"/>
        <v>4966</v>
      </c>
    </row>
    <row r="402" spans="2:14" ht="12.95" customHeight="1" x14ac:dyDescent="0.15">
      <c r="B402" s="723" t="s">
        <v>203</v>
      </c>
      <c r="C402" s="164">
        <f t="shared" ref="C402:J402" si="154">C18+C213</f>
        <v>0</v>
      </c>
      <c r="D402" s="165">
        <f t="shared" si="154"/>
        <v>0</v>
      </c>
      <c r="E402" s="201">
        <f t="shared" si="154"/>
        <v>0</v>
      </c>
      <c r="F402" s="45">
        <f t="shared" si="154"/>
        <v>0</v>
      </c>
      <c r="G402" s="285">
        <f t="shared" si="154"/>
        <v>1586</v>
      </c>
      <c r="H402" s="165">
        <f t="shared" si="154"/>
        <v>36</v>
      </c>
      <c r="I402" s="201">
        <f t="shared" si="154"/>
        <v>0</v>
      </c>
      <c r="J402" s="191">
        <f t="shared" si="154"/>
        <v>1622</v>
      </c>
      <c r="K402" s="218">
        <f t="shared" si="143"/>
        <v>1586</v>
      </c>
      <c r="L402" s="165">
        <f t="shared" si="139"/>
        <v>36</v>
      </c>
      <c r="M402" s="201">
        <f t="shared" si="140"/>
        <v>0</v>
      </c>
      <c r="N402" s="228">
        <f t="shared" si="141"/>
        <v>1622</v>
      </c>
    </row>
    <row r="403" spans="2:14" ht="12.95" customHeight="1" x14ac:dyDescent="0.15">
      <c r="B403" s="723" t="s">
        <v>27</v>
      </c>
      <c r="C403" s="164">
        <f t="shared" ref="C403:J403" si="155">C19+C214</f>
        <v>0</v>
      </c>
      <c r="D403" s="165">
        <f t="shared" si="155"/>
        <v>0</v>
      </c>
      <c r="E403" s="201">
        <f t="shared" si="155"/>
        <v>0</v>
      </c>
      <c r="F403" s="45">
        <f t="shared" si="155"/>
        <v>0</v>
      </c>
      <c r="G403" s="285">
        <f t="shared" si="155"/>
        <v>384</v>
      </c>
      <c r="H403" s="165">
        <f t="shared" si="155"/>
        <v>0</v>
      </c>
      <c r="I403" s="201">
        <f t="shared" si="155"/>
        <v>0</v>
      </c>
      <c r="J403" s="191">
        <f t="shared" si="155"/>
        <v>384</v>
      </c>
      <c r="K403" s="218">
        <f t="shared" si="143"/>
        <v>384</v>
      </c>
      <c r="L403" s="165">
        <f t="shared" si="139"/>
        <v>0</v>
      </c>
      <c r="M403" s="201">
        <f t="shared" si="140"/>
        <v>0</v>
      </c>
      <c r="N403" s="228">
        <f t="shared" si="141"/>
        <v>384</v>
      </c>
    </row>
    <row r="404" spans="2:14" ht="12.95" customHeight="1" x14ac:dyDescent="0.15">
      <c r="B404" s="723" t="s">
        <v>9</v>
      </c>
      <c r="C404" s="164">
        <f t="shared" ref="C404:J404" si="156">C20+C215</f>
        <v>346</v>
      </c>
      <c r="D404" s="165">
        <f t="shared" si="156"/>
        <v>0</v>
      </c>
      <c r="E404" s="201">
        <f t="shared" si="156"/>
        <v>0</v>
      </c>
      <c r="F404" s="45">
        <f t="shared" si="156"/>
        <v>346</v>
      </c>
      <c r="G404" s="285">
        <f t="shared" si="156"/>
        <v>1522</v>
      </c>
      <c r="H404" s="165">
        <f t="shared" si="156"/>
        <v>0</v>
      </c>
      <c r="I404" s="201">
        <f t="shared" si="156"/>
        <v>0</v>
      </c>
      <c r="J404" s="191">
        <f t="shared" si="156"/>
        <v>1522</v>
      </c>
      <c r="K404" s="218">
        <f t="shared" si="143"/>
        <v>1868</v>
      </c>
      <c r="L404" s="165">
        <f t="shared" si="139"/>
        <v>0</v>
      </c>
      <c r="M404" s="201">
        <f t="shared" si="140"/>
        <v>0</v>
      </c>
      <c r="N404" s="228">
        <f t="shared" si="141"/>
        <v>1868</v>
      </c>
    </row>
    <row r="405" spans="2:14" ht="12.95" customHeight="1" x14ac:dyDescent="0.15">
      <c r="B405" s="723" t="s">
        <v>20</v>
      </c>
      <c r="C405" s="164">
        <f t="shared" ref="C405:J405" si="157">C21+C216</f>
        <v>0</v>
      </c>
      <c r="D405" s="165">
        <f t="shared" si="157"/>
        <v>0</v>
      </c>
      <c r="E405" s="201">
        <f t="shared" si="157"/>
        <v>0</v>
      </c>
      <c r="F405" s="45">
        <f t="shared" si="157"/>
        <v>0</v>
      </c>
      <c r="G405" s="285">
        <f t="shared" si="157"/>
        <v>1586</v>
      </c>
      <c r="H405" s="165">
        <f t="shared" si="157"/>
        <v>36</v>
      </c>
      <c r="I405" s="201">
        <f t="shared" si="157"/>
        <v>0</v>
      </c>
      <c r="J405" s="191">
        <f t="shared" si="157"/>
        <v>1622</v>
      </c>
      <c r="K405" s="218">
        <f t="shared" si="143"/>
        <v>1586</v>
      </c>
      <c r="L405" s="165">
        <f t="shared" si="139"/>
        <v>36</v>
      </c>
      <c r="M405" s="201">
        <f t="shared" si="140"/>
        <v>0</v>
      </c>
      <c r="N405" s="228">
        <f t="shared" si="141"/>
        <v>1622</v>
      </c>
    </row>
    <row r="406" spans="2:14" ht="12.95" customHeight="1" x14ac:dyDescent="0.15">
      <c r="B406" s="723" t="s">
        <v>21</v>
      </c>
      <c r="C406" s="164">
        <f t="shared" ref="C406:J406" si="158">C22+C217</f>
        <v>0</v>
      </c>
      <c r="D406" s="165">
        <f t="shared" si="158"/>
        <v>0</v>
      </c>
      <c r="E406" s="201">
        <f t="shared" si="158"/>
        <v>0</v>
      </c>
      <c r="F406" s="45">
        <f t="shared" si="158"/>
        <v>0</v>
      </c>
      <c r="G406" s="285">
        <f t="shared" si="158"/>
        <v>384</v>
      </c>
      <c r="H406" s="165">
        <f t="shared" si="158"/>
        <v>0</v>
      </c>
      <c r="I406" s="201">
        <f t="shared" si="158"/>
        <v>0</v>
      </c>
      <c r="J406" s="191">
        <f t="shared" si="158"/>
        <v>384</v>
      </c>
      <c r="K406" s="218">
        <f t="shared" si="143"/>
        <v>384</v>
      </c>
      <c r="L406" s="165">
        <f t="shared" si="139"/>
        <v>0</v>
      </c>
      <c r="M406" s="201">
        <f t="shared" si="140"/>
        <v>0</v>
      </c>
      <c r="N406" s="228">
        <f t="shared" si="141"/>
        <v>384</v>
      </c>
    </row>
    <row r="407" spans="2:14" ht="12.95" customHeight="1" x14ac:dyDescent="0.15">
      <c r="B407" s="723" t="s">
        <v>10</v>
      </c>
      <c r="C407" s="164">
        <f t="shared" ref="C407:J407" si="159">C23+C218</f>
        <v>1568</v>
      </c>
      <c r="D407" s="165">
        <f t="shared" si="159"/>
        <v>94</v>
      </c>
      <c r="E407" s="201">
        <f t="shared" si="159"/>
        <v>16</v>
      </c>
      <c r="F407" s="45">
        <f t="shared" si="159"/>
        <v>1678</v>
      </c>
      <c r="G407" s="285">
        <f t="shared" si="159"/>
        <v>1530</v>
      </c>
      <c r="H407" s="165">
        <f t="shared" si="159"/>
        <v>0</v>
      </c>
      <c r="I407" s="201">
        <f t="shared" si="159"/>
        <v>0</v>
      </c>
      <c r="J407" s="191">
        <f t="shared" si="159"/>
        <v>1530</v>
      </c>
      <c r="K407" s="218">
        <f t="shared" si="143"/>
        <v>3098</v>
      </c>
      <c r="L407" s="165">
        <f t="shared" si="139"/>
        <v>94</v>
      </c>
      <c r="M407" s="201">
        <f t="shared" si="140"/>
        <v>16</v>
      </c>
      <c r="N407" s="228">
        <f t="shared" si="141"/>
        <v>3208</v>
      </c>
    </row>
    <row r="408" spans="2:14" ht="12.95" customHeight="1" x14ac:dyDescent="0.15">
      <c r="B408" s="723" t="s">
        <v>205</v>
      </c>
      <c r="C408" s="164">
        <f t="shared" ref="C408:J408" si="160">C24+C219</f>
        <v>0</v>
      </c>
      <c r="D408" s="165">
        <f t="shared" si="160"/>
        <v>0</v>
      </c>
      <c r="E408" s="201">
        <f t="shared" si="160"/>
        <v>0</v>
      </c>
      <c r="F408" s="45">
        <f t="shared" si="160"/>
        <v>0</v>
      </c>
      <c r="G408" s="285">
        <f t="shared" si="160"/>
        <v>0</v>
      </c>
      <c r="H408" s="165">
        <f t="shared" si="160"/>
        <v>0</v>
      </c>
      <c r="I408" s="201">
        <f t="shared" si="160"/>
        <v>0</v>
      </c>
      <c r="J408" s="191">
        <f t="shared" si="160"/>
        <v>0</v>
      </c>
      <c r="K408" s="218">
        <f t="shared" si="143"/>
        <v>0</v>
      </c>
      <c r="L408" s="165">
        <f t="shared" si="139"/>
        <v>0</v>
      </c>
      <c r="M408" s="201">
        <f t="shared" si="140"/>
        <v>0</v>
      </c>
      <c r="N408" s="228">
        <f t="shared" si="141"/>
        <v>0</v>
      </c>
    </row>
    <row r="409" spans="2:14" ht="12.95" customHeight="1" x14ac:dyDescent="0.15">
      <c r="B409" s="723" t="s">
        <v>29</v>
      </c>
      <c r="C409" s="164">
        <f t="shared" ref="C409:J409" si="161">C25+C220</f>
        <v>158</v>
      </c>
      <c r="D409" s="165">
        <f t="shared" si="161"/>
        <v>0</v>
      </c>
      <c r="E409" s="201">
        <f t="shared" si="161"/>
        <v>0</v>
      </c>
      <c r="F409" s="45">
        <f t="shared" si="161"/>
        <v>158</v>
      </c>
      <c r="G409" s="285">
        <f t="shared" si="161"/>
        <v>7808.5709999999999</v>
      </c>
      <c r="H409" s="165">
        <f t="shared" si="161"/>
        <v>138</v>
      </c>
      <c r="I409" s="201">
        <f t="shared" si="161"/>
        <v>32</v>
      </c>
      <c r="J409" s="191">
        <f t="shared" si="161"/>
        <v>7978.5709999999999</v>
      </c>
      <c r="K409" s="218">
        <f t="shared" si="143"/>
        <v>7966.5709999999999</v>
      </c>
      <c r="L409" s="165">
        <f t="shared" si="139"/>
        <v>138</v>
      </c>
      <c r="M409" s="201">
        <f t="shared" si="140"/>
        <v>32</v>
      </c>
      <c r="N409" s="228">
        <f t="shared" si="141"/>
        <v>8136.5709999999999</v>
      </c>
    </row>
    <row r="410" spans="2:14" ht="12.95" customHeight="1" x14ac:dyDescent="0.15">
      <c r="B410" s="723" t="s">
        <v>11</v>
      </c>
      <c r="C410" s="164">
        <f t="shared" ref="C410:J410" si="162">C26+C221</f>
        <v>1346</v>
      </c>
      <c r="D410" s="165">
        <f t="shared" si="162"/>
        <v>94</v>
      </c>
      <c r="E410" s="201">
        <f t="shared" si="162"/>
        <v>16</v>
      </c>
      <c r="F410" s="45">
        <f t="shared" si="162"/>
        <v>1456</v>
      </c>
      <c r="G410" s="285">
        <f t="shared" si="162"/>
        <v>176</v>
      </c>
      <c r="H410" s="165">
        <f t="shared" si="162"/>
        <v>0</v>
      </c>
      <c r="I410" s="201">
        <f t="shared" si="162"/>
        <v>0</v>
      </c>
      <c r="J410" s="191">
        <f t="shared" si="162"/>
        <v>176</v>
      </c>
      <c r="K410" s="218">
        <f t="shared" si="143"/>
        <v>1522</v>
      </c>
      <c r="L410" s="165">
        <f t="shared" si="139"/>
        <v>94</v>
      </c>
      <c r="M410" s="201">
        <f t="shared" si="140"/>
        <v>16</v>
      </c>
      <c r="N410" s="228">
        <f t="shared" si="141"/>
        <v>1632</v>
      </c>
    </row>
    <row r="411" spans="2:14" ht="12.95" customHeight="1" x14ac:dyDescent="0.15">
      <c r="B411" s="723" t="s">
        <v>31</v>
      </c>
      <c r="C411" s="164">
        <f t="shared" ref="C411:J411" si="163">C27+C222</f>
        <v>0</v>
      </c>
      <c r="D411" s="165">
        <f t="shared" si="163"/>
        <v>0</v>
      </c>
      <c r="E411" s="201">
        <f t="shared" si="163"/>
        <v>0</v>
      </c>
      <c r="F411" s="45">
        <f t="shared" si="163"/>
        <v>0</v>
      </c>
      <c r="G411" s="285">
        <f t="shared" si="163"/>
        <v>102</v>
      </c>
      <c r="H411" s="165">
        <f t="shared" si="163"/>
        <v>0</v>
      </c>
      <c r="I411" s="201">
        <f t="shared" si="163"/>
        <v>0</v>
      </c>
      <c r="J411" s="191">
        <f t="shared" si="163"/>
        <v>102</v>
      </c>
      <c r="K411" s="218">
        <f t="shared" si="143"/>
        <v>102</v>
      </c>
      <c r="L411" s="165">
        <f t="shared" si="139"/>
        <v>0</v>
      </c>
      <c r="M411" s="201">
        <f t="shared" si="140"/>
        <v>0</v>
      </c>
      <c r="N411" s="228">
        <f t="shared" si="141"/>
        <v>102</v>
      </c>
    </row>
    <row r="412" spans="2:14" ht="12.95" customHeight="1" x14ac:dyDescent="0.15">
      <c r="B412" s="723" t="s">
        <v>22</v>
      </c>
      <c r="C412" s="164">
        <f t="shared" ref="C412:J412" si="164">C28+C223</f>
        <v>158</v>
      </c>
      <c r="D412" s="165">
        <f t="shared" si="164"/>
        <v>0</v>
      </c>
      <c r="E412" s="201">
        <f t="shared" si="164"/>
        <v>0</v>
      </c>
      <c r="F412" s="45">
        <f t="shared" si="164"/>
        <v>158</v>
      </c>
      <c r="G412" s="285">
        <f t="shared" si="164"/>
        <v>7808.5709999999999</v>
      </c>
      <c r="H412" s="165">
        <f t="shared" si="164"/>
        <v>138</v>
      </c>
      <c r="I412" s="201">
        <f t="shared" si="164"/>
        <v>32</v>
      </c>
      <c r="J412" s="191">
        <f t="shared" si="164"/>
        <v>7978.5709999999999</v>
      </c>
      <c r="K412" s="218">
        <f t="shared" si="143"/>
        <v>7966.5709999999999</v>
      </c>
      <c r="L412" s="165">
        <f t="shared" si="139"/>
        <v>138</v>
      </c>
      <c r="M412" s="201">
        <f t="shared" si="140"/>
        <v>32</v>
      </c>
      <c r="N412" s="228">
        <f t="shared" si="141"/>
        <v>8136.5709999999999</v>
      </c>
    </row>
    <row r="413" spans="2:14" ht="12.95" customHeight="1" x14ac:dyDescent="0.15">
      <c r="B413" s="723" t="s">
        <v>34</v>
      </c>
      <c r="C413" s="164">
        <f t="shared" ref="C413:J413" si="165">C29+C224</f>
        <v>230.071</v>
      </c>
      <c r="D413" s="165">
        <f t="shared" si="165"/>
        <v>0</v>
      </c>
      <c r="E413" s="201">
        <f t="shared" si="165"/>
        <v>0</v>
      </c>
      <c r="F413" s="45">
        <f t="shared" si="165"/>
        <v>230.071</v>
      </c>
      <c r="G413" s="285">
        <f t="shared" si="165"/>
        <v>779.85699999999997</v>
      </c>
      <c r="H413" s="165">
        <f t="shared" si="165"/>
        <v>0</v>
      </c>
      <c r="I413" s="201">
        <f t="shared" si="165"/>
        <v>0</v>
      </c>
      <c r="J413" s="191">
        <f t="shared" si="165"/>
        <v>779.85699999999997</v>
      </c>
      <c r="K413" s="218">
        <f t="shared" si="143"/>
        <v>1009.928</v>
      </c>
      <c r="L413" s="165">
        <f t="shared" si="139"/>
        <v>0</v>
      </c>
      <c r="M413" s="201">
        <f t="shared" si="140"/>
        <v>0</v>
      </c>
      <c r="N413" s="228">
        <f t="shared" si="141"/>
        <v>1009.928</v>
      </c>
    </row>
    <row r="414" spans="2:14" ht="12.95" customHeight="1" x14ac:dyDescent="0.15">
      <c r="B414" s="723" t="s">
        <v>212</v>
      </c>
      <c r="C414" s="164">
        <f t="shared" ref="C414:J414" si="166">C30+C225</f>
        <v>0</v>
      </c>
      <c r="D414" s="165">
        <f t="shared" si="166"/>
        <v>0</v>
      </c>
      <c r="E414" s="201">
        <f t="shared" si="166"/>
        <v>0</v>
      </c>
      <c r="F414" s="45">
        <f t="shared" si="166"/>
        <v>0</v>
      </c>
      <c r="G414" s="285">
        <f t="shared" si="166"/>
        <v>151.714</v>
      </c>
      <c r="H414" s="165">
        <f t="shared" si="166"/>
        <v>0</v>
      </c>
      <c r="I414" s="201">
        <f t="shared" si="166"/>
        <v>0</v>
      </c>
      <c r="J414" s="191">
        <f t="shared" si="166"/>
        <v>151.714</v>
      </c>
      <c r="K414" s="218">
        <f t="shared" si="143"/>
        <v>151.714</v>
      </c>
      <c r="L414" s="165">
        <f t="shared" si="139"/>
        <v>0</v>
      </c>
      <c r="M414" s="201">
        <f t="shared" si="140"/>
        <v>0</v>
      </c>
      <c r="N414" s="228">
        <f t="shared" si="141"/>
        <v>151.714</v>
      </c>
    </row>
    <row r="415" spans="2:14" ht="12.95" customHeight="1" x14ac:dyDescent="0.15">
      <c r="B415" s="723" t="s">
        <v>23</v>
      </c>
      <c r="C415" s="164">
        <f t="shared" ref="C415:J415" si="167">C31+C226</f>
        <v>0</v>
      </c>
      <c r="D415" s="165">
        <f t="shared" si="167"/>
        <v>0</v>
      </c>
      <c r="E415" s="201">
        <f t="shared" si="167"/>
        <v>0</v>
      </c>
      <c r="F415" s="45">
        <f t="shared" si="167"/>
        <v>0</v>
      </c>
      <c r="G415" s="285">
        <f t="shared" si="167"/>
        <v>3088</v>
      </c>
      <c r="H415" s="165">
        <f t="shared" si="167"/>
        <v>0</v>
      </c>
      <c r="I415" s="201">
        <f t="shared" si="167"/>
        <v>0</v>
      </c>
      <c r="J415" s="191">
        <f t="shared" si="167"/>
        <v>3088</v>
      </c>
      <c r="K415" s="218">
        <f t="shared" si="143"/>
        <v>3088</v>
      </c>
      <c r="L415" s="165">
        <f t="shared" si="139"/>
        <v>0</v>
      </c>
      <c r="M415" s="201">
        <f t="shared" si="140"/>
        <v>0</v>
      </c>
      <c r="N415" s="228">
        <f t="shared" si="141"/>
        <v>3088</v>
      </c>
    </row>
    <row r="416" spans="2:14" ht="12.95" customHeight="1" x14ac:dyDescent="0.15">
      <c r="B416" s="723" t="s">
        <v>12</v>
      </c>
      <c r="C416" s="164">
        <f t="shared" ref="C416:J416" si="168">C32+C227</f>
        <v>426.07100000000003</v>
      </c>
      <c r="D416" s="165">
        <f t="shared" si="168"/>
        <v>0</v>
      </c>
      <c r="E416" s="201">
        <f t="shared" si="168"/>
        <v>0</v>
      </c>
      <c r="F416" s="45">
        <f t="shared" si="168"/>
        <v>426.07100000000003</v>
      </c>
      <c r="G416" s="285">
        <f t="shared" si="168"/>
        <v>1019.857</v>
      </c>
      <c r="H416" s="165">
        <f t="shared" si="168"/>
        <v>0</v>
      </c>
      <c r="I416" s="201">
        <f t="shared" si="168"/>
        <v>0</v>
      </c>
      <c r="J416" s="191">
        <f t="shared" si="168"/>
        <v>1019.857</v>
      </c>
      <c r="K416" s="218">
        <f t="shared" si="143"/>
        <v>1445.9279999999999</v>
      </c>
      <c r="L416" s="165">
        <f t="shared" si="139"/>
        <v>0</v>
      </c>
      <c r="M416" s="201">
        <f t="shared" si="140"/>
        <v>0</v>
      </c>
      <c r="N416" s="228">
        <f t="shared" si="141"/>
        <v>1445.9279999999999</v>
      </c>
    </row>
    <row r="417" spans="2:14" ht="12.95" customHeight="1" x14ac:dyDescent="0.15">
      <c r="B417" s="723" t="s">
        <v>262</v>
      </c>
      <c r="C417" s="164">
        <f t="shared" ref="C417:J417" si="169">C33+C228</f>
        <v>912.572</v>
      </c>
      <c r="D417" s="165">
        <f t="shared" si="169"/>
        <v>0</v>
      </c>
      <c r="E417" s="201">
        <f t="shared" si="169"/>
        <v>0</v>
      </c>
      <c r="F417" s="45">
        <f t="shared" si="169"/>
        <v>912.572</v>
      </c>
      <c r="G417" s="285">
        <f t="shared" si="169"/>
        <v>971.14200000000005</v>
      </c>
      <c r="H417" s="165">
        <f t="shared" si="169"/>
        <v>0</v>
      </c>
      <c r="I417" s="201">
        <f t="shared" si="169"/>
        <v>0</v>
      </c>
      <c r="J417" s="191">
        <f t="shared" si="169"/>
        <v>971.14200000000005</v>
      </c>
      <c r="K417" s="218">
        <f t="shared" si="143"/>
        <v>1883.7139999999999</v>
      </c>
      <c r="L417" s="165">
        <f t="shared" si="139"/>
        <v>0</v>
      </c>
      <c r="M417" s="201">
        <f t="shared" si="140"/>
        <v>0</v>
      </c>
      <c r="N417" s="228">
        <f t="shared" si="141"/>
        <v>1883.7139999999999</v>
      </c>
    </row>
    <row r="418" spans="2:14" ht="12.95" customHeight="1" x14ac:dyDescent="0.15">
      <c r="B418" s="723" t="s">
        <v>13</v>
      </c>
      <c r="C418" s="164">
        <f t="shared" ref="C418:J418" si="170">C34+C229</f>
        <v>0</v>
      </c>
      <c r="D418" s="165">
        <f t="shared" si="170"/>
        <v>0</v>
      </c>
      <c r="E418" s="201">
        <f t="shared" si="170"/>
        <v>0</v>
      </c>
      <c r="F418" s="45">
        <f t="shared" si="170"/>
        <v>0</v>
      </c>
      <c r="G418" s="285">
        <f t="shared" si="170"/>
        <v>3176</v>
      </c>
      <c r="H418" s="165">
        <f t="shared" si="170"/>
        <v>0</v>
      </c>
      <c r="I418" s="201">
        <f t="shared" si="170"/>
        <v>0</v>
      </c>
      <c r="J418" s="191">
        <f t="shared" si="170"/>
        <v>3176</v>
      </c>
      <c r="K418" s="218">
        <f t="shared" si="143"/>
        <v>3176</v>
      </c>
      <c r="L418" s="165">
        <f t="shared" si="139"/>
        <v>0</v>
      </c>
      <c r="M418" s="201">
        <f t="shared" si="140"/>
        <v>0</v>
      </c>
      <c r="N418" s="228">
        <f t="shared" si="141"/>
        <v>3176</v>
      </c>
    </row>
    <row r="419" spans="2:14" ht="12.95" customHeight="1" x14ac:dyDescent="0.15">
      <c r="B419" s="723" t="s">
        <v>207</v>
      </c>
      <c r="C419" s="164">
        <f t="shared" ref="C419:J419" si="171">C35+C230</f>
        <v>320</v>
      </c>
      <c r="D419" s="165">
        <f t="shared" si="171"/>
        <v>0</v>
      </c>
      <c r="E419" s="201">
        <f t="shared" si="171"/>
        <v>0</v>
      </c>
      <c r="F419" s="45">
        <f t="shared" si="171"/>
        <v>320</v>
      </c>
      <c r="G419" s="285">
        <f t="shared" si="171"/>
        <v>1490</v>
      </c>
      <c r="H419" s="165">
        <f t="shared" si="171"/>
        <v>0</v>
      </c>
      <c r="I419" s="201">
        <f t="shared" si="171"/>
        <v>0</v>
      </c>
      <c r="J419" s="191">
        <f t="shared" si="171"/>
        <v>1490</v>
      </c>
      <c r="K419" s="218">
        <f t="shared" si="143"/>
        <v>1810</v>
      </c>
      <c r="L419" s="165">
        <f t="shared" si="139"/>
        <v>0</v>
      </c>
      <c r="M419" s="201">
        <f t="shared" si="140"/>
        <v>0</v>
      </c>
      <c r="N419" s="228">
        <f t="shared" si="141"/>
        <v>1810</v>
      </c>
    </row>
    <row r="420" spans="2:14" ht="12.95" customHeight="1" x14ac:dyDescent="0.15">
      <c r="B420" s="723" t="s">
        <v>19</v>
      </c>
      <c r="C420" s="164">
        <f t="shared" ref="C420:J420" si="172">C36+C231</f>
        <v>924.572</v>
      </c>
      <c r="D420" s="165">
        <f t="shared" si="172"/>
        <v>0</v>
      </c>
      <c r="E420" s="201">
        <f t="shared" si="172"/>
        <v>0</v>
      </c>
      <c r="F420" s="45">
        <f t="shared" si="172"/>
        <v>924.572</v>
      </c>
      <c r="G420" s="285">
        <f t="shared" si="172"/>
        <v>1073.4279999999999</v>
      </c>
      <c r="H420" s="165">
        <f t="shared" si="172"/>
        <v>0</v>
      </c>
      <c r="I420" s="201">
        <f t="shared" si="172"/>
        <v>0</v>
      </c>
      <c r="J420" s="191">
        <f t="shared" si="172"/>
        <v>1073.4279999999999</v>
      </c>
      <c r="K420" s="218">
        <f t="shared" si="143"/>
        <v>1998</v>
      </c>
      <c r="L420" s="165">
        <f t="shared" si="139"/>
        <v>0</v>
      </c>
      <c r="M420" s="201">
        <f t="shared" si="140"/>
        <v>0</v>
      </c>
      <c r="N420" s="228">
        <f t="shared" si="141"/>
        <v>1998</v>
      </c>
    </row>
    <row r="421" spans="2:14" ht="12.95" customHeight="1" x14ac:dyDescent="0.15">
      <c r="B421" s="723" t="s">
        <v>24</v>
      </c>
      <c r="C421" s="164">
        <f t="shared" ref="C421:J421" si="173">C37+C232</f>
        <v>0</v>
      </c>
      <c r="D421" s="165">
        <f t="shared" si="173"/>
        <v>0</v>
      </c>
      <c r="E421" s="201">
        <f t="shared" si="173"/>
        <v>0</v>
      </c>
      <c r="F421" s="45">
        <f t="shared" si="173"/>
        <v>0</v>
      </c>
      <c r="G421" s="285">
        <f t="shared" si="173"/>
        <v>92</v>
      </c>
      <c r="H421" s="165">
        <f t="shared" si="173"/>
        <v>0</v>
      </c>
      <c r="I421" s="201">
        <f t="shared" si="173"/>
        <v>0</v>
      </c>
      <c r="J421" s="191">
        <f t="shared" si="173"/>
        <v>92</v>
      </c>
      <c r="K421" s="218">
        <f t="shared" si="143"/>
        <v>92</v>
      </c>
      <c r="L421" s="165">
        <f t="shared" si="139"/>
        <v>0</v>
      </c>
      <c r="M421" s="201">
        <f t="shared" si="140"/>
        <v>0</v>
      </c>
      <c r="N421" s="228">
        <f t="shared" si="141"/>
        <v>92</v>
      </c>
    </row>
    <row r="422" spans="2:14" ht="12.95" customHeight="1" x14ac:dyDescent="0.15">
      <c r="B422" s="723" t="s">
        <v>210</v>
      </c>
      <c r="C422" s="164">
        <f t="shared" ref="C422:J422" si="174">C38+C233</f>
        <v>0</v>
      </c>
      <c r="D422" s="165">
        <f t="shared" si="174"/>
        <v>0</v>
      </c>
      <c r="E422" s="201">
        <f t="shared" si="174"/>
        <v>0</v>
      </c>
      <c r="F422" s="45">
        <f t="shared" si="174"/>
        <v>0</v>
      </c>
      <c r="G422" s="285">
        <f t="shared" si="174"/>
        <v>1210</v>
      </c>
      <c r="H422" s="165">
        <f t="shared" si="174"/>
        <v>0</v>
      </c>
      <c r="I422" s="201">
        <f t="shared" si="174"/>
        <v>0</v>
      </c>
      <c r="J422" s="191">
        <f t="shared" si="174"/>
        <v>1210</v>
      </c>
      <c r="K422" s="218">
        <f t="shared" si="143"/>
        <v>1210</v>
      </c>
      <c r="L422" s="165">
        <f t="shared" si="139"/>
        <v>0</v>
      </c>
      <c r="M422" s="201">
        <f t="shared" si="140"/>
        <v>0</v>
      </c>
      <c r="N422" s="228">
        <f t="shared" si="141"/>
        <v>1210</v>
      </c>
    </row>
    <row r="423" spans="2:14" ht="12.95" customHeight="1" x14ac:dyDescent="0.15">
      <c r="B423" s="723" t="s">
        <v>35</v>
      </c>
      <c r="C423" s="164">
        <f t="shared" ref="C423:J423" si="175">C39+C234</f>
        <v>12</v>
      </c>
      <c r="D423" s="165">
        <f t="shared" si="175"/>
        <v>0</v>
      </c>
      <c r="E423" s="201">
        <f t="shared" si="175"/>
        <v>0</v>
      </c>
      <c r="F423" s="45">
        <f t="shared" si="175"/>
        <v>12</v>
      </c>
      <c r="G423" s="285">
        <f t="shared" si="175"/>
        <v>152</v>
      </c>
      <c r="H423" s="165">
        <f t="shared" si="175"/>
        <v>0</v>
      </c>
      <c r="I423" s="201">
        <f t="shared" si="175"/>
        <v>0</v>
      </c>
      <c r="J423" s="191">
        <f t="shared" si="175"/>
        <v>152</v>
      </c>
      <c r="K423" s="218">
        <f t="shared" si="143"/>
        <v>164</v>
      </c>
      <c r="L423" s="165">
        <f t="shared" si="139"/>
        <v>0</v>
      </c>
      <c r="M423" s="201">
        <f t="shared" si="140"/>
        <v>0</v>
      </c>
      <c r="N423" s="228">
        <f t="shared" si="141"/>
        <v>164</v>
      </c>
    </row>
    <row r="424" spans="2:14" ht="12.95" customHeight="1" x14ac:dyDescent="0.15">
      <c r="B424" s="723" t="s">
        <v>211</v>
      </c>
      <c r="C424" s="164">
        <f t="shared" ref="C424:J424" si="176">C40+C235</f>
        <v>0</v>
      </c>
      <c r="D424" s="165">
        <f t="shared" si="176"/>
        <v>0</v>
      </c>
      <c r="E424" s="201">
        <f t="shared" si="176"/>
        <v>0</v>
      </c>
      <c r="F424" s="45">
        <f t="shared" si="176"/>
        <v>0</v>
      </c>
      <c r="G424" s="285">
        <f t="shared" si="176"/>
        <v>434.572</v>
      </c>
      <c r="H424" s="165">
        <f t="shared" si="176"/>
        <v>0</v>
      </c>
      <c r="I424" s="201">
        <f t="shared" si="176"/>
        <v>0</v>
      </c>
      <c r="J424" s="191">
        <f t="shared" si="176"/>
        <v>434.572</v>
      </c>
      <c r="K424" s="218">
        <f t="shared" si="143"/>
        <v>434.572</v>
      </c>
      <c r="L424" s="165">
        <f t="shared" si="139"/>
        <v>0</v>
      </c>
      <c r="M424" s="201">
        <f t="shared" si="140"/>
        <v>0</v>
      </c>
      <c r="N424" s="228">
        <f t="shared" si="141"/>
        <v>434.572</v>
      </c>
    </row>
    <row r="425" spans="2:14" ht="12.95" customHeight="1" x14ac:dyDescent="0.15">
      <c r="B425" s="723" t="s">
        <v>14</v>
      </c>
      <c r="C425" s="164">
        <f t="shared" ref="C425:J425" si="177">C41+C236</f>
        <v>145.6</v>
      </c>
      <c r="D425" s="165">
        <f t="shared" si="177"/>
        <v>12</v>
      </c>
      <c r="E425" s="201">
        <f t="shared" si="177"/>
        <v>0</v>
      </c>
      <c r="F425" s="45">
        <f t="shared" si="177"/>
        <v>157.6</v>
      </c>
      <c r="G425" s="285">
        <f t="shared" si="177"/>
        <v>530</v>
      </c>
      <c r="H425" s="165">
        <f t="shared" si="177"/>
        <v>0</v>
      </c>
      <c r="I425" s="201">
        <f t="shared" si="177"/>
        <v>0</v>
      </c>
      <c r="J425" s="191">
        <f t="shared" si="177"/>
        <v>530</v>
      </c>
      <c r="K425" s="218">
        <f t="shared" si="143"/>
        <v>675.6</v>
      </c>
      <c r="L425" s="165">
        <f t="shared" si="139"/>
        <v>12</v>
      </c>
      <c r="M425" s="201">
        <f t="shared" si="140"/>
        <v>0</v>
      </c>
      <c r="N425" s="228">
        <f t="shared" si="141"/>
        <v>687.6</v>
      </c>
    </row>
    <row r="426" spans="2:14" ht="12.95" customHeight="1" x14ac:dyDescent="0.15">
      <c r="B426" s="723" t="s">
        <v>208</v>
      </c>
      <c r="C426" s="164">
        <f t="shared" ref="C426:J426" si="178">C42+C237</f>
        <v>0</v>
      </c>
      <c r="D426" s="165">
        <f t="shared" si="178"/>
        <v>0</v>
      </c>
      <c r="E426" s="201">
        <f t="shared" si="178"/>
        <v>0</v>
      </c>
      <c r="F426" s="45">
        <f t="shared" si="178"/>
        <v>0</v>
      </c>
      <c r="G426" s="285">
        <f t="shared" si="178"/>
        <v>288.28599999999994</v>
      </c>
      <c r="H426" s="165">
        <f t="shared" si="178"/>
        <v>0</v>
      </c>
      <c r="I426" s="201">
        <f t="shared" si="178"/>
        <v>0</v>
      </c>
      <c r="J426" s="191">
        <f t="shared" si="178"/>
        <v>288.28599999999994</v>
      </c>
      <c r="K426" s="218">
        <f t="shared" si="143"/>
        <v>288.28599999999994</v>
      </c>
      <c r="L426" s="165">
        <f t="shared" si="139"/>
        <v>0</v>
      </c>
      <c r="M426" s="201">
        <f t="shared" si="140"/>
        <v>0</v>
      </c>
      <c r="N426" s="228">
        <f t="shared" si="141"/>
        <v>288.28599999999994</v>
      </c>
    </row>
    <row r="427" spans="2:14" ht="12.95" customHeight="1" x14ac:dyDescent="0.15">
      <c r="B427" s="723" t="s">
        <v>17</v>
      </c>
      <c r="C427" s="164">
        <f t="shared" ref="C427:J427" si="179">C43+C238</f>
        <v>0</v>
      </c>
      <c r="D427" s="165">
        <f t="shared" si="179"/>
        <v>0</v>
      </c>
      <c r="E427" s="201">
        <f t="shared" si="179"/>
        <v>0</v>
      </c>
      <c r="F427" s="45">
        <f t="shared" si="179"/>
        <v>0</v>
      </c>
      <c r="G427" s="285">
        <f t="shared" si="179"/>
        <v>1001.7140000000001</v>
      </c>
      <c r="H427" s="165">
        <f t="shared" si="179"/>
        <v>0</v>
      </c>
      <c r="I427" s="201">
        <f t="shared" si="179"/>
        <v>0</v>
      </c>
      <c r="J427" s="191">
        <f t="shared" si="179"/>
        <v>1001.7140000000001</v>
      </c>
      <c r="K427" s="218">
        <f t="shared" si="143"/>
        <v>1001.7140000000001</v>
      </c>
      <c r="L427" s="165">
        <f t="shared" si="139"/>
        <v>0</v>
      </c>
      <c r="M427" s="201">
        <f t="shared" si="140"/>
        <v>0</v>
      </c>
      <c r="N427" s="228">
        <f t="shared" si="141"/>
        <v>1001.7140000000001</v>
      </c>
    </row>
    <row r="428" spans="2:14" ht="12.95" customHeight="1" x14ac:dyDescent="0.15">
      <c r="B428" s="723" t="s">
        <v>36</v>
      </c>
      <c r="C428" s="164">
        <f t="shared" ref="C428:J428" si="180">C44+C239</f>
        <v>145.6</v>
      </c>
      <c r="D428" s="165">
        <f t="shared" si="180"/>
        <v>12</v>
      </c>
      <c r="E428" s="201">
        <f t="shared" si="180"/>
        <v>0</v>
      </c>
      <c r="F428" s="45">
        <f t="shared" si="180"/>
        <v>157.6</v>
      </c>
      <c r="G428" s="285">
        <f t="shared" si="180"/>
        <v>434</v>
      </c>
      <c r="H428" s="165">
        <f t="shared" si="180"/>
        <v>0</v>
      </c>
      <c r="I428" s="201">
        <f t="shared" si="180"/>
        <v>0</v>
      </c>
      <c r="J428" s="191">
        <f t="shared" si="180"/>
        <v>434</v>
      </c>
      <c r="K428" s="218">
        <f t="shared" si="143"/>
        <v>579.6</v>
      </c>
      <c r="L428" s="165">
        <f t="shared" si="139"/>
        <v>12</v>
      </c>
      <c r="M428" s="201">
        <f t="shared" si="140"/>
        <v>0</v>
      </c>
      <c r="N428" s="228">
        <f t="shared" si="141"/>
        <v>591.6</v>
      </c>
    </row>
    <row r="429" spans="2:14" ht="12.95" customHeight="1" x14ac:dyDescent="0.15">
      <c r="B429" s="723" t="s">
        <v>38</v>
      </c>
      <c r="C429" s="164">
        <f t="shared" ref="C429:J429" si="181">C45+C240</f>
        <v>26</v>
      </c>
      <c r="D429" s="165">
        <f t="shared" si="181"/>
        <v>0</v>
      </c>
      <c r="E429" s="201">
        <f t="shared" si="181"/>
        <v>0</v>
      </c>
      <c r="F429" s="45">
        <f t="shared" si="181"/>
        <v>26</v>
      </c>
      <c r="G429" s="285">
        <f t="shared" si="181"/>
        <v>2004.2860000000001</v>
      </c>
      <c r="H429" s="165">
        <f t="shared" si="181"/>
        <v>0</v>
      </c>
      <c r="I429" s="201">
        <f t="shared" si="181"/>
        <v>0</v>
      </c>
      <c r="J429" s="191">
        <f t="shared" si="181"/>
        <v>2004.2860000000001</v>
      </c>
      <c r="K429" s="218">
        <f t="shared" si="143"/>
        <v>2030.2860000000001</v>
      </c>
      <c r="L429" s="165">
        <f t="shared" si="139"/>
        <v>0</v>
      </c>
      <c r="M429" s="201">
        <f t="shared" si="140"/>
        <v>0</v>
      </c>
      <c r="N429" s="228">
        <f t="shared" si="141"/>
        <v>2030.2860000000001</v>
      </c>
    </row>
    <row r="430" spans="2:14" ht="12.95" customHeight="1" x14ac:dyDescent="0.15">
      <c r="B430" s="723" t="s">
        <v>37</v>
      </c>
      <c r="C430" s="164">
        <f t="shared" ref="C430:J430" si="182">C46+C241</f>
        <v>1754</v>
      </c>
      <c r="D430" s="165">
        <f t="shared" si="182"/>
        <v>195.999</v>
      </c>
      <c r="E430" s="201">
        <f t="shared" si="182"/>
        <v>250.857</v>
      </c>
      <c r="F430" s="45">
        <f t="shared" si="182"/>
        <v>2200.8560000000002</v>
      </c>
      <c r="G430" s="285">
        <f t="shared" si="182"/>
        <v>1569.1420000000001</v>
      </c>
      <c r="H430" s="165">
        <f t="shared" si="182"/>
        <v>4</v>
      </c>
      <c r="I430" s="201">
        <f t="shared" si="182"/>
        <v>0</v>
      </c>
      <c r="J430" s="191">
        <f t="shared" si="182"/>
        <v>1573.1420000000001</v>
      </c>
      <c r="K430" s="218">
        <f t="shared" si="143"/>
        <v>3323.1419999999998</v>
      </c>
      <c r="L430" s="165">
        <f t="shared" si="139"/>
        <v>199.999</v>
      </c>
      <c r="M430" s="201">
        <f t="shared" si="140"/>
        <v>250.857</v>
      </c>
      <c r="N430" s="228">
        <f t="shared" si="141"/>
        <v>3773.9980000000005</v>
      </c>
    </row>
    <row r="431" spans="2:14" ht="12.95" customHeight="1" x14ac:dyDescent="0.15">
      <c r="B431" s="723" t="s">
        <v>263</v>
      </c>
      <c r="C431" s="164">
        <f t="shared" ref="C431:J431" si="183">C47+C242</f>
        <v>0</v>
      </c>
      <c r="D431" s="165">
        <f t="shared" si="183"/>
        <v>0</v>
      </c>
      <c r="E431" s="201">
        <f t="shared" si="183"/>
        <v>0</v>
      </c>
      <c r="F431" s="45">
        <f t="shared" si="183"/>
        <v>0</v>
      </c>
      <c r="G431" s="285">
        <f t="shared" si="183"/>
        <v>32</v>
      </c>
      <c r="H431" s="165">
        <f t="shared" si="183"/>
        <v>0</v>
      </c>
      <c r="I431" s="201">
        <f t="shared" si="183"/>
        <v>0</v>
      </c>
      <c r="J431" s="191">
        <f t="shared" si="183"/>
        <v>32</v>
      </c>
      <c r="K431" s="218">
        <f t="shared" si="143"/>
        <v>32</v>
      </c>
      <c r="L431" s="165">
        <f t="shared" si="139"/>
        <v>0</v>
      </c>
      <c r="M431" s="201">
        <f t="shared" si="140"/>
        <v>0</v>
      </c>
      <c r="N431" s="228">
        <f t="shared" si="141"/>
        <v>32</v>
      </c>
    </row>
    <row r="432" spans="2:14" ht="12.95" customHeight="1" x14ac:dyDescent="0.15">
      <c r="B432" s="723" t="s">
        <v>30</v>
      </c>
      <c r="C432" s="164">
        <f t="shared" ref="C432:J432" si="184">C48+C243</f>
        <v>26</v>
      </c>
      <c r="D432" s="165">
        <f t="shared" si="184"/>
        <v>0</v>
      </c>
      <c r="E432" s="201">
        <f t="shared" si="184"/>
        <v>0</v>
      </c>
      <c r="F432" s="45">
        <f t="shared" si="184"/>
        <v>26</v>
      </c>
      <c r="G432" s="285">
        <f t="shared" si="184"/>
        <v>1792</v>
      </c>
      <c r="H432" s="165">
        <f t="shared" si="184"/>
        <v>0</v>
      </c>
      <c r="I432" s="201">
        <f t="shared" si="184"/>
        <v>0</v>
      </c>
      <c r="J432" s="191">
        <f t="shared" si="184"/>
        <v>1792</v>
      </c>
      <c r="K432" s="218">
        <f t="shared" si="143"/>
        <v>1818</v>
      </c>
      <c r="L432" s="165">
        <f t="shared" si="139"/>
        <v>0</v>
      </c>
      <c r="M432" s="201">
        <f t="shared" si="140"/>
        <v>0</v>
      </c>
      <c r="N432" s="228">
        <f t="shared" si="141"/>
        <v>1818</v>
      </c>
    </row>
    <row r="433" spans="2:14" ht="12.95" customHeight="1" x14ac:dyDescent="0.15">
      <c r="B433" s="723" t="s">
        <v>25</v>
      </c>
      <c r="C433" s="164">
        <f t="shared" ref="C433:J433" si="185">C49+C244</f>
        <v>1778</v>
      </c>
      <c r="D433" s="165">
        <f t="shared" si="185"/>
        <v>195.999</v>
      </c>
      <c r="E433" s="201">
        <f t="shared" si="185"/>
        <v>250.857</v>
      </c>
      <c r="F433" s="45">
        <f t="shared" si="185"/>
        <v>2224.8560000000002</v>
      </c>
      <c r="G433" s="285">
        <f t="shared" si="185"/>
        <v>1006</v>
      </c>
      <c r="H433" s="165">
        <f t="shared" si="185"/>
        <v>4</v>
      </c>
      <c r="I433" s="201">
        <f t="shared" si="185"/>
        <v>0</v>
      </c>
      <c r="J433" s="191">
        <f t="shared" si="185"/>
        <v>1010</v>
      </c>
      <c r="K433" s="218">
        <f t="shared" si="143"/>
        <v>2784</v>
      </c>
      <c r="L433" s="165">
        <f t="shared" si="139"/>
        <v>199.999</v>
      </c>
      <c r="M433" s="201">
        <f t="shared" si="140"/>
        <v>250.857</v>
      </c>
      <c r="N433" s="228">
        <f t="shared" si="141"/>
        <v>3234.8560000000002</v>
      </c>
    </row>
    <row r="434" spans="2:14" ht="12.95" customHeight="1" x14ac:dyDescent="0.15">
      <c r="B434" s="723" t="s">
        <v>28</v>
      </c>
      <c r="C434" s="164">
        <f t="shared" ref="C434:J434" si="186">C50+C245</f>
        <v>32</v>
      </c>
      <c r="D434" s="165">
        <f t="shared" si="186"/>
        <v>0</v>
      </c>
      <c r="E434" s="201">
        <f t="shared" si="186"/>
        <v>0</v>
      </c>
      <c r="F434" s="45">
        <f t="shared" si="186"/>
        <v>32</v>
      </c>
      <c r="G434" s="285">
        <f t="shared" si="186"/>
        <v>316</v>
      </c>
      <c r="H434" s="165">
        <f t="shared" si="186"/>
        <v>0</v>
      </c>
      <c r="I434" s="201">
        <f t="shared" si="186"/>
        <v>0</v>
      </c>
      <c r="J434" s="191">
        <f t="shared" si="186"/>
        <v>316</v>
      </c>
      <c r="K434" s="218">
        <f t="shared" si="143"/>
        <v>348</v>
      </c>
      <c r="L434" s="165">
        <f t="shared" si="139"/>
        <v>0</v>
      </c>
      <c r="M434" s="201">
        <f t="shared" si="140"/>
        <v>0</v>
      </c>
      <c r="N434" s="228">
        <f t="shared" si="141"/>
        <v>348</v>
      </c>
    </row>
    <row r="435" spans="2:14" ht="12.95" customHeight="1" x14ac:dyDescent="0.15">
      <c r="B435" s="723" t="s">
        <v>264</v>
      </c>
      <c r="C435" s="164">
        <f t="shared" ref="C435:J435" si="187">C51+C246</f>
        <v>0</v>
      </c>
      <c r="D435" s="165">
        <f t="shared" si="187"/>
        <v>0</v>
      </c>
      <c r="E435" s="201">
        <f t="shared" si="187"/>
        <v>0</v>
      </c>
      <c r="F435" s="45">
        <f t="shared" si="187"/>
        <v>0</v>
      </c>
      <c r="G435" s="285">
        <f t="shared" si="187"/>
        <v>76</v>
      </c>
      <c r="H435" s="165">
        <f t="shared" si="187"/>
        <v>0</v>
      </c>
      <c r="I435" s="201">
        <f t="shared" si="187"/>
        <v>0</v>
      </c>
      <c r="J435" s="191">
        <f t="shared" si="187"/>
        <v>76</v>
      </c>
      <c r="K435" s="218">
        <f t="shared" si="143"/>
        <v>76</v>
      </c>
      <c r="L435" s="165">
        <f t="shared" si="139"/>
        <v>0</v>
      </c>
      <c r="M435" s="201">
        <f t="shared" si="140"/>
        <v>0</v>
      </c>
      <c r="N435" s="228">
        <f t="shared" si="141"/>
        <v>76</v>
      </c>
    </row>
    <row r="436" spans="2:14" ht="12.95" customHeight="1" x14ac:dyDescent="0.15">
      <c r="B436" s="723" t="s">
        <v>213</v>
      </c>
      <c r="C436" s="164">
        <f t="shared" ref="C436:J436" si="188">C52+C247</f>
        <v>24</v>
      </c>
      <c r="D436" s="165">
        <f t="shared" si="188"/>
        <v>0</v>
      </c>
      <c r="E436" s="201">
        <f t="shared" si="188"/>
        <v>0</v>
      </c>
      <c r="F436" s="45">
        <f t="shared" si="188"/>
        <v>24</v>
      </c>
      <c r="G436" s="285">
        <f t="shared" si="188"/>
        <v>190</v>
      </c>
      <c r="H436" s="165">
        <f t="shared" si="188"/>
        <v>0</v>
      </c>
      <c r="I436" s="201">
        <f t="shared" si="188"/>
        <v>0</v>
      </c>
      <c r="J436" s="191">
        <f t="shared" si="188"/>
        <v>190</v>
      </c>
      <c r="K436" s="218">
        <f t="shared" si="143"/>
        <v>214</v>
      </c>
      <c r="L436" s="165">
        <f t="shared" si="139"/>
        <v>0</v>
      </c>
      <c r="M436" s="201">
        <f t="shared" si="140"/>
        <v>0</v>
      </c>
      <c r="N436" s="228">
        <f t="shared" si="141"/>
        <v>214</v>
      </c>
    </row>
    <row r="437" spans="2:14" ht="12.95" customHeight="1" x14ac:dyDescent="0.15">
      <c r="B437" s="723" t="s">
        <v>39</v>
      </c>
      <c r="C437" s="164"/>
      <c r="D437" s="165"/>
      <c r="E437" s="201"/>
      <c r="F437" s="45"/>
      <c r="G437" s="285"/>
      <c r="H437" s="165"/>
      <c r="I437" s="201"/>
      <c r="J437" s="191"/>
      <c r="K437" s="218"/>
      <c r="L437" s="165"/>
      <c r="M437" s="201"/>
      <c r="N437" s="228"/>
    </row>
    <row r="438" spans="2:14" ht="12.95" customHeight="1" x14ac:dyDescent="0.15">
      <c r="B438" s="723" t="s">
        <v>209</v>
      </c>
      <c r="C438" s="164"/>
      <c r="D438" s="165"/>
      <c r="E438" s="201"/>
      <c r="F438" s="45"/>
      <c r="G438" s="285"/>
      <c r="H438" s="165"/>
      <c r="I438" s="201"/>
      <c r="J438" s="191"/>
      <c r="K438" s="218"/>
      <c r="L438" s="165"/>
      <c r="M438" s="201"/>
      <c r="N438" s="228"/>
    </row>
    <row r="439" spans="2:14" ht="12.95" customHeight="1" x14ac:dyDescent="0.15">
      <c r="B439" s="723" t="s">
        <v>32</v>
      </c>
      <c r="C439" s="164"/>
      <c r="D439" s="165"/>
      <c r="E439" s="201"/>
      <c r="F439" s="45"/>
      <c r="G439" s="285"/>
      <c r="H439" s="165"/>
      <c r="I439" s="201"/>
      <c r="J439" s="191"/>
      <c r="K439" s="218"/>
      <c r="L439" s="165"/>
      <c r="M439" s="201"/>
      <c r="N439" s="228"/>
    </row>
    <row r="440" spans="2:14" ht="12.95" customHeight="1" x14ac:dyDescent="0.15">
      <c r="B440" s="723" t="s">
        <v>214</v>
      </c>
      <c r="C440" s="164">
        <f t="shared" ref="C440:J440" si="189">C53+C248</f>
        <v>32</v>
      </c>
      <c r="D440" s="165">
        <f t="shared" si="189"/>
        <v>0</v>
      </c>
      <c r="E440" s="201">
        <f t="shared" si="189"/>
        <v>0</v>
      </c>
      <c r="F440" s="45">
        <f t="shared" si="189"/>
        <v>32</v>
      </c>
      <c r="G440" s="285">
        <f t="shared" si="189"/>
        <v>346</v>
      </c>
      <c r="H440" s="165">
        <f t="shared" si="189"/>
        <v>0</v>
      </c>
      <c r="I440" s="201">
        <f t="shared" si="189"/>
        <v>0</v>
      </c>
      <c r="J440" s="191">
        <f t="shared" si="189"/>
        <v>346</v>
      </c>
      <c r="K440" s="218">
        <f t="shared" si="143"/>
        <v>378</v>
      </c>
      <c r="L440" s="165">
        <f t="shared" si="139"/>
        <v>0</v>
      </c>
      <c r="M440" s="201">
        <f t="shared" si="140"/>
        <v>0</v>
      </c>
      <c r="N440" s="228">
        <f t="shared" si="141"/>
        <v>378</v>
      </c>
    </row>
    <row r="441" spans="2:14" ht="12.95" customHeight="1" x14ac:dyDescent="0.15">
      <c r="B441" s="723" t="s">
        <v>33</v>
      </c>
      <c r="C441" s="164">
        <f t="shared" ref="C441:J441" si="190">C57+C249</f>
        <v>0</v>
      </c>
      <c r="D441" s="165">
        <f t="shared" si="190"/>
        <v>0</v>
      </c>
      <c r="E441" s="201">
        <f t="shared" si="190"/>
        <v>0</v>
      </c>
      <c r="F441" s="45">
        <f t="shared" si="190"/>
        <v>0</v>
      </c>
      <c r="G441" s="285">
        <f t="shared" si="190"/>
        <v>0</v>
      </c>
      <c r="H441" s="165">
        <f t="shared" si="190"/>
        <v>0</v>
      </c>
      <c r="I441" s="201">
        <f t="shared" si="190"/>
        <v>0</v>
      </c>
      <c r="J441" s="191">
        <f t="shared" si="190"/>
        <v>0</v>
      </c>
      <c r="K441" s="218">
        <f t="shared" si="143"/>
        <v>0</v>
      </c>
      <c r="L441" s="165">
        <f t="shared" si="139"/>
        <v>0</v>
      </c>
      <c r="M441" s="201">
        <f t="shared" si="140"/>
        <v>0</v>
      </c>
      <c r="N441" s="228">
        <f t="shared" si="141"/>
        <v>0</v>
      </c>
    </row>
    <row r="442" spans="2:14" ht="12.95" customHeight="1" x14ac:dyDescent="0.15">
      <c r="B442" s="723" t="s">
        <v>40</v>
      </c>
      <c r="C442" s="164">
        <f t="shared" ref="C442:J442" si="191">C58+C250</f>
        <v>0</v>
      </c>
      <c r="D442" s="165">
        <f t="shared" si="191"/>
        <v>0</v>
      </c>
      <c r="E442" s="201">
        <f t="shared" si="191"/>
        <v>0</v>
      </c>
      <c r="F442" s="45">
        <f t="shared" si="191"/>
        <v>0</v>
      </c>
      <c r="G442" s="285">
        <f t="shared" si="191"/>
        <v>0</v>
      </c>
      <c r="H442" s="165">
        <f t="shared" si="191"/>
        <v>0</v>
      </c>
      <c r="I442" s="201">
        <f t="shared" si="191"/>
        <v>0</v>
      </c>
      <c r="J442" s="191">
        <f t="shared" si="191"/>
        <v>0</v>
      </c>
      <c r="K442" s="218">
        <f t="shared" si="143"/>
        <v>0</v>
      </c>
      <c r="L442" s="165">
        <f t="shared" si="139"/>
        <v>0</v>
      </c>
      <c r="M442" s="201">
        <f t="shared" si="140"/>
        <v>0</v>
      </c>
      <c r="N442" s="228">
        <f t="shared" si="141"/>
        <v>0</v>
      </c>
    </row>
    <row r="443" spans="2:14" ht="12.95" customHeight="1" x14ac:dyDescent="0.15">
      <c r="B443" s="723" t="s">
        <v>265</v>
      </c>
      <c r="C443" s="164">
        <f t="shared" ref="C443:J443" si="192">C59+C251</f>
        <v>0</v>
      </c>
      <c r="D443" s="165">
        <f t="shared" si="192"/>
        <v>0</v>
      </c>
      <c r="E443" s="201">
        <f t="shared" si="192"/>
        <v>0</v>
      </c>
      <c r="F443" s="45">
        <f t="shared" si="192"/>
        <v>0</v>
      </c>
      <c r="G443" s="285">
        <f t="shared" si="192"/>
        <v>0</v>
      </c>
      <c r="H443" s="165">
        <f t="shared" si="192"/>
        <v>0</v>
      </c>
      <c r="I443" s="201">
        <f t="shared" si="192"/>
        <v>0</v>
      </c>
      <c r="J443" s="191">
        <f t="shared" si="192"/>
        <v>0</v>
      </c>
      <c r="K443" s="218">
        <f t="shared" si="143"/>
        <v>0</v>
      </c>
      <c r="L443" s="165">
        <f t="shared" si="139"/>
        <v>0</v>
      </c>
      <c r="M443" s="201">
        <f t="shared" si="140"/>
        <v>0</v>
      </c>
      <c r="N443" s="228">
        <f t="shared" si="141"/>
        <v>0</v>
      </c>
    </row>
    <row r="444" spans="2:14" ht="12.95" customHeight="1" x14ac:dyDescent="0.15">
      <c r="B444" s="723" t="s">
        <v>251</v>
      </c>
      <c r="C444" s="164">
        <f t="shared" ref="C444:J444" si="193">C60+C252</f>
        <v>0</v>
      </c>
      <c r="D444" s="165">
        <f t="shared" si="193"/>
        <v>0</v>
      </c>
      <c r="E444" s="201">
        <f t="shared" si="193"/>
        <v>0</v>
      </c>
      <c r="F444" s="45">
        <f t="shared" si="193"/>
        <v>0</v>
      </c>
      <c r="G444" s="285">
        <f t="shared" si="193"/>
        <v>0</v>
      </c>
      <c r="H444" s="165">
        <f t="shared" si="193"/>
        <v>0</v>
      </c>
      <c r="I444" s="201">
        <f t="shared" si="193"/>
        <v>0</v>
      </c>
      <c r="J444" s="191">
        <f t="shared" si="193"/>
        <v>0</v>
      </c>
      <c r="K444" s="218">
        <f t="shared" si="143"/>
        <v>0</v>
      </c>
      <c r="L444" s="165">
        <f t="shared" si="139"/>
        <v>0</v>
      </c>
      <c r="M444" s="201">
        <f t="shared" si="140"/>
        <v>0</v>
      </c>
      <c r="N444" s="228">
        <f t="shared" si="141"/>
        <v>0</v>
      </c>
    </row>
    <row r="445" spans="2:14" ht="12.95" customHeight="1" x14ac:dyDescent="0.15">
      <c r="B445" s="723" t="s">
        <v>266</v>
      </c>
      <c r="C445" s="164">
        <f t="shared" ref="C445:J445" si="194">C61+C253</f>
        <v>0</v>
      </c>
      <c r="D445" s="165">
        <f t="shared" si="194"/>
        <v>0</v>
      </c>
      <c r="E445" s="201">
        <f t="shared" si="194"/>
        <v>0</v>
      </c>
      <c r="F445" s="45">
        <f t="shared" si="194"/>
        <v>0</v>
      </c>
      <c r="G445" s="285">
        <f t="shared" si="194"/>
        <v>0</v>
      </c>
      <c r="H445" s="165">
        <f t="shared" si="194"/>
        <v>0</v>
      </c>
      <c r="I445" s="201">
        <f t="shared" si="194"/>
        <v>0</v>
      </c>
      <c r="J445" s="191">
        <f t="shared" si="194"/>
        <v>0</v>
      </c>
      <c r="K445" s="218">
        <f t="shared" si="143"/>
        <v>0</v>
      </c>
      <c r="L445" s="165">
        <f t="shared" si="139"/>
        <v>0</v>
      </c>
      <c r="M445" s="201">
        <f t="shared" si="140"/>
        <v>0</v>
      </c>
      <c r="N445" s="228">
        <f t="shared" si="141"/>
        <v>0</v>
      </c>
    </row>
    <row r="446" spans="2:14" ht="12.95" customHeight="1" x14ac:dyDescent="0.15">
      <c r="B446" s="723" t="s">
        <v>215</v>
      </c>
      <c r="C446" s="164">
        <f t="shared" ref="C446:J446" si="195">C62+C254</f>
        <v>0</v>
      </c>
      <c r="D446" s="165">
        <f t="shared" si="195"/>
        <v>0</v>
      </c>
      <c r="E446" s="201">
        <f t="shared" si="195"/>
        <v>0</v>
      </c>
      <c r="F446" s="45">
        <f t="shared" si="195"/>
        <v>0</v>
      </c>
      <c r="G446" s="285">
        <f t="shared" si="195"/>
        <v>1244</v>
      </c>
      <c r="H446" s="165">
        <f t="shared" si="195"/>
        <v>0</v>
      </c>
      <c r="I446" s="201">
        <f t="shared" si="195"/>
        <v>0</v>
      </c>
      <c r="J446" s="191">
        <f t="shared" si="195"/>
        <v>1244</v>
      </c>
      <c r="K446" s="218">
        <f t="shared" si="143"/>
        <v>1244</v>
      </c>
      <c r="L446" s="165">
        <f t="shared" si="139"/>
        <v>0</v>
      </c>
      <c r="M446" s="201">
        <f t="shared" si="140"/>
        <v>0</v>
      </c>
      <c r="N446" s="228">
        <f t="shared" si="141"/>
        <v>1244</v>
      </c>
    </row>
    <row r="447" spans="2:14" ht="12.95" customHeight="1" thickBot="1" x14ac:dyDescent="0.2">
      <c r="B447" s="725" t="s">
        <v>26</v>
      </c>
      <c r="C447" s="244">
        <f t="shared" ref="C447:J447" si="196">C63+C255</f>
        <v>744.68399999999997</v>
      </c>
      <c r="D447" s="245">
        <f t="shared" si="196"/>
        <v>69.257999999999996</v>
      </c>
      <c r="E447" s="249">
        <f t="shared" si="196"/>
        <v>20</v>
      </c>
      <c r="F447" s="50">
        <f t="shared" si="196"/>
        <v>833.94200000000001</v>
      </c>
      <c r="G447" s="286">
        <f t="shared" si="196"/>
        <v>0</v>
      </c>
      <c r="H447" s="245">
        <f t="shared" si="196"/>
        <v>0</v>
      </c>
      <c r="I447" s="249">
        <f t="shared" si="196"/>
        <v>0</v>
      </c>
      <c r="J447" s="250">
        <f t="shared" si="196"/>
        <v>0</v>
      </c>
      <c r="K447" s="248">
        <f t="shared" si="143"/>
        <v>744.68399999999997</v>
      </c>
      <c r="L447" s="245">
        <f t="shared" si="139"/>
        <v>69.257999999999996</v>
      </c>
      <c r="M447" s="249">
        <f t="shared" si="140"/>
        <v>20</v>
      </c>
      <c r="N447" s="247">
        <f t="shared" si="141"/>
        <v>833.94200000000001</v>
      </c>
    </row>
    <row r="448" spans="2:14" ht="12.95" customHeight="1" thickBot="1" x14ac:dyDescent="0.2">
      <c r="B448" s="726" t="s">
        <v>2</v>
      </c>
      <c r="C448" s="176">
        <f t="shared" ref="C448:J448" si="197">C64+C256</f>
        <v>13505.6</v>
      </c>
      <c r="D448" s="177">
        <f t="shared" si="197"/>
        <v>673.25600000000009</v>
      </c>
      <c r="E448" s="207">
        <f t="shared" si="197"/>
        <v>567.71399999999994</v>
      </c>
      <c r="F448" s="55">
        <f t="shared" si="197"/>
        <v>14746.57</v>
      </c>
      <c r="G448" s="287">
        <f t="shared" si="197"/>
        <v>71126.002000000008</v>
      </c>
      <c r="H448" s="177">
        <f t="shared" si="197"/>
        <v>4760.8539999999994</v>
      </c>
      <c r="I448" s="207">
        <f t="shared" si="197"/>
        <v>88</v>
      </c>
      <c r="J448" s="197">
        <f t="shared" si="197"/>
        <v>75974.856</v>
      </c>
      <c r="K448" s="224">
        <f t="shared" si="143"/>
        <v>84631.602000000014</v>
      </c>
      <c r="L448" s="177">
        <f t="shared" si="139"/>
        <v>5434.11</v>
      </c>
      <c r="M448" s="207">
        <f t="shared" si="140"/>
        <v>655.71399999999994</v>
      </c>
      <c r="N448" s="234">
        <f t="shared" si="141"/>
        <v>90721.426000000007</v>
      </c>
    </row>
    <row r="450" spans="2:14" ht="12.95" customHeight="1" x14ac:dyDescent="0.15">
      <c r="B450" s="1590" t="s">
        <v>498</v>
      </c>
      <c r="C450" s="1590"/>
      <c r="D450" s="1590"/>
      <c r="E450" s="1590"/>
      <c r="F450" s="1590"/>
      <c r="G450" s="1590"/>
      <c r="H450" s="1590"/>
      <c r="I450" s="1590"/>
      <c r="J450" s="1590"/>
      <c r="K450" s="1590"/>
      <c r="L450" s="1590"/>
      <c r="M450" s="1590"/>
      <c r="N450" s="1590"/>
    </row>
    <row r="451" spans="2:14" ht="12.95" customHeight="1" thickBot="1" x14ac:dyDescent="0.2">
      <c r="N451" s="251" t="s">
        <v>77</v>
      </c>
    </row>
    <row r="452" spans="2:14" ht="12.95" customHeight="1" x14ac:dyDescent="0.15">
      <c r="B452" s="1629" t="s">
        <v>53</v>
      </c>
      <c r="C452" s="1607" t="s">
        <v>234</v>
      </c>
      <c r="D452" s="1608"/>
      <c r="E452" s="1608"/>
      <c r="F452" s="1609"/>
      <c r="G452" s="1610" t="s">
        <v>235</v>
      </c>
      <c r="H452" s="1608"/>
      <c r="I452" s="1608"/>
      <c r="J452" s="1611"/>
      <c r="K452" s="1607" t="s">
        <v>65</v>
      </c>
      <c r="L452" s="1608"/>
      <c r="M452" s="1608"/>
      <c r="N452" s="1611"/>
    </row>
    <row r="453" spans="2:14" ht="12.95" customHeight="1" thickBot="1" x14ac:dyDescent="0.2">
      <c r="B453" s="1622"/>
      <c r="C453" s="300" t="s">
        <v>74</v>
      </c>
      <c r="D453" s="301" t="s">
        <v>75</v>
      </c>
      <c r="E453" s="302" t="s">
        <v>50</v>
      </c>
      <c r="F453" s="291" t="s">
        <v>46</v>
      </c>
      <c r="G453" s="303" t="s">
        <v>74</v>
      </c>
      <c r="H453" s="301" t="s">
        <v>75</v>
      </c>
      <c r="I453" s="302" t="s">
        <v>50</v>
      </c>
      <c r="J453" s="293" t="s">
        <v>46</v>
      </c>
      <c r="K453" s="294" t="s">
        <v>74</v>
      </c>
      <c r="L453" s="301" t="s">
        <v>75</v>
      </c>
      <c r="M453" s="302" t="s">
        <v>50</v>
      </c>
      <c r="N453" s="293" t="s">
        <v>46</v>
      </c>
    </row>
    <row r="454" spans="2:14" ht="12.95" customHeight="1" x14ac:dyDescent="0.15">
      <c r="B454" s="722" t="s">
        <v>4</v>
      </c>
      <c r="C454" s="174">
        <f>C70+C262</f>
        <v>6096.7560000000849</v>
      </c>
      <c r="D454" s="175">
        <f t="shared" ref="D454:J454" si="198">D70+D262</f>
        <v>3951.4159999999974</v>
      </c>
      <c r="E454" s="206">
        <f t="shared" si="198"/>
        <v>0</v>
      </c>
      <c r="F454" s="40">
        <f t="shared" si="198"/>
        <v>10048.172000000082</v>
      </c>
      <c r="G454" s="284">
        <f t="shared" si="198"/>
        <v>0</v>
      </c>
      <c r="H454" s="175">
        <f t="shared" si="198"/>
        <v>0</v>
      </c>
      <c r="I454" s="206">
        <f t="shared" si="198"/>
        <v>0</v>
      </c>
      <c r="J454" s="196">
        <f t="shared" si="198"/>
        <v>0</v>
      </c>
      <c r="K454" s="223">
        <f>C454+G454</f>
        <v>6096.7560000000849</v>
      </c>
      <c r="L454" s="175">
        <f t="shared" ref="L454:L512" si="199">D454+H454</f>
        <v>3951.4159999999974</v>
      </c>
      <c r="M454" s="206">
        <f t="shared" ref="M454:M512" si="200">E454+I454</f>
        <v>0</v>
      </c>
      <c r="N454" s="233">
        <f t="shared" ref="N454:N512" si="201">F454+J454</f>
        <v>10048.172000000082</v>
      </c>
    </row>
    <row r="455" spans="2:14" ht="12.95" customHeight="1" x14ac:dyDescent="0.15">
      <c r="B455" s="723" t="s">
        <v>5</v>
      </c>
      <c r="C455" s="164">
        <f t="shared" ref="C455:J455" si="202">C71+C263</f>
        <v>5502.2740000000422</v>
      </c>
      <c r="D455" s="165">
        <f t="shared" si="202"/>
        <v>0</v>
      </c>
      <c r="E455" s="201">
        <f t="shared" si="202"/>
        <v>0</v>
      </c>
      <c r="F455" s="45">
        <f t="shared" si="202"/>
        <v>5502.2740000000422</v>
      </c>
      <c r="G455" s="285">
        <f t="shared" si="202"/>
        <v>0</v>
      </c>
      <c r="H455" s="165">
        <f t="shared" si="202"/>
        <v>0</v>
      </c>
      <c r="I455" s="201">
        <f t="shared" si="202"/>
        <v>0</v>
      </c>
      <c r="J455" s="191">
        <f t="shared" si="202"/>
        <v>0</v>
      </c>
      <c r="K455" s="218">
        <f t="shared" ref="K455:K512" si="203">C455+G455</f>
        <v>5502.2740000000422</v>
      </c>
      <c r="L455" s="165">
        <f t="shared" si="199"/>
        <v>0</v>
      </c>
      <c r="M455" s="201">
        <f t="shared" si="200"/>
        <v>0</v>
      </c>
      <c r="N455" s="228">
        <f t="shared" si="201"/>
        <v>5502.2740000000422</v>
      </c>
    </row>
    <row r="456" spans="2:14" ht="12.95" customHeight="1" x14ac:dyDescent="0.15">
      <c r="B456" s="723" t="s">
        <v>15</v>
      </c>
      <c r="C456" s="164">
        <f t="shared" ref="C456:J456" si="204">C72+C264</f>
        <v>0</v>
      </c>
      <c r="D456" s="165">
        <f t="shared" si="204"/>
        <v>0</v>
      </c>
      <c r="E456" s="201">
        <f t="shared" si="204"/>
        <v>0</v>
      </c>
      <c r="F456" s="45">
        <f t="shared" si="204"/>
        <v>0</v>
      </c>
      <c r="G456" s="285">
        <f t="shared" si="204"/>
        <v>0</v>
      </c>
      <c r="H456" s="165">
        <f t="shared" si="204"/>
        <v>0</v>
      </c>
      <c r="I456" s="201">
        <f t="shared" si="204"/>
        <v>0</v>
      </c>
      <c r="J456" s="191">
        <f t="shared" si="204"/>
        <v>0</v>
      </c>
      <c r="K456" s="218">
        <f t="shared" si="203"/>
        <v>0</v>
      </c>
      <c r="L456" s="165">
        <f t="shared" si="199"/>
        <v>0</v>
      </c>
      <c r="M456" s="201">
        <f t="shared" si="200"/>
        <v>0</v>
      </c>
      <c r="N456" s="228">
        <f t="shared" si="201"/>
        <v>0</v>
      </c>
    </row>
    <row r="457" spans="2:14" ht="12.95" customHeight="1" x14ac:dyDescent="0.15">
      <c r="B457" s="723" t="s">
        <v>260</v>
      </c>
      <c r="C457" s="164">
        <f t="shared" ref="C457:J457" si="205">C73+C265</f>
        <v>0</v>
      </c>
      <c r="D457" s="165">
        <f t="shared" si="205"/>
        <v>0</v>
      </c>
      <c r="E457" s="201">
        <f t="shared" si="205"/>
        <v>0</v>
      </c>
      <c r="F457" s="45">
        <f t="shared" si="205"/>
        <v>0</v>
      </c>
      <c r="G457" s="285">
        <f t="shared" si="205"/>
        <v>0</v>
      </c>
      <c r="H457" s="165">
        <f t="shared" si="205"/>
        <v>0</v>
      </c>
      <c r="I457" s="201">
        <f t="shared" si="205"/>
        <v>0</v>
      </c>
      <c r="J457" s="191">
        <f t="shared" si="205"/>
        <v>0</v>
      </c>
      <c r="K457" s="218">
        <f t="shared" si="203"/>
        <v>0</v>
      </c>
      <c r="L457" s="165">
        <f t="shared" si="199"/>
        <v>0</v>
      </c>
      <c r="M457" s="201">
        <f t="shared" si="200"/>
        <v>0</v>
      </c>
      <c r="N457" s="228">
        <f t="shared" si="201"/>
        <v>0</v>
      </c>
    </row>
    <row r="458" spans="2:14" ht="12.95" customHeight="1" x14ac:dyDescent="0.15">
      <c r="B458" s="723" t="s">
        <v>204</v>
      </c>
      <c r="C458" s="164">
        <f t="shared" ref="C458:J458" si="206">C74+C266</f>
        <v>0</v>
      </c>
      <c r="D458" s="165">
        <f t="shared" si="206"/>
        <v>0</v>
      </c>
      <c r="E458" s="201">
        <f t="shared" si="206"/>
        <v>0</v>
      </c>
      <c r="F458" s="45">
        <f t="shared" si="206"/>
        <v>0</v>
      </c>
      <c r="G458" s="285">
        <f t="shared" si="206"/>
        <v>0</v>
      </c>
      <c r="H458" s="165">
        <f t="shared" si="206"/>
        <v>0</v>
      </c>
      <c r="I458" s="201">
        <f t="shared" si="206"/>
        <v>0</v>
      </c>
      <c r="J458" s="191">
        <f t="shared" si="206"/>
        <v>0</v>
      </c>
      <c r="K458" s="218">
        <f t="shared" si="203"/>
        <v>0</v>
      </c>
      <c r="L458" s="165">
        <f t="shared" si="199"/>
        <v>0</v>
      </c>
      <c r="M458" s="201">
        <f t="shared" si="200"/>
        <v>0</v>
      </c>
      <c r="N458" s="228">
        <f t="shared" si="201"/>
        <v>0</v>
      </c>
    </row>
    <row r="459" spans="2:14" ht="12.95" customHeight="1" x14ac:dyDescent="0.15">
      <c r="B459" s="723" t="s">
        <v>6</v>
      </c>
      <c r="C459" s="164">
        <f t="shared" ref="C459:J459" si="207">C75+C267</f>
        <v>0</v>
      </c>
      <c r="D459" s="165">
        <f t="shared" si="207"/>
        <v>0</v>
      </c>
      <c r="E459" s="201">
        <f t="shared" si="207"/>
        <v>0</v>
      </c>
      <c r="F459" s="45">
        <f t="shared" si="207"/>
        <v>0</v>
      </c>
      <c r="G459" s="285">
        <f t="shared" si="207"/>
        <v>0</v>
      </c>
      <c r="H459" s="165">
        <f t="shared" si="207"/>
        <v>0</v>
      </c>
      <c r="I459" s="201">
        <f t="shared" si="207"/>
        <v>0</v>
      </c>
      <c r="J459" s="191">
        <f t="shared" si="207"/>
        <v>0</v>
      </c>
      <c r="K459" s="218">
        <f t="shared" si="203"/>
        <v>0</v>
      </c>
      <c r="L459" s="165">
        <f t="shared" si="199"/>
        <v>0</v>
      </c>
      <c r="M459" s="201">
        <f t="shared" si="200"/>
        <v>0</v>
      </c>
      <c r="N459" s="228">
        <f t="shared" si="201"/>
        <v>0</v>
      </c>
    </row>
    <row r="460" spans="2:14" ht="12.95" customHeight="1" x14ac:dyDescent="0.15">
      <c r="B460" s="723" t="s">
        <v>16</v>
      </c>
      <c r="C460" s="164">
        <f t="shared" ref="C460:J460" si="208">C76+C268</f>
        <v>0</v>
      </c>
      <c r="D460" s="165">
        <f t="shared" si="208"/>
        <v>0</v>
      </c>
      <c r="E460" s="201">
        <f t="shared" si="208"/>
        <v>0</v>
      </c>
      <c r="F460" s="45">
        <f t="shared" si="208"/>
        <v>0</v>
      </c>
      <c r="G460" s="285">
        <f t="shared" si="208"/>
        <v>0</v>
      </c>
      <c r="H460" s="165">
        <f t="shared" si="208"/>
        <v>0</v>
      </c>
      <c r="I460" s="201">
        <f t="shared" si="208"/>
        <v>0</v>
      </c>
      <c r="J460" s="191">
        <f t="shared" si="208"/>
        <v>0</v>
      </c>
      <c r="K460" s="218">
        <f t="shared" si="203"/>
        <v>0</v>
      </c>
      <c r="L460" s="165">
        <f t="shared" si="199"/>
        <v>0</v>
      </c>
      <c r="M460" s="201">
        <f t="shared" si="200"/>
        <v>0</v>
      </c>
      <c r="N460" s="228">
        <f t="shared" si="201"/>
        <v>0</v>
      </c>
    </row>
    <row r="461" spans="2:14" ht="12.95" customHeight="1" x14ac:dyDescent="0.15">
      <c r="B461" s="723" t="s">
        <v>206</v>
      </c>
      <c r="C461" s="164">
        <f t="shared" ref="C461:J461" si="209">C77+C269</f>
        <v>0</v>
      </c>
      <c r="D461" s="165">
        <f t="shared" si="209"/>
        <v>0</v>
      </c>
      <c r="E461" s="201">
        <f t="shared" si="209"/>
        <v>0</v>
      </c>
      <c r="F461" s="45">
        <f t="shared" si="209"/>
        <v>0</v>
      </c>
      <c r="G461" s="285">
        <f t="shared" si="209"/>
        <v>0</v>
      </c>
      <c r="H461" s="165">
        <f t="shared" si="209"/>
        <v>0</v>
      </c>
      <c r="I461" s="201">
        <f t="shared" si="209"/>
        <v>0</v>
      </c>
      <c r="J461" s="191">
        <f t="shared" si="209"/>
        <v>0</v>
      </c>
      <c r="K461" s="218">
        <f t="shared" si="203"/>
        <v>0</v>
      </c>
      <c r="L461" s="165">
        <f t="shared" si="199"/>
        <v>0</v>
      </c>
      <c r="M461" s="201">
        <f t="shared" si="200"/>
        <v>0</v>
      </c>
      <c r="N461" s="228">
        <f t="shared" si="201"/>
        <v>0</v>
      </c>
    </row>
    <row r="462" spans="2:14" ht="12.95" customHeight="1" x14ac:dyDescent="0.15">
      <c r="B462" s="723" t="s">
        <v>261</v>
      </c>
      <c r="C462" s="164">
        <f t="shared" ref="C462:J462" si="210">C78+C270</f>
        <v>0</v>
      </c>
      <c r="D462" s="165">
        <f t="shared" si="210"/>
        <v>205.71199999999999</v>
      </c>
      <c r="E462" s="201">
        <f t="shared" si="210"/>
        <v>0</v>
      </c>
      <c r="F462" s="45">
        <f t="shared" si="210"/>
        <v>205.71199999999999</v>
      </c>
      <c r="G462" s="285">
        <f t="shared" si="210"/>
        <v>0</v>
      </c>
      <c r="H462" s="165">
        <f t="shared" si="210"/>
        <v>0</v>
      </c>
      <c r="I462" s="201">
        <f t="shared" si="210"/>
        <v>0</v>
      </c>
      <c r="J462" s="191">
        <f t="shared" si="210"/>
        <v>0</v>
      </c>
      <c r="K462" s="218">
        <f t="shared" si="203"/>
        <v>0</v>
      </c>
      <c r="L462" s="165">
        <f t="shared" si="199"/>
        <v>205.71199999999999</v>
      </c>
      <c r="M462" s="201">
        <f t="shared" si="200"/>
        <v>0</v>
      </c>
      <c r="N462" s="228">
        <f t="shared" si="201"/>
        <v>205.71199999999999</v>
      </c>
    </row>
    <row r="463" spans="2:14" ht="12.95" customHeight="1" x14ac:dyDescent="0.15">
      <c r="B463" s="724" t="s">
        <v>18</v>
      </c>
      <c r="C463" s="164">
        <f t="shared" ref="C463:J463" si="211">C79+C271</f>
        <v>1088</v>
      </c>
      <c r="D463" s="165">
        <f t="shared" si="211"/>
        <v>0</v>
      </c>
      <c r="E463" s="201">
        <f t="shared" si="211"/>
        <v>0</v>
      </c>
      <c r="F463" s="45">
        <f t="shared" si="211"/>
        <v>1088</v>
      </c>
      <c r="G463" s="285">
        <f t="shared" si="211"/>
        <v>0</v>
      </c>
      <c r="H463" s="165">
        <f t="shared" si="211"/>
        <v>0</v>
      </c>
      <c r="I463" s="201">
        <f t="shared" si="211"/>
        <v>0</v>
      </c>
      <c r="J463" s="191">
        <f t="shared" si="211"/>
        <v>0</v>
      </c>
      <c r="K463" s="218">
        <f t="shared" si="203"/>
        <v>1088</v>
      </c>
      <c r="L463" s="165">
        <f t="shared" si="199"/>
        <v>0</v>
      </c>
      <c r="M463" s="201">
        <f t="shared" si="200"/>
        <v>0</v>
      </c>
      <c r="N463" s="228">
        <f t="shared" si="201"/>
        <v>1088</v>
      </c>
    </row>
    <row r="464" spans="2:14" ht="12.95" customHeight="1" x14ac:dyDescent="0.15">
      <c r="B464" s="723" t="s">
        <v>7</v>
      </c>
      <c r="C464" s="164">
        <f t="shared" ref="C464:J464" si="212">C80+C272</f>
        <v>7709.1820000001562</v>
      </c>
      <c r="D464" s="165">
        <f t="shared" si="212"/>
        <v>314.88800000000003</v>
      </c>
      <c r="E464" s="201">
        <f t="shared" si="212"/>
        <v>7731.7740000000003</v>
      </c>
      <c r="F464" s="45">
        <f t="shared" si="212"/>
        <v>15755.844000000156</v>
      </c>
      <c r="G464" s="285">
        <f t="shared" si="212"/>
        <v>0</v>
      </c>
      <c r="H464" s="165">
        <f t="shared" si="212"/>
        <v>0</v>
      </c>
      <c r="I464" s="201">
        <f t="shared" si="212"/>
        <v>0</v>
      </c>
      <c r="J464" s="191">
        <f t="shared" si="212"/>
        <v>0</v>
      </c>
      <c r="K464" s="218">
        <f t="shared" si="203"/>
        <v>7709.1820000001562</v>
      </c>
      <c r="L464" s="165">
        <f t="shared" si="199"/>
        <v>314.88800000000003</v>
      </c>
      <c r="M464" s="201">
        <f t="shared" si="200"/>
        <v>7731.7740000000003</v>
      </c>
      <c r="N464" s="228">
        <f t="shared" si="201"/>
        <v>15755.844000000156</v>
      </c>
    </row>
    <row r="465" spans="2:14" ht="12.95" customHeight="1" x14ac:dyDescent="0.15">
      <c r="B465" s="723" t="s">
        <v>8</v>
      </c>
      <c r="C465" s="164">
        <f t="shared" ref="C465:J465" si="213">C81+C273</f>
        <v>0</v>
      </c>
      <c r="D465" s="165">
        <f t="shared" si="213"/>
        <v>0</v>
      </c>
      <c r="E465" s="201">
        <f t="shared" si="213"/>
        <v>0</v>
      </c>
      <c r="F465" s="45">
        <f t="shared" si="213"/>
        <v>0</v>
      </c>
      <c r="G465" s="285">
        <f t="shared" si="213"/>
        <v>0</v>
      </c>
      <c r="H465" s="165">
        <f t="shared" si="213"/>
        <v>0</v>
      </c>
      <c r="I465" s="201">
        <f t="shared" si="213"/>
        <v>0</v>
      </c>
      <c r="J465" s="191">
        <f t="shared" si="213"/>
        <v>0</v>
      </c>
      <c r="K465" s="218">
        <f t="shared" si="203"/>
        <v>0</v>
      </c>
      <c r="L465" s="165">
        <f t="shared" si="199"/>
        <v>0</v>
      </c>
      <c r="M465" s="201">
        <f t="shared" si="200"/>
        <v>0</v>
      </c>
      <c r="N465" s="228">
        <f t="shared" si="201"/>
        <v>0</v>
      </c>
    </row>
    <row r="466" spans="2:14" ht="12.95" customHeight="1" x14ac:dyDescent="0.15">
      <c r="B466" s="723" t="s">
        <v>203</v>
      </c>
      <c r="C466" s="164">
        <f t="shared" ref="C466:J466" si="214">C82+C274</f>
        <v>12.856</v>
      </c>
      <c r="D466" s="165">
        <f t="shared" si="214"/>
        <v>0</v>
      </c>
      <c r="E466" s="201">
        <f t="shared" si="214"/>
        <v>0</v>
      </c>
      <c r="F466" s="45">
        <f t="shared" si="214"/>
        <v>12.856</v>
      </c>
      <c r="G466" s="285">
        <f t="shared" si="214"/>
        <v>0</v>
      </c>
      <c r="H466" s="165">
        <f t="shared" si="214"/>
        <v>0</v>
      </c>
      <c r="I466" s="201">
        <f t="shared" si="214"/>
        <v>0</v>
      </c>
      <c r="J466" s="191">
        <f t="shared" si="214"/>
        <v>0</v>
      </c>
      <c r="K466" s="218">
        <f t="shared" si="203"/>
        <v>12.856</v>
      </c>
      <c r="L466" s="165">
        <f t="shared" si="199"/>
        <v>0</v>
      </c>
      <c r="M466" s="201">
        <f t="shared" si="200"/>
        <v>0</v>
      </c>
      <c r="N466" s="228">
        <f t="shared" si="201"/>
        <v>12.856</v>
      </c>
    </row>
    <row r="467" spans="2:14" ht="12.95" customHeight="1" x14ac:dyDescent="0.15">
      <c r="B467" s="723" t="s">
        <v>27</v>
      </c>
      <c r="C467" s="164">
        <f t="shared" ref="C467:J467" si="215">C83+C275</f>
        <v>0</v>
      </c>
      <c r="D467" s="165">
        <f t="shared" si="215"/>
        <v>0</v>
      </c>
      <c r="E467" s="201">
        <f t="shared" si="215"/>
        <v>0</v>
      </c>
      <c r="F467" s="45">
        <f t="shared" si="215"/>
        <v>0</v>
      </c>
      <c r="G467" s="285">
        <f t="shared" si="215"/>
        <v>0</v>
      </c>
      <c r="H467" s="165">
        <f t="shared" si="215"/>
        <v>0</v>
      </c>
      <c r="I467" s="201">
        <f t="shared" si="215"/>
        <v>0</v>
      </c>
      <c r="J467" s="191">
        <f t="shared" si="215"/>
        <v>0</v>
      </c>
      <c r="K467" s="218">
        <f t="shared" si="203"/>
        <v>0</v>
      </c>
      <c r="L467" s="165">
        <f t="shared" si="199"/>
        <v>0</v>
      </c>
      <c r="M467" s="201">
        <f t="shared" si="200"/>
        <v>0</v>
      </c>
      <c r="N467" s="228">
        <f t="shared" si="201"/>
        <v>0</v>
      </c>
    </row>
    <row r="468" spans="2:14" ht="12.95" customHeight="1" x14ac:dyDescent="0.15">
      <c r="B468" s="723" t="s">
        <v>9</v>
      </c>
      <c r="C468" s="164">
        <f t="shared" ref="C468:J468" si="216">C84+C276</f>
        <v>0</v>
      </c>
      <c r="D468" s="165">
        <f t="shared" si="216"/>
        <v>0</v>
      </c>
      <c r="E468" s="201">
        <f t="shared" si="216"/>
        <v>0</v>
      </c>
      <c r="F468" s="45">
        <f t="shared" si="216"/>
        <v>0</v>
      </c>
      <c r="G468" s="285">
        <f t="shared" si="216"/>
        <v>0</v>
      </c>
      <c r="H468" s="165">
        <f t="shared" si="216"/>
        <v>0</v>
      </c>
      <c r="I468" s="201">
        <f t="shared" si="216"/>
        <v>0</v>
      </c>
      <c r="J468" s="191">
        <f t="shared" si="216"/>
        <v>0</v>
      </c>
      <c r="K468" s="218">
        <f t="shared" si="203"/>
        <v>0</v>
      </c>
      <c r="L468" s="165">
        <f t="shared" si="199"/>
        <v>0</v>
      </c>
      <c r="M468" s="201">
        <f t="shared" si="200"/>
        <v>0</v>
      </c>
      <c r="N468" s="228">
        <f t="shared" si="201"/>
        <v>0</v>
      </c>
    </row>
    <row r="469" spans="2:14" ht="12.95" customHeight="1" x14ac:dyDescent="0.15">
      <c r="B469" s="723" t="s">
        <v>20</v>
      </c>
      <c r="C469" s="164">
        <f t="shared" ref="C469:J469" si="217">C85+C277</f>
        <v>0</v>
      </c>
      <c r="D469" s="165">
        <f t="shared" si="217"/>
        <v>0</v>
      </c>
      <c r="E469" s="201">
        <f t="shared" si="217"/>
        <v>0</v>
      </c>
      <c r="F469" s="45">
        <f t="shared" si="217"/>
        <v>0</v>
      </c>
      <c r="G469" s="285">
        <f t="shared" si="217"/>
        <v>0</v>
      </c>
      <c r="H469" s="165">
        <f t="shared" si="217"/>
        <v>0</v>
      </c>
      <c r="I469" s="201">
        <f t="shared" si="217"/>
        <v>0</v>
      </c>
      <c r="J469" s="191">
        <f t="shared" si="217"/>
        <v>0</v>
      </c>
      <c r="K469" s="218">
        <f t="shared" si="203"/>
        <v>0</v>
      </c>
      <c r="L469" s="165">
        <f t="shared" si="199"/>
        <v>0</v>
      </c>
      <c r="M469" s="201">
        <f t="shared" si="200"/>
        <v>0</v>
      </c>
      <c r="N469" s="228">
        <f t="shared" si="201"/>
        <v>0</v>
      </c>
    </row>
    <row r="470" spans="2:14" ht="12.95" customHeight="1" x14ac:dyDescent="0.15">
      <c r="B470" s="723" t="s">
        <v>21</v>
      </c>
      <c r="C470" s="164">
        <f t="shared" ref="C470:J470" si="218">C86+C278</f>
        <v>0</v>
      </c>
      <c r="D470" s="165">
        <f t="shared" si="218"/>
        <v>0</v>
      </c>
      <c r="E470" s="201">
        <f t="shared" si="218"/>
        <v>0</v>
      </c>
      <c r="F470" s="45">
        <f t="shared" si="218"/>
        <v>0</v>
      </c>
      <c r="G470" s="285">
        <f t="shared" si="218"/>
        <v>0</v>
      </c>
      <c r="H470" s="165">
        <f t="shared" si="218"/>
        <v>0</v>
      </c>
      <c r="I470" s="201">
        <f t="shared" si="218"/>
        <v>0</v>
      </c>
      <c r="J470" s="191">
        <f t="shared" si="218"/>
        <v>0</v>
      </c>
      <c r="K470" s="218">
        <f t="shared" si="203"/>
        <v>0</v>
      </c>
      <c r="L470" s="165">
        <f t="shared" si="199"/>
        <v>0</v>
      </c>
      <c r="M470" s="201">
        <f t="shared" si="200"/>
        <v>0</v>
      </c>
      <c r="N470" s="228">
        <f t="shared" si="201"/>
        <v>0</v>
      </c>
    </row>
    <row r="471" spans="2:14" ht="12.95" customHeight="1" x14ac:dyDescent="0.15">
      <c r="B471" s="723" t="s">
        <v>10</v>
      </c>
      <c r="C471" s="164">
        <f t="shared" ref="C471:J471" si="219">C87+C279</f>
        <v>0</v>
      </c>
      <c r="D471" s="165">
        <f t="shared" si="219"/>
        <v>0</v>
      </c>
      <c r="E471" s="201">
        <f t="shared" si="219"/>
        <v>0</v>
      </c>
      <c r="F471" s="45">
        <f t="shared" si="219"/>
        <v>0</v>
      </c>
      <c r="G471" s="285">
        <f t="shared" si="219"/>
        <v>0</v>
      </c>
      <c r="H471" s="165">
        <f t="shared" si="219"/>
        <v>0</v>
      </c>
      <c r="I471" s="201">
        <f t="shared" si="219"/>
        <v>0</v>
      </c>
      <c r="J471" s="191">
        <f t="shared" si="219"/>
        <v>0</v>
      </c>
      <c r="K471" s="218">
        <f t="shared" si="203"/>
        <v>0</v>
      </c>
      <c r="L471" s="165">
        <f t="shared" si="199"/>
        <v>0</v>
      </c>
      <c r="M471" s="201">
        <f t="shared" si="200"/>
        <v>0</v>
      </c>
      <c r="N471" s="228">
        <f t="shared" si="201"/>
        <v>0</v>
      </c>
    </row>
    <row r="472" spans="2:14" ht="12.95" customHeight="1" x14ac:dyDescent="0.15">
      <c r="B472" s="723" t="s">
        <v>205</v>
      </c>
      <c r="C472" s="164">
        <f t="shared" ref="C472:J472" si="220">C88+C280</f>
        <v>0</v>
      </c>
      <c r="D472" s="165">
        <f t="shared" si="220"/>
        <v>0</v>
      </c>
      <c r="E472" s="201">
        <f t="shared" si="220"/>
        <v>0</v>
      </c>
      <c r="F472" s="45">
        <f t="shared" si="220"/>
        <v>0</v>
      </c>
      <c r="G472" s="285">
        <f t="shared" si="220"/>
        <v>0</v>
      </c>
      <c r="H472" s="165">
        <f t="shared" si="220"/>
        <v>0</v>
      </c>
      <c r="I472" s="201">
        <f t="shared" si="220"/>
        <v>0</v>
      </c>
      <c r="J472" s="191">
        <f t="shared" si="220"/>
        <v>0</v>
      </c>
      <c r="K472" s="218">
        <f t="shared" si="203"/>
        <v>0</v>
      </c>
      <c r="L472" s="165">
        <f t="shared" si="199"/>
        <v>0</v>
      </c>
      <c r="M472" s="201">
        <f t="shared" si="200"/>
        <v>0</v>
      </c>
      <c r="N472" s="228">
        <f t="shared" si="201"/>
        <v>0</v>
      </c>
    </row>
    <row r="473" spans="2:14" ht="12.95" customHeight="1" x14ac:dyDescent="0.15">
      <c r="B473" s="723" t="s">
        <v>29</v>
      </c>
      <c r="C473" s="164">
        <f t="shared" ref="C473:J473" si="221">C89+C281</f>
        <v>0</v>
      </c>
      <c r="D473" s="165">
        <f t="shared" si="221"/>
        <v>0</v>
      </c>
      <c r="E473" s="201">
        <f t="shared" si="221"/>
        <v>0</v>
      </c>
      <c r="F473" s="45">
        <f t="shared" si="221"/>
        <v>0</v>
      </c>
      <c r="G473" s="285">
        <f t="shared" si="221"/>
        <v>0</v>
      </c>
      <c r="H473" s="165">
        <f t="shared" si="221"/>
        <v>0</v>
      </c>
      <c r="I473" s="201">
        <f t="shared" si="221"/>
        <v>0</v>
      </c>
      <c r="J473" s="191">
        <f t="shared" si="221"/>
        <v>0</v>
      </c>
      <c r="K473" s="218">
        <f t="shared" si="203"/>
        <v>0</v>
      </c>
      <c r="L473" s="165">
        <f t="shared" si="199"/>
        <v>0</v>
      </c>
      <c r="M473" s="201">
        <f t="shared" si="200"/>
        <v>0</v>
      </c>
      <c r="N473" s="228">
        <f t="shared" si="201"/>
        <v>0</v>
      </c>
    </row>
    <row r="474" spans="2:14" ht="12.95" customHeight="1" x14ac:dyDescent="0.15">
      <c r="B474" s="723" t="s">
        <v>11</v>
      </c>
      <c r="C474" s="164">
        <f t="shared" ref="C474:J474" si="222">C90+C282</f>
        <v>4633.9419999999918</v>
      </c>
      <c r="D474" s="165">
        <f t="shared" si="222"/>
        <v>1357.7559999999999</v>
      </c>
      <c r="E474" s="201">
        <f t="shared" si="222"/>
        <v>290.95</v>
      </c>
      <c r="F474" s="45">
        <f t="shared" si="222"/>
        <v>6282.647999999991</v>
      </c>
      <c r="G474" s="285">
        <f t="shared" si="222"/>
        <v>0</v>
      </c>
      <c r="H474" s="165">
        <f t="shared" si="222"/>
        <v>0</v>
      </c>
      <c r="I474" s="201">
        <f t="shared" si="222"/>
        <v>0</v>
      </c>
      <c r="J474" s="191">
        <f t="shared" si="222"/>
        <v>0</v>
      </c>
      <c r="K474" s="218">
        <f t="shared" si="203"/>
        <v>4633.9419999999918</v>
      </c>
      <c r="L474" s="165">
        <f t="shared" si="199"/>
        <v>1357.7559999999999</v>
      </c>
      <c r="M474" s="201">
        <f t="shared" si="200"/>
        <v>290.95</v>
      </c>
      <c r="N474" s="228">
        <f t="shared" si="201"/>
        <v>6282.647999999991</v>
      </c>
    </row>
    <row r="475" spans="2:14" ht="12.95" customHeight="1" x14ac:dyDescent="0.15">
      <c r="B475" s="723" t="s">
        <v>31</v>
      </c>
      <c r="C475" s="164">
        <f t="shared" ref="C475:J475" si="223">C91+C283</f>
        <v>0</v>
      </c>
      <c r="D475" s="165">
        <f t="shared" si="223"/>
        <v>0</v>
      </c>
      <c r="E475" s="201">
        <f t="shared" si="223"/>
        <v>0</v>
      </c>
      <c r="F475" s="45">
        <f t="shared" si="223"/>
        <v>0</v>
      </c>
      <c r="G475" s="285">
        <f t="shared" si="223"/>
        <v>0</v>
      </c>
      <c r="H475" s="165">
        <f t="shared" si="223"/>
        <v>0</v>
      </c>
      <c r="I475" s="201">
        <f t="shared" si="223"/>
        <v>0</v>
      </c>
      <c r="J475" s="191">
        <f t="shared" si="223"/>
        <v>0</v>
      </c>
      <c r="K475" s="218">
        <f t="shared" si="203"/>
        <v>0</v>
      </c>
      <c r="L475" s="165">
        <f t="shared" si="199"/>
        <v>0</v>
      </c>
      <c r="M475" s="201">
        <f t="shared" si="200"/>
        <v>0</v>
      </c>
      <c r="N475" s="228">
        <f t="shared" si="201"/>
        <v>0</v>
      </c>
    </row>
    <row r="476" spans="2:14" ht="12.95" customHeight="1" x14ac:dyDescent="0.15">
      <c r="B476" s="723" t="s">
        <v>22</v>
      </c>
      <c r="C476" s="164">
        <f t="shared" ref="C476:J476" si="224">C92+C284</f>
        <v>316.57600000000002</v>
      </c>
      <c r="D476" s="165">
        <f t="shared" si="224"/>
        <v>49</v>
      </c>
      <c r="E476" s="201">
        <f t="shared" si="224"/>
        <v>0</v>
      </c>
      <c r="F476" s="45">
        <f t="shared" si="224"/>
        <v>365.57600000000002</v>
      </c>
      <c r="G476" s="285">
        <f t="shared" si="224"/>
        <v>0</v>
      </c>
      <c r="H476" s="165">
        <f t="shared" si="224"/>
        <v>0</v>
      </c>
      <c r="I476" s="201">
        <f t="shared" si="224"/>
        <v>0</v>
      </c>
      <c r="J476" s="191">
        <f t="shared" si="224"/>
        <v>0</v>
      </c>
      <c r="K476" s="218">
        <f t="shared" si="203"/>
        <v>316.57600000000002</v>
      </c>
      <c r="L476" s="165">
        <f t="shared" si="199"/>
        <v>49</v>
      </c>
      <c r="M476" s="201">
        <f t="shared" si="200"/>
        <v>0</v>
      </c>
      <c r="N476" s="228">
        <f t="shared" si="201"/>
        <v>365.57600000000002</v>
      </c>
    </row>
    <row r="477" spans="2:14" ht="12.95" customHeight="1" x14ac:dyDescent="0.15">
      <c r="B477" s="723" t="s">
        <v>34</v>
      </c>
      <c r="C477" s="164">
        <f t="shared" ref="C477:J477" si="225">C93+C285</f>
        <v>0</v>
      </c>
      <c r="D477" s="165">
        <f t="shared" si="225"/>
        <v>0</v>
      </c>
      <c r="E477" s="201">
        <f t="shared" si="225"/>
        <v>0</v>
      </c>
      <c r="F477" s="45">
        <f t="shared" si="225"/>
        <v>0</v>
      </c>
      <c r="G477" s="285">
        <f t="shared" si="225"/>
        <v>0</v>
      </c>
      <c r="H477" s="165">
        <f t="shared" si="225"/>
        <v>0</v>
      </c>
      <c r="I477" s="201">
        <f t="shared" si="225"/>
        <v>0</v>
      </c>
      <c r="J477" s="191">
        <f t="shared" si="225"/>
        <v>0</v>
      </c>
      <c r="K477" s="218">
        <f t="shared" si="203"/>
        <v>0</v>
      </c>
      <c r="L477" s="165">
        <f t="shared" si="199"/>
        <v>0</v>
      </c>
      <c r="M477" s="201">
        <f t="shared" si="200"/>
        <v>0</v>
      </c>
      <c r="N477" s="228">
        <f t="shared" si="201"/>
        <v>0</v>
      </c>
    </row>
    <row r="478" spans="2:14" ht="12.95" customHeight="1" x14ac:dyDescent="0.15">
      <c r="B478" s="723" t="s">
        <v>212</v>
      </c>
      <c r="C478" s="164">
        <f t="shared" ref="C478:J478" si="226">C94+C286</f>
        <v>0</v>
      </c>
      <c r="D478" s="165">
        <f t="shared" si="226"/>
        <v>0</v>
      </c>
      <c r="E478" s="201">
        <f t="shared" si="226"/>
        <v>0</v>
      </c>
      <c r="F478" s="45">
        <f t="shared" si="226"/>
        <v>0</v>
      </c>
      <c r="G478" s="285">
        <f t="shared" si="226"/>
        <v>0</v>
      </c>
      <c r="H478" s="165">
        <f t="shared" si="226"/>
        <v>0</v>
      </c>
      <c r="I478" s="201">
        <f t="shared" si="226"/>
        <v>0</v>
      </c>
      <c r="J478" s="191">
        <f t="shared" si="226"/>
        <v>0</v>
      </c>
      <c r="K478" s="218">
        <f t="shared" si="203"/>
        <v>0</v>
      </c>
      <c r="L478" s="165">
        <f t="shared" si="199"/>
        <v>0</v>
      </c>
      <c r="M478" s="201">
        <f t="shared" si="200"/>
        <v>0</v>
      </c>
      <c r="N478" s="228">
        <f t="shared" si="201"/>
        <v>0</v>
      </c>
    </row>
    <row r="479" spans="2:14" ht="12.95" customHeight="1" x14ac:dyDescent="0.15">
      <c r="B479" s="723" t="s">
        <v>23</v>
      </c>
      <c r="C479" s="164">
        <f t="shared" ref="C479:J479" si="227">C95+C287</f>
        <v>27.001999999999999</v>
      </c>
      <c r="D479" s="165">
        <f t="shared" si="227"/>
        <v>0</v>
      </c>
      <c r="E479" s="201">
        <f t="shared" si="227"/>
        <v>0</v>
      </c>
      <c r="F479" s="45">
        <f t="shared" si="227"/>
        <v>27.001999999999999</v>
      </c>
      <c r="G479" s="285">
        <f t="shared" si="227"/>
        <v>0</v>
      </c>
      <c r="H479" s="165">
        <f t="shared" si="227"/>
        <v>0</v>
      </c>
      <c r="I479" s="201">
        <f t="shared" si="227"/>
        <v>0</v>
      </c>
      <c r="J479" s="191">
        <f t="shared" si="227"/>
        <v>0</v>
      </c>
      <c r="K479" s="218">
        <f t="shared" si="203"/>
        <v>27.001999999999999</v>
      </c>
      <c r="L479" s="165">
        <f t="shared" si="199"/>
        <v>0</v>
      </c>
      <c r="M479" s="201">
        <f t="shared" si="200"/>
        <v>0</v>
      </c>
      <c r="N479" s="228">
        <f t="shared" si="201"/>
        <v>27.001999999999999</v>
      </c>
    </row>
    <row r="480" spans="2:14" ht="12.95" customHeight="1" x14ac:dyDescent="0.15">
      <c r="B480" s="723" t="s">
        <v>12</v>
      </c>
      <c r="C480" s="164">
        <f t="shared" ref="C480:J480" si="228">C96+C288</f>
        <v>0</v>
      </c>
      <c r="D480" s="165">
        <f t="shared" si="228"/>
        <v>0</v>
      </c>
      <c r="E480" s="201">
        <f t="shared" si="228"/>
        <v>0</v>
      </c>
      <c r="F480" s="45">
        <f t="shared" si="228"/>
        <v>0</v>
      </c>
      <c r="G480" s="285">
        <f t="shared" si="228"/>
        <v>0</v>
      </c>
      <c r="H480" s="165">
        <f t="shared" si="228"/>
        <v>0</v>
      </c>
      <c r="I480" s="201">
        <f t="shared" si="228"/>
        <v>0</v>
      </c>
      <c r="J480" s="191">
        <f t="shared" si="228"/>
        <v>0</v>
      </c>
      <c r="K480" s="218">
        <f t="shared" si="203"/>
        <v>0</v>
      </c>
      <c r="L480" s="165">
        <f t="shared" si="199"/>
        <v>0</v>
      </c>
      <c r="M480" s="201">
        <f t="shared" si="200"/>
        <v>0</v>
      </c>
      <c r="N480" s="228">
        <f t="shared" si="201"/>
        <v>0</v>
      </c>
    </row>
    <row r="481" spans="2:14" ht="12.95" customHeight="1" x14ac:dyDescent="0.15">
      <c r="B481" s="723" t="s">
        <v>262</v>
      </c>
      <c r="C481" s="164"/>
      <c r="D481" s="165"/>
      <c r="E481" s="201"/>
      <c r="F481" s="45"/>
      <c r="G481" s="285"/>
      <c r="H481" s="165"/>
      <c r="I481" s="201"/>
      <c r="J481" s="191"/>
      <c r="K481" s="218"/>
      <c r="L481" s="165"/>
      <c r="M481" s="201"/>
      <c r="N481" s="228"/>
    </row>
    <row r="482" spans="2:14" ht="12.95" customHeight="1" x14ac:dyDescent="0.15">
      <c r="B482" s="723" t="s">
        <v>13</v>
      </c>
      <c r="C482" s="164"/>
      <c r="D482" s="165"/>
      <c r="E482" s="201"/>
      <c r="F482" s="45"/>
      <c r="G482" s="285"/>
      <c r="H482" s="165"/>
      <c r="I482" s="201"/>
      <c r="J482" s="191"/>
      <c r="K482" s="218"/>
      <c r="L482" s="165"/>
      <c r="M482" s="201"/>
      <c r="N482" s="228"/>
    </row>
    <row r="483" spans="2:14" ht="12.95" customHeight="1" x14ac:dyDescent="0.15">
      <c r="B483" s="723" t="s">
        <v>207</v>
      </c>
      <c r="C483" s="164"/>
      <c r="D483" s="165"/>
      <c r="E483" s="201"/>
      <c r="F483" s="45"/>
      <c r="G483" s="285"/>
      <c r="H483" s="165"/>
      <c r="I483" s="201"/>
      <c r="J483" s="191"/>
      <c r="K483" s="218"/>
      <c r="L483" s="165"/>
      <c r="M483" s="201"/>
      <c r="N483" s="228"/>
    </row>
    <row r="484" spans="2:14" ht="12.95" customHeight="1" x14ac:dyDescent="0.15">
      <c r="B484" s="723" t="s">
        <v>19</v>
      </c>
      <c r="C484" s="164">
        <f t="shared" ref="C484:J484" si="229">C97+C289</f>
        <v>0</v>
      </c>
      <c r="D484" s="165">
        <f t="shared" si="229"/>
        <v>0</v>
      </c>
      <c r="E484" s="201">
        <f t="shared" si="229"/>
        <v>0</v>
      </c>
      <c r="F484" s="45">
        <f t="shared" si="229"/>
        <v>0</v>
      </c>
      <c r="G484" s="285">
        <f t="shared" si="229"/>
        <v>0</v>
      </c>
      <c r="H484" s="165">
        <f t="shared" si="229"/>
        <v>0</v>
      </c>
      <c r="I484" s="201">
        <f t="shared" si="229"/>
        <v>0</v>
      </c>
      <c r="J484" s="191">
        <f t="shared" si="229"/>
        <v>0</v>
      </c>
      <c r="K484" s="218">
        <f t="shared" si="203"/>
        <v>0</v>
      </c>
      <c r="L484" s="165">
        <f t="shared" si="199"/>
        <v>0</v>
      </c>
      <c r="M484" s="201">
        <f t="shared" si="200"/>
        <v>0</v>
      </c>
      <c r="N484" s="228">
        <f t="shared" si="201"/>
        <v>0</v>
      </c>
    </row>
    <row r="485" spans="2:14" ht="12.95" customHeight="1" x14ac:dyDescent="0.15">
      <c r="B485" s="723" t="s">
        <v>24</v>
      </c>
      <c r="C485" s="164">
        <f t="shared" ref="C485:J485" si="230">C98+C290</f>
        <v>0</v>
      </c>
      <c r="D485" s="165">
        <f t="shared" si="230"/>
        <v>0</v>
      </c>
      <c r="E485" s="201">
        <f t="shared" si="230"/>
        <v>0</v>
      </c>
      <c r="F485" s="45">
        <f t="shared" si="230"/>
        <v>0</v>
      </c>
      <c r="G485" s="285">
        <f t="shared" si="230"/>
        <v>0</v>
      </c>
      <c r="H485" s="165">
        <f t="shared" si="230"/>
        <v>0</v>
      </c>
      <c r="I485" s="201">
        <f t="shared" si="230"/>
        <v>0</v>
      </c>
      <c r="J485" s="191">
        <f t="shared" si="230"/>
        <v>0</v>
      </c>
      <c r="K485" s="218">
        <f t="shared" si="203"/>
        <v>0</v>
      </c>
      <c r="L485" s="165">
        <f t="shared" si="199"/>
        <v>0</v>
      </c>
      <c r="M485" s="201">
        <f t="shared" si="200"/>
        <v>0</v>
      </c>
      <c r="N485" s="228">
        <f t="shared" si="201"/>
        <v>0</v>
      </c>
    </row>
    <row r="486" spans="2:14" ht="12.95" customHeight="1" x14ac:dyDescent="0.15">
      <c r="B486" s="723" t="s">
        <v>210</v>
      </c>
      <c r="C486" s="164">
        <f t="shared" ref="C486:J486" si="231">C99+C291</f>
        <v>0</v>
      </c>
      <c r="D486" s="165">
        <f t="shared" si="231"/>
        <v>0</v>
      </c>
      <c r="E486" s="201">
        <f t="shared" si="231"/>
        <v>0</v>
      </c>
      <c r="F486" s="45">
        <f t="shared" si="231"/>
        <v>0</v>
      </c>
      <c r="G486" s="285">
        <f t="shared" si="231"/>
        <v>0</v>
      </c>
      <c r="H486" s="165">
        <f t="shared" si="231"/>
        <v>0</v>
      </c>
      <c r="I486" s="201">
        <f t="shared" si="231"/>
        <v>0</v>
      </c>
      <c r="J486" s="191">
        <f t="shared" si="231"/>
        <v>0</v>
      </c>
      <c r="K486" s="218">
        <f t="shared" si="203"/>
        <v>0</v>
      </c>
      <c r="L486" s="165">
        <f t="shared" si="199"/>
        <v>0</v>
      </c>
      <c r="M486" s="201">
        <f t="shared" si="200"/>
        <v>0</v>
      </c>
      <c r="N486" s="228">
        <f t="shared" si="201"/>
        <v>0</v>
      </c>
    </row>
    <row r="487" spans="2:14" ht="12.95" customHeight="1" x14ac:dyDescent="0.15">
      <c r="B487" s="723" t="s">
        <v>35</v>
      </c>
      <c r="C487" s="164">
        <f t="shared" ref="C487:J487" si="232">C100+C295</f>
        <v>0</v>
      </c>
      <c r="D487" s="165">
        <f t="shared" si="232"/>
        <v>0</v>
      </c>
      <c r="E487" s="201">
        <f t="shared" si="232"/>
        <v>0</v>
      </c>
      <c r="F487" s="45">
        <f t="shared" si="232"/>
        <v>0</v>
      </c>
      <c r="G487" s="285">
        <f t="shared" si="232"/>
        <v>0</v>
      </c>
      <c r="H487" s="165">
        <f t="shared" si="232"/>
        <v>0</v>
      </c>
      <c r="I487" s="201">
        <f t="shared" si="232"/>
        <v>0</v>
      </c>
      <c r="J487" s="191">
        <f t="shared" si="232"/>
        <v>0</v>
      </c>
      <c r="K487" s="218">
        <f t="shared" si="203"/>
        <v>0</v>
      </c>
      <c r="L487" s="165">
        <f t="shared" si="199"/>
        <v>0</v>
      </c>
      <c r="M487" s="201">
        <f t="shared" si="200"/>
        <v>0</v>
      </c>
      <c r="N487" s="228">
        <f t="shared" si="201"/>
        <v>0</v>
      </c>
    </row>
    <row r="488" spans="2:14" ht="12.95" customHeight="1" x14ac:dyDescent="0.15">
      <c r="B488" s="723" t="s">
        <v>211</v>
      </c>
      <c r="C488" s="164">
        <f t="shared" ref="C488:J488" si="233">C101+C296</f>
        <v>109.28699999999999</v>
      </c>
      <c r="D488" s="165">
        <f t="shared" si="233"/>
        <v>0</v>
      </c>
      <c r="E488" s="201">
        <f t="shared" si="233"/>
        <v>0</v>
      </c>
      <c r="F488" s="45">
        <f t="shared" si="233"/>
        <v>109.28699999999999</v>
      </c>
      <c r="G488" s="285">
        <f t="shared" si="233"/>
        <v>0</v>
      </c>
      <c r="H488" s="165">
        <f t="shared" si="233"/>
        <v>0</v>
      </c>
      <c r="I488" s="201">
        <f t="shared" si="233"/>
        <v>0</v>
      </c>
      <c r="J488" s="191">
        <f t="shared" si="233"/>
        <v>0</v>
      </c>
      <c r="K488" s="218">
        <f t="shared" si="203"/>
        <v>109.28699999999999</v>
      </c>
      <c r="L488" s="165">
        <f t="shared" si="199"/>
        <v>0</v>
      </c>
      <c r="M488" s="201">
        <f t="shared" si="200"/>
        <v>0</v>
      </c>
      <c r="N488" s="228">
        <f t="shared" si="201"/>
        <v>109.28699999999999</v>
      </c>
    </row>
    <row r="489" spans="2:14" ht="12.95" customHeight="1" x14ac:dyDescent="0.15">
      <c r="B489" s="723" t="s">
        <v>14</v>
      </c>
      <c r="C489" s="164">
        <f t="shared" ref="C489:J489" si="234">C102+C297</f>
        <v>0</v>
      </c>
      <c r="D489" s="165">
        <f t="shared" si="234"/>
        <v>0</v>
      </c>
      <c r="E489" s="201">
        <f t="shared" si="234"/>
        <v>0</v>
      </c>
      <c r="F489" s="45">
        <f t="shared" si="234"/>
        <v>0</v>
      </c>
      <c r="G489" s="285">
        <f t="shared" si="234"/>
        <v>0</v>
      </c>
      <c r="H489" s="165">
        <f t="shared" si="234"/>
        <v>0</v>
      </c>
      <c r="I489" s="201">
        <f t="shared" si="234"/>
        <v>0</v>
      </c>
      <c r="J489" s="191">
        <f t="shared" si="234"/>
        <v>0</v>
      </c>
      <c r="K489" s="218">
        <f t="shared" si="203"/>
        <v>0</v>
      </c>
      <c r="L489" s="165">
        <f t="shared" si="199"/>
        <v>0</v>
      </c>
      <c r="M489" s="201">
        <f t="shared" si="200"/>
        <v>0</v>
      </c>
      <c r="N489" s="228">
        <f t="shared" si="201"/>
        <v>0</v>
      </c>
    </row>
    <row r="490" spans="2:14" ht="12.95" customHeight="1" x14ac:dyDescent="0.15">
      <c r="B490" s="723" t="s">
        <v>208</v>
      </c>
      <c r="C490" s="164">
        <f t="shared" ref="C490:J490" si="235">C103+C298</f>
        <v>0</v>
      </c>
      <c r="D490" s="165">
        <f t="shared" si="235"/>
        <v>0</v>
      </c>
      <c r="E490" s="201">
        <f t="shared" si="235"/>
        <v>0</v>
      </c>
      <c r="F490" s="45">
        <f t="shared" si="235"/>
        <v>0</v>
      </c>
      <c r="G490" s="285">
        <f t="shared" si="235"/>
        <v>0</v>
      </c>
      <c r="H490" s="165">
        <f t="shared" si="235"/>
        <v>0</v>
      </c>
      <c r="I490" s="201">
        <f t="shared" si="235"/>
        <v>0</v>
      </c>
      <c r="J490" s="191">
        <f t="shared" si="235"/>
        <v>0</v>
      </c>
      <c r="K490" s="218">
        <f t="shared" si="203"/>
        <v>0</v>
      </c>
      <c r="L490" s="165">
        <f t="shared" si="199"/>
        <v>0</v>
      </c>
      <c r="M490" s="201">
        <f t="shared" si="200"/>
        <v>0</v>
      </c>
      <c r="N490" s="228">
        <f t="shared" si="201"/>
        <v>0</v>
      </c>
    </row>
    <row r="491" spans="2:14" ht="12.95" customHeight="1" x14ac:dyDescent="0.15">
      <c r="B491" s="723" t="s">
        <v>17</v>
      </c>
      <c r="C491" s="164">
        <f t="shared" ref="C491:J491" si="236">C104+C299</f>
        <v>30.856999999999999</v>
      </c>
      <c r="D491" s="165">
        <f t="shared" si="236"/>
        <v>0</v>
      </c>
      <c r="E491" s="201">
        <f t="shared" si="236"/>
        <v>0</v>
      </c>
      <c r="F491" s="45">
        <f t="shared" si="236"/>
        <v>30.856999999999999</v>
      </c>
      <c r="G491" s="285">
        <f t="shared" si="236"/>
        <v>0</v>
      </c>
      <c r="H491" s="165">
        <f t="shared" si="236"/>
        <v>0</v>
      </c>
      <c r="I491" s="201">
        <f t="shared" si="236"/>
        <v>0</v>
      </c>
      <c r="J491" s="191">
        <f t="shared" si="236"/>
        <v>0</v>
      </c>
      <c r="K491" s="218">
        <f t="shared" si="203"/>
        <v>30.856999999999999</v>
      </c>
      <c r="L491" s="165">
        <f t="shared" si="199"/>
        <v>0</v>
      </c>
      <c r="M491" s="201">
        <f t="shared" si="200"/>
        <v>0</v>
      </c>
      <c r="N491" s="228">
        <f t="shared" si="201"/>
        <v>30.856999999999999</v>
      </c>
    </row>
    <row r="492" spans="2:14" ht="12.95" customHeight="1" x14ac:dyDescent="0.15">
      <c r="B492" s="723" t="s">
        <v>36</v>
      </c>
      <c r="C492" s="164">
        <f t="shared" ref="C492:J492" si="237">C105+C300</f>
        <v>0</v>
      </c>
      <c r="D492" s="165">
        <f t="shared" si="237"/>
        <v>0</v>
      </c>
      <c r="E492" s="201">
        <f t="shared" si="237"/>
        <v>0</v>
      </c>
      <c r="F492" s="45">
        <f t="shared" si="237"/>
        <v>0</v>
      </c>
      <c r="G492" s="285">
        <f t="shared" si="237"/>
        <v>0</v>
      </c>
      <c r="H492" s="165">
        <f t="shared" si="237"/>
        <v>0</v>
      </c>
      <c r="I492" s="201">
        <f t="shared" si="237"/>
        <v>0</v>
      </c>
      <c r="J492" s="191">
        <f t="shared" si="237"/>
        <v>0</v>
      </c>
      <c r="K492" s="218">
        <f t="shared" si="203"/>
        <v>0</v>
      </c>
      <c r="L492" s="165">
        <f t="shared" si="199"/>
        <v>0</v>
      </c>
      <c r="M492" s="201">
        <f t="shared" si="200"/>
        <v>0</v>
      </c>
      <c r="N492" s="228">
        <f t="shared" si="201"/>
        <v>0</v>
      </c>
    </row>
    <row r="493" spans="2:14" ht="12.95" customHeight="1" x14ac:dyDescent="0.15">
      <c r="B493" s="723" t="s">
        <v>38</v>
      </c>
      <c r="C493" s="164">
        <f t="shared" ref="C493:J493" si="238">C106+C301</f>
        <v>0</v>
      </c>
      <c r="D493" s="165">
        <f t="shared" si="238"/>
        <v>0</v>
      </c>
      <c r="E493" s="201">
        <f t="shared" si="238"/>
        <v>0</v>
      </c>
      <c r="F493" s="45">
        <f t="shared" si="238"/>
        <v>0</v>
      </c>
      <c r="G493" s="285">
        <f t="shared" si="238"/>
        <v>0</v>
      </c>
      <c r="H493" s="165">
        <f t="shared" si="238"/>
        <v>0</v>
      </c>
      <c r="I493" s="201">
        <f t="shared" si="238"/>
        <v>0</v>
      </c>
      <c r="J493" s="191">
        <f t="shared" si="238"/>
        <v>0</v>
      </c>
      <c r="K493" s="218">
        <f t="shared" si="203"/>
        <v>0</v>
      </c>
      <c r="L493" s="165">
        <f t="shared" si="199"/>
        <v>0</v>
      </c>
      <c r="M493" s="201">
        <f t="shared" si="200"/>
        <v>0</v>
      </c>
      <c r="N493" s="228">
        <f t="shared" si="201"/>
        <v>0</v>
      </c>
    </row>
    <row r="494" spans="2:14" ht="12.95" customHeight="1" x14ac:dyDescent="0.15">
      <c r="B494" s="723" t="s">
        <v>37</v>
      </c>
      <c r="C494" s="164">
        <f t="shared" ref="C494:J494" si="239">C107+C302</f>
        <v>30.856999999999999</v>
      </c>
      <c r="D494" s="165">
        <f t="shared" si="239"/>
        <v>0</v>
      </c>
      <c r="E494" s="201">
        <f t="shared" si="239"/>
        <v>0</v>
      </c>
      <c r="F494" s="45">
        <f t="shared" si="239"/>
        <v>30.856999999999999</v>
      </c>
      <c r="G494" s="285">
        <f t="shared" si="239"/>
        <v>0</v>
      </c>
      <c r="H494" s="165">
        <f t="shared" si="239"/>
        <v>0</v>
      </c>
      <c r="I494" s="201">
        <f t="shared" si="239"/>
        <v>0</v>
      </c>
      <c r="J494" s="191">
        <f t="shared" si="239"/>
        <v>0</v>
      </c>
      <c r="K494" s="218">
        <f t="shared" si="203"/>
        <v>30.856999999999999</v>
      </c>
      <c r="L494" s="165">
        <f t="shared" si="199"/>
        <v>0</v>
      </c>
      <c r="M494" s="201">
        <f t="shared" si="200"/>
        <v>0</v>
      </c>
      <c r="N494" s="228">
        <f t="shared" si="201"/>
        <v>30.856999999999999</v>
      </c>
    </row>
    <row r="495" spans="2:14" ht="12.95" customHeight="1" x14ac:dyDescent="0.15">
      <c r="B495" s="723" t="s">
        <v>263</v>
      </c>
      <c r="C495" s="164">
        <f t="shared" ref="C495:J495" si="240">C108+C303</f>
        <v>0</v>
      </c>
      <c r="D495" s="165">
        <f t="shared" si="240"/>
        <v>0</v>
      </c>
      <c r="E495" s="201">
        <f t="shared" si="240"/>
        <v>0</v>
      </c>
      <c r="F495" s="45">
        <f t="shared" si="240"/>
        <v>0</v>
      </c>
      <c r="G495" s="285">
        <f t="shared" si="240"/>
        <v>0</v>
      </c>
      <c r="H495" s="165">
        <f t="shared" si="240"/>
        <v>0</v>
      </c>
      <c r="I495" s="201">
        <f t="shared" si="240"/>
        <v>0</v>
      </c>
      <c r="J495" s="191">
        <f t="shared" si="240"/>
        <v>0</v>
      </c>
      <c r="K495" s="218">
        <f t="shared" si="203"/>
        <v>0</v>
      </c>
      <c r="L495" s="165">
        <f t="shared" si="199"/>
        <v>0</v>
      </c>
      <c r="M495" s="201">
        <f t="shared" si="200"/>
        <v>0</v>
      </c>
      <c r="N495" s="228">
        <f t="shared" si="201"/>
        <v>0</v>
      </c>
    </row>
    <row r="496" spans="2:14" ht="12.95" customHeight="1" x14ac:dyDescent="0.15">
      <c r="B496" s="723" t="s">
        <v>30</v>
      </c>
      <c r="C496" s="164">
        <f t="shared" ref="C496:J496" si="241">C109+C304</f>
        <v>0</v>
      </c>
      <c r="D496" s="165">
        <f t="shared" si="241"/>
        <v>0</v>
      </c>
      <c r="E496" s="201">
        <f t="shared" si="241"/>
        <v>0</v>
      </c>
      <c r="F496" s="45">
        <f t="shared" si="241"/>
        <v>0</v>
      </c>
      <c r="G496" s="285">
        <f t="shared" si="241"/>
        <v>0</v>
      </c>
      <c r="H496" s="165">
        <f t="shared" si="241"/>
        <v>0</v>
      </c>
      <c r="I496" s="201">
        <f t="shared" si="241"/>
        <v>0</v>
      </c>
      <c r="J496" s="191">
        <f t="shared" si="241"/>
        <v>0</v>
      </c>
      <c r="K496" s="218">
        <f t="shared" si="203"/>
        <v>0</v>
      </c>
      <c r="L496" s="165">
        <f t="shared" si="199"/>
        <v>0</v>
      </c>
      <c r="M496" s="201">
        <f t="shared" si="200"/>
        <v>0</v>
      </c>
      <c r="N496" s="228">
        <f t="shared" si="201"/>
        <v>0</v>
      </c>
    </row>
    <row r="497" spans="2:14" ht="12.95" customHeight="1" x14ac:dyDescent="0.15">
      <c r="B497" s="723" t="s">
        <v>25</v>
      </c>
      <c r="C497" s="164">
        <f t="shared" ref="C497:J497" si="242">C110+C305</f>
        <v>595.3289999999995</v>
      </c>
      <c r="D497" s="165">
        <f t="shared" si="242"/>
        <v>0</v>
      </c>
      <c r="E497" s="201">
        <f t="shared" si="242"/>
        <v>0</v>
      </c>
      <c r="F497" s="45">
        <f t="shared" si="242"/>
        <v>595.3289999999995</v>
      </c>
      <c r="G497" s="285">
        <f t="shared" si="242"/>
        <v>0</v>
      </c>
      <c r="H497" s="165">
        <f t="shared" si="242"/>
        <v>0</v>
      </c>
      <c r="I497" s="201">
        <f t="shared" si="242"/>
        <v>0</v>
      </c>
      <c r="J497" s="191">
        <f t="shared" si="242"/>
        <v>0</v>
      </c>
      <c r="K497" s="218">
        <f t="shared" si="203"/>
        <v>595.3289999999995</v>
      </c>
      <c r="L497" s="165">
        <f t="shared" si="199"/>
        <v>0</v>
      </c>
      <c r="M497" s="201">
        <f t="shared" si="200"/>
        <v>0</v>
      </c>
      <c r="N497" s="228">
        <f t="shared" si="201"/>
        <v>595.3289999999995</v>
      </c>
    </row>
    <row r="498" spans="2:14" ht="12.95" customHeight="1" x14ac:dyDescent="0.15">
      <c r="B498" s="723" t="s">
        <v>28</v>
      </c>
      <c r="C498" s="164">
        <f t="shared" ref="C498:J498" si="243">C111+C306</f>
        <v>0</v>
      </c>
      <c r="D498" s="165">
        <f t="shared" si="243"/>
        <v>0</v>
      </c>
      <c r="E498" s="201">
        <f t="shared" si="243"/>
        <v>0</v>
      </c>
      <c r="F498" s="45">
        <f t="shared" si="243"/>
        <v>0</v>
      </c>
      <c r="G498" s="285">
        <f t="shared" si="243"/>
        <v>0</v>
      </c>
      <c r="H498" s="165">
        <f t="shared" si="243"/>
        <v>0</v>
      </c>
      <c r="I498" s="201">
        <f t="shared" si="243"/>
        <v>0</v>
      </c>
      <c r="J498" s="191">
        <f t="shared" si="243"/>
        <v>0</v>
      </c>
      <c r="K498" s="218">
        <f t="shared" si="203"/>
        <v>0</v>
      </c>
      <c r="L498" s="165">
        <f t="shared" si="199"/>
        <v>0</v>
      </c>
      <c r="M498" s="201">
        <f t="shared" si="200"/>
        <v>0</v>
      </c>
      <c r="N498" s="228">
        <f t="shared" si="201"/>
        <v>0</v>
      </c>
    </row>
    <row r="499" spans="2:14" ht="12.95" customHeight="1" x14ac:dyDescent="0.15">
      <c r="B499" s="723" t="s">
        <v>264</v>
      </c>
      <c r="C499" s="164">
        <f t="shared" ref="C499:J499" si="244">C112+C307</f>
        <v>0</v>
      </c>
      <c r="D499" s="165">
        <f t="shared" si="244"/>
        <v>0</v>
      </c>
      <c r="E499" s="201">
        <f t="shared" si="244"/>
        <v>0</v>
      </c>
      <c r="F499" s="45">
        <f t="shared" si="244"/>
        <v>0</v>
      </c>
      <c r="G499" s="285">
        <f t="shared" si="244"/>
        <v>0</v>
      </c>
      <c r="H499" s="165">
        <f t="shared" si="244"/>
        <v>0</v>
      </c>
      <c r="I499" s="201">
        <f t="shared" si="244"/>
        <v>0</v>
      </c>
      <c r="J499" s="191">
        <f t="shared" si="244"/>
        <v>0</v>
      </c>
      <c r="K499" s="218">
        <f t="shared" si="203"/>
        <v>0</v>
      </c>
      <c r="L499" s="165">
        <f t="shared" si="199"/>
        <v>0</v>
      </c>
      <c r="M499" s="201">
        <f t="shared" si="200"/>
        <v>0</v>
      </c>
      <c r="N499" s="228">
        <f t="shared" si="201"/>
        <v>0</v>
      </c>
    </row>
    <row r="500" spans="2:14" ht="12.95" customHeight="1" x14ac:dyDescent="0.15">
      <c r="B500" s="723" t="s">
        <v>213</v>
      </c>
      <c r="C500" s="164">
        <f t="shared" ref="C500:J500" si="245">C113+C308</f>
        <v>595.3289999999995</v>
      </c>
      <c r="D500" s="165">
        <f t="shared" si="245"/>
        <v>0</v>
      </c>
      <c r="E500" s="201">
        <f t="shared" si="245"/>
        <v>0</v>
      </c>
      <c r="F500" s="45">
        <f t="shared" si="245"/>
        <v>595.3289999999995</v>
      </c>
      <c r="G500" s="285">
        <f t="shared" si="245"/>
        <v>0</v>
      </c>
      <c r="H500" s="165">
        <f t="shared" si="245"/>
        <v>0</v>
      </c>
      <c r="I500" s="201">
        <f t="shared" si="245"/>
        <v>0</v>
      </c>
      <c r="J500" s="191">
        <f t="shared" si="245"/>
        <v>0</v>
      </c>
      <c r="K500" s="218">
        <f t="shared" si="203"/>
        <v>595.3289999999995</v>
      </c>
      <c r="L500" s="165">
        <f t="shared" si="199"/>
        <v>0</v>
      </c>
      <c r="M500" s="201">
        <f t="shared" si="200"/>
        <v>0</v>
      </c>
      <c r="N500" s="228">
        <f t="shared" si="201"/>
        <v>595.3289999999995</v>
      </c>
    </row>
    <row r="501" spans="2:14" ht="12.95" customHeight="1" x14ac:dyDescent="0.15">
      <c r="B501" s="723" t="s">
        <v>39</v>
      </c>
      <c r="C501" s="164">
        <f t="shared" ref="C501:J501" si="246">C114+C309</f>
        <v>0</v>
      </c>
      <c r="D501" s="165">
        <f t="shared" si="246"/>
        <v>0</v>
      </c>
      <c r="E501" s="201">
        <f t="shared" si="246"/>
        <v>0</v>
      </c>
      <c r="F501" s="45">
        <f t="shared" si="246"/>
        <v>0</v>
      </c>
      <c r="G501" s="285">
        <f t="shared" si="246"/>
        <v>0</v>
      </c>
      <c r="H501" s="165">
        <f t="shared" si="246"/>
        <v>0</v>
      </c>
      <c r="I501" s="201">
        <f t="shared" si="246"/>
        <v>0</v>
      </c>
      <c r="J501" s="191">
        <f t="shared" si="246"/>
        <v>0</v>
      </c>
      <c r="K501" s="218">
        <f t="shared" si="203"/>
        <v>0</v>
      </c>
      <c r="L501" s="165">
        <f t="shared" si="199"/>
        <v>0</v>
      </c>
      <c r="M501" s="201">
        <f t="shared" si="200"/>
        <v>0</v>
      </c>
      <c r="N501" s="228">
        <f t="shared" si="201"/>
        <v>0</v>
      </c>
    </row>
    <row r="502" spans="2:14" ht="12.95" customHeight="1" x14ac:dyDescent="0.15">
      <c r="B502" s="723" t="s">
        <v>209</v>
      </c>
      <c r="C502" s="164">
        <f t="shared" ref="C502:J502" si="247">C115+C310</f>
        <v>0</v>
      </c>
      <c r="D502" s="165">
        <f t="shared" si="247"/>
        <v>0</v>
      </c>
      <c r="E502" s="201">
        <f t="shared" si="247"/>
        <v>0</v>
      </c>
      <c r="F502" s="45">
        <f t="shared" si="247"/>
        <v>0</v>
      </c>
      <c r="G502" s="285">
        <f t="shared" si="247"/>
        <v>0</v>
      </c>
      <c r="H502" s="165">
        <f t="shared" si="247"/>
        <v>0</v>
      </c>
      <c r="I502" s="201">
        <f t="shared" si="247"/>
        <v>0</v>
      </c>
      <c r="J502" s="191">
        <f t="shared" si="247"/>
        <v>0</v>
      </c>
      <c r="K502" s="218">
        <f t="shared" si="203"/>
        <v>0</v>
      </c>
      <c r="L502" s="165">
        <f t="shared" si="199"/>
        <v>0</v>
      </c>
      <c r="M502" s="201">
        <f t="shared" si="200"/>
        <v>0</v>
      </c>
      <c r="N502" s="228">
        <f t="shared" si="201"/>
        <v>0</v>
      </c>
    </row>
    <row r="503" spans="2:14" ht="12.95" customHeight="1" x14ac:dyDescent="0.15">
      <c r="B503" s="723" t="s">
        <v>32</v>
      </c>
      <c r="C503" s="164">
        <f t="shared" ref="C503:J503" si="248">C119+C311</f>
        <v>0</v>
      </c>
      <c r="D503" s="165">
        <f t="shared" si="248"/>
        <v>0</v>
      </c>
      <c r="E503" s="201">
        <f t="shared" si="248"/>
        <v>0</v>
      </c>
      <c r="F503" s="45">
        <f t="shared" si="248"/>
        <v>0</v>
      </c>
      <c r="G503" s="285">
        <f t="shared" si="248"/>
        <v>0</v>
      </c>
      <c r="H503" s="165">
        <f t="shared" si="248"/>
        <v>0</v>
      </c>
      <c r="I503" s="201">
        <f t="shared" si="248"/>
        <v>0</v>
      </c>
      <c r="J503" s="191">
        <f t="shared" si="248"/>
        <v>0</v>
      </c>
      <c r="K503" s="218">
        <f t="shared" si="203"/>
        <v>0</v>
      </c>
      <c r="L503" s="165">
        <f t="shared" si="199"/>
        <v>0</v>
      </c>
      <c r="M503" s="201">
        <f t="shared" si="200"/>
        <v>0</v>
      </c>
      <c r="N503" s="228">
        <f t="shared" si="201"/>
        <v>0</v>
      </c>
    </row>
    <row r="504" spans="2:14" ht="12.95" customHeight="1" x14ac:dyDescent="0.15">
      <c r="B504" s="723" t="s">
        <v>214</v>
      </c>
      <c r="C504" s="164">
        <f t="shared" ref="C504:J504" si="249">C120+C312</f>
        <v>0</v>
      </c>
      <c r="D504" s="165">
        <f t="shared" si="249"/>
        <v>0</v>
      </c>
      <c r="E504" s="201">
        <f t="shared" si="249"/>
        <v>0</v>
      </c>
      <c r="F504" s="45">
        <f t="shared" si="249"/>
        <v>0</v>
      </c>
      <c r="G504" s="285">
        <f t="shared" si="249"/>
        <v>0</v>
      </c>
      <c r="H504" s="165">
        <f t="shared" si="249"/>
        <v>0</v>
      </c>
      <c r="I504" s="201">
        <f t="shared" si="249"/>
        <v>0</v>
      </c>
      <c r="J504" s="191">
        <f t="shared" si="249"/>
        <v>0</v>
      </c>
      <c r="K504" s="218">
        <f t="shared" si="203"/>
        <v>0</v>
      </c>
      <c r="L504" s="165">
        <f t="shared" si="199"/>
        <v>0</v>
      </c>
      <c r="M504" s="201">
        <f t="shared" si="200"/>
        <v>0</v>
      </c>
      <c r="N504" s="228">
        <f t="shared" si="201"/>
        <v>0</v>
      </c>
    </row>
    <row r="505" spans="2:14" ht="12.95" customHeight="1" x14ac:dyDescent="0.15">
      <c r="B505" s="723" t="s">
        <v>33</v>
      </c>
      <c r="C505" s="164">
        <f t="shared" ref="C505:J505" si="250">C121+C313</f>
        <v>0</v>
      </c>
      <c r="D505" s="165">
        <f t="shared" si="250"/>
        <v>0</v>
      </c>
      <c r="E505" s="201">
        <f t="shared" si="250"/>
        <v>0</v>
      </c>
      <c r="F505" s="45">
        <f t="shared" si="250"/>
        <v>0</v>
      </c>
      <c r="G505" s="285">
        <f t="shared" si="250"/>
        <v>0</v>
      </c>
      <c r="H505" s="165">
        <f t="shared" si="250"/>
        <v>0</v>
      </c>
      <c r="I505" s="201">
        <f t="shared" si="250"/>
        <v>0</v>
      </c>
      <c r="J505" s="191">
        <f t="shared" si="250"/>
        <v>0</v>
      </c>
      <c r="K505" s="218">
        <f t="shared" si="203"/>
        <v>0</v>
      </c>
      <c r="L505" s="165">
        <f t="shared" si="199"/>
        <v>0</v>
      </c>
      <c r="M505" s="201">
        <f t="shared" si="200"/>
        <v>0</v>
      </c>
      <c r="N505" s="228">
        <f t="shared" si="201"/>
        <v>0</v>
      </c>
    </row>
    <row r="506" spans="2:14" ht="12.95" customHeight="1" x14ac:dyDescent="0.15">
      <c r="B506" s="723" t="s">
        <v>40</v>
      </c>
      <c r="C506" s="164">
        <f t="shared" ref="C506:J506" si="251">C122+C314</f>
        <v>2110.1000000000008</v>
      </c>
      <c r="D506" s="165">
        <f t="shared" si="251"/>
        <v>288</v>
      </c>
      <c r="E506" s="201">
        <f t="shared" si="251"/>
        <v>676</v>
      </c>
      <c r="F506" s="45">
        <f t="shared" si="251"/>
        <v>3074.1000000000008</v>
      </c>
      <c r="G506" s="285">
        <f t="shared" si="251"/>
        <v>0</v>
      </c>
      <c r="H506" s="165">
        <f t="shared" si="251"/>
        <v>0</v>
      </c>
      <c r="I506" s="201">
        <f t="shared" si="251"/>
        <v>0</v>
      </c>
      <c r="J506" s="191">
        <f t="shared" si="251"/>
        <v>0</v>
      </c>
      <c r="K506" s="218">
        <f t="shared" si="203"/>
        <v>2110.1000000000008</v>
      </c>
      <c r="L506" s="165">
        <f t="shared" si="199"/>
        <v>288</v>
      </c>
      <c r="M506" s="201">
        <f t="shared" si="200"/>
        <v>676</v>
      </c>
      <c r="N506" s="228">
        <f t="shared" si="201"/>
        <v>3074.1000000000008</v>
      </c>
    </row>
    <row r="507" spans="2:14" ht="12.95" customHeight="1" x14ac:dyDescent="0.15">
      <c r="B507" s="723" t="s">
        <v>265</v>
      </c>
      <c r="C507" s="164">
        <f t="shared" ref="C507:J507" si="252">C123+C315</f>
        <v>1103.2</v>
      </c>
      <c r="D507" s="165">
        <f t="shared" si="252"/>
        <v>0</v>
      </c>
      <c r="E507" s="201">
        <f t="shared" si="252"/>
        <v>0</v>
      </c>
      <c r="F507" s="45">
        <f t="shared" si="252"/>
        <v>1103.2</v>
      </c>
      <c r="G507" s="285">
        <f t="shared" si="252"/>
        <v>0</v>
      </c>
      <c r="H507" s="165">
        <f t="shared" si="252"/>
        <v>0</v>
      </c>
      <c r="I507" s="201">
        <f t="shared" si="252"/>
        <v>0</v>
      </c>
      <c r="J507" s="191">
        <f t="shared" si="252"/>
        <v>0</v>
      </c>
      <c r="K507" s="218">
        <f t="shared" si="203"/>
        <v>1103.2</v>
      </c>
      <c r="L507" s="165">
        <f t="shared" si="199"/>
        <v>0</v>
      </c>
      <c r="M507" s="201">
        <f t="shared" si="200"/>
        <v>0</v>
      </c>
      <c r="N507" s="228">
        <f t="shared" si="201"/>
        <v>1103.2</v>
      </c>
    </row>
    <row r="508" spans="2:14" ht="12.95" customHeight="1" x14ac:dyDescent="0.15">
      <c r="B508" s="723" t="s">
        <v>251</v>
      </c>
      <c r="C508" s="164">
        <f t="shared" ref="C508:J508" si="253">C124+C316</f>
        <v>38.5</v>
      </c>
      <c r="D508" s="165">
        <f t="shared" si="253"/>
        <v>0</v>
      </c>
      <c r="E508" s="201">
        <f t="shared" si="253"/>
        <v>3.5</v>
      </c>
      <c r="F508" s="45">
        <f t="shared" si="253"/>
        <v>42</v>
      </c>
      <c r="G508" s="285">
        <f t="shared" si="253"/>
        <v>0</v>
      </c>
      <c r="H508" s="165">
        <f t="shared" si="253"/>
        <v>0</v>
      </c>
      <c r="I508" s="201">
        <f t="shared" si="253"/>
        <v>0</v>
      </c>
      <c r="J508" s="191">
        <f t="shared" si="253"/>
        <v>0</v>
      </c>
      <c r="K508" s="218">
        <f t="shared" si="203"/>
        <v>38.5</v>
      </c>
      <c r="L508" s="165">
        <f t="shared" si="199"/>
        <v>0</v>
      </c>
      <c r="M508" s="201">
        <f t="shared" si="200"/>
        <v>3.5</v>
      </c>
      <c r="N508" s="228">
        <f t="shared" si="201"/>
        <v>42</v>
      </c>
    </row>
    <row r="509" spans="2:14" ht="12.95" customHeight="1" x14ac:dyDescent="0.15">
      <c r="B509" s="723" t="s">
        <v>266</v>
      </c>
      <c r="C509" s="164">
        <f t="shared" ref="C509:J509" si="254">C125+C317</f>
        <v>0</v>
      </c>
      <c r="D509" s="165">
        <f t="shared" si="254"/>
        <v>0</v>
      </c>
      <c r="E509" s="201">
        <f t="shared" si="254"/>
        <v>0</v>
      </c>
      <c r="F509" s="45">
        <f t="shared" si="254"/>
        <v>0</v>
      </c>
      <c r="G509" s="285">
        <f t="shared" si="254"/>
        <v>0</v>
      </c>
      <c r="H509" s="165">
        <f t="shared" si="254"/>
        <v>0</v>
      </c>
      <c r="I509" s="201">
        <f t="shared" si="254"/>
        <v>0</v>
      </c>
      <c r="J509" s="191">
        <f t="shared" si="254"/>
        <v>0</v>
      </c>
      <c r="K509" s="218">
        <f t="shared" si="203"/>
        <v>0</v>
      </c>
      <c r="L509" s="165">
        <f t="shared" si="199"/>
        <v>0</v>
      </c>
      <c r="M509" s="201">
        <f t="shared" si="200"/>
        <v>0</v>
      </c>
      <c r="N509" s="228">
        <f t="shared" si="201"/>
        <v>0</v>
      </c>
    </row>
    <row r="510" spans="2:14" ht="12.95" customHeight="1" x14ac:dyDescent="0.15">
      <c r="B510" s="723" t="s">
        <v>215</v>
      </c>
      <c r="C510" s="164">
        <f t="shared" ref="C510:J510" si="255">C126+C318</f>
        <v>90</v>
      </c>
      <c r="D510" s="165">
        <f t="shared" si="255"/>
        <v>0</v>
      </c>
      <c r="E510" s="201">
        <f t="shared" si="255"/>
        <v>2054.0720000000001</v>
      </c>
      <c r="F510" s="45">
        <f t="shared" si="255"/>
        <v>2144.0720000000001</v>
      </c>
      <c r="G510" s="285">
        <f t="shared" si="255"/>
        <v>0</v>
      </c>
      <c r="H510" s="165">
        <f t="shared" si="255"/>
        <v>0</v>
      </c>
      <c r="I510" s="201">
        <f t="shared" si="255"/>
        <v>0</v>
      </c>
      <c r="J510" s="191">
        <f t="shared" si="255"/>
        <v>0</v>
      </c>
      <c r="K510" s="218">
        <f t="shared" si="203"/>
        <v>90</v>
      </c>
      <c r="L510" s="165">
        <f t="shared" si="199"/>
        <v>0</v>
      </c>
      <c r="M510" s="201">
        <f t="shared" si="200"/>
        <v>2054.0720000000001</v>
      </c>
      <c r="N510" s="228">
        <f t="shared" si="201"/>
        <v>2144.0720000000001</v>
      </c>
    </row>
    <row r="511" spans="2:14" ht="12.95" customHeight="1" thickBot="1" x14ac:dyDescent="0.2">
      <c r="B511" s="725" t="s">
        <v>26</v>
      </c>
      <c r="C511" s="244">
        <f t="shared" ref="C511:J511" si="256">C127+C319</f>
        <v>2229.1360000000004</v>
      </c>
      <c r="D511" s="245">
        <f t="shared" si="256"/>
        <v>856.0680000000001</v>
      </c>
      <c r="E511" s="249">
        <f t="shared" si="256"/>
        <v>120</v>
      </c>
      <c r="F511" s="50">
        <f t="shared" si="256"/>
        <v>3205.2040000000006</v>
      </c>
      <c r="G511" s="286">
        <f t="shared" si="256"/>
        <v>0</v>
      </c>
      <c r="H511" s="245">
        <f t="shared" si="256"/>
        <v>0</v>
      </c>
      <c r="I511" s="249">
        <f t="shared" si="256"/>
        <v>0</v>
      </c>
      <c r="J511" s="250">
        <f t="shared" si="256"/>
        <v>0</v>
      </c>
      <c r="K511" s="248">
        <f t="shared" si="203"/>
        <v>2229.1360000000004</v>
      </c>
      <c r="L511" s="245">
        <f t="shared" si="199"/>
        <v>856.0680000000001</v>
      </c>
      <c r="M511" s="249">
        <f t="shared" si="200"/>
        <v>120</v>
      </c>
      <c r="N511" s="247">
        <f t="shared" si="201"/>
        <v>3205.2040000000006</v>
      </c>
    </row>
    <row r="512" spans="2:14" ht="12.95" customHeight="1" thickBot="1" x14ac:dyDescent="0.2">
      <c r="B512" s="726" t="s">
        <v>2</v>
      </c>
      <c r="C512" s="176">
        <f t="shared" ref="C512:J512" si="257">C128+C320</f>
        <v>32428.470000000278</v>
      </c>
      <c r="D512" s="177">
        <f t="shared" si="257"/>
        <v>7022.8399999999965</v>
      </c>
      <c r="E512" s="207">
        <f t="shared" si="257"/>
        <v>10876.296</v>
      </c>
      <c r="F512" s="55">
        <f t="shared" si="257"/>
        <v>50327.606000000262</v>
      </c>
      <c r="G512" s="287">
        <f t="shared" si="257"/>
        <v>0</v>
      </c>
      <c r="H512" s="177">
        <f t="shared" si="257"/>
        <v>0</v>
      </c>
      <c r="I512" s="207">
        <f t="shared" si="257"/>
        <v>0</v>
      </c>
      <c r="J512" s="197">
        <f t="shared" si="257"/>
        <v>0</v>
      </c>
      <c r="K512" s="224">
        <f t="shared" si="203"/>
        <v>32428.470000000278</v>
      </c>
      <c r="L512" s="177">
        <f t="shared" si="199"/>
        <v>7022.8399999999965</v>
      </c>
      <c r="M512" s="207">
        <f t="shared" si="200"/>
        <v>10876.296</v>
      </c>
      <c r="N512" s="234">
        <f t="shared" si="201"/>
        <v>50327.606000000262</v>
      </c>
    </row>
    <row r="513" spans="2:14" ht="12.95" customHeight="1" x14ac:dyDescent="0.15">
      <c r="B513" s="727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2:14" ht="12.95" customHeight="1" x14ac:dyDescent="0.15">
      <c r="B514" s="1590" t="s">
        <v>499</v>
      </c>
      <c r="C514" s="1590"/>
      <c r="D514" s="1590"/>
      <c r="E514" s="1590"/>
      <c r="F514" s="1590"/>
      <c r="G514" s="1590"/>
      <c r="H514" s="1590"/>
      <c r="I514" s="1590"/>
      <c r="J514" s="1590"/>
      <c r="K514" s="1590"/>
      <c r="L514" s="1590"/>
      <c r="M514" s="1590"/>
      <c r="N514" s="1590"/>
    </row>
    <row r="515" spans="2:14" ht="12.95" customHeight="1" thickBot="1" x14ac:dyDescent="0.2">
      <c r="N515" s="251" t="s">
        <v>77</v>
      </c>
    </row>
    <row r="516" spans="2:14" ht="12.95" customHeight="1" x14ac:dyDescent="0.15">
      <c r="B516" s="1629" t="s">
        <v>53</v>
      </c>
      <c r="C516" s="1607" t="s">
        <v>234</v>
      </c>
      <c r="D516" s="1608"/>
      <c r="E516" s="1608"/>
      <c r="F516" s="1609"/>
      <c r="G516" s="1610" t="s">
        <v>235</v>
      </c>
      <c r="H516" s="1608"/>
      <c r="I516" s="1608"/>
      <c r="J516" s="1611"/>
      <c r="K516" s="1607" t="s">
        <v>65</v>
      </c>
      <c r="L516" s="1608"/>
      <c r="M516" s="1608"/>
      <c r="N516" s="1611"/>
    </row>
    <row r="517" spans="2:14" ht="12.95" customHeight="1" thickBot="1" x14ac:dyDescent="0.2">
      <c r="B517" s="1622"/>
      <c r="C517" s="300" t="s">
        <v>74</v>
      </c>
      <c r="D517" s="301" t="s">
        <v>75</v>
      </c>
      <c r="E517" s="302" t="s">
        <v>50</v>
      </c>
      <c r="F517" s="291" t="s">
        <v>46</v>
      </c>
      <c r="G517" s="303" t="s">
        <v>74</v>
      </c>
      <c r="H517" s="301" t="s">
        <v>75</v>
      </c>
      <c r="I517" s="302" t="s">
        <v>50</v>
      </c>
      <c r="J517" s="293" t="s">
        <v>46</v>
      </c>
      <c r="K517" s="294" t="s">
        <v>74</v>
      </c>
      <c r="L517" s="301" t="s">
        <v>75</v>
      </c>
      <c r="M517" s="302" t="s">
        <v>50</v>
      </c>
      <c r="N517" s="293" t="s">
        <v>46</v>
      </c>
    </row>
    <row r="518" spans="2:14" ht="12.95" customHeight="1" x14ac:dyDescent="0.15">
      <c r="B518" s="722" t="s">
        <v>4</v>
      </c>
      <c r="C518" s="174">
        <f>C390+C454</f>
        <v>6096.7560000000849</v>
      </c>
      <c r="D518" s="175">
        <f t="shared" ref="D518:N518" si="258">D390+D454</f>
        <v>3951.4159999999974</v>
      </c>
      <c r="E518" s="206">
        <f t="shared" si="258"/>
        <v>0</v>
      </c>
      <c r="F518" s="40">
        <f t="shared" si="258"/>
        <v>10048.172000000082</v>
      </c>
      <c r="G518" s="284">
        <f t="shared" si="258"/>
        <v>1592</v>
      </c>
      <c r="H518" s="175">
        <f t="shared" si="258"/>
        <v>334</v>
      </c>
      <c r="I518" s="206">
        <f t="shared" si="258"/>
        <v>0</v>
      </c>
      <c r="J518" s="196">
        <f t="shared" si="258"/>
        <v>1926</v>
      </c>
      <c r="K518" s="223">
        <f t="shared" si="258"/>
        <v>7688.7560000000849</v>
      </c>
      <c r="L518" s="175">
        <f t="shared" si="258"/>
        <v>4285.4159999999974</v>
      </c>
      <c r="M518" s="206">
        <f t="shared" si="258"/>
        <v>0</v>
      </c>
      <c r="N518" s="233">
        <f t="shared" si="258"/>
        <v>11974.172000000082</v>
      </c>
    </row>
    <row r="519" spans="2:14" ht="12.95" customHeight="1" x14ac:dyDescent="0.15">
      <c r="B519" s="723" t="s">
        <v>5</v>
      </c>
      <c r="C519" s="164">
        <f t="shared" ref="C519:N519" si="259">C391+C455</f>
        <v>5502.2740000000422</v>
      </c>
      <c r="D519" s="165">
        <f t="shared" si="259"/>
        <v>0</v>
      </c>
      <c r="E519" s="201">
        <f t="shared" si="259"/>
        <v>0</v>
      </c>
      <c r="F519" s="45">
        <f t="shared" si="259"/>
        <v>5502.2740000000422</v>
      </c>
      <c r="G519" s="285">
        <f t="shared" si="259"/>
        <v>0</v>
      </c>
      <c r="H519" s="165">
        <f t="shared" si="259"/>
        <v>0</v>
      </c>
      <c r="I519" s="201">
        <f t="shared" si="259"/>
        <v>0</v>
      </c>
      <c r="J519" s="191">
        <f t="shared" si="259"/>
        <v>0</v>
      </c>
      <c r="K519" s="218">
        <f t="shared" si="259"/>
        <v>5502.2740000000422</v>
      </c>
      <c r="L519" s="165">
        <f t="shared" si="259"/>
        <v>0</v>
      </c>
      <c r="M519" s="201">
        <f t="shared" si="259"/>
        <v>0</v>
      </c>
      <c r="N519" s="228">
        <f t="shared" si="259"/>
        <v>5502.2740000000422</v>
      </c>
    </row>
    <row r="520" spans="2:14" ht="12.95" customHeight="1" x14ac:dyDescent="0.15">
      <c r="B520" s="723" t="s">
        <v>15</v>
      </c>
      <c r="C520" s="164"/>
      <c r="D520" s="165"/>
      <c r="E520" s="201"/>
      <c r="F520" s="45"/>
      <c r="G520" s="285"/>
      <c r="H520" s="165"/>
      <c r="I520" s="201"/>
      <c r="J520" s="191"/>
      <c r="K520" s="218"/>
      <c r="L520" s="165"/>
      <c r="M520" s="201"/>
      <c r="N520" s="228"/>
    </row>
    <row r="521" spans="2:14" ht="12.95" customHeight="1" x14ac:dyDescent="0.15">
      <c r="B521" s="723" t="s">
        <v>260</v>
      </c>
      <c r="C521" s="164"/>
      <c r="D521" s="165"/>
      <c r="E521" s="201"/>
      <c r="F521" s="45"/>
      <c r="G521" s="285"/>
      <c r="H521" s="165"/>
      <c r="I521" s="201"/>
      <c r="J521" s="191"/>
      <c r="K521" s="218"/>
      <c r="L521" s="165"/>
      <c r="M521" s="201"/>
      <c r="N521" s="228"/>
    </row>
    <row r="522" spans="2:14" ht="12.95" customHeight="1" x14ac:dyDescent="0.15">
      <c r="B522" s="723" t="s">
        <v>204</v>
      </c>
      <c r="C522" s="164"/>
      <c r="D522" s="165"/>
      <c r="E522" s="201"/>
      <c r="F522" s="45"/>
      <c r="G522" s="285"/>
      <c r="H522" s="165"/>
      <c r="I522" s="201"/>
      <c r="J522" s="191"/>
      <c r="K522" s="218"/>
      <c r="L522" s="165"/>
      <c r="M522" s="201"/>
      <c r="N522" s="228"/>
    </row>
    <row r="523" spans="2:14" ht="12.95" customHeight="1" x14ac:dyDescent="0.15">
      <c r="B523" s="723" t="s">
        <v>6</v>
      </c>
      <c r="C523" s="164">
        <f t="shared" ref="C523:N523" si="260">C392+C456</f>
        <v>40</v>
      </c>
      <c r="D523" s="165">
        <f t="shared" si="260"/>
        <v>0</v>
      </c>
      <c r="E523" s="201">
        <f t="shared" si="260"/>
        <v>0</v>
      </c>
      <c r="F523" s="45">
        <f t="shared" si="260"/>
        <v>40</v>
      </c>
      <c r="G523" s="285">
        <f t="shared" si="260"/>
        <v>1716</v>
      </c>
      <c r="H523" s="165">
        <f t="shared" si="260"/>
        <v>360</v>
      </c>
      <c r="I523" s="201">
        <f t="shared" si="260"/>
        <v>0</v>
      </c>
      <c r="J523" s="191">
        <f t="shared" si="260"/>
        <v>2076</v>
      </c>
      <c r="K523" s="218">
        <f t="shared" si="260"/>
        <v>1756</v>
      </c>
      <c r="L523" s="165">
        <f t="shared" si="260"/>
        <v>360</v>
      </c>
      <c r="M523" s="201">
        <f t="shared" si="260"/>
        <v>0</v>
      </c>
      <c r="N523" s="228">
        <f t="shared" si="260"/>
        <v>2116</v>
      </c>
    </row>
    <row r="524" spans="2:14" ht="12.95" customHeight="1" x14ac:dyDescent="0.15">
      <c r="B524" s="723" t="s">
        <v>16</v>
      </c>
      <c r="C524" s="164">
        <f t="shared" ref="C524:N524" si="261">C393+C457</f>
        <v>0</v>
      </c>
      <c r="D524" s="165">
        <f t="shared" si="261"/>
        <v>0</v>
      </c>
      <c r="E524" s="201">
        <f t="shared" si="261"/>
        <v>0</v>
      </c>
      <c r="F524" s="45">
        <f t="shared" si="261"/>
        <v>0</v>
      </c>
      <c r="G524" s="285">
        <f t="shared" si="261"/>
        <v>48</v>
      </c>
      <c r="H524" s="165">
        <f t="shared" si="261"/>
        <v>0</v>
      </c>
      <c r="I524" s="201">
        <f t="shared" si="261"/>
        <v>0</v>
      </c>
      <c r="J524" s="191">
        <f t="shared" si="261"/>
        <v>48</v>
      </c>
      <c r="K524" s="218">
        <f t="shared" si="261"/>
        <v>48</v>
      </c>
      <c r="L524" s="165">
        <f t="shared" si="261"/>
        <v>0</v>
      </c>
      <c r="M524" s="201">
        <f t="shared" si="261"/>
        <v>0</v>
      </c>
      <c r="N524" s="228">
        <f t="shared" si="261"/>
        <v>48</v>
      </c>
    </row>
    <row r="525" spans="2:14" ht="12.95" customHeight="1" x14ac:dyDescent="0.15">
      <c r="B525" s="723" t="s">
        <v>206</v>
      </c>
      <c r="C525" s="164">
        <f t="shared" ref="C525:N525" si="262">C394+C458</f>
        <v>0</v>
      </c>
      <c r="D525" s="165">
        <f t="shared" si="262"/>
        <v>0</v>
      </c>
      <c r="E525" s="201">
        <f t="shared" si="262"/>
        <v>0</v>
      </c>
      <c r="F525" s="45">
        <f t="shared" si="262"/>
        <v>0</v>
      </c>
      <c r="G525" s="285">
        <f t="shared" si="262"/>
        <v>160</v>
      </c>
      <c r="H525" s="165">
        <f t="shared" si="262"/>
        <v>0</v>
      </c>
      <c r="I525" s="201">
        <f t="shared" si="262"/>
        <v>0</v>
      </c>
      <c r="J525" s="191">
        <f t="shared" si="262"/>
        <v>160</v>
      </c>
      <c r="K525" s="218">
        <f t="shared" si="262"/>
        <v>160</v>
      </c>
      <c r="L525" s="165">
        <f t="shared" si="262"/>
        <v>0</v>
      </c>
      <c r="M525" s="201">
        <f t="shared" si="262"/>
        <v>0</v>
      </c>
      <c r="N525" s="228">
        <f t="shared" si="262"/>
        <v>160</v>
      </c>
    </row>
    <row r="526" spans="2:14" ht="12.95" customHeight="1" x14ac:dyDescent="0.15">
      <c r="B526" s="723" t="s">
        <v>261</v>
      </c>
      <c r="C526" s="164">
        <f t="shared" ref="C526:N526" si="263">C395+C459</f>
        <v>0</v>
      </c>
      <c r="D526" s="165">
        <f t="shared" si="263"/>
        <v>0</v>
      </c>
      <c r="E526" s="201">
        <f t="shared" si="263"/>
        <v>0</v>
      </c>
      <c r="F526" s="45">
        <f t="shared" si="263"/>
        <v>0</v>
      </c>
      <c r="G526" s="285">
        <f t="shared" si="263"/>
        <v>7170.8559999999998</v>
      </c>
      <c r="H526" s="165">
        <f t="shared" si="263"/>
        <v>306.28399999999999</v>
      </c>
      <c r="I526" s="201">
        <f t="shared" si="263"/>
        <v>8</v>
      </c>
      <c r="J526" s="191">
        <f t="shared" si="263"/>
        <v>7485.1399999999994</v>
      </c>
      <c r="K526" s="218">
        <f t="shared" si="263"/>
        <v>7170.8559999999998</v>
      </c>
      <c r="L526" s="165">
        <f t="shared" si="263"/>
        <v>306.28399999999999</v>
      </c>
      <c r="M526" s="201">
        <f t="shared" si="263"/>
        <v>8</v>
      </c>
      <c r="N526" s="228">
        <f t="shared" si="263"/>
        <v>7485.1399999999994</v>
      </c>
    </row>
    <row r="527" spans="2:14" ht="12.95" customHeight="1" x14ac:dyDescent="0.15">
      <c r="B527" s="724" t="s">
        <v>18</v>
      </c>
      <c r="C527" s="164">
        <f t="shared" ref="C527:N527" si="264">C396+C460</f>
        <v>0</v>
      </c>
      <c r="D527" s="165">
        <f t="shared" si="264"/>
        <v>0</v>
      </c>
      <c r="E527" s="201">
        <f t="shared" si="264"/>
        <v>0</v>
      </c>
      <c r="F527" s="45">
        <f t="shared" si="264"/>
        <v>0</v>
      </c>
      <c r="G527" s="285">
        <f t="shared" si="264"/>
        <v>0</v>
      </c>
      <c r="H527" s="165">
        <f t="shared" si="264"/>
        <v>0</v>
      </c>
      <c r="I527" s="201">
        <f t="shared" si="264"/>
        <v>0</v>
      </c>
      <c r="J527" s="191">
        <f t="shared" si="264"/>
        <v>0</v>
      </c>
      <c r="K527" s="218">
        <f t="shared" si="264"/>
        <v>0</v>
      </c>
      <c r="L527" s="165">
        <f t="shared" si="264"/>
        <v>0</v>
      </c>
      <c r="M527" s="201">
        <f t="shared" si="264"/>
        <v>0</v>
      </c>
      <c r="N527" s="228">
        <f t="shared" si="264"/>
        <v>0</v>
      </c>
    </row>
    <row r="528" spans="2:14" ht="12.95" customHeight="1" x14ac:dyDescent="0.15">
      <c r="B528" s="723" t="s">
        <v>7</v>
      </c>
      <c r="C528" s="164">
        <f t="shared" ref="C528:N528" si="265">C397+C461</f>
        <v>0</v>
      </c>
      <c r="D528" s="165">
        <f t="shared" si="265"/>
        <v>0</v>
      </c>
      <c r="E528" s="201">
        <f t="shared" si="265"/>
        <v>0</v>
      </c>
      <c r="F528" s="45">
        <f t="shared" si="265"/>
        <v>0</v>
      </c>
      <c r="G528" s="285">
        <f t="shared" si="265"/>
        <v>72</v>
      </c>
      <c r="H528" s="165">
        <f t="shared" si="265"/>
        <v>0</v>
      </c>
      <c r="I528" s="201">
        <f t="shared" si="265"/>
        <v>0</v>
      </c>
      <c r="J528" s="191">
        <f t="shared" si="265"/>
        <v>72</v>
      </c>
      <c r="K528" s="218">
        <f t="shared" si="265"/>
        <v>72</v>
      </c>
      <c r="L528" s="165">
        <f t="shared" si="265"/>
        <v>0</v>
      </c>
      <c r="M528" s="201">
        <f t="shared" si="265"/>
        <v>0</v>
      </c>
      <c r="N528" s="228">
        <f t="shared" si="265"/>
        <v>72</v>
      </c>
    </row>
    <row r="529" spans="2:14" ht="12.95" customHeight="1" x14ac:dyDescent="0.15">
      <c r="B529" s="723" t="s">
        <v>8</v>
      </c>
      <c r="C529" s="164">
        <f t="shared" ref="C529:N529" si="266">C398+C462</f>
        <v>0</v>
      </c>
      <c r="D529" s="165">
        <f t="shared" si="266"/>
        <v>205.71199999999999</v>
      </c>
      <c r="E529" s="201">
        <f t="shared" si="266"/>
        <v>0</v>
      </c>
      <c r="F529" s="45">
        <f t="shared" si="266"/>
        <v>205.71199999999999</v>
      </c>
      <c r="G529" s="285">
        <f t="shared" si="266"/>
        <v>248</v>
      </c>
      <c r="H529" s="165">
        <f t="shared" si="266"/>
        <v>0</v>
      </c>
      <c r="I529" s="201">
        <f t="shared" si="266"/>
        <v>0</v>
      </c>
      <c r="J529" s="191">
        <f t="shared" si="266"/>
        <v>248</v>
      </c>
      <c r="K529" s="218">
        <f t="shared" si="266"/>
        <v>248</v>
      </c>
      <c r="L529" s="165">
        <f t="shared" si="266"/>
        <v>205.71199999999999</v>
      </c>
      <c r="M529" s="201">
        <f t="shared" si="266"/>
        <v>0</v>
      </c>
      <c r="N529" s="228">
        <f t="shared" si="266"/>
        <v>453.71199999999999</v>
      </c>
    </row>
    <row r="530" spans="2:14" ht="12.95" customHeight="1" x14ac:dyDescent="0.15">
      <c r="B530" s="723" t="s">
        <v>203</v>
      </c>
      <c r="C530" s="164">
        <f t="shared" ref="C530:N530" si="267">C399+C463</f>
        <v>2744.4300000000003</v>
      </c>
      <c r="D530" s="165">
        <f t="shared" si="267"/>
        <v>0</v>
      </c>
      <c r="E530" s="201">
        <f t="shared" si="267"/>
        <v>0</v>
      </c>
      <c r="F530" s="45">
        <f t="shared" si="267"/>
        <v>2744.4300000000003</v>
      </c>
      <c r="G530" s="285">
        <f t="shared" si="267"/>
        <v>0</v>
      </c>
      <c r="H530" s="165">
        <f t="shared" si="267"/>
        <v>0</v>
      </c>
      <c r="I530" s="201">
        <f t="shared" si="267"/>
        <v>0</v>
      </c>
      <c r="J530" s="191">
        <f t="shared" si="267"/>
        <v>0</v>
      </c>
      <c r="K530" s="218">
        <f t="shared" si="267"/>
        <v>2744.4300000000003</v>
      </c>
      <c r="L530" s="165">
        <f t="shared" si="267"/>
        <v>0</v>
      </c>
      <c r="M530" s="201">
        <f t="shared" si="267"/>
        <v>0</v>
      </c>
      <c r="N530" s="228">
        <f t="shared" si="267"/>
        <v>2744.4300000000003</v>
      </c>
    </row>
    <row r="531" spans="2:14" ht="12.95" customHeight="1" x14ac:dyDescent="0.15">
      <c r="B531" s="723" t="s">
        <v>27</v>
      </c>
      <c r="C531" s="164">
        <f t="shared" ref="C531:N531" si="268">C400+C464</f>
        <v>7865.1820000001562</v>
      </c>
      <c r="D531" s="165">
        <f t="shared" si="268"/>
        <v>314.88800000000003</v>
      </c>
      <c r="E531" s="201">
        <f t="shared" si="268"/>
        <v>7731.7740000000003</v>
      </c>
      <c r="F531" s="45">
        <f t="shared" si="268"/>
        <v>15911.844000000156</v>
      </c>
      <c r="G531" s="285">
        <f t="shared" si="268"/>
        <v>5938.0059999999994</v>
      </c>
      <c r="H531" s="165">
        <f t="shared" si="268"/>
        <v>660.56999999999994</v>
      </c>
      <c r="I531" s="201">
        <f t="shared" si="268"/>
        <v>0</v>
      </c>
      <c r="J531" s="191">
        <f t="shared" si="268"/>
        <v>6598.5759999999991</v>
      </c>
      <c r="K531" s="218">
        <f t="shared" si="268"/>
        <v>13803.188000000155</v>
      </c>
      <c r="L531" s="165">
        <f t="shared" si="268"/>
        <v>975.45799999999997</v>
      </c>
      <c r="M531" s="201">
        <f t="shared" si="268"/>
        <v>7731.7740000000003</v>
      </c>
      <c r="N531" s="228">
        <f t="shared" si="268"/>
        <v>22510.420000000155</v>
      </c>
    </row>
    <row r="532" spans="2:14" ht="12.95" customHeight="1" x14ac:dyDescent="0.15">
      <c r="B532" s="723" t="s">
        <v>9</v>
      </c>
      <c r="C532" s="164">
        <f t="shared" ref="C532:N532" si="269">C401+C465</f>
        <v>272</v>
      </c>
      <c r="D532" s="165">
        <f t="shared" si="269"/>
        <v>0</v>
      </c>
      <c r="E532" s="201">
        <f t="shared" si="269"/>
        <v>7</v>
      </c>
      <c r="F532" s="45">
        <f t="shared" si="269"/>
        <v>279</v>
      </c>
      <c r="G532" s="285">
        <f t="shared" si="269"/>
        <v>3307</v>
      </c>
      <c r="H532" s="165">
        <f t="shared" si="269"/>
        <v>1372</v>
      </c>
      <c r="I532" s="201">
        <f t="shared" si="269"/>
        <v>8</v>
      </c>
      <c r="J532" s="191">
        <f t="shared" si="269"/>
        <v>4687</v>
      </c>
      <c r="K532" s="218">
        <f t="shared" si="269"/>
        <v>3579</v>
      </c>
      <c r="L532" s="165">
        <f t="shared" si="269"/>
        <v>1372</v>
      </c>
      <c r="M532" s="201">
        <f t="shared" si="269"/>
        <v>15</v>
      </c>
      <c r="N532" s="228">
        <f t="shared" si="269"/>
        <v>4966</v>
      </c>
    </row>
    <row r="533" spans="2:14" ht="12.95" customHeight="1" x14ac:dyDescent="0.15">
      <c r="B533" s="723" t="s">
        <v>20</v>
      </c>
      <c r="C533" s="164">
        <f t="shared" ref="C533:N533" si="270">C402+C466</f>
        <v>12.856</v>
      </c>
      <c r="D533" s="165">
        <f t="shared" si="270"/>
        <v>0</v>
      </c>
      <c r="E533" s="201">
        <f t="shared" si="270"/>
        <v>0</v>
      </c>
      <c r="F533" s="45">
        <f t="shared" si="270"/>
        <v>12.856</v>
      </c>
      <c r="G533" s="285">
        <f t="shared" si="270"/>
        <v>1586</v>
      </c>
      <c r="H533" s="165">
        <f t="shared" si="270"/>
        <v>36</v>
      </c>
      <c r="I533" s="201">
        <f t="shared" si="270"/>
        <v>0</v>
      </c>
      <c r="J533" s="191">
        <f t="shared" si="270"/>
        <v>1622</v>
      </c>
      <c r="K533" s="218">
        <f t="shared" si="270"/>
        <v>1598.856</v>
      </c>
      <c r="L533" s="165">
        <f t="shared" si="270"/>
        <v>36</v>
      </c>
      <c r="M533" s="201">
        <f t="shared" si="270"/>
        <v>0</v>
      </c>
      <c r="N533" s="228">
        <f t="shared" si="270"/>
        <v>1634.856</v>
      </c>
    </row>
    <row r="534" spans="2:14" ht="12.95" customHeight="1" x14ac:dyDescent="0.15">
      <c r="B534" s="723" t="s">
        <v>21</v>
      </c>
      <c r="C534" s="164">
        <f t="shared" ref="C534:N534" si="271">C403+C467</f>
        <v>0</v>
      </c>
      <c r="D534" s="165">
        <f t="shared" si="271"/>
        <v>0</v>
      </c>
      <c r="E534" s="201">
        <f t="shared" si="271"/>
        <v>0</v>
      </c>
      <c r="F534" s="45">
        <f t="shared" si="271"/>
        <v>0</v>
      </c>
      <c r="G534" s="285">
        <f t="shared" si="271"/>
        <v>384</v>
      </c>
      <c r="H534" s="165">
        <f t="shared" si="271"/>
        <v>0</v>
      </c>
      <c r="I534" s="201">
        <f t="shared" si="271"/>
        <v>0</v>
      </c>
      <c r="J534" s="191">
        <f t="shared" si="271"/>
        <v>384</v>
      </c>
      <c r="K534" s="218">
        <f t="shared" si="271"/>
        <v>384</v>
      </c>
      <c r="L534" s="165">
        <f t="shared" si="271"/>
        <v>0</v>
      </c>
      <c r="M534" s="201">
        <f t="shared" si="271"/>
        <v>0</v>
      </c>
      <c r="N534" s="228">
        <f t="shared" si="271"/>
        <v>384</v>
      </c>
    </row>
    <row r="535" spans="2:14" ht="12.95" customHeight="1" x14ac:dyDescent="0.15">
      <c r="B535" s="723" t="s">
        <v>10</v>
      </c>
      <c r="C535" s="164">
        <f t="shared" ref="C535:N535" si="272">C404+C468</f>
        <v>346</v>
      </c>
      <c r="D535" s="165">
        <f t="shared" si="272"/>
        <v>0</v>
      </c>
      <c r="E535" s="201">
        <f t="shared" si="272"/>
        <v>0</v>
      </c>
      <c r="F535" s="45">
        <f t="shared" si="272"/>
        <v>346</v>
      </c>
      <c r="G535" s="285">
        <f t="shared" si="272"/>
        <v>1522</v>
      </c>
      <c r="H535" s="165">
        <f t="shared" si="272"/>
        <v>0</v>
      </c>
      <c r="I535" s="201">
        <f t="shared" si="272"/>
        <v>0</v>
      </c>
      <c r="J535" s="191">
        <f t="shared" si="272"/>
        <v>1522</v>
      </c>
      <c r="K535" s="218">
        <f t="shared" si="272"/>
        <v>1868</v>
      </c>
      <c r="L535" s="165">
        <f t="shared" si="272"/>
        <v>0</v>
      </c>
      <c r="M535" s="201">
        <f t="shared" si="272"/>
        <v>0</v>
      </c>
      <c r="N535" s="228">
        <f t="shared" si="272"/>
        <v>1868</v>
      </c>
    </row>
    <row r="536" spans="2:14" ht="12.95" customHeight="1" x14ac:dyDescent="0.15">
      <c r="B536" s="723" t="s">
        <v>205</v>
      </c>
      <c r="C536" s="164">
        <f t="shared" ref="C536:N536" si="273">C405+C469</f>
        <v>0</v>
      </c>
      <c r="D536" s="165">
        <f t="shared" si="273"/>
        <v>0</v>
      </c>
      <c r="E536" s="201">
        <f t="shared" si="273"/>
        <v>0</v>
      </c>
      <c r="F536" s="45">
        <f t="shared" si="273"/>
        <v>0</v>
      </c>
      <c r="G536" s="285">
        <f t="shared" si="273"/>
        <v>1586</v>
      </c>
      <c r="H536" s="165">
        <f t="shared" si="273"/>
        <v>36</v>
      </c>
      <c r="I536" s="201">
        <f t="shared" si="273"/>
        <v>0</v>
      </c>
      <c r="J536" s="191">
        <f t="shared" si="273"/>
        <v>1622</v>
      </c>
      <c r="K536" s="218">
        <f t="shared" si="273"/>
        <v>1586</v>
      </c>
      <c r="L536" s="165">
        <f t="shared" si="273"/>
        <v>36</v>
      </c>
      <c r="M536" s="201">
        <f t="shared" si="273"/>
        <v>0</v>
      </c>
      <c r="N536" s="228">
        <f t="shared" si="273"/>
        <v>1622</v>
      </c>
    </row>
    <row r="537" spans="2:14" ht="12.95" customHeight="1" x14ac:dyDescent="0.15">
      <c r="B537" s="723" t="s">
        <v>29</v>
      </c>
      <c r="C537" s="164">
        <f t="shared" ref="C537:N537" si="274">C406+C470</f>
        <v>0</v>
      </c>
      <c r="D537" s="165">
        <f t="shared" si="274"/>
        <v>0</v>
      </c>
      <c r="E537" s="201">
        <f t="shared" si="274"/>
        <v>0</v>
      </c>
      <c r="F537" s="45">
        <f t="shared" si="274"/>
        <v>0</v>
      </c>
      <c r="G537" s="285">
        <f t="shared" si="274"/>
        <v>384</v>
      </c>
      <c r="H537" s="165">
        <f t="shared" si="274"/>
        <v>0</v>
      </c>
      <c r="I537" s="201">
        <f t="shared" si="274"/>
        <v>0</v>
      </c>
      <c r="J537" s="191">
        <f t="shared" si="274"/>
        <v>384</v>
      </c>
      <c r="K537" s="218">
        <f t="shared" si="274"/>
        <v>384</v>
      </c>
      <c r="L537" s="165">
        <f t="shared" si="274"/>
        <v>0</v>
      </c>
      <c r="M537" s="201">
        <f t="shared" si="274"/>
        <v>0</v>
      </c>
      <c r="N537" s="228">
        <f t="shared" si="274"/>
        <v>384</v>
      </c>
    </row>
    <row r="538" spans="2:14" ht="12.95" customHeight="1" x14ac:dyDescent="0.15">
      <c r="B538" s="723" t="s">
        <v>11</v>
      </c>
      <c r="C538" s="164">
        <f t="shared" ref="C538:N538" si="275">C407+C471</f>
        <v>1568</v>
      </c>
      <c r="D538" s="165">
        <f t="shared" si="275"/>
        <v>94</v>
      </c>
      <c r="E538" s="201">
        <f t="shared" si="275"/>
        <v>16</v>
      </c>
      <c r="F538" s="45">
        <f t="shared" si="275"/>
        <v>1678</v>
      </c>
      <c r="G538" s="285">
        <f t="shared" si="275"/>
        <v>1530</v>
      </c>
      <c r="H538" s="165">
        <f t="shared" si="275"/>
        <v>0</v>
      </c>
      <c r="I538" s="201">
        <f t="shared" si="275"/>
        <v>0</v>
      </c>
      <c r="J538" s="191">
        <f t="shared" si="275"/>
        <v>1530</v>
      </c>
      <c r="K538" s="218">
        <f t="shared" si="275"/>
        <v>3098</v>
      </c>
      <c r="L538" s="165">
        <f t="shared" si="275"/>
        <v>94</v>
      </c>
      <c r="M538" s="201">
        <f t="shared" si="275"/>
        <v>16</v>
      </c>
      <c r="N538" s="228">
        <f t="shared" si="275"/>
        <v>3208</v>
      </c>
    </row>
    <row r="539" spans="2:14" ht="12.95" customHeight="1" x14ac:dyDescent="0.15">
      <c r="B539" s="723" t="s">
        <v>31</v>
      </c>
      <c r="C539" s="164">
        <f t="shared" ref="C539:N539" si="276">C408+C472</f>
        <v>0</v>
      </c>
      <c r="D539" s="165">
        <f t="shared" si="276"/>
        <v>0</v>
      </c>
      <c r="E539" s="201">
        <f t="shared" si="276"/>
        <v>0</v>
      </c>
      <c r="F539" s="45">
        <f t="shared" si="276"/>
        <v>0</v>
      </c>
      <c r="G539" s="285">
        <f t="shared" si="276"/>
        <v>0</v>
      </c>
      <c r="H539" s="165">
        <f t="shared" si="276"/>
        <v>0</v>
      </c>
      <c r="I539" s="201">
        <f t="shared" si="276"/>
        <v>0</v>
      </c>
      <c r="J539" s="191">
        <f t="shared" si="276"/>
        <v>0</v>
      </c>
      <c r="K539" s="218">
        <f t="shared" si="276"/>
        <v>0</v>
      </c>
      <c r="L539" s="165">
        <f t="shared" si="276"/>
        <v>0</v>
      </c>
      <c r="M539" s="201">
        <f t="shared" si="276"/>
        <v>0</v>
      </c>
      <c r="N539" s="228">
        <f t="shared" si="276"/>
        <v>0</v>
      </c>
    </row>
    <row r="540" spans="2:14" ht="12.95" customHeight="1" x14ac:dyDescent="0.15">
      <c r="B540" s="723" t="s">
        <v>22</v>
      </c>
      <c r="C540" s="164">
        <f t="shared" ref="C540:N540" si="277">C409+C473</f>
        <v>158</v>
      </c>
      <c r="D540" s="165">
        <f t="shared" si="277"/>
        <v>0</v>
      </c>
      <c r="E540" s="201">
        <f t="shared" si="277"/>
        <v>0</v>
      </c>
      <c r="F540" s="45">
        <f t="shared" si="277"/>
        <v>158</v>
      </c>
      <c r="G540" s="285">
        <f t="shared" si="277"/>
        <v>7808.5709999999999</v>
      </c>
      <c r="H540" s="165">
        <f t="shared" si="277"/>
        <v>138</v>
      </c>
      <c r="I540" s="201">
        <f t="shared" si="277"/>
        <v>32</v>
      </c>
      <c r="J540" s="191">
        <f t="shared" si="277"/>
        <v>7978.5709999999999</v>
      </c>
      <c r="K540" s="218">
        <f t="shared" si="277"/>
        <v>7966.5709999999999</v>
      </c>
      <c r="L540" s="165">
        <f t="shared" si="277"/>
        <v>138</v>
      </c>
      <c r="M540" s="201">
        <f t="shared" si="277"/>
        <v>32</v>
      </c>
      <c r="N540" s="228">
        <f t="shared" si="277"/>
        <v>8136.5709999999999</v>
      </c>
    </row>
    <row r="541" spans="2:14" ht="12.95" customHeight="1" x14ac:dyDescent="0.15">
      <c r="B541" s="723" t="s">
        <v>34</v>
      </c>
      <c r="C541" s="164">
        <f t="shared" ref="C541:N541" si="278">C410+C474</f>
        <v>5979.9419999999918</v>
      </c>
      <c r="D541" s="165">
        <f t="shared" si="278"/>
        <v>1451.7559999999999</v>
      </c>
      <c r="E541" s="201">
        <f t="shared" si="278"/>
        <v>306.95</v>
      </c>
      <c r="F541" s="45">
        <f t="shared" si="278"/>
        <v>7738.647999999991</v>
      </c>
      <c r="G541" s="285">
        <f t="shared" si="278"/>
        <v>176</v>
      </c>
      <c r="H541" s="165">
        <f t="shared" si="278"/>
        <v>0</v>
      </c>
      <c r="I541" s="201">
        <f t="shared" si="278"/>
        <v>0</v>
      </c>
      <c r="J541" s="191">
        <f t="shared" si="278"/>
        <v>176</v>
      </c>
      <c r="K541" s="218">
        <f t="shared" si="278"/>
        <v>6155.9419999999918</v>
      </c>
      <c r="L541" s="165">
        <f t="shared" si="278"/>
        <v>1451.7559999999999</v>
      </c>
      <c r="M541" s="201">
        <f t="shared" si="278"/>
        <v>306.95</v>
      </c>
      <c r="N541" s="228">
        <f t="shared" si="278"/>
        <v>7914.647999999991</v>
      </c>
    </row>
    <row r="542" spans="2:14" ht="12.95" customHeight="1" x14ac:dyDescent="0.15">
      <c r="B542" s="723" t="s">
        <v>212</v>
      </c>
      <c r="C542" s="164">
        <f t="shared" ref="C542:N542" si="279">C411+C475</f>
        <v>0</v>
      </c>
      <c r="D542" s="165">
        <f t="shared" si="279"/>
        <v>0</v>
      </c>
      <c r="E542" s="201">
        <f t="shared" si="279"/>
        <v>0</v>
      </c>
      <c r="F542" s="45">
        <f t="shared" si="279"/>
        <v>0</v>
      </c>
      <c r="G542" s="285">
        <f t="shared" si="279"/>
        <v>102</v>
      </c>
      <c r="H542" s="165">
        <f t="shared" si="279"/>
        <v>0</v>
      </c>
      <c r="I542" s="201">
        <f t="shared" si="279"/>
        <v>0</v>
      </c>
      <c r="J542" s="191">
        <f t="shared" si="279"/>
        <v>102</v>
      </c>
      <c r="K542" s="218">
        <f t="shared" si="279"/>
        <v>102</v>
      </c>
      <c r="L542" s="165">
        <f t="shared" si="279"/>
        <v>0</v>
      </c>
      <c r="M542" s="201">
        <f t="shared" si="279"/>
        <v>0</v>
      </c>
      <c r="N542" s="228">
        <f t="shared" si="279"/>
        <v>102</v>
      </c>
    </row>
    <row r="543" spans="2:14" ht="12.95" customHeight="1" x14ac:dyDescent="0.15">
      <c r="B543" s="723" t="s">
        <v>23</v>
      </c>
      <c r="C543" s="164">
        <f t="shared" ref="C543:N543" si="280">C412+C476</f>
        <v>474.57600000000002</v>
      </c>
      <c r="D543" s="165">
        <f t="shared" si="280"/>
        <v>49</v>
      </c>
      <c r="E543" s="201">
        <f t="shared" si="280"/>
        <v>0</v>
      </c>
      <c r="F543" s="45">
        <f t="shared" si="280"/>
        <v>523.57600000000002</v>
      </c>
      <c r="G543" s="285">
        <f t="shared" si="280"/>
        <v>7808.5709999999999</v>
      </c>
      <c r="H543" s="165">
        <f t="shared" si="280"/>
        <v>138</v>
      </c>
      <c r="I543" s="201">
        <f t="shared" si="280"/>
        <v>32</v>
      </c>
      <c r="J543" s="191">
        <f t="shared" si="280"/>
        <v>7978.5709999999999</v>
      </c>
      <c r="K543" s="218">
        <f t="shared" si="280"/>
        <v>8283.1470000000008</v>
      </c>
      <c r="L543" s="165">
        <f t="shared" si="280"/>
        <v>187</v>
      </c>
      <c r="M543" s="201">
        <f t="shared" si="280"/>
        <v>32</v>
      </c>
      <c r="N543" s="228">
        <f t="shared" si="280"/>
        <v>8502.1470000000008</v>
      </c>
    </row>
    <row r="544" spans="2:14" ht="12.95" customHeight="1" x14ac:dyDescent="0.15">
      <c r="B544" s="723" t="s">
        <v>12</v>
      </c>
      <c r="C544" s="164">
        <f t="shared" ref="C544:N544" si="281">C413+C477</f>
        <v>230.071</v>
      </c>
      <c r="D544" s="165">
        <f t="shared" si="281"/>
        <v>0</v>
      </c>
      <c r="E544" s="201">
        <f t="shared" si="281"/>
        <v>0</v>
      </c>
      <c r="F544" s="45">
        <f t="shared" si="281"/>
        <v>230.071</v>
      </c>
      <c r="G544" s="285">
        <f t="shared" si="281"/>
        <v>779.85699999999997</v>
      </c>
      <c r="H544" s="165">
        <f t="shared" si="281"/>
        <v>0</v>
      </c>
      <c r="I544" s="201">
        <f t="shared" si="281"/>
        <v>0</v>
      </c>
      <c r="J544" s="191">
        <f t="shared" si="281"/>
        <v>779.85699999999997</v>
      </c>
      <c r="K544" s="218">
        <f t="shared" si="281"/>
        <v>1009.928</v>
      </c>
      <c r="L544" s="165">
        <f t="shared" si="281"/>
        <v>0</v>
      </c>
      <c r="M544" s="201">
        <f t="shared" si="281"/>
        <v>0</v>
      </c>
      <c r="N544" s="228">
        <f t="shared" si="281"/>
        <v>1009.928</v>
      </c>
    </row>
    <row r="545" spans="2:14" ht="12.95" customHeight="1" x14ac:dyDescent="0.15">
      <c r="B545" s="723" t="s">
        <v>262</v>
      </c>
      <c r="C545" s="164">
        <f t="shared" ref="C545:N545" si="282">C414+C478</f>
        <v>0</v>
      </c>
      <c r="D545" s="165">
        <f t="shared" si="282"/>
        <v>0</v>
      </c>
      <c r="E545" s="201">
        <f t="shared" si="282"/>
        <v>0</v>
      </c>
      <c r="F545" s="45">
        <f t="shared" si="282"/>
        <v>0</v>
      </c>
      <c r="G545" s="285">
        <f t="shared" si="282"/>
        <v>151.714</v>
      </c>
      <c r="H545" s="165">
        <f t="shared" si="282"/>
        <v>0</v>
      </c>
      <c r="I545" s="201">
        <f t="shared" si="282"/>
        <v>0</v>
      </c>
      <c r="J545" s="191">
        <f t="shared" si="282"/>
        <v>151.714</v>
      </c>
      <c r="K545" s="218">
        <f t="shared" si="282"/>
        <v>151.714</v>
      </c>
      <c r="L545" s="165">
        <f t="shared" si="282"/>
        <v>0</v>
      </c>
      <c r="M545" s="201">
        <f t="shared" si="282"/>
        <v>0</v>
      </c>
      <c r="N545" s="228">
        <f t="shared" si="282"/>
        <v>151.714</v>
      </c>
    </row>
    <row r="546" spans="2:14" ht="12.95" customHeight="1" x14ac:dyDescent="0.15">
      <c r="B546" s="723" t="s">
        <v>13</v>
      </c>
      <c r="C546" s="164">
        <f t="shared" ref="C546:N546" si="283">C415+C479</f>
        <v>27.001999999999999</v>
      </c>
      <c r="D546" s="165">
        <f t="shared" si="283"/>
        <v>0</v>
      </c>
      <c r="E546" s="201">
        <f t="shared" si="283"/>
        <v>0</v>
      </c>
      <c r="F546" s="45">
        <f t="shared" si="283"/>
        <v>27.001999999999999</v>
      </c>
      <c r="G546" s="285">
        <f t="shared" si="283"/>
        <v>3088</v>
      </c>
      <c r="H546" s="165">
        <f t="shared" si="283"/>
        <v>0</v>
      </c>
      <c r="I546" s="201">
        <f t="shared" si="283"/>
        <v>0</v>
      </c>
      <c r="J546" s="191">
        <f t="shared" si="283"/>
        <v>3088</v>
      </c>
      <c r="K546" s="218">
        <f t="shared" si="283"/>
        <v>3115.002</v>
      </c>
      <c r="L546" s="165">
        <f t="shared" si="283"/>
        <v>0</v>
      </c>
      <c r="M546" s="201">
        <f t="shared" si="283"/>
        <v>0</v>
      </c>
      <c r="N546" s="228">
        <f t="shared" si="283"/>
        <v>3115.002</v>
      </c>
    </row>
    <row r="547" spans="2:14" ht="12.95" customHeight="1" x14ac:dyDescent="0.15">
      <c r="B547" s="723" t="s">
        <v>207</v>
      </c>
      <c r="C547" s="164">
        <f t="shared" ref="C547:N547" si="284">C416+C480</f>
        <v>426.07100000000003</v>
      </c>
      <c r="D547" s="165">
        <f t="shared" si="284"/>
        <v>0</v>
      </c>
      <c r="E547" s="201">
        <f t="shared" si="284"/>
        <v>0</v>
      </c>
      <c r="F547" s="45">
        <f t="shared" si="284"/>
        <v>426.07100000000003</v>
      </c>
      <c r="G547" s="285">
        <f t="shared" si="284"/>
        <v>1019.857</v>
      </c>
      <c r="H547" s="165">
        <f t="shared" si="284"/>
        <v>0</v>
      </c>
      <c r="I547" s="201">
        <f t="shared" si="284"/>
        <v>0</v>
      </c>
      <c r="J547" s="191">
        <f t="shared" si="284"/>
        <v>1019.857</v>
      </c>
      <c r="K547" s="218">
        <f t="shared" si="284"/>
        <v>1445.9279999999999</v>
      </c>
      <c r="L547" s="165">
        <f t="shared" si="284"/>
        <v>0</v>
      </c>
      <c r="M547" s="201">
        <f t="shared" si="284"/>
        <v>0</v>
      </c>
      <c r="N547" s="228">
        <f t="shared" si="284"/>
        <v>1445.9279999999999</v>
      </c>
    </row>
    <row r="548" spans="2:14" ht="12.95" customHeight="1" x14ac:dyDescent="0.15">
      <c r="B548" s="723" t="s">
        <v>19</v>
      </c>
      <c r="C548" s="164">
        <f t="shared" ref="C548:N548" si="285">C417+C484</f>
        <v>912.572</v>
      </c>
      <c r="D548" s="165">
        <f t="shared" si="285"/>
        <v>0</v>
      </c>
      <c r="E548" s="201">
        <f t="shared" si="285"/>
        <v>0</v>
      </c>
      <c r="F548" s="45">
        <f t="shared" si="285"/>
        <v>912.572</v>
      </c>
      <c r="G548" s="285">
        <f t="shared" si="285"/>
        <v>971.14200000000005</v>
      </c>
      <c r="H548" s="165">
        <f t="shared" si="285"/>
        <v>0</v>
      </c>
      <c r="I548" s="201">
        <f t="shared" si="285"/>
        <v>0</v>
      </c>
      <c r="J548" s="191">
        <f t="shared" si="285"/>
        <v>971.14200000000005</v>
      </c>
      <c r="K548" s="218">
        <f t="shared" si="285"/>
        <v>1883.7139999999999</v>
      </c>
      <c r="L548" s="165">
        <f t="shared" si="285"/>
        <v>0</v>
      </c>
      <c r="M548" s="201">
        <f t="shared" si="285"/>
        <v>0</v>
      </c>
      <c r="N548" s="228">
        <f t="shared" si="285"/>
        <v>1883.7139999999999</v>
      </c>
    </row>
    <row r="549" spans="2:14" ht="12.95" customHeight="1" x14ac:dyDescent="0.15">
      <c r="B549" s="723" t="s">
        <v>24</v>
      </c>
      <c r="C549" s="164">
        <f t="shared" ref="C549:N549" si="286">C418+C485</f>
        <v>0</v>
      </c>
      <c r="D549" s="165">
        <f t="shared" si="286"/>
        <v>0</v>
      </c>
      <c r="E549" s="201">
        <f t="shared" si="286"/>
        <v>0</v>
      </c>
      <c r="F549" s="45">
        <f t="shared" si="286"/>
        <v>0</v>
      </c>
      <c r="G549" s="285">
        <f t="shared" si="286"/>
        <v>3176</v>
      </c>
      <c r="H549" s="165">
        <f t="shared" si="286"/>
        <v>0</v>
      </c>
      <c r="I549" s="201">
        <f t="shared" si="286"/>
        <v>0</v>
      </c>
      <c r="J549" s="191">
        <f t="shared" si="286"/>
        <v>3176</v>
      </c>
      <c r="K549" s="218">
        <f t="shared" si="286"/>
        <v>3176</v>
      </c>
      <c r="L549" s="165">
        <f t="shared" si="286"/>
        <v>0</v>
      </c>
      <c r="M549" s="201">
        <f t="shared" si="286"/>
        <v>0</v>
      </c>
      <c r="N549" s="228">
        <f t="shared" si="286"/>
        <v>3176</v>
      </c>
    </row>
    <row r="550" spans="2:14" ht="12.95" customHeight="1" x14ac:dyDescent="0.15">
      <c r="B550" s="723" t="s">
        <v>210</v>
      </c>
      <c r="C550" s="164">
        <f t="shared" ref="C550:N550" si="287">C419+C486</f>
        <v>320</v>
      </c>
      <c r="D550" s="165">
        <f t="shared" si="287"/>
        <v>0</v>
      </c>
      <c r="E550" s="201">
        <f t="shared" si="287"/>
        <v>0</v>
      </c>
      <c r="F550" s="45">
        <f t="shared" si="287"/>
        <v>320</v>
      </c>
      <c r="G550" s="285">
        <f t="shared" si="287"/>
        <v>1490</v>
      </c>
      <c r="H550" s="165">
        <f t="shared" si="287"/>
        <v>0</v>
      </c>
      <c r="I550" s="201">
        <f t="shared" si="287"/>
        <v>0</v>
      </c>
      <c r="J550" s="191">
        <f t="shared" si="287"/>
        <v>1490</v>
      </c>
      <c r="K550" s="218">
        <f t="shared" si="287"/>
        <v>1810</v>
      </c>
      <c r="L550" s="165">
        <f t="shared" si="287"/>
        <v>0</v>
      </c>
      <c r="M550" s="201">
        <f t="shared" si="287"/>
        <v>0</v>
      </c>
      <c r="N550" s="228">
        <f t="shared" si="287"/>
        <v>1810</v>
      </c>
    </row>
    <row r="551" spans="2:14" ht="12.95" customHeight="1" x14ac:dyDescent="0.15">
      <c r="B551" s="723" t="s">
        <v>35</v>
      </c>
      <c r="C551" s="164">
        <f t="shared" ref="C551:N551" si="288">C420+C487</f>
        <v>924.572</v>
      </c>
      <c r="D551" s="165">
        <f t="shared" si="288"/>
        <v>0</v>
      </c>
      <c r="E551" s="201">
        <f t="shared" si="288"/>
        <v>0</v>
      </c>
      <c r="F551" s="45">
        <f t="shared" si="288"/>
        <v>924.572</v>
      </c>
      <c r="G551" s="285">
        <f t="shared" si="288"/>
        <v>1073.4279999999999</v>
      </c>
      <c r="H551" s="165">
        <f t="shared" si="288"/>
        <v>0</v>
      </c>
      <c r="I551" s="201">
        <f t="shared" si="288"/>
        <v>0</v>
      </c>
      <c r="J551" s="191">
        <f t="shared" si="288"/>
        <v>1073.4279999999999</v>
      </c>
      <c r="K551" s="218">
        <f t="shared" si="288"/>
        <v>1998</v>
      </c>
      <c r="L551" s="165">
        <f t="shared" si="288"/>
        <v>0</v>
      </c>
      <c r="M551" s="201">
        <f t="shared" si="288"/>
        <v>0</v>
      </c>
      <c r="N551" s="228">
        <f t="shared" si="288"/>
        <v>1998</v>
      </c>
    </row>
    <row r="552" spans="2:14" ht="12.95" customHeight="1" x14ac:dyDescent="0.15">
      <c r="B552" s="723" t="s">
        <v>211</v>
      </c>
      <c r="C552" s="164">
        <f t="shared" ref="C552:N552" si="289">C421+C488</f>
        <v>109.28699999999999</v>
      </c>
      <c r="D552" s="165">
        <f t="shared" si="289"/>
        <v>0</v>
      </c>
      <c r="E552" s="201">
        <f t="shared" si="289"/>
        <v>0</v>
      </c>
      <c r="F552" s="45">
        <f t="shared" si="289"/>
        <v>109.28699999999999</v>
      </c>
      <c r="G552" s="285">
        <f t="shared" si="289"/>
        <v>92</v>
      </c>
      <c r="H552" s="165">
        <f t="shared" si="289"/>
        <v>0</v>
      </c>
      <c r="I552" s="201">
        <f t="shared" si="289"/>
        <v>0</v>
      </c>
      <c r="J552" s="191">
        <f t="shared" si="289"/>
        <v>92</v>
      </c>
      <c r="K552" s="218">
        <f t="shared" si="289"/>
        <v>201.28699999999998</v>
      </c>
      <c r="L552" s="165">
        <f t="shared" si="289"/>
        <v>0</v>
      </c>
      <c r="M552" s="201">
        <f t="shared" si="289"/>
        <v>0</v>
      </c>
      <c r="N552" s="228">
        <f t="shared" si="289"/>
        <v>201.28699999999998</v>
      </c>
    </row>
    <row r="553" spans="2:14" ht="12.95" customHeight="1" x14ac:dyDescent="0.15">
      <c r="B553" s="723" t="s">
        <v>14</v>
      </c>
      <c r="C553" s="164">
        <f t="shared" ref="C553:N553" si="290">C422+C489</f>
        <v>0</v>
      </c>
      <c r="D553" s="165">
        <f t="shared" si="290"/>
        <v>0</v>
      </c>
      <c r="E553" s="201">
        <f t="shared" si="290"/>
        <v>0</v>
      </c>
      <c r="F553" s="45">
        <f t="shared" si="290"/>
        <v>0</v>
      </c>
      <c r="G553" s="285">
        <f t="shared" si="290"/>
        <v>1210</v>
      </c>
      <c r="H553" s="165">
        <f t="shared" si="290"/>
        <v>0</v>
      </c>
      <c r="I553" s="201">
        <f t="shared" si="290"/>
        <v>0</v>
      </c>
      <c r="J553" s="191">
        <f t="shared" si="290"/>
        <v>1210</v>
      </c>
      <c r="K553" s="218">
        <f t="shared" si="290"/>
        <v>1210</v>
      </c>
      <c r="L553" s="165">
        <f t="shared" si="290"/>
        <v>0</v>
      </c>
      <c r="M553" s="201">
        <f t="shared" si="290"/>
        <v>0</v>
      </c>
      <c r="N553" s="228">
        <f t="shared" si="290"/>
        <v>1210</v>
      </c>
    </row>
    <row r="554" spans="2:14" ht="12.95" customHeight="1" x14ac:dyDescent="0.15">
      <c r="B554" s="723" t="s">
        <v>208</v>
      </c>
      <c r="C554" s="164">
        <f t="shared" ref="C554:N554" si="291">C423+C490</f>
        <v>12</v>
      </c>
      <c r="D554" s="165">
        <f t="shared" si="291"/>
        <v>0</v>
      </c>
      <c r="E554" s="201">
        <f t="shared" si="291"/>
        <v>0</v>
      </c>
      <c r="F554" s="45">
        <f t="shared" si="291"/>
        <v>12</v>
      </c>
      <c r="G554" s="285">
        <f t="shared" si="291"/>
        <v>152</v>
      </c>
      <c r="H554" s="165">
        <f t="shared" si="291"/>
        <v>0</v>
      </c>
      <c r="I554" s="201">
        <f t="shared" si="291"/>
        <v>0</v>
      </c>
      <c r="J554" s="191">
        <f t="shared" si="291"/>
        <v>152</v>
      </c>
      <c r="K554" s="218">
        <f t="shared" si="291"/>
        <v>164</v>
      </c>
      <c r="L554" s="165">
        <f t="shared" si="291"/>
        <v>0</v>
      </c>
      <c r="M554" s="201">
        <f t="shared" si="291"/>
        <v>0</v>
      </c>
      <c r="N554" s="228">
        <f t="shared" si="291"/>
        <v>164</v>
      </c>
    </row>
    <row r="555" spans="2:14" ht="12.95" customHeight="1" x14ac:dyDescent="0.15">
      <c r="B555" s="723" t="s">
        <v>17</v>
      </c>
      <c r="C555" s="164">
        <f t="shared" ref="C555:N555" si="292">C424+C491</f>
        <v>30.856999999999999</v>
      </c>
      <c r="D555" s="165">
        <f t="shared" si="292"/>
        <v>0</v>
      </c>
      <c r="E555" s="201">
        <f t="shared" si="292"/>
        <v>0</v>
      </c>
      <c r="F555" s="45">
        <f t="shared" si="292"/>
        <v>30.856999999999999</v>
      </c>
      <c r="G555" s="285">
        <f t="shared" si="292"/>
        <v>434.572</v>
      </c>
      <c r="H555" s="165">
        <f t="shared" si="292"/>
        <v>0</v>
      </c>
      <c r="I555" s="201">
        <f t="shared" si="292"/>
        <v>0</v>
      </c>
      <c r="J555" s="191">
        <f t="shared" si="292"/>
        <v>434.572</v>
      </c>
      <c r="K555" s="218">
        <f t="shared" si="292"/>
        <v>465.42899999999997</v>
      </c>
      <c r="L555" s="165">
        <f t="shared" si="292"/>
        <v>0</v>
      </c>
      <c r="M555" s="201">
        <f t="shared" si="292"/>
        <v>0</v>
      </c>
      <c r="N555" s="228">
        <f t="shared" si="292"/>
        <v>465.42899999999997</v>
      </c>
    </row>
    <row r="556" spans="2:14" ht="12.95" customHeight="1" x14ac:dyDescent="0.15">
      <c r="B556" s="723" t="s">
        <v>36</v>
      </c>
      <c r="C556" s="164">
        <f t="shared" ref="C556:N556" si="293">C425+C492</f>
        <v>145.6</v>
      </c>
      <c r="D556" s="165">
        <f t="shared" si="293"/>
        <v>12</v>
      </c>
      <c r="E556" s="201">
        <f t="shared" si="293"/>
        <v>0</v>
      </c>
      <c r="F556" s="45">
        <f t="shared" si="293"/>
        <v>157.6</v>
      </c>
      <c r="G556" s="285">
        <f t="shared" si="293"/>
        <v>530</v>
      </c>
      <c r="H556" s="165">
        <f t="shared" si="293"/>
        <v>0</v>
      </c>
      <c r="I556" s="201">
        <f t="shared" si="293"/>
        <v>0</v>
      </c>
      <c r="J556" s="191">
        <f t="shared" si="293"/>
        <v>530</v>
      </c>
      <c r="K556" s="218">
        <f t="shared" si="293"/>
        <v>675.6</v>
      </c>
      <c r="L556" s="165">
        <f t="shared" si="293"/>
        <v>12</v>
      </c>
      <c r="M556" s="201">
        <f t="shared" si="293"/>
        <v>0</v>
      </c>
      <c r="N556" s="228">
        <f t="shared" si="293"/>
        <v>687.6</v>
      </c>
    </row>
    <row r="557" spans="2:14" ht="12.95" customHeight="1" x14ac:dyDescent="0.15">
      <c r="B557" s="723" t="s">
        <v>38</v>
      </c>
      <c r="C557" s="164">
        <f t="shared" ref="C557:N557" si="294">C426+C493</f>
        <v>0</v>
      </c>
      <c r="D557" s="165">
        <f t="shared" si="294"/>
        <v>0</v>
      </c>
      <c r="E557" s="201">
        <f t="shared" si="294"/>
        <v>0</v>
      </c>
      <c r="F557" s="45">
        <f t="shared" si="294"/>
        <v>0</v>
      </c>
      <c r="G557" s="285">
        <f t="shared" si="294"/>
        <v>288.28599999999994</v>
      </c>
      <c r="H557" s="165">
        <f t="shared" si="294"/>
        <v>0</v>
      </c>
      <c r="I557" s="201">
        <f t="shared" si="294"/>
        <v>0</v>
      </c>
      <c r="J557" s="191">
        <f t="shared" si="294"/>
        <v>288.28599999999994</v>
      </c>
      <c r="K557" s="218">
        <f t="shared" si="294"/>
        <v>288.28599999999994</v>
      </c>
      <c r="L557" s="165">
        <f t="shared" si="294"/>
        <v>0</v>
      </c>
      <c r="M557" s="201">
        <f t="shared" si="294"/>
        <v>0</v>
      </c>
      <c r="N557" s="228">
        <f t="shared" si="294"/>
        <v>288.28599999999994</v>
      </c>
    </row>
    <row r="558" spans="2:14" ht="12.95" customHeight="1" x14ac:dyDescent="0.15">
      <c r="B558" s="723" t="s">
        <v>37</v>
      </c>
      <c r="C558" s="164">
        <f t="shared" ref="C558:N558" si="295">C427+C494</f>
        <v>30.856999999999999</v>
      </c>
      <c r="D558" s="165">
        <f t="shared" si="295"/>
        <v>0</v>
      </c>
      <c r="E558" s="201">
        <f t="shared" si="295"/>
        <v>0</v>
      </c>
      <c r="F558" s="45">
        <f t="shared" si="295"/>
        <v>30.856999999999999</v>
      </c>
      <c r="G558" s="285">
        <f t="shared" si="295"/>
        <v>1001.7140000000001</v>
      </c>
      <c r="H558" s="165">
        <f t="shared" si="295"/>
        <v>0</v>
      </c>
      <c r="I558" s="201">
        <f t="shared" si="295"/>
        <v>0</v>
      </c>
      <c r="J558" s="191">
        <f t="shared" si="295"/>
        <v>1001.7140000000001</v>
      </c>
      <c r="K558" s="218">
        <f t="shared" si="295"/>
        <v>1032.5710000000001</v>
      </c>
      <c r="L558" s="165">
        <f t="shared" si="295"/>
        <v>0</v>
      </c>
      <c r="M558" s="201">
        <f t="shared" si="295"/>
        <v>0</v>
      </c>
      <c r="N558" s="228">
        <f t="shared" si="295"/>
        <v>1032.5710000000001</v>
      </c>
    </row>
    <row r="559" spans="2:14" ht="12.95" customHeight="1" x14ac:dyDescent="0.15">
      <c r="B559" s="723" t="s">
        <v>263</v>
      </c>
      <c r="C559" s="164">
        <f t="shared" ref="C559:N559" si="296">C428+C495</f>
        <v>145.6</v>
      </c>
      <c r="D559" s="165">
        <f t="shared" si="296"/>
        <v>12</v>
      </c>
      <c r="E559" s="201">
        <f t="shared" si="296"/>
        <v>0</v>
      </c>
      <c r="F559" s="45">
        <f t="shared" si="296"/>
        <v>157.6</v>
      </c>
      <c r="G559" s="285">
        <f t="shared" si="296"/>
        <v>434</v>
      </c>
      <c r="H559" s="165">
        <f t="shared" si="296"/>
        <v>0</v>
      </c>
      <c r="I559" s="201">
        <f t="shared" si="296"/>
        <v>0</v>
      </c>
      <c r="J559" s="191">
        <f t="shared" si="296"/>
        <v>434</v>
      </c>
      <c r="K559" s="218">
        <f t="shared" si="296"/>
        <v>579.6</v>
      </c>
      <c r="L559" s="165">
        <f t="shared" si="296"/>
        <v>12</v>
      </c>
      <c r="M559" s="201">
        <f t="shared" si="296"/>
        <v>0</v>
      </c>
      <c r="N559" s="228">
        <f t="shared" si="296"/>
        <v>591.6</v>
      </c>
    </row>
    <row r="560" spans="2:14" ht="12.95" customHeight="1" x14ac:dyDescent="0.15">
      <c r="B560" s="723" t="s">
        <v>30</v>
      </c>
      <c r="C560" s="164">
        <f t="shared" ref="C560:N560" si="297">C429+C496</f>
        <v>26</v>
      </c>
      <c r="D560" s="165">
        <f t="shared" si="297"/>
        <v>0</v>
      </c>
      <c r="E560" s="201">
        <f t="shared" si="297"/>
        <v>0</v>
      </c>
      <c r="F560" s="45">
        <f t="shared" si="297"/>
        <v>26</v>
      </c>
      <c r="G560" s="285">
        <f t="shared" si="297"/>
        <v>2004.2860000000001</v>
      </c>
      <c r="H560" s="165">
        <f t="shared" si="297"/>
        <v>0</v>
      </c>
      <c r="I560" s="201">
        <f t="shared" si="297"/>
        <v>0</v>
      </c>
      <c r="J560" s="191">
        <f t="shared" si="297"/>
        <v>2004.2860000000001</v>
      </c>
      <c r="K560" s="218">
        <f t="shared" si="297"/>
        <v>2030.2860000000001</v>
      </c>
      <c r="L560" s="165">
        <f t="shared" si="297"/>
        <v>0</v>
      </c>
      <c r="M560" s="201">
        <f t="shared" si="297"/>
        <v>0</v>
      </c>
      <c r="N560" s="228">
        <f t="shared" si="297"/>
        <v>2030.2860000000001</v>
      </c>
    </row>
    <row r="561" spans="2:14" ht="12.95" customHeight="1" x14ac:dyDescent="0.15">
      <c r="B561" s="723" t="s">
        <v>25</v>
      </c>
      <c r="C561" s="164">
        <f t="shared" ref="C561:N561" si="298">C430+C497</f>
        <v>2349.3289999999997</v>
      </c>
      <c r="D561" s="165">
        <f t="shared" si="298"/>
        <v>195.999</v>
      </c>
      <c r="E561" s="201">
        <f t="shared" si="298"/>
        <v>250.857</v>
      </c>
      <c r="F561" s="45">
        <f t="shared" si="298"/>
        <v>2796.1849999999995</v>
      </c>
      <c r="G561" s="285">
        <f t="shared" si="298"/>
        <v>1569.1420000000001</v>
      </c>
      <c r="H561" s="165">
        <f t="shared" si="298"/>
        <v>4</v>
      </c>
      <c r="I561" s="201">
        <f t="shared" si="298"/>
        <v>0</v>
      </c>
      <c r="J561" s="191">
        <f t="shared" si="298"/>
        <v>1573.1420000000001</v>
      </c>
      <c r="K561" s="218">
        <f t="shared" si="298"/>
        <v>3918.4709999999995</v>
      </c>
      <c r="L561" s="165">
        <f t="shared" si="298"/>
        <v>199.999</v>
      </c>
      <c r="M561" s="201">
        <f t="shared" si="298"/>
        <v>250.857</v>
      </c>
      <c r="N561" s="228">
        <f t="shared" si="298"/>
        <v>4369.3270000000002</v>
      </c>
    </row>
    <row r="562" spans="2:14" ht="12.95" customHeight="1" x14ac:dyDescent="0.15">
      <c r="B562" s="723" t="s">
        <v>28</v>
      </c>
      <c r="C562" s="164">
        <f t="shared" ref="C562:N562" si="299">C431+C498</f>
        <v>0</v>
      </c>
      <c r="D562" s="165">
        <f t="shared" si="299"/>
        <v>0</v>
      </c>
      <c r="E562" s="201">
        <f t="shared" si="299"/>
        <v>0</v>
      </c>
      <c r="F562" s="45">
        <f t="shared" si="299"/>
        <v>0</v>
      </c>
      <c r="G562" s="285">
        <f t="shared" si="299"/>
        <v>32</v>
      </c>
      <c r="H562" s="165">
        <f t="shared" si="299"/>
        <v>0</v>
      </c>
      <c r="I562" s="201">
        <f t="shared" si="299"/>
        <v>0</v>
      </c>
      <c r="J562" s="191">
        <f t="shared" si="299"/>
        <v>32</v>
      </c>
      <c r="K562" s="218">
        <f t="shared" si="299"/>
        <v>32</v>
      </c>
      <c r="L562" s="165">
        <f t="shared" si="299"/>
        <v>0</v>
      </c>
      <c r="M562" s="201">
        <f t="shared" si="299"/>
        <v>0</v>
      </c>
      <c r="N562" s="228">
        <f t="shared" si="299"/>
        <v>32</v>
      </c>
    </row>
    <row r="563" spans="2:14" ht="12.95" customHeight="1" x14ac:dyDescent="0.15">
      <c r="B563" s="723" t="s">
        <v>264</v>
      </c>
      <c r="C563" s="164">
        <f t="shared" ref="C563:N563" si="300">C432+C499</f>
        <v>26</v>
      </c>
      <c r="D563" s="165">
        <f t="shared" si="300"/>
        <v>0</v>
      </c>
      <c r="E563" s="201">
        <f t="shared" si="300"/>
        <v>0</v>
      </c>
      <c r="F563" s="45">
        <f t="shared" si="300"/>
        <v>26</v>
      </c>
      <c r="G563" s="285">
        <f t="shared" si="300"/>
        <v>1792</v>
      </c>
      <c r="H563" s="165">
        <f t="shared" si="300"/>
        <v>0</v>
      </c>
      <c r="I563" s="201">
        <f t="shared" si="300"/>
        <v>0</v>
      </c>
      <c r="J563" s="191">
        <f t="shared" si="300"/>
        <v>1792</v>
      </c>
      <c r="K563" s="218">
        <f t="shared" si="300"/>
        <v>1818</v>
      </c>
      <c r="L563" s="165">
        <f t="shared" si="300"/>
        <v>0</v>
      </c>
      <c r="M563" s="201">
        <f t="shared" si="300"/>
        <v>0</v>
      </c>
      <c r="N563" s="228">
        <f t="shared" si="300"/>
        <v>1818</v>
      </c>
    </row>
    <row r="564" spans="2:14" ht="12.95" customHeight="1" x14ac:dyDescent="0.15">
      <c r="B564" s="723" t="s">
        <v>213</v>
      </c>
      <c r="C564" s="164">
        <f t="shared" ref="C564:N564" si="301">C433+C500</f>
        <v>2373.3289999999997</v>
      </c>
      <c r="D564" s="165">
        <f t="shared" si="301"/>
        <v>195.999</v>
      </c>
      <c r="E564" s="201">
        <f t="shared" si="301"/>
        <v>250.857</v>
      </c>
      <c r="F564" s="45">
        <f t="shared" si="301"/>
        <v>2820.1849999999995</v>
      </c>
      <c r="G564" s="285">
        <f t="shared" si="301"/>
        <v>1006</v>
      </c>
      <c r="H564" s="165">
        <f t="shared" si="301"/>
        <v>4</v>
      </c>
      <c r="I564" s="201">
        <f t="shared" si="301"/>
        <v>0</v>
      </c>
      <c r="J564" s="191">
        <f t="shared" si="301"/>
        <v>1010</v>
      </c>
      <c r="K564" s="218">
        <f t="shared" si="301"/>
        <v>3379.3289999999997</v>
      </c>
      <c r="L564" s="165">
        <f t="shared" si="301"/>
        <v>199.999</v>
      </c>
      <c r="M564" s="201">
        <f t="shared" si="301"/>
        <v>250.857</v>
      </c>
      <c r="N564" s="228">
        <f t="shared" si="301"/>
        <v>3830.1849999999995</v>
      </c>
    </row>
    <row r="565" spans="2:14" ht="12.95" customHeight="1" x14ac:dyDescent="0.15">
      <c r="B565" s="723" t="s">
        <v>39</v>
      </c>
      <c r="C565" s="164">
        <f t="shared" ref="C565:N565" si="302">C434+C501</f>
        <v>32</v>
      </c>
      <c r="D565" s="165">
        <f t="shared" si="302"/>
        <v>0</v>
      </c>
      <c r="E565" s="201">
        <f t="shared" si="302"/>
        <v>0</v>
      </c>
      <c r="F565" s="45">
        <f t="shared" si="302"/>
        <v>32</v>
      </c>
      <c r="G565" s="285">
        <f t="shared" si="302"/>
        <v>316</v>
      </c>
      <c r="H565" s="165">
        <f t="shared" si="302"/>
        <v>0</v>
      </c>
      <c r="I565" s="201">
        <f t="shared" si="302"/>
        <v>0</v>
      </c>
      <c r="J565" s="191">
        <f t="shared" si="302"/>
        <v>316</v>
      </c>
      <c r="K565" s="218">
        <f t="shared" si="302"/>
        <v>348</v>
      </c>
      <c r="L565" s="165">
        <f t="shared" si="302"/>
        <v>0</v>
      </c>
      <c r="M565" s="201">
        <f t="shared" si="302"/>
        <v>0</v>
      </c>
      <c r="N565" s="228">
        <f t="shared" si="302"/>
        <v>348</v>
      </c>
    </row>
    <row r="566" spans="2:14" ht="12.95" customHeight="1" x14ac:dyDescent="0.15">
      <c r="B566" s="723" t="s">
        <v>209</v>
      </c>
      <c r="C566" s="164">
        <f t="shared" ref="C566:N566" si="303">C435+C502</f>
        <v>0</v>
      </c>
      <c r="D566" s="165">
        <f t="shared" si="303"/>
        <v>0</v>
      </c>
      <c r="E566" s="201">
        <f t="shared" si="303"/>
        <v>0</v>
      </c>
      <c r="F566" s="45">
        <f t="shared" si="303"/>
        <v>0</v>
      </c>
      <c r="G566" s="285">
        <f t="shared" si="303"/>
        <v>76</v>
      </c>
      <c r="H566" s="165">
        <f t="shared" si="303"/>
        <v>0</v>
      </c>
      <c r="I566" s="201">
        <f t="shared" si="303"/>
        <v>0</v>
      </c>
      <c r="J566" s="191">
        <f t="shared" si="303"/>
        <v>76</v>
      </c>
      <c r="K566" s="218">
        <f t="shared" si="303"/>
        <v>76</v>
      </c>
      <c r="L566" s="165">
        <f t="shared" si="303"/>
        <v>0</v>
      </c>
      <c r="M566" s="201">
        <f t="shared" si="303"/>
        <v>0</v>
      </c>
      <c r="N566" s="228">
        <f t="shared" si="303"/>
        <v>76</v>
      </c>
    </row>
    <row r="567" spans="2:14" ht="12.95" customHeight="1" x14ac:dyDescent="0.15">
      <c r="B567" s="723" t="s">
        <v>32</v>
      </c>
      <c r="C567" s="164">
        <f t="shared" ref="C567:N567" si="304">C436+C503</f>
        <v>24</v>
      </c>
      <c r="D567" s="165">
        <f t="shared" si="304"/>
        <v>0</v>
      </c>
      <c r="E567" s="201">
        <f t="shared" si="304"/>
        <v>0</v>
      </c>
      <c r="F567" s="45">
        <f t="shared" si="304"/>
        <v>24</v>
      </c>
      <c r="G567" s="285">
        <f t="shared" si="304"/>
        <v>190</v>
      </c>
      <c r="H567" s="165">
        <f t="shared" si="304"/>
        <v>0</v>
      </c>
      <c r="I567" s="201">
        <f t="shared" si="304"/>
        <v>0</v>
      </c>
      <c r="J567" s="191">
        <f t="shared" si="304"/>
        <v>190</v>
      </c>
      <c r="K567" s="218">
        <f t="shared" si="304"/>
        <v>214</v>
      </c>
      <c r="L567" s="165">
        <f t="shared" si="304"/>
        <v>0</v>
      </c>
      <c r="M567" s="201">
        <f t="shared" si="304"/>
        <v>0</v>
      </c>
      <c r="N567" s="228">
        <f t="shared" si="304"/>
        <v>214</v>
      </c>
    </row>
    <row r="568" spans="2:14" ht="12.95" customHeight="1" x14ac:dyDescent="0.15">
      <c r="B568" s="723" t="s">
        <v>214</v>
      </c>
      <c r="C568" s="164">
        <f t="shared" ref="C568:N568" si="305">C440+C504</f>
        <v>32</v>
      </c>
      <c r="D568" s="165">
        <f t="shared" si="305"/>
        <v>0</v>
      </c>
      <c r="E568" s="201">
        <f t="shared" si="305"/>
        <v>0</v>
      </c>
      <c r="F568" s="45">
        <f t="shared" si="305"/>
        <v>32</v>
      </c>
      <c r="G568" s="285">
        <f t="shared" si="305"/>
        <v>346</v>
      </c>
      <c r="H568" s="165">
        <f t="shared" si="305"/>
        <v>0</v>
      </c>
      <c r="I568" s="201">
        <f t="shared" si="305"/>
        <v>0</v>
      </c>
      <c r="J568" s="191">
        <f t="shared" si="305"/>
        <v>346</v>
      </c>
      <c r="K568" s="218">
        <f t="shared" si="305"/>
        <v>378</v>
      </c>
      <c r="L568" s="165">
        <f t="shared" si="305"/>
        <v>0</v>
      </c>
      <c r="M568" s="201">
        <f t="shared" si="305"/>
        <v>0</v>
      </c>
      <c r="N568" s="228">
        <f t="shared" si="305"/>
        <v>378</v>
      </c>
    </row>
    <row r="569" spans="2:14" ht="12.95" customHeight="1" x14ac:dyDescent="0.15">
      <c r="B569" s="723" t="s">
        <v>33</v>
      </c>
      <c r="C569" s="164">
        <f t="shared" ref="C569:N569" si="306">C441+C505</f>
        <v>0</v>
      </c>
      <c r="D569" s="165">
        <f t="shared" si="306"/>
        <v>0</v>
      </c>
      <c r="E569" s="201">
        <f t="shared" si="306"/>
        <v>0</v>
      </c>
      <c r="F569" s="45">
        <f t="shared" si="306"/>
        <v>0</v>
      </c>
      <c r="G569" s="285">
        <f t="shared" si="306"/>
        <v>0</v>
      </c>
      <c r="H569" s="165">
        <f t="shared" si="306"/>
        <v>0</v>
      </c>
      <c r="I569" s="201">
        <f t="shared" si="306"/>
        <v>0</v>
      </c>
      <c r="J569" s="191">
        <f t="shared" si="306"/>
        <v>0</v>
      </c>
      <c r="K569" s="218">
        <f t="shared" si="306"/>
        <v>0</v>
      </c>
      <c r="L569" s="165">
        <f t="shared" si="306"/>
        <v>0</v>
      </c>
      <c r="M569" s="201">
        <f t="shared" si="306"/>
        <v>0</v>
      </c>
      <c r="N569" s="228">
        <f t="shared" si="306"/>
        <v>0</v>
      </c>
    </row>
    <row r="570" spans="2:14" ht="12.95" customHeight="1" x14ac:dyDescent="0.15">
      <c r="B570" s="723" t="s">
        <v>40</v>
      </c>
      <c r="C570" s="164">
        <f t="shared" ref="C570:N570" si="307">C442+C506</f>
        <v>2110.1000000000008</v>
      </c>
      <c r="D570" s="165">
        <f t="shared" si="307"/>
        <v>288</v>
      </c>
      <c r="E570" s="201">
        <f t="shared" si="307"/>
        <v>676</v>
      </c>
      <c r="F570" s="45">
        <f t="shared" si="307"/>
        <v>3074.1000000000008</v>
      </c>
      <c r="G570" s="285">
        <f t="shared" si="307"/>
        <v>0</v>
      </c>
      <c r="H570" s="165">
        <f t="shared" si="307"/>
        <v>0</v>
      </c>
      <c r="I570" s="201">
        <f t="shared" si="307"/>
        <v>0</v>
      </c>
      <c r="J570" s="191">
        <f t="shared" si="307"/>
        <v>0</v>
      </c>
      <c r="K570" s="218">
        <f t="shared" si="307"/>
        <v>2110.1000000000008</v>
      </c>
      <c r="L570" s="165">
        <f t="shared" si="307"/>
        <v>288</v>
      </c>
      <c r="M570" s="201">
        <f t="shared" si="307"/>
        <v>676</v>
      </c>
      <c r="N570" s="228">
        <f t="shared" si="307"/>
        <v>3074.1000000000008</v>
      </c>
    </row>
    <row r="571" spans="2:14" ht="12.95" customHeight="1" x14ac:dyDescent="0.15">
      <c r="B571" s="723" t="s">
        <v>265</v>
      </c>
      <c r="C571" s="164">
        <f t="shared" ref="C571:N571" si="308">C443+C507</f>
        <v>1103.2</v>
      </c>
      <c r="D571" s="165">
        <f t="shared" si="308"/>
        <v>0</v>
      </c>
      <c r="E571" s="201">
        <f t="shared" si="308"/>
        <v>0</v>
      </c>
      <c r="F571" s="45">
        <f t="shared" si="308"/>
        <v>1103.2</v>
      </c>
      <c r="G571" s="285">
        <f t="shared" si="308"/>
        <v>0</v>
      </c>
      <c r="H571" s="165">
        <f t="shared" si="308"/>
        <v>0</v>
      </c>
      <c r="I571" s="201">
        <f t="shared" si="308"/>
        <v>0</v>
      </c>
      <c r="J571" s="191">
        <f t="shared" si="308"/>
        <v>0</v>
      </c>
      <c r="K571" s="218">
        <f t="shared" si="308"/>
        <v>1103.2</v>
      </c>
      <c r="L571" s="165">
        <f t="shared" si="308"/>
        <v>0</v>
      </c>
      <c r="M571" s="201">
        <f t="shared" si="308"/>
        <v>0</v>
      </c>
      <c r="N571" s="228">
        <f t="shared" si="308"/>
        <v>1103.2</v>
      </c>
    </row>
    <row r="572" spans="2:14" ht="12.95" customHeight="1" x14ac:dyDescent="0.15">
      <c r="B572" s="723" t="s">
        <v>251</v>
      </c>
      <c r="C572" s="164">
        <f t="shared" ref="C572:N572" si="309">C444+C508</f>
        <v>38.5</v>
      </c>
      <c r="D572" s="165">
        <f t="shared" si="309"/>
        <v>0</v>
      </c>
      <c r="E572" s="201">
        <f t="shared" si="309"/>
        <v>3.5</v>
      </c>
      <c r="F572" s="45">
        <f t="shared" si="309"/>
        <v>42</v>
      </c>
      <c r="G572" s="285">
        <f t="shared" si="309"/>
        <v>0</v>
      </c>
      <c r="H572" s="165">
        <f t="shared" si="309"/>
        <v>0</v>
      </c>
      <c r="I572" s="201">
        <f t="shared" si="309"/>
        <v>0</v>
      </c>
      <c r="J572" s="191">
        <f t="shared" si="309"/>
        <v>0</v>
      </c>
      <c r="K572" s="218">
        <f t="shared" si="309"/>
        <v>38.5</v>
      </c>
      <c r="L572" s="165">
        <f t="shared" si="309"/>
        <v>0</v>
      </c>
      <c r="M572" s="201">
        <f t="shared" si="309"/>
        <v>3.5</v>
      </c>
      <c r="N572" s="228">
        <f t="shared" si="309"/>
        <v>42</v>
      </c>
    </row>
    <row r="573" spans="2:14" ht="12.95" customHeight="1" x14ac:dyDescent="0.15">
      <c r="B573" s="723" t="s">
        <v>266</v>
      </c>
      <c r="C573" s="164">
        <f t="shared" ref="C573:N573" si="310">C445+C509</f>
        <v>0</v>
      </c>
      <c r="D573" s="165">
        <f t="shared" si="310"/>
        <v>0</v>
      </c>
      <c r="E573" s="201">
        <f t="shared" si="310"/>
        <v>0</v>
      </c>
      <c r="F573" s="45">
        <f t="shared" si="310"/>
        <v>0</v>
      </c>
      <c r="G573" s="285">
        <f t="shared" si="310"/>
        <v>0</v>
      </c>
      <c r="H573" s="165">
        <f t="shared" si="310"/>
        <v>0</v>
      </c>
      <c r="I573" s="201">
        <f t="shared" si="310"/>
        <v>0</v>
      </c>
      <c r="J573" s="191">
        <f t="shared" si="310"/>
        <v>0</v>
      </c>
      <c r="K573" s="218">
        <f t="shared" si="310"/>
        <v>0</v>
      </c>
      <c r="L573" s="165">
        <f t="shared" si="310"/>
        <v>0</v>
      </c>
      <c r="M573" s="201">
        <f t="shared" si="310"/>
        <v>0</v>
      </c>
      <c r="N573" s="228">
        <f t="shared" si="310"/>
        <v>0</v>
      </c>
    </row>
    <row r="574" spans="2:14" ht="12.95" customHeight="1" x14ac:dyDescent="0.15">
      <c r="B574" s="723" t="s">
        <v>215</v>
      </c>
      <c r="C574" s="164">
        <f t="shared" ref="C574:N574" si="311">C446+C510</f>
        <v>90</v>
      </c>
      <c r="D574" s="165">
        <f t="shared" si="311"/>
        <v>0</v>
      </c>
      <c r="E574" s="201">
        <f t="shared" si="311"/>
        <v>2054.0720000000001</v>
      </c>
      <c r="F574" s="45">
        <f t="shared" si="311"/>
        <v>2144.0720000000001</v>
      </c>
      <c r="G574" s="285">
        <f t="shared" si="311"/>
        <v>1244</v>
      </c>
      <c r="H574" s="165">
        <f t="shared" si="311"/>
        <v>0</v>
      </c>
      <c r="I574" s="201">
        <f t="shared" si="311"/>
        <v>0</v>
      </c>
      <c r="J574" s="191">
        <f t="shared" si="311"/>
        <v>1244</v>
      </c>
      <c r="K574" s="218">
        <f t="shared" si="311"/>
        <v>1334</v>
      </c>
      <c r="L574" s="165">
        <f t="shared" si="311"/>
        <v>0</v>
      </c>
      <c r="M574" s="201">
        <f t="shared" si="311"/>
        <v>2054.0720000000001</v>
      </c>
      <c r="N574" s="228">
        <f t="shared" si="311"/>
        <v>3388.0720000000001</v>
      </c>
    </row>
    <row r="575" spans="2:14" ht="12.95" customHeight="1" thickBot="1" x14ac:dyDescent="0.2">
      <c r="B575" s="725" t="s">
        <v>26</v>
      </c>
      <c r="C575" s="244">
        <f t="shared" ref="C575:N575" si="312">C447+C511</f>
        <v>2973.8200000000006</v>
      </c>
      <c r="D575" s="245">
        <f t="shared" si="312"/>
        <v>925.32600000000014</v>
      </c>
      <c r="E575" s="249">
        <f t="shared" si="312"/>
        <v>140</v>
      </c>
      <c r="F575" s="50">
        <f t="shared" si="312"/>
        <v>4039.1460000000006</v>
      </c>
      <c r="G575" s="286">
        <f t="shared" si="312"/>
        <v>0</v>
      </c>
      <c r="H575" s="245">
        <f t="shared" si="312"/>
        <v>0</v>
      </c>
      <c r="I575" s="249">
        <f t="shared" si="312"/>
        <v>0</v>
      </c>
      <c r="J575" s="250">
        <f t="shared" si="312"/>
        <v>0</v>
      </c>
      <c r="K575" s="248">
        <f t="shared" si="312"/>
        <v>2973.8200000000006</v>
      </c>
      <c r="L575" s="245">
        <f t="shared" si="312"/>
        <v>925.32600000000014</v>
      </c>
      <c r="M575" s="249">
        <f t="shared" si="312"/>
        <v>140</v>
      </c>
      <c r="N575" s="247">
        <f t="shared" si="312"/>
        <v>4039.1460000000006</v>
      </c>
    </row>
    <row r="576" spans="2:14" ht="12.95" customHeight="1" thickBot="1" x14ac:dyDescent="0.2">
      <c r="B576" s="726" t="s">
        <v>2</v>
      </c>
      <c r="C576" s="176">
        <f t="shared" ref="C576:N576" si="313">C448+C512</f>
        <v>45934.070000000276</v>
      </c>
      <c r="D576" s="177">
        <f t="shared" si="313"/>
        <v>7696.0959999999968</v>
      </c>
      <c r="E576" s="207">
        <f t="shared" si="313"/>
        <v>11444.01</v>
      </c>
      <c r="F576" s="55">
        <f t="shared" si="313"/>
        <v>65074.176000000261</v>
      </c>
      <c r="G576" s="287">
        <f t="shared" si="313"/>
        <v>71126.002000000008</v>
      </c>
      <c r="H576" s="177">
        <f t="shared" si="313"/>
        <v>4760.8539999999994</v>
      </c>
      <c r="I576" s="207">
        <f t="shared" si="313"/>
        <v>88</v>
      </c>
      <c r="J576" s="197">
        <f t="shared" si="313"/>
        <v>75974.856</v>
      </c>
      <c r="K576" s="224">
        <f t="shared" si="313"/>
        <v>117060.07200000029</v>
      </c>
      <c r="L576" s="177">
        <f t="shared" si="313"/>
        <v>12456.949999999997</v>
      </c>
      <c r="M576" s="207">
        <f t="shared" si="313"/>
        <v>11532.01</v>
      </c>
      <c r="N576" s="234">
        <f t="shared" si="313"/>
        <v>141049.03200000027</v>
      </c>
    </row>
  </sheetData>
  <mergeCells count="45">
    <mergeCell ref="B2:N2"/>
    <mergeCell ref="B4:B5"/>
    <mergeCell ref="C4:F4"/>
    <mergeCell ref="G4:J4"/>
    <mergeCell ref="K4:N4"/>
    <mergeCell ref="B66:N66"/>
    <mergeCell ref="B68:B69"/>
    <mergeCell ref="C68:F68"/>
    <mergeCell ref="G68:J68"/>
    <mergeCell ref="K68:N68"/>
    <mergeCell ref="B130:N130"/>
    <mergeCell ref="B132:B133"/>
    <mergeCell ref="C132:F132"/>
    <mergeCell ref="G132:J132"/>
    <mergeCell ref="K132:N132"/>
    <mergeCell ref="B194:N194"/>
    <mergeCell ref="B196:B197"/>
    <mergeCell ref="C196:F196"/>
    <mergeCell ref="G196:J196"/>
    <mergeCell ref="K196:N196"/>
    <mergeCell ref="B258:N258"/>
    <mergeCell ref="B260:B261"/>
    <mergeCell ref="C260:F260"/>
    <mergeCell ref="G260:J260"/>
    <mergeCell ref="K260:N260"/>
    <mergeCell ref="B322:N322"/>
    <mergeCell ref="B324:B325"/>
    <mergeCell ref="C324:F324"/>
    <mergeCell ref="G324:J324"/>
    <mergeCell ref="K324:N324"/>
    <mergeCell ref="B386:N386"/>
    <mergeCell ref="B388:B389"/>
    <mergeCell ref="C388:F388"/>
    <mergeCell ref="G388:J388"/>
    <mergeCell ref="K388:N388"/>
    <mergeCell ref="B450:N450"/>
    <mergeCell ref="B452:B453"/>
    <mergeCell ref="C452:F452"/>
    <mergeCell ref="G452:J452"/>
    <mergeCell ref="K452:N452"/>
    <mergeCell ref="B514:N514"/>
    <mergeCell ref="B516:B517"/>
    <mergeCell ref="C516:F516"/>
    <mergeCell ref="G516:J516"/>
    <mergeCell ref="K516:N516"/>
  </mergeCells>
  <phoneticPr fontId="3"/>
  <pageMargins left="0.70866141732283472" right="0.70866141732283472" top="0.74803149606299213" bottom="0.74803149606299213" header="0.31496062992125984" footer="0.31496062992125984"/>
  <pageSetup paperSize="9" scale="95" firstPageNumber="37" fitToHeight="3" orientation="portrait" r:id="rId1"/>
  <headerFooter>
    <oddFooter>&amp;C&amp;P</oddFooter>
  </headerFooter>
  <rowBreaks count="8" manualBreakCount="8">
    <brk id="65" min="1" max="13" man="1"/>
    <brk id="129" min="1" max="13" man="1"/>
    <brk id="193" min="1" max="13" man="1"/>
    <brk id="257" min="1" max="13" man="1"/>
    <brk id="321" min="1" max="13" man="1"/>
    <brk id="385" min="1" max="13" man="1"/>
    <brk id="449" min="1" max="13" man="1"/>
    <brk id="513" min="1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576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2.5" style="1" customWidth="1"/>
    <col min="3" max="12" width="7.125" style="8" customWidth="1"/>
    <col min="13" max="16384" width="9" style="1"/>
  </cols>
  <sheetData>
    <row r="2" spans="2:12" ht="12.95" customHeight="1" x14ac:dyDescent="0.15">
      <c r="B2" s="1590" t="s">
        <v>500</v>
      </c>
      <c r="C2" s="1590"/>
      <c r="D2" s="1590"/>
      <c r="E2" s="1590"/>
      <c r="F2" s="1590"/>
      <c r="G2" s="1590"/>
      <c r="H2" s="1590"/>
      <c r="I2" s="1590"/>
      <c r="J2" s="1590"/>
      <c r="K2" s="1590"/>
      <c r="L2" s="1590"/>
    </row>
    <row r="3" spans="2:12" ht="12.95" customHeight="1" thickBot="1" x14ac:dyDescent="0.2">
      <c r="L3" s="251" t="s">
        <v>78</v>
      </c>
    </row>
    <row r="4" spans="2:12" ht="12.95" customHeight="1" x14ac:dyDescent="0.15">
      <c r="B4" s="1583" t="s">
        <v>51</v>
      </c>
      <c r="C4" s="1631" t="s">
        <v>224</v>
      </c>
      <c r="D4" s="1633" t="s">
        <v>225</v>
      </c>
      <c r="E4" s="1633" t="s">
        <v>226</v>
      </c>
      <c r="F4" s="1633" t="s">
        <v>227</v>
      </c>
      <c r="G4" s="1633" t="s">
        <v>228</v>
      </c>
      <c r="H4" s="1633" t="s">
        <v>229</v>
      </c>
      <c r="I4" s="1633" t="s">
        <v>230</v>
      </c>
      <c r="J4" s="1633" t="s">
        <v>231</v>
      </c>
      <c r="K4" s="1635" t="s">
        <v>76</v>
      </c>
      <c r="L4" s="1604" t="s">
        <v>2</v>
      </c>
    </row>
    <row r="5" spans="2:12" ht="12.95" customHeight="1" thickBot="1" x14ac:dyDescent="0.2">
      <c r="B5" s="1584"/>
      <c r="C5" s="1632"/>
      <c r="D5" s="1634"/>
      <c r="E5" s="1634"/>
      <c r="F5" s="1634"/>
      <c r="G5" s="1634"/>
      <c r="H5" s="1634"/>
      <c r="I5" s="1634"/>
      <c r="J5" s="1634"/>
      <c r="K5" s="1636"/>
      <c r="L5" s="1605"/>
    </row>
    <row r="6" spans="2:12" ht="12.95" customHeight="1" x14ac:dyDescent="0.15">
      <c r="B6" s="15" t="s">
        <v>4</v>
      </c>
      <c r="C6" s="252"/>
      <c r="D6" s="10"/>
      <c r="E6" s="10"/>
      <c r="F6" s="10">
        <v>189</v>
      </c>
      <c r="G6" s="10"/>
      <c r="H6" s="10"/>
      <c r="I6" s="10">
        <v>387</v>
      </c>
      <c r="J6" s="10"/>
      <c r="K6" s="253"/>
      <c r="L6" s="254">
        <v>576</v>
      </c>
    </row>
    <row r="7" spans="2:12" ht="12.95" customHeight="1" x14ac:dyDescent="0.15">
      <c r="B7" s="16" t="s">
        <v>5</v>
      </c>
      <c r="C7" s="255"/>
      <c r="D7" s="9"/>
      <c r="E7" s="9"/>
      <c r="F7" s="9"/>
      <c r="G7" s="9"/>
      <c r="H7" s="9"/>
      <c r="I7" s="9"/>
      <c r="J7" s="9"/>
      <c r="K7" s="256"/>
      <c r="L7" s="257"/>
    </row>
    <row r="8" spans="2:12" ht="12.95" customHeight="1" x14ac:dyDescent="0.15">
      <c r="B8" s="16" t="s">
        <v>15</v>
      </c>
      <c r="C8" s="255"/>
      <c r="D8" s="9"/>
      <c r="E8" s="9"/>
      <c r="F8" s="9">
        <v>436</v>
      </c>
      <c r="G8" s="9"/>
      <c r="H8" s="9"/>
      <c r="I8" s="9">
        <v>311</v>
      </c>
      <c r="J8" s="9"/>
      <c r="K8" s="256"/>
      <c r="L8" s="257">
        <v>747</v>
      </c>
    </row>
    <row r="9" spans="2:12" ht="12.95" customHeight="1" x14ac:dyDescent="0.15">
      <c r="B9" s="16" t="s">
        <v>260</v>
      </c>
      <c r="C9" s="255"/>
      <c r="D9" s="9"/>
      <c r="E9" s="9"/>
      <c r="F9" s="9"/>
      <c r="G9" s="9"/>
      <c r="H9" s="9"/>
      <c r="I9" s="9">
        <v>12</v>
      </c>
      <c r="J9" s="9"/>
      <c r="K9" s="256"/>
      <c r="L9" s="257">
        <v>12</v>
      </c>
    </row>
    <row r="10" spans="2:12" ht="12.95" customHeight="1" x14ac:dyDescent="0.15">
      <c r="B10" s="16" t="s">
        <v>204</v>
      </c>
      <c r="C10" s="255"/>
      <c r="D10" s="9"/>
      <c r="E10" s="9"/>
      <c r="F10" s="9"/>
      <c r="G10" s="9"/>
      <c r="H10" s="9"/>
      <c r="I10" s="9">
        <v>40</v>
      </c>
      <c r="J10" s="9"/>
      <c r="K10" s="256"/>
      <c r="L10" s="257">
        <v>40</v>
      </c>
    </row>
    <row r="11" spans="2:12" ht="12.95" customHeight="1" x14ac:dyDescent="0.15">
      <c r="B11" s="16" t="s">
        <v>6</v>
      </c>
      <c r="C11" s="255"/>
      <c r="D11" s="9"/>
      <c r="E11" s="9"/>
      <c r="F11" s="9">
        <v>235.714</v>
      </c>
      <c r="G11" s="9"/>
      <c r="H11" s="9"/>
      <c r="I11" s="9">
        <v>1753.43</v>
      </c>
      <c r="J11" s="9"/>
      <c r="K11" s="256"/>
      <c r="L11" s="257">
        <v>1989.144</v>
      </c>
    </row>
    <row r="12" spans="2:12" ht="12.95" customHeight="1" x14ac:dyDescent="0.15">
      <c r="B12" s="16" t="s">
        <v>16</v>
      </c>
      <c r="C12" s="255"/>
      <c r="D12" s="9"/>
      <c r="E12" s="9"/>
      <c r="F12" s="9"/>
      <c r="G12" s="9"/>
      <c r="H12" s="9"/>
      <c r="I12" s="9"/>
      <c r="J12" s="9"/>
      <c r="K12" s="256"/>
      <c r="L12" s="257"/>
    </row>
    <row r="13" spans="2:12" ht="14.1" customHeight="1" x14ac:dyDescent="0.15">
      <c r="B13" s="16" t="s">
        <v>206</v>
      </c>
      <c r="C13" s="255"/>
      <c r="D13" s="9"/>
      <c r="E13" s="9"/>
      <c r="F13" s="9">
        <v>36</v>
      </c>
      <c r="G13" s="9"/>
      <c r="H13" s="9"/>
      <c r="I13" s="9"/>
      <c r="J13" s="9"/>
      <c r="K13" s="256"/>
      <c r="L13" s="257">
        <v>36</v>
      </c>
    </row>
    <row r="14" spans="2:12" ht="12.95" customHeight="1" x14ac:dyDescent="0.15">
      <c r="B14" s="16" t="s">
        <v>261</v>
      </c>
      <c r="C14" s="255"/>
      <c r="D14" s="9"/>
      <c r="E14" s="9"/>
      <c r="F14" s="9">
        <v>8</v>
      </c>
      <c r="G14" s="9"/>
      <c r="H14" s="9"/>
      <c r="I14" s="9">
        <v>58</v>
      </c>
      <c r="J14" s="9"/>
      <c r="K14" s="256"/>
      <c r="L14" s="257">
        <v>66</v>
      </c>
    </row>
    <row r="15" spans="2:12" ht="12.95" customHeight="1" x14ac:dyDescent="0.15">
      <c r="B15" s="57" t="s">
        <v>18</v>
      </c>
      <c r="C15" s="255"/>
      <c r="D15" s="9"/>
      <c r="E15" s="9"/>
      <c r="F15" s="9">
        <v>828.21500000000003</v>
      </c>
      <c r="G15" s="9"/>
      <c r="H15" s="9"/>
      <c r="I15" s="9"/>
      <c r="J15" s="9"/>
      <c r="K15" s="256"/>
      <c r="L15" s="257">
        <v>828.21500000000003</v>
      </c>
    </row>
    <row r="16" spans="2:12" ht="12.95" customHeight="1" x14ac:dyDescent="0.15">
      <c r="B16" s="16" t="s">
        <v>7</v>
      </c>
      <c r="C16" s="255"/>
      <c r="D16" s="9"/>
      <c r="E16" s="9"/>
      <c r="F16" s="9">
        <v>392.14600000000002</v>
      </c>
      <c r="G16" s="9"/>
      <c r="H16" s="9"/>
      <c r="I16" s="9">
        <v>1492.5759999999996</v>
      </c>
      <c r="J16" s="9"/>
      <c r="K16" s="256"/>
      <c r="L16" s="257">
        <v>1884.7219999999995</v>
      </c>
    </row>
    <row r="17" spans="2:12" ht="12.95" customHeight="1" x14ac:dyDescent="0.15">
      <c r="B17" s="16" t="s">
        <v>8</v>
      </c>
      <c r="C17" s="255"/>
      <c r="D17" s="9"/>
      <c r="E17" s="9"/>
      <c r="F17" s="9">
        <v>648</v>
      </c>
      <c r="G17" s="9"/>
      <c r="H17" s="9"/>
      <c r="I17" s="9">
        <v>2159</v>
      </c>
      <c r="J17" s="9"/>
      <c r="K17" s="256"/>
      <c r="L17" s="257">
        <v>2807</v>
      </c>
    </row>
    <row r="18" spans="2:12" ht="12.95" customHeight="1" x14ac:dyDescent="0.15">
      <c r="B18" s="16" t="s">
        <v>203</v>
      </c>
      <c r="C18" s="255"/>
      <c r="D18" s="9"/>
      <c r="E18" s="9"/>
      <c r="F18" s="9"/>
      <c r="G18" s="9"/>
      <c r="H18" s="9"/>
      <c r="I18" s="9"/>
      <c r="J18" s="9"/>
      <c r="K18" s="256"/>
      <c r="L18" s="257"/>
    </row>
    <row r="19" spans="2:12" ht="12.95" customHeight="1" x14ac:dyDescent="0.15">
      <c r="B19" s="16" t="s">
        <v>27</v>
      </c>
      <c r="C19" s="255"/>
      <c r="D19" s="9"/>
      <c r="E19" s="9"/>
      <c r="F19" s="9"/>
      <c r="G19" s="9"/>
      <c r="H19" s="9"/>
      <c r="I19" s="9"/>
      <c r="J19" s="9"/>
      <c r="K19" s="256"/>
      <c r="L19" s="257"/>
    </row>
    <row r="20" spans="2:12" ht="12.95" customHeight="1" x14ac:dyDescent="0.15">
      <c r="B20" s="16" t="s">
        <v>9</v>
      </c>
      <c r="C20" s="255"/>
      <c r="D20" s="9"/>
      <c r="E20" s="9"/>
      <c r="F20" s="9"/>
      <c r="G20" s="9"/>
      <c r="H20" s="9"/>
      <c r="I20" s="9"/>
      <c r="J20" s="9"/>
      <c r="K20" s="256"/>
      <c r="L20" s="257"/>
    </row>
    <row r="21" spans="2:12" ht="12.95" customHeight="1" x14ac:dyDescent="0.15">
      <c r="B21" s="16" t="s">
        <v>20</v>
      </c>
      <c r="C21" s="255"/>
      <c r="D21" s="9"/>
      <c r="E21" s="9"/>
      <c r="F21" s="9">
        <v>182</v>
      </c>
      <c r="G21" s="9"/>
      <c r="H21" s="9"/>
      <c r="I21" s="9">
        <v>720</v>
      </c>
      <c r="J21" s="9"/>
      <c r="K21" s="256"/>
      <c r="L21" s="257">
        <v>902</v>
      </c>
    </row>
    <row r="22" spans="2:12" ht="12.95" customHeight="1" x14ac:dyDescent="0.15">
      <c r="B22" s="16" t="s">
        <v>21</v>
      </c>
      <c r="C22" s="255"/>
      <c r="D22" s="9"/>
      <c r="E22" s="9"/>
      <c r="F22" s="9">
        <v>48</v>
      </c>
      <c r="G22" s="9"/>
      <c r="H22" s="9"/>
      <c r="I22" s="9">
        <v>168</v>
      </c>
      <c r="J22" s="9"/>
      <c r="K22" s="256"/>
      <c r="L22" s="257">
        <v>216</v>
      </c>
    </row>
    <row r="23" spans="2:12" ht="12.95" customHeight="1" x14ac:dyDescent="0.15">
      <c r="B23" s="16" t="s">
        <v>10</v>
      </c>
      <c r="C23" s="255"/>
      <c r="D23" s="9"/>
      <c r="E23" s="9"/>
      <c r="F23" s="9">
        <v>180</v>
      </c>
      <c r="G23" s="9"/>
      <c r="H23" s="9"/>
      <c r="I23" s="9">
        <v>844</v>
      </c>
      <c r="J23" s="9"/>
      <c r="K23" s="256"/>
      <c r="L23" s="257">
        <v>1024</v>
      </c>
    </row>
    <row r="24" spans="2:12" ht="12.95" customHeight="1" x14ac:dyDescent="0.15">
      <c r="B24" s="16" t="s">
        <v>205</v>
      </c>
      <c r="C24" s="255"/>
      <c r="D24" s="9"/>
      <c r="E24" s="9"/>
      <c r="F24" s="9"/>
      <c r="G24" s="9"/>
      <c r="H24" s="9"/>
      <c r="I24" s="9"/>
      <c r="J24" s="9"/>
      <c r="K24" s="256"/>
      <c r="L24" s="257"/>
    </row>
    <row r="25" spans="2:12" ht="12.95" customHeight="1" x14ac:dyDescent="0.15">
      <c r="B25" s="16" t="s">
        <v>29</v>
      </c>
      <c r="C25" s="255"/>
      <c r="D25" s="9"/>
      <c r="E25" s="9"/>
      <c r="F25" s="9"/>
      <c r="G25" s="9"/>
      <c r="H25" s="9"/>
      <c r="I25" s="9"/>
      <c r="J25" s="9"/>
      <c r="K25" s="256"/>
      <c r="L25" s="257"/>
    </row>
    <row r="26" spans="2:12" ht="12.95" customHeight="1" x14ac:dyDescent="0.15">
      <c r="B26" s="16" t="s">
        <v>11</v>
      </c>
      <c r="C26" s="255">
        <v>208</v>
      </c>
      <c r="D26" s="9">
        <v>450</v>
      </c>
      <c r="E26" s="9"/>
      <c r="F26" s="9">
        <v>808</v>
      </c>
      <c r="G26" s="9"/>
      <c r="H26" s="9"/>
      <c r="I26" s="9">
        <v>79</v>
      </c>
      <c r="J26" s="9"/>
      <c r="K26" s="256"/>
      <c r="L26" s="257">
        <v>1545</v>
      </c>
    </row>
    <row r="27" spans="2:12" ht="12.95" customHeight="1" x14ac:dyDescent="0.15">
      <c r="B27" s="16" t="s">
        <v>31</v>
      </c>
      <c r="C27" s="255"/>
      <c r="D27" s="9"/>
      <c r="E27" s="9"/>
      <c r="F27" s="9"/>
      <c r="G27" s="9"/>
      <c r="H27" s="9"/>
      <c r="I27" s="9"/>
      <c r="J27" s="9"/>
      <c r="K27" s="256"/>
      <c r="L27" s="257"/>
    </row>
    <row r="28" spans="2:12" ht="12.95" customHeight="1" x14ac:dyDescent="0.15">
      <c r="B28" s="16" t="s">
        <v>22</v>
      </c>
      <c r="C28" s="255"/>
      <c r="D28" s="9"/>
      <c r="E28" s="9"/>
      <c r="F28" s="9">
        <v>1905.5709999999999</v>
      </c>
      <c r="G28" s="9"/>
      <c r="H28" s="9"/>
      <c r="I28" s="9">
        <v>3115.4989999999998</v>
      </c>
      <c r="J28" s="9"/>
      <c r="K28" s="256"/>
      <c r="L28" s="257">
        <v>5021.07</v>
      </c>
    </row>
    <row r="29" spans="2:12" ht="12.95" customHeight="1" x14ac:dyDescent="0.15">
      <c r="B29" s="16" t="s">
        <v>34</v>
      </c>
      <c r="C29" s="255"/>
      <c r="D29" s="9"/>
      <c r="E29" s="9"/>
      <c r="F29" s="9"/>
      <c r="G29" s="9"/>
      <c r="H29" s="9"/>
      <c r="I29" s="9">
        <v>146</v>
      </c>
      <c r="J29" s="9"/>
      <c r="K29" s="256"/>
      <c r="L29" s="257">
        <v>146</v>
      </c>
    </row>
    <row r="30" spans="2:12" ht="12.95" customHeight="1" x14ac:dyDescent="0.15">
      <c r="B30" s="16" t="s">
        <v>212</v>
      </c>
      <c r="C30" s="255"/>
      <c r="D30" s="9"/>
      <c r="E30" s="9"/>
      <c r="F30" s="9">
        <v>10</v>
      </c>
      <c r="G30" s="9"/>
      <c r="H30" s="9"/>
      <c r="I30" s="9">
        <v>46</v>
      </c>
      <c r="J30" s="9"/>
      <c r="K30" s="256"/>
      <c r="L30" s="257">
        <v>56</v>
      </c>
    </row>
    <row r="31" spans="2:12" ht="12.95" customHeight="1" x14ac:dyDescent="0.15">
      <c r="B31" s="16" t="s">
        <v>23</v>
      </c>
      <c r="C31" s="255"/>
      <c r="D31" s="9"/>
      <c r="E31" s="9"/>
      <c r="F31" s="9"/>
      <c r="G31" s="9"/>
      <c r="H31" s="9"/>
      <c r="I31" s="9"/>
      <c r="J31" s="9"/>
      <c r="K31" s="256"/>
      <c r="L31" s="257"/>
    </row>
    <row r="32" spans="2:12" ht="12.95" customHeight="1" x14ac:dyDescent="0.15">
      <c r="B32" s="16" t="s">
        <v>12</v>
      </c>
      <c r="C32" s="255"/>
      <c r="D32" s="9"/>
      <c r="E32" s="9"/>
      <c r="F32" s="9">
        <v>462.78599999999994</v>
      </c>
      <c r="G32" s="9"/>
      <c r="H32" s="9"/>
      <c r="I32" s="9">
        <v>127.572</v>
      </c>
      <c r="J32" s="9"/>
      <c r="K32" s="256"/>
      <c r="L32" s="257">
        <v>590.35799999999995</v>
      </c>
    </row>
    <row r="33" spans="2:12" ht="12.95" customHeight="1" x14ac:dyDescent="0.15">
      <c r="B33" s="16" t="s">
        <v>262</v>
      </c>
      <c r="C33" s="255"/>
      <c r="D33" s="9"/>
      <c r="E33" s="9"/>
      <c r="F33" s="9">
        <v>37.713999999999999</v>
      </c>
      <c r="G33" s="9"/>
      <c r="H33" s="9"/>
      <c r="I33" s="9">
        <v>6</v>
      </c>
      <c r="J33" s="9"/>
      <c r="K33" s="256"/>
      <c r="L33" s="257">
        <v>43.713999999999999</v>
      </c>
    </row>
    <row r="34" spans="2:12" ht="12.95" customHeight="1" x14ac:dyDescent="0.15">
      <c r="B34" s="16" t="s">
        <v>13</v>
      </c>
      <c r="C34" s="255"/>
      <c r="D34" s="9"/>
      <c r="E34" s="9"/>
      <c r="F34" s="9">
        <v>140</v>
      </c>
      <c r="G34" s="9"/>
      <c r="H34" s="9"/>
      <c r="I34" s="9">
        <v>1474</v>
      </c>
      <c r="J34" s="9"/>
      <c r="K34" s="256"/>
      <c r="L34" s="257">
        <v>1614</v>
      </c>
    </row>
    <row r="35" spans="2:12" ht="12.95" customHeight="1" x14ac:dyDescent="0.15">
      <c r="B35" s="16" t="s">
        <v>207</v>
      </c>
      <c r="C35" s="255"/>
      <c r="D35" s="9"/>
      <c r="E35" s="9"/>
      <c r="F35" s="9">
        <v>320</v>
      </c>
      <c r="G35" s="9"/>
      <c r="H35" s="9"/>
      <c r="I35" s="9">
        <v>204</v>
      </c>
      <c r="J35" s="9"/>
      <c r="K35" s="256"/>
      <c r="L35" s="257">
        <v>524</v>
      </c>
    </row>
    <row r="36" spans="2:12" ht="12.95" customHeight="1" x14ac:dyDescent="0.15">
      <c r="B36" s="16" t="s">
        <v>19</v>
      </c>
      <c r="C36" s="255"/>
      <c r="D36" s="9"/>
      <c r="E36" s="9"/>
      <c r="F36" s="9">
        <v>1597.4300000000003</v>
      </c>
      <c r="G36" s="9"/>
      <c r="H36" s="9"/>
      <c r="I36" s="9">
        <v>118.28700000000001</v>
      </c>
      <c r="J36" s="9"/>
      <c r="K36" s="256"/>
      <c r="L36" s="257">
        <v>1715.7170000000003</v>
      </c>
    </row>
    <row r="37" spans="2:12" ht="12.95" customHeight="1" x14ac:dyDescent="0.15">
      <c r="B37" s="16" t="s">
        <v>24</v>
      </c>
      <c r="C37" s="255"/>
      <c r="D37" s="9"/>
      <c r="E37" s="9"/>
      <c r="F37" s="9">
        <v>52</v>
      </c>
      <c r="G37" s="9"/>
      <c r="H37" s="9"/>
      <c r="I37" s="9">
        <v>18</v>
      </c>
      <c r="J37" s="9"/>
      <c r="K37" s="256"/>
      <c r="L37" s="257">
        <v>70</v>
      </c>
    </row>
    <row r="38" spans="2:12" ht="12.95" customHeight="1" x14ac:dyDescent="0.15">
      <c r="B38" s="16" t="s">
        <v>210</v>
      </c>
      <c r="C38" s="255"/>
      <c r="D38" s="9"/>
      <c r="E38" s="9"/>
      <c r="F38" s="9">
        <v>34</v>
      </c>
      <c r="G38" s="9"/>
      <c r="H38" s="9"/>
      <c r="I38" s="9">
        <v>524</v>
      </c>
      <c r="J38" s="9"/>
      <c r="K38" s="256"/>
      <c r="L38" s="257">
        <v>558</v>
      </c>
    </row>
    <row r="39" spans="2:12" ht="12.95" customHeight="1" x14ac:dyDescent="0.15">
      <c r="B39" s="16" t="s">
        <v>35</v>
      </c>
      <c r="C39" s="255"/>
      <c r="D39" s="9"/>
      <c r="E39" s="9"/>
      <c r="F39" s="9">
        <v>136</v>
      </c>
      <c r="G39" s="9"/>
      <c r="H39" s="9"/>
      <c r="I39" s="9">
        <v>14</v>
      </c>
      <c r="J39" s="9"/>
      <c r="K39" s="256"/>
      <c r="L39" s="257">
        <v>150</v>
      </c>
    </row>
    <row r="40" spans="2:12" ht="12.95" customHeight="1" x14ac:dyDescent="0.15">
      <c r="B40" s="16" t="s">
        <v>211</v>
      </c>
      <c r="C40" s="255"/>
      <c r="D40" s="9"/>
      <c r="E40" s="9"/>
      <c r="F40" s="9"/>
      <c r="G40" s="9"/>
      <c r="H40" s="9"/>
      <c r="I40" s="9">
        <v>2</v>
      </c>
      <c r="J40" s="9"/>
      <c r="K40" s="256"/>
      <c r="L40" s="257">
        <v>2</v>
      </c>
    </row>
    <row r="41" spans="2:12" ht="12.95" customHeight="1" x14ac:dyDescent="0.15">
      <c r="B41" s="16" t="s">
        <v>14</v>
      </c>
      <c r="C41" s="255"/>
      <c r="D41" s="9"/>
      <c r="E41" s="9"/>
      <c r="F41" s="9"/>
      <c r="G41" s="9"/>
      <c r="H41" s="9"/>
      <c r="I41" s="9">
        <v>64</v>
      </c>
      <c r="J41" s="9"/>
      <c r="K41" s="256"/>
      <c r="L41" s="257">
        <v>64</v>
      </c>
    </row>
    <row r="42" spans="2:12" ht="12.95" customHeight="1" x14ac:dyDescent="0.15">
      <c r="B42" s="16" t="s">
        <v>208</v>
      </c>
      <c r="C42" s="255"/>
      <c r="D42" s="9"/>
      <c r="E42" s="9"/>
      <c r="F42" s="9"/>
      <c r="G42" s="9"/>
      <c r="H42" s="9"/>
      <c r="I42" s="9"/>
      <c r="J42" s="9"/>
      <c r="K42" s="256"/>
      <c r="L42" s="257"/>
    </row>
    <row r="43" spans="2:12" ht="12.95" customHeight="1" x14ac:dyDescent="0.15">
      <c r="B43" s="16" t="s">
        <v>17</v>
      </c>
      <c r="C43" s="255"/>
      <c r="D43" s="9"/>
      <c r="E43" s="9"/>
      <c r="F43" s="9">
        <v>60.856999999999999</v>
      </c>
      <c r="G43" s="9"/>
      <c r="H43" s="9"/>
      <c r="I43" s="9">
        <v>184.857</v>
      </c>
      <c r="J43" s="9"/>
      <c r="K43" s="256"/>
      <c r="L43" s="257">
        <v>245.714</v>
      </c>
    </row>
    <row r="44" spans="2:12" ht="12.95" customHeight="1" x14ac:dyDescent="0.15">
      <c r="B44" s="16" t="s">
        <v>36</v>
      </c>
      <c r="C44" s="255"/>
      <c r="D44" s="9">
        <v>16</v>
      </c>
      <c r="E44" s="9"/>
      <c r="F44" s="9">
        <v>378</v>
      </c>
      <c r="G44" s="9"/>
      <c r="H44" s="9"/>
      <c r="I44" s="9">
        <v>86</v>
      </c>
      <c r="J44" s="9"/>
      <c r="K44" s="256"/>
      <c r="L44" s="257">
        <v>480</v>
      </c>
    </row>
    <row r="45" spans="2:12" ht="12.95" customHeight="1" x14ac:dyDescent="0.15">
      <c r="B45" s="16" t="s">
        <v>38</v>
      </c>
      <c r="C45" s="255"/>
      <c r="D45" s="9"/>
      <c r="E45" s="9"/>
      <c r="F45" s="9">
        <v>158</v>
      </c>
      <c r="G45" s="9"/>
      <c r="H45" s="9"/>
      <c r="I45" s="9">
        <v>65.143000000000001</v>
      </c>
      <c r="J45" s="9"/>
      <c r="K45" s="256"/>
      <c r="L45" s="257">
        <v>223.143</v>
      </c>
    </row>
    <row r="46" spans="2:12" ht="12.95" customHeight="1" x14ac:dyDescent="0.15">
      <c r="B46" s="16" t="s">
        <v>37</v>
      </c>
      <c r="C46" s="255"/>
      <c r="D46" s="9"/>
      <c r="E46" s="9"/>
      <c r="F46" s="9">
        <v>4</v>
      </c>
      <c r="G46" s="9"/>
      <c r="H46" s="9"/>
      <c r="I46" s="9">
        <v>283.572</v>
      </c>
      <c r="J46" s="9"/>
      <c r="K46" s="256"/>
      <c r="L46" s="257">
        <v>287.572</v>
      </c>
    </row>
    <row r="47" spans="2:12" ht="12.95" customHeight="1" x14ac:dyDescent="0.15">
      <c r="B47" s="16" t="s">
        <v>263</v>
      </c>
      <c r="C47" s="255"/>
      <c r="D47" s="9"/>
      <c r="E47" s="9"/>
      <c r="F47" s="9">
        <v>12</v>
      </c>
      <c r="G47" s="9"/>
      <c r="H47" s="9"/>
      <c r="I47" s="9">
        <v>10</v>
      </c>
      <c r="J47" s="9"/>
      <c r="K47" s="256"/>
      <c r="L47" s="257">
        <v>22</v>
      </c>
    </row>
    <row r="48" spans="2:12" ht="12.95" customHeight="1" x14ac:dyDescent="0.15">
      <c r="B48" s="16" t="s">
        <v>30</v>
      </c>
      <c r="C48" s="255"/>
      <c r="D48" s="9"/>
      <c r="E48" s="9"/>
      <c r="F48" s="9">
        <v>686</v>
      </c>
      <c r="G48" s="9"/>
      <c r="H48" s="9"/>
      <c r="I48" s="9">
        <v>528</v>
      </c>
      <c r="J48" s="9"/>
      <c r="K48" s="256"/>
      <c r="L48" s="257">
        <v>1214</v>
      </c>
    </row>
    <row r="49" spans="2:12" ht="12.95" customHeight="1" x14ac:dyDescent="0.15">
      <c r="B49" s="16" t="s">
        <v>25</v>
      </c>
      <c r="C49" s="255"/>
      <c r="D49" s="9">
        <v>1248.5720000000001</v>
      </c>
      <c r="E49" s="9"/>
      <c r="F49" s="9">
        <v>1441.1419999999998</v>
      </c>
      <c r="G49" s="9"/>
      <c r="H49" s="9"/>
      <c r="I49" s="9">
        <v>506.286</v>
      </c>
      <c r="J49" s="9"/>
      <c r="K49" s="256"/>
      <c r="L49" s="257">
        <v>3196</v>
      </c>
    </row>
    <row r="50" spans="2:12" ht="12.95" customHeight="1" x14ac:dyDescent="0.15">
      <c r="B50" s="16" t="s">
        <v>28</v>
      </c>
      <c r="C50" s="255"/>
      <c r="D50" s="9"/>
      <c r="E50" s="9"/>
      <c r="F50" s="9"/>
      <c r="G50" s="9"/>
      <c r="H50" s="9"/>
      <c r="I50" s="9"/>
      <c r="J50" s="9"/>
      <c r="K50" s="256"/>
      <c r="L50" s="257"/>
    </row>
    <row r="51" spans="2:12" ht="12.95" customHeight="1" x14ac:dyDescent="0.15">
      <c r="B51" s="16" t="s">
        <v>264</v>
      </c>
      <c r="C51" s="255"/>
      <c r="D51" s="9"/>
      <c r="E51" s="9"/>
      <c r="F51" s="9"/>
      <c r="G51" s="9"/>
      <c r="H51" s="9"/>
      <c r="I51" s="9">
        <v>38</v>
      </c>
      <c r="J51" s="9"/>
      <c r="K51" s="256"/>
      <c r="L51" s="257">
        <v>38</v>
      </c>
    </row>
    <row r="52" spans="2:12" ht="12.95" customHeight="1" x14ac:dyDescent="0.15">
      <c r="B52" s="16" t="s">
        <v>213</v>
      </c>
      <c r="C52" s="255"/>
      <c r="D52" s="9"/>
      <c r="E52" s="9"/>
      <c r="F52" s="9">
        <v>24</v>
      </c>
      <c r="G52" s="9"/>
      <c r="H52" s="9"/>
      <c r="I52" s="9">
        <v>4</v>
      </c>
      <c r="J52" s="9"/>
      <c r="K52" s="256"/>
      <c r="L52" s="257">
        <v>28</v>
      </c>
    </row>
    <row r="53" spans="2:12" ht="12.95" customHeight="1" x14ac:dyDescent="0.15">
      <c r="B53" s="16" t="s">
        <v>39</v>
      </c>
      <c r="C53" s="255"/>
      <c r="D53" s="9"/>
      <c r="E53" s="9"/>
      <c r="F53" s="9">
        <v>104</v>
      </c>
      <c r="G53" s="9"/>
      <c r="H53" s="9"/>
      <c r="I53" s="9">
        <v>122</v>
      </c>
      <c r="J53" s="9"/>
      <c r="K53" s="256"/>
      <c r="L53" s="257">
        <v>226</v>
      </c>
    </row>
    <row r="54" spans="2:12" ht="12.95" customHeight="1" x14ac:dyDescent="0.15">
      <c r="B54" s="16" t="s">
        <v>209</v>
      </c>
      <c r="C54" s="255"/>
      <c r="D54" s="9"/>
      <c r="E54" s="9"/>
      <c r="F54" s="9"/>
      <c r="G54" s="9"/>
      <c r="H54" s="9"/>
      <c r="I54" s="9"/>
      <c r="J54" s="9"/>
      <c r="K54" s="256"/>
      <c r="L54" s="257"/>
    </row>
    <row r="55" spans="2:12" ht="12.95" customHeight="1" x14ac:dyDescent="0.15">
      <c r="B55" s="16" t="s">
        <v>32</v>
      </c>
      <c r="C55" s="255"/>
      <c r="D55" s="9"/>
      <c r="E55" s="9"/>
      <c r="F55" s="9">
        <v>126</v>
      </c>
      <c r="G55" s="9"/>
      <c r="H55" s="9"/>
      <c r="I55" s="9">
        <v>28</v>
      </c>
      <c r="J55" s="9"/>
      <c r="K55" s="256"/>
      <c r="L55" s="257">
        <v>154</v>
      </c>
    </row>
    <row r="56" spans="2:12" ht="12.95" customHeight="1" x14ac:dyDescent="0.15">
      <c r="B56" s="16" t="s">
        <v>214</v>
      </c>
      <c r="C56" s="255"/>
      <c r="D56" s="9"/>
      <c r="E56" s="9"/>
      <c r="F56" s="9">
        <v>30</v>
      </c>
      <c r="G56" s="9"/>
      <c r="H56" s="9"/>
      <c r="I56" s="9"/>
      <c r="J56" s="9"/>
      <c r="K56" s="256"/>
      <c r="L56" s="257">
        <v>30</v>
      </c>
    </row>
    <row r="57" spans="2:12" ht="12.95" customHeight="1" x14ac:dyDescent="0.15">
      <c r="B57" s="16" t="s">
        <v>33</v>
      </c>
      <c r="C57" s="255"/>
      <c r="D57" s="9"/>
      <c r="E57" s="9"/>
      <c r="F57" s="9"/>
      <c r="G57" s="9"/>
      <c r="H57" s="9"/>
      <c r="I57" s="9"/>
      <c r="J57" s="9"/>
      <c r="K57" s="256"/>
      <c r="L57" s="257"/>
    </row>
    <row r="58" spans="2:12" ht="12.95" customHeight="1" x14ac:dyDescent="0.15">
      <c r="B58" s="16" t="s">
        <v>40</v>
      </c>
      <c r="C58" s="255"/>
      <c r="D58" s="9"/>
      <c r="E58" s="9"/>
      <c r="F58" s="9"/>
      <c r="G58" s="9"/>
      <c r="H58" s="9"/>
      <c r="I58" s="9"/>
      <c r="J58" s="9"/>
      <c r="K58" s="256"/>
      <c r="L58" s="257"/>
    </row>
    <row r="59" spans="2:12" ht="12.95" customHeight="1" x14ac:dyDescent="0.15">
      <c r="B59" s="16" t="s">
        <v>265</v>
      </c>
      <c r="C59" s="255"/>
      <c r="D59" s="9"/>
      <c r="E59" s="9"/>
      <c r="F59" s="9"/>
      <c r="G59" s="9"/>
      <c r="H59" s="9"/>
      <c r="I59" s="9"/>
      <c r="J59" s="9"/>
      <c r="K59" s="256"/>
      <c r="L59" s="257"/>
    </row>
    <row r="60" spans="2:12" ht="12.95" customHeight="1" x14ac:dyDescent="0.15">
      <c r="B60" s="16" t="s">
        <v>251</v>
      </c>
      <c r="C60" s="255"/>
      <c r="D60" s="9"/>
      <c r="E60" s="9"/>
      <c r="F60" s="9"/>
      <c r="G60" s="9"/>
      <c r="H60" s="9"/>
      <c r="I60" s="9"/>
      <c r="J60" s="9"/>
      <c r="K60" s="256"/>
      <c r="L60" s="257"/>
    </row>
    <row r="61" spans="2:12" ht="12.95" customHeight="1" x14ac:dyDescent="0.15">
      <c r="B61" s="16" t="s">
        <v>266</v>
      </c>
      <c r="C61" s="255"/>
      <c r="D61" s="9"/>
      <c r="E61" s="9"/>
      <c r="F61" s="9"/>
      <c r="G61" s="9"/>
      <c r="H61" s="9"/>
      <c r="I61" s="9"/>
      <c r="J61" s="9"/>
      <c r="K61" s="256"/>
      <c r="L61" s="257"/>
    </row>
    <row r="62" spans="2:12" ht="12.95" customHeight="1" x14ac:dyDescent="0.15">
      <c r="B62" s="16" t="s">
        <v>215</v>
      </c>
      <c r="C62" s="255"/>
      <c r="D62" s="9"/>
      <c r="E62" s="9"/>
      <c r="F62" s="9">
        <v>22</v>
      </c>
      <c r="G62" s="9"/>
      <c r="H62" s="9"/>
      <c r="I62" s="9">
        <v>300</v>
      </c>
      <c r="J62" s="9"/>
      <c r="K62" s="256"/>
      <c r="L62" s="257">
        <v>322</v>
      </c>
    </row>
    <row r="63" spans="2:12" ht="12.95" customHeight="1" thickBot="1" x14ac:dyDescent="0.2">
      <c r="B63" s="17" t="s">
        <v>26</v>
      </c>
      <c r="C63" s="258"/>
      <c r="D63" s="19">
        <v>394</v>
      </c>
      <c r="E63" s="19"/>
      <c r="F63" s="19">
        <v>148.571</v>
      </c>
      <c r="G63" s="19"/>
      <c r="H63" s="19"/>
      <c r="I63" s="19">
        <v>16</v>
      </c>
      <c r="J63" s="19"/>
      <c r="K63" s="259"/>
      <c r="L63" s="260">
        <v>558.57100000000003</v>
      </c>
    </row>
    <row r="64" spans="2:12" ht="12.95" customHeight="1" thickBot="1" x14ac:dyDescent="0.2">
      <c r="B64" s="21" t="s">
        <v>2</v>
      </c>
      <c r="C64" s="261">
        <v>208</v>
      </c>
      <c r="D64" s="22">
        <v>2108.5720000000001</v>
      </c>
      <c r="E64" s="22"/>
      <c r="F64" s="22">
        <v>11881.146000000001</v>
      </c>
      <c r="G64" s="22"/>
      <c r="H64" s="22"/>
      <c r="I64" s="22">
        <v>16055.222</v>
      </c>
      <c r="J64" s="22"/>
      <c r="K64" s="262"/>
      <c r="L64" s="263">
        <v>30252.94</v>
      </c>
    </row>
    <row r="66" spans="2:12" ht="12.95" customHeight="1" x14ac:dyDescent="0.15">
      <c r="B66" s="1590" t="s">
        <v>501</v>
      </c>
      <c r="C66" s="1590"/>
      <c r="D66" s="1590"/>
      <c r="E66" s="1590"/>
      <c r="F66" s="1590"/>
      <c r="G66" s="1590"/>
      <c r="H66" s="1590"/>
      <c r="I66" s="1590"/>
      <c r="J66" s="1590"/>
      <c r="K66" s="1590"/>
      <c r="L66" s="1590"/>
    </row>
    <row r="67" spans="2:12" ht="12.95" customHeight="1" thickBot="1" x14ac:dyDescent="0.2">
      <c r="L67" s="251" t="s">
        <v>78</v>
      </c>
    </row>
    <row r="68" spans="2:12" ht="12.95" customHeight="1" x14ac:dyDescent="0.15">
      <c r="B68" s="1583" t="s">
        <v>51</v>
      </c>
      <c r="C68" s="1631" t="s">
        <v>224</v>
      </c>
      <c r="D68" s="1633" t="s">
        <v>225</v>
      </c>
      <c r="E68" s="1633" t="s">
        <v>226</v>
      </c>
      <c r="F68" s="1633" t="s">
        <v>227</v>
      </c>
      <c r="G68" s="1633" t="s">
        <v>228</v>
      </c>
      <c r="H68" s="1633" t="s">
        <v>229</v>
      </c>
      <c r="I68" s="1633" t="s">
        <v>230</v>
      </c>
      <c r="J68" s="1633" t="s">
        <v>231</v>
      </c>
      <c r="K68" s="1635" t="s">
        <v>76</v>
      </c>
      <c r="L68" s="1604" t="s">
        <v>2</v>
      </c>
    </row>
    <row r="69" spans="2:12" ht="12.95" customHeight="1" thickBot="1" x14ac:dyDescent="0.2">
      <c r="B69" s="1584"/>
      <c r="C69" s="1632"/>
      <c r="D69" s="1634"/>
      <c r="E69" s="1634"/>
      <c r="F69" s="1634"/>
      <c r="G69" s="1634"/>
      <c r="H69" s="1634"/>
      <c r="I69" s="1634"/>
      <c r="J69" s="1634"/>
      <c r="K69" s="1636"/>
      <c r="L69" s="1605"/>
    </row>
    <row r="70" spans="2:12" ht="12.95" customHeight="1" x14ac:dyDescent="0.15">
      <c r="B70" s="15" t="s">
        <v>4</v>
      </c>
      <c r="C70" s="252"/>
      <c r="D70" s="10">
        <v>3145.3580000000265</v>
      </c>
      <c r="E70" s="10"/>
      <c r="F70" s="10">
        <v>1014.9730000000014</v>
      </c>
      <c r="G70" s="10">
        <v>2.1429999999999998</v>
      </c>
      <c r="H70" s="10"/>
      <c r="I70" s="10">
        <v>1059.6190000000004</v>
      </c>
      <c r="J70" s="10"/>
      <c r="K70" s="253"/>
      <c r="L70" s="254">
        <v>5222.093000000029</v>
      </c>
    </row>
    <row r="71" spans="2:12" ht="12.95" customHeight="1" x14ac:dyDescent="0.15">
      <c r="B71" s="16" t="s">
        <v>5</v>
      </c>
      <c r="C71" s="255"/>
      <c r="D71" s="9">
        <v>1042.8179999999977</v>
      </c>
      <c r="E71" s="9"/>
      <c r="F71" s="9">
        <v>2125.4290000000005</v>
      </c>
      <c r="G71" s="9"/>
      <c r="H71" s="9"/>
      <c r="I71" s="9"/>
      <c r="J71" s="9"/>
      <c r="K71" s="256"/>
      <c r="L71" s="257">
        <v>3168.2469999999985</v>
      </c>
    </row>
    <row r="72" spans="2:12" ht="12.95" customHeight="1" x14ac:dyDescent="0.15">
      <c r="B72" s="16" t="s">
        <v>15</v>
      </c>
      <c r="C72" s="255"/>
      <c r="D72" s="9"/>
      <c r="E72" s="9"/>
      <c r="F72" s="9"/>
      <c r="G72" s="9"/>
      <c r="H72" s="9"/>
      <c r="I72" s="9"/>
      <c r="J72" s="9"/>
      <c r="K72" s="256"/>
      <c r="L72" s="257">
        <v>0</v>
      </c>
    </row>
    <row r="73" spans="2:12" ht="12.95" customHeight="1" x14ac:dyDescent="0.15">
      <c r="B73" s="16" t="s">
        <v>260</v>
      </c>
      <c r="C73" s="255"/>
      <c r="D73" s="9"/>
      <c r="E73" s="9"/>
      <c r="F73" s="9"/>
      <c r="G73" s="9"/>
      <c r="H73" s="9"/>
      <c r="I73" s="9"/>
      <c r="J73" s="9"/>
      <c r="K73" s="256"/>
      <c r="L73" s="257"/>
    </row>
    <row r="74" spans="2:12" ht="12.95" customHeight="1" x14ac:dyDescent="0.15">
      <c r="B74" s="16" t="s">
        <v>204</v>
      </c>
      <c r="C74" s="255"/>
      <c r="D74" s="9"/>
      <c r="E74" s="9"/>
      <c r="F74" s="9"/>
      <c r="G74" s="9"/>
      <c r="H74" s="9"/>
      <c r="I74" s="9"/>
      <c r="J74" s="9"/>
      <c r="K74" s="256"/>
      <c r="L74" s="257"/>
    </row>
    <row r="75" spans="2:12" ht="12.95" customHeight="1" x14ac:dyDescent="0.15">
      <c r="B75" s="16" t="s">
        <v>6</v>
      </c>
      <c r="C75" s="255"/>
      <c r="D75" s="9"/>
      <c r="E75" s="9"/>
      <c r="F75" s="9"/>
      <c r="G75" s="9"/>
      <c r="H75" s="9"/>
      <c r="I75" s="9"/>
      <c r="J75" s="9"/>
      <c r="K75" s="256"/>
      <c r="L75" s="257">
        <v>0</v>
      </c>
    </row>
    <row r="76" spans="2:12" ht="12.95" customHeight="1" x14ac:dyDescent="0.15">
      <c r="B76" s="16" t="s">
        <v>16</v>
      </c>
      <c r="C76" s="255"/>
      <c r="D76" s="9"/>
      <c r="E76" s="9"/>
      <c r="F76" s="9"/>
      <c r="G76" s="9"/>
      <c r="H76" s="9"/>
      <c r="I76" s="9"/>
      <c r="J76" s="9"/>
      <c r="K76" s="256"/>
      <c r="L76" s="257"/>
    </row>
    <row r="77" spans="2:12" ht="12.95" customHeight="1" x14ac:dyDescent="0.15">
      <c r="B77" s="16" t="s">
        <v>206</v>
      </c>
      <c r="C77" s="255"/>
      <c r="D77" s="9"/>
      <c r="E77" s="9"/>
      <c r="F77" s="9"/>
      <c r="G77" s="9"/>
      <c r="H77" s="9"/>
      <c r="I77" s="9"/>
      <c r="J77" s="9"/>
      <c r="K77" s="256"/>
      <c r="L77" s="257"/>
    </row>
    <row r="78" spans="2:12" ht="12.95" customHeight="1" x14ac:dyDescent="0.15">
      <c r="B78" s="16" t="s">
        <v>261</v>
      </c>
      <c r="C78" s="255"/>
      <c r="D78" s="9"/>
      <c r="E78" s="9"/>
      <c r="F78" s="9"/>
      <c r="G78" s="9"/>
      <c r="H78" s="9"/>
      <c r="I78" s="9">
        <v>51.427999999999997</v>
      </c>
      <c r="J78" s="9"/>
      <c r="K78" s="256"/>
      <c r="L78" s="257">
        <v>51.427999999999997</v>
      </c>
    </row>
    <row r="79" spans="2:12" ht="12.95" customHeight="1" x14ac:dyDescent="0.15">
      <c r="B79" s="57" t="s">
        <v>18</v>
      </c>
      <c r="C79" s="255"/>
      <c r="D79" s="9"/>
      <c r="E79" s="9"/>
      <c r="F79" s="9">
        <v>544</v>
      </c>
      <c r="G79" s="9"/>
      <c r="H79" s="9"/>
      <c r="I79" s="9"/>
      <c r="J79" s="9"/>
      <c r="K79" s="256"/>
      <c r="L79" s="257">
        <v>544</v>
      </c>
    </row>
    <row r="80" spans="2:12" ht="12.95" customHeight="1" x14ac:dyDescent="0.15">
      <c r="B80" s="16" t="s">
        <v>7</v>
      </c>
      <c r="C80" s="255">
        <v>491.78799999999984</v>
      </c>
      <c r="D80" s="9">
        <v>4789.7969999999586</v>
      </c>
      <c r="E80" s="9"/>
      <c r="F80" s="9">
        <v>4407.3840000000018</v>
      </c>
      <c r="G80" s="9">
        <v>2.1429999999999998</v>
      </c>
      <c r="H80" s="9"/>
      <c r="I80" s="9">
        <v>173.976</v>
      </c>
      <c r="J80" s="9"/>
      <c r="K80" s="256"/>
      <c r="L80" s="257">
        <v>9865.0879999999615</v>
      </c>
    </row>
    <row r="81" spans="2:12" ht="12.95" customHeight="1" x14ac:dyDescent="0.15">
      <c r="B81" s="16" t="s">
        <v>8</v>
      </c>
      <c r="C81" s="255"/>
      <c r="D81" s="9"/>
      <c r="E81" s="9"/>
      <c r="F81" s="9"/>
      <c r="G81" s="9"/>
      <c r="H81" s="9"/>
      <c r="I81" s="9"/>
      <c r="J81" s="9"/>
      <c r="K81" s="256"/>
      <c r="L81" s="257"/>
    </row>
    <row r="82" spans="2:12" ht="12.95" customHeight="1" x14ac:dyDescent="0.15">
      <c r="B82" s="16" t="s">
        <v>203</v>
      </c>
      <c r="C82" s="255"/>
      <c r="D82" s="9"/>
      <c r="E82" s="9"/>
      <c r="F82" s="9"/>
      <c r="G82" s="9"/>
      <c r="H82" s="9"/>
      <c r="I82" s="9">
        <v>3.214</v>
      </c>
      <c r="J82" s="9"/>
      <c r="K82" s="256"/>
      <c r="L82" s="257">
        <v>3.214</v>
      </c>
    </row>
    <row r="83" spans="2:12" ht="12.95" customHeight="1" x14ac:dyDescent="0.15">
      <c r="B83" s="16" t="s">
        <v>27</v>
      </c>
      <c r="C83" s="255"/>
      <c r="D83" s="9"/>
      <c r="E83" s="9"/>
      <c r="F83" s="9"/>
      <c r="G83" s="9"/>
      <c r="H83" s="9"/>
      <c r="I83" s="9"/>
      <c r="J83" s="9"/>
      <c r="K83" s="256"/>
      <c r="L83" s="257">
        <v>0</v>
      </c>
    </row>
    <row r="84" spans="2:12" ht="12.95" customHeight="1" x14ac:dyDescent="0.15">
      <c r="B84" s="16" t="s">
        <v>9</v>
      </c>
      <c r="C84" s="255"/>
      <c r="D84" s="9"/>
      <c r="E84" s="9"/>
      <c r="F84" s="9"/>
      <c r="G84" s="9"/>
      <c r="H84" s="9"/>
      <c r="I84" s="9"/>
      <c r="J84" s="9"/>
      <c r="K84" s="256"/>
      <c r="L84" s="257">
        <v>0</v>
      </c>
    </row>
    <row r="85" spans="2:12" ht="12.95" customHeight="1" x14ac:dyDescent="0.15">
      <c r="B85" s="16" t="s">
        <v>20</v>
      </c>
      <c r="C85" s="255"/>
      <c r="D85" s="9"/>
      <c r="E85" s="9"/>
      <c r="F85" s="9"/>
      <c r="G85" s="9"/>
      <c r="H85" s="9"/>
      <c r="I85" s="9"/>
      <c r="J85" s="9"/>
      <c r="K85" s="256"/>
      <c r="L85" s="257">
        <v>0</v>
      </c>
    </row>
    <row r="86" spans="2:12" ht="12.95" customHeight="1" x14ac:dyDescent="0.15">
      <c r="B86" s="16" t="s">
        <v>21</v>
      </c>
      <c r="C86" s="255"/>
      <c r="D86" s="9"/>
      <c r="E86" s="9"/>
      <c r="F86" s="9"/>
      <c r="G86" s="9"/>
      <c r="H86" s="9"/>
      <c r="I86" s="9"/>
      <c r="J86" s="9"/>
      <c r="K86" s="256"/>
      <c r="L86" s="257">
        <v>0</v>
      </c>
    </row>
    <row r="87" spans="2:12" ht="12.95" customHeight="1" x14ac:dyDescent="0.15">
      <c r="B87" s="16" t="s">
        <v>10</v>
      </c>
      <c r="C87" s="255"/>
      <c r="D87" s="9"/>
      <c r="E87" s="9"/>
      <c r="F87" s="9"/>
      <c r="G87" s="9"/>
      <c r="H87" s="9"/>
      <c r="I87" s="9"/>
      <c r="J87" s="9"/>
      <c r="K87" s="256"/>
      <c r="L87" s="257">
        <v>0</v>
      </c>
    </row>
    <row r="88" spans="2:12" ht="12.95" customHeight="1" x14ac:dyDescent="0.15">
      <c r="B88" s="16" t="s">
        <v>205</v>
      </c>
      <c r="C88" s="255"/>
      <c r="D88" s="9"/>
      <c r="E88" s="9"/>
      <c r="F88" s="9"/>
      <c r="G88" s="9"/>
      <c r="H88" s="9"/>
      <c r="I88" s="9"/>
      <c r="J88" s="9"/>
      <c r="K88" s="256"/>
      <c r="L88" s="257"/>
    </row>
    <row r="89" spans="2:12" ht="12.95" customHeight="1" x14ac:dyDescent="0.15">
      <c r="B89" s="16" t="s">
        <v>29</v>
      </c>
      <c r="C89" s="255"/>
      <c r="D89" s="9"/>
      <c r="E89" s="9"/>
      <c r="F89" s="9"/>
      <c r="G89" s="9"/>
      <c r="H89" s="9"/>
      <c r="I89" s="9"/>
      <c r="J89" s="9"/>
      <c r="K89" s="256"/>
      <c r="L89" s="257"/>
    </row>
    <row r="90" spans="2:12" ht="12.95" customHeight="1" x14ac:dyDescent="0.15">
      <c r="B90" s="16" t="s">
        <v>11</v>
      </c>
      <c r="C90" s="255">
        <v>639.17699999999991</v>
      </c>
      <c r="D90" s="9">
        <v>1282.8519999999985</v>
      </c>
      <c r="E90" s="9">
        <v>3.5</v>
      </c>
      <c r="F90" s="9">
        <v>1752.9610000000002</v>
      </c>
      <c r="G90" s="9"/>
      <c r="H90" s="9"/>
      <c r="I90" s="9">
        <v>148.215</v>
      </c>
      <c r="J90" s="9"/>
      <c r="K90" s="256"/>
      <c r="L90" s="257">
        <v>3826.704999999999</v>
      </c>
    </row>
    <row r="91" spans="2:12" ht="12.95" customHeight="1" x14ac:dyDescent="0.15">
      <c r="B91" s="16" t="s">
        <v>31</v>
      </c>
      <c r="C91" s="255"/>
      <c r="D91" s="9"/>
      <c r="E91" s="9"/>
      <c r="F91" s="9"/>
      <c r="G91" s="9"/>
      <c r="H91" s="9"/>
      <c r="I91" s="9"/>
      <c r="J91" s="9"/>
      <c r="K91" s="256"/>
      <c r="L91" s="257">
        <v>0</v>
      </c>
    </row>
    <row r="92" spans="2:12" ht="12.95" customHeight="1" x14ac:dyDescent="0.15">
      <c r="B92" s="16" t="s">
        <v>22</v>
      </c>
      <c r="C92" s="255">
        <v>31.5</v>
      </c>
      <c r="D92" s="9">
        <v>21</v>
      </c>
      <c r="E92" s="9">
        <v>68.25</v>
      </c>
      <c r="F92" s="9">
        <v>92.75</v>
      </c>
      <c r="G92" s="9"/>
      <c r="H92" s="9"/>
      <c r="I92" s="9">
        <v>5.25</v>
      </c>
      <c r="J92" s="9"/>
      <c r="K92" s="256"/>
      <c r="L92" s="257">
        <v>218.75</v>
      </c>
    </row>
    <row r="93" spans="2:12" ht="12.95" customHeight="1" x14ac:dyDescent="0.15">
      <c r="B93" s="16" t="s">
        <v>34</v>
      </c>
      <c r="C93" s="255"/>
      <c r="D93" s="9"/>
      <c r="E93" s="9"/>
      <c r="F93" s="9"/>
      <c r="G93" s="9"/>
      <c r="H93" s="9"/>
      <c r="I93" s="9"/>
      <c r="J93" s="9"/>
      <c r="K93" s="256"/>
      <c r="L93" s="257"/>
    </row>
    <row r="94" spans="2:12" ht="12.95" customHeight="1" x14ac:dyDescent="0.15">
      <c r="B94" s="16" t="s">
        <v>212</v>
      </c>
      <c r="C94" s="255"/>
      <c r="D94" s="9"/>
      <c r="E94" s="9"/>
      <c r="F94" s="9"/>
      <c r="G94" s="9"/>
      <c r="H94" s="9"/>
      <c r="I94" s="9"/>
      <c r="J94" s="9"/>
      <c r="K94" s="256"/>
      <c r="L94" s="257"/>
    </row>
    <row r="95" spans="2:12" ht="12.95" customHeight="1" x14ac:dyDescent="0.15">
      <c r="B95" s="16" t="s">
        <v>23</v>
      </c>
      <c r="C95" s="255"/>
      <c r="D95" s="9">
        <v>22.5</v>
      </c>
      <c r="E95" s="9"/>
      <c r="F95" s="9"/>
      <c r="G95" s="9"/>
      <c r="H95" s="9"/>
      <c r="I95" s="9"/>
      <c r="J95" s="9"/>
      <c r="K95" s="256"/>
      <c r="L95" s="257">
        <v>22.5</v>
      </c>
    </row>
    <row r="96" spans="2:12" ht="12.95" customHeight="1" x14ac:dyDescent="0.15">
      <c r="B96" s="16" t="s">
        <v>12</v>
      </c>
      <c r="C96" s="255"/>
      <c r="D96" s="9"/>
      <c r="E96" s="9"/>
      <c r="F96" s="9"/>
      <c r="G96" s="9"/>
      <c r="H96" s="9"/>
      <c r="I96" s="9"/>
      <c r="J96" s="9"/>
      <c r="K96" s="256"/>
      <c r="L96" s="257"/>
    </row>
    <row r="97" spans="2:12" ht="12.95" customHeight="1" x14ac:dyDescent="0.15">
      <c r="B97" s="16" t="s">
        <v>262</v>
      </c>
      <c r="C97" s="255"/>
      <c r="D97" s="9"/>
      <c r="E97" s="9"/>
      <c r="F97" s="9"/>
      <c r="G97" s="9"/>
      <c r="H97" s="9"/>
      <c r="I97" s="9"/>
      <c r="J97" s="9"/>
      <c r="K97" s="256"/>
      <c r="L97" s="257"/>
    </row>
    <row r="98" spans="2:12" ht="12.95" customHeight="1" x14ac:dyDescent="0.15">
      <c r="B98" s="16" t="s">
        <v>13</v>
      </c>
      <c r="C98" s="255"/>
      <c r="D98" s="9"/>
      <c r="E98" s="9"/>
      <c r="F98" s="9"/>
      <c r="G98" s="9"/>
      <c r="H98" s="9"/>
      <c r="I98" s="9"/>
      <c r="J98" s="9"/>
      <c r="K98" s="256"/>
      <c r="L98" s="257">
        <v>0</v>
      </c>
    </row>
    <row r="99" spans="2:12" ht="12.95" customHeight="1" x14ac:dyDescent="0.15">
      <c r="B99" s="16" t="s">
        <v>207</v>
      </c>
      <c r="C99" s="255"/>
      <c r="D99" s="9"/>
      <c r="E99" s="9"/>
      <c r="F99" s="9"/>
      <c r="G99" s="9"/>
      <c r="H99" s="9"/>
      <c r="I99" s="9"/>
      <c r="J99" s="9"/>
      <c r="K99" s="256"/>
      <c r="L99" s="257"/>
    </row>
    <row r="100" spans="2:12" ht="12.95" customHeight="1" x14ac:dyDescent="0.15">
      <c r="B100" s="16" t="s">
        <v>19</v>
      </c>
      <c r="C100" s="255"/>
      <c r="D100" s="9"/>
      <c r="E100" s="9"/>
      <c r="F100" s="9"/>
      <c r="G100" s="9"/>
      <c r="H100" s="9"/>
      <c r="I100" s="9"/>
      <c r="J100" s="9"/>
      <c r="K100" s="256"/>
      <c r="L100" s="257"/>
    </row>
    <row r="101" spans="2:12" ht="12.95" customHeight="1" x14ac:dyDescent="0.15">
      <c r="B101" s="16" t="s">
        <v>24</v>
      </c>
      <c r="C101" s="255"/>
      <c r="D101" s="9">
        <v>176.786</v>
      </c>
      <c r="E101" s="9"/>
      <c r="F101" s="9">
        <v>3.214</v>
      </c>
      <c r="G101" s="9"/>
      <c r="H101" s="9"/>
      <c r="I101" s="9"/>
      <c r="J101" s="9"/>
      <c r="K101" s="256"/>
      <c r="L101" s="257">
        <v>180</v>
      </c>
    </row>
    <row r="102" spans="2:12" ht="12.95" customHeight="1" x14ac:dyDescent="0.15">
      <c r="B102" s="16" t="s">
        <v>210</v>
      </c>
      <c r="C102" s="255"/>
      <c r="D102" s="9"/>
      <c r="E102" s="9"/>
      <c r="F102" s="9"/>
      <c r="G102" s="9"/>
      <c r="H102" s="9"/>
      <c r="I102" s="9"/>
      <c r="J102" s="9"/>
      <c r="K102" s="256"/>
      <c r="L102" s="257"/>
    </row>
    <row r="103" spans="2:12" ht="12.95" customHeight="1" x14ac:dyDescent="0.15">
      <c r="B103" s="16" t="s">
        <v>35</v>
      </c>
      <c r="C103" s="255"/>
      <c r="D103" s="9"/>
      <c r="E103" s="9"/>
      <c r="F103" s="9"/>
      <c r="G103" s="9"/>
      <c r="H103" s="9"/>
      <c r="I103" s="9"/>
      <c r="J103" s="9"/>
      <c r="K103" s="256"/>
      <c r="L103" s="257"/>
    </row>
    <row r="104" spans="2:12" ht="12.95" customHeight="1" x14ac:dyDescent="0.15">
      <c r="B104" s="16" t="s">
        <v>211</v>
      </c>
      <c r="C104" s="255"/>
      <c r="D104" s="9"/>
      <c r="E104" s="9"/>
      <c r="F104" s="9"/>
      <c r="G104" s="9"/>
      <c r="H104" s="9"/>
      <c r="I104" s="9"/>
      <c r="J104" s="9"/>
      <c r="K104" s="256"/>
      <c r="L104" s="257"/>
    </row>
    <row r="105" spans="2:12" ht="12.95" customHeight="1" x14ac:dyDescent="0.15">
      <c r="B105" s="16" t="s">
        <v>14</v>
      </c>
      <c r="C105" s="255"/>
      <c r="D105" s="9"/>
      <c r="E105" s="9"/>
      <c r="F105" s="9"/>
      <c r="G105" s="9"/>
      <c r="H105" s="9"/>
      <c r="I105" s="9"/>
      <c r="J105" s="9"/>
      <c r="K105" s="256"/>
      <c r="L105" s="257"/>
    </row>
    <row r="106" spans="2:12" ht="12.95" customHeight="1" x14ac:dyDescent="0.15">
      <c r="B106" s="16" t="s">
        <v>208</v>
      </c>
      <c r="C106" s="255"/>
      <c r="D106" s="9"/>
      <c r="E106" s="9"/>
      <c r="F106" s="9"/>
      <c r="G106" s="9"/>
      <c r="H106" s="9"/>
      <c r="I106" s="9"/>
      <c r="J106" s="9"/>
      <c r="K106" s="256"/>
      <c r="L106" s="257"/>
    </row>
    <row r="107" spans="2:12" ht="12.95" customHeight="1" x14ac:dyDescent="0.15">
      <c r="B107" s="16" t="s">
        <v>17</v>
      </c>
      <c r="C107" s="255"/>
      <c r="D107" s="9">
        <v>51.429000000000002</v>
      </c>
      <c r="E107" s="9"/>
      <c r="F107" s="9"/>
      <c r="G107" s="9"/>
      <c r="H107" s="9"/>
      <c r="I107" s="9"/>
      <c r="J107" s="9"/>
      <c r="K107" s="256"/>
      <c r="L107" s="257">
        <v>51.429000000000002</v>
      </c>
    </row>
    <row r="108" spans="2:12" ht="12.95" customHeight="1" x14ac:dyDescent="0.15">
      <c r="B108" s="16" t="s">
        <v>36</v>
      </c>
      <c r="C108" s="255"/>
      <c r="D108" s="9"/>
      <c r="E108" s="9"/>
      <c r="F108" s="9"/>
      <c r="G108" s="9"/>
      <c r="H108" s="9"/>
      <c r="I108" s="9"/>
      <c r="J108" s="9"/>
      <c r="K108" s="256"/>
      <c r="L108" s="257"/>
    </row>
    <row r="109" spans="2:12" ht="12.95" customHeight="1" x14ac:dyDescent="0.15">
      <c r="B109" s="16" t="s">
        <v>38</v>
      </c>
      <c r="C109" s="255"/>
      <c r="D109" s="9"/>
      <c r="E109" s="9"/>
      <c r="F109" s="9"/>
      <c r="G109" s="9"/>
      <c r="H109" s="9"/>
      <c r="I109" s="9"/>
      <c r="J109" s="9"/>
      <c r="K109" s="256"/>
      <c r="L109" s="257"/>
    </row>
    <row r="110" spans="2:12" ht="12.95" customHeight="1" x14ac:dyDescent="0.15">
      <c r="B110" s="16" t="s">
        <v>37</v>
      </c>
      <c r="C110" s="255"/>
      <c r="D110" s="9"/>
      <c r="E110" s="9"/>
      <c r="F110" s="9"/>
      <c r="G110" s="9"/>
      <c r="H110" s="9"/>
      <c r="I110" s="9"/>
      <c r="J110" s="9"/>
      <c r="K110" s="256"/>
      <c r="L110" s="257">
        <v>0</v>
      </c>
    </row>
    <row r="111" spans="2:12" ht="12.95" customHeight="1" x14ac:dyDescent="0.15">
      <c r="B111" s="16" t="s">
        <v>263</v>
      </c>
      <c r="C111" s="255"/>
      <c r="D111" s="9"/>
      <c r="E111" s="9"/>
      <c r="F111" s="9"/>
      <c r="G111" s="9"/>
      <c r="H111" s="9"/>
      <c r="I111" s="9"/>
      <c r="J111" s="9"/>
      <c r="K111" s="256"/>
      <c r="L111" s="257"/>
    </row>
    <row r="112" spans="2:12" ht="12.95" customHeight="1" x14ac:dyDescent="0.15">
      <c r="B112" s="16" t="s">
        <v>30</v>
      </c>
      <c r="C112" s="255"/>
      <c r="D112" s="9"/>
      <c r="E112" s="9"/>
      <c r="F112" s="9"/>
      <c r="G112" s="9"/>
      <c r="H112" s="9"/>
      <c r="I112" s="9"/>
      <c r="J112" s="9"/>
      <c r="K112" s="256"/>
      <c r="L112" s="257">
        <v>0</v>
      </c>
    </row>
    <row r="113" spans="2:12" ht="12.95" customHeight="1" x14ac:dyDescent="0.15">
      <c r="B113" s="16" t="s">
        <v>25</v>
      </c>
      <c r="C113" s="255"/>
      <c r="D113" s="9">
        <v>697.48000000000093</v>
      </c>
      <c r="E113" s="9"/>
      <c r="F113" s="9">
        <v>112.49599999999998</v>
      </c>
      <c r="G113" s="9"/>
      <c r="H113" s="9"/>
      <c r="I113" s="9">
        <v>32.139999999999993</v>
      </c>
      <c r="J113" s="9"/>
      <c r="K113" s="256"/>
      <c r="L113" s="257">
        <v>842.11600000000089</v>
      </c>
    </row>
    <row r="114" spans="2:12" ht="12.95" customHeight="1" x14ac:dyDescent="0.15">
      <c r="B114" s="16" t="s">
        <v>28</v>
      </c>
      <c r="C114" s="255"/>
      <c r="D114" s="9"/>
      <c r="E114" s="9"/>
      <c r="F114" s="9"/>
      <c r="G114" s="9"/>
      <c r="H114" s="9"/>
      <c r="I114" s="9"/>
      <c r="J114" s="9"/>
      <c r="K114" s="256"/>
      <c r="L114" s="257">
        <v>0</v>
      </c>
    </row>
    <row r="115" spans="2:12" ht="12.95" customHeight="1" x14ac:dyDescent="0.15">
      <c r="B115" s="16" t="s">
        <v>264</v>
      </c>
      <c r="C115" s="255"/>
      <c r="D115" s="9"/>
      <c r="E115" s="9"/>
      <c r="F115" s="9"/>
      <c r="G115" s="9"/>
      <c r="H115" s="9"/>
      <c r="I115" s="9"/>
      <c r="J115" s="9"/>
      <c r="K115" s="256"/>
      <c r="L115" s="257"/>
    </row>
    <row r="116" spans="2:12" ht="12.95" customHeight="1" x14ac:dyDescent="0.15">
      <c r="B116" s="16" t="s">
        <v>213</v>
      </c>
      <c r="C116" s="255"/>
      <c r="D116" s="9"/>
      <c r="E116" s="9"/>
      <c r="F116" s="9"/>
      <c r="G116" s="9"/>
      <c r="H116" s="9"/>
      <c r="I116" s="9"/>
      <c r="J116" s="9"/>
      <c r="K116" s="256"/>
      <c r="L116" s="257"/>
    </row>
    <row r="117" spans="2:12" ht="12.95" customHeight="1" x14ac:dyDescent="0.15">
      <c r="B117" s="16" t="s">
        <v>39</v>
      </c>
      <c r="C117" s="255"/>
      <c r="D117" s="9"/>
      <c r="E117" s="9"/>
      <c r="F117" s="9"/>
      <c r="G117" s="9"/>
      <c r="H117" s="9"/>
      <c r="I117" s="9"/>
      <c r="J117" s="9"/>
      <c r="K117" s="256"/>
      <c r="L117" s="257">
        <v>0</v>
      </c>
    </row>
    <row r="118" spans="2:12" ht="12.95" customHeight="1" x14ac:dyDescent="0.15">
      <c r="B118" s="16" t="s">
        <v>209</v>
      </c>
      <c r="C118" s="255"/>
      <c r="D118" s="9"/>
      <c r="E118" s="9"/>
      <c r="F118" s="9"/>
      <c r="G118" s="9"/>
      <c r="H118" s="9"/>
      <c r="I118" s="9"/>
      <c r="J118" s="9"/>
      <c r="K118" s="256"/>
      <c r="L118" s="257"/>
    </row>
    <row r="119" spans="2:12" ht="12.95" customHeight="1" x14ac:dyDescent="0.15">
      <c r="B119" s="16" t="s">
        <v>32</v>
      </c>
      <c r="C119" s="255"/>
      <c r="D119" s="9"/>
      <c r="E119" s="9"/>
      <c r="F119" s="9"/>
      <c r="G119" s="9"/>
      <c r="H119" s="9"/>
      <c r="I119" s="9"/>
      <c r="J119" s="9"/>
      <c r="K119" s="256"/>
      <c r="L119" s="257">
        <v>0</v>
      </c>
    </row>
    <row r="120" spans="2:12" ht="12.95" customHeight="1" x14ac:dyDescent="0.15">
      <c r="B120" s="16" t="s">
        <v>214</v>
      </c>
      <c r="C120" s="255"/>
      <c r="D120" s="9"/>
      <c r="E120" s="9"/>
      <c r="F120" s="9"/>
      <c r="G120" s="9"/>
      <c r="H120" s="9"/>
      <c r="I120" s="9"/>
      <c r="J120" s="9"/>
      <c r="K120" s="256"/>
      <c r="L120" s="257">
        <v>0</v>
      </c>
    </row>
    <row r="121" spans="2:12" ht="12.95" customHeight="1" x14ac:dyDescent="0.15">
      <c r="B121" s="16" t="s">
        <v>33</v>
      </c>
      <c r="C121" s="255"/>
      <c r="D121" s="9"/>
      <c r="E121" s="9"/>
      <c r="F121" s="9"/>
      <c r="G121" s="9"/>
      <c r="H121" s="9"/>
      <c r="I121" s="9"/>
      <c r="J121" s="9"/>
      <c r="K121" s="256"/>
      <c r="L121" s="257">
        <v>0</v>
      </c>
    </row>
    <row r="122" spans="2:12" ht="12.95" customHeight="1" x14ac:dyDescent="0.15">
      <c r="B122" s="16" t="s">
        <v>40</v>
      </c>
      <c r="C122" s="255"/>
      <c r="D122" s="9">
        <v>866.75</v>
      </c>
      <c r="E122" s="9"/>
      <c r="F122" s="9">
        <v>1001</v>
      </c>
      <c r="G122" s="9"/>
      <c r="H122" s="9"/>
      <c r="I122" s="9">
        <v>8</v>
      </c>
      <c r="J122" s="9"/>
      <c r="K122" s="256"/>
      <c r="L122" s="257">
        <v>1875.75</v>
      </c>
    </row>
    <row r="123" spans="2:12" ht="12.95" customHeight="1" x14ac:dyDescent="0.15">
      <c r="B123" s="16" t="s">
        <v>265</v>
      </c>
      <c r="C123" s="255"/>
      <c r="D123" s="9">
        <v>269.125</v>
      </c>
      <c r="E123" s="9"/>
      <c r="F123" s="9">
        <v>390.125</v>
      </c>
      <c r="G123" s="9"/>
      <c r="H123" s="9"/>
      <c r="I123" s="9"/>
      <c r="J123" s="9"/>
      <c r="K123" s="256"/>
      <c r="L123" s="257">
        <v>659.25</v>
      </c>
    </row>
    <row r="124" spans="2:12" ht="12.95" customHeight="1" x14ac:dyDescent="0.15">
      <c r="B124" s="16" t="s">
        <v>251</v>
      </c>
      <c r="C124" s="255">
        <v>28</v>
      </c>
      <c r="D124" s="9"/>
      <c r="E124" s="9"/>
      <c r="F124" s="9">
        <v>7</v>
      </c>
      <c r="G124" s="9"/>
      <c r="H124" s="9"/>
      <c r="I124" s="9"/>
      <c r="J124" s="9"/>
      <c r="K124" s="256"/>
      <c r="L124" s="257">
        <v>35</v>
      </c>
    </row>
    <row r="125" spans="2:12" ht="12.95" customHeight="1" x14ac:dyDescent="0.15">
      <c r="B125" s="16" t="s">
        <v>266</v>
      </c>
      <c r="C125" s="255"/>
      <c r="D125" s="9"/>
      <c r="E125" s="9"/>
      <c r="F125" s="9"/>
      <c r="G125" s="9"/>
      <c r="H125" s="9"/>
      <c r="I125" s="9"/>
      <c r="J125" s="9"/>
      <c r="K125" s="256"/>
      <c r="L125" s="257"/>
    </row>
    <row r="126" spans="2:12" ht="12.95" customHeight="1" x14ac:dyDescent="0.15">
      <c r="B126" s="16" t="s">
        <v>215</v>
      </c>
      <c r="C126" s="255"/>
      <c r="D126" s="9"/>
      <c r="E126" s="9"/>
      <c r="F126" s="9">
        <v>1072.0360000000003</v>
      </c>
      <c r="G126" s="9"/>
      <c r="H126" s="9"/>
      <c r="I126" s="9"/>
      <c r="J126" s="9"/>
      <c r="K126" s="256"/>
      <c r="L126" s="257">
        <v>1072.0360000000003</v>
      </c>
    </row>
    <row r="127" spans="2:12" ht="12.95" customHeight="1" thickBot="1" x14ac:dyDescent="0.2">
      <c r="B127" s="17" t="s">
        <v>26</v>
      </c>
      <c r="C127" s="258">
        <v>611.1049999999999</v>
      </c>
      <c r="D127" s="19">
        <v>626.74799999999982</v>
      </c>
      <c r="E127" s="19"/>
      <c r="F127" s="19">
        <v>681.06600000000003</v>
      </c>
      <c r="G127" s="19">
        <v>38.572000000000003</v>
      </c>
      <c r="H127" s="19"/>
      <c r="I127" s="19">
        <v>96.823000000000008</v>
      </c>
      <c r="J127" s="19"/>
      <c r="K127" s="259"/>
      <c r="L127" s="260">
        <v>2054.3139999999994</v>
      </c>
    </row>
    <row r="128" spans="2:12" ht="12.95" customHeight="1" thickBot="1" x14ac:dyDescent="0.2">
      <c r="B128" s="21" t="s">
        <v>2</v>
      </c>
      <c r="C128" s="261">
        <v>1801.5699999999997</v>
      </c>
      <c r="D128" s="22">
        <v>12992.642999999984</v>
      </c>
      <c r="E128" s="22">
        <v>71.75</v>
      </c>
      <c r="F128" s="22">
        <v>13204.434000000003</v>
      </c>
      <c r="G128" s="22">
        <v>42.858000000000004</v>
      </c>
      <c r="H128" s="22"/>
      <c r="I128" s="22">
        <v>1578.6650000000006</v>
      </c>
      <c r="J128" s="22"/>
      <c r="K128" s="262"/>
      <c r="L128" s="263">
        <v>29691.919999999987</v>
      </c>
    </row>
    <row r="130" spans="2:12" ht="12.95" customHeight="1" x14ac:dyDescent="0.15">
      <c r="B130" s="1590" t="s">
        <v>502</v>
      </c>
      <c r="C130" s="1590"/>
      <c r="D130" s="1590"/>
      <c r="E130" s="1590"/>
      <c r="F130" s="1590"/>
      <c r="G130" s="1590"/>
      <c r="H130" s="1590"/>
      <c r="I130" s="1590"/>
      <c r="J130" s="1590"/>
      <c r="K130" s="1590"/>
      <c r="L130" s="1590"/>
    </row>
    <row r="131" spans="2:12" ht="12.95" customHeight="1" thickBot="1" x14ac:dyDescent="0.2">
      <c r="L131" s="251" t="s">
        <v>78</v>
      </c>
    </row>
    <row r="132" spans="2:12" ht="12.95" customHeight="1" x14ac:dyDescent="0.15">
      <c r="B132" s="1583" t="s">
        <v>51</v>
      </c>
      <c r="C132" s="1631" t="s">
        <v>224</v>
      </c>
      <c r="D132" s="1633" t="s">
        <v>225</v>
      </c>
      <c r="E132" s="1633" t="s">
        <v>226</v>
      </c>
      <c r="F132" s="1633" t="s">
        <v>227</v>
      </c>
      <c r="G132" s="1633" t="s">
        <v>228</v>
      </c>
      <c r="H132" s="1633" t="s">
        <v>229</v>
      </c>
      <c r="I132" s="1633" t="s">
        <v>230</v>
      </c>
      <c r="J132" s="1633" t="s">
        <v>231</v>
      </c>
      <c r="K132" s="1635" t="s">
        <v>76</v>
      </c>
      <c r="L132" s="1604" t="s">
        <v>2</v>
      </c>
    </row>
    <row r="133" spans="2:12" ht="12.95" customHeight="1" thickBot="1" x14ac:dyDescent="0.2">
      <c r="B133" s="1584"/>
      <c r="C133" s="1632"/>
      <c r="D133" s="1634"/>
      <c r="E133" s="1634"/>
      <c r="F133" s="1634"/>
      <c r="G133" s="1634"/>
      <c r="H133" s="1634"/>
      <c r="I133" s="1634"/>
      <c r="J133" s="1634"/>
      <c r="K133" s="1636"/>
      <c r="L133" s="1605"/>
    </row>
    <row r="134" spans="2:12" ht="12.95" customHeight="1" x14ac:dyDescent="0.15">
      <c r="B134" s="15" t="s">
        <v>4</v>
      </c>
      <c r="C134" s="252">
        <f>C6+C70</f>
        <v>0</v>
      </c>
      <c r="D134" s="10">
        <f t="shared" ref="D134:L134" si="0">D6+D70</f>
        <v>3145.3580000000265</v>
      </c>
      <c r="E134" s="10">
        <f t="shared" si="0"/>
        <v>0</v>
      </c>
      <c r="F134" s="10">
        <f t="shared" si="0"/>
        <v>1203.9730000000013</v>
      </c>
      <c r="G134" s="10">
        <f t="shared" si="0"/>
        <v>2.1429999999999998</v>
      </c>
      <c r="H134" s="10">
        <f t="shared" si="0"/>
        <v>0</v>
      </c>
      <c r="I134" s="10">
        <f t="shared" si="0"/>
        <v>1446.6190000000004</v>
      </c>
      <c r="J134" s="10">
        <f t="shared" si="0"/>
        <v>0</v>
      </c>
      <c r="K134" s="253">
        <f t="shared" si="0"/>
        <v>0</v>
      </c>
      <c r="L134" s="254">
        <f t="shared" si="0"/>
        <v>5798.093000000029</v>
      </c>
    </row>
    <row r="135" spans="2:12" ht="12.95" customHeight="1" x14ac:dyDescent="0.15">
      <c r="B135" s="16" t="s">
        <v>5</v>
      </c>
      <c r="C135" s="255">
        <f t="shared" ref="C135:L135" si="1">C7+C71</f>
        <v>0</v>
      </c>
      <c r="D135" s="9">
        <f t="shared" si="1"/>
        <v>1042.8179999999977</v>
      </c>
      <c r="E135" s="9">
        <f t="shared" si="1"/>
        <v>0</v>
      </c>
      <c r="F135" s="9">
        <f t="shared" si="1"/>
        <v>2125.4290000000005</v>
      </c>
      <c r="G135" s="9">
        <f t="shared" si="1"/>
        <v>0</v>
      </c>
      <c r="H135" s="9">
        <f t="shared" si="1"/>
        <v>0</v>
      </c>
      <c r="I135" s="9">
        <f t="shared" si="1"/>
        <v>0</v>
      </c>
      <c r="J135" s="9">
        <f t="shared" si="1"/>
        <v>0</v>
      </c>
      <c r="K135" s="256">
        <f t="shared" si="1"/>
        <v>0</v>
      </c>
      <c r="L135" s="257">
        <f t="shared" si="1"/>
        <v>3168.2469999999985</v>
      </c>
    </row>
    <row r="136" spans="2:12" ht="12.95" customHeight="1" x14ac:dyDescent="0.15">
      <c r="B136" s="16" t="s">
        <v>15</v>
      </c>
      <c r="C136" s="255">
        <f t="shared" ref="C136:L136" si="2">C8+C72</f>
        <v>0</v>
      </c>
      <c r="D136" s="9">
        <f t="shared" si="2"/>
        <v>0</v>
      </c>
      <c r="E136" s="9">
        <f t="shared" si="2"/>
        <v>0</v>
      </c>
      <c r="F136" s="9">
        <f t="shared" si="2"/>
        <v>436</v>
      </c>
      <c r="G136" s="9">
        <f t="shared" si="2"/>
        <v>0</v>
      </c>
      <c r="H136" s="9">
        <f t="shared" si="2"/>
        <v>0</v>
      </c>
      <c r="I136" s="9">
        <f t="shared" si="2"/>
        <v>311</v>
      </c>
      <c r="J136" s="9">
        <f t="shared" si="2"/>
        <v>0</v>
      </c>
      <c r="K136" s="256">
        <f t="shared" si="2"/>
        <v>0</v>
      </c>
      <c r="L136" s="257">
        <f t="shared" si="2"/>
        <v>747</v>
      </c>
    </row>
    <row r="137" spans="2:12" ht="12.95" customHeight="1" x14ac:dyDescent="0.15">
      <c r="B137" s="16" t="s">
        <v>260</v>
      </c>
      <c r="C137" s="255">
        <f t="shared" ref="C137:L137" si="3">C9+C73</f>
        <v>0</v>
      </c>
      <c r="D137" s="9">
        <f t="shared" si="3"/>
        <v>0</v>
      </c>
      <c r="E137" s="9">
        <f t="shared" si="3"/>
        <v>0</v>
      </c>
      <c r="F137" s="9">
        <f t="shared" si="3"/>
        <v>0</v>
      </c>
      <c r="G137" s="9">
        <f t="shared" si="3"/>
        <v>0</v>
      </c>
      <c r="H137" s="9">
        <f t="shared" si="3"/>
        <v>0</v>
      </c>
      <c r="I137" s="9">
        <f t="shared" si="3"/>
        <v>12</v>
      </c>
      <c r="J137" s="9">
        <f t="shared" si="3"/>
        <v>0</v>
      </c>
      <c r="K137" s="256">
        <f t="shared" si="3"/>
        <v>0</v>
      </c>
      <c r="L137" s="257">
        <f t="shared" si="3"/>
        <v>12</v>
      </c>
    </row>
    <row r="138" spans="2:12" ht="12.95" customHeight="1" x14ac:dyDescent="0.15">
      <c r="B138" s="16" t="s">
        <v>204</v>
      </c>
      <c r="C138" s="255">
        <f t="shared" ref="C138:L138" si="4">C10+C74</f>
        <v>0</v>
      </c>
      <c r="D138" s="9">
        <f t="shared" si="4"/>
        <v>0</v>
      </c>
      <c r="E138" s="9">
        <f t="shared" si="4"/>
        <v>0</v>
      </c>
      <c r="F138" s="9">
        <f t="shared" si="4"/>
        <v>0</v>
      </c>
      <c r="G138" s="9">
        <f t="shared" si="4"/>
        <v>0</v>
      </c>
      <c r="H138" s="9">
        <f t="shared" si="4"/>
        <v>0</v>
      </c>
      <c r="I138" s="9">
        <f t="shared" si="4"/>
        <v>40</v>
      </c>
      <c r="J138" s="9">
        <f t="shared" si="4"/>
        <v>0</v>
      </c>
      <c r="K138" s="256">
        <f t="shared" si="4"/>
        <v>0</v>
      </c>
      <c r="L138" s="257">
        <f t="shared" si="4"/>
        <v>40</v>
      </c>
    </row>
    <row r="139" spans="2:12" ht="12.95" customHeight="1" x14ac:dyDescent="0.15">
      <c r="B139" s="16" t="s">
        <v>6</v>
      </c>
      <c r="C139" s="255">
        <f t="shared" ref="C139:L139" si="5">C11+C75</f>
        <v>0</v>
      </c>
      <c r="D139" s="9">
        <f t="shared" si="5"/>
        <v>0</v>
      </c>
      <c r="E139" s="9">
        <f t="shared" si="5"/>
        <v>0</v>
      </c>
      <c r="F139" s="9">
        <f t="shared" si="5"/>
        <v>235.714</v>
      </c>
      <c r="G139" s="9">
        <f t="shared" si="5"/>
        <v>0</v>
      </c>
      <c r="H139" s="9">
        <f t="shared" si="5"/>
        <v>0</v>
      </c>
      <c r="I139" s="9">
        <f t="shared" si="5"/>
        <v>1753.43</v>
      </c>
      <c r="J139" s="9">
        <f t="shared" si="5"/>
        <v>0</v>
      </c>
      <c r="K139" s="256">
        <f t="shared" si="5"/>
        <v>0</v>
      </c>
      <c r="L139" s="257">
        <f t="shared" si="5"/>
        <v>1989.144</v>
      </c>
    </row>
    <row r="140" spans="2:12" ht="12.95" customHeight="1" x14ac:dyDescent="0.15">
      <c r="B140" s="16" t="s">
        <v>16</v>
      </c>
      <c r="C140" s="255">
        <f t="shared" ref="C140:L140" si="6">C12+C76</f>
        <v>0</v>
      </c>
      <c r="D140" s="9">
        <f t="shared" si="6"/>
        <v>0</v>
      </c>
      <c r="E140" s="9">
        <f t="shared" si="6"/>
        <v>0</v>
      </c>
      <c r="F140" s="9">
        <f t="shared" si="6"/>
        <v>0</v>
      </c>
      <c r="G140" s="9">
        <f t="shared" si="6"/>
        <v>0</v>
      </c>
      <c r="H140" s="9">
        <f t="shared" si="6"/>
        <v>0</v>
      </c>
      <c r="I140" s="9">
        <f t="shared" si="6"/>
        <v>0</v>
      </c>
      <c r="J140" s="9">
        <f t="shared" si="6"/>
        <v>0</v>
      </c>
      <c r="K140" s="256">
        <f t="shared" si="6"/>
        <v>0</v>
      </c>
      <c r="L140" s="257">
        <f t="shared" si="6"/>
        <v>0</v>
      </c>
    </row>
    <row r="141" spans="2:12" ht="12.95" customHeight="1" x14ac:dyDescent="0.15">
      <c r="B141" s="16" t="s">
        <v>206</v>
      </c>
      <c r="C141" s="255">
        <f t="shared" ref="C141:L141" si="7">C13+C77</f>
        <v>0</v>
      </c>
      <c r="D141" s="9">
        <f t="shared" si="7"/>
        <v>0</v>
      </c>
      <c r="E141" s="9">
        <f t="shared" si="7"/>
        <v>0</v>
      </c>
      <c r="F141" s="9">
        <f t="shared" si="7"/>
        <v>36</v>
      </c>
      <c r="G141" s="9">
        <f t="shared" si="7"/>
        <v>0</v>
      </c>
      <c r="H141" s="9">
        <f t="shared" si="7"/>
        <v>0</v>
      </c>
      <c r="I141" s="9">
        <f t="shared" si="7"/>
        <v>0</v>
      </c>
      <c r="J141" s="9">
        <f t="shared" si="7"/>
        <v>0</v>
      </c>
      <c r="K141" s="256">
        <f t="shared" si="7"/>
        <v>0</v>
      </c>
      <c r="L141" s="257">
        <f t="shared" si="7"/>
        <v>36</v>
      </c>
    </row>
    <row r="142" spans="2:12" ht="12.95" customHeight="1" x14ac:dyDescent="0.15">
      <c r="B142" s="16" t="s">
        <v>261</v>
      </c>
      <c r="C142" s="255">
        <f t="shared" ref="C142:L142" si="8">C14+C78</f>
        <v>0</v>
      </c>
      <c r="D142" s="9">
        <f t="shared" si="8"/>
        <v>0</v>
      </c>
      <c r="E142" s="9">
        <f t="shared" si="8"/>
        <v>0</v>
      </c>
      <c r="F142" s="9">
        <f t="shared" si="8"/>
        <v>8</v>
      </c>
      <c r="G142" s="9">
        <f t="shared" si="8"/>
        <v>0</v>
      </c>
      <c r="H142" s="9">
        <f t="shared" si="8"/>
        <v>0</v>
      </c>
      <c r="I142" s="9">
        <f t="shared" si="8"/>
        <v>109.428</v>
      </c>
      <c r="J142" s="9">
        <f t="shared" si="8"/>
        <v>0</v>
      </c>
      <c r="K142" s="256">
        <f t="shared" si="8"/>
        <v>0</v>
      </c>
      <c r="L142" s="257">
        <f t="shared" si="8"/>
        <v>117.428</v>
      </c>
    </row>
    <row r="143" spans="2:12" ht="12.95" customHeight="1" x14ac:dyDescent="0.15">
      <c r="B143" s="57" t="s">
        <v>18</v>
      </c>
      <c r="C143" s="255">
        <f t="shared" ref="C143:L143" si="9">C15+C79</f>
        <v>0</v>
      </c>
      <c r="D143" s="9">
        <f t="shared" si="9"/>
        <v>0</v>
      </c>
      <c r="E143" s="9">
        <f t="shared" si="9"/>
        <v>0</v>
      </c>
      <c r="F143" s="9">
        <f t="shared" si="9"/>
        <v>1372.2150000000001</v>
      </c>
      <c r="G143" s="9">
        <f t="shared" si="9"/>
        <v>0</v>
      </c>
      <c r="H143" s="9">
        <f t="shared" si="9"/>
        <v>0</v>
      </c>
      <c r="I143" s="9">
        <f t="shared" si="9"/>
        <v>0</v>
      </c>
      <c r="J143" s="9">
        <f t="shared" si="9"/>
        <v>0</v>
      </c>
      <c r="K143" s="256">
        <f t="shared" si="9"/>
        <v>0</v>
      </c>
      <c r="L143" s="257">
        <f t="shared" si="9"/>
        <v>1372.2150000000001</v>
      </c>
    </row>
    <row r="144" spans="2:12" ht="12.95" customHeight="1" x14ac:dyDescent="0.15">
      <c r="B144" s="16" t="s">
        <v>7</v>
      </c>
      <c r="C144" s="255">
        <f t="shared" ref="C144:L144" si="10">C16+C80</f>
        <v>491.78799999999984</v>
      </c>
      <c r="D144" s="9">
        <f t="shared" si="10"/>
        <v>4789.7969999999586</v>
      </c>
      <c r="E144" s="9">
        <f t="shared" si="10"/>
        <v>0</v>
      </c>
      <c r="F144" s="9">
        <f t="shared" si="10"/>
        <v>4799.5300000000016</v>
      </c>
      <c r="G144" s="9">
        <f t="shared" si="10"/>
        <v>2.1429999999999998</v>
      </c>
      <c r="H144" s="9">
        <f t="shared" si="10"/>
        <v>0</v>
      </c>
      <c r="I144" s="9">
        <f t="shared" si="10"/>
        <v>1666.5519999999997</v>
      </c>
      <c r="J144" s="9">
        <f t="shared" si="10"/>
        <v>0</v>
      </c>
      <c r="K144" s="256">
        <f t="shared" si="10"/>
        <v>0</v>
      </c>
      <c r="L144" s="257">
        <f t="shared" si="10"/>
        <v>11749.809999999961</v>
      </c>
    </row>
    <row r="145" spans="2:12" ht="12.95" customHeight="1" x14ac:dyDescent="0.15">
      <c r="B145" s="16" t="s">
        <v>8</v>
      </c>
      <c r="C145" s="255">
        <f t="shared" ref="C145:L145" si="11">C17+C81</f>
        <v>0</v>
      </c>
      <c r="D145" s="9">
        <f t="shared" si="11"/>
        <v>0</v>
      </c>
      <c r="E145" s="9">
        <f t="shared" si="11"/>
        <v>0</v>
      </c>
      <c r="F145" s="9">
        <f t="shared" si="11"/>
        <v>648</v>
      </c>
      <c r="G145" s="9">
        <f t="shared" si="11"/>
        <v>0</v>
      </c>
      <c r="H145" s="9">
        <f t="shared" si="11"/>
        <v>0</v>
      </c>
      <c r="I145" s="9">
        <f t="shared" si="11"/>
        <v>2159</v>
      </c>
      <c r="J145" s="9">
        <f t="shared" si="11"/>
        <v>0</v>
      </c>
      <c r="K145" s="256">
        <f t="shared" si="11"/>
        <v>0</v>
      </c>
      <c r="L145" s="257">
        <f t="shared" si="11"/>
        <v>2807</v>
      </c>
    </row>
    <row r="146" spans="2:12" ht="12.95" customHeight="1" x14ac:dyDescent="0.15">
      <c r="B146" s="16" t="s">
        <v>203</v>
      </c>
      <c r="C146" s="255">
        <f t="shared" ref="C146:L146" si="12">C18+C82</f>
        <v>0</v>
      </c>
      <c r="D146" s="9">
        <f t="shared" si="12"/>
        <v>0</v>
      </c>
      <c r="E146" s="9">
        <f t="shared" si="12"/>
        <v>0</v>
      </c>
      <c r="F146" s="9">
        <f t="shared" si="12"/>
        <v>0</v>
      </c>
      <c r="G146" s="9">
        <f t="shared" si="12"/>
        <v>0</v>
      </c>
      <c r="H146" s="9">
        <f t="shared" si="12"/>
        <v>0</v>
      </c>
      <c r="I146" s="9">
        <f t="shared" si="12"/>
        <v>3.214</v>
      </c>
      <c r="J146" s="9">
        <f t="shared" si="12"/>
        <v>0</v>
      </c>
      <c r="K146" s="256">
        <f t="shared" si="12"/>
        <v>0</v>
      </c>
      <c r="L146" s="257">
        <f t="shared" si="12"/>
        <v>3.214</v>
      </c>
    </row>
    <row r="147" spans="2:12" ht="12.95" customHeight="1" x14ac:dyDescent="0.15">
      <c r="B147" s="16" t="s">
        <v>27</v>
      </c>
      <c r="C147" s="255">
        <f t="shared" ref="C147:L147" si="13">C19+C83</f>
        <v>0</v>
      </c>
      <c r="D147" s="9">
        <f t="shared" si="13"/>
        <v>0</v>
      </c>
      <c r="E147" s="9">
        <f t="shared" si="13"/>
        <v>0</v>
      </c>
      <c r="F147" s="9">
        <f t="shared" si="13"/>
        <v>0</v>
      </c>
      <c r="G147" s="9">
        <f t="shared" si="13"/>
        <v>0</v>
      </c>
      <c r="H147" s="9">
        <f t="shared" si="13"/>
        <v>0</v>
      </c>
      <c r="I147" s="9">
        <f t="shared" si="13"/>
        <v>0</v>
      </c>
      <c r="J147" s="9">
        <f t="shared" si="13"/>
        <v>0</v>
      </c>
      <c r="K147" s="256">
        <f t="shared" si="13"/>
        <v>0</v>
      </c>
      <c r="L147" s="257">
        <f t="shared" si="13"/>
        <v>0</v>
      </c>
    </row>
    <row r="148" spans="2:12" ht="12.95" customHeight="1" x14ac:dyDescent="0.15">
      <c r="B148" s="16" t="s">
        <v>9</v>
      </c>
      <c r="C148" s="255">
        <f t="shared" ref="C148:L148" si="14">C20+C84</f>
        <v>0</v>
      </c>
      <c r="D148" s="9">
        <f t="shared" si="14"/>
        <v>0</v>
      </c>
      <c r="E148" s="9">
        <f t="shared" si="14"/>
        <v>0</v>
      </c>
      <c r="F148" s="9">
        <f t="shared" si="14"/>
        <v>0</v>
      </c>
      <c r="G148" s="9">
        <f t="shared" si="14"/>
        <v>0</v>
      </c>
      <c r="H148" s="9">
        <f t="shared" si="14"/>
        <v>0</v>
      </c>
      <c r="I148" s="9">
        <f t="shared" si="14"/>
        <v>0</v>
      </c>
      <c r="J148" s="9">
        <f t="shared" si="14"/>
        <v>0</v>
      </c>
      <c r="K148" s="256">
        <f t="shared" si="14"/>
        <v>0</v>
      </c>
      <c r="L148" s="257">
        <f t="shared" si="14"/>
        <v>0</v>
      </c>
    </row>
    <row r="149" spans="2:12" ht="12.95" customHeight="1" x14ac:dyDescent="0.15">
      <c r="B149" s="16" t="s">
        <v>20</v>
      </c>
      <c r="C149" s="255">
        <f t="shared" ref="C149:L149" si="15">C21+C85</f>
        <v>0</v>
      </c>
      <c r="D149" s="9">
        <f t="shared" si="15"/>
        <v>0</v>
      </c>
      <c r="E149" s="9">
        <f t="shared" si="15"/>
        <v>0</v>
      </c>
      <c r="F149" s="9">
        <f t="shared" si="15"/>
        <v>182</v>
      </c>
      <c r="G149" s="9">
        <f t="shared" si="15"/>
        <v>0</v>
      </c>
      <c r="H149" s="9">
        <f t="shared" si="15"/>
        <v>0</v>
      </c>
      <c r="I149" s="9">
        <f t="shared" si="15"/>
        <v>720</v>
      </c>
      <c r="J149" s="9">
        <f t="shared" si="15"/>
        <v>0</v>
      </c>
      <c r="K149" s="256">
        <f t="shared" si="15"/>
        <v>0</v>
      </c>
      <c r="L149" s="257">
        <f t="shared" si="15"/>
        <v>902</v>
      </c>
    </row>
    <row r="150" spans="2:12" ht="12.95" customHeight="1" x14ac:dyDescent="0.15">
      <c r="B150" s="16" t="s">
        <v>21</v>
      </c>
      <c r="C150" s="255">
        <f t="shared" ref="C150:L150" si="16">C22+C86</f>
        <v>0</v>
      </c>
      <c r="D150" s="9">
        <f t="shared" si="16"/>
        <v>0</v>
      </c>
      <c r="E150" s="9">
        <f t="shared" si="16"/>
        <v>0</v>
      </c>
      <c r="F150" s="9">
        <f t="shared" si="16"/>
        <v>48</v>
      </c>
      <c r="G150" s="9">
        <f t="shared" si="16"/>
        <v>0</v>
      </c>
      <c r="H150" s="9">
        <f t="shared" si="16"/>
        <v>0</v>
      </c>
      <c r="I150" s="9">
        <f t="shared" si="16"/>
        <v>168</v>
      </c>
      <c r="J150" s="9">
        <f t="shared" si="16"/>
        <v>0</v>
      </c>
      <c r="K150" s="256">
        <f t="shared" si="16"/>
        <v>0</v>
      </c>
      <c r="L150" s="257">
        <f t="shared" si="16"/>
        <v>216</v>
      </c>
    </row>
    <row r="151" spans="2:12" ht="12.95" customHeight="1" x14ac:dyDescent="0.15">
      <c r="B151" s="16" t="s">
        <v>10</v>
      </c>
      <c r="C151" s="255">
        <f t="shared" ref="C151:L151" si="17">C23+C87</f>
        <v>0</v>
      </c>
      <c r="D151" s="9">
        <f t="shared" si="17"/>
        <v>0</v>
      </c>
      <c r="E151" s="9">
        <f t="shared" si="17"/>
        <v>0</v>
      </c>
      <c r="F151" s="9">
        <f t="shared" si="17"/>
        <v>180</v>
      </c>
      <c r="G151" s="9">
        <f t="shared" si="17"/>
        <v>0</v>
      </c>
      <c r="H151" s="9">
        <f t="shared" si="17"/>
        <v>0</v>
      </c>
      <c r="I151" s="9">
        <f t="shared" si="17"/>
        <v>844</v>
      </c>
      <c r="J151" s="9">
        <f t="shared" si="17"/>
        <v>0</v>
      </c>
      <c r="K151" s="256">
        <f t="shared" si="17"/>
        <v>0</v>
      </c>
      <c r="L151" s="257">
        <f t="shared" si="17"/>
        <v>1024</v>
      </c>
    </row>
    <row r="152" spans="2:12" ht="12.95" customHeight="1" x14ac:dyDescent="0.15">
      <c r="B152" s="16" t="s">
        <v>205</v>
      </c>
      <c r="C152" s="255">
        <f t="shared" ref="C152:L152" si="18">C24+C88</f>
        <v>0</v>
      </c>
      <c r="D152" s="9">
        <f t="shared" si="18"/>
        <v>0</v>
      </c>
      <c r="E152" s="9">
        <f t="shared" si="18"/>
        <v>0</v>
      </c>
      <c r="F152" s="9">
        <f t="shared" si="18"/>
        <v>0</v>
      </c>
      <c r="G152" s="9">
        <f t="shared" si="18"/>
        <v>0</v>
      </c>
      <c r="H152" s="9">
        <f t="shared" si="18"/>
        <v>0</v>
      </c>
      <c r="I152" s="9">
        <f t="shared" si="18"/>
        <v>0</v>
      </c>
      <c r="J152" s="9">
        <f t="shared" si="18"/>
        <v>0</v>
      </c>
      <c r="K152" s="256">
        <f t="shared" si="18"/>
        <v>0</v>
      </c>
      <c r="L152" s="257">
        <f t="shared" si="18"/>
        <v>0</v>
      </c>
    </row>
    <row r="153" spans="2:12" ht="12.95" customHeight="1" x14ac:dyDescent="0.15">
      <c r="B153" s="16" t="s">
        <v>29</v>
      </c>
      <c r="C153" s="255">
        <f t="shared" ref="C153:L153" si="19">C25+C89</f>
        <v>0</v>
      </c>
      <c r="D153" s="9">
        <f t="shared" si="19"/>
        <v>0</v>
      </c>
      <c r="E153" s="9">
        <f t="shared" si="19"/>
        <v>0</v>
      </c>
      <c r="F153" s="9">
        <f t="shared" si="19"/>
        <v>0</v>
      </c>
      <c r="G153" s="9">
        <f t="shared" si="19"/>
        <v>0</v>
      </c>
      <c r="H153" s="9">
        <f t="shared" si="19"/>
        <v>0</v>
      </c>
      <c r="I153" s="9">
        <f t="shared" si="19"/>
        <v>0</v>
      </c>
      <c r="J153" s="9">
        <f t="shared" si="19"/>
        <v>0</v>
      </c>
      <c r="K153" s="256">
        <f t="shared" si="19"/>
        <v>0</v>
      </c>
      <c r="L153" s="257">
        <f t="shared" si="19"/>
        <v>0</v>
      </c>
    </row>
    <row r="154" spans="2:12" ht="12.95" customHeight="1" x14ac:dyDescent="0.15">
      <c r="B154" s="16" t="s">
        <v>11</v>
      </c>
      <c r="C154" s="255">
        <f t="shared" ref="C154:L154" si="20">C26+C90</f>
        <v>847.17699999999991</v>
      </c>
      <c r="D154" s="9">
        <f t="shared" si="20"/>
        <v>1732.8519999999985</v>
      </c>
      <c r="E154" s="9">
        <f t="shared" si="20"/>
        <v>3.5</v>
      </c>
      <c r="F154" s="9">
        <f t="shared" si="20"/>
        <v>2560.9610000000002</v>
      </c>
      <c r="G154" s="9">
        <f t="shared" si="20"/>
        <v>0</v>
      </c>
      <c r="H154" s="9">
        <f t="shared" si="20"/>
        <v>0</v>
      </c>
      <c r="I154" s="9">
        <f t="shared" si="20"/>
        <v>227.215</v>
      </c>
      <c r="J154" s="9">
        <f t="shared" si="20"/>
        <v>0</v>
      </c>
      <c r="K154" s="256">
        <f t="shared" si="20"/>
        <v>0</v>
      </c>
      <c r="L154" s="257">
        <f t="shared" si="20"/>
        <v>5371.704999999999</v>
      </c>
    </row>
    <row r="155" spans="2:12" ht="12.95" customHeight="1" x14ac:dyDescent="0.15">
      <c r="B155" s="16" t="s">
        <v>31</v>
      </c>
      <c r="C155" s="255">
        <f t="shared" ref="C155:L155" si="21">C27+C91</f>
        <v>0</v>
      </c>
      <c r="D155" s="9">
        <f t="shared" si="21"/>
        <v>0</v>
      </c>
      <c r="E155" s="9">
        <f t="shared" si="21"/>
        <v>0</v>
      </c>
      <c r="F155" s="9">
        <f t="shared" si="21"/>
        <v>0</v>
      </c>
      <c r="G155" s="9">
        <f t="shared" si="21"/>
        <v>0</v>
      </c>
      <c r="H155" s="9">
        <f t="shared" si="21"/>
        <v>0</v>
      </c>
      <c r="I155" s="9">
        <f t="shared" si="21"/>
        <v>0</v>
      </c>
      <c r="J155" s="9">
        <f t="shared" si="21"/>
        <v>0</v>
      </c>
      <c r="K155" s="256">
        <f t="shared" si="21"/>
        <v>0</v>
      </c>
      <c r="L155" s="257">
        <f t="shared" si="21"/>
        <v>0</v>
      </c>
    </row>
    <row r="156" spans="2:12" ht="12.95" customHeight="1" x14ac:dyDescent="0.15">
      <c r="B156" s="16" t="s">
        <v>22</v>
      </c>
      <c r="C156" s="255">
        <f t="shared" ref="C156:L156" si="22">C28+C92</f>
        <v>31.5</v>
      </c>
      <c r="D156" s="9">
        <f t="shared" si="22"/>
        <v>21</v>
      </c>
      <c r="E156" s="9">
        <f t="shared" si="22"/>
        <v>68.25</v>
      </c>
      <c r="F156" s="9">
        <f t="shared" si="22"/>
        <v>1998.3209999999999</v>
      </c>
      <c r="G156" s="9">
        <f t="shared" si="22"/>
        <v>0</v>
      </c>
      <c r="H156" s="9">
        <f t="shared" si="22"/>
        <v>0</v>
      </c>
      <c r="I156" s="9">
        <f t="shared" si="22"/>
        <v>3120.7489999999998</v>
      </c>
      <c r="J156" s="9">
        <f t="shared" si="22"/>
        <v>0</v>
      </c>
      <c r="K156" s="256">
        <f t="shared" si="22"/>
        <v>0</v>
      </c>
      <c r="L156" s="257">
        <f t="shared" si="22"/>
        <v>5239.82</v>
      </c>
    </row>
    <row r="157" spans="2:12" ht="12.95" customHeight="1" x14ac:dyDescent="0.15">
      <c r="B157" s="16" t="s">
        <v>34</v>
      </c>
      <c r="C157" s="255">
        <f t="shared" ref="C157:L157" si="23">C29+C93</f>
        <v>0</v>
      </c>
      <c r="D157" s="9">
        <f t="shared" si="23"/>
        <v>0</v>
      </c>
      <c r="E157" s="9">
        <f t="shared" si="23"/>
        <v>0</v>
      </c>
      <c r="F157" s="9">
        <f t="shared" si="23"/>
        <v>0</v>
      </c>
      <c r="G157" s="9">
        <f t="shared" si="23"/>
        <v>0</v>
      </c>
      <c r="H157" s="9">
        <f t="shared" si="23"/>
        <v>0</v>
      </c>
      <c r="I157" s="9">
        <f t="shared" si="23"/>
        <v>146</v>
      </c>
      <c r="J157" s="9">
        <f t="shared" si="23"/>
        <v>0</v>
      </c>
      <c r="K157" s="256">
        <f t="shared" si="23"/>
        <v>0</v>
      </c>
      <c r="L157" s="257">
        <f t="shared" si="23"/>
        <v>146</v>
      </c>
    </row>
    <row r="158" spans="2:12" ht="12.95" customHeight="1" x14ac:dyDescent="0.15">
      <c r="B158" s="16" t="s">
        <v>212</v>
      </c>
      <c r="C158" s="255">
        <f t="shared" ref="C158:L158" si="24">C30+C94</f>
        <v>0</v>
      </c>
      <c r="D158" s="9">
        <f t="shared" si="24"/>
        <v>0</v>
      </c>
      <c r="E158" s="9">
        <f t="shared" si="24"/>
        <v>0</v>
      </c>
      <c r="F158" s="9">
        <f t="shared" si="24"/>
        <v>10</v>
      </c>
      <c r="G158" s="9">
        <f t="shared" si="24"/>
        <v>0</v>
      </c>
      <c r="H158" s="9">
        <f t="shared" si="24"/>
        <v>0</v>
      </c>
      <c r="I158" s="9">
        <f t="shared" si="24"/>
        <v>46</v>
      </c>
      <c r="J158" s="9">
        <f t="shared" si="24"/>
        <v>0</v>
      </c>
      <c r="K158" s="256">
        <f t="shared" si="24"/>
        <v>0</v>
      </c>
      <c r="L158" s="257">
        <f t="shared" si="24"/>
        <v>56</v>
      </c>
    </row>
    <row r="159" spans="2:12" ht="12.95" customHeight="1" x14ac:dyDescent="0.15">
      <c r="B159" s="16" t="s">
        <v>23</v>
      </c>
      <c r="C159" s="255">
        <f t="shared" ref="C159:L159" si="25">C31+C95</f>
        <v>0</v>
      </c>
      <c r="D159" s="9">
        <f t="shared" si="25"/>
        <v>22.5</v>
      </c>
      <c r="E159" s="9">
        <f t="shared" si="25"/>
        <v>0</v>
      </c>
      <c r="F159" s="9">
        <f t="shared" si="25"/>
        <v>0</v>
      </c>
      <c r="G159" s="9">
        <f t="shared" si="25"/>
        <v>0</v>
      </c>
      <c r="H159" s="9">
        <f t="shared" si="25"/>
        <v>0</v>
      </c>
      <c r="I159" s="9">
        <f t="shared" si="25"/>
        <v>0</v>
      </c>
      <c r="J159" s="9">
        <f t="shared" si="25"/>
        <v>0</v>
      </c>
      <c r="K159" s="256">
        <f t="shared" si="25"/>
        <v>0</v>
      </c>
      <c r="L159" s="257">
        <f t="shared" si="25"/>
        <v>22.5</v>
      </c>
    </row>
    <row r="160" spans="2:12" ht="12.95" customHeight="1" x14ac:dyDescent="0.15">
      <c r="B160" s="16" t="s">
        <v>12</v>
      </c>
      <c r="C160" s="255">
        <f t="shared" ref="C160:L160" si="26">C32+C96</f>
        <v>0</v>
      </c>
      <c r="D160" s="9">
        <f t="shared" si="26"/>
        <v>0</v>
      </c>
      <c r="E160" s="9">
        <f t="shared" si="26"/>
        <v>0</v>
      </c>
      <c r="F160" s="9">
        <f t="shared" si="26"/>
        <v>462.78599999999994</v>
      </c>
      <c r="G160" s="9">
        <f t="shared" si="26"/>
        <v>0</v>
      </c>
      <c r="H160" s="9">
        <f t="shared" si="26"/>
        <v>0</v>
      </c>
      <c r="I160" s="9">
        <f t="shared" si="26"/>
        <v>127.572</v>
      </c>
      <c r="J160" s="9">
        <f t="shared" si="26"/>
        <v>0</v>
      </c>
      <c r="K160" s="256">
        <f t="shared" si="26"/>
        <v>0</v>
      </c>
      <c r="L160" s="257">
        <f t="shared" si="26"/>
        <v>590.35799999999995</v>
      </c>
    </row>
    <row r="161" spans="2:12" ht="12.95" customHeight="1" x14ac:dyDescent="0.15">
      <c r="B161" s="16" t="s">
        <v>262</v>
      </c>
      <c r="C161" s="255">
        <f t="shared" ref="C161:L161" si="27">C33+C97</f>
        <v>0</v>
      </c>
      <c r="D161" s="9">
        <f t="shared" si="27"/>
        <v>0</v>
      </c>
      <c r="E161" s="9">
        <f t="shared" si="27"/>
        <v>0</v>
      </c>
      <c r="F161" s="9">
        <f t="shared" si="27"/>
        <v>37.713999999999999</v>
      </c>
      <c r="G161" s="9">
        <f t="shared" si="27"/>
        <v>0</v>
      </c>
      <c r="H161" s="9">
        <f t="shared" si="27"/>
        <v>0</v>
      </c>
      <c r="I161" s="9">
        <f t="shared" si="27"/>
        <v>6</v>
      </c>
      <c r="J161" s="9">
        <f t="shared" si="27"/>
        <v>0</v>
      </c>
      <c r="K161" s="256">
        <f t="shared" si="27"/>
        <v>0</v>
      </c>
      <c r="L161" s="257">
        <f t="shared" si="27"/>
        <v>43.713999999999999</v>
      </c>
    </row>
    <row r="162" spans="2:12" ht="12.95" customHeight="1" x14ac:dyDescent="0.15">
      <c r="B162" s="16" t="s">
        <v>13</v>
      </c>
      <c r="C162" s="255">
        <f t="shared" ref="C162:L162" si="28">C34+C98</f>
        <v>0</v>
      </c>
      <c r="D162" s="9">
        <f t="shared" si="28"/>
        <v>0</v>
      </c>
      <c r="E162" s="9">
        <f t="shared" si="28"/>
        <v>0</v>
      </c>
      <c r="F162" s="9">
        <f t="shared" si="28"/>
        <v>140</v>
      </c>
      <c r="G162" s="9">
        <f t="shared" si="28"/>
        <v>0</v>
      </c>
      <c r="H162" s="9">
        <f t="shared" si="28"/>
        <v>0</v>
      </c>
      <c r="I162" s="9">
        <f t="shared" si="28"/>
        <v>1474</v>
      </c>
      <c r="J162" s="9">
        <f t="shared" si="28"/>
        <v>0</v>
      </c>
      <c r="K162" s="256">
        <f t="shared" si="28"/>
        <v>0</v>
      </c>
      <c r="L162" s="257">
        <f t="shared" si="28"/>
        <v>1614</v>
      </c>
    </row>
    <row r="163" spans="2:12" ht="12.95" customHeight="1" x14ac:dyDescent="0.15">
      <c r="B163" s="16" t="s">
        <v>207</v>
      </c>
      <c r="C163" s="255">
        <f t="shared" ref="C163:L163" si="29">C35+C99</f>
        <v>0</v>
      </c>
      <c r="D163" s="9">
        <f t="shared" si="29"/>
        <v>0</v>
      </c>
      <c r="E163" s="9">
        <f t="shared" si="29"/>
        <v>0</v>
      </c>
      <c r="F163" s="9">
        <f t="shared" si="29"/>
        <v>320</v>
      </c>
      <c r="G163" s="9">
        <f t="shared" si="29"/>
        <v>0</v>
      </c>
      <c r="H163" s="9">
        <f t="shared" si="29"/>
        <v>0</v>
      </c>
      <c r="I163" s="9">
        <f t="shared" si="29"/>
        <v>204</v>
      </c>
      <c r="J163" s="9">
        <f t="shared" si="29"/>
        <v>0</v>
      </c>
      <c r="K163" s="256">
        <f t="shared" si="29"/>
        <v>0</v>
      </c>
      <c r="L163" s="257">
        <f t="shared" si="29"/>
        <v>524</v>
      </c>
    </row>
    <row r="164" spans="2:12" ht="12.95" customHeight="1" x14ac:dyDescent="0.15">
      <c r="B164" s="16" t="s">
        <v>19</v>
      </c>
      <c r="C164" s="255">
        <f t="shared" ref="C164:L164" si="30">C36+C100</f>
        <v>0</v>
      </c>
      <c r="D164" s="9">
        <f t="shared" si="30"/>
        <v>0</v>
      </c>
      <c r="E164" s="9">
        <f t="shared" si="30"/>
        <v>0</v>
      </c>
      <c r="F164" s="9">
        <f t="shared" si="30"/>
        <v>1597.4300000000003</v>
      </c>
      <c r="G164" s="9">
        <f t="shared" si="30"/>
        <v>0</v>
      </c>
      <c r="H164" s="9">
        <f t="shared" si="30"/>
        <v>0</v>
      </c>
      <c r="I164" s="9">
        <f t="shared" si="30"/>
        <v>118.28700000000001</v>
      </c>
      <c r="J164" s="9">
        <f t="shared" si="30"/>
        <v>0</v>
      </c>
      <c r="K164" s="256">
        <f t="shared" si="30"/>
        <v>0</v>
      </c>
      <c r="L164" s="257">
        <f t="shared" si="30"/>
        <v>1715.7170000000003</v>
      </c>
    </row>
    <row r="165" spans="2:12" ht="12.95" customHeight="1" x14ac:dyDescent="0.15">
      <c r="B165" s="16" t="s">
        <v>24</v>
      </c>
      <c r="C165" s="255">
        <f t="shared" ref="C165:L165" si="31">C37+C101</f>
        <v>0</v>
      </c>
      <c r="D165" s="9">
        <f t="shared" si="31"/>
        <v>176.786</v>
      </c>
      <c r="E165" s="9">
        <f t="shared" si="31"/>
        <v>0</v>
      </c>
      <c r="F165" s="9">
        <f t="shared" si="31"/>
        <v>55.213999999999999</v>
      </c>
      <c r="G165" s="9">
        <f t="shared" si="31"/>
        <v>0</v>
      </c>
      <c r="H165" s="9">
        <f t="shared" si="31"/>
        <v>0</v>
      </c>
      <c r="I165" s="9">
        <f t="shared" si="31"/>
        <v>18</v>
      </c>
      <c r="J165" s="9">
        <f t="shared" si="31"/>
        <v>0</v>
      </c>
      <c r="K165" s="256">
        <f t="shared" si="31"/>
        <v>0</v>
      </c>
      <c r="L165" s="257">
        <f t="shared" si="31"/>
        <v>250</v>
      </c>
    </row>
    <row r="166" spans="2:12" ht="12.95" customHeight="1" x14ac:dyDescent="0.15">
      <c r="B166" s="16" t="s">
        <v>210</v>
      </c>
      <c r="C166" s="255">
        <f t="shared" ref="C166:L166" si="32">C38+C102</f>
        <v>0</v>
      </c>
      <c r="D166" s="9">
        <f t="shared" si="32"/>
        <v>0</v>
      </c>
      <c r="E166" s="9">
        <f t="shared" si="32"/>
        <v>0</v>
      </c>
      <c r="F166" s="9">
        <f t="shared" si="32"/>
        <v>34</v>
      </c>
      <c r="G166" s="9">
        <f t="shared" si="32"/>
        <v>0</v>
      </c>
      <c r="H166" s="9">
        <f t="shared" si="32"/>
        <v>0</v>
      </c>
      <c r="I166" s="9">
        <f t="shared" si="32"/>
        <v>524</v>
      </c>
      <c r="J166" s="9">
        <f t="shared" si="32"/>
        <v>0</v>
      </c>
      <c r="K166" s="256">
        <f t="shared" si="32"/>
        <v>0</v>
      </c>
      <c r="L166" s="257">
        <f t="shared" si="32"/>
        <v>558</v>
      </c>
    </row>
    <row r="167" spans="2:12" ht="12.95" customHeight="1" x14ac:dyDescent="0.15">
      <c r="B167" s="16" t="s">
        <v>35</v>
      </c>
      <c r="C167" s="255">
        <f t="shared" ref="C167:L167" si="33">C39+C103</f>
        <v>0</v>
      </c>
      <c r="D167" s="9">
        <f t="shared" si="33"/>
        <v>0</v>
      </c>
      <c r="E167" s="9">
        <f t="shared" si="33"/>
        <v>0</v>
      </c>
      <c r="F167" s="9">
        <f t="shared" si="33"/>
        <v>136</v>
      </c>
      <c r="G167" s="9">
        <f t="shared" si="33"/>
        <v>0</v>
      </c>
      <c r="H167" s="9">
        <f t="shared" si="33"/>
        <v>0</v>
      </c>
      <c r="I167" s="9">
        <f t="shared" si="33"/>
        <v>14</v>
      </c>
      <c r="J167" s="9">
        <f t="shared" si="33"/>
        <v>0</v>
      </c>
      <c r="K167" s="256">
        <f t="shared" si="33"/>
        <v>0</v>
      </c>
      <c r="L167" s="257">
        <f t="shared" si="33"/>
        <v>150</v>
      </c>
    </row>
    <row r="168" spans="2:12" ht="12.95" customHeight="1" x14ac:dyDescent="0.15">
      <c r="B168" s="16" t="s">
        <v>211</v>
      </c>
      <c r="C168" s="255">
        <f t="shared" ref="C168:L168" si="34">C40+C104</f>
        <v>0</v>
      </c>
      <c r="D168" s="9">
        <f t="shared" si="34"/>
        <v>0</v>
      </c>
      <c r="E168" s="9">
        <f t="shared" si="34"/>
        <v>0</v>
      </c>
      <c r="F168" s="9">
        <f t="shared" si="34"/>
        <v>0</v>
      </c>
      <c r="G168" s="9">
        <f t="shared" si="34"/>
        <v>0</v>
      </c>
      <c r="H168" s="9">
        <f t="shared" si="34"/>
        <v>0</v>
      </c>
      <c r="I168" s="9">
        <f t="shared" si="34"/>
        <v>2</v>
      </c>
      <c r="J168" s="9">
        <f t="shared" si="34"/>
        <v>0</v>
      </c>
      <c r="K168" s="256">
        <f t="shared" si="34"/>
        <v>0</v>
      </c>
      <c r="L168" s="257">
        <f t="shared" si="34"/>
        <v>2</v>
      </c>
    </row>
    <row r="169" spans="2:12" ht="12.95" customHeight="1" x14ac:dyDescent="0.15">
      <c r="B169" s="16" t="s">
        <v>14</v>
      </c>
      <c r="C169" s="255">
        <f t="shared" ref="C169:L169" si="35">C41+C105</f>
        <v>0</v>
      </c>
      <c r="D169" s="9">
        <f t="shared" si="35"/>
        <v>0</v>
      </c>
      <c r="E169" s="9">
        <f t="shared" si="35"/>
        <v>0</v>
      </c>
      <c r="F169" s="9">
        <f t="shared" si="35"/>
        <v>0</v>
      </c>
      <c r="G169" s="9">
        <f t="shared" si="35"/>
        <v>0</v>
      </c>
      <c r="H169" s="9">
        <f t="shared" si="35"/>
        <v>0</v>
      </c>
      <c r="I169" s="9">
        <f t="shared" si="35"/>
        <v>64</v>
      </c>
      <c r="J169" s="9">
        <f t="shared" si="35"/>
        <v>0</v>
      </c>
      <c r="K169" s="256">
        <f t="shared" si="35"/>
        <v>0</v>
      </c>
      <c r="L169" s="257">
        <f t="shared" si="35"/>
        <v>64</v>
      </c>
    </row>
    <row r="170" spans="2:12" ht="12.95" customHeight="1" x14ac:dyDescent="0.15">
      <c r="B170" s="16" t="s">
        <v>208</v>
      </c>
      <c r="C170" s="255">
        <f t="shared" ref="C170:L170" si="36">C42+C106</f>
        <v>0</v>
      </c>
      <c r="D170" s="9">
        <f t="shared" si="36"/>
        <v>0</v>
      </c>
      <c r="E170" s="9">
        <f t="shared" si="36"/>
        <v>0</v>
      </c>
      <c r="F170" s="9">
        <f t="shared" si="36"/>
        <v>0</v>
      </c>
      <c r="G170" s="9">
        <f t="shared" si="36"/>
        <v>0</v>
      </c>
      <c r="H170" s="9">
        <f t="shared" si="36"/>
        <v>0</v>
      </c>
      <c r="I170" s="9">
        <f t="shared" si="36"/>
        <v>0</v>
      </c>
      <c r="J170" s="9">
        <f t="shared" si="36"/>
        <v>0</v>
      </c>
      <c r="K170" s="256">
        <f t="shared" si="36"/>
        <v>0</v>
      </c>
      <c r="L170" s="257">
        <f t="shared" si="36"/>
        <v>0</v>
      </c>
    </row>
    <row r="171" spans="2:12" ht="12.95" customHeight="1" x14ac:dyDescent="0.15">
      <c r="B171" s="16" t="s">
        <v>17</v>
      </c>
      <c r="C171" s="255">
        <f t="shared" ref="C171:L171" si="37">C43+C107</f>
        <v>0</v>
      </c>
      <c r="D171" s="9">
        <f t="shared" si="37"/>
        <v>51.429000000000002</v>
      </c>
      <c r="E171" s="9">
        <f t="shared" si="37"/>
        <v>0</v>
      </c>
      <c r="F171" s="9">
        <f t="shared" si="37"/>
        <v>60.856999999999999</v>
      </c>
      <c r="G171" s="9">
        <f t="shared" si="37"/>
        <v>0</v>
      </c>
      <c r="H171" s="9">
        <f t="shared" si="37"/>
        <v>0</v>
      </c>
      <c r="I171" s="9">
        <f t="shared" si="37"/>
        <v>184.857</v>
      </c>
      <c r="J171" s="9">
        <f t="shared" si="37"/>
        <v>0</v>
      </c>
      <c r="K171" s="256">
        <f t="shared" si="37"/>
        <v>0</v>
      </c>
      <c r="L171" s="257">
        <f t="shared" si="37"/>
        <v>297.14300000000003</v>
      </c>
    </row>
    <row r="172" spans="2:12" ht="12.95" customHeight="1" x14ac:dyDescent="0.15">
      <c r="B172" s="16" t="s">
        <v>36</v>
      </c>
      <c r="C172" s="255">
        <f t="shared" ref="C172:L172" si="38">C44+C108</f>
        <v>0</v>
      </c>
      <c r="D172" s="9">
        <f t="shared" si="38"/>
        <v>16</v>
      </c>
      <c r="E172" s="9">
        <f t="shared" si="38"/>
        <v>0</v>
      </c>
      <c r="F172" s="9">
        <f t="shared" si="38"/>
        <v>378</v>
      </c>
      <c r="G172" s="9">
        <f t="shared" si="38"/>
        <v>0</v>
      </c>
      <c r="H172" s="9">
        <f t="shared" si="38"/>
        <v>0</v>
      </c>
      <c r="I172" s="9">
        <f t="shared" si="38"/>
        <v>86</v>
      </c>
      <c r="J172" s="9">
        <f t="shared" si="38"/>
        <v>0</v>
      </c>
      <c r="K172" s="256">
        <f t="shared" si="38"/>
        <v>0</v>
      </c>
      <c r="L172" s="257">
        <f t="shared" si="38"/>
        <v>480</v>
      </c>
    </row>
    <row r="173" spans="2:12" ht="12.95" customHeight="1" x14ac:dyDescent="0.15">
      <c r="B173" s="16" t="s">
        <v>38</v>
      </c>
      <c r="C173" s="255">
        <f t="shared" ref="C173:L173" si="39">C45+C109</f>
        <v>0</v>
      </c>
      <c r="D173" s="9">
        <f t="shared" si="39"/>
        <v>0</v>
      </c>
      <c r="E173" s="9">
        <f t="shared" si="39"/>
        <v>0</v>
      </c>
      <c r="F173" s="9">
        <f t="shared" si="39"/>
        <v>158</v>
      </c>
      <c r="G173" s="9">
        <f t="shared" si="39"/>
        <v>0</v>
      </c>
      <c r="H173" s="9">
        <f t="shared" si="39"/>
        <v>0</v>
      </c>
      <c r="I173" s="9">
        <f t="shared" si="39"/>
        <v>65.143000000000001</v>
      </c>
      <c r="J173" s="9">
        <f t="shared" si="39"/>
        <v>0</v>
      </c>
      <c r="K173" s="256">
        <f t="shared" si="39"/>
        <v>0</v>
      </c>
      <c r="L173" s="257">
        <f t="shared" si="39"/>
        <v>223.143</v>
      </c>
    </row>
    <row r="174" spans="2:12" ht="12.95" customHeight="1" x14ac:dyDescent="0.15">
      <c r="B174" s="16" t="s">
        <v>37</v>
      </c>
      <c r="C174" s="255">
        <f t="shared" ref="C174:L174" si="40">C46+C110</f>
        <v>0</v>
      </c>
      <c r="D174" s="9">
        <f t="shared" si="40"/>
        <v>0</v>
      </c>
      <c r="E174" s="9">
        <f t="shared" si="40"/>
        <v>0</v>
      </c>
      <c r="F174" s="9">
        <f t="shared" si="40"/>
        <v>4</v>
      </c>
      <c r="G174" s="9">
        <f t="shared" si="40"/>
        <v>0</v>
      </c>
      <c r="H174" s="9">
        <f t="shared" si="40"/>
        <v>0</v>
      </c>
      <c r="I174" s="9">
        <f t="shared" si="40"/>
        <v>283.572</v>
      </c>
      <c r="J174" s="9">
        <f t="shared" si="40"/>
        <v>0</v>
      </c>
      <c r="K174" s="256">
        <f t="shared" si="40"/>
        <v>0</v>
      </c>
      <c r="L174" s="257">
        <f t="shared" si="40"/>
        <v>287.572</v>
      </c>
    </row>
    <row r="175" spans="2:12" ht="12.95" customHeight="1" x14ac:dyDescent="0.15">
      <c r="B175" s="16" t="s">
        <v>263</v>
      </c>
      <c r="C175" s="255">
        <f t="shared" ref="C175:L175" si="41">C47+C111</f>
        <v>0</v>
      </c>
      <c r="D175" s="9">
        <f t="shared" si="41"/>
        <v>0</v>
      </c>
      <c r="E175" s="9">
        <f t="shared" si="41"/>
        <v>0</v>
      </c>
      <c r="F175" s="9">
        <f t="shared" si="41"/>
        <v>12</v>
      </c>
      <c r="G175" s="9">
        <f t="shared" si="41"/>
        <v>0</v>
      </c>
      <c r="H175" s="9">
        <f t="shared" si="41"/>
        <v>0</v>
      </c>
      <c r="I175" s="9">
        <f t="shared" si="41"/>
        <v>10</v>
      </c>
      <c r="J175" s="9">
        <f t="shared" si="41"/>
        <v>0</v>
      </c>
      <c r="K175" s="256">
        <f t="shared" si="41"/>
        <v>0</v>
      </c>
      <c r="L175" s="257">
        <f t="shared" si="41"/>
        <v>22</v>
      </c>
    </row>
    <row r="176" spans="2:12" ht="12.95" customHeight="1" x14ac:dyDescent="0.15">
      <c r="B176" s="16" t="s">
        <v>30</v>
      </c>
      <c r="C176" s="255">
        <f t="shared" ref="C176:L176" si="42">C48+C112</f>
        <v>0</v>
      </c>
      <c r="D176" s="9">
        <f t="shared" si="42"/>
        <v>0</v>
      </c>
      <c r="E176" s="9">
        <f t="shared" si="42"/>
        <v>0</v>
      </c>
      <c r="F176" s="9">
        <f t="shared" si="42"/>
        <v>686</v>
      </c>
      <c r="G176" s="9">
        <f t="shared" si="42"/>
        <v>0</v>
      </c>
      <c r="H176" s="9">
        <f t="shared" si="42"/>
        <v>0</v>
      </c>
      <c r="I176" s="9">
        <f t="shared" si="42"/>
        <v>528</v>
      </c>
      <c r="J176" s="9">
        <f t="shared" si="42"/>
        <v>0</v>
      </c>
      <c r="K176" s="256">
        <f t="shared" si="42"/>
        <v>0</v>
      </c>
      <c r="L176" s="257">
        <f t="shared" si="42"/>
        <v>1214</v>
      </c>
    </row>
    <row r="177" spans="2:12" ht="12.95" customHeight="1" x14ac:dyDescent="0.15">
      <c r="B177" s="16" t="s">
        <v>25</v>
      </c>
      <c r="C177" s="255">
        <f t="shared" ref="C177:L177" si="43">C49+C113</f>
        <v>0</v>
      </c>
      <c r="D177" s="9">
        <f t="shared" si="43"/>
        <v>1946.052000000001</v>
      </c>
      <c r="E177" s="9">
        <f t="shared" si="43"/>
        <v>0</v>
      </c>
      <c r="F177" s="9">
        <f t="shared" si="43"/>
        <v>1553.6379999999999</v>
      </c>
      <c r="G177" s="9">
        <f t="shared" si="43"/>
        <v>0</v>
      </c>
      <c r="H177" s="9">
        <f t="shared" si="43"/>
        <v>0</v>
      </c>
      <c r="I177" s="9">
        <f t="shared" si="43"/>
        <v>538.42600000000004</v>
      </c>
      <c r="J177" s="9">
        <f t="shared" si="43"/>
        <v>0</v>
      </c>
      <c r="K177" s="256">
        <f t="shared" si="43"/>
        <v>0</v>
      </c>
      <c r="L177" s="257">
        <f t="shared" si="43"/>
        <v>4038.1160000000009</v>
      </c>
    </row>
    <row r="178" spans="2:12" ht="12.95" customHeight="1" x14ac:dyDescent="0.15">
      <c r="B178" s="16" t="s">
        <v>28</v>
      </c>
      <c r="C178" s="255">
        <f t="shared" ref="C178:L178" si="44">C50+C114</f>
        <v>0</v>
      </c>
      <c r="D178" s="9">
        <f t="shared" si="44"/>
        <v>0</v>
      </c>
      <c r="E178" s="9">
        <f t="shared" si="44"/>
        <v>0</v>
      </c>
      <c r="F178" s="9">
        <f t="shared" si="44"/>
        <v>0</v>
      </c>
      <c r="G178" s="9">
        <f t="shared" si="44"/>
        <v>0</v>
      </c>
      <c r="H178" s="9">
        <f t="shared" si="44"/>
        <v>0</v>
      </c>
      <c r="I178" s="9">
        <f t="shared" si="44"/>
        <v>0</v>
      </c>
      <c r="J178" s="9">
        <f t="shared" si="44"/>
        <v>0</v>
      </c>
      <c r="K178" s="256">
        <f t="shared" si="44"/>
        <v>0</v>
      </c>
      <c r="L178" s="257">
        <f t="shared" si="44"/>
        <v>0</v>
      </c>
    </row>
    <row r="179" spans="2:12" ht="12.95" customHeight="1" x14ac:dyDescent="0.15">
      <c r="B179" s="16" t="s">
        <v>264</v>
      </c>
      <c r="C179" s="255">
        <f t="shared" ref="C179:L179" si="45">C51+C115</f>
        <v>0</v>
      </c>
      <c r="D179" s="9">
        <f t="shared" si="45"/>
        <v>0</v>
      </c>
      <c r="E179" s="9">
        <f t="shared" si="45"/>
        <v>0</v>
      </c>
      <c r="F179" s="9">
        <f t="shared" si="45"/>
        <v>0</v>
      </c>
      <c r="G179" s="9">
        <f t="shared" si="45"/>
        <v>0</v>
      </c>
      <c r="H179" s="9">
        <f t="shared" si="45"/>
        <v>0</v>
      </c>
      <c r="I179" s="9">
        <f t="shared" si="45"/>
        <v>38</v>
      </c>
      <c r="J179" s="9">
        <f t="shared" si="45"/>
        <v>0</v>
      </c>
      <c r="K179" s="256">
        <f t="shared" si="45"/>
        <v>0</v>
      </c>
      <c r="L179" s="257">
        <f t="shared" si="45"/>
        <v>38</v>
      </c>
    </row>
    <row r="180" spans="2:12" ht="12.95" customHeight="1" x14ac:dyDescent="0.15">
      <c r="B180" s="16" t="s">
        <v>213</v>
      </c>
      <c r="C180" s="255">
        <f t="shared" ref="C180:L180" si="46">C52+C116</f>
        <v>0</v>
      </c>
      <c r="D180" s="9">
        <f t="shared" si="46"/>
        <v>0</v>
      </c>
      <c r="E180" s="9">
        <f t="shared" si="46"/>
        <v>0</v>
      </c>
      <c r="F180" s="9">
        <f t="shared" si="46"/>
        <v>24</v>
      </c>
      <c r="G180" s="9">
        <f t="shared" si="46"/>
        <v>0</v>
      </c>
      <c r="H180" s="9">
        <f t="shared" si="46"/>
        <v>0</v>
      </c>
      <c r="I180" s="9">
        <f t="shared" si="46"/>
        <v>4</v>
      </c>
      <c r="J180" s="9">
        <f t="shared" si="46"/>
        <v>0</v>
      </c>
      <c r="K180" s="256">
        <f t="shared" si="46"/>
        <v>0</v>
      </c>
      <c r="L180" s="257">
        <f t="shared" si="46"/>
        <v>28</v>
      </c>
    </row>
    <row r="181" spans="2:12" ht="12.95" customHeight="1" x14ac:dyDescent="0.15">
      <c r="B181" s="16" t="s">
        <v>39</v>
      </c>
      <c r="C181" s="255">
        <f t="shared" ref="C181:L181" si="47">C53+C117</f>
        <v>0</v>
      </c>
      <c r="D181" s="9">
        <f t="shared" si="47"/>
        <v>0</v>
      </c>
      <c r="E181" s="9">
        <f t="shared" si="47"/>
        <v>0</v>
      </c>
      <c r="F181" s="9">
        <f t="shared" si="47"/>
        <v>104</v>
      </c>
      <c r="G181" s="9">
        <f t="shared" si="47"/>
        <v>0</v>
      </c>
      <c r="H181" s="9">
        <f t="shared" si="47"/>
        <v>0</v>
      </c>
      <c r="I181" s="9">
        <f t="shared" si="47"/>
        <v>122</v>
      </c>
      <c r="J181" s="9">
        <f t="shared" si="47"/>
        <v>0</v>
      </c>
      <c r="K181" s="256">
        <f t="shared" si="47"/>
        <v>0</v>
      </c>
      <c r="L181" s="257">
        <f t="shared" si="47"/>
        <v>226</v>
      </c>
    </row>
    <row r="182" spans="2:12" ht="12.95" customHeight="1" x14ac:dyDescent="0.15">
      <c r="B182" s="16" t="s">
        <v>209</v>
      </c>
      <c r="C182" s="255">
        <f t="shared" ref="C182:L182" si="48">C54+C118</f>
        <v>0</v>
      </c>
      <c r="D182" s="9">
        <f t="shared" si="48"/>
        <v>0</v>
      </c>
      <c r="E182" s="9">
        <f t="shared" si="48"/>
        <v>0</v>
      </c>
      <c r="F182" s="9">
        <f t="shared" si="48"/>
        <v>0</v>
      </c>
      <c r="G182" s="9">
        <f t="shared" si="48"/>
        <v>0</v>
      </c>
      <c r="H182" s="9">
        <f t="shared" si="48"/>
        <v>0</v>
      </c>
      <c r="I182" s="9">
        <f t="shared" si="48"/>
        <v>0</v>
      </c>
      <c r="J182" s="9">
        <f t="shared" si="48"/>
        <v>0</v>
      </c>
      <c r="K182" s="256">
        <f t="shared" si="48"/>
        <v>0</v>
      </c>
      <c r="L182" s="257">
        <f t="shared" si="48"/>
        <v>0</v>
      </c>
    </row>
    <row r="183" spans="2:12" ht="12.95" customHeight="1" x14ac:dyDescent="0.15">
      <c r="B183" s="16" t="s">
        <v>32</v>
      </c>
      <c r="C183" s="255">
        <f t="shared" ref="C183:L183" si="49">C55+C119</f>
        <v>0</v>
      </c>
      <c r="D183" s="9">
        <f t="shared" si="49"/>
        <v>0</v>
      </c>
      <c r="E183" s="9">
        <f t="shared" si="49"/>
        <v>0</v>
      </c>
      <c r="F183" s="9">
        <f t="shared" si="49"/>
        <v>126</v>
      </c>
      <c r="G183" s="9">
        <f t="shared" si="49"/>
        <v>0</v>
      </c>
      <c r="H183" s="9">
        <f t="shared" si="49"/>
        <v>0</v>
      </c>
      <c r="I183" s="9">
        <f t="shared" si="49"/>
        <v>28</v>
      </c>
      <c r="J183" s="9">
        <f t="shared" si="49"/>
        <v>0</v>
      </c>
      <c r="K183" s="256">
        <f t="shared" si="49"/>
        <v>0</v>
      </c>
      <c r="L183" s="257">
        <f t="shared" si="49"/>
        <v>154</v>
      </c>
    </row>
    <row r="184" spans="2:12" ht="12.95" customHeight="1" x14ac:dyDescent="0.15">
      <c r="B184" s="16" t="s">
        <v>214</v>
      </c>
      <c r="C184" s="255">
        <f t="shared" ref="C184:L184" si="50">C56+C120</f>
        <v>0</v>
      </c>
      <c r="D184" s="9">
        <f t="shared" si="50"/>
        <v>0</v>
      </c>
      <c r="E184" s="9">
        <f t="shared" si="50"/>
        <v>0</v>
      </c>
      <c r="F184" s="9">
        <f t="shared" si="50"/>
        <v>30</v>
      </c>
      <c r="G184" s="9">
        <f t="shared" si="50"/>
        <v>0</v>
      </c>
      <c r="H184" s="9">
        <f t="shared" si="50"/>
        <v>0</v>
      </c>
      <c r="I184" s="9">
        <f t="shared" si="50"/>
        <v>0</v>
      </c>
      <c r="J184" s="9">
        <f t="shared" si="50"/>
        <v>0</v>
      </c>
      <c r="K184" s="256">
        <f t="shared" si="50"/>
        <v>0</v>
      </c>
      <c r="L184" s="257">
        <f t="shared" si="50"/>
        <v>30</v>
      </c>
    </row>
    <row r="185" spans="2:12" ht="12.95" customHeight="1" x14ac:dyDescent="0.15">
      <c r="B185" s="16" t="s">
        <v>33</v>
      </c>
      <c r="C185" s="255">
        <f t="shared" ref="C185:L185" si="51">C57+C121</f>
        <v>0</v>
      </c>
      <c r="D185" s="9">
        <f t="shared" si="51"/>
        <v>0</v>
      </c>
      <c r="E185" s="9">
        <f t="shared" si="51"/>
        <v>0</v>
      </c>
      <c r="F185" s="9">
        <f t="shared" si="51"/>
        <v>0</v>
      </c>
      <c r="G185" s="9">
        <f t="shared" si="51"/>
        <v>0</v>
      </c>
      <c r="H185" s="9">
        <f t="shared" si="51"/>
        <v>0</v>
      </c>
      <c r="I185" s="9">
        <f t="shared" si="51"/>
        <v>0</v>
      </c>
      <c r="J185" s="9">
        <f t="shared" si="51"/>
        <v>0</v>
      </c>
      <c r="K185" s="256">
        <f t="shared" si="51"/>
        <v>0</v>
      </c>
      <c r="L185" s="257">
        <f t="shared" si="51"/>
        <v>0</v>
      </c>
    </row>
    <row r="186" spans="2:12" ht="12.95" customHeight="1" x14ac:dyDescent="0.15">
      <c r="B186" s="16" t="s">
        <v>40</v>
      </c>
      <c r="C186" s="255">
        <f t="shared" ref="C186:L186" si="52">C58+C122</f>
        <v>0</v>
      </c>
      <c r="D186" s="9">
        <f t="shared" si="52"/>
        <v>866.75</v>
      </c>
      <c r="E186" s="9">
        <f t="shared" si="52"/>
        <v>0</v>
      </c>
      <c r="F186" s="9">
        <f t="shared" si="52"/>
        <v>1001</v>
      </c>
      <c r="G186" s="9">
        <f t="shared" si="52"/>
        <v>0</v>
      </c>
      <c r="H186" s="9">
        <f t="shared" si="52"/>
        <v>0</v>
      </c>
      <c r="I186" s="9">
        <f t="shared" si="52"/>
        <v>8</v>
      </c>
      <c r="J186" s="9">
        <f t="shared" si="52"/>
        <v>0</v>
      </c>
      <c r="K186" s="256">
        <f t="shared" si="52"/>
        <v>0</v>
      </c>
      <c r="L186" s="257">
        <f t="shared" si="52"/>
        <v>1875.75</v>
      </c>
    </row>
    <row r="187" spans="2:12" ht="12.95" customHeight="1" x14ac:dyDescent="0.15">
      <c r="B187" s="16" t="s">
        <v>265</v>
      </c>
      <c r="C187" s="255">
        <f t="shared" ref="C187:L187" si="53">C59+C123</f>
        <v>0</v>
      </c>
      <c r="D187" s="9">
        <f t="shared" si="53"/>
        <v>269.125</v>
      </c>
      <c r="E187" s="9">
        <f t="shared" si="53"/>
        <v>0</v>
      </c>
      <c r="F187" s="9">
        <f t="shared" si="53"/>
        <v>390.125</v>
      </c>
      <c r="G187" s="9">
        <f t="shared" si="53"/>
        <v>0</v>
      </c>
      <c r="H187" s="9">
        <f t="shared" si="53"/>
        <v>0</v>
      </c>
      <c r="I187" s="9">
        <f t="shared" si="53"/>
        <v>0</v>
      </c>
      <c r="J187" s="9">
        <f t="shared" si="53"/>
        <v>0</v>
      </c>
      <c r="K187" s="256">
        <f t="shared" si="53"/>
        <v>0</v>
      </c>
      <c r="L187" s="257">
        <f t="shared" si="53"/>
        <v>659.25</v>
      </c>
    </row>
    <row r="188" spans="2:12" ht="12.95" customHeight="1" x14ac:dyDescent="0.15">
      <c r="B188" s="16" t="s">
        <v>251</v>
      </c>
      <c r="C188" s="255">
        <f t="shared" ref="C188:L188" si="54">C60+C124</f>
        <v>28</v>
      </c>
      <c r="D188" s="9">
        <f t="shared" si="54"/>
        <v>0</v>
      </c>
      <c r="E188" s="9">
        <f t="shared" si="54"/>
        <v>0</v>
      </c>
      <c r="F188" s="9">
        <f t="shared" si="54"/>
        <v>7</v>
      </c>
      <c r="G188" s="9">
        <f t="shared" si="54"/>
        <v>0</v>
      </c>
      <c r="H188" s="9">
        <f t="shared" si="54"/>
        <v>0</v>
      </c>
      <c r="I188" s="9">
        <f t="shared" si="54"/>
        <v>0</v>
      </c>
      <c r="J188" s="9">
        <f t="shared" si="54"/>
        <v>0</v>
      </c>
      <c r="K188" s="256">
        <f t="shared" si="54"/>
        <v>0</v>
      </c>
      <c r="L188" s="257">
        <f t="shared" si="54"/>
        <v>35</v>
      </c>
    </row>
    <row r="189" spans="2:12" ht="12.95" customHeight="1" x14ac:dyDescent="0.15">
      <c r="B189" s="16" t="s">
        <v>266</v>
      </c>
      <c r="C189" s="255">
        <f t="shared" ref="C189:L189" si="55">C61+C125</f>
        <v>0</v>
      </c>
      <c r="D189" s="9">
        <f t="shared" si="55"/>
        <v>0</v>
      </c>
      <c r="E189" s="9">
        <f t="shared" si="55"/>
        <v>0</v>
      </c>
      <c r="F189" s="9">
        <f t="shared" si="55"/>
        <v>0</v>
      </c>
      <c r="G189" s="9">
        <f t="shared" si="55"/>
        <v>0</v>
      </c>
      <c r="H189" s="9">
        <f t="shared" si="55"/>
        <v>0</v>
      </c>
      <c r="I189" s="9">
        <f t="shared" si="55"/>
        <v>0</v>
      </c>
      <c r="J189" s="9">
        <f t="shared" si="55"/>
        <v>0</v>
      </c>
      <c r="K189" s="256">
        <f t="shared" si="55"/>
        <v>0</v>
      </c>
      <c r="L189" s="257">
        <f t="shared" si="55"/>
        <v>0</v>
      </c>
    </row>
    <row r="190" spans="2:12" ht="12.95" customHeight="1" x14ac:dyDescent="0.15">
      <c r="B190" s="16" t="s">
        <v>215</v>
      </c>
      <c r="C190" s="255">
        <f t="shared" ref="C190:L190" si="56">C62+C126</f>
        <v>0</v>
      </c>
      <c r="D190" s="9">
        <f t="shared" si="56"/>
        <v>0</v>
      </c>
      <c r="E190" s="9">
        <f t="shared" si="56"/>
        <v>0</v>
      </c>
      <c r="F190" s="9">
        <f t="shared" si="56"/>
        <v>1094.0360000000003</v>
      </c>
      <c r="G190" s="9">
        <f t="shared" si="56"/>
        <v>0</v>
      </c>
      <c r="H190" s="9">
        <f t="shared" si="56"/>
        <v>0</v>
      </c>
      <c r="I190" s="9">
        <f t="shared" si="56"/>
        <v>300</v>
      </c>
      <c r="J190" s="9">
        <f t="shared" si="56"/>
        <v>0</v>
      </c>
      <c r="K190" s="256">
        <f t="shared" si="56"/>
        <v>0</v>
      </c>
      <c r="L190" s="257">
        <f t="shared" si="56"/>
        <v>1394.0360000000003</v>
      </c>
    </row>
    <row r="191" spans="2:12" ht="12.95" customHeight="1" thickBot="1" x14ac:dyDescent="0.2">
      <c r="B191" s="17" t="s">
        <v>26</v>
      </c>
      <c r="C191" s="258">
        <f t="shared" ref="C191:L191" si="57">C63+C127</f>
        <v>611.1049999999999</v>
      </c>
      <c r="D191" s="19">
        <f t="shared" si="57"/>
        <v>1020.7479999999998</v>
      </c>
      <c r="E191" s="19">
        <f t="shared" si="57"/>
        <v>0</v>
      </c>
      <c r="F191" s="19">
        <f t="shared" si="57"/>
        <v>829.63700000000006</v>
      </c>
      <c r="G191" s="19">
        <f t="shared" si="57"/>
        <v>38.572000000000003</v>
      </c>
      <c r="H191" s="19">
        <f t="shared" si="57"/>
        <v>0</v>
      </c>
      <c r="I191" s="19">
        <f t="shared" si="57"/>
        <v>112.82300000000001</v>
      </c>
      <c r="J191" s="19">
        <f t="shared" si="57"/>
        <v>0</v>
      </c>
      <c r="K191" s="259">
        <f t="shared" si="57"/>
        <v>0</v>
      </c>
      <c r="L191" s="260">
        <f t="shared" si="57"/>
        <v>2612.8849999999993</v>
      </c>
    </row>
    <row r="192" spans="2:12" ht="12.95" customHeight="1" thickBot="1" x14ac:dyDescent="0.2">
      <c r="B192" s="21" t="s">
        <v>2</v>
      </c>
      <c r="C192" s="261">
        <f t="shared" ref="C192:L192" si="58">C64+C128</f>
        <v>2009.5699999999997</v>
      </c>
      <c r="D192" s="22">
        <f t="shared" si="58"/>
        <v>15101.214999999984</v>
      </c>
      <c r="E192" s="22">
        <f t="shared" si="58"/>
        <v>71.75</v>
      </c>
      <c r="F192" s="22">
        <f t="shared" si="58"/>
        <v>25085.58</v>
      </c>
      <c r="G192" s="22">
        <f t="shared" si="58"/>
        <v>42.858000000000004</v>
      </c>
      <c r="H192" s="22">
        <f t="shared" si="58"/>
        <v>0</v>
      </c>
      <c r="I192" s="22">
        <f t="shared" si="58"/>
        <v>17633.886999999999</v>
      </c>
      <c r="J192" s="22">
        <f t="shared" si="58"/>
        <v>0</v>
      </c>
      <c r="K192" s="262">
        <f t="shared" si="58"/>
        <v>0</v>
      </c>
      <c r="L192" s="263">
        <f t="shared" si="58"/>
        <v>59944.859999999986</v>
      </c>
    </row>
    <row r="194" spans="2:12" ht="12.95" customHeight="1" x14ac:dyDescent="0.15">
      <c r="B194" s="1590" t="s">
        <v>503</v>
      </c>
      <c r="C194" s="1590"/>
      <c r="D194" s="1590"/>
      <c r="E194" s="1590"/>
      <c r="F194" s="1590"/>
      <c r="G194" s="1590"/>
      <c r="H194" s="1590"/>
      <c r="I194" s="1590"/>
      <c r="J194" s="1590"/>
      <c r="K194" s="1590"/>
      <c r="L194" s="1590"/>
    </row>
    <row r="195" spans="2:12" ht="12.95" customHeight="1" thickBot="1" x14ac:dyDescent="0.2">
      <c r="L195" s="251" t="s">
        <v>78</v>
      </c>
    </row>
    <row r="196" spans="2:12" ht="12.95" customHeight="1" x14ac:dyDescent="0.15">
      <c r="B196" s="1583" t="s">
        <v>52</v>
      </c>
      <c r="C196" s="1631" t="s">
        <v>224</v>
      </c>
      <c r="D196" s="1633" t="s">
        <v>225</v>
      </c>
      <c r="E196" s="1633" t="s">
        <v>226</v>
      </c>
      <c r="F196" s="1633" t="s">
        <v>227</v>
      </c>
      <c r="G196" s="1633" t="s">
        <v>228</v>
      </c>
      <c r="H196" s="1633" t="s">
        <v>229</v>
      </c>
      <c r="I196" s="1633" t="s">
        <v>230</v>
      </c>
      <c r="J196" s="1633" t="s">
        <v>231</v>
      </c>
      <c r="K196" s="1635" t="s">
        <v>76</v>
      </c>
      <c r="L196" s="1604" t="s">
        <v>2</v>
      </c>
    </row>
    <row r="197" spans="2:12" ht="12.95" customHeight="1" thickBot="1" x14ac:dyDescent="0.2">
      <c r="B197" s="1584"/>
      <c r="C197" s="1632"/>
      <c r="D197" s="1634"/>
      <c r="E197" s="1634"/>
      <c r="F197" s="1634"/>
      <c r="G197" s="1634"/>
      <c r="H197" s="1634"/>
      <c r="I197" s="1634"/>
      <c r="J197" s="1634"/>
      <c r="K197" s="1636"/>
      <c r="L197" s="1605"/>
    </row>
    <row r="198" spans="2:12" ht="12.95" customHeight="1" x14ac:dyDescent="0.15">
      <c r="B198" s="15" t="s">
        <v>4</v>
      </c>
      <c r="C198" s="252"/>
      <c r="D198" s="10"/>
      <c r="E198" s="10"/>
      <c r="F198" s="10">
        <v>178</v>
      </c>
      <c r="G198" s="10"/>
      <c r="H198" s="10"/>
      <c r="I198" s="10">
        <v>668</v>
      </c>
      <c r="J198" s="10"/>
      <c r="K198" s="253"/>
      <c r="L198" s="254">
        <v>846</v>
      </c>
    </row>
    <row r="199" spans="2:12" ht="12.95" customHeight="1" x14ac:dyDescent="0.15">
      <c r="B199" s="16" t="s">
        <v>5</v>
      </c>
      <c r="C199" s="255"/>
      <c r="D199" s="9"/>
      <c r="E199" s="9"/>
      <c r="F199" s="9"/>
      <c r="G199" s="9"/>
      <c r="H199" s="9"/>
      <c r="I199" s="9"/>
      <c r="J199" s="9"/>
      <c r="K199" s="256"/>
      <c r="L199" s="257"/>
    </row>
    <row r="200" spans="2:12" ht="12.95" customHeight="1" x14ac:dyDescent="0.15">
      <c r="B200" s="16" t="s">
        <v>15</v>
      </c>
      <c r="C200" s="255"/>
      <c r="D200" s="9"/>
      <c r="E200" s="9"/>
      <c r="F200" s="9">
        <v>72</v>
      </c>
      <c r="G200" s="9"/>
      <c r="H200" s="9"/>
      <c r="I200" s="9">
        <v>145</v>
      </c>
      <c r="J200" s="9"/>
      <c r="K200" s="256"/>
      <c r="L200" s="257">
        <v>217</v>
      </c>
    </row>
    <row r="201" spans="2:12" ht="12.95" customHeight="1" x14ac:dyDescent="0.15">
      <c r="B201" s="16" t="s">
        <v>260</v>
      </c>
      <c r="C201" s="255"/>
      <c r="D201" s="9"/>
      <c r="E201" s="9"/>
      <c r="F201" s="9"/>
      <c r="G201" s="9"/>
      <c r="H201" s="9"/>
      <c r="I201" s="9">
        <v>36</v>
      </c>
      <c r="J201" s="9"/>
      <c r="K201" s="256"/>
      <c r="L201" s="257">
        <v>36</v>
      </c>
    </row>
    <row r="202" spans="2:12" ht="12.95" customHeight="1" x14ac:dyDescent="0.15">
      <c r="B202" s="16" t="s">
        <v>204</v>
      </c>
      <c r="C202" s="255"/>
      <c r="D202" s="9"/>
      <c r="E202" s="9"/>
      <c r="F202" s="9">
        <v>2</v>
      </c>
      <c r="G202" s="9"/>
      <c r="H202" s="9"/>
      <c r="I202" s="9">
        <v>40</v>
      </c>
      <c r="J202" s="9"/>
      <c r="K202" s="256"/>
      <c r="L202" s="257">
        <v>42</v>
      </c>
    </row>
    <row r="203" spans="2:12" ht="12.95" customHeight="1" x14ac:dyDescent="0.15">
      <c r="B203" s="16" t="s">
        <v>6</v>
      </c>
      <c r="C203" s="255"/>
      <c r="D203" s="9"/>
      <c r="E203" s="9"/>
      <c r="F203" s="9">
        <v>389.14600000000002</v>
      </c>
      <c r="G203" s="9"/>
      <c r="H203" s="9"/>
      <c r="I203" s="9">
        <v>1509.576</v>
      </c>
      <c r="J203" s="9"/>
      <c r="K203" s="256"/>
      <c r="L203" s="257">
        <v>1898.722</v>
      </c>
    </row>
    <row r="204" spans="2:12" ht="12.95" customHeight="1" x14ac:dyDescent="0.15">
      <c r="B204" s="16" t="s">
        <v>16</v>
      </c>
      <c r="C204" s="255"/>
      <c r="D204" s="9"/>
      <c r="E204" s="9"/>
      <c r="F204" s="9"/>
      <c r="G204" s="9"/>
      <c r="H204" s="9"/>
      <c r="I204" s="9">
        <v>10</v>
      </c>
      <c r="J204" s="9"/>
      <c r="K204" s="256"/>
      <c r="L204" s="257">
        <v>10</v>
      </c>
    </row>
    <row r="205" spans="2:12" ht="14.1" customHeight="1" x14ac:dyDescent="0.15">
      <c r="B205" s="16" t="s">
        <v>206</v>
      </c>
      <c r="C205" s="255"/>
      <c r="D205" s="9"/>
      <c r="E205" s="9"/>
      <c r="F205" s="9">
        <v>36</v>
      </c>
      <c r="G205" s="9"/>
      <c r="H205" s="9"/>
      <c r="I205" s="9">
        <v>8</v>
      </c>
      <c r="J205" s="9"/>
      <c r="K205" s="256"/>
      <c r="L205" s="257">
        <v>44</v>
      </c>
    </row>
    <row r="206" spans="2:12" ht="12.95" customHeight="1" x14ac:dyDescent="0.15">
      <c r="B206" s="16" t="s">
        <v>261</v>
      </c>
      <c r="C206" s="255"/>
      <c r="D206" s="9"/>
      <c r="E206" s="9"/>
      <c r="F206" s="9">
        <v>10</v>
      </c>
      <c r="G206" s="9"/>
      <c r="H206" s="9"/>
      <c r="I206" s="9">
        <v>188</v>
      </c>
      <c r="J206" s="9"/>
      <c r="K206" s="256"/>
      <c r="L206" s="257">
        <v>198</v>
      </c>
    </row>
    <row r="207" spans="2:12" ht="12.95" customHeight="1" x14ac:dyDescent="0.15">
      <c r="B207" s="57" t="s">
        <v>18</v>
      </c>
      <c r="C207" s="255"/>
      <c r="D207" s="9"/>
      <c r="E207" s="9"/>
      <c r="F207" s="9">
        <v>905.35699999999997</v>
      </c>
      <c r="G207" s="9"/>
      <c r="H207" s="9"/>
      <c r="I207" s="9"/>
      <c r="J207" s="9"/>
      <c r="K207" s="256"/>
      <c r="L207" s="257">
        <v>905.35699999999997</v>
      </c>
    </row>
    <row r="208" spans="2:12" ht="12.95" customHeight="1" x14ac:dyDescent="0.15">
      <c r="B208" s="16" t="s">
        <v>7</v>
      </c>
      <c r="C208" s="255"/>
      <c r="D208" s="9"/>
      <c r="E208" s="9"/>
      <c r="F208" s="9">
        <v>501.714</v>
      </c>
      <c r="G208" s="9"/>
      <c r="H208" s="9"/>
      <c r="I208" s="9">
        <v>2371.4300000000003</v>
      </c>
      <c r="J208" s="9"/>
      <c r="K208" s="256"/>
      <c r="L208" s="257">
        <v>2873.1440000000002</v>
      </c>
    </row>
    <row r="209" spans="2:12" ht="12.95" customHeight="1" x14ac:dyDescent="0.15">
      <c r="B209" s="16" t="s">
        <v>8</v>
      </c>
      <c r="C209" s="255"/>
      <c r="D209" s="9"/>
      <c r="E209" s="9"/>
      <c r="F209" s="9">
        <v>1016</v>
      </c>
      <c r="G209" s="9"/>
      <c r="H209" s="9"/>
      <c r="I209" s="9">
        <v>1885</v>
      </c>
      <c r="J209" s="9"/>
      <c r="K209" s="256"/>
      <c r="L209" s="257">
        <v>2901</v>
      </c>
    </row>
    <row r="210" spans="2:12" ht="12.95" customHeight="1" x14ac:dyDescent="0.15">
      <c r="B210" s="16" t="s">
        <v>203</v>
      </c>
      <c r="C210" s="255"/>
      <c r="D210" s="9"/>
      <c r="E210" s="9"/>
      <c r="F210" s="9">
        <v>10</v>
      </c>
      <c r="G210" s="9"/>
      <c r="H210" s="9"/>
      <c r="I210" s="9">
        <v>164</v>
      </c>
      <c r="J210" s="9"/>
      <c r="K210" s="256"/>
      <c r="L210" s="257">
        <v>174</v>
      </c>
    </row>
    <row r="211" spans="2:12" ht="12.95" customHeight="1" x14ac:dyDescent="0.15">
      <c r="B211" s="16" t="s">
        <v>27</v>
      </c>
      <c r="C211" s="255"/>
      <c r="D211" s="9"/>
      <c r="E211" s="9"/>
      <c r="F211" s="9"/>
      <c r="G211" s="9"/>
      <c r="H211" s="9"/>
      <c r="I211" s="9"/>
      <c r="J211" s="9"/>
      <c r="K211" s="256"/>
      <c r="L211" s="257"/>
    </row>
    <row r="212" spans="2:12" ht="12.95" customHeight="1" x14ac:dyDescent="0.15">
      <c r="B212" s="16" t="s">
        <v>9</v>
      </c>
      <c r="C212" s="255"/>
      <c r="D212" s="9"/>
      <c r="E212" s="9"/>
      <c r="F212" s="9">
        <v>256</v>
      </c>
      <c r="G212" s="9"/>
      <c r="H212" s="9"/>
      <c r="I212" s="9"/>
      <c r="J212" s="9"/>
      <c r="K212" s="256"/>
      <c r="L212" s="257">
        <v>256</v>
      </c>
    </row>
    <row r="213" spans="2:12" ht="12.95" customHeight="1" x14ac:dyDescent="0.15">
      <c r="B213" s="16" t="s">
        <v>20</v>
      </c>
      <c r="C213" s="255"/>
      <c r="D213" s="9"/>
      <c r="E213" s="9"/>
      <c r="F213" s="9">
        <v>82</v>
      </c>
      <c r="G213" s="9"/>
      <c r="H213" s="9"/>
      <c r="I213" s="9">
        <v>502</v>
      </c>
      <c r="J213" s="9"/>
      <c r="K213" s="256"/>
      <c r="L213" s="257">
        <v>584</v>
      </c>
    </row>
    <row r="214" spans="2:12" ht="12.95" customHeight="1" x14ac:dyDescent="0.15">
      <c r="B214" s="16" t="s">
        <v>21</v>
      </c>
      <c r="C214" s="255"/>
      <c r="D214" s="9"/>
      <c r="E214" s="9"/>
      <c r="F214" s="9">
        <v>2</v>
      </c>
      <c r="G214" s="9"/>
      <c r="H214" s="9"/>
      <c r="I214" s="9">
        <v>4</v>
      </c>
      <c r="J214" s="9"/>
      <c r="K214" s="256"/>
      <c r="L214" s="257">
        <v>6</v>
      </c>
    </row>
    <row r="215" spans="2:12" ht="12.95" customHeight="1" x14ac:dyDescent="0.15">
      <c r="B215" s="16" t="s">
        <v>10</v>
      </c>
      <c r="C215" s="255"/>
      <c r="D215" s="9"/>
      <c r="E215" s="9"/>
      <c r="F215" s="9">
        <v>134</v>
      </c>
      <c r="G215" s="9"/>
      <c r="H215" s="9"/>
      <c r="I215" s="9">
        <v>230</v>
      </c>
      <c r="J215" s="9"/>
      <c r="K215" s="256"/>
      <c r="L215" s="257">
        <v>364</v>
      </c>
    </row>
    <row r="216" spans="2:12" ht="12.95" customHeight="1" x14ac:dyDescent="0.15">
      <c r="B216" s="16" t="s">
        <v>205</v>
      </c>
      <c r="C216" s="255"/>
      <c r="D216" s="9"/>
      <c r="E216" s="9"/>
      <c r="F216" s="9">
        <v>92</v>
      </c>
      <c r="G216" s="9"/>
      <c r="H216" s="9"/>
      <c r="I216" s="9">
        <v>38</v>
      </c>
      <c r="J216" s="9"/>
      <c r="K216" s="256"/>
      <c r="L216" s="257">
        <v>130</v>
      </c>
    </row>
    <row r="217" spans="2:12" ht="12.95" customHeight="1" x14ac:dyDescent="0.15">
      <c r="B217" s="16" t="s">
        <v>29</v>
      </c>
      <c r="C217" s="255"/>
      <c r="D217" s="9"/>
      <c r="E217" s="9"/>
      <c r="F217" s="9">
        <v>127.286</v>
      </c>
      <c r="G217" s="9"/>
      <c r="H217" s="9"/>
      <c r="I217" s="9">
        <v>122</v>
      </c>
      <c r="J217" s="9"/>
      <c r="K217" s="256"/>
      <c r="L217" s="257">
        <v>249.286</v>
      </c>
    </row>
    <row r="218" spans="2:12" ht="12.95" customHeight="1" x14ac:dyDescent="0.15">
      <c r="B218" s="16" t="s">
        <v>11</v>
      </c>
      <c r="C218" s="255"/>
      <c r="D218" s="9">
        <v>136</v>
      </c>
      <c r="E218" s="9"/>
      <c r="F218" s="9">
        <v>76</v>
      </c>
      <c r="G218" s="9"/>
      <c r="H218" s="9"/>
      <c r="I218" s="9">
        <v>100</v>
      </c>
      <c r="J218" s="9"/>
      <c r="K218" s="256"/>
      <c r="L218" s="257">
        <v>312</v>
      </c>
    </row>
    <row r="219" spans="2:12" ht="12.95" customHeight="1" x14ac:dyDescent="0.15">
      <c r="B219" s="16" t="s">
        <v>31</v>
      </c>
      <c r="C219" s="255"/>
      <c r="D219" s="9"/>
      <c r="E219" s="9"/>
      <c r="F219" s="9"/>
      <c r="G219" s="9"/>
      <c r="H219" s="9"/>
      <c r="I219" s="9"/>
      <c r="J219" s="9"/>
      <c r="K219" s="256"/>
      <c r="L219" s="257"/>
    </row>
    <row r="220" spans="2:12" ht="12.95" customHeight="1" x14ac:dyDescent="0.15">
      <c r="B220" s="16" t="s">
        <v>22</v>
      </c>
      <c r="C220" s="255"/>
      <c r="D220" s="9"/>
      <c r="E220" s="9"/>
      <c r="F220" s="9">
        <v>3164.1440000000002</v>
      </c>
      <c r="G220" s="9"/>
      <c r="H220" s="9"/>
      <c r="I220" s="9">
        <v>4837.4310000000005</v>
      </c>
      <c r="J220" s="9"/>
      <c r="K220" s="256"/>
      <c r="L220" s="257">
        <v>8001.5750000000007</v>
      </c>
    </row>
    <row r="221" spans="2:12" ht="12.95" customHeight="1" x14ac:dyDescent="0.15">
      <c r="B221" s="16" t="s">
        <v>34</v>
      </c>
      <c r="C221" s="255"/>
      <c r="D221" s="9"/>
      <c r="E221" s="9"/>
      <c r="F221" s="9"/>
      <c r="G221" s="9"/>
      <c r="H221" s="9"/>
      <c r="I221" s="9">
        <v>224</v>
      </c>
      <c r="J221" s="9"/>
      <c r="K221" s="256"/>
      <c r="L221" s="257">
        <v>224</v>
      </c>
    </row>
    <row r="222" spans="2:12" ht="12.95" customHeight="1" x14ac:dyDescent="0.15">
      <c r="B222" s="16" t="s">
        <v>212</v>
      </c>
      <c r="C222" s="255"/>
      <c r="D222" s="9"/>
      <c r="E222" s="9"/>
      <c r="F222" s="9"/>
      <c r="G222" s="9"/>
      <c r="H222" s="9"/>
      <c r="I222" s="9">
        <v>2</v>
      </c>
      <c r="J222" s="9"/>
      <c r="K222" s="256"/>
      <c r="L222" s="257">
        <v>2</v>
      </c>
    </row>
    <row r="223" spans="2:12" ht="12.95" customHeight="1" x14ac:dyDescent="0.15">
      <c r="B223" s="16" t="s">
        <v>23</v>
      </c>
      <c r="C223" s="255"/>
      <c r="D223" s="9"/>
      <c r="E223" s="9"/>
      <c r="F223" s="9"/>
      <c r="G223" s="9"/>
      <c r="H223" s="9"/>
      <c r="I223" s="9"/>
      <c r="J223" s="9"/>
      <c r="K223" s="256"/>
      <c r="L223" s="257"/>
    </row>
    <row r="224" spans="2:12" ht="12.95" customHeight="1" x14ac:dyDescent="0.15">
      <c r="B224" s="16" t="s">
        <v>12</v>
      </c>
      <c r="C224" s="255"/>
      <c r="D224" s="9"/>
      <c r="E224" s="9"/>
      <c r="F224" s="9">
        <v>279.35699999999997</v>
      </c>
      <c r="G224" s="9"/>
      <c r="H224" s="9"/>
      <c r="I224" s="9">
        <v>262.35699999999997</v>
      </c>
      <c r="J224" s="9"/>
      <c r="K224" s="256"/>
      <c r="L224" s="257">
        <v>541.71399999999994</v>
      </c>
    </row>
    <row r="225" spans="2:12" ht="12.95" customHeight="1" x14ac:dyDescent="0.15">
      <c r="B225" s="16" t="s">
        <v>262</v>
      </c>
      <c r="C225" s="255"/>
      <c r="D225" s="9"/>
      <c r="E225" s="9"/>
      <c r="F225" s="9">
        <v>10</v>
      </c>
      <c r="G225" s="9"/>
      <c r="H225" s="9"/>
      <c r="I225" s="9">
        <v>52</v>
      </c>
      <c r="J225" s="9"/>
      <c r="K225" s="256"/>
      <c r="L225" s="257">
        <v>62</v>
      </c>
    </row>
    <row r="226" spans="2:12" ht="12.95" customHeight="1" x14ac:dyDescent="0.15">
      <c r="B226" s="16" t="s">
        <v>13</v>
      </c>
      <c r="C226" s="255"/>
      <c r="D226" s="9"/>
      <c r="E226" s="9"/>
      <c r="F226" s="9">
        <v>130</v>
      </c>
      <c r="G226" s="9"/>
      <c r="H226" s="9"/>
      <c r="I226" s="9">
        <v>482</v>
      </c>
      <c r="J226" s="9"/>
      <c r="K226" s="256"/>
      <c r="L226" s="257">
        <v>612</v>
      </c>
    </row>
    <row r="227" spans="2:12" ht="12.95" customHeight="1" x14ac:dyDescent="0.15">
      <c r="B227" s="16" t="s">
        <v>207</v>
      </c>
      <c r="C227" s="255"/>
      <c r="D227" s="9"/>
      <c r="E227" s="9"/>
      <c r="F227" s="9"/>
      <c r="G227" s="9"/>
      <c r="H227" s="9"/>
      <c r="I227" s="9">
        <v>62</v>
      </c>
      <c r="J227" s="9"/>
      <c r="K227" s="256"/>
      <c r="L227" s="257">
        <v>62</v>
      </c>
    </row>
    <row r="228" spans="2:12" ht="12.95" customHeight="1" x14ac:dyDescent="0.15">
      <c r="B228" s="16" t="s">
        <v>19</v>
      </c>
      <c r="C228" s="255"/>
      <c r="D228" s="9"/>
      <c r="E228" s="9"/>
      <c r="F228" s="9">
        <v>759.572</v>
      </c>
      <c r="G228" s="9"/>
      <c r="H228" s="9"/>
      <c r="I228" s="9">
        <v>16</v>
      </c>
      <c r="J228" s="9"/>
      <c r="K228" s="256"/>
      <c r="L228" s="257">
        <v>775.572</v>
      </c>
    </row>
    <row r="229" spans="2:12" ht="12.95" customHeight="1" x14ac:dyDescent="0.15">
      <c r="B229" s="16" t="s">
        <v>24</v>
      </c>
      <c r="C229" s="255"/>
      <c r="D229" s="9"/>
      <c r="E229" s="9"/>
      <c r="F229" s="9">
        <v>2</v>
      </c>
      <c r="G229" s="9"/>
      <c r="H229" s="9"/>
      <c r="I229" s="9">
        <v>6</v>
      </c>
      <c r="J229" s="9"/>
      <c r="K229" s="256"/>
      <c r="L229" s="257">
        <v>8</v>
      </c>
    </row>
    <row r="230" spans="2:12" ht="12.95" customHeight="1" x14ac:dyDescent="0.15">
      <c r="B230" s="16" t="s">
        <v>210</v>
      </c>
      <c r="C230" s="255"/>
      <c r="D230" s="9"/>
      <c r="E230" s="9"/>
      <c r="F230" s="9">
        <v>10</v>
      </c>
      <c r="G230" s="9"/>
      <c r="H230" s="9"/>
      <c r="I230" s="9">
        <v>120</v>
      </c>
      <c r="J230" s="9"/>
      <c r="K230" s="256"/>
      <c r="L230" s="257">
        <v>130</v>
      </c>
    </row>
    <row r="231" spans="2:12" ht="12.95" customHeight="1" x14ac:dyDescent="0.15">
      <c r="B231" s="16" t="s">
        <v>35</v>
      </c>
      <c r="C231" s="255"/>
      <c r="D231" s="9"/>
      <c r="E231" s="9"/>
      <c r="F231" s="9">
        <v>18</v>
      </c>
      <c r="G231" s="9"/>
      <c r="H231" s="9"/>
      <c r="I231" s="9"/>
      <c r="J231" s="9"/>
      <c r="K231" s="256"/>
      <c r="L231" s="257">
        <v>18</v>
      </c>
    </row>
    <row r="232" spans="2:12" ht="12.95" customHeight="1" x14ac:dyDescent="0.15">
      <c r="B232" s="16" t="s">
        <v>211</v>
      </c>
      <c r="C232" s="255"/>
      <c r="D232" s="9"/>
      <c r="E232" s="9"/>
      <c r="F232" s="9">
        <v>14</v>
      </c>
      <c r="G232" s="9"/>
      <c r="H232" s="9"/>
      <c r="I232" s="9"/>
      <c r="J232" s="9"/>
      <c r="K232" s="256"/>
      <c r="L232" s="257">
        <v>14</v>
      </c>
    </row>
    <row r="233" spans="2:12" ht="12.95" customHeight="1" x14ac:dyDescent="0.15">
      <c r="B233" s="16" t="s">
        <v>14</v>
      </c>
      <c r="C233" s="255"/>
      <c r="D233" s="9"/>
      <c r="E233" s="9"/>
      <c r="F233" s="9">
        <v>10</v>
      </c>
      <c r="G233" s="9"/>
      <c r="H233" s="9"/>
      <c r="I233" s="9">
        <v>160</v>
      </c>
      <c r="J233" s="9"/>
      <c r="K233" s="256"/>
      <c r="L233" s="257">
        <v>170</v>
      </c>
    </row>
    <row r="234" spans="2:12" ht="12.95" customHeight="1" x14ac:dyDescent="0.15">
      <c r="B234" s="16" t="s">
        <v>208</v>
      </c>
      <c r="C234" s="255"/>
      <c r="D234" s="9"/>
      <c r="E234" s="9"/>
      <c r="F234" s="9"/>
      <c r="G234" s="9"/>
      <c r="H234" s="9"/>
      <c r="I234" s="9"/>
      <c r="J234" s="9"/>
      <c r="K234" s="256"/>
      <c r="L234" s="257"/>
    </row>
    <row r="235" spans="2:12" ht="12.95" customHeight="1" x14ac:dyDescent="0.15">
      <c r="B235" s="16" t="s">
        <v>17</v>
      </c>
      <c r="C235" s="255"/>
      <c r="D235" s="9"/>
      <c r="E235" s="9"/>
      <c r="F235" s="9">
        <v>20.856999999999999</v>
      </c>
      <c r="G235" s="9"/>
      <c r="H235" s="9"/>
      <c r="I235" s="9">
        <v>116</v>
      </c>
      <c r="J235" s="9"/>
      <c r="K235" s="256"/>
      <c r="L235" s="257">
        <v>136.857</v>
      </c>
    </row>
    <row r="236" spans="2:12" ht="12.95" customHeight="1" x14ac:dyDescent="0.15">
      <c r="B236" s="16" t="s">
        <v>36</v>
      </c>
      <c r="C236" s="255"/>
      <c r="D236" s="9"/>
      <c r="E236" s="9"/>
      <c r="F236" s="9">
        <v>32</v>
      </c>
      <c r="G236" s="9"/>
      <c r="H236" s="9"/>
      <c r="I236" s="9">
        <v>124</v>
      </c>
      <c r="J236" s="9"/>
      <c r="K236" s="256"/>
      <c r="L236" s="257">
        <v>156</v>
      </c>
    </row>
    <row r="237" spans="2:12" ht="12.95" customHeight="1" x14ac:dyDescent="0.15">
      <c r="B237" s="16" t="s">
        <v>38</v>
      </c>
      <c r="C237" s="255"/>
      <c r="D237" s="9"/>
      <c r="E237" s="9"/>
      <c r="F237" s="9">
        <v>42</v>
      </c>
      <c r="G237" s="9"/>
      <c r="H237" s="9"/>
      <c r="I237" s="9">
        <v>24.284999999999997</v>
      </c>
      <c r="J237" s="9"/>
      <c r="K237" s="256"/>
      <c r="L237" s="257">
        <v>66.284999999999997</v>
      </c>
    </row>
    <row r="238" spans="2:12" ht="12.95" customHeight="1" x14ac:dyDescent="0.15">
      <c r="B238" s="16" t="s">
        <v>37</v>
      </c>
      <c r="C238" s="255"/>
      <c r="D238" s="9"/>
      <c r="E238" s="9"/>
      <c r="F238" s="9">
        <v>70</v>
      </c>
      <c r="G238" s="9"/>
      <c r="H238" s="9"/>
      <c r="I238" s="9">
        <v>292.85699999999997</v>
      </c>
      <c r="J238" s="9"/>
      <c r="K238" s="256"/>
      <c r="L238" s="257">
        <v>362.85699999999997</v>
      </c>
    </row>
    <row r="239" spans="2:12" ht="12.95" customHeight="1" x14ac:dyDescent="0.15">
      <c r="B239" s="16" t="s">
        <v>263</v>
      </c>
      <c r="C239" s="255"/>
      <c r="D239" s="9"/>
      <c r="E239" s="9"/>
      <c r="F239" s="9"/>
      <c r="G239" s="9"/>
      <c r="H239" s="9"/>
      <c r="I239" s="9">
        <v>8</v>
      </c>
      <c r="J239" s="9"/>
      <c r="K239" s="256"/>
      <c r="L239" s="257">
        <v>8</v>
      </c>
    </row>
    <row r="240" spans="2:12" ht="12.95" customHeight="1" x14ac:dyDescent="0.15">
      <c r="B240" s="16" t="s">
        <v>30</v>
      </c>
      <c r="C240" s="255"/>
      <c r="D240" s="9"/>
      <c r="E240" s="9"/>
      <c r="F240" s="9">
        <v>356</v>
      </c>
      <c r="G240" s="9"/>
      <c r="H240" s="9"/>
      <c r="I240" s="9">
        <v>394</v>
      </c>
      <c r="J240" s="9"/>
      <c r="K240" s="256"/>
      <c r="L240" s="257">
        <v>750</v>
      </c>
    </row>
    <row r="241" spans="2:12" ht="12.95" customHeight="1" x14ac:dyDescent="0.15">
      <c r="B241" s="16" t="s">
        <v>25</v>
      </c>
      <c r="C241" s="255"/>
      <c r="D241" s="9">
        <v>258</v>
      </c>
      <c r="E241" s="9"/>
      <c r="F241" s="9">
        <v>472.57100000000003</v>
      </c>
      <c r="G241" s="9"/>
      <c r="H241" s="9"/>
      <c r="I241" s="9">
        <v>530</v>
      </c>
      <c r="J241" s="9"/>
      <c r="K241" s="256"/>
      <c r="L241" s="257">
        <v>1260.5709999999999</v>
      </c>
    </row>
    <row r="242" spans="2:12" ht="12.95" customHeight="1" x14ac:dyDescent="0.15">
      <c r="B242" s="16" t="s">
        <v>28</v>
      </c>
      <c r="C242" s="255"/>
      <c r="D242" s="9"/>
      <c r="E242" s="9"/>
      <c r="F242" s="9"/>
      <c r="G242" s="9"/>
      <c r="H242" s="9"/>
      <c r="I242" s="9"/>
      <c r="J242" s="9"/>
      <c r="K242" s="256"/>
      <c r="L242" s="257"/>
    </row>
    <row r="243" spans="2:12" ht="12.95" customHeight="1" x14ac:dyDescent="0.15">
      <c r="B243" s="16" t="s">
        <v>264</v>
      </c>
      <c r="C243" s="255"/>
      <c r="D243" s="9"/>
      <c r="E243" s="9"/>
      <c r="F243" s="9">
        <v>2</v>
      </c>
      <c r="G243" s="9"/>
      <c r="H243" s="9"/>
      <c r="I243" s="9">
        <v>4</v>
      </c>
      <c r="J243" s="9"/>
      <c r="K243" s="256"/>
      <c r="L243" s="257">
        <v>6</v>
      </c>
    </row>
    <row r="244" spans="2:12" ht="12.95" customHeight="1" x14ac:dyDescent="0.15">
      <c r="B244" s="16" t="s">
        <v>213</v>
      </c>
      <c r="C244" s="255"/>
      <c r="D244" s="9"/>
      <c r="E244" s="9"/>
      <c r="F244" s="9"/>
      <c r="G244" s="9"/>
      <c r="H244" s="9"/>
      <c r="I244" s="9"/>
      <c r="J244" s="9"/>
      <c r="K244" s="256"/>
      <c r="L244" s="257"/>
    </row>
    <row r="245" spans="2:12" ht="12.95" customHeight="1" x14ac:dyDescent="0.15">
      <c r="B245" s="16" t="s">
        <v>39</v>
      </c>
      <c r="C245" s="255"/>
      <c r="D245" s="9"/>
      <c r="E245" s="9"/>
      <c r="F245" s="9">
        <v>140</v>
      </c>
      <c r="G245" s="9"/>
      <c r="H245" s="9"/>
      <c r="I245" s="9">
        <v>6</v>
      </c>
      <c r="J245" s="9"/>
      <c r="K245" s="256"/>
      <c r="L245" s="257">
        <v>146</v>
      </c>
    </row>
    <row r="246" spans="2:12" ht="12.95" customHeight="1" x14ac:dyDescent="0.15">
      <c r="B246" s="16" t="s">
        <v>209</v>
      </c>
      <c r="C246" s="255"/>
      <c r="D246" s="9"/>
      <c r="E246" s="9"/>
      <c r="F246" s="9"/>
      <c r="G246" s="9"/>
      <c r="H246" s="9"/>
      <c r="I246" s="9"/>
      <c r="J246" s="9"/>
      <c r="K246" s="256"/>
      <c r="L246" s="257"/>
    </row>
    <row r="247" spans="2:12" ht="12.95" customHeight="1" x14ac:dyDescent="0.15">
      <c r="B247" s="16" t="s">
        <v>32</v>
      </c>
      <c r="C247" s="255"/>
      <c r="D247" s="9"/>
      <c r="E247" s="9"/>
      <c r="F247" s="9">
        <v>2</v>
      </c>
      <c r="G247" s="9"/>
      <c r="H247" s="9"/>
      <c r="I247" s="9">
        <v>50</v>
      </c>
      <c r="J247" s="9"/>
      <c r="K247" s="256"/>
      <c r="L247" s="257">
        <v>52</v>
      </c>
    </row>
    <row r="248" spans="2:12" ht="12.95" customHeight="1" x14ac:dyDescent="0.15">
      <c r="B248" s="16" t="s">
        <v>214</v>
      </c>
      <c r="C248" s="255"/>
      <c r="D248" s="9"/>
      <c r="E248" s="9"/>
      <c r="F248" s="9"/>
      <c r="G248" s="9"/>
      <c r="H248" s="9"/>
      <c r="I248" s="9">
        <v>20</v>
      </c>
      <c r="J248" s="9"/>
      <c r="K248" s="256"/>
      <c r="L248" s="257">
        <v>20</v>
      </c>
    </row>
    <row r="249" spans="2:12" ht="12.95" customHeight="1" x14ac:dyDescent="0.15">
      <c r="B249" s="16" t="s">
        <v>33</v>
      </c>
      <c r="C249" s="255"/>
      <c r="D249" s="9"/>
      <c r="E249" s="9"/>
      <c r="F249" s="9"/>
      <c r="G249" s="9"/>
      <c r="H249" s="9"/>
      <c r="I249" s="9"/>
      <c r="J249" s="9"/>
      <c r="K249" s="256"/>
      <c r="L249" s="257"/>
    </row>
    <row r="250" spans="2:12" ht="12.95" customHeight="1" x14ac:dyDescent="0.15">
      <c r="B250" s="16" t="s">
        <v>40</v>
      </c>
      <c r="C250" s="255"/>
      <c r="D250" s="9"/>
      <c r="E250" s="9"/>
      <c r="F250" s="9"/>
      <c r="G250" s="9"/>
      <c r="H250" s="9"/>
      <c r="I250" s="9"/>
      <c r="J250" s="9"/>
      <c r="K250" s="256"/>
      <c r="L250" s="257"/>
    </row>
    <row r="251" spans="2:12" ht="12.95" customHeight="1" x14ac:dyDescent="0.15">
      <c r="B251" s="16" t="s">
        <v>265</v>
      </c>
      <c r="C251" s="255"/>
      <c r="D251" s="9"/>
      <c r="E251" s="9"/>
      <c r="F251" s="9"/>
      <c r="G251" s="9"/>
      <c r="H251" s="9"/>
      <c r="I251" s="9"/>
      <c r="J251" s="9"/>
      <c r="K251" s="256"/>
      <c r="L251" s="257"/>
    </row>
    <row r="252" spans="2:12" ht="12.95" customHeight="1" x14ac:dyDescent="0.15">
      <c r="B252" s="16" t="s">
        <v>251</v>
      </c>
      <c r="C252" s="255"/>
      <c r="D252" s="9"/>
      <c r="E252" s="9"/>
      <c r="F252" s="9"/>
      <c r="G252" s="9"/>
      <c r="H252" s="9"/>
      <c r="I252" s="9"/>
      <c r="J252" s="9"/>
      <c r="K252" s="256"/>
      <c r="L252" s="257"/>
    </row>
    <row r="253" spans="2:12" ht="12.95" customHeight="1" x14ac:dyDescent="0.15">
      <c r="B253" s="16" t="s">
        <v>266</v>
      </c>
      <c r="C253" s="255"/>
      <c r="D253" s="9"/>
      <c r="E253" s="9"/>
      <c r="F253" s="9">
        <v>4</v>
      </c>
      <c r="G253" s="9"/>
      <c r="H253" s="9"/>
      <c r="I253" s="9">
        <v>4</v>
      </c>
      <c r="J253" s="9"/>
      <c r="K253" s="256"/>
      <c r="L253" s="257">
        <v>8</v>
      </c>
    </row>
    <row r="254" spans="2:12" ht="12.95" customHeight="1" x14ac:dyDescent="0.15">
      <c r="B254" s="16" t="s">
        <v>215</v>
      </c>
      <c r="C254" s="255"/>
      <c r="D254" s="9"/>
      <c r="E254" s="9"/>
      <c r="F254" s="9">
        <v>122</v>
      </c>
      <c r="G254" s="9"/>
      <c r="H254" s="9"/>
      <c r="I254" s="9">
        <v>124</v>
      </c>
      <c r="J254" s="9"/>
      <c r="K254" s="256"/>
      <c r="L254" s="257">
        <v>246</v>
      </c>
    </row>
    <row r="255" spans="2:12" ht="12.95" customHeight="1" thickBot="1" x14ac:dyDescent="0.2">
      <c r="B255" s="17" t="s">
        <v>26</v>
      </c>
      <c r="C255" s="258">
        <v>208</v>
      </c>
      <c r="D255" s="19">
        <v>1714.5720000000001</v>
      </c>
      <c r="E255" s="19"/>
      <c r="F255" s="19">
        <v>2331.1419999999998</v>
      </c>
      <c r="G255" s="19"/>
      <c r="H255" s="19"/>
      <c r="I255" s="19">
        <v>113.286</v>
      </c>
      <c r="J255" s="19"/>
      <c r="K255" s="259"/>
      <c r="L255" s="260">
        <v>4367</v>
      </c>
    </row>
    <row r="256" spans="2:12" ht="12.95" customHeight="1" thickBot="1" x14ac:dyDescent="0.2">
      <c r="B256" s="21" t="s">
        <v>2</v>
      </c>
      <c r="C256" s="261">
        <v>208</v>
      </c>
      <c r="D256" s="22">
        <v>2108.5720000000001</v>
      </c>
      <c r="E256" s="22"/>
      <c r="F256" s="22">
        <v>11881.146000000001</v>
      </c>
      <c r="G256" s="22"/>
      <c r="H256" s="22"/>
      <c r="I256" s="22">
        <v>16055.222000000002</v>
      </c>
      <c r="J256" s="22"/>
      <c r="K256" s="262"/>
      <c r="L256" s="263">
        <v>30252.940000000002</v>
      </c>
    </row>
    <row r="258" spans="2:12" ht="12.95" customHeight="1" x14ac:dyDescent="0.15">
      <c r="B258" s="1590" t="s">
        <v>504</v>
      </c>
      <c r="C258" s="1590"/>
      <c r="D258" s="1590"/>
      <c r="E258" s="1590"/>
      <c r="F258" s="1590"/>
      <c r="G258" s="1590"/>
      <c r="H258" s="1590"/>
      <c r="I258" s="1590"/>
      <c r="J258" s="1590"/>
      <c r="K258" s="1590"/>
      <c r="L258" s="1590"/>
    </row>
    <row r="259" spans="2:12" ht="12.95" customHeight="1" thickBot="1" x14ac:dyDescent="0.2">
      <c r="L259" s="251" t="s">
        <v>78</v>
      </c>
    </row>
    <row r="260" spans="2:12" ht="12.95" customHeight="1" x14ac:dyDescent="0.15">
      <c r="B260" s="1583" t="s">
        <v>52</v>
      </c>
      <c r="C260" s="1631" t="s">
        <v>224</v>
      </c>
      <c r="D260" s="1633" t="s">
        <v>225</v>
      </c>
      <c r="E260" s="1633" t="s">
        <v>226</v>
      </c>
      <c r="F260" s="1633" t="s">
        <v>227</v>
      </c>
      <c r="G260" s="1633" t="s">
        <v>228</v>
      </c>
      <c r="H260" s="1633" t="s">
        <v>229</v>
      </c>
      <c r="I260" s="1633" t="s">
        <v>230</v>
      </c>
      <c r="J260" s="1633" t="s">
        <v>231</v>
      </c>
      <c r="K260" s="1635" t="s">
        <v>76</v>
      </c>
      <c r="L260" s="1604" t="s">
        <v>2</v>
      </c>
    </row>
    <row r="261" spans="2:12" ht="12.95" customHeight="1" thickBot="1" x14ac:dyDescent="0.2">
      <c r="B261" s="1584"/>
      <c r="C261" s="1632"/>
      <c r="D261" s="1634"/>
      <c r="E261" s="1634"/>
      <c r="F261" s="1634"/>
      <c r="G261" s="1634"/>
      <c r="H261" s="1634"/>
      <c r="I261" s="1634"/>
      <c r="J261" s="1634"/>
      <c r="K261" s="1636"/>
      <c r="L261" s="1605"/>
    </row>
    <row r="262" spans="2:12" ht="12.95" customHeight="1" x14ac:dyDescent="0.15">
      <c r="B262" s="15" t="s">
        <v>4</v>
      </c>
      <c r="C262" s="252"/>
      <c r="D262" s="10">
        <v>3398.9640000000372</v>
      </c>
      <c r="E262" s="10"/>
      <c r="F262" s="10">
        <v>410.15099999999916</v>
      </c>
      <c r="G262" s="10">
        <v>2.1429999999999998</v>
      </c>
      <c r="H262" s="10"/>
      <c r="I262" s="10">
        <v>199.69200000000001</v>
      </c>
      <c r="J262" s="10"/>
      <c r="K262" s="253"/>
      <c r="L262" s="254">
        <v>4010.9500000000362</v>
      </c>
    </row>
    <row r="263" spans="2:12" ht="12.95" customHeight="1" x14ac:dyDescent="0.15">
      <c r="B263" s="16" t="s">
        <v>5</v>
      </c>
      <c r="C263" s="255"/>
      <c r="D263" s="9">
        <v>353.71100000000007</v>
      </c>
      <c r="E263" s="9"/>
      <c r="F263" s="9">
        <v>545.33299999999997</v>
      </c>
      <c r="G263" s="9"/>
      <c r="H263" s="9"/>
      <c r="I263" s="9"/>
      <c r="J263" s="9"/>
      <c r="K263" s="256"/>
      <c r="L263" s="257">
        <v>899.0440000000001</v>
      </c>
    </row>
    <row r="264" spans="2:12" ht="12.95" customHeight="1" x14ac:dyDescent="0.15">
      <c r="B264" s="16" t="s">
        <v>15</v>
      </c>
      <c r="C264" s="255"/>
      <c r="D264" s="9"/>
      <c r="E264" s="9"/>
      <c r="F264" s="9"/>
      <c r="G264" s="9"/>
      <c r="H264" s="9"/>
      <c r="I264" s="9"/>
      <c r="J264" s="9"/>
      <c r="K264" s="256"/>
      <c r="L264" s="257">
        <v>0</v>
      </c>
    </row>
    <row r="265" spans="2:12" ht="12.95" customHeight="1" x14ac:dyDescent="0.15">
      <c r="B265" s="16" t="s">
        <v>260</v>
      </c>
      <c r="C265" s="255"/>
      <c r="D265" s="9"/>
      <c r="E265" s="9"/>
      <c r="F265" s="9"/>
      <c r="G265" s="9"/>
      <c r="H265" s="9"/>
      <c r="I265" s="9"/>
      <c r="J265" s="9"/>
      <c r="K265" s="256"/>
      <c r="L265" s="257"/>
    </row>
    <row r="266" spans="2:12" ht="12.95" customHeight="1" x14ac:dyDescent="0.15">
      <c r="B266" s="16" t="s">
        <v>204</v>
      </c>
      <c r="C266" s="255"/>
      <c r="D266" s="9"/>
      <c r="E266" s="9"/>
      <c r="F266" s="9"/>
      <c r="G266" s="9"/>
      <c r="H266" s="9"/>
      <c r="I266" s="9"/>
      <c r="J266" s="9"/>
      <c r="K266" s="256"/>
      <c r="L266" s="257"/>
    </row>
    <row r="267" spans="2:12" ht="12.95" customHeight="1" x14ac:dyDescent="0.15">
      <c r="B267" s="16" t="s">
        <v>6</v>
      </c>
      <c r="C267" s="255"/>
      <c r="D267" s="9"/>
      <c r="E267" s="9"/>
      <c r="F267" s="9"/>
      <c r="G267" s="9"/>
      <c r="H267" s="9"/>
      <c r="I267" s="9"/>
      <c r="J267" s="9"/>
      <c r="K267" s="256"/>
      <c r="L267" s="257">
        <v>0</v>
      </c>
    </row>
    <row r="268" spans="2:12" ht="12.95" customHeight="1" x14ac:dyDescent="0.15">
      <c r="B268" s="16" t="s">
        <v>16</v>
      </c>
      <c r="C268" s="255"/>
      <c r="D268" s="9"/>
      <c r="E268" s="9"/>
      <c r="F268" s="9"/>
      <c r="G268" s="9"/>
      <c r="H268" s="9"/>
      <c r="I268" s="9"/>
      <c r="J268" s="9"/>
      <c r="K268" s="256"/>
      <c r="L268" s="257"/>
    </row>
    <row r="269" spans="2:12" ht="12.95" customHeight="1" x14ac:dyDescent="0.15">
      <c r="B269" s="16" t="s">
        <v>206</v>
      </c>
      <c r="C269" s="255"/>
      <c r="D269" s="9"/>
      <c r="E269" s="9"/>
      <c r="F269" s="9"/>
      <c r="G269" s="9"/>
      <c r="H269" s="9"/>
      <c r="I269" s="9"/>
      <c r="J269" s="9"/>
      <c r="K269" s="256"/>
      <c r="L269" s="257"/>
    </row>
    <row r="270" spans="2:12" ht="12.95" customHeight="1" x14ac:dyDescent="0.15">
      <c r="B270" s="16" t="s">
        <v>261</v>
      </c>
      <c r="C270" s="255"/>
      <c r="D270" s="9"/>
      <c r="E270" s="9"/>
      <c r="F270" s="9"/>
      <c r="G270" s="9"/>
      <c r="H270" s="9"/>
      <c r="I270" s="9">
        <v>334.28199999999981</v>
      </c>
      <c r="J270" s="9"/>
      <c r="K270" s="256"/>
      <c r="L270" s="257">
        <v>334.28199999999981</v>
      </c>
    </row>
    <row r="271" spans="2:12" ht="12.95" customHeight="1" x14ac:dyDescent="0.15">
      <c r="B271" s="57" t="s">
        <v>18</v>
      </c>
      <c r="C271" s="255"/>
      <c r="D271" s="9"/>
      <c r="E271" s="9"/>
      <c r="F271" s="9"/>
      <c r="G271" s="9"/>
      <c r="H271" s="9"/>
      <c r="I271" s="9"/>
      <c r="J271" s="9"/>
      <c r="K271" s="256"/>
      <c r="L271" s="257">
        <v>0</v>
      </c>
    </row>
    <row r="272" spans="2:12" ht="12.95" customHeight="1" x14ac:dyDescent="0.15">
      <c r="B272" s="16" t="s">
        <v>7</v>
      </c>
      <c r="C272" s="255">
        <v>417.85700000000008</v>
      </c>
      <c r="D272" s="9">
        <v>5173.7649999999749</v>
      </c>
      <c r="E272" s="9"/>
      <c r="F272" s="9">
        <v>3498.5150000000067</v>
      </c>
      <c r="G272" s="9">
        <v>40.715000000000003</v>
      </c>
      <c r="H272" s="9"/>
      <c r="I272" s="9">
        <v>194.71700000000001</v>
      </c>
      <c r="J272" s="9"/>
      <c r="K272" s="256"/>
      <c r="L272" s="257">
        <v>9325.5689999999813</v>
      </c>
    </row>
    <row r="273" spans="2:12" ht="12.95" customHeight="1" x14ac:dyDescent="0.15">
      <c r="B273" s="16" t="s">
        <v>8</v>
      </c>
      <c r="C273" s="255"/>
      <c r="D273" s="9"/>
      <c r="E273" s="9"/>
      <c r="F273" s="9"/>
      <c r="G273" s="9"/>
      <c r="H273" s="9"/>
      <c r="I273" s="9"/>
      <c r="J273" s="9"/>
      <c r="K273" s="256"/>
      <c r="L273" s="257"/>
    </row>
    <row r="274" spans="2:12" ht="12.95" customHeight="1" x14ac:dyDescent="0.15">
      <c r="B274" s="16" t="s">
        <v>203</v>
      </c>
      <c r="C274" s="255"/>
      <c r="D274" s="9"/>
      <c r="E274" s="9"/>
      <c r="F274" s="9"/>
      <c r="G274" s="9"/>
      <c r="H274" s="9"/>
      <c r="I274" s="9"/>
      <c r="J274" s="9"/>
      <c r="K274" s="256"/>
      <c r="L274" s="257">
        <v>0</v>
      </c>
    </row>
    <row r="275" spans="2:12" ht="12.95" customHeight="1" x14ac:dyDescent="0.15">
      <c r="B275" s="16" t="s">
        <v>27</v>
      </c>
      <c r="C275" s="255"/>
      <c r="D275" s="9"/>
      <c r="E275" s="9"/>
      <c r="F275" s="9"/>
      <c r="G275" s="9"/>
      <c r="H275" s="9"/>
      <c r="I275" s="9"/>
      <c r="J275" s="9"/>
      <c r="K275" s="256"/>
      <c r="L275" s="257">
        <v>0</v>
      </c>
    </row>
    <row r="276" spans="2:12" ht="12.95" customHeight="1" x14ac:dyDescent="0.15">
      <c r="B276" s="16" t="s">
        <v>9</v>
      </c>
      <c r="C276" s="255"/>
      <c r="D276" s="9"/>
      <c r="E276" s="9"/>
      <c r="F276" s="9"/>
      <c r="G276" s="9"/>
      <c r="H276" s="9"/>
      <c r="I276" s="9">
        <v>645</v>
      </c>
      <c r="J276" s="9"/>
      <c r="K276" s="256"/>
      <c r="L276" s="257">
        <v>645</v>
      </c>
    </row>
    <row r="277" spans="2:12" ht="12.95" customHeight="1" x14ac:dyDescent="0.15">
      <c r="B277" s="16" t="s">
        <v>20</v>
      </c>
      <c r="C277" s="255"/>
      <c r="D277" s="9"/>
      <c r="E277" s="9"/>
      <c r="F277" s="9"/>
      <c r="G277" s="9"/>
      <c r="H277" s="9"/>
      <c r="I277" s="9"/>
      <c r="J277" s="9"/>
      <c r="K277" s="256"/>
      <c r="L277" s="257">
        <v>0</v>
      </c>
    </row>
    <row r="278" spans="2:12" ht="12.95" customHeight="1" x14ac:dyDescent="0.15">
      <c r="B278" s="16" t="s">
        <v>21</v>
      </c>
      <c r="C278" s="255"/>
      <c r="D278" s="9"/>
      <c r="E278" s="9"/>
      <c r="F278" s="9"/>
      <c r="G278" s="9"/>
      <c r="H278" s="9"/>
      <c r="I278" s="9"/>
      <c r="J278" s="9"/>
      <c r="K278" s="256"/>
      <c r="L278" s="257">
        <v>0</v>
      </c>
    </row>
    <row r="279" spans="2:12" ht="12.95" customHeight="1" x14ac:dyDescent="0.15">
      <c r="B279" s="16" t="s">
        <v>10</v>
      </c>
      <c r="C279" s="255"/>
      <c r="D279" s="9"/>
      <c r="E279" s="9"/>
      <c r="F279" s="9">
        <v>514.28600000000006</v>
      </c>
      <c r="G279" s="9"/>
      <c r="H279" s="9"/>
      <c r="I279" s="9"/>
      <c r="J279" s="9"/>
      <c r="K279" s="256"/>
      <c r="L279" s="257">
        <v>514.28600000000006</v>
      </c>
    </row>
    <row r="280" spans="2:12" ht="12.95" customHeight="1" x14ac:dyDescent="0.15">
      <c r="B280" s="16" t="s">
        <v>205</v>
      </c>
      <c r="C280" s="255"/>
      <c r="D280" s="9"/>
      <c r="E280" s="9"/>
      <c r="F280" s="9"/>
      <c r="G280" s="9"/>
      <c r="H280" s="9"/>
      <c r="I280" s="9"/>
      <c r="J280" s="9"/>
      <c r="K280" s="256"/>
      <c r="L280" s="257"/>
    </row>
    <row r="281" spans="2:12" ht="12.95" customHeight="1" x14ac:dyDescent="0.15">
      <c r="B281" s="16" t="s">
        <v>29</v>
      </c>
      <c r="C281" s="255"/>
      <c r="D281" s="9"/>
      <c r="E281" s="9"/>
      <c r="F281" s="9"/>
      <c r="G281" s="9"/>
      <c r="H281" s="9"/>
      <c r="I281" s="9"/>
      <c r="J281" s="9"/>
      <c r="K281" s="256"/>
      <c r="L281" s="257"/>
    </row>
    <row r="282" spans="2:12" ht="12.95" customHeight="1" x14ac:dyDescent="0.15">
      <c r="B282" s="16" t="s">
        <v>11</v>
      </c>
      <c r="C282" s="255">
        <v>197.49799999999999</v>
      </c>
      <c r="D282" s="9">
        <v>527.31700000000114</v>
      </c>
      <c r="E282" s="9"/>
      <c r="F282" s="9">
        <v>357.96099999999996</v>
      </c>
      <c r="G282" s="9"/>
      <c r="H282" s="9"/>
      <c r="I282" s="9">
        <v>14.583</v>
      </c>
      <c r="J282" s="9"/>
      <c r="K282" s="256"/>
      <c r="L282" s="257">
        <v>1097.3590000000013</v>
      </c>
    </row>
    <row r="283" spans="2:12" ht="12.95" customHeight="1" x14ac:dyDescent="0.15">
      <c r="B283" s="16" t="s">
        <v>31</v>
      </c>
      <c r="C283" s="255"/>
      <c r="D283" s="9"/>
      <c r="E283" s="9"/>
      <c r="F283" s="9"/>
      <c r="G283" s="9"/>
      <c r="H283" s="9"/>
      <c r="I283" s="9"/>
      <c r="J283" s="9"/>
      <c r="K283" s="256"/>
      <c r="L283" s="257">
        <v>0</v>
      </c>
    </row>
    <row r="284" spans="2:12" ht="12.95" customHeight="1" x14ac:dyDescent="0.15">
      <c r="B284" s="16" t="s">
        <v>22</v>
      </c>
      <c r="C284" s="255"/>
      <c r="D284" s="9">
        <v>1.75</v>
      </c>
      <c r="E284" s="9"/>
      <c r="F284" s="9">
        <v>1.75</v>
      </c>
      <c r="G284" s="9"/>
      <c r="H284" s="9"/>
      <c r="I284" s="9"/>
      <c r="J284" s="9"/>
      <c r="K284" s="256"/>
      <c r="L284" s="257">
        <v>3.5</v>
      </c>
    </row>
    <row r="285" spans="2:12" ht="12.95" customHeight="1" x14ac:dyDescent="0.15">
      <c r="B285" s="16" t="s">
        <v>34</v>
      </c>
      <c r="C285" s="255"/>
      <c r="D285" s="9"/>
      <c r="E285" s="9"/>
      <c r="F285" s="9"/>
      <c r="G285" s="9"/>
      <c r="H285" s="9"/>
      <c r="I285" s="9"/>
      <c r="J285" s="9"/>
      <c r="K285" s="256"/>
      <c r="L285" s="257"/>
    </row>
    <row r="286" spans="2:12" ht="12.95" customHeight="1" x14ac:dyDescent="0.15">
      <c r="B286" s="16" t="s">
        <v>212</v>
      </c>
      <c r="C286" s="255"/>
      <c r="D286" s="9"/>
      <c r="E286" s="9"/>
      <c r="F286" s="9"/>
      <c r="G286" s="9"/>
      <c r="H286" s="9"/>
      <c r="I286" s="9"/>
      <c r="J286" s="9"/>
      <c r="K286" s="256"/>
      <c r="L286" s="257"/>
    </row>
    <row r="287" spans="2:12" ht="12.95" customHeight="1" x14ac:dyDescent="0.15">
      <c r="B287" s="16" t="s">
        <v>23</v>
      </c>
      <c r="C287" s="255"/>
      <c r="D287" s="9"/>
      <c r="E287" s="9"/>
      <c r="F287" s="9"/>
      <c r="G287" s="9"/>
      <c r="H287" s="9"/>
      <c r="I287" s="9"/>
      <c r="J287" s="9"/>
      <c r="K287" s="256"/>
      <c r="L287" s="257">
        <v>0</v>
      </c>
    </row>
    <row r="288" spans="2:12" ht="12.95" customHeight="1" x14ac:dyDescent="0.15">
      <c r="B288" s="16" t="s">
        <v>12</v>
      </c>
      <c r="C288" s="255"/>
      <c r="D288" s="9"/>
      <c r="E288" s="9"/>
      <c r="F288" s="9"/>
      <c r="G288" s="9"/>
      <c r="H288" s="9"/>
      <c r="I288" s="9"/>
      <c r="J288" s="9"/>
      <c r="K288" s="256"/>
      <c r="L288" s="257"/>
    </row>
    <row r="289" spans="2:12" ht="12.95" customHeight="1" x14ac:dyDescent="0.15">
      <c r="B289" s="16" t="s">
        <v>262</v>
      </c>
      <c r="C289" s="255"/>
      <c r="D289" s="9"/>
      <c r="E289" s="9"/>
      <c r="F289" s="9"/>
      <c r="G289" s="9"/>
      <c r="H289" s="9"/>
      <c r="I289" s="9"/>
      <c r="J289" s="9"/>
      <c r="K289" s="256"/>
      <c r="L289" s="257"/>
    </row>
    <row r="290" spans="2:12" ht="12.95" customHeight="1" x14ac:dyDescent="0.15">
      <c r="B290" s="16" t="s">
        <v>13</v>
      </c>
      <c r="C290" s="255"/>
      <c r="D290" s="9"/>
      <c r="E290" s="9"/>
      <c r="F290" s="9"/>
      <c r="G290" s="9"/>
      <c r="H290" s="9"/>
      <c r="I290" s="9"/>
      <c r="J290" s="9"/>
      <c r="K290" s="256"/>
      <c r="L290" s="257">
        <v>0</v>
      </c>
    </row>
    <row r="291" spans="2:12" ht="12.95" customHeight="1" x14ac:dyDescent="0.15">
      <c r="B291" s="16" t="s">
        <v>207</v>
      </c>
      <c r="C291" s="255"/>
      <c r="D291" s="9"/>
      <c r="E291" s="9"/>
      <c r="F291" s="9"/>
      <c r="G291" s="9"/>
      <c r="H291" s="9"/>
      <c r="I291" s="9"/>
      <c r="J291" s="9"/>
      <c r="K291" s="256"/>
      <c r="L291" s="257"/>
    </row>
    <row r="292" spans="2:12" ht="12.95" customHeight="1" x14ac:dyDescent="0.15">
      <c r="B292" s="16" t="s">
        <v>19</v>
      </c>
      <c r="C292" s="255"/>
      <c r="D292" s="9"/>
      <c r="E292" s="9"/>
      <c r="F292" s="9"/>
      <c r="G292" s="9"/>
      <c r="H292" s="9"/>
      <c r="I292" s="9"/>
      <c r="J292" s="9"/>
      <c r="K292" s="256"/>
      <c r="L292" s="257"/>
    </row>
    <row r="293" spans="2:12" ht="12.95" customHeight="1" x14ac:dyDescent="0.15">
      <c r="B293" s="16" t="s">
        <v>24</v>
      </c>
      <c r="C293" s="255"/>
      <c r="D293" s="9">
        <v>3.214</v>
      </c>
      <c r="E293" s="9"/>
      <c r="F293" s="9"/>
      <c r="G293" s="9"/>
      <c r="H293" s="9"/>
      <c r="I293" s="9"/>
      <c r="J293" s="9"/>
      <c r="K293" s="256"/>
      <c r="L293" s="257">
        <v>3.214</v>
      </c>
    </row>
    <row r="294" spans="2:12" ht="12.95" customHeight="1" x14ac:dyDescent="0.15">
      <c r="B294" s="16" t="s">
        <v>210</v>
      </c>
      <c r="C294" s="255"/>
      <c r="D294" s="9"/>
      <c r="E294" s="9"/>
      <c r="F294" s="9"/>
      <c r="G294" s="9"/>
      <c r="H294" s="9"/>
      <c r="I294" s="9"/>
      <c r="J294" s="9"/>
      <c r="K294" s="256"/>
      <c r="L294" s="257"/>
    </row>
    <row r="295" spans="2:12" ht="12.95" customHeight="1" x14ac:dyDescent="0.15">
      <c r="B295" s="16" t="s">
        <v>35</v>
      </c>
      <c r="C295" s="255"/>
      <c r="D295" s="9"/>
      <c r="E295" s="9"/>
      <c r="F295" s="9"/>
      <c r="G295" s="9"/>
      <c r="H295" s="9"/>
      <c r="I295" s="9"/>
      <c r="J295" s="9"/>
      <c r="K295" s="256"/>
      <c r="L295" s="257"/>
    </row>
    <row r="296" spans="2:12" ht="12.95" customHeight="1" x14ac:dyDescent="0.15">
      <c r="B296" s="16" t="s">
        <v>211</v>
      </c>
      <c r="C296" s="255"/>
      <c r="D296" s="9"/>
      <c r="E296" s="9"/>
      <c r="F296" s="9"/>
      <c r="G296" s="9"/>
      <c r="H296" s="9"/>
      <c r="I296" s="9"/>
      <c r="J296" s="9"/>
      <c r="K296" s="256"/>
      <c r="L296" s="257"/>
    </row>
    <row r="297" spans="2:12" ht="12.95" customHeight="1" x14ac:dyDescent="0.15">
      <c r="B297" s="16" t="s">
        <v>14</v>
      </c>
      <c r="C297" s="255"/>
      <c r="D297" s="9"/>
      <c r="E297" s="9"/>
      <c r="F297" s="9"/>
      <c r="G297" s="9"/>
      <c r="H297" s="9"/>
      <c r="I297" s="9"/>
      <c r="J297" s="9"/>
      <c r="K297" s="256"/>
      <c r="L297" s="257"/>
    </row>
    <row r="298" spans="2:12" ht="12.95" customHeight="1" x14ac:dyDescent="0.15">
      <c r="B298" s="16" t="s">
        <v>208</v>
      </c>
      <c r="C298" s="255"/>
      <c r="D298" s="9"/>
      <c r="E298" s="9"/>
      <c r="F298" s="9"/>
      <c r="G298" s="9"/>
      <c r="H298" s="9"/>
      <c r="I298" s="9"/>
      <c r="J298" s="9"/>
      <c r="K298" s="256"/>
      <c r="L298" s="257"/>
    </row>
    <row r="299" spans="2:12" ht="12.95" customHeight="1" x14ac:dyDescent="0.15">
      <c r="B299" s="16" t="s">
        <v>17</v>
      </c>
      <c r="C299" s="255"/>
      <c r="D299" s="9"/>
      <c r="E299" s="9"/>
      <c r="F299" s="9"/>
      <c r="G299" s="9"/>
      <c r="H299" s="9"/>
      <c r="I299" s="9"/>
      <c r="J299" s="9"/>
      <c r="K299" s="256"/>
      <c r="L299" s="257">
        <v>0</v>
      </c>
    </row>
    <row r="300" spans="2:12" ht="12.95" customHeight="1" x14ac:dyDescent="0.15">
      <c r="B300" s="16" t="s">
        <v>36</v>
      </c>
      <c r="C300" s="255"/>
      <c r="D300" s="9"/>
      <c r="E300" s="9"/>
      <c r="F300" s="9"/>
      <c r="G300" s="9"/>
      <c r="H300" s="9"/>
      <c r="I300" s="9"/>
      <c r="J300" s="9"/>
      <c r="K300" s="256"/>
      <c r="L300" s="257"/>
    </row>
    <row r="301" spans="2:12" ht="12.95" customHeight="1" x14ac:dyDescent="0.15">
      <c r="B301" s="16" t="s">
        <v>38</v>
      </c>
      <c r="C301" s="255"/>
      <c r="D301" s="9"/>
      <c r="E301" s="9"/>
      <c r="F301" s="9"/>
      <c r="G301" s="9"/>
      <c r="H301" s="9"/>
      <c r="I301" s="9"/>
      <c r="J301" s="9"/>
      <c r="K301" s="256"/>
      <c r="L301" s="257"/>
    </row>
    <row r="302" spans="2:12" ht="12.95" customHeight="1" x14ac:dyDescent="0.15">
      <c r="B302" s="16" t="s">
        <v>37</v>
      </c>
      <c r="C302" s="255"/>
      <c r="D302" s="9"/>
      <c r="E302" s="9"/>
      <c r="F302" s="9"/>
      <c r="G302" s="9"/>
      <c r="H302" s="9"/>
      <c r="I302" s="9"/>
      <c r="J302" s="9"/>
      <c r="K302" s="256"/>
      <c r="L302" s="257">
        <v>0</v>
      </c>
    </row>
    <row r="303" spans="2:12" ht="12.95" customHeight="1" x14ac:dyDescent="0.15">
      <c r="B303" s="16" t="s">
        <v>263</v>
      </c>
      <c r="C303" s="255"/>
      <c r="D303" s="9"/>
      <c r="E303" s="9"/>
      <c r="F303" s="9"/>
      <c r="G303" s="9"/>
      <c r="H303" s="9"/>
      <c r="I303" s="9"/>
      <c r="J303" s="9"/>
      <c r="K303" s="256"/>
      <c r="L303" s="257"/>
    </row>
    <row r="304" spans="2:12" ht="12.95" customHeight="1" x14ac:dyDescent="0.15">
      <c r="B304" s="16" t="s">
        <v>30</v>
      </c>
      <c r="C304" s="255"/>
      <c r="D304" s="9"/>
      <c r="E304" s="9"/>
      <c r="F304" s="9"/>
      <c r="G304" s="9"/>
      <c r="H304" s="9"/>
      <c r="I304" s="9"/>
      <c r="J304" s="9"/>
      <c r="K304" s="256"/>
      <c r="L304" s="257">
        <v>0</v>
      </c>
    </row>
    <row r="305" spans="2:12" ht="12.95" customHeight="1" x14ac:dyDescent="0.15">
      <c r="B305" s="16" t="s">
        <v>25</v>
      </c>
      <c r="C305" s="255"/>
      <c r="D305" s="9">
        <v>893.51500000000453</v>
      </c>
      <c r="E305" s="9"/>
      <c r="F305" s="9">
        <v>93.205999999999975</v>
      </c>
      <c r="G305" s="9"/>
      <c r="H305" s="9"/>
      <c r="I305" s="9">
        <v>28.925999999999995</v>
      </c>
      <c r="J305" s="9"/>
      <c r="K305" s="256"/>
      <c r="L305" s="257">
        <v>1015.6470000000046</v>
      </c>
    </row>
    <row r="306" spans="2:12" ht="12.95" customHeight="1" x14ac:dyDescent="0.15">
      <c r="B306" s="16" t="s">
        <v>28</v>
      </c>
      <c r="C306" s="255"/>
      <c r="D306" s="9"/>
      <c r="E306" s="9"/>
      <c r="F306" s="9"/>
      <c r="G306" s="9"/>
      <c r="H306" s="9"/>
      <c r="I306" s="9"/>
      <c r="J306" s="9"/>
      <c r="K306" s="256"/>
      <c r="L306" s="257">
        <v>0</v>
      </c>
    </row>
    <row r="307" spans="2:12" ht="12.95" customHeight="1" x14ac:dyDescent="0.15">
      <c r="B307" s="16" t="s">
        <v>264</v>
      </c>
      <c r="C307" s="255"/>
      <c r="D307" s="9"/>
      <c r="E307" s="9"/>
      <c r="F307" s="9"/>
      <c r="G307" s="9"/>
      <c r="H307" s="9"/>
      <c r="I307" s="9"/>
      <c r="J307" s="9"/>
      <c r="K307" s="256"/>
      <c r="L307" s="257"/>
    </row>
    <row r="308" spans="2:12" ht="12.95" customHeight="1" x14ac:dyDescent="0.15">
      <c r="B308" s="16" t="s">
        <v>213</v>
      </c>
      <c r="C308" s="255"/>
      <c r="D308" s="9"/>
      <c r="E308" s="9"/>
      <c r="F308" s="9"/>
      <c r="G308" s="9"/>
      <c r="H308" s="9"/>
      <c r="I308" s="9"/>
      <c r="J308" s="9"/>
      <c r="K308" s="256"/>
      <c r="L308" s="257"/>
    </row>
    <row r="309" spans="2:12" ht="12.95" customHeight="1" x14ac:dyDescent="0.15">
      <c r="B309" s="16" t="s">
        <v>39</v>
      </c>
      <c r="C309" s="255"/>
      <c r="D309" s="9"/>
      <c r="E309" s="9"/>
      <c r="F309" s="9"/>
      <c r="G309" s="9"/>
      <c r="H309" s="9"/>
      <c r="I309" s="9"/>
      <c r="J309" s="9"/>
      <c r="K309" s="256"/>
      <c r="L309" s="257">
        <v>0</v>
      </c>
    </row>
    <row r="310" spans="2:12" ht="12.95" customHeight="1" x14ac:dyDescent="0.15">
      <c r="B310" s="16" t="s">
        <v>209</v>
      </c>
      <c r="C310" s="255"/>
      <c r="D310" s="9"/>
      <c r="E310" s="9"/>
      <c r="F310" s="9"/>
      <c r="G310" s="9"/>
      <c r="H310" s="9"/>
      <c r="I310" s="9"/>
      <c r="J310" s="9"/>
      <c r="K310" s="256"/>
      <c r="L310" s="257"/>
    </row>
    <row r="311" spans="2:12" ht="12.95" customHeight="1" x14ac:dyDescent="0.15">
      <c r="B311" s="16" t="s">
        <v>32</v>
      </c>
      <c r="C311" s="255"/>
      <c r="D311" s="9"/>
      <c r="E311" s="9"/>
      <c r="F311" s="9"/>
      <c r="G311" s="9"/>
      <c r="H311" s="9"/>
      <c r="I311" s="9"/>
      <c r="J311" s="9"/>
      <c r="K311" s="256"/>
      <c r="L311" s="257">
        <v>0</v>
      </c>
    </row>
    <row r="312" spans="2:12" ht="12.95" customHeight="1" x14ac:dyDescent="0.15">
      <c r="B312" s="16" t="s">
        <v>214</v>
      </c>
      <c r="C312" s="255"/>
      <c r="D312" s="9"/>
      <c r="E312" s="9"/>
      <c r="F312" s="9"/>
      <c r="G312" s="9"/>
      <c r="H312" s="9"/>
      <c r="I312" s="9"/>
      <c r="J312" s="9"/>
      <c r="K312" s="256"/>
      <c r="L312" s="257">
        <v>0</v>
      </c>
    </row>
    <row r="313" spans="2:12" ht="12.95" customHeight="1" x14ac:dyDescent="0.15">
      <c r="B313" s="16" t="s">
        <v>33</v>
      </c>
      <c r="C313" s="255"/>
      <c r="D313" s="9"/>
      <c r="E313" s="9"/>
      <c r="F313" s="9"/>
      <c r="G313" s="9"/>
      <c r="H313" s="9"/>
      <c r="I313" s="9"/>
      <c r="J313" s="9"/>
      <c r="K313" s="256"/>
      <c r="L313" s="257">
        <v>0</v>
      </c>
    </row>
    <row r="314" spans="2:12" ht="12.95" customHeight="1" x14ac:dyDescent="0.15">
      <c r="B314" s="16" t="s">
        <v>40</v>
      </c>
      <c r="C314" s="255">
        <v>8</v>
      </c>
      <c r="D314" s="9">
        <v>337.125</v>
      </c>
      <c r="E314" s="9"/>
      <c r="F314" s="9">
        <v>678.125</v>
      </c>
      <c r="G314" s="9"/>
      <c r="H314" s="9"/>
      <c r="I314" s="9"/>
      <c r="J314" s="9"/>
      <c r="K314" s="256"/>
      <c r="L314" s="257">
        <v>1023.25</v>
      </c>
    </row>
    <row r="315" spans="2:12" ht="12.95" customHeight="1" x14ac:dyDescent="0.15">
      <c r="B315" s="16" t="s">
        <v>265</v>
      </c>
      <c r="C315" s="255"/>
      <c r="D315" s="9">
        <v>658.75</v>
      </c>
      <c r="E315" s="9"/>
      <c r="F315" s="9">
        <v>59</v>
      </c>
      <c r="G315" s="9"/>
      <c r="H315" s="9"/>
      <c r="I315" s="9"/>
      <c r="J315" s="9"/>
      <c r="K315" s="256"/>
      <c r="L315" s="257">
        <v>717.75</v>
      </c>
    </row>
    <row r="316" spans="2:12" ht="12.95" customHeight="1" x14ac:dyDescent="0.15">
      <c r="B316" s="16" t="s">
        <v>251</v>
      </c>
      <c r="C316" s="255">
        <v>29.75</v>
      </c>
      <c r="D316" s="9">
        <v>38.5</v>
      </c>
      <c r="E316" s="9">
        <v>5.25</v>
      </c>
      <c r="F316" s="9">
        <v>42</v>
      </c>
      <c r="G316" s="9"/>
      <c r="H316" s="9"/>
      <c r="I316" s="9"/>
      <c r="J316" s="9"/>
      <c r="K316" s="256"/>
      <c r="L316" s="257">
        <v>115.5</v>
      </c>
    </row>
    <row r="317" spans="2:12" ht="12.95" customHeight="1" x14ac:dyDescent="0.15">
      <c r="B317" s="16" t="s">
        <v>266</v>
      </c>
      <c r="C317" s="255"/>
      <c r="D317" s="9"/>
      <c r="E317" s="9"/>
      <c r="F317" s="9"/>
      <c r="G317" s="9"/>
      <c r="H317" s="9"/>
      <c r="I317" s="9"/>
      <c r="J317" s="9"/>
      <c r="K317" s="256"/>
      <c r="L317" s="257"/>
    </row>
    <row r="318" spans="2:12" ht="12.95" customHeight="1" x14ac:dyDescent="0.15">
      <c r="B318" s="16" t="s">
        <v>215</v>
      </c>
      <c r="C318" s="255">
        <v>14</v>
      </c>
      <c r="D318" s="9"/>
      <c r="E318" s="9"/>
      <c r="F318" s="9">
        <v>551.39099999999985</v>
      </c>
      <c r="G318" s="9"/>
      <c r="H318" s="9"/>
      <c r="I318" s="9"/>
      <c r="J318" s="9"/>
      <c r="K318" s="256"/>
      <c r="L318" s="257">
        <v>565.39099999999985</v>
      </c>
    </row>
    <row r="319" spans="2:12" ht="12.95" customHeight="1" thickBot="1" x14ac:dyDescent="0.2">
      <c r="B319" s="17" t="s">
        <v>26</v>
      </c>
      <c r="C319" s="258">
        <v>1134.4650000000001</v>
      </c>
      <c r="D319" s="19">
        <v>1606.0320000000011</v>
      </c>
      <c r="E319" s="19">
        <v>66.5</v>
      </c>
      <c r="F319" s="19">
        <v>6452.7160000000003</v>
      </c>
      <c r="G319" s="19"/>
      <c r="H319" s="19"/>
      <c r="I319" s="19">
        <v>161.465</v>
      </c>
      <c r="J319" s="19"/>
      <c r="K319" s="259"/>
      <c r="L319" s="260">
        <v>9421.1780000000017</v>
      </c>
    </row>
    <row r="320" spans="2:12" ht="12.95" customHeight="1" thickBot="1" x14ac:dyDescent="0.2">
      <c r="B320" s="21" t="s">
        <v>2</v>
      </c>
      <c r="C320" s="261">
        <v>1801.5700000000002</v>
      </c>
      <c r="D320" s="22">
        <v>12992.64300000002</v>
      </c>
      <c r="E320" s="22">
        <v>71.75</v>
      </c>
      <c r="F320" s="22">
        <v>13204.434000000007</v>
      </c>
      <c r="G320" s="22">
        <v>42.858000000000004</v>
      </c>
      <c r="H320" s="22"/>
      <c r="I320" s="22">
        <v>1578.6649999999997</v>
      </c>
      <c r="J320" s="22"/>
      <c r="K320" s="262"/>
      <c r="L320" s="263">
        <v>29691.920000000027</v>
      </c>
    </row>
    <row r="322" spans="2:12" ht="12.95" customHeight="1" x14ac:dyDescent="0.15">
      <c r="B322" s="1590" t="s">
        <v>505</v>
      </c>
      <c r="C322" s="1590"/>
      <c r="D322" s="1590"/>
      <c r="E322" s="1590"/>
      <c r="F322" s="1590"/>
      <c r="G322" s="1590"/>
      <c r="H322" s="1590"/>
      <c r="I322" s="1590"/>
      <c r="J322" s="1590"/>
      <c r="K322" s="1590"/>
      <c r="L322" s="1590"/>
    </row>
    <row r="323" spans="2:12" ht="12.95" customHeight="1" thickBot="1" x14ac:dyDescent="0.2">
      <c r="L323" s="251" t="s">
        <v>78</v>
      </c>
    </row>
    <row r="324" spans="2:12" ht="12.95" customHeight="1" x14ac:dyDescent="0.15">
      <c r="B324" s="1583" t="s">
        <v>52</v>
      </c>
      <c r="C324" s="1631" t="s">
        <v>224</v>
      </c>
      <c r="D324" s="1633" t="s">
        <v>225</v>
      </c>
      <c r="E324" s="1633" t="s">
        <v>226</v>
      </c>
      <c r="F324" s="1633" t="s">
        <v>227</v>
      </c>
      <c r="G324" s="1633" t="s">
        <v>228</v>
      </c>
      <c r="H324" s="1633" t="s">
        <v>229</v>
      </c>
      <c r="I324" s="1633" t="s">
        <v>230</v>
      </c>
      <c r="J324" s="1633" t="s">
        <v>231</v>
      </c>
      <c r="K324" s="1635" t="s">
        <v>76</v>
      </c>
      <c r="L324" s="1604" t="s">
        <v>2</v>
      </c>
    </row>
    <row r="325" spans="2:12" ht="12.95" customHeight="1" thickBot="1" x14ac:dyDescent="0.2">
      <c r="B325" s="1584"/>
      <c r="C325" s="1632"/>
      <c r="D325" s="1634"/>
      <c r="E325" s="1634"/>
      <c r="F325" s="1634"/>
      <c r="G325" s="1634"/>
      <c r="H325" s="1634"/>
      <c r="I325" s="1634"/>
      <c r="J325" s="1634"/>
      <c r="K325" s="1636"/>
      <c r="L325" s="1605"/>
    </row>
    <row r="326" spans="2:12" ht="12.95" customHeight="1" x14ac:dyDescent="0.15">
      <c r="B326" s="15" t="s">
        <v>4</v>
      </c>
      <c r="C326" s="252">
        <f>C198+C262</f>
        <v>0</v>
      </c>
      <c r="D326" s="10">
        <f t="shared" ref="D326:L326" si="59">D198+D262</f>
        <v>3398.9640000000372</v>
      </c>
      <c r="E326" s="10">
        <f t="shared" si="59"/>
        <v>0</v>
      </c>
      <c r="F326" s="10">
        <f t="shared" si="59"/>
        <v>588.15099999999916</v>
      </c>
      <c r="G326" s="10">
        <f t="shared" si="59"/>
        <v>2.1429999999999998</v>
      </c>
      <c r="H326" s="10">
        <f t="shared" si="59"/>
        <v>0</v>
      </c>
      <c r="I326" s="10">
        <f t="shared" si="59"/>
        <v>867.69200000000001</v>
      </c>
      <c r="J326" s="10">
        <f t="shared" si="59"/>
        <v>0</v>
      </c>
      <c r="K326" s="253">
        <f t="shared" si="59"/>
        <v>0</v>
      </c>
      <c r="L326" s="254">
        <f t="shared" si="59"/>
        <v>4856.9500000000362</v>
      </c>
    </row>
    <row r="327" spans="2:12" ht="12.95" customHeight="1" x14ac:dyDescent="0.15">
      <c r="B327" s="16" t="s">
        <v>5</v>
      </c>
      <c r="C327" s="255">
        <f t="shared" ref="C327:L327" si="60">C199+C263</f>
        <v>0</v>
      </c>
      <c r="D327" s="9">
        <f t="shared" si="60"/>
        <v>353.71100000000007</v>
      </c>
      <c r="E327" s="9">
        <f t="shared" si="60"/>
        <v>0</v>
      </c>
      <c r="F327" s="9">
        <f t="shared" si="60"/>
        <v>545.33299999999997</v>
      </c>
      <c r="G327" s="9">
        <f t="shared" si="60"/>
        <v>0</v>
      </c>
      <c r="H327" s="9">
        <f t="shared" si="60"/>
        <v>0</v>
      </c>
      <c r="I327" s="9">
        <f t="shared" si="60"/>
        <v>0</v>
      </c>
      <c r="J327" s="9">
        <f t="shared" si="60"/>
        <v>0</v>
      </c>
      <c r="K327" s="256">
        <f t="shared" si="60"/>
        <v>0</v>
      </c>
      <c r="L327" s="257">
        <f t="shared" si="60"/>
        <v>899.0440000000001</v>
      </c>
    </row>
    <row r="328" spans="2:12" ht="12.95" customHeight="1" x14ac:dyDescent="0.15">
      <c r="B328" s="16" t="s">
        <v>15</v>
      </c>
      <c r="C328" s="255">
        <f t="shared" ref="C328:L328" si="61">C200+C264</f>
        <v>0</v>
      </c>
      <c r="D328" s="9">
        <f t="shared" si="61"/>
        <v>0</v>
      </c>
      <c r="E328" s="9">
        <f t="shared" si="61"/>
        <v>0</v>
      </c>
      <c r="F328" s="9">
        <f t="shared" si="61"/>
        <v>72</v>
      </c>
      <c r="G328" s="9">
        <f t="shared" si="61"/>
        <v>0</v>
      </c>
      <c r="H328" s="9">
        <f t="shared" si="61"/>
        <v>0</v>
      </c>
      <c r="I328" s="9">
        <f t="shared" si="61"/>
        <v>145</v>
      </c>
      <c r="J328" s="9">
        <f t="shared" si="61"/>
        <v>0</v>
      </c>
      <c r="K328" s="256">
        <f t="shared" si="61"/>
        <v>0</v>
      </c>
      <c r="L328" s="257">
        <f t="shared" si="61"/>
        <v>217</v>
      </c>
    </row>
    <row r="329" spans="2:12" ht="12.95" customHeight="1" x14ac:dyDescent="0.15">
      <c r="B329" s="16" t="s">
        <v>260</v>
      </c>
      <c r="C329" s="255">
        <f t="shared" ref="C329:L329" si="62">C201+C265</f>
        <v>0</v>
      </c>
      <c r="D329" s="9">
        <f t="shared" si="62"/>
        <v>0</v>
      </c>
      <c r="E329" s="9">
        <f t="shared" si="62"/>
        <v>0</v>
      </c>
      <c r="F329" s="9">
        <f t="shared" si="62"/>
        <v>0</v>
      </c>
      <c r="G329" s="9">
        <f t="shared" si="62"/>
        <v>0</v>
      </c>
      <c r="H329" s="9">
        <f t="shared" si="62"/>
        <v>0</v>
      </c>
      <c r="I329" s="9">
        <f t="shared" si="62"/>
        <v>36</v>
      </c>
      <c r="J329" s="9">
        <f t="shared" si="62"/>
        <v>0</v>
      </c>
      <c r="K329" s="256">
        <f t="shared" si="62"/>
        <v>0</v>
      </c>
      <c r="L329" s="257">
        <f t="shared" si="62"/>
        <v>36</v>
      </c>
    </row>
    <row r="330" spans="2:12" ht="12.95" customHeight="1" x14ac:dyDescent="0.15">
      <c r="B330" s="16" t="s">
        <v>204</v>
      </c>
      <c r="C330" s="255">
        <f t="shared" ref="C330:L330" si="63">C202+C266</f>
        <v>0</v>
      </c>
      <c r="D330" s="9">
        <f t="shared" si="63"/>
        <v>0</v>
      </c>
      <c r="E330" s="9">
        <f t="shared" si="63"/>
        <v>0</v>
      </c>
      <c r="F330" s="9">
        <f t="shared" si="63"/>
        <v>2</v>
      </c>
      <c r="G330" s="9">
        <f t="shared" si="63"/>
        <v>0</v>
      </c>
      <c r="H330" s="9">
        <f t="shared" si="63"/>
        <v>0</v>
      </c>
      <c r="I330" s="9">
        <f t="shared" si="63"/>
        <v>40</v>
      </c>
      <c r="J330" s="9">
        <f t="shared" si="63"/>
        <v>0</v>
      </c>
      <c r="K330" s="256">
        <f t="shared" si="63"/>
        <v>0</v>
      </c>
      <c r="L330" s="257">
        <f t="shared" si="63"/>
        <v>42</v>
      </c>
    </row>
    <row r="331" spans="2:12" ht="12.95" customHeight="1" x14ac:dyDescent="0.15">
      <c r="B331" s="16" t="s">
        <v>6</v>
      </c>
      <c r="C331" s="255">
        <f t="shared" ref="C331:L331" si="64">C203+C267</f>
        <v>0</v>
      </c>
      <c r="D331" s="9">
        <f t="shared" si="64"/>
        <v>0</v>
      </c>
      <c r="E331" s="9">
        <f t="shared" si="64"/>
        <v>0</v>
      </c>
      <c r="F331" s="9">
        <f t="shared" si="64"/>
        <v>389.14600000000002</v>
      </c>
      <c r="G331" s="9">
        <f t="shared" si="64"/>
        <v>0</v>
      </c>
      <c r="H331" s="9">
        <f t="shared" si="64"/>
        <v>0</v>
      </c>
      <c r="I331" s="9">
        <f t="shared" si="64"/>
        <v>1509.576</v>
      </c>
      <c r="J331" s="9">
        <f t="shared" si="64"/>
        <v>0</v>
      </c>
      <c r="K331" s="256">
        <f t="shared" si="64"/>
        <v>0</v>
      </c>
      <c r="L331" s="257">
        <f t="shared" si="64"/>
        <v>1898.722</v>
      </c>
    </row>
    <row r="332" spans="2:12" ht="12.95" customHeight="1" x14ac:dyDescent="0.15">
      <c r="B332" s="16" t="s">
        <v>16</v>
      </c>
      <c r="C332" s="255">
        <f t="shared" ref="C332:L332" si="65">C204+C268</f>
        <v>0</v>
      </c>
      <c r="D332" s="9">
        <f t="shared" si="65"/>
        <v>0</v>
      </c>
      <c r="E332" s="9">
        <f t="shared" si="65"/>
        <v>0</v>
      </c>
      <c r="F332" s="9">
        <f t="shared" si="65"/>
        <v>0</v>
      </c>
      <c r="G332" s="9">
        <f t="shared" si="65"/>
        <v>0</v>
      </c>
      <c r="H332" s="9">
        <f t="shared" si="65"/>
        <v>0</v>
      </c>
      <c r="I332" s="9">
        <f t="shared" si="65"/>
        <v>10</v>
      </c>
      <c r="J332" s="9">
        <f t="shared" si="65"/>
        <v>0</v>
      </c>
      <c r="K332" s="256">
        <f t="shared" si="65"/>
        <v>0</v>
      </c>
      <c r="L332" s="257">
        <f t="shared" si="65"/>
        <v>10</v>
      </c>
    </row>
    <row r="333" spans="2:12" ht="12.95" customHeight="1" x14ac:dyDescent="0.15">
      <c r="B333" s="16" t="s">
        <v>206</v>
      </c>
      <c r="C333" s="255">
        <f t="shared" ref="C333:L333" si="66">C205+C269</f>
        <v>0</v>
      </c>
      <c r="D333" s="9">
        <f t="shared" si="66"/>
        <v>0</v>
      </c>
      <c r="E333" s="9">
        <f t="shared" si="66"/>
        <v>0</v>
      </c>
      <c r="F333" s="9">
        <f t="shared" si="66"/>
        <v>36</v>
      </c>
      <c r="G333" s="9">
        <f t="shared" si="66"/>
        <v>0</v>
      </c>
      <c r="H333" s="9">
        <f t="shared" si="66"/>
        <v>0</v>
      </c>
      <c r="I333" s="9">
        <f t="shared" si="66"/>
        <v>8</v>
      </c>
      <c r="J333" s="9">
        <f t="shared" si="66"/>
        <v>0</v>
      </c>
      <c r="K333" s="256">
        <f t="shared" si="66"/>
        <v>0</v>
      </c>
      <c r="L333" s="257">
        <f t="shared" si="66"/>
        <v>44</v>
      </c>
    </row>
    <row r="334" spans="2:12" ht="12.95" customHeight="1" x14ac:dyDescent="0.15">
      <c r="B334" s="16" t="s">
        <v>261</v>
      </c>
      <c r="C334" s="255">
        <f t="shared" ref="C334:L334" si="67">C206+C270</f>
        <v>0</v>
      </c>
      <c r="D334" s="9">
        <f t="shared" si="67"/>
        <v>0</v>
      </c>
      <c r="E334" s="9">
        <f t="shared" si="67"/>
        <v>0</v>
      </c>
      <c r="F334" s="9">
        <f t="shared" si="67"/>
        <v>10</v>
      </c>
      <c r="G334" s="9">
        <f t="shared" si="67"/>
        <v>0</v>
      </c>
      <c r="H334" s="9">
        <f t="shared" si="67"/>
        <v>0</v>
      </c>
      <c r="I334" s="9">
        <f t="shared" si="67"/>
        <v>522.28199999999981</v>
      </c>
      <c r="J334" s="9">
        <f t="shared" si="67"/>
        <v>0</v>
      </c>
      <c r="K334" s="256">
        <f t="shared" si="67"/>
        <v>0</v>
      </c>
      <c r="L334" s="257">
        <f t="shared" si="67"/>
        <v>532.28199999999981</v>
      </c>
    </row>
    <row r="335" spans="2:12" ht="12.95" customHeight="1" x14ac:dyDescent="0.15">
      <c r="B335" s="57" t="s">
        <v>18</v>
      </c>
      <c r="C335" s="255">
        <f t="shared" ref="C335:L335" si="68">C207+C271</f>
        <v>0</v>
      </c>
      <c r="D335" s="9">
        <f t="shared" si="68"/>
        <v>0</v>
      </c>
      <c r="E335" s="9">
        <f t="shared" si="68"/>
        <v>0</v>
      </c>
      <c r="F335" s="9">
        <f t="shared" si="68"/>
        <v>905.35699999999997</v>
      </c>
      <c r="G335" s="9">
        <f t="shared" si="68"/>
        <v>0</v>
      </c>
      <c r="H335" s="9">
        <f t="shared" si="68"/>
        <v>0</v>
      </c>
      <c r="I335" s="9">
        <f t="shared" si="68"/>
        <v>0</v>
      </c>
      <c r="J335" s="9">
        <f t="shared" si="68"/>
        <v>0</v>
      </c>
      <c r="K335" s="256">
        <f t="shared" si="68"/>
        <v>0</v>
      </c>
      <c r="L335" s="257">
        <f t="shared" si="68"/>
        <v>905.35699999999997</v>
      </c>
    </row>
    <row r="336" spans="2:12" ht="12.95" customHeight="1" x14ac:dyDescent="0.15">
      <c r="B336" s="16" t="s">
        <v>7</v>
      </c>
      <c r="C336" s="255">
        <f t="shared" ref="C336:L336" si="69">C208+C272</f>
        <v>417.85700000000008</v>
      </c>
      <c r="D336" s="9">
        <f t="shared" si="69"/>
        <v>5173.7649999999749</v>
      </c>
      <c r="E336" s="9">
        <f t="shared" si="69"/>
        <v>0</v>
      </c>
      <c r="F336" s="9">
        <f t="shared" si="69"/>
        <v>4000.2290000000066</v>
      </c>
      <c r="G336" s="9">
        <f t="shared" si="69"/>
        <v>40.715000000000003</v>
      </c>
      <c r="H336" s="9">
        <f t="shared" si="69"/>
        <v>0</v>
      </c>
      <c r="I336" s="9">
        <f t="shared" si="69"/>
        <v>2566.1470000000004</v>
      </c>
      <c r="J336" s="9">
        <f t="shared" si="69"/>
        <v>0</v>
      </c>
      <c r="K336" s="256">
        <f t="shared" si="69"/>
        <v>0</v>
      </c>
      <c r="L336" s="257">
        <f t="shared" si="69"/>
        <v>12198.712999999982</v>
      </c>
    </row>
    <row r="337" spans="2:12" ht="12.95" customHeight="1" x14ac:dyDescent="0.15">
      <c r="B337" s="16" t="s">
        <v>8</v>
      </c>
      <c r="C337" s="255">
        <f t="shared" ref="C337:L337" si="70">C209+C273</f>
        <v>0</v>
      </c>
      <c r="D337" s="9">
        <f t="shared" si="70"/>
        <v>0</v>
      </c>
      <c r="E337" s="9">
        <f t="shared" si="70"/>
        <v>0</v>
      </c>
      <c r="F337" s="9">
        <f t="shared" si="70"/>
        <v>1016</v>
      </c>
      <c r="G337" s="9">
        <f t="shared" si="70"/>
        <v>0</v>
      </c>
      <c r="H337" s="9">
        <f t="shared" si="70"/>
        <v>0</v>
      </c>
      <c r="I337" s="9">
        <f t="shared" si="70"/>
        <v>1885</v>
      </c>
      <c r="J337" s="9">
        <f t="shared" si="70"/>
        <v>0</v>
      </c>
      <c r="K337" s="256">
        <f t="shared" si="70"/>
        <v>0</v>
      </c>
      <c r="L337" s="257">
        <f t="shared" si="70"/>
        <v>2901</v>
      </c>
    </row>
    <row r="338" spans="2:12" ht="12.95" customHeight="1" x14ac:dyDescent="0.15">
      <c r="B338" s="16" t="s">
        <v>203</v>
      </c>
      <c r="C338" s="255">
        <f t="shared" ref="C338:L338" si="71">C210+C274</f>
        <v>0</v>
      </c>
      <c r="D338" s="9">
        <f t="shared" si="71"/>
        <v>0</v>
      </c>
      <c r="E338" s="9">
        <f t="shared" si="71"/>
        <v>0</v>
      </c>
      <c r="F338" s="9">
        <f t="shared" si="71"/>
        <v>10</v>
      </c>
      <c r="G338" s="9">
        <f t="shared" si="71"/>
        <v>0</v>
      </c>
      <c r="H338" s="9">
        <f t="shared" si="71"/>
        <v>0</v>
      </c>
      <c r="I338" s="9">
        <f t="shared" si="71"/>
        <v>164</v>
      </c>
      <c r="J338" s="9">
        <f t="shared" si="71"/>
        <v>0</v>
      </c>
      <c r="K338" s="256">
        <f t="shared" si="71"/>
        <v>0</v>
      </c>
      <c r="L338" s="257">
        <f t="shared" si="71"/>
        <v>174</v>
      </c>
    </row>
    <row r="339" spans="2:12" ht="12.95" customHeight="1" x14ac:dyDescent="0.15">
      <c r="B339" s="16" t="s">
        <v>27</v>
      </c>
      <c r="C339" s="255">
        <f t="shared" ref="C339:L339" si="72">C211+C275</f>
        <v>0</v>
      </c>
      <c r="D339" s="9">
        <f t="shared" si="72"/>
        <v>0</v>
      </c>
      <c r="E339" s="9">
        <f t="shared" si="72"/>
        <v>0</v>
      </c>
      <c r="F339" s="9">
        <f t="shared" si="72"/>
        <v>0</v>
      </c>
      <c r="G339" s="9">
        <f t="shared" si="72"/>
        <v>0</v>
      </c>
      <c r="H339" s="9">
        <f t="shared" si="72"/>
        <v>0</v>
      </c>
      <c r="I339" s="9">
        <f t="shared" si="72"/>
        <v>0</v>
      </c>
      <c r="J339" s="9">
        <f t="shared" si="72"/>
        <v>0</v>
      </c>
      <c r="K339" s="256">
        <f t="shared" si="72"/>
        <v>0</v>
      </c>
      <c r="L339" s="257">
        <f t="shared" si="72"/>
        <v>0</v>
      </c>
    </row>
    <row r="340" spans="2:12" ht="12.95" customHeight="1" x14ac:dyDescent="0.15">
      <c r="B340" s="16" t="s">
        <v>9</v>
      </c>
      <c r="C340" s="255">
        <f t="shared" ref="C340:L340" si="73">C212+C276</f>
        <v>0</v>
      </c>
      <c r="D340" s="9">
        <f t="shared" si="73"/>
        <v>0</v>
      </c>
      <c r="E340" s="9">
        <f t="shared" si="73"/>
        <v>0</v>
      </c>
      <c r="F340" s="9">
        <f t="shared" si="73"/>
        <v>256</v>
      </c>
      <c r="G340" s="9">
        <f t="shared" si="73"/>
        <v>0</v>
      </c>
      <c r="H340" s="9">
        <f t="shared" si="73"/>
        <v>0</v>
      </c>
      <c r="I340" s="9">
        <f t="shared" si="73"/>
        <v>645</v>
      </c>
      <c r="J340" s="9">
        <f t="shared" si="73"/>
        <v>0</v>
      </c>
      <c r="K340" s="256">
        <f t="shared" si="73"/>
        <v>0</v>
      </c>
      <c r="L340" s="257">
        <f t="shared" si="73"/>
        <v>901</v>
      </c>
    </row>
    <row r="341" spans="2:12" ht="12.95" customHeight="1" x14ac:dyDescent="0.15">
      <c r="B341" s="16" t="s">
        <v>20</v>
      </c>
      <c r="C341" s="255">
        <f t="shared" ref="C341:L341" si="74">C213+C277</f>
        <v>0</v>
      </c>
      <c r="D341" s="9">
        <f t="shared" si="74"/>
        <v>0</v>
      </c>
      <c r="E341" s="9">
        <f t="shared" si="74"/>
        <v>0</v>
      </c>
      <c r="F341" s="9">
        <f t="shared" si="74"/>
        <v>82</v>
      </c>
      <c r="G341" s="9">
        <f t="shared" si="74"/>
        <v>0</v>
      </c>
      <c r="H341" s="9">
        <f t="shared" si="74"/>
        <v>0</v>
      </c>
      <c r="I341" s="9">
        <f t="shared" si="74"/>
        <v>502</v>
      </c>
      <c r="J341" s="9">
        <f t="shared" si="74"/>
        <v>0</v>
      </c>
      <c r="K341" s="256">
        <f t="shared" si="74"/>
        <v>0</v>
      </c>
      <c r="L341" s="257">
        <f t="shared" si="74"/>
        <v>584</v>
      </c>
    </row>
    <row r="342" spans="2:12" ht="12.95" customHeight="1" x14ac:dyDescent="0.15">
      <c r="B342" s="16" t="s">
        <v>21</v>
      </c>
      <c r="C342" s="255">
        <f t="shared" ref="C342:L342" si="75">C214+C278</f>
        <v>0</v>
      </c>
      <c r="D342" s="9">
        <f t="shared" si="75"/>
        <v>0</v>
      </c>
      <c r="E342" s="9">
        <f t="shared" si="75"/>
        <v>0</v>
      </c>
      <c r="F342" s="9">
        <f t="shared" si="75"/>
        <v>2</v>
      </c>
      <c r="G342" s="9">
        <f t="shared" si="75"/>
        <v>0</v>
      </c>
      <c r="H342" s="9">
        <f t="shared" si="75"/>
        <v>0</v>
      </c>
      <c r="I342" s="9">
        <f t="shared" si="75"/>
        <v>4</v>
      </c>
      <c r="J342" s="9">
        <f t="shared" si="75"/>
        <v>0</v>
      </c>
      <c r="K342" s="256">
        <f t="shared" si="75"/>
        <v>0</v>
      </c>
      <c r="L342" s="257">
        <f t="shared" si="75"/>
        <v>6</v>
      </c>
    </row>
    <row r="343" spans="2:12" ht="12.95" customHeight="1" x14ac:dyDescent="0.15">
      <c r="B343" s="16" t="s">
        <v>10</v>
      </c>
      <c r="C343" s="255">
        <f t="shared" ref="C343:L343" si="76">C215+C279</f>
        <v>0</v>
      </c>
      <c r="D343" s="9">
        <f t="shared" si="76"/>
        <v>0</v>
      </c>
      <c r="E343" s="9">
        <f t="shared" si="76"/>
        <v>0</v>
      </c>
      <c r="F343" s="9">
        <f t="shared" si="76"/>
        <v>648.28600000000006</v>
      </c>
      <c r="G343" s="9">
        <f t="shared" si="76"/>
        <v>0</v>
      </c>
      <c r="H343" s="9">
        <f t="shared" si="76"/>
        <v>0</v>
      </c>
      <c r="I343" s="9">
        <f t="shared" si="76"/>
        <v>230</v>
      </c>
      <c r="J343" s="9">
        <f t="shared" si="76"/>
        <v>0</v>
      </c>
      <c r="K343" s="256">
        <f t="shared" si="76"/>
        <v>0</v>
      </c>
      <c r="L343" s="257">
        <f t="shared" si="76"/>
        <v>878.28600000000006</v>
      </c>
    </row>
    <row r="344" spans="2:12" ht="12.95" customHeight="1" x14ac:dyDescent="0.15">
      <c r="B344" s="16" t="s">
        <v>205</v>
      </c>
      <c r="C344" s="255">
        <f t="shared" ref="C344:L344" si="77">C216+C280</f>
        <v>0</v>
      </c>
      <c r="D344" s="9">
        <f t="shared" si="77"/>
        <v>0</v>
      </c>
      <c r="E344" s="9">
        <f t="shared" si="77"/>
        <v>0</v>
      </c>
      <c r="F344" s="9">
        <f t="shared" si="77"/>
        <v>92</v>
      </c>
      <c r="G344" s="9">
        <f t="shared" si="77"/>
        <v>0</v>
      </c>
      <c r="H344" s="9">
        <f t="shared" si="77"/>
        <v>0</v>
      </c>
      <c r="I344" s="9">
        <f t="shared" si="77"/>
        <v>38</v>
      </c>
      <c r="J344" s="9">
        <f t="shared" si="77"/>
        <v>0</v>
      </c>
      <c r="K344" s="256">
        <f t="shared" si="77"/>
        <v>0</v>
      </c>
      <c r="L344" s="257">
        <f t="shared" si="77"/>
        <v>130</v>
      </c>
    </row>
    <row r="345" spans="2:12" ht="12.95" customHeight="1" x14ac:dyDescent="0.15">
      <c r="B345" s="16" t="s">
        <v>29</v>
      </c>
      <c r="C345" s="255">
        <f t="shared" ref="C345:L345" si="78">C217+C281</f>
        <v>0</v>
      </c>
      <c r="D345" s="9">
        <f t="shared" si="78"/>
        <v>0</v>
      </c>
      <c r="E345" s="9">
        <f t="shared" si="78"/>
        <v>0</v>
      </c>
      <c r="F345" s="9">
        <f t="shared" si="78"/>
        <v>127.286</v>
      </c>
      <c r="G345" s="9">
        <f t="shared" si="78"/>
        <v>0</v>
      </c>
      <c r="H345" s="9">
        <f t="shared" si="78"/>
        <v>0</v>
      </c>
      <c r="I345" s="9">
        <f t="shared" si="78"/>
        <v>122</v>
      </c>
      <c r="J345" s="9">
        <f t="shared" si="78"/>
        <v>0</v>
      </c>
      <c r="K345" s="256">
        <f t="shared" si="78"/>
        <v>0</v>
      </c>
      <c r="L345" s="257">
        <f t="shared" si="78"/>
        <v>249.286</v>
      </c>
    </row>
    <row r="346" spans="2:12" ht="12.95" customHeight="1" x14ac:dyDescent="0.15">
      <c r="B346" s="16" t="s">
        <v>11</v>
      </c>
      <c r="C346" s="255">
        <f t="shared" ref="C346:L346" si="79">C218+C282</f>
        <v>197.49799999999999</v>
      </c>
      <c r="D346" s="9">
        <f t="shared" si="79"/>
        <v>663.31700000000114</v>
      </c>
      <c r="E346" s="9">
        <f t="shared" si="79"/>
        <v>0</v>
      </c>
      <c r="F346" s="9">
        <f t="shared" si="79"/>
        <v>433.96099999999996</v>
      </c>
      <c r="G346" s="9">
        <f t="shared" si="79"/>
        <v>0</v>
      </c>
      <c r="H346" s="9">
        <f t="shared" si="79"/>
        <v>0</v>
      </c>
      <c r="I346" s="9">
        <f t="shared" si="79"/>
        <v>114.583</v>
      </c>
      <c r="J346" s="9">
        <f t="shared" si="79"/>
        <v>0</v>
      </c>
      <c r="K346" s="256">
        <f t="shared" si="79"/>
        <v>0</v>
      </c>
      <c r="L346" s="257">
        <f t="shared" si="79"/>
        <v>1409.3590000000013</v>
      </c>
    </row>
    <row r="347" spans="2:12" ht="12.95" customHeight="1" x14ac:dyDescent="0.15">
      <c r="B347" s="16" t="s">
        <v>31</v>
      </c>
      <c r="C347" s="255">
        <f t="shared" ref="C347:L347" si="80">C219+C283</f>
        <v>0</v>
      </c>
      <c r="D347" s="9">
        <f t="shared" si="80"/>
        <v>0</v>
      </c>
      <c r="E347" s="9">
        <f t="shared" si="80"/>
        <v>0</v>
      </c>
      <c r="F347" s="9">
        <f t="shared" si="80"/>
        <v>0</v>
      </c>
      <c r="G347" s="9">
        <f t="shared" si="80"/>
        <v>0</v>
      </c>
      <c r="H347" s="9">
        <f t="shared" si="80"/>
        <v>0</v>
      </c>
      <c r="I347" s="9">
        <f t="shared" si="80"/>
        <v>0</v>
      </c>
      <c r="J347" s="9">
        <f t="shared" si="80"/>
        <v>0</v>
      </c>
      <c r="K347" s="256">
        <f t="shared" si="80"/>
        <v>0</v>
      </c>
      <c r="L347" s="257">
        <f t="shared" si="80"/>
        <v>0</v>
      </c>
    </row>
    <row r="348" spans="2:12" ht="12.95" customHeight="1" x14ac:dyDescent="0.15">
      <c r="B348" s="16" t="s">
        <v>22</v>
      </c>
      <c r="C348" s="255">
        <f t="shared" ref="C348:L348" si="81">C220+C284</f>
        <v>0</v>
      </c>
      <c r="D348" s="9">
        <f t="shared" si="81"/>
        <v>1.75</v>
      </c>
      <c r="E348" s="9">
        <f t="shared" si="81"/>
        <v>0</v>
      </c>
      <c r="F348" s="9">
        <f t="shared" si="81"/>
        <v>3165.8940000000002</v>
      </c>
      <c r="G348" s="9">
        <f t="shared" si="81"/>
        <v>0</v>
      </c>
      <c r="H348" s="9">
        <f t="shared" si="81"/>
        <v>0</v>
      </c>
      <c r="I348" s="9">
        <f t="shared" si="81"/>
        <v>4837.4310000000005</v>
      </c>
      <c r="J348" s="9">
        <f t="shared" si="81"/>
        <v>0</v>
      </c>
      <c r="K348" s="256">
        <f t="shared" si="81"/>
        <v>0</v>
      </c>
      <c r="L348" s="257">
        <f t="shared" si="81"/>
        <v>8005.0750000000007</v>
      </c>
    </row>
    <row r="349" spans="2:12" ht="12.95" customHeight="1" x14ac:dyDescent="0.15">
      <c r="B349" s="16" t="s">
        <v>34</v>
      </c>
      <c r="C349" s="255">
        <f t="shared" ref="C349:L349" si="82">C221+C285</f>
        <v>0</v>
      </c>
      <c r="D349" s="9">
        <f t="shared" si="82"/>
        <v>0</v>
      </c>
      <c r="E349" s="9">
        <f t="shared" si="82"/>
        <v>0</v>
      </c>
      <c r="F349" s="9">
        <f t="shared" si="82"/>
        <v>0</v>
      </c>
      <c r="G349" s="9">
        <f t="shared" si="82"/>
        <v>0</v>
      </c>
      <c r="H349" s="9">
        <f t="shared" si="82"/>
        <v>0</v>
      </c>
      <c r="I349" s="9">
        <f t="shared" si="82"/>
        <v>224</v>
      </c>
      <c r="J349" s="9">
        <f t="shared" si="82"/>
        <v>0</v>
      </c>
      <c r="K349" s="256">
        <f t="shared" si="82"/>
        <v>0</v>
      </c>
      <c r="L349" s="257">
        <f t="shared" si="82"/>
        <v>224</v>
      </c>
    </row>
    <row r="350" spans="2:12" ht="12.95" customHeight="1" x14ac:dyDescent="0.15">
      <c r="B350" s="16" t="s">
        <v>212</v>
      </c>
      <c r="C350" s="255">
        <f t="shared" ref="C350:L350" si="83">C222+C286</f>
        <v>0</v>
      </c>
      <c r="D350" s="9">
        <f t="shared" si="83"/>
        <v>0</v>
      </c>
      <c r="E350" s="9">
        <f t="shared" si="83"/>
        <v>0</v>
      </c>
      <c r="F350" s="9">
        <f t="shared" si="83"/>
        <v>0</v>
      </c>
      <c r="G350" s="9">
        <f t="shared" si="83"/>
        <v>0</v>
      </c>
      <c r="H350" s="9">
        <f t="shared" si="83"/>
        <v>0</v>
      </c>
      <c r="I350" s="9">
        <f t="shared" si="83"/>
        <v>2</v>
      </c>
      <c r="J350" s="9">
        <f t="shared" si="83"/>
        <v>0</v>
      </c>
      <c r="K350" s="256">
        <f t="shared" si="83"/>
        <v>0</v>
      </c>
      <c r="L350" s="257">
        <f t="shared" si="83"/>
        <v>2</v>
      </c>
    </row>
    <row r="351" spans="2:12" ht="12.95" customHeight="1" x14ac:dyDescent="0.15">
      <c r="B351" s="16" t="s">
        <v>23</v>
      </c>
      <c r="C351" s="255">
        <f t="shared" ref="C351:L351" si="84">C223+C287</f>
        <v>0</v>
      </c>
      <c r="D351" s="9">
        <f t="shared" si="84"/>
        <v>0</v>
      </c>
      <c r="E351" s="9">
        <f t="shared" si="84"/>
        <v>0</v>
      </c>
      <c r="F351" s="9">
        <f t="shared" si="84"/>
        <v>0</v>
      </c>
      <c r="G351" s="9">
        <f t="shared" si="84"/>
        <v>0</v>
      </c>
      <c r="H351" s="9">
        <f t="shared" si="84"/>
        <v>0</v>
      </c>
      <c r="I351" s="9">
        <f t="shared" si="84"/>
        <v>0</v>
      </c>
      <c r="J351" s="9">
        <f t="shared" si="84"/>
        <v>0</v>
      </c>
      <c r="K351" s="256">
        <f t="shared" si="84"/>
        <v>0</v>
      </c>
      <c r="L351" s="257">
        <f t="shared" si="84"/>
        <v>0</v>
      </c>
    </row>
    <row r="352" spans="2:12" ht="12.95" customHeight="1" x14ac:dyDescent="0.15">
      <c r="B352" s="16" t="s">
        <v>12</v>
      </c>
      <c r="C352" s="255">
        <f t="shared" ref="C352:L352" si="85">C224+C288</f>
        <v>0</v>
      </c>
      <c r="D352" s="9">
        <f t="shared" si="85"/>
        <v>0</v>
      </c>
      <c r="E352" s="9">
        <f t="shared" si="85"/>
        <v>0</v>
      </c>
      <c r="F352" s="9">
        <f t="shared" si="85"/>
        <v>279.35699999999997</v>
      </c>
      <c r="G352" s="9">
        <f t="shared" si="85"/>
        <v>0</v>
      </c>
      <c r="H352" s="9">
        <f t="shared" si="85"/>
        <v>0</v>
      </c>
      <c r="I352" s="9">
        <f t="shared" si="85"/>
        <v>262.35699999999997</v>
      </c>
      <c r="J352" s="9">
        <f t="shared" si="85"/>
        <v>0</v>
      </c>
      <c r="K352" s="256">
        <f t="shared" si="85"/>
        <v>0</v>
      </c>
      <c r="L352" s="257">
        <f t="shared" si="85"/>
        <v>541.71399999999994</v>
      </c>
    </row>
    <row r="353" spans="2:12" ht="12.95" customHeight="1" x14ac:dyDescent="0.15">
      <c r="B353" s="16" t="s">
        <v>262</v>
      </c>
      <c r="C353" s="255">
        <f t="shared" ref="C353:L353" si="86">C225+C289</f>
        <v>0</v>
      </c>
      <c r="D353" s="9">
        <f t="shared" si="86"/>
        <v>0</v>
      </c>
      <c r="E353" s="9">
        <f t="shared" si="86"/>
        <v>0</v>
      </c>
      <c r="F353" s="9">
        <f t="shared" si="86"/>
        <v>10</v>
      </c>
      <c r="G353" s="9">
        <f t="shared" si="86"/>
        <v>0</v>
      </c>
      <c r="H353" s="9">
        <f t="shared" si="86"/>
        <v>0</v>
      </c>
      <c r="I353" s="9">
        <f t="shared" si="86"/>
        <v>52</v>
      </c>
      <c r="J353" s="9">
        <f t="shared" si="86"/>
        <v>0</v>
      </c>
      <c r="K353" s="256">
        <f t="shared" si="86"/>
        <v>0</v>
      </c>
      <c r="L353" s="257">
        <f t="shared" si="86"/>
        <v>62</v>
      </c>
    </row>
    <row r="354" spans="2:12" ht="12.95" customHeight="1" x14ac:dyDescent="0.15">
      <c r="B354" s="16" t="s">
        <v>13</v>
      </c>
      <c r="C354" s="255">
        <f t="shared" ref="C354:L354" si="87">C226+C290</f>
        <v>0</v>
      </c>
      <c r="D354" s="9">
        <f t="shared" si="87"/>
        <v>0</v>
      </c>
      <c r="E354" s="9">
        <f t="shared" si="87"/>
        <v>0</v>
      </c>
      <c r="F354" s="9">
        <f t="shared" si="87"/>
        <v>130</v>
      </c>
      <c r="G354" s="9">
        <f t="shared" si="87"/>
        <v>0</v>
      </c>
      <c r="H354" s="9">
        <f t="shared" si="87"/>
        <v>0</v>
      </c>
      <c r="I354" s="9">
        <f t="shared" si="87"/>
        <v>482</v>
      </c>
      <c r="J354" s="9">
        <f t="shared" si="87"/>
        <v>0</v>
      </c>
      <c r="K354" s="256">
        <f t="shared" si="87"/>
        <v>0</v>
      </c>
      <c r="L354" s="257">
        <f t="shared" si="87"/>
        <v>612</v>
      </c>
    </row>
    <row r="355" spans="2:12" ht="12.95" customHeight="1" x14ac:dyDescent="0.15">
      <c r="B355" s="16" t="s">
        <v>207</v>
      </c>
      <c r="C355" s="255">
        <f t="shared" ref="C355:L355" si="88">C227+C291</f>
        <v>0</v>
      </c>
      <c r="D355" s="9">
        <f t="shared" si="88"/>
        <v>0</v>
      </c>
      <c r="E355" s="9">
        <f t="shared" si="88"/>
        <v>0</v>
      </c>
      <c r="F355" s="9">
        <f t="shared" si="88"/>
        <v>0</v>
      </c>
      <c r="G355" s="9">
        <f t="shared" si="88"/>
        <v>0</v>
      </c>
      <c r="H355" s="9">
        <f t="shared" si="88"/>
        <v>0</v>
      </c>
      <c r="I355" s="9">
        <f t="shared" si="88"/>
        <v>62</v>
      </c>
      <c r="J355" s="9">
        <f t="shared" si="88"/>
        <v>0</v>
      </c>
      <c r="K355" s="256">
        <f t="shared" si="88"/>
        <v>0</v>
      </c>
      <c r="L355" s="257">
        <f t="shared" si="88"/>
        <v>62</v>
      </c>
    </row>
    <row r="356" spans="2:12" ht="12.95" customHeight="1" x14ac:dyDescent="0.15">
      <c r="B356" s="16" t="s">
        <v>19</v>
      </c>
      <c r="C356" s="255">
        <f t="shared" ref="C356:L356" si="89">C228+C292</f>
        <v>0</v>
      </c>
      <c r="D356" s="9">
        <f t="shared" si="89"/>
        <v>0</v>
      </c>
      <c r="E356" s="9">
        <f t="shared" si="89"/>
        <v>0</v>
      </c>
      <c r="F356" s="9">
        <f t="shared" si="89"/>
        <v>759.572</v>
      </c>
      <c r="G356" s="9">
        <f t="shared" si="89"/>
        <v>0</v>
      </c>
      <c r="H356" s="9">
        <f t="shared" si="89"/>
        <v>0</v>
      </c>
      <c r="I356" s="9">
        <f t="shared" si="89"/>
        <v>16</v>
      </c>
      <c r="J356" s="9">
        <f t="shared" si="89"/>
        <v>0</v>
      </c>
      <c r="K356" s="256">
        <f t="shared" si="89"/>
        <v>0</v>
      </c>
      <c r="L356" s="257">
        <f t="shared" si="89"/>
        <v>775.572</v>
      </c>
    </row>
    <row r="357" spans="2:12" ht="12.95" customHeight="1" x14ac:dyDescent="0.15">
      <c r="B357" s="16" t="s">
        <v>24</v>
      </c>
      <c r="C357" s="255">
        <f t="shared" ref="C357:L357" si="90">C229+C293</f>
        <v>0</v>
      </c>
      <c r="D357" s="9">
        <f t="shared" si="90"/>
        <v>3.214</v>
      </c>
      <c r="E357" s="9">
        <f t="shared" si="90"/>
        <v>0</v>
      </c>
      <c r="F357" s="9">
        <f t="shared" si="90"/>
        <v>2</v>
      </c>
      <c r="G357" s="9">
        <f t="shared" si="90"/>
        <v>0</v>
      </c>
      <c r="H357" s="9">
        <f t="shared" si="90"/>
        <v>0</v>
      </c>
      <c r="I357" s="9">
        <f t="shared" si="90"/>
        <v>6</v>
      </c>
      <c r="J357" s="9">
        <f t="shared" si="90"/>
        <v>0</v>
      </c>
      <c r="K357" s="256">
        <f t="shared" si="90"/>
        <v>0</v>
      </c>
      <c r="L357" s="257">
        <f t="shared" si="90"/>
        <v>11.214</v>
      </c>
    </row>
    <row r="358" spans="2:12" ht="12.95" customHeight="1" x14ac:dyDescent="0.15">
      <c r="B358" s="16" t="s">
        <v>210</v>
      </c>
      <c r="C358" s="255">
        <f t="shared" ref="C358:L358" si="91">C230+C294</f>
        <v>0</v>
      </c>
      <c r="D358" s="9">
        <f t="shared" si="91"/>
        <v>0</v>
      </c>
      <c r="E358" s="9">
        <f t="shared" si="91"/>
        <v>0</v>
      </c>
      <c r="F358" s="9">
        <f t="shared" si="91"/>
        <v>10</v>
      </c>
      <c r="G358" s="9">
        <f t="shared" si="91"/>
        <v>0</v>
      </c>
      <c r="H358" s="9">
        <f t="shared" si="91"/>
        <v>0</v>
      </c>
      <c r="I358" s="9">
        <f t="shared" si="91"/>
        <v>120</v>
      </c>
      <c r="J358" s="9">
        <f t="shared" si="91"/>
        <v>0</v>
      </c>
      <c r="K358" s="256">
        <f t="shared" si="91"/>
        <v>0</v>
      </c>
      <c r="L358" s="257">
        <f t="shared" si="91"/>
        <v>130</v>
      </c>
    </row>
    <row r="359" spans="2:12" ht="12.95" customHeight="1" x14ac:dyDescent="0.15">
      <c r="B359" s="16" t="s">
        <v>35</v>
      </c>
      <c r="C359" s="255">
        <f t="shared" ref="C359:L359" si="92">C231+C295</f>
        <v>0</v>
      </c>
      <c r="D359" s="9">
        <f t="shared" si="92"/>
        <v>0</v>
      </c>
      <c r="E359" s="9">
        <f t="shared" si="92"/>
        <v>0</v>
      </c>
      <c r="F359" s="9">
        <f t="shared" si="92"/>
        <v>18</v>
      </c>
      <c r="G359" s="9">
        <f t="shared" si="92"/>
        <v>0</v>
      </c>
      <c r="H359" s="9">
        <f t="shared" si="92"/>
        <v>0</v>
      </c>
      <c r="I359" s="9">
        <f t="shared" si="92"/>
        <v>0</v>
      </c>
      <c r="J359" s="9">
        <f t="shared" si="92"/>
        <v>0</v>
      </c>
      <c r="K359" s="256">
        <f t="shared" si="92"/>
        <v>0</v>
      </c>
      <c r="L359" s="257">
        <f t="shared" si="92"/>
        <v>18</v>
      </c>
    </row>
    <row r="360" spans="2:12" ht="12.95" customHeight="1" x14ac:dyDescent="0.15">
      <c r="B360" s="16" t="s">
        <v>211</v>
      </c>
      <c r="C360" s="255">
        <f t="shared" ref="C360:L360" si="93">C232+C296</f>
        <v>0</v>
      </c>
      <c r="D360" s="9">
        <f t="shared" si="93"/>
        <v>0</v>
      </c>
      <c r="E360" s="9">
        <f t="shared" si="93"/>
        <v>0</v>
      </c>
      <c r="F360" s="9">
        <f t="shared" si="93"/>
        <v>14</v>
      </c>
      <c r="G360" s="9">
        <f t="shared" si="93"/>
        <v>0</v>
      </c>
      <c r="H360" s="9">
        <f t="shared" si="93"/>
        <v>0</v>
      </c>
      <c r="I360" s="9">
        <f t="shared" si="93"/>
        <v>0</v>
      </c>
      <c r="J360" s="9">
        <f t="shared" si="93"/>
        <v>0</v>
      </c>
      <c r="K360" s="256">
        <f t="shared" si="93"/>
        <v>0</v>
      </c>
      <c r="L360" s="257">
        <f t="shared" si="93"/>
        <v>14</v>
      </c>
    </row>
    <row r="361" spans="2:12" ht="12.95" customHeight="1" x14ac:dyDescent="0.15">
      <c r="B361" s="16" t="s">
        <v>14</v>
      </c>
      <c r="C361" s="255">
        <f t="shared" ref="C361:L361" si="94">C233+C297</f>
        <v>0</v>
      </c>
      <c r="D361" s="9">
        <f t="shared" si="94"/>
        <v>0</v>
      </c>
      <c r="E361" s="9">
        <f t="shared" si="94"/>
        <v>0</v>
      </c>
      <c r="F361" s="9">
        <f t="shared" si="94"/>
        <v>10</v>
      </c>
      <c r="G361" s="9">
        <f t="shared" si="94"/>
        <v>0</v>
      </c>
      <c r="H361" s="9">
        <f t="shared" si="94"/>
        <v>0</v>
      </c>
      <c r="I361" s="9">
        <f t="shared" si="94"/>
        <v>160</v>
      </c>
      <c r="J361" s="9">
        <f t="shared" si="94"/>
        <v>0</v>
      </c>
      <c r="K361" s="256">
        <f t="shared" si="94"/>
        <v>0</v>
      </c>
      <c r="L361" s="257">
        <f t="shared" si="94"/>
        <v>170</v>
      </c>
    </row>
    <row r="362" spans="2:12" ht="12.95" customHeight="1" x14ac:dyDescent="0.15">
      <c r="B362" s="16" t="s">
        <v>208</v>
      </c>
      <c r="C362" s="255">
        <f t="shared" ref="C362:L362" si="95">C234+C298</f>
        <v>0</v>
      </c>
      <c r="D362" s="9">
        <f t="shared" si="95"/>
        <v>0</v>
      </c>
      <c r="E362" s="9">
        <f t="shared" si="95"/>
        <v>0</v>
      </c>
      <c r="F362" s="9">
        <f t="shared" si="95"/>
        <v>0</v>
      </c>
      <c r="G362" s="9">
        <f t="shared" si="95"/>
        <v>0</v>
      </c>
      <c r="H362" s="9">
        <f t="shared" si="95"/>
        <v>0</v>
      </c>
      <c r="I362" s="9">
        <f t="shared" si="95"/>
        <v>0</v>
      </c>
      <c r="J362" s="9">
        <f t="shared" si="95"/>
        <v>0</v>
      </c>
      <c r="K362" s="256">
        <f t="shared" si="95"/>
        <v>0</v>
      </c>
      <c r="L362" s="257">
        <f t="shared" si="95"/>
        <v>0</v>
      </c>
    </row>
    <row r="363" spans="2:12" ht="12.95" customHeight="1" x14ac:dyDescent="0.15">
      <c r="B363" s="16" t="s">
        <v>17</v>
      </c>
      <c r="C363" s="255">
        <f t="shared" ref="C363:L363" si="96">C235+C299</f>
        <v>0</v>
      </c>
      <c r="D363" s="9">
        <f t="shared" si="96"/>
        <v>0</v>
      </c>
      <c r="E363" s="9">
        <f t="shared" si="96"/>
        <v>0</v>
      </c>
      <c r="F363" s="9">
        <f t="shared" si="96"/>
        <v>20.856999999999999</v>
      </c>
      <c r="G363" s="9">
        <f t="shared" si="96"/>
        <v>0</v>
      </c>
      <c r="H363" s="9">
        <f t="shared" si="96"/>
        <v>0</v>
      </c>
      <c r="I363" s="9">
        <f t="shared" si="96"/>
        <v>116</v>
      </c>
      <c r="J363" s="9">
        <f t="shared" si="96"/>
        <v>0</v>
      </c>
      <c r="K363" s="256">
        <f t="shared" si="96"/>
        <v>0</v>
      </c>
      <c r="L363" s="257">
        <f t="shared" si="96"/>
        <v>136.857</v>
      </c>
    </row>
    <row r="364" spans="2:12" ht="12.95" customHeight="1" x14ac:dyDescent="0.15">
      <c r="B364" s="16" t="s">
        <v>36</v>
      </c>
      <c r="C364" s="255">
        <f t="shared" ref="C364:L364" si="97">C236+C300</f>
        <v>0</v>
      </c>
      <c r="D364" s="9">
        <f t="shared" si="97"/>
        <v>0</v>
      </c>
      <c r="E364" s="9">
        <f t="shared" si="97"/>
        <v>0</v>
      </c>
      <c r="F364" s="9">
        <f t="shared" si="97"/>
        <v>32</v>
      </c>
      <c r="G364" s="9">
        <f t="shared" si="97"/>
        <v>0</v>
      </c>
      <c r="H364" s="9">
        <f t="shared" si="97"/>
        <v>0</v>
      </c>
      <c r="I364" s="9">
        <f t="shared" si="97"/>
        <v>124</v>
      </c>
      <c r="J364" s="9">
        <f t="shared" si="97"/>
        <v>0</v>
      </c>
      <c r="K364" s="256">
        <f t="shared" si="97"/>
        <v>0</v>
      </c>
      <c r="L364" s="257">
        <f t="shared" si="97"/>
        <v>156</v>
      </c>
    </row>
    <row r="365" spans="2:12" ht="12.95" customHeight="1" x14ac:dyDescent="0.15">
      <c r="B365" s="16" t="s">
        <v>38</v>
      </c>
      <c r="C365" s="255">
        <f t="shared" ref="C365:L365" si="98">C237+C301</f>
        <v>0</v>
      </c>
      <c r="D365" s="9">
        <f t="shared" si="98"/>
        <v>0</v>
      </c>
      <c r="E365" s="9">
        <f t="shared" si="98"/>
        <v>0</v>
      </c>
      <c r="F365" s="9">
        <f t="shared" si="98"/>
        <v>42</v>
      </c>
      <c r="G365" s="9">
        <f t="shared" si="98"/>
        <v>0</v>
      </c>
      <c r="H365" s="9">
        <f t="shared" si="98"/>
        <v>0</v>
      </c>
      <c r="I365" s="9">
        <f t="shared" si="98"/>
        <v>24.284999999999997</v>
      </c>
      <c r="J365" s="9">
        <f t="shared" si="98"/>
        <v>0</v>
      </c>
      <c r="K365" s="256">
        <f t="shared" si="98"/>
        <v>0</v>
      </c>
      <c r="L365" s="257">
        <f t="shared" si="98"/>
        <v>66.284999999999997</v>
      </c>
    </row>
    <row r="366" spans="2:12" ht="12.95" customHeight="1" x14ac:dyDescent="0.15">
      <c r="B366" s="16" t="s">
        <v>37</v>
      </c>
      <c r="C366" s="255">
        <f t="shared" ref="C366:L366" si="99">C238+C302</f>
        <v>0</v>
      </c>
      <c r="D366" s="9">
        <f t="shared" si="99"/>
        <v>0</v>
      </c>
      <c r="E366" s="9">
        <f t="shared" si="99"/>
        <v>0</v>
      </c>
      <c r="F366" s="9">
        <f t="shared" si="99"/>
        <v>70</v>
      </c>
      <c r="G366" s="9">
        <f t="shared" si="99"/>
        <v>0</v>
      </c>
      <c r="H366" s="9">
        <f t="shared" si="99"/>
        <v>0</v>
      </c>
      <c r="I366" s="9">
        <f t="shared" si="99"/>
        <v>292.85699999999997</v>
      </c>
      <c r="J366" s="9">
        <f t="shared" si="99"/>
        <v>0</v>
      </c>
      <c r="K366" s="256">
        <f t="shared" si="99"/>
        <v>0</v>
      </c>
      <c r="L366" s="257">
        <f t="shared" si="99"/>
        <v>362.85699999999997</v>
      </c>
    </row>
    <row r="367" spans="2:12" ht="12.95" customHeight="1" x14ac:dyDescent="0.15">
      <c r="B367" s="16" t="s">
        <v>263</v>
      </c>
      <c r="C367" s="255">
        <f t="shared" ref="C367:L367" si="100">C239+C303</f>
        <v>0</v>
      </c>
      <c r="D367" s="9">
        <f t="shared" si="100"/>
        <v>0</v>
      </c>
      <c r="E367" s="9">
        <f t="shared" si="100"/>
        <v>0</v>
      </c>
      <c r="F367" s="9">
        <f t="shared" si="100"/>
        <v>0</v>
      </c>
      <c r="G367" s="9">
        <f t="shared" si="100"/>
        <v>0</v>
      </c>
      <c r="H367" s="9">
        <f t="shared" si="100"/>
        <v>0</v>
      </c>
      <c r="I367" s="9">
        <f t="shared" si="100"/>
        <v>8</v>
      </c>
      <c r="J367" s="9">
        <f t="shared" si="100"/>
        <v>0</v>
      </c>
      <c r="K367" s="256">
        <f t="shared" si="100"/>
        <v>0</v>
      </c>
      <c r="L367" s="257">
        <f t="shared" si="100"/>
        <v>8</v>
      </c>
    </row>
    <row r="368" spans="2:12" ht="12.95" customHeight="1" x14ac:dyDescent="0.15">
      <c r="B368" s="16" t="s">
        <v>30</v>
      </c>
      <c r="C368" s="255">
        <f t="shared" ref="C368:L368" si="101">C240+C304</f>
        <v>0</v>
      </c>
      <c r="D368" s="9">
        <f t="shared" si="101"/>
        <v>0</v>
      </c>
      <c r="E368" s="9">
        <f t="shared" si="101"/>
        <v>0</v>
      </c>
      <c r="F368" s="9">
        <f t="shared" si="101"/>
        <v>356</v>
      </c>
      <c r="G368" s="9">
        <f t="shared" si="101"/>
        <v>0</v>
      </c>
      <c r="H368" s="9">
        <f t="shared" si="101"/>
        <v>0</v>
      </c>
      <c r="I368" s="9">
        <f t="shared" si="101"/>
        <v>394</v>
      </c>
      <c r="J368" s="9">
        <f t="shared" si="101"/>
        <v>0</v>
      </c>
      <c r="K368" s="256">
        <f t="shared" si="101"/>
        <v>0</v>
      </c>
      <c r="L368" s="257">
        <f t="shared" si="101"/>
        <v>750</v>
      </c>
    </row>
    <row r="369" spans="2:12" ht="12.95" customHeight="1" x14ac:dyDescent="0.15">
      <c r="B369" s="16" t="s">
        <v>25</v>
      </c>
      <c r="C369" s="255">
        <f t="shared" ref="C369:L369" si="102">C241+C305</f>
        <v>0</v>
      </c>
      <c r="D369" s="9">
        <f t="shared" si="102"/>
        <v>1151.5150000000044</v>
      </c>
      <c r="E369" s="9">
        <f t="shared" si="102"/>
        <v>0</v>
      </c>
      <c r="F369" s="9">
        <f t="shared" si="102"/>
        <v>565.77700000000004</v>
      </c>
      <c r="G369" s="9">
        <f t="shared" si="102"/>
        <v>0</v>
      </c>
      <c r="H369" s="9">
        <f t="shared" si="102"/>
        <v>0</v>
      </c>
      <c r="I369" s="9">
        <f t="shared" si="102"/>
        <v>558.92600000000004</v>
      </c>
      <c r="J369" s="9">
        <f t="shared" si="102"/>
        <v>0</v>
      </c>
      <c r="K369" s="256">
        <f t="shared" si="102"/>
        <v>0</v>
      </c>
      <c r="L369" s="257">
        <f t="shared" si="102"/>
        <v>2276.2180000000044</v>
      </c>
    </row>
    <row r="370" spans="2:12" ht="12.95" customHeight="1" x14ac:dyDescent="0.15">
      <c r="B370" s="16" t="s">
        <v>28</v>
      </c>
      <c r="C370" s="255">
        <f t="shared" ref="C370:L370" si="103">C242+C306</f>
        <v>0</v>
      </c>
      <c r="D370" s="9">
        <f t="shared" si="103"/>
        <v>0</v>
      </c>
      <c r="E370" s="9">
        <f t="shared" si="103"/>
        <v>0</v>
      </c>
      <c r="F370" s="9">
        <f t="shared" si="103"/>
        <v>0</v>
      </c>
      <c r="G370" s="9">
        <f t="shared" si="103"/>
        <v>0</v>
      </c>
      <c r="H370" s="9">
        <f t="shared" si="103"/>
        <v>0</v>
      </c>
      <c r="I370" s="9">
        <f t="shared" si="103"/>
        <v>0</v>
      </c>
      <c r="J370" s="9">
        <f t="shared" si="103"/>
        <v>0</v>
      </c>
      <c r="K370" s="256">
        <f t="shared" si="103"/>
        <v>0</v>
      </c>
      <c r="L370" s="257">
        <f t="shared" si="103"/>
        <v>0</v>
      </c>
    </row>
    <row r="371" spans="2:12" ht="12.95" customHeight="1" x14ac:dyDescent="0.15">
      <c r="B371" s="16" t="s">
        <v>264</v>
      </c>
      <c r="C371" s="255">
        <f t="shared" ref="C371:L371" si="104">C243+C307</f>
        <v>0</v>
      </c>
      <c r="D371" s="9">
        <f t="shared" si="104"/>
        <v>0</v>
      </c>
      <c r="E371" s="9">
        <f t="shared" si="104"/>
        <v>0</v>
      </c>
      <c r="F371" s="9">
        <f t="shared" si="104"/>
        <v>2</v>
      </c>
      <c r="G371" s="9">
        <f t="shared" si="104"/>
        <v>0</v>
      </c>
      <c r="H371" s="9">
        <f t="shared" si="104"/>
        <v>0</v>
      </c>
      <c r="I371" s="9">
        <f t="shared" si="104"/>
        <v>4</v>
      </c>
      <c r="J371" s="9">
        <f t="shared" si="104"/>
        <v>0</v>
      </c>
      <c r="K371" s="256">
        <f t="shared" si="104"/>
        <v>0</v>
      </c>
      <c r="L371" s="257">
        <f t="shared" si="104"/>
        <v>6</v>
      </c>
    </row>
    <row r="372" spans="2:12" ht="12.95" customHeight="1" x14ac:dyDescent="0.15">
      <c r="B372" s="16" t="s">
        <v>213</v>
      </c>
      <c r="C372" s="255">
        <f t="shared" ref="C372:L372" si="105">C244+C308</f>
        <v>0</v>
      </c>
      <c r="D372" s="9">
        <f t="shared" si="105"/>
        <v>0</v>
      </c>
      <c r="E372" s="9">
        <f t="shared" si="105"/>
        <v>0</v>
      </c>
      <c r="F372" s="9">
        <f t="shared" si="105"/>
        <v>0</v>
      </c>
      <c r="G372" s="9">
        <f t="shared" si="105"/>
        <v>0</v>
      </c>
      <c r="H372" s="9">
        <f t="shared" si="105"/>
        <v>0</v>
      </c>
      <c r="I372" s="9">
        <f t="shared" si="105"/>
        <v>0</v>
      </c>
      <c r="J372" s="9">
        <f t="shared" si="105"/>
        <v>0</v>
      </c>
      <c r="K372" s="256">
        <f t="shared" si="105"/>
        <v>0</v>
      </c>
      <c r="L372" s="257">
        <f t="shared" si="105"/>
        <v>0</v>
      </c>
    </row>
    <row r="373" spans="2:12" ht="12.95" customHeight="1" x14ac:dyDescent="0.15">
      <c r="B373" s="16" t="s">
        <v>39</v>
      </c>
      <c r="C373" s="255">
        <f t="shared" ref="C373:L373" si="106">C245+C309</f>
        <v>0</v>
      </c>
      <c r="D373" s="9">
        <f t="shared" si="106"/>
        <v>0</v>
      </c>
      <c r="E373" s="9">
        <f t="shared" si="106"/>
        <v>0</v>
      </c>
      <c r="F373" s="9">
        <f t="shared" si="106"/>
        <v>140</v>
      </c>
      <c r="G373" s="9">
        <f t="shared" si="106"/>
        <v>0</v>
      </c>
      <c r="H373" s="9">
        <f t="shared" si="106"/>
        <v>0</v>
      </c>
      <c r="I373" s="9">
        <f t="shared" si="106"/>
        <v>6</v>
      </c>
      <c r="J373" s="9">
        <f t="shared" si="106"/>
        <v>0</v>
      </c>
      <c r="K373" s="256">
        <f t="shared" si="106"/>
        <v>0</v>
      </c>
      <c r="L373" s="257">
        <f t="shared" si="106"/>
        <v>146</v>
      </c>
    </row>
    <row r="374" spans="2:12" ht="12.95" customHeight="1" x14ac:dyDescent="0.15">
      <c r="B374" s="16" t="s">
        <v>209</v>
      </c>
      <c r="C374" s="255">
        <f t="shared" ref="C374:L374" si="107">C246+C310</f>
        <v>0</v>
      </c>
      <c r="D374" s="9">
        <f t="shared" si="107"/>
        <v>0</v>
      </c>
      <c r="E374" s="9">
        <f t="shared" si="107"/>
        <v>0</v>
      </c>
      <c r="F374" s="9">
        <f t="shared" si="107"/>
        <v>0</v>
      </c>
      <c r="G374" s="9">
        <f t="shared" si="107"/>
        <v>0</v>
      </c>
      <c r="H374" s="9">
        <f t="shared" si="107"/>
        <v>0</v>
      </c>
      <c r="I374" s="9">
        <f t="shared" si="107"/>
        <v>0</v>
      </c>
      <c r="J374" s="9">
        <f t="shared" si="107"/>
        <v>0</v>
      </c>
      <c r="K374" s="256">
        <f t="shared" si="107"/>
        <v>0</v>
      </c>
      <c r="L374" s="257">
        <f t="shared" si="107"/>
        <v>0</v>
      </c>
    </row>
    <row r="375" spans="2:12" ht="12.95" customHeight="1" x14ac:dyDescent="0.15">
      <c r="B375" s="16" t="s">
        <v>32</v>
      </c>
      <c r="C375" s="255">
        <f t="shared" ref="C375:L375" si="108">C247+C311</f>
        <v>0</v>
      </c>
      <c r="D375" s="9">
        <f t="shared" si="108"/>
        <v>0</v>
      </c>
      <c r="E375" s="9">
        <f t="shared" si="108"/>
        <v>0</v>
      </c>
      <c r="F375" s="9">
        <f t="shared" si="108"/>
        <v>2</v>
      </c>
      <c r="G375" s="9">
        <f t="shared" si="108"/>
        <v>0</v>
      </c>
      <c r="H375" s="9">
        <f t="shared" si="108"/>
        <v>0</v>
      </c>
      <c r="I375" s="9">
        <f t="shared" si="108"/>
        <v>50</v>
      </c>
      <c r="J375" s="9">
        <f t="shared" si="108"/>
        <v>0</v>
      </c>
      <c r="K375" s="256">
        <f t="shared" si="108"/>
        <v>0</v>
      </c>
      <c r="L375" s="257">
        <f t="shared" si="108"/>
        <v>52</v>
      </c>
    </row>
    <row r="376" spans="2:12" ht="12.95" customHeight="1" x14ac:dyDescent="0.15">
      <c r="B376" s="16" t="s">
        <v>214</v>
      </c>
      <c r="C376" s="255">
        <f t="shared" ref="C376:L376" si="109">C248+C312</f>
        <v>0</v>
      </c>
      <c r="D376" s="9">
        <f t="shared" si="109"/>
        <v>0</v>
      </c>
      <c r="E376" s="9">
        <f t="shared" si="109"/>
        <v>0</v>
      </c>
      <c r="F376" s="9">
        <f t="shared" si="109"/>
        <v>0</v>
      </c>
      <c r="G376" s="9">
        <f t="shared" si="109"/>
        <v>0</v>
      </c>
      <c r="H376" s="9">
        <f t="shared" si="109"/>
        <v>0</v>
      </c>
      <c r="I376" s="9">
        <f t="shared" si="109"/>
        <v>20</v>
      </c>
      <c r="J376" s="9">
        <f t="shared" si="109"/>
        <v>0</v>
      </c>
      <c r="K376" s="256">
        <f t="shared" si="109"/>
        <v>0</v>
      </c>
      <c r="L376" s="257">
        <f t="shared" si="109"/>
        <v>20</v>
      </c>
    </row>
    <row r="377" spans="2:12" ht="12.95" customHeight="1" x14ac:dyDescent="0.15">
      <c r="B377" s="16" t="s">
        <v>33</v>
      </c>
      <c r="C377" s="255">
        <f t="shared" ref="C377:L377" si="110">C249+C313</f>
        <v>0</v>
      </c>
      <c r="D377" s="9">
        <f t="shared" si="110"/>
        <v>0</v>
      </c>
      <c r="E377" s="9">
        <f t="shared" si="110"/>
        <v>0</v>
      </c>
      <c r="F377" s="9">
        <f t="shared" si="110"/>
        <v>0</v>
      </c>
      <c r="G377" s="9">
        <f t="shared" si="110"/>
        <v>0</v>
      </c>
      <c r="H377" s="9">
        <f t="shared" si="110"/>
        <v>0</v>
      </c>
      <c r="I377" s="9">
        <f t="shared" si="110"/>
        <v>0</v>
      </c>
      <c r="J377" s="9">
        <f t="shared" si="110"/>
        <v>0</v>
      </c>
      <c r="K377" s="256">
        <f t="shared" si="110"/>
        <v>0</v>
      </c>
      <c r="L377" s="257">
        <f t="shared" si="110"/>
        <v>0</v>
      </c>
    </row>
    <row r="378" spans="2:12" ht="12.95" customHeight="1" x14ac:dyDescent="0.15">
      <c r="B378" s="16" t="s">
        <v>40</v>
      </c>
      <c r="C378" s="255">
        <f t="shared" ref="C378:L378" si="111">C250+C314</f>
        <v>8</v>
      </c>
      <c r="D378" s="9">
        <f t="shared" si="111"/>
        <v>337.125</v>
      </c>
      <c r="E378" s="9">
        <f t="shared" si="111"/>
        <v>0</v>
      </c>
      <c r="F378" s="9">
        <f t="shared" si="111"/>
        <v>678.125</v>
      </c>
      <c r="G378" s="9">
        <f t="shared" si="111"/>
        <v>0</v>
      </c>
      <c r="H378" s="9">
        <f t="shared" si="111"/>
        <v>0</v>
      </c>
      <c r="I378" s="9">
        <f t="shared" si="111"/>
        <v>0</v>
      </c>
      <c r="J378" s="9">
        <f t="shared" si="111"/>
        <v>0</v>
      </c>
      <c r="K378" s="256">
        <f t="shared" si="111"/>
        <v>0</v>
      </c>
      <c r="L378" s="257">
        <f t="shared" si="111"/>
        <v>1023.25</v>
      </c>
    </row>
    <row r="379" spans="2:12" ht="12.95" customHeight="1" x14ac:dyDescent="0.15">
      <c r="B379" s="16" t="s">
        <v>265</v>
      </c>
      <c r="C379" s="255">
        <f t="shared" ref="C379:L379" si="112">C251+C315</f>
        <v>0</v>
      </c>
      <c r="D379" s="9">
        <f t="shared" si="112"/>
        <v>658.75</v>
      </c>
      <c r="E379" s="9">
        <f t="shared" si="112"/>
        <v>0</v>
      </c>
      <c r="F379" s="9">
        <f t="shared" si="112"/>
        <v>59</v>
      </c>
      <c r="G379" s="9">
        <f t="shared" si="112"/>
        <v>0</v>
      </c>
      <c r="H379" s="9">
        <f t="shared" si="112"/>
        <v>0</v>
      </c>
      <c r="I379" s="9">
        <f t="shared" si="112"/>
        <v>0</v>
      </c>
      <c r="J379" s="9">
        <f t="shared" si="112"/>
        <v>0</v>
      </c>
      <c r="K379" s="256">
        <f t="shared" si="112"/>
        <v>0</v>
      </c>
      <c r="L379" s="257">
        <f t="shared" si="112"/>
        <v>717.75</v>
      </c>
    </row>
    <row r="380" spans="2:12" ht="12.95" customHeight="1" x14ac:dyDescent="0.15">
      <c r="B380" s="16" t="s">
        <v>251</v>
      </c>
      <c r="C380" s="255">
        <f t="shared" ref="C380:L380" si="113">C252+C316</f>
        <v>29.75</v>
      </c>
      <c r="D380" s="9">
        <f t="shared" si="113"/>
        <v>38.5</v>
      </c>
      <c r="E380" s="9">
        <f t="shared" si="113"/>
        <v>5.25</v>
      </c>
      <c r="F380" s="9">
        <f t="shared" si="113"/>
        <v>42</v>
      </c>
      <c r="G380" s="9">
        <f t="shared" si="113"/>
        <v>0</v>
      </c>
      <c r="H380" s="9">
        <f t="shared" si="113"/>
        <v>0</v>
      </c>
      <c r="I380" s="9">
        <f t="shared" si="113"/>
        <v>0</v>
      </c>
      <c r="J380" s="9">
        <f t="shared" si="113"/>
        <v>0</v>
      </c>
      <c r="K380" s="256">
        <f t="shared" si="113"/>
        <v>0</v>
      </c>
      <c r="L380" s="257">
        <f t="shared" si="113"/>
        <v>115.5</v>
      </c>
    </row>
    <row r="381" spans="2:12" ht="12.95" customHeight="1" x14ac:dyDescent="0.15">
      <c r="B381" s="16" t="s">
        <v>266</v>
      </c>
      <c r="C381" s="255">
        <f t="shared" ref="C381:L381" si="114">C253+C317</f>
        <v>0</v>
      </c>
      <c r="D381" s="9">
        <f t="shared" si="114"/>
        <v>0</v>
      </c>
      <c r="E381" s="9">
        <f t="shared" si="114"/>
        <v>0</v>
      </c>
      <c r="F381" s="9">
        <f t="shared" si="114"/>
        <v>4</v>
      </c>
      <c r="G381" s="9">
        <f t="shared" si="114"/>
        <v>0</v>
      </c>
      <c r="H381" s="9">
        <f t="shared" si="114"/>
        <v>0</v>
      </c>
      <c r="I381" s="9">
        <f t="shared" si="114"/>
        <v>4</v>
      </c>
      <c r="J381" s="9">
        <f t="shared" si="114"/>
        <v>0</v>
      </c>
      <c r="K381" s="256">
        <f t="shared" si="114"/>
        <v>0</v>
      </c>
      <c r="L381" s="257">
        <f t="shared" si="114"/>
        <v>8</v>
      </c>
    </row>
    <row r="382" spans="2:12" ht="12.95" customHeight="1" x14ac:dyDescent="0.15">
      <c r="B382" s="16" t="s">
        <v>215</v>
      </c>
      <c r="C382" s="255">
        <f t="shared" ref="C382:L382" si="115">C254+C318</f>
        <v>14</v>
      </c>
      <c r="D382" s="9">
        <f t="shared" si="115"/>
        <v>0</v>
      </c>
      <c r="E382" s="9">
        <f t="shared" si="115"/>
        <v>0</v>
      </c>
      <c r="F382" s="9">
        <f t="shared" si="115"/>
        <v>673.39099999999985</v>
      </c>
      <c r="G382" s="9">
        <f t="shared" si="115"/>
        <v>0</v>
      </c>
      <c r="H382" s="9">
        <f t="shared" si="115"/>
        <v>0</v>
      </c>
      <c r="I382" s="9">
        <f t="shared" si="115"/>
        <v>124</v>
      </c>
      <c r="J382" s="9">
        <f t="shared" si="115"/>
        <v>0</v>
      </c>
      <c r="K382" s="256">
        <f t="shared" si="115"/>
        <v>0</v>
      </c>
      <c r="L382" s="257">
        <f t="shared" si="115"/>
        <v>811.39099999999985</v>
      </c>
    </row>
    <row r="383" spans="2:12" ht="12.95" customHeight="1" thickBot="1" x14ac:dyDescent="0.2">
      <c r="B383" s="17" t="s">
        <v>26</v>
      </c>
      <c r="C383" s="258">
        <f t="shared" ref="C383:L383" si="116">C255+C319</f>
        <v>1342.4650000000001</v>
      </c>
      <c r="D383" s="19">
        <f t="shared" si="116"/>
        <v>3320.6040000000012</v>
      </c>
      <c r="E383" s="19">
        <f t="shared" si="116"/>
        <v>66.5</v>
      </c>
      <c r="F383" s="19">
        <f t="shared" si="116"/>
        <v>8783.8580000000002</v>
      </c>
      <c r="G383" s="19">
        <f t="shared" si="116"/>
        <v>0</v>
      </c>
      <c r="H383" s="19">
        <f t="shared" si="116"/>
        <v>0</v>
      </c>
      <c r="I383" s="19">
        <f t="shared" si="116"/>
        <v>274.75099999999998</v>
      </c>
      <c r="J383" s="19">
        <f t="shared" si="116"/>
        <v>0</v>
      </c>
      <c r="K383" s="259">
        <f t="shared" si="116"/>
        <v>0</v>
      </c>
      <c r="L383" s="260">
        <f t="shared" si="116"/>
        <v>13788.178000000002</v>
      </c>
    </row>
    <row r="384" spans="2:12" ht="12.95" customHeight="1" thickBot="1" x14ac:dyDescent="0.2">
      <c r="B384" s="21" t="s">
        <v>2</v>
      </c>
      <c r="C384" s="261">
        <f t="shared" ref="C384:L384" si="117">C256+C320</f>
        <v>2009.5700000000002</v>
      </c>
      <c r="D384" s="22">
        <f t="shared" si="117"/>
        <v>15101.21500000002</v>
      </c>
      <c r="E384" s="22">
        <f t="shared" si="117"/>
        <v>71.75</v>
      </c>
      <c r="F384" s="22">
        <f t="shared" si="117"/>
        <v>25085.580000000009</v>
      </c>
      <c r="G384" s="22">
        <f t="shared" si="117"/>
        <v>42.858000000000004</v>
      </c>
      <c r="H384" s="22">
        <f t="shared" si="117"/>
        <v>0</v>
      </c>
      <c r="I384" s="22">
        <f t="shared" si="117"/>
        <v>17633.887000000002</v>
      </c>
      <c r="J384" s="22">
        <f t="shared" si="117"/>
        <v>0</v>
      </c>
      <c r="K384" s="262">
        <f t="shared" si="117"/>
        <v>0</v>
      </c>
      <c r="L384" s="263">
        <f t="shared" si="117"/>
        <v>59944.86000000003</v>
      </c>
    </row>
    <row r="386" spans="2:12" ht="12.95" customHeight="1" x14ac:dyDescent="0.15">
      <c r="B386" s="1590" t="s">
        <v>506</v>
      </c>
      <c r="C386" s="1590"/>
      <c r="D386" s="1590"/>
      <c r="E386" s="1590"/>
      <c r="F386" s="1590"/>
      <c r="G386" s="1590"/>
      <c r="H386" s="1590"/>
      <c r="I386" s="1590"/>
      <c r="J386" s="1590"/>
      <c r="K386" s="1590"/>
      <c r="L386" s="1590"/>
    </row>
    <row r="387" spans="2:12" ht="12.95" customHeight="1" thickBot="1" x14ac:dyDescent="0.2">
      <c r="L387" s="251" t="s">
        <v>78</v>
      </c>
    </row>
    <row r="388" spans="2:12" ht="12.95" customHeight="1" x14ac:dyDescent="0.15">
      <c r="B388" s="1583" t="s">
        <v>53</v>
      </c>
      <c r="C388" s="1631" t="s">
        <v>224</v>
      </c>
      <c r="D388" s="1633" t="s">
        <v>225</v>
      </c>
      <c r="E388" s="1633" t="s">
        <v>226</v>
      </c>
      <c r="F388" s="1633" t="s">
        <v>227</v>
      </c>
      <c r="G388" s="1633" t="s">
        <v>228</v>
      </c>
      <c r="H388" s="1633" t="s">
        <v>229</v>
      </c>
      <c r="I388" s="1633" t="s">
        <v>230</v>
      </c>
      <c r="J388" s="1633" t="s">
        <v>231</v>
      </c>
      <c r="K388" s="1635" t="s">
        <v>76</v>
      </c>
      <c r="L388" s="1604" t="s">
        <v>2</v>
      </c>
    </row>
    <row r="389" spans="2:12" ht="12.95" customHeight="1" thickBot="1" x14ac:dyDescent="0.2">
      <c r="B389" s="1584"/>
      <c r="C389" s="1632"/>
      <c r="D389" s="1634"/>
      <c r="E389" s="1634"/>
      <c r="F389" s="1634"/>
      <c r="G389" s="1634"/>
      <c r="H389" s="1634"/>
      <c r="I389" s="1634"/>
      <c r="J389" s="1634"/>
      <c r="K389" s="1636"/>
      <c r="L389" s="1605"/>
    </row>
    <row r="390" spans="2:12" ht="12.95" customHeight="1" x14ac:dyDescent="0.15">
      <c r="B390" s="15" t="s">
        <v>4</v>
      </c>
      <c r="C390" s="252">
        <f>C6+C198</f>
        <v>0</v>
      </c>
      <c r="D390" s="10">
        <f t="shared" ref="D390:L390" si="118">D6+D198</f>
        <v>0</v>
      </c>
      <c r="E390" s="10">
        <f t="shared" si="118"/>
        <v>0</v>
      </c>
      <c r="F390" s="10">
        <f t="shared" si="118"/>
        <v>367</v>
      </c>
      <c r="G390" s="10">
        <f t="shared" si="118"/>
        <v>0</v>
      </c>
      <c r="H390" s="10">
        <f t="shared" si="118"/>
        <v>0</v>
      </c>
      <c r="I390" s="10">
        <f t="shared" si="118"/>
        <v>1055</v>
      </c>
      <c r="J390" s="10">
        <f t="shared" si="118"/>
        <v>0</v>
      </c>
      <c r="K390" s="253">
        <f t="shared" si="118"/>
        <v>0</v>
      </c>
      <c r="L390" s="254">
        <f t="shared" si="118"/>
        <v>1422</v>
      </c>
    </row>
    <row r="391" spans="2:12" ht="12.95" customHeight="1" x14ac:dyDescent="0.15">
      <c r="B391" s="16" t="s">
        <v>5</v>
      </c>
      <c r="C391" s="255">
        <f t="shared" ref="C391:L391" si="119">C7+C199</f>
        <v>0</v>
      </c>
      <c r="D391" s="9">
        <f t="shared" si="119"/>
        <v>0</v>
      </c>
      <c r="E391" s="9">
        <f t="shared" si="119"/>
        <v>0</v>
      </c>
      <c r="F391" s="9">
        <f t="shared" si="119"/>
        <v>0</v>
      </c>
      <c r="G391" s="9">
        <f t="shared" si="119"/>
        <v>0</v>
      </c>
      <c r="H391" s="9">
        <f t="shared" si="119"/>
        <v>0</v>
      </c>
      <c r="I391" s="9">
        <f t="shared" si="119"/>
        <v>0</v>
      </c>
      <c r="J391" s="9">
        <f t="shared" si="119"/>
        <v>0</v>
      </c>
      <c r="K391" s="256">
        <f t="shared" si="119"/>
        <v>0</v>
      </c>
      <c r="L391" s="257">
        <f t="shared" si="119"/>
        <v>0</v>
      </c>
    </row>
    <row r="392" spans="2:12" ht="12.95" customHeight="1" x14ac:dyDescent="0.15">
      <c r="B392" s="16" t="s">
        <v>15</v>
      </c>
      <c r="C392" s="255">
        <f t="shared" ref="C392:L392" si="120">C8+C200</f>
        <v>0</v>
      </c>
      <c r="D392" s="9">
        <f t="shared" si="120"/>
        <v>0</v>
      </c>
      <c r="E392" s="9">
        <f t="shared" si="120"/>
        <v>0</v>
      </c>
      <c r="F392" s="9">
        <f t="shared" si="120"/>
        <v>508</v>
      </c>
      <c r="G392" s="9">
        <f t="shared" si="120"/>
        <v>0</v>
      </c>
      <c r="H392" s="9">
        <f t="shared" si="120"/>
        <v>0</v>
      </c>
      <c r="I392" s="9">
        <f t="shared" si="120"/>
        <v>456</v>
      </c>
      <c r="J392" s="9">
        <f t="shared" si="120"/>
        <v>0</v>
      </c>
      <c r="K392" s="256">
        <f t="shared" si="120"/>
        <v>0</v>
      </c>
      <c r="L392" s="257">
        <f t="shared" si="120"/>
        <v>964</v>
      </c>
    </row>
    <row r="393" spans="2:12" ht="12.95" customHeight="1" x14ac:dyDescent="0.15">
      <c r="B393" s="16" t="s">
        <v>260</v>
      </c>
      <c r="C393" s="255">
        <f t="shared" ref="C393:L393" si="121">C9+C201</f>
        <v>0</v>
      </c>
      <c r="D393" s="9">
        <f t="shared" si="121"/>
        <v>0</v>
      </c>
      <c r="E393" s="9">
        <f t="shared" si="121"/>
        <v>0</v>
      </c>
      <c r="F393" s="9">
        <f t="shared" si="121"/>
        <v>0</v>
      </c>
      <c r="G393" s="9">
        <f t="shared" si="121"/>
        <v>0</v>
      </c>
      <c r="H393" s="9">
        <f t="shared" si="121"/>
        <v>0</v>
      </c>
      <c r="I393" s="9">
        <f t="shared" si="121"/>
        <v>48</v>
      </c>
      <c r="J393" s="9">
        <f t="shared" si="121"/>
        <v>0</v>
      </c>
      <c r="K393" s="256">
        <f t="shared" si="121"/>
        <v>0</v>
      </c>
      <c r="L393" s="257">
        <f t="shared" si="121"/>
        <v>48</v>
      </c>
    </row>
    <row r="394" spans="2:12" ht="12.95" customHeight="1" x14ac:dyDescent="0.15">
      <c r="B394" s="16" t="s">
        <v>204</v>
      </c>
      <c r="C394" s="255">
        <f t="shared" ref="C394:L394" si="122">C10+C202</f>
        <v>0</v>
      </c>
      <c r="D394" s="9">
        <f t="shared" si="122"/>
        <v>0</v>
      </c>
      <c r="E394" s="9">
        <f t="shared" si="122"/>
        <v>0</v>
      </c>
      <c r="F394" s="9">
        <f t="shared" si="122"/>
        <v>2</v>
      </c>
      <c r="G394" s="9">
        <f t="shared" si="122"/>
        <v>0</v>
      </c>
      <c r="H394" s="9">
        <f t="shared" si="122"/>
        <v>0</v>
      </c>
      <c r="I394" s="9">
        <f t="shared" si="122"/>
        <v>80</v>
      </c>
      <c r="J394" s="9">
        <f t="shared" si="122"/>
        <v>0</v>
      </c>
      <c r="K394" s="256">
        <f t="shared" si="122"/>
        <v>0</v>
      </c>
      <c r="L394" s="257">
        <f t="shared" si="122"/>
        <v>82</v>
      </c>
    </row>
    <row r="395" spans="2:12" ht="12.95" customHeight="1" x14ac:dyDescent="0.15">
      <c r="B395" s="16" t="s">
        <v>6</v>
      </c>
      <c r="C395" s="255">
        <f t="shared" ref="C395:L395" si="123">C11+C203</f>
        <v>0</v>
      </c>
      <c r="D395" s="9">
        <f t="shared" si="123"/>
        <v>0</v>
      </c>
      <c r="E395" s="9">
        <f t="shared" si="123"/>
        <v>0</v>
      </c>
      <c r="F395" s="9">
        <f t="shared" si="123"/>
        <v>624.86</v>
      </c>
      <c r="G395" s="9">
        <f t="shared" si="123"/>
        <v>0</v>
      </c>
      <c r="H395" s="9">
        <f t="shared" si="123"/>
        <v>0</v>
      </c>
      <c r="I395" s="9">
        <f t="shared" si="123"/>
        <v>3263.0060000000003</v>
      </c>
      <c r="J395" s="9">
        <f t="shared" si="123"/>
        <v>0</v>
      </c>
      <c r="K395" s="256">
        <f t="shared" si="123"/>
        <v>0</v>
      </c>
      <c r="L395" s="257">
        <f t="shared" si="123"/>
        <v>3887.866</v>
      </c>
    </row>
    <row r="396" spans="2:12" ht="12.95" customHeight="1" x14ac:dyDescent="0.15">
      <c r="B396" s="16" t="s">
        <v>16</v>
      </c>
      <c r="C396" s="255">
        <f t="shared" ref="C396:L396" si="124">C12+C204</f>
        <v>0</v>
      </c>
      <c r="D396" s="9">
        <f t="shared" si="124"/>
        <v>0</v>
      </c>
      <c r="E396" s="9">
        <f t="shared" si="124"/>
        <v>0</v>
      </c>
      <c r="F396" s="9">
        <f t="shared" si="124"/>
        <v>0</v>
      </c>
      <c r="G396" s="9">
        <f t="shared" si="124"/>
        <v>0</v>
      </c>
      <c r="H396" s="9">
        <f t="shared" si="124"/>
        <v>0</v>
      </c>
      <c r="I396" s="9">
        <f t="shared" si="124"/>
        <v>10</v>
      </c>
      <c r="J396" s="9">
        <f t="shared" si="124"/>
        <v>0</v>
      </c>
      <c r="K396" s="256">
        <f t="shared" si="124"/>
        <v>0</v>
      </c>
      <c r="L396" s="257">
        <f t="shared" si="124"/>
        <v>10</v>
      </c>
    </row>
    <row r="397" spans="2:12" ht="14.1" customHeight="1" x14ac:dyDescent="0.15">
      <c r="B397" s="16" t="s">
        <v>206</v>
      </c>
      <c r="C397" s="255">
        <f t="shared" ref="C397:L397" si="125">C13+C205</f>
        <v>0</v>
      </c>
      <c r="D397" s="9">
        <f t="shared" si="125"/>
        <v>0</v>
      </c>
      <c r="E397" s="9">
        <f t="shared" si="125"/>
        <v>0</v>
      </c>
      <c r="F397" s="9">
        <f t="shared" si="125"/>
        <v>72</v>
      </c>
      <c r="G397" s="9">
        <f t="shared" si="125"/>
        <v>0</v>
      </c>
      <c r="H397" s="9">
        <f t="shared" si="125"/>
        <v>0</v>
      </c>
      <c r="I397" s="9">
        <f t="shared" si="125"/>
        <v>8</v>
      </c>
      <c r="J397" s="9">
        <f t="shared" si="125"/>
        <v>0</v>
      </c>
      <c r="K397" s="256">
        <f t="shared" si="125"/>
        <v>0</v>
      </c>
      <c r="L397" s="257">
        <f t="shared" si="125"/>
        <v>80</v>
      </c>
    </row>
    <row r="398" spans="2:12" ht="12.95" customHeight="1" x14ac:dyDescent="0.15">
      <c r="B398" s="16" t="s">
        <v>261</v>
      </c>
      <c r="C398" s="255">
        <f t="shared" ref="C398:L398" si="126">C14+C206</f>
        <v>0</v>
      </c>
      <c r="D398" s="9">
        <f t="shared" si="126"/>
        <v>0</v>
      </c>
      <c r="E398" s="9">
        <f t="shared" si="126"/>
        <v>0</v>
      </c>
      <c r="F398" s="9">
        <f t="shared" si="126"/>
        <v>18</v>
      </c>
      <c r="G398" s="9">
        <f t="shared" si="126"/>
        <v>0</v>
      </c>
      <c r="H398" s="9">
        <f t="shared" si="126"/>
        <v>0</v>
      </c>
      <c r="I398" s="9">
        <f t="shared" si="126"/>
        <v>246</v>
      </c>
      <c r="J398" s="9">
        <f t="shared" si="126"/>
        <v>0</v>
      </c>
      <c r="K398" s="256">
        <f t="shared" si="126"/>
        <v>0</v>
      </c>
      <c r="L398" s="257">
        <f t="shared" si="126"/>
        <v>264</v>
      </c>
    </row>
    <row r="399" spans="2:12" ht="12.95" customHeight="1" x14ac:dyDescent="0.15">
      <c r="B399" s="57" t="s">
        <v>18</v>
      </c>
      <c r="C399" s="255">
        <f t="shared" ref="C399:L399" si="127">C15+C207</f>
        <v>0</v>
      </c>
      <c r="D399" s="9">
        <f t="shared" si="127"/>
        <v>0</v>
      </c>
      <c r="E399" s="9">
        <f t="shared" si="127"/>
        <v>0</v>
      </c>
      <c r="F399" s="9">
        <f t="shared" si="127"/>
        <v>1733.5720000000001</v>
      </c>
      <c r="G399" s="9">
        <f t="shared" si="127"/>
        <v>0</v>
      </c>
      <c r="H399" s="9">
        <f t="shared" si="127"/>
        <v>0</v>
      </c>
      <c r="I399" s="9">
        <f t="shared" si="127"/>
        <v>0</v>
      </c>
      <c r="J399" s="9">
        <f t="shared" si="127"/>
        <v>0</v>
      </c>
      <c r="K399" s="256">
        <f t="shared" si="127"/>
        <v>0</v>
      </c>
      <c r="L399" s="257">
        <f t="shared" si="127"/>
        <v>1733.5720000000001</v>
      </c>
    </row>
    <row r="400" spans="2:12" ht="12.95" customHeight="1" x14ac:dyDescent="0.15">
      <c r="B400" s="16" t="s">
        <v>7</v>
      </c>
      <c r="C400" s="255">
        <f t="shared" ref="C400:L400" si="128">C16+C208</f>
        <v>0</v>
      </c>
      <c r="D400" s="9">
        <f t="shared" si="128"/>
        <v>0</v>
      </c>
      <c r="E400" s="9">
        <f t="shared" si="128"/>
        <v>0</v>
      </c>
      <c r="F400" s="9">
        <f t="shared" si="128"/>
        <v>893.86</v>
      </c>
      <c r="G400" s="9">
        <f t="shared" si="128"/>
        <v>0</v>
      </c>
      <c r="H400" s="9">
        <f t="shared" si="128"/>
        <v>0</v>
      </c>
      <c r="I400" s="9">
        <f t="shared" si="128"/>
        <v>3864.0059999999999</v>
      </c>
      <c r="J400" s="9">
        <f t="shared" si="128"/>
        <v>0</v>
      </c>
      <c r="K400" s="256">
        <f t="shared" si="128"/>
        <v>0</v>
      </c>
      <c r="L400" s="257">
        <f t="shared" si="128"/>
        <v>4757.866</v>
      </c>
    </row>
    <row r="401" spans="2:12" ht="12.95" customHeight="1" x14ac:dyDescent="0.15">
      <c r="B401" s="16" t="s">
        <v>8</v>
      </c>
      <c r="C401" s="255">
        <f t="shared" ref="C401:L401" si="129">C17+C209</f>
        <v>0</v>
      </c>
      <c r="D401" s="9">
        <f t="shared" si="129"/>
        <v>0</v>
      </c>
      <c r="E401" s="9">
        <f t="shared" si="129"/>
        <v>0</v>
      </c>
      <c r="F401" s="9">
        <f t="shared" si="129"/>
        <v>1664</v>
      </c>
      <c r="G401" s="9">
        <f t="shared" si="129"/>
        <v>0</v>
      </c>
      <c r="H401" s="9">
        <f t="shared" si="129"/>
        <v>0</v>
      </c>
      <c r="I401" s="9">
        <f t="shared" si="129"/>
        <v>4044</v>
      </c>
      <c r="J401" s="9">
        <f t="shared" si="129"/>
        <v>0</v>
      </c>
      <c r="K401" s="256">
        <f t="shared" si="129"/>
        <v>0</v>
      </c>
      <c r="L401" s="257">
        <f t="shared" si="129"/>
        <v>5708</v>
      </c>
    </row>
    <row r="402" spans="2:12" ht="12.95" customHeight="1" x14ac:dyDescent="0.15">
      <c r="B402" s="16" t="s">
        <v>203</v>
      </c>
      <c r="C402" s="255">
        <f t="shared" ref="C402:L402" si="130">C18+C210</f>
        <v>0</v>
      </c>
      <c r="D402" s="9">
        <f t="shared" si="130"/>
        <v>0</v>
      </c>
      <c r="E402" s="9">
        <f t="shared" si="130"/>
        <v>0</v>
      </c>
      <c r="F402" s="9">
        <f t="shared" si="130"/>
        <v>10</v>
      </c>
      <c r="G402" s="9">
        <f t="shared" si="130"/>
        <v>0</v>
      </c>
      <c r="H402" s="9">
        <f t="shared" si="130"/>
        <v>0</v>
      </c>
      <c r="I402" s="9">
        <f t="shared" si="130"/>
        <v>164</v>
      </c>
      <c r="J402" s="9">
        <f t="shared" si="130"/>
        <v>0</v>
      </c>
      <c r="K402" s="256">
        <f t="shared" si="130"/>
        <v>0</v>
      </c>
      <c r="L402" s="257">
        <f t="shared" si="130"/>
        <v>174</v>
      </c>
    </row>
    <row r="403" spans="2:12" ht="12.95" customHeight="1" x14ac:dyDescent="0.15">
      <c r="B403" s="16" t="s">
        <v>27</v>
      </c>
      <c r="C403" s="255">
        <f t="shared" ref="C403:L403" si="131">C19+C211</f>
        <v>0</v>
      </c>
      <c r="D403" s="9">
        <f t="shared" si="131"/>
        <v>0</v>
      </c>
      <c r="E403" s="9">
        <f t="shared" si="131"/>
        <v>0</v>
      </c>
      <c r="F403" s="9">
        <f t="shared" si="131"/>
        <v>0</v>
      </c>
      <c r="G403" s="9">
        <f t="shared" si="131"/>
        <v>0</v>
      </c>
      <c r="H403" s="9">
        <f t="shared" si="131"/>
        <v>0</v>
      </c>
      <c r="I403" s="9">
        <f t="shared" si="131"/>
        <v>0</v>
      </c>
      <c r="J403" s="9">
        <f t="shared" si="131"/>
        <v>0</v>
      </c>
      <c r="K403" s="256">
        <f t="shared" si="131"/>
        <v>0</v>
      </c>
      <c r="L403" s="257">
        <f t="shared" si="131"/>
        <v>0</v>
      </c>
    </row>
    <row r="404" spans="2:12" ht="12.95" customHeight="1" x14ac:dyDescent="0.15">
      <c r="B404" s="16" t="s">
        <v>9</v>
      </c>
      <c r="C404" s="255">
        <f t="shared" ref="C404:L404" si="132">C20+C212</f>
        <v>0</v>
      </c>
      <c r="D404" s="9">
        <f t="shared" si="132"/>
        <v>0</v>
      </c>
      <c r="E404" s="9">
        <f t="shared" si="132"/>
        <v>0</v>
      </c>
      <c r="F404" s="9">
        <f t="shared" si="132"/>
        <v>256</v>
      </c>
      <c r="G404" s="9">
        <f t="shared" si="132"/>
        <v>0</v>
      </c>
      <c r="H404" s="9">
        <f t="shared" si="132"/>
        <v>0</v>
      </c>
      <c r="I404" s="9">
        <f t="shared" si="132"/>
        <v>0</v>
      </c>
      <c r="J404" s="9">
        <f t="shared" si="132"/>
        <v>0</v>
      </c>
      <c r="K404" s="256">
        <f t="shared" si="132"/>
        <v>0</v>
      </c>
      <c r="L404" s="257">
        <f t="shared" si="132"/>
        <v>256</v>
      </c>
    </row>
    <row r="405" spans="2:12" ht="12.95" customHeight="1" x14ac:dyDescent="0.15">
      <c r="B405" s="16" t="s">
        <v>20</v>
      </c>
      <c r="C405" s="255">
        <f t="shared" ref="C405:L405" si="133">C21+C213</f>
        <v>0</v>
      </c>
      <c r="D405" s="9">
        <f t="shared" si="133"/>
        <v>0</v>
      </c>
      <c r="E405" s="9">
        <f t="shared" si="133"/>
        <v>0</v>
      </c>
      <c r="F405" s="9">
        <f t="shared" si="133"/>
        <v>264</v>
      </c>
      <c r="G405" s="9">
        <f t="shared" si="133"/>
        <v>0</v>
      </c>
      <c r="H405" s="9">
        <f t="shared" si="133"/>
        <v>0</v>
      </c>
      <c r="I405" s="9">
        <f t="shared" si="133"/>
        <v>1222</v>
      </c>
      <c r="J405" s="9">
        <f t="shared" si="133"/>
        <v>0</v>
      </c>
      <c r="K405" s="256">
        <f t="shared" si="133"/>
        <v>0</v>
      </c>
      <c r="L405" s="257">
        <f t="shared" si="133"/>
        <v>1486</v>
      </c>
    </row>
    <row r="406" spans="2:12" ht="12.95" customHeight="1" x14ac:dyDescent="0.15">
      <c r="B406" s="16" t="s">
        <v>21</v>
      </c>
      <c r="C406" s="255">
        <f t="shared" ref="C406:L406" si="134">C22+C214</f>
        <v>0</v>
      </c>
      <c r="D406" s="9">
        <f t="shared" si="134"/>
        <v>0</v>
      </c>
      <c r="E406" s="9">
        <f t="shared" si="134"/>
        <v>0</v>
      </c>
      <c r="F406" s="9">
        <f t="shared" si="134"/>
        <v>50</v>
      </c>
      <c r="G406" s="9">
        <f t="shared" si="134"/>
        <v>0</v>
      </c>
      <c r="H406" s="9">
        <f t="shared" si="134"/>
        <v>0</v>
      </c>
      <c r="I406" s="9">
        <f t="shared" si="134"/>
        <v>172</v>
      </c>
      <c r="J406" s="9">
        <f t="shared" si="134"/>
        <v>0</v>
      </c>
      <c r="K406" s="256">
        <f t="shared" si="134"/>
        <v>0</v>
      </c>
      <c r="L406" s="257">
        <f t="shared" si="134"/>
        <v>222</v>
      </c>
    </row>
    <row r="407" spans="2:12" ht="12.95" customHeight="1" x14ac:dyDescent="0.15">
      <c r="B407" s="16" t="s">
        <v>10</v>
      </c>
      <c r="C407" s="255">
        <f t="shared" ref="C407:L407" si="135">C23+C215</f>
        <v>0</v>
      </c>
      <c r="D407" s="9">
        <f t="shared" si="135"/>
        <v>0</v>
      </c>
      <c r="E407" s="9">
        <f t="shared" si="135"/>
        <v>0</v>
      </c>
      <c r="F407" s="9">
        <f t="shared" si="135"/>
        <v>314</v>
      </c>
      <c r="G407" s="9">
        <f t="shared" si="135"/>
        <v>0</v>
      </c>
      <c r="H407" s="9">
        <f t="shared" si="135"/>
        <v>0</v>
      </c>
      <c r="I407" s="9">
        <f t="shared" si="135"/>
        <v>1074</v>
      </c>
      <c r="J407" s="9">
        <f t="shared" si="135"/>
        <v>0</v>
      </c>
      <c r="K407" s="256">
        <f t="shared" si="135"/>
        <v>0</v>
      </c>
      <c r="L407" s="257">
        <f t="shared" si="135"/>
        <v>1388</v>
      </c>
    </row>
    <row r="408" spans="2:12" ht="12.95" customHeight="1" x14ac:dyDescent="0.15">
      <c r="B408" s="16" t="s">
        <v>205</v>
      </c>
      <c r="C408" s="255">
        <f t="shared" ref="C408:L408" si="136">C24+C216</f>
        <v>0</v>
      </c>
      <c r="D408" s="9">
        <f t="shared" si="136"/>
        <v>0</v>
      </c>
      <c r="E408" s="9">
        <f t="shared" si="136"/>
        <v>0</v>
      </c>
      <c r="F408" s="9">
        <f t="shared" si="136"/>
        <v>92</v>
      </c>
      <c r="G408" s="9">
        <f t="shared" si="136"/>
        <v>0</v>
      </c>
      <c r="H408" s="9">
        <f t="shared" si="136"/>
        <v>0</v>
      </c>
      <c r="I408" s="9">
        <f t="shared" si="136"/>
        <v>38</v>
      </c>
      <c r="J408" s="9">
        <f t="shared" si="136"/>
        <v>0</v>
      </c>
      <c r="K408" s="256">
        <f t="shared" si="136"/>
        <v>0</v>
      </c>
      <c r="L408" s="257">
        <f t="shared" si="136"/>
        <v>130</v>
      </c>
    </row>
    <row r="409" spans="2:12" ht="12.95" customHeight="1" x14ac:dyDescent="0.15">
      <c r="B409" s="16" t="s">
        <v>29</v>
      </c>
      <c r="C409" s="255">
        <f t="shared" ref="C409:L409" si="137">C25+C217</f>
        <v>0</v>
      </c>
      <c r="D409" s="9">
        <f t="shared" si="137"/>
        <v>0</v>
      </c>
      <c r="E409" s="9">
        <f t="shared" si="137"/>
        <v>0</v>
      </c>
      <c r="F409" s="9">
        <f t="shared" si="137"/>
        <v>127.286</v>
      </c>
      <c r="G409" s="9">
        <f t="shared" si="137"/>
        <v>0</v>
      </c>
      <c r="H409" s="9">
        <f t="shared" si="137"/>
        <v>0</v>
      </c>
      <c r="I409" s="9">
        <f t="shared" si="137"/>
        <v>122</v>
      </c>
      <c r="J409" s="9">
        <f t="shared" si="137"/>
        <v>0</v>
      </c>
      <c r="K409" s="256">
        <f t="shared" si="137"/>
        <v>0</v>
      </c>
      <c r="L409" s="257">
        <f t="shared" si="137"/>
        <v>249.286</v>
      </c>
    </row>
    <row r="410" spans="2:12" ht="12.95" customHeight="1" x14ac:dyDescent="0.15">
      <c r="B410" s="16" t="s">
        <v>11</v>
      </c>
      <c r="C410" s="255">
        <f t="shared" ref="C410:L410" si="138">C26+C218</f>
        <v>208</v>
      </c>
      <c r="D410" s="9">
        <f t="shared" si="138"/>
        <v>586</v>
      </c>
      <c r="E410" s="9">
        <f t="shared" si="138"/>
        <v>0</v>
      </c>
      <c r="F410" s="9">
        <f t="shared" si="138"/>
        <v>884</v>
      </c>
      <c r="G410" s="9">
        <f t="shared" si="138"/>
        <v>0</v>
      </c>
      <c r="H410" s="9">
        <f t="shared" si="138"/>
        <v>0</v>
      </c>
      <c r="I410" s="9">
        <f t="shared" si="138"/>
        <v>179</v>
      </c>
      <c r="J410" s="9">
        <f t="shared" si="138"/>
        <v>0</v>
      </c>
      <c r="K410" s="256">
        <f t="shared" si="138"/>
        <v>0</v>
      </c>
      <c r="L410" s="257">
        <f t="shared" si="138"/>
        <v>1857</v>
      </c>
    </row>
    <row r="411" spans="2:12" ht="12.95" customHeight="1" x14ac:dyDescent="0.15">
      <c r="B411" s="16" t="s">
        <v>31</v>
      </c>
      <c r="C411" s="255">
        <f t="shared" ref="C411:L411" si="139">C27+C219</f>
        <v>0</v>
      </c>
      <c r="D411" s="9">
        <f t="shared" si="139"/>
        <v>0</v>
      </c>
      <c r="E411" s="9">
        <f t="shared" si="139"/>
        <v>0</v>
      </c>
      <c r="F411" s="9">
        <f t="shared" si="139"/>
        <v>0</v>
      </c>
      <c r="G411" s="9">
        <f t="shared" si="139"/>
        <v>0</v>
      </c>
      <c r="H411" s="9">
        <f t="shared" si="139"/>
        <v>0</v>
      </c>
      <c r="I411" s="9">
        <f t="shared" si="139"/>
        <v>0</v>
      </c>
      <c r="J411" s="9">
        <f t="shared" si="139"/>
        <v>0</v>
      </c>
      <c r="K411" s="256">
        <f t="shared" si="139"/>
        <v>0</v>
      </c>
      <c r="L411" s="257">
        <f t="shared" si="139"/>
        <v>0</v>
      </c>
    </row>
    <row r="412" spans="2:12" ht="12.95" customHeight="1" x14ac:dyDescent="0.15">
      <c r="B412" s="16" t="s">
        <v>22</v>
      </c>
      <c r="C412" s="255">
        <f t="shared" ref="C412:L412" si="140">C28+C220</f>
        <v>0</v>
      </c>
      <c r="D412" s="9">
        <f t="shared" si="140"/>
        <v>0</v>
      </c>
      <c r="E412" s="9">
        <f t="shared" si="140"/>
        <v>0</v>
      </c>
      <c r="F412" s="9">
        <f t="shared" si="140"/>
        <v>5069.7150000000001</v>
      </c>
      <c r="G412" s="9">
        <f t="shared" si="140"/>
        <v>0</v>
      </c>
      <c r="H412" s="9">
        <f t="shared" si="140"/>
        <v>0</v>
      </c>
      <c r="I412" s="9">
        <f t="shared" si="140"/>
        <v>7952.93</v>
      </c>
      <c r="J412" s="9">
        <f t="shared" si="140"/>
        <v>0</v>
      </c>
      <c r="K412" s="256">
        <f t="shared" si="140"/>
        <v>0</v>
      </c>
      <c r="L412" s="257">
        <f t="shared" si="140"/>
        <v>13022.645</v>
      </c>
    </row>
    <row r="413" spans="2:12" ht="12.95" customHeight="1" x14ac:dyDescent="0.15">
      <c r="B413" s="16" t="s">
        <v>34</v>
      </c>
      <c r="C413" s="255">
        <f t="shared" ref="C413:L413" si="141">C29+C221</f>
        <v>0</v>
      </c>
      <c r="D413" s="9">
        <f t="shared" si="141"/>
        <v>0</v>
      </c>
      <c r="E413" s="9">
        <f t="shared" si="141"/>
        <v>0</v>
      </c>
      <c r="F413" s="9">
        <f t="shared" si="141"/>
        <v>0</v>
      </c>
      <c r="G413" s="9">
        <f t="shared" si="141"/>
        <v>0</v>
      </c>
      <c r="H413" s="9">
        <f t="shared" si="141"/>
        <v>0</v>
      </c>
      <c r="I413" s="9">
        <f t="shared" si="141"/>
        <v>370</v>
      </c>
      <c r="J413" s="9">
        <f t="shared" si="141"/>
        <v>0</v>
      </c>
      <c r="K413" s="256">
        <f t="shared" si="141"/>
        <v>0</v>
      </c>
      <c r="L413" s="257">
        <f t="shared" si="141"/>
        <v>370</v>
      </c>
    </row>
    <row r="414" spans="2:12" ht="12.95" customHeight="1" x14ac:dyDescent="0.15">
      <c r="B414" s="16" t="s">
        <v>212</v>
      </c>
      <c r="C414" s="255">
        <f t="shared" ref="C414:L414" si="142">C30+C222</f>
        <v>0</v>
      </c>
      <c r="D414" s="9">
        <f t="shared" si="142"/>
        <v>0</v>
      </c>
      <c r="E414" s="9">
        <f t="shared" si="142"/>
        <v>0</v>
      </c>
      <c r="F414" s="9">
        <f t="shared" si="142"/>
        <v>10</v>
      </c>
      <c r="G414" s="9">
        <f t="shared" si="142"/>
        <v>0</v>
      </c>
      <c r="H414" s="9">
        <f t="shared" si="142"/>
        <v>0</v>
      </c>
      <c r="I414" s="9">
        <f t="shared" si="142"/>
        <v>48</v>
      </c>
      <c r="J414" s="9">
        <f t="shared" si="142"/>
        <v>0</v>
      </c>
      <c r="K414" s="256">
        <f t="shared" si="142"/>
        <v>0</v>
      </c>
      <c r="L414" s="257">
        <f t="shared" si="142"/>
        <v>58</v>
      </c>
    </row>
    <row r="415" spans="2:12" ht="12.95" customHeight="1" x14ac:dyDescent="0.15">
      <c r="B415" s="16" t="s">
        <v>23</v>
      </c>
      <c r="C415" s="255">
        <f t="shared" ref="C415:L415" si="143">C31+C223</f>
        <v>0</v>
      </c>
      <c r="D415" s="9">
        <f t="shared" si="143"/>
        <v>0</v>
      </c>
      <c r="E415" s="9">
        <f t="shared" si="143"/>
        <v>0</v>
      </c>
      <c r="F415" s="9">
        <f t="shared" si="143"/>
        <v>0</v>
      </c>
      <c r="G415" s="9">
        <f t="shared" si="143"/>
        <v>0</v>
      </c>
      <c r="H415" s="9">
        <f t="shared" si="143"/>
        <v>0</v>
      </c>
      <c r="I415" s="9">
        <f t="shared" si="143"/>
        <v>0</v>
      </c>
      <c r="J415" s="9">
        <f t="shared" si="143"/>
        <v>0</v>
      </c>
      <c r="K415" s="256">
        <f t="shared" si="143"/>
        <v>0</v>
      </c>
      <c r="L415" s="257">
        <f t="shared" si="143"/>
        <v>0</v>
      </c>
    </row>
    <row r="416" spans="2:12" ht="12.95" customHeight="1" x14ac:dyDescent="0.15">
      <c r="B416" s="16" t="s">
        <v>12</v>
      </c>
      <c r="C416" s="255">
        <f t="shared" ref="C416:L416" si="144">C32+C224</f>
        <v>0</v>
      </c>
      <c r="D416" s="9">
        <f t="shared" si="144"/>
        <v>0</v>
      </c>
      <c r="E416" s="9">
        <f t="shared" si="144"/>
        <v>0</v>
      </c>
      <c r="F416" s="9">
        <f t="shared" si="144"/>
        <v>742.14299999999992</v>
      </c>
      <c r="G416" s="9">
        <f t="shared" si="144"/>
        <v>0</v>
      </c>
      <c r="H416" s="9">
        <f t="shared" si="144"/>
        <v>0</v>
      </c>
      <c r="I416" s="9">
        <f t="shared" si="144"/>
        <v>389.92899999999997</v>
      </c>
      <c r="J416" s="9">
        <f t="shared" si="144"/>
        <v>0</v>
      </c>
      <c r="K416" s="256">
        <f t="shared" si="144"/>
        <v>0</v>
      </c>
      <c r="L416" s="257">
        <f t="shared" si="144"/>
        <v>1132.0719999999999</v>
      </c>
    </row>
    <row r="417" spans="2:12" ht="12.95" customHeight="1" x14ac:dyDescent="0.15">
      <c r="B417" s="16" t="s">
        <v>262</v>
      </c>
      <c r="C417" s="255">
        <f t="shared" ref="C417:L417" si="145">C33+C225</f>
        <v>0</v>
      </c>
      <c r="D417" s="9">
        <f t="shared" si="145"/>
        <v>0</v>
      </c>
      <c r="E417" s="9">
        <f t="shared" si="145"/>
        <v>0</v>
      </c>
      <c r="F417" s="9">
        <f t="shared" si="145"/>
        <v>47.713999999999999</v>
      </c>
      <c r="G417" s="9">
        <f t="shared" si="145"/>
        <v>0</v>
      </c>
      <c r="H417" s="9">
        <f t="shared" si="145"/>
        <v>0</v>
      </c>
      <c r="I417" s="9">
        <f t="shared" si="145"/>
        <v>58</v>
      </c>
      <c r="J417" s="9">
        <f t="shared" si="145"/>
        <v>0</v>
      </c>
      <c r="K417" s="256">
        <f t="shared" si="145"/>
        <v>0</v>
      </c>
      <c r="L417" s="257">
        <f t="shared" si="145"/>
        <v>105.714</v>
      </c>
    </row>
    <row r="418" spans="2:12" ht="12.95" customHeight="1" x14ac:dyDescent="0.15">
      <c r="B418" s="16" t="s">
        <v>13</v>
      </c>
      <c r="C418" s="255">
        <f t="shared" ref="C418:L418" si="146">C34+C226</f>
        <v>0</v>
      </c>
      <c r="D418" s="9">
        <f t="shared" si="146"/>
        <v>0</v>
      </c>
      <c r="E418" s="9">
        <f t="shared" si="146"/>
        <v>0</v>
      </c>
      <c r="F418" s="9">
        <f t="shared" si="146"/>
        <v>270</v>
      </c>
      <c r="G418" s="9">
        <f t="shared" si="146"/>
        <v>0</v>
      </c>
      <c r="H418" s="9">
        <f t="shared" si="146"/>
        <v>0</v>
      </c>
      <c r="I418" s="9">
        <f t="shared" si="146"/>
        <v>1956</v>
      </c>
      <c r="J418" s="9">
        <f t="shared" si="146"/>
        <v>0</v>
      </c>
      <c r="K418" s="256">
        <f t="shared" si="146"/>
        <v>0</v>
      </c>
      <c r="L418" s="257">
        <f t="shared" si="146"/>
        <v>2226</v>
      </c>
    </row>
    <row r="419" spans="2:12" ht="12.95" customHeight="1" x14ac:dyDescent="0.15">
      <c r="B419" s="16" t="s">
        <v>207</v>
      </c>
      <c r="C419" s="255">
        <f t="shared" ref="C419:L419" si="147">C35+C227</f>
        <v>0</v>
      </c>
      <c r="D419" s="9">
        <f t="shared" si="147"/>
        <v>0</v>
      </c>
      <c r="E419" s="9">
        <f t="shared" si="147"/>
        <v>0</v>
      </c>
      <c r="F419" s="9">
        <f t="shared" si="147"/>
        <v>320</v>
      </c>
      <c r="G419" s="9">
        <f t="shared" si="147"/>
        <v>0</v>
      </c>
      <c r="H419" s="9">
        <f t="shared" si="147"/>
        <v>0</v>
      </c>
      <c r="I419" s="9">
        <f t="shared" si="147"/>
        <v>266</v>
      </c>
      <c r="J419" s="9">
        <f t="shared" si="147"/>
        <v>0</v>
      </c>
      <c r="K419" s="256">
        <f t="shared" si="147"/>
        <v>0</v>
      </c>
      <c r="L419" s="257">
        <f t="shared" si="147"/>
        <v>586</v>
      </c>
    </row>
    <row r="420" spans="2:12" ht="12.95" customHeight="1" x14ac:dyDescent="0.15">
      <c r="B420" s="16" t="s">
        <v>19</v>
      </c>
      <c r="C420" s="255">
        <f t="shared" ref="C420:L420" si="148">C36+C228</f>
        <v>0</v>
      </c>
      <c r="D420" s="9">
        <f t="shared" si="148"/>
        <v>0</v>
      </c>
      <c r="E420" s="9">
        <f t="shared" si="148"/>
        <v>0</v>
      </c>
      <c r="F420" s="9">
        <f t="shared" si="148"/>
        <v>2357.0020000000004</v>
      </c>
      <c r="G420" s="9">
        <f t="shared" si="148"/>
        <v>0</v>
      </c>
      <c r="H420" s="9">
        <f t="shared" si="148"/>
        <v>0</v>
      </c>
      <c r="I420" s="9">
        <f t="shared" si="148"/>
        <v>134.28700000000001</v>
      </c>
      <c r="J420" s="9">
        <f t="shared" si="148"/>
        <v>0</v>
      </c>
      <c r="K420" s="256">
        <f t="shared" si="148"/>
        <v>0</v>
      </c>
      <c r="L420" s="257">
        <f t="shared" si="148"/>
        <v>2491.2890000000002</v>
      </c>
    </row>
    <row r="421" spans="2:12" ht="12.95" customHeight="1" x14ac:dyDescent="0.15">
      <c r="B421" s="16" t="s">
        <v>24</v>
      </c>
      <c r="C421" s="255">
        <f t="shared" ref="C421:L421" si="149">C37+C229</f>
        <v>0</v>
      </c>
      <c r="D421" s="9">
        <f t="shared" si="149"/>
        <v>0</v>
      </c>
      <c r="E421" s="9">
        <f t="shared" si="149"/>
        <v>0</v>
      </c>
      <c r="F421" s="9">
        <f t="shared" si="149"/>
        <v>54</v>
      </c>
      <c r="G421" s="9">
        <f t="shared" si="149"/>
        <v>0</v>
      </c>
      <c r="H421" s="9">
        <f t="shared" si="149"/>
        <v>0</v>
      </c>
      <c r="I421" s="9">
        <f t="shared" si="149"/>
        <v>24</v>
      </c>
      <c r="J421" s="9">
        <f t="shared" si="149"/>
        <v>0</v>
      </c>
      <c r="K421" s="256">
        <f t="shared" si="149"/>
        <v>0</v>
      </c>
      <c r="L421" s="257">
        <f t="shared" si="149"/>
        <v>78</v>
      </c>
    </row>
    <row r="422" spans="2:12" ht="12.95" customHeight="1" x14ac:dyDescent="0.15">
      <c r="B422" s="16" t="s">
        <v>210</v>
      </c>
      <c r="C422" s="255">
        <f t="shared" ref="C422:L422" si="150">C38+C230</f>
        <v>0</v>
      </c>
      <c r="D422" s="9">
        <f t="shared" si="150"/>
        <v>0</v>
      </c>
      <c r="E422" s="9">
        <f t="shared" si="150"/>
        <v>0</v>
      </c>
      <c r="F422" s="9">
        <f t="shared" si="150"/>
        <v>44</v>
      </c>
      <c r="G422" s="9">
        <f t="shared" si="150"/>
        <v>0</v>
      </c>
      <c r="H422" s="9">
        <f t="shared" si="150"/>
        <v>0</v>
      </c>
      <c r="I422" s="9">
        <f t="shared" si="150"/>
        <v>644</v>
      </c>
      <c r="J422" s="9">
        <f t="shared" si="150"/>
        <v>0</v>
      </c>
      <c r="K422" s="256">
        <f t="shared" si="150"/>
        <v>0</v>
      </c>
      <c r="L422" s="257">
        <f t="shared" si="150"/>
        <v>688</v>
      </c>
    </row>
    <row r="423" spans="2:12" ht="12.95" customHeight="1" x14ac:dyDescent="0.15">
      <c r="B423" s="16" t="s">
        <v>35</v>
      </c>
      <c r="C423" s="255">
        <f t="shared" ref="C423:L423" si="151">C39+C231</f>
        <v>0</v>
      </c>
      <c r="D423" s="9">
        <f t="shared" si="151"/>
        <v>0</v>
      </c>
      <c r="E423" s="9">
        <f t="shared" si="151"/>
        <v>0</v>
      </c>
      <c r="F423" s="9">
        <f t="shared" si="151"/>
        <v>154</v>
      </c>
      <c r="G423" s="9">
        <f t="shared" si="151"/>
        <v>0</v>
      </c>
      <c r="H423" s="9">
        <f t="shared" si="151"/>
        <v>0</v>
      </c>
      <c r="I423" s="9">
        <f t="shared" si="151"/>
        <v>14</v>
      </c>
      <c r="J423" s="9">
        <f t="shared" si="151"/>
        <v>0</v>
      </c>
      <c r="K423" s="256">
        <f t="shared" si="151"/>
        <v>0</v>
      </c>
      <c r="L423" s="257">
        <f t="shared" si="151"/>
        <v>168</v>
      </c>
    </row>
    <row r="424" spans="2:12" ht="12.95" customHeight="1" x14ac:dyDescent="0.15">
      <c r="B424" s="16" t="s">
        <v>211</v>
      </c>
      <c r="C424" s="255">
        <f t="shared" ref="C424:L424" si="152">C40+C232</f>
        <v>0</v>
      </c>
      <c r="D424" s="9">
        <f t="shared" si="152"/>
        <v>0</v>
      </c>
      <c r="E424" s="9">
        <f t="shared" si="152"/>
        <v>0</v>
      </c>
      <c r="F424" s="9">
        <f t="shared" si="152"/>
        <v>14</v>
      </c>
      <c r="G424" s="9">
        <f t="shared" si="152"/>
        <v>0</v>
      </c>
      <c r="H424" s="9">
        <f t="shared" si="152"/>
        <v>0</v>
      </c>
      <c r="I424" s="9">
        <f t="shared" si="152"/>
        <v>2</v>
      </c>
      <c r="J424" s="9">
        <f t="shared" si="152"/>
        <v>0</v>
      </c>
      <c r="K424" s="256">
        <f t="shared" si="152"/>
        <v>0</v>
      </c>
      <c r="L424" s="257">
        <f t="shared" si="152"/>
        <v>16</v>
      </c>
    </row>
    <row r="425" spans="2:12" ht="12.95" customHeight="1" x14ac:dyDescent="0.15">
      <c r="B425" s="16" t="s">
        <v>14</v>
      </c>
      <c r="C425" s="255">
        <f t="shared" ref="C425:L425" si="153">C41+C233</f>
        <v>0</v>
      </c>
      <c r="D425" s="9">
        <f t="shared" si="153"/>
        <v>0</v>
      </c>
      <c r="E425" s="9">
        <f t="shared" si="153"/>
        <v>0</v>
      </c>
      <c r="F425" s="9">
        <f t="shared" si="153"/>
        <v>10</v>
      </c>
      <c r="G425" s="9">
        <f t="shared" si="153"/>
        <v>0</v>
      </c>
      <c r="H425" s="9">
        <f t="shared" si="153"/>
        <v>0</v>
      </c>
      <c r="I425" s="9">
        <f t="shared" si="153"/>
        <v>224</v>
      </c>
      <c r="J425" s="9">
        <f t="shared" si="153"/>
        <v>0</v>
      </c>
      <c r="K425" s="256">
        <f t="shared" si="153"/>
        <v>0</v>
      </c>
      <c r="L425" s="257">
        <f t="shared" si="153"/>
        <v>234</v>
      </c>
    </row>
    <row r="426" spans="2:12" ht="12.95" customHeight="1" x14ac:dyDescent="0.15">
      <c r="B426" s="16" t="s">
        <v>208</v>
      </c>
      <c r="C426" s="255">
        <f t="shared" ref="C426:L426" si="154">C42+C234</f>
        <v>0</v>
      </c>
      <c r="D426" s="9">
        <f t="shared" si="154"/>
        <v>0</v>
      </c>
      <c r="E426" s="9">
        <f t="shared" si="154"/>
        <v>0</v>
      </c>
      <c r="F426" s="9">
        <f t="shared" si="154"/>
        <v>0</v>
      </c>
      <c r="G426" s="9">
        <f t="shared" si="154"/>
        <v>0</v>
      </c>
      <c r="H426" s="9">
        <f t="shared" si="154"/>
        <v>0</v>
      </c>
      <c r="I426" s="9">
        <f t="shared" si="154"/>
        <v>0</v>
      </c>
      <c r="J426" s="9">
        <f t="shared" si="154"/>
        <v>0</v>
      </c>
      <c r="K426" s="256">
        <f t="shared" si="154"/>
        <v>0</v>
      </c>
      <c r="L426" s="257">
        <f t="shared" si="154"/>
        <v>0</v>
      </c>
    </row>
    <row r="427" spans="2:12" ht="12.95" customHeight="1" x14ac:dyDescent="0.15">
      <c r="B427" s="16" t="s">
        <v>17</v>
      </c>
      <c r="C427" s="255">
        <f t="shared" ref="C427:L427" si="155">C43+C235</f>
        <v>0</v>
      </c>
      <c r="D427" s="9">
        <f t="shared" si="155"/>
        <v>0</v>
      </c>
      <c r="E427" s="9">
        <f t="shared" si="155"/>
        <v>0</v>
      </c>
      <c r="F427" s="9">
        <f t="shared" si="155"/>
        <v>81.713999999999999</v>
      </c>
      <c r="G427" s="9">
        <f t="shared" si="155"/>
        <v>0</v>
      </c>
      <c r="H427" s="9">
        <f t="shared" si="155"/>
        <v>0</v>
      </c>
      <c r="I427" s="9">
        <f t="shared" si="155"/>
        <v>300.85699999999997</v>
      </c>
      <c r="J427" s="9">
        <f t="shared" si="155"/>
        <v>0</v>
      </c>
      <c r="K427" s="256">
        <f t="shared" si="155"/>
        <v>0</v>
      </c>
      <c r="L427" s="257">
        <f t="shared" si="155"/>
        <v>382.57100000000003</v>
      </c>
    </row>
    <row r="428" spans="2:12" ht="12.95" customHeight="1" x14ac:dyDescent="0.15">
      <c r="B428" s="16" t="s">
        <v>36</v>
      </c>
      <c r="C428" s="255">
        <f t="shared" ref="C428:L428" si="156">C44+C236</f>
        <v>0</v>
      </c>
      <c r="D428" s="9">
        <f t="shared" si="156"/>
        <v>16</v>
      </c>
      <c r="E428" s="9">
        <f t="shared" si="156"/>
        <v>0</v>
      </c>
      <c r="F428" s="9">
        <f t="shared" si="156"/>
        <v>410</v>
      </c>
      <c r="G428" s="9">
        <f t="shared" si="156"/>
        <v>0</v>
      </c>
      <c r="H428" s="9">
        <f t="shared" si="156"/>
        <v>0</v>
      </c>
      <c r="I428" s="9">
        <f t="shared" si="156"/>
        <v>210</v>
      </c>
      <c r="J428" s="9">
        <f t="shared" si="156"/>
        <v>0</v>
      </c>
      <c r="K428" s="256">
        <f t="shared" si="156"/>
        <v>0</v>
      </c>
      <c r="L428" s="257">
        <f t="shared" si="156"/>
        <v>636</v>
      </c>
    </row>
    <row r="429" spans="2:12" ht="12.95" customHeight="1" x14ac:dyDescent="0.15">
      <c r="B429" s="16" t="s">
        <v>38</v>
      </c>
      <c r="C429" s="255">
        <f t="shared" ref="C429:L429" si="157">C45+C237</f>
        <v>0</v>
      </c>
      <c r="D429" s="9">
        <f t="shared" si="157"/>
        <v>0</v>
      </c>
      <c r="E429" s="9">
        <f t="shared" si="157"/>
        <v>0</v>
      </c>
      <c r="F429" s="9">
        <f t="shared" si="157"/>
        <v>200</v>
      </c>
      <c r="G429" s="9">
        <f t="shared" si="157"/>
        <v>0</v>
      </c>
      <c r="H429" s="9">
        <f t="shared" si="157"/>
        <v>0</v>
      </c>
      <c r="I429" s="9">
        <f t="shared" si="157"/>
        <v>89.427999999999997</v>
      </c>
      <c r="J429" s="9">
        <f t="shared" si="157"/>
        <v>0</v>
      </c>
      <c r="K429" s="256">
        <f t="shared" si="157"/>
        <v>0</v>
      </c>
      <c r="L429" s="257">
        <f t="shared" si="157"/>
        <v>289.428</v>
      </c>
    </row>
    <row r="430" spans="2:12" ht="12.95" customHeight="1" x14ac:dyDescent="0.15">
      <c r="B430" s="16" t="s">
        <v>37</v>
      </c>
      <c r="C430" s="255">
        <f t="shared" ref="C430:L430" si="158">C46+C238</f>
        <v>0</v>
      </c>
      <c r="D430" s="9">
        <f t="shared" si="158"/>
        <v>0</v>
      </c>
      <c r="E430" s="9">
        <f t="shared" si="158"/>
        <v>0</v>
      </c>
      <c r="F430" s="9">
        <f t="shared" si="158"/>
        <v>74</v>
      </c>
      <c r="G430" s="9">
        <f t="shared" si="158"/>
        <v>0</v>
      </c>
      <c r="H430" s="9">
        <f t="shared" si="158"/>
        <v>0</v>
      </c>
      <c r="I430" s="9">
        <f t="shared" si="158"/>
        <v>576.42899999999997</v>
      </c>
      <c r="J430" s="9">
        <f t="shared" si="158"/>
        <v>0</v>
      </c>
      <c r="K430" s="256">
        <f t="shared" si="158"/>
        <v>0</v>
      </c>
      <c r="L430" s="257">
        <f t="shared" si="158"/>
        <v>650.42899999999997</v>
      </c>
    </row>
    <row r="431" spans="2:12" ht="12.95" customHeight="1" x14ac:dyDescent="0.15">
      <c r="B431" s="16" t="s">
        <v>263</v>
      </c>
      <c r="C431" s="255">
        <f t="shared" ref="C431:L431" si="159">C47+C239</f>
        <v>0</v>
      </c>
      <c r="D431" s="9">
        <f t="shared" si="159"/>
        <v>0</v>
      </c>
      <c r="E431" s="9">
        <f t="shared" si="159"/>
        <v>0</v>
      </c>
      <c r="F431" s="9">
        <f t="shared" si="159"/>
        <v>12</v>
      </c>
      <c r="G431" s="9">
        <f t="shared" si="159"/>
        <v>0</v>
      </c>
      <c r="H431" s="9">
        <f t="shared" si="159"/>
        <v>0</v>
      </c>
      <c r="I431" s="9">
        <f t="shared" si="159"/>
        <v>18</v>
      </c>
      <c r="J431" s="9">
        <f t="shared" si="159"/>
        <v>0</v>
      </c>
      <c r="K431" s="256">
        <f t="shared" si="159"/>
        <v>0</v>
      </c>
      <c r="L431" s="257">
        <f t="shared" si="159"/>
        <v>30</v>
      </c>
    </row>
    <row r="432" spans="2:12" ht="12.95" customHeight="1" x14ac:dyDescent="0.15">
      <c r="B432" s="16" t="s">
        <v>30</v>
      </c>
      <c r="C432" s="255">
        <f t="shared" ref="C432:L432" si="160">C48+C240</f>
        <v>0</v>
      </c>
      <c r="D432" s="9">
        <f t="shared" si="160"/>
        <v>0</v>
      </c>
      <c r="E432" s="9">
        <f t="shared" si="160"/>
        <v>0</v>
      </c>
      <c r="F432" s="9">
        <f t="shared" si="160"/>
        <v>1042</v>
      </c>
      <c r="G432" s="9">
        <f t="shared" si="160"/>
        <v>0</v>
      </c>
      <c r="H432" s="9">
        <f t="shared" si="160"/>
        <v>0</v>
      </c>
      <c r="I432" s="9">
        <f t="shared" si="160"/>
        <v>922</v>
      </c>
      <c r="J432" s="9">
        <f t="shared" si="160"/>
        <v>0</v>
      </c>
      <c r="K432" s="256">
        <f t="shared" si="160"/>
        <v>0</v>
      </c>
      <c r="L432" s="257">
        <f t="shared" si="160"/>
        <v>1964</v>
      </c>
    </row>
    <row r="433" spans="2:12" ht="12.95" customHeight="1" x14ac:dyDescent="0.15">
      <c r="B433" s="16" t="s">
        <v>25</v>
      </c>
      <c r="C433" s="255">
        <f t="shared" ref="C433:L433" si="161">C49+C241</f>
        <v>0</v>
      </c>
      <c r="D433" s="9">
        <f t="shared" si="161"/>
        <v>1506.5720000000001</v>
      </c>
      <c r="E433" s="9">
        <f t="shared" si="161"/>
        <v>0</v>
      </c>
      <c r="F433" s="9">
        <f t="shared" si="161"/>
        <v>1913.7129999999997</v>
      </c>
      <c r="G433" s="9">
        <f t="shared" si="161"/>
        <v>0</v>
      </c>
      <c r="H433" s="9">
        <f t="shared" si="161"/>
        <v>0</v>
      </c>
      <c r="I433" s="9">
        <f t="shared" si="161"/>
        <v>1036.2860000000001</v>
      </c>
      <c r="J433" s="9">
        <f t="shared" si="161"/>
        <v>0</v>
      </c>
      <c r="K433" s="256">
        <f t="shared" si="161"/>
        <v>0</v>
      </c>
      <c r="L433" s="257">
        <f t="shared" si="161"/>
        <v>4456.5709999999999</v>
      </c>
    </row>
    <row r="434" spans="2:12" ht="12.95" customHeight="1" x14ac:dyDescent="0.15">
      <c r="B434" s="16" t="s">
        <v>28</v>
      </c>
      <c r="C434" s="255">
        <f t="shared" ref="C434:L434" si="162">C50+C242</f>
        <v>0</v>
      </c>
      <c r="D434" s="9">
        <f t="shared" si="162"/>
        <v>0</v>
      </c>
      <c r="E434" s="9">
        <f t="shared" si="162"/>
        <v>0</v>
      </c>
      <c r="F434" s="9">
        <f t="shared" si="162"/>
        <v>0</v>
      </c>
      <c r="G434" s="9">
        <f t="shared" si="162"/>
        <v>0</v>
      </c>
      <c r="H434" s="9">
        <f t="shared" si="162"/>
        <v>0</v>
      </c>
      <c r="I434" s="9">
        <f t="shared" si="162"/>
        <v>0</v>
      </c>
      <c r="J434" s="9">
        <f t="shared" si="162"/>
        <v>0</v>
      </c>
      <c r="K434" s="256">
        <f t="shared" si="162"/>
        <v>0</v>
      </c>
      <c r="L434" s="257">
        <f t="shared" si="162"/>
        <v>0</v>
      </c>
    </row>
    <row r="435" spans="2:12" ht="12.95" customHeight="1" x14ac:dyDescent="0.15">
      <c r="B435" s="16" t="s">
        <v>264</v>
      </c>
      <c r="C435" s="255">
        <f t="shared" ref="C435:L435" si="163">C51+C243</f>
        <v>0</v>
      </c>
      <c r="D435" s="9">
        <f t="shared" si="163"/>
        <v>0</v>
      </c>
      <c r="E435" s="9">
        <f t="shared" si="163"/>
        <v>0</v>
      </c>
      <c r="F435" s="9">
        <f t="shared" si="163"/>
        <v>2</v>
      </c>
      <c r="G435" s="9">
        <f t="shared" si="163"/>
        <v>0</v>
      </c>
      <c r="H435" s="9">
        <f t="shared" si="163"/>
        <v>0</v>
      </c>
      <c r="I435" s="9">
        <f t="shared" si="163"/>
        <v>42</v>
      </c>
      <c r="J435" s="9">
        <f t="shared" si="163"/>
        <v>0</v>
      </c>
      <c r="K435" s="256">
        <f t="shared" si="163"/>
        <v>0</v>
      </c>
      <c r="L435" s="257">
        <f t="shared" si="163"/>
        <v>44</v>
      </c>
    </row>
    <row r="436" spans="2:12" ht="12.95" customHeight="1" x14ac:dyDescent="0.15">
      <c r="B436" s="16" t="s">
        <v>213</v>
      </c>
      <c r="C436" s="255">
        <f t="shared" ref="C436:L436" si="164">C52+C244</f>
        <v>0</v>
      </c>
      <c r="D436" s="9">
        <f t="shared" si="164"/>
        <v>0</v>
      </c>
      <c r="E436" s="9">
        <f t="shared" si="164"/>
        <v>0</v>
      </c>
      <c r="F436" s="9">
        <f t="shared" si="164"/>
        <v>24</v>
      </c>
      <c r="G436" s="9">
        <f t="shared" si="164"/>
        <v>0</v>
      </c>
      <c r="H436" s="9">
        <f t="shared" si="164"/>
        <v>0</v>
      </c>
      <c r="I436" s="9">
        <f t="shared" si="164"/>
        <v>4</v>
      </c>
      <c r="J436" s="9">
        <f t="shared" si="164"/>
        <v>0</v>
      </c>
      <c r="K436" s="256">
        <f t="shared" si="164"/>
        <v>0</v>
      </c>
      <c r="L436" s="257">
        <f t="shared" si="164"/>
        <v>28</v>
      </c>
    </row>
    <row r="437" spans="2:12" ht="12.95" customHeight="1" x14ac:dyDescent="0.15">
      <c r="B437" s="16" t="s">
        <v>39</v>
      </c>
      <c r="C437" s="255">
        <f t="shared" ref="C437:L437" si="165">C53+C245</f>
        <v>0</v>
      </c>
      <c r="D437" s="9">
        <f t="shared" si="165"/>
        <v>0</v>
      </c>
      <c r="E437" s="9">
        <f t="shared" si="165"/>
        <v>0</v>
      </c>
      <c r="F437" s="9">
        <f t="shared" si="165"/>
        <v>244</v>
      </c>
      <c r="G437" s="9">
        <f t="shared" si="165"/>
        <v>0</v>
      </c>
      <c r="H437" s="9">
        <f t="shared" si="165"/>
        <v>0</v>
      </c>
      <c r="I437" s="9">
        <f t="shared" si="165"/>
        <v>128</v>
      </c>
      <c r="J437" s="9">
        <f t="shared" si="165"/>
        <v>0</v>
      </c>
      <c r="K437" s="256">
        <f t="shared" si="165"/>
        <v>0</v>
      </c>
      <c r="L437" s="257">
        <f t="shared" si="165"/>
        <v>372</v>
      </c>
    </row>
    <row r="438" spans="2:12" ht="12.95" customHeight="1" x14ac:dyDescent="0.15">
      <c r="B438" s="16" t="s">
        <v>209</v>
      </c>
      <c r="C438" s="255">
        <f t="shared" ref="C438:L438" si="166">C54+C246</f>
        <v>0</v>
      </c>
      <c r="D438" s="9">
        <f t="shared" si="166"/>
        <v>0</v>
      </c>
      <c r="E438" s="9">
        <f t="shared" si="166"/>
        <v>0</v>
      </c>
      <c r="F438" s="9">
        <f t="shared" si="166"/>
        <v>0</v>
      </c>
      <c r="G438" s="9">
        <f t="shared" si="166"/>
        <v>0</v>
      </c>
      <c r="H438" s="9">
        <f t="shared" si="166"/>
        <v>0</v>
      </c>
      <c r="I438" s="9">
        <f t="shared" si="166"/>
        <v>0</v>
      </c>
      <c r="J438" s="9">
        <f t="shared" si="166"/>
        <v>0</v>
      </c>
      <c r="K438" s="256">
        <f t="shared" si="166"/>
        <v>0</v>
      </c>
      <c r="L438" s="257">
        <f t="shared" si="166"/>
        <v>0</v>
      </c>
    </row>
    <row r="439" spans="2:12" ht="12.95" customHeight="1" x14ac:dyDescent="0.15">
      <c r="B439" s="16" t="s">
        <v>32</v>
      </c>
      <c r="C439" s="255">
        <f t="shared" ref="C439:L439" si="167">C55+C247</f>
        <v>0</v>
      </c>
      <c r="D439" s="9">
        <f t="shared" si="167"/>
        <v>0</v>
      </c>
      <c r="E439" s="9">
        <f t="shared" si="167"/>
        <v>0</v>
      </c>
      <c r="F439" s="9">
        <f t="shared" si="167"/>
        <v>128</v>
      </c>
      <c r="G439" s="9">
        <f t="shared" si="167"/>
        <v>0</v>
      </c>
      <c r="H439" s="9">
        <f t="shared" si="167"/>
        <v>0</v>
      </c>
      <c r="I439" s="9">
        <f t="shared" si="167"/>
        <v>78</v>
      </c>
      <c r="J439" s="9">
        <f t="shared" si="167"/>
        <v>0</v>
      </c>
      <c r="K439" s="256">
        <f t="shared" si="167"/>
        <v>0</v>
      </c>
      <c r="L439" s="257">
        <f t="shared" si="167"/>
        <v>206</v>
      </c>
    </row>
    <row r="440" spans="2:12" ht="12.95" customHeight="1" x14ac:dyDescent="0.15">
      <c r="B440" s="16" t="s">
        <v>214</v>
      </c>
      <c r="C440" s="255">
        <f t="shared" ref="C440:L440" si="168">C56+C248</f>
        <v>0</v>
      </c>
      <c r="D440" s="9">
        <f t="shared" si="168"/>
        <v>0</v>
      </c>
      <c r="E440" s="9">
        <f t="shared" si="168"/>
        <v>0</v>
      </c>
      <c r="F440" s="9">
        <f t="shared" si="168"/>
        <v>30</v>
      </c>
      <c r="G440" s="9">
        <f t="shared" si="168"/>
        <v>0</v>
      </c>
      <c r="H440" s="9">
        <f t="shared" si="168"/>
        <v>0</v>
      </c>
      <c r="I440" s="9">
        <f t="shared" si="168"/>
        <v>20</v>
      </c>
      <c r="J440" s="9">
        <f t="shared" si="168"/>
        <v>0</v>
      </c>
      <c r="K440" s="256">
        <f t="shared" si="168"/>
        <v>0</v>
      </c>
      <c r="L440" s="257">
        <f t="shared" si="168"/>
        <v>50</v>
      </c>
    </row>
    <row r="441" spans="2:12" ht="12.95" customHeight="1" x14ac:dyDescent="0.15">
      <c r="B441" s="16" t="s">
        <v>33</v>
      </c>
      <c r="C441" s="255">
        <f t="shared" ref="C441:L441" si="169">C57+C249</f>
        <v>0</v>
      </c>
      <c r="D441" s="9">
        <f t="shared" si="169"/>
        <v>0</v>
      </c>
      <c r="E441" s="9">
        <f t="shared" si="169"/>
        <v>0</v>
      </c>
      <c r="F441" s="9">
        <f t="shared" si="169"/>
        <v>0</v>
      </c>
      <c r="G441" s="9">
        <f t="shared" si="169"/>
        <v>0</v>
      </c>
      <c r="H441" s="9">
        <f t="shared" si="169"/>
        <v>0</v>
      </c>
      <c r="I441" s="9">
        <f t="shared" si="169"/>
        <v>0</v>
      </c>
      <c r="J441" s="9">
        <f t="shared" si="169"/>
        <v>0</v>
      </c>
      <c r="K441" s="256">
        <f t="shared" si="169"/>
        <v>0</v>
      </c>
      <c r="L441" s="257">
        <f t="shared" si="169"/>
        <v>0</v>
      </c>
    </row>
    <row r="442" spans="2:12" ht="12.95" customHeight="1" x14ac:dyDescent="0.15">
      <c r="B442" s="16" t="s">
        <v>40</v>
      </c>
      <c r="C442" s="255">
        <f t="shared" ref="C442:L442" si="170">C58+C250</f>
        <v>0</v>
      </c>
      <c r="D442" s="9">
        <f t="shared" si="170"/>
        <v>0</v>
      </c>
      <c r="E442" s="9">
        <f t="shared" si="170"/>
        <v>0</v>
      </c>
      <c r="F442" s="9">
        <f t="shared" si="170"/>
        <v>0</v>
      </c>
      <c r="G442" s="9">
        <f t="shared" si="170"/>
        <v>0</v>
      </c>
      <c r="H442" s="9">
        <f t="shared" si="170"/>
        <v>0</v>
      </c>
      <c r="I442" s="9">
        <f t="shared" si="170"/>
        <v>0</v>
      </c>
      <c r="J442" s="9">
        <f t="shared" si="170"/>
        <v>0</v>
      </c>
      <c r="K442" s="256">
        <f t="shared" si="170"/>
        <v>0</v>
      </c>
      <c r="L442" s="257">
        <f t="shared" si="170"/>
        <v>0</v>
      </c>
    </row>
    <row r="443" spans="2:12" ht="12.95" customHeight="1" x14ac:dyDescent="0.15">
      <c r="B443" s="16" t="s">
        <v>265</v>
      </c>
      <c r="C443" s="255">
        <f t="shared" ref="C443:L443" si="171">C59+C251</f>
        <v>0</v>
      </c>
      <c r="D443" s="9">
        <f t="shared" si="171"/>
        <v>0</v>
      </c>
      <c r="E443" s="9">
        <f t="shared" si="171"/>
        <v>0</v>
      </c>
      <c r="F443" s="9">
        <f t="shared" si="171"/>
        <v>0</v>
      </c>
      <c r="G443" s="9">
        <f t="shared" si="171"/>
        <v>0</v>
      </c>
      <c r="H443" s="9">
        <f t="shared" si="171"/>
        <v>0</v>
      </c>
      <c r="I443" s="9">
        <f t="shared" si="171"/>
        <v>0</v>
      </c>
      <c r="J443" s="9">
        <f t="shared" si="171"/>
        <v>0</v>
      </c>
      <c r="K443" s="256">
        <f t="shared" si="171"/>
        <v>0</v>
      </c>
      <c r="L443" s="257">
        <f t="shared" si="171"/>
        <v>0</v>
      </c>
    </row>
    <row r="444" spans="2:12" ht="12.95" customHeight="1" x14ac:dyDescent="0.15">
      <c r="B444" s="16" t="s">
        <v>251</v>
      </c>
      <c r="C444" s="255">
        <f t="shared" ref="C444:L444" si="172">C60+C252</f>
        <v>0</v>
      </c>
      <c r="D444" s="9">
        <f t="shared" si="172"/>
        <v>0</v>
      </c>
      <c r="E444" s="9">
        <f t="shared" si="172"/>
        <v>0</v>
      </c>
      <c r="F444" s="9">
        <f t="shared" si="172"/>
        <v>0</v>
      </c>
      <c r="G444" s="9">
        <f t="shared" si="172"/>
        <v>0</v>
      </c>
      <c r="H444" s="9">
        <f t="shared" si="172"/>
        <v>0</v>
      </c>
      <c r="I444" s="9">
        <f t="shared" si="172"/>
        <v>0</v>
      </c>
      <c r="J444" s="9">
        <f t="shared" si="172"/>
        <v>0</v>
      </c>
      <c r="K444" s="256">
        <f t="shared" si="172"/>
        <v>0</v>
      </c>
      <c r="L444" s="257">
        <f t="shared" si="172"/>
        <v>0</v>
      </c>
    </row>
    <row r="445" spans="2:12" ht="12.95" customHeight="1" x14ac:dyDescent="0.15">
      <c r="B445" s="16" t="s">
        <v>266</v>
      </c>
      <c r="C445" s="255">
        <f t="shared" ref="C445:L445" si="173">C61+C253</f>
        <v>0</v>
      </c>
      <c r="D445" s="9">
        <f t="shared" si="173"/>
        <v>0</v>
      </c>
      <c r="E445" s="9">
        <f t="shared" si="173"/>
        <v>0</v>
      </c>
      <c r="F445" s="9">
        <f t="shared" si="173"/>
        <v>4</v>
      </c>
      <c r="G445" s="9">
        <f t="shared" si="173"/>
        <v>0</v>
      </c>
      <c r="H445" s="9">
        <f t="shared" si="173"/>
        <v>0</v>
      </c>
      <c r="I445" s="9">
        <f t="shared" si="173"/>
        <v>4</v>
      </c>
      <c r="J445" s="9">
        <f t="shared" si="173"/>
        <v>0</v>
      </c>
      <c r="K445" s="256">
        <f t="shared" si="173"/>
        <v>0</v>
      </c>
      <c r="L445" s="257">
        <f t="shared" si="173"/>
        <v>8</v>
      </c>
    </row>
    <row r="446" spans="2:12" ht="12.95" customHeight="1" x14ac:dyDescent="0.15">
      <c r="B446" s="16" t="s">
        <v>215</v>
      </c>
      <c r="C446" s="255">
        <f t="shared" ref="C446:L446" si="174">C62+C254</f>
        <v>0</v>
      </c>
      <c r="D446" s="9">
        <f t="shared" si="174"/>
        <v>0</v>
      </c>
      <c r="E446" s="9">
        <f t="shared" si="174"/>
        <v>0</v>
      </c>
      <c r="F446" s="9">
        <f t="shared" si="174"/>
        <v>144</v>
      </c>
      <c r="G446" s="9">
        <f t="shared" si="174"/>
        <v>0</v>
      </c>
      <c r="H446" s="9">
        <f t="shared" si="174"/>
        <v>0</v>
      </c>
      <c r="I446" s="9">
        <f t="shared" si="174"/>
        <v>424</v>
      </c>
      <c r="J446" s="9">
        <f t="shared" si="174"/>
        <v>0</v>
      </c>
      <c r="K446" s="256">
        <f t="shared" si="174"/>
        <v>0</v>
      </c>
      <c r="L446" s="257">
        <f t="shared" si="174"/>
        <v>568</v>
      </c>
    </row>
    <row r="447" spans="2:12" ht="12.95" customHeight="1" thickBot="1" x14ac:dyDescent="0.2">
      <c r="B447" s="17" t="s">
        <v>26</v>
      </c>
      <c r="C447" s="258">
        <f t="shared" ref="C447:L447" si="175">C63+C255</f>
        <v>208</v>
      </c>
      <c r="D447" s="19">
        <f t="shared" si="175"/>
        <v>2108.5720000000001</v>
      </c>
      <c r="E447" s="19">
        <f t="shared" si="175"/>
        <v>0</v>
      </c>
      <c r="F447" s="19">
        <f t="shared" si="175"/>
        <v>2479.7129999999997</v>
      </c>
      <c r="G447" s="19">
        <f t="shared" si="175"/>
        <v>0</v>
      </c>
      <c r="H447" s="19">
        <f t="shared" si="175"/>
        <v>0</v>
      </c>
      <c r="I447" s="19">
        <f t="shared" si="175"/>
        <v>129.286</v>
      </c>
      <c r="J447" s="19">
        <f t="shared" si="175"/>
        <v>0</v>
      </c>
      <c r="K447" s="259">
        <f t="shared" si="175"/>
        <v>0</v>
      </c>
      <c r="L447" s="260">
        <f t="shared" si="175"/>
        <v>4925.5709999999999</v>
      </c>
    </row>
    <row r="448" spans="2:12" ht="12.95" customHeight="1" thickBot="1" x14ac:dyDescent="0.2">
      <c r="B448" s="21" t="s">
        <v>2</v>
      </c>
      <c r="C448" s="261">
        <f t="shared" ref="C448:L448" si="176">C64+C256</f>
        <v>416</v>
      </c>
      <c r="D448" s="22">
        <f t="shared" si="176"/>
        <v>4217.1440000000002</v>
      </c>
      <c r="E448" s="22">
        <f t="shared" si="176"/>
        <v>0</v>
      </c>
      <c r="F448" s="22">
        <f t="shared" si="176"/>
        <v>23762.292000000001</v>
      </c>
      <c r="G448" s="22">
        <f t="shared" si="176"/>
        <v>0</v>
      </c>
      <c r="H448" s="22">
        <f t="shared" si="176"/>
        <v>0</v>
      </c>
      <c r="I448" s="22">
        <f t="shared" si="176"/>
        <v>32110.444000000003</v>
      </c>
      <c r="J448" s="22">
        <f t="shared" si="176"/>
        <v>0</v>
      </c>
      <c r="K448" s="262">
        <f t="shared" si="176"/>
        <v>0</v>
      </c>
      <c r="L448" s="263">
        <f t="shared" si="176"/>
        <v>60505.880000000005</v>
      </c>
    </row>
    <row r="450" spans="2:12" ht="12.95" customHeight="1" x14ac:dyDescent="0.15">
      <c r="B450" s="1590" t="s">
        <v>507</v>
      </c>
      <c r="C450" s="1590"/>
      <c r="D450" s="1590"/>
      <c r="E450" s="1590"/>
      <c r="F450" s="1590"/>
      <c r="G450" s="1590"/>
      <c r="H450" s="1590"/>
      <c r="I450" s="1590"/>
      <c r="J450" s="1590"/>
      <c r="K450" s="1590"/>
      <c r="L450" s="1590"/>
    </row>
    <row r="451" spans="2:12" ht="12.95" customHeight="1" thickBot="1" x14ac:dyDescent="0.2">
      <c r="L451" s="251" t="s">
        <v>78</v>
      </c>
    </row>
    <row r="452" spans="2:12" ht="12.95" customHeight="1" x14ac:dyDescent="0.15">
      <c r="B452" s="1583" t="s">
        <v>53</v>
      </c>
      <c r="C452" s="1631" t="s">
        <v>224</v>
      </c>
      <c r="D452" s="1633" t="s">
        <v>225</v>
      </c>
      <c r="E452" s="1633" t="s">
        <v>226</v>
      </c>
      <c r="F452" s="1633" t="s">
        <v>227</v>
      </c>
      <c r="G452" s="1633" t="s">
        <v>228</v>
      </c>
      <c r="H452" s="1633" t="s">
        <v>229</v>
      </c>
      <c r="I452" s="1633" t="s">
        <v>230</v>
      </c>
      <c r="J452" s="1633" t="s">
        <v>231</v>
      </c>
      <c r="K452" s="1635" t="s">
        <v>76</v>
      </c>
      <c r="L452" s="1604" t="s">
        <v>2</v>
      </c>
    </row>
    <row r="453" spans="2:12" ht="12.95" customHeight="1" thickBot="1" x14ac:dyDescent="0.2">
      <c r="B453" s="1584"/>
      <c r="C453" s="1632"/>
      <c r="D453" s="1634"/>
      <c r="E453" s="1634"/>
      <c r="F453" s="1634"/>
      <c r="G453" s="1634"/>
      <c r="H453" s="1634"/>
      <c r="I453" s="1634"/>
      <c r="J453" s="1634"/>
      <c r="K453" s="1636"/>
      <c r="L453" s="1605"/>
    </row>
    <row r="454" spans="2:12" ht="12.95" customHeight="1" x14ac:dyDescent="0.15">
      <c r="B454" s="15" t="s">
        <v>4</v>
      </c>
      <c r="C454" s="252">
        <f>C70+C262</f>
        <v>0</v>
      </c>
      <c r="D454" s="10">
        <f t="shared" ref="D454:L454" si="177">D70+D262</f>
        <v>6544.3220000000638</v>
      </c>
      <c r="E454" s="10">
        <f t="shared" si="177"/>
        <v>0</v>
      </c>
      <c r="F454" s="10">
        <f t="shared" si="177"/>
        <v>1425.1240000000007</v>
      </c>
      <c r="G454" s="10">
        <f t="shared" si="177"/>
        <v>4.2859999999999996</v>
      </c>
      <c r="H454" s="10">
        <f t="shared" si="177"/>
        <v>0</v>
      </c>
      <c r="I454" s="10">
        <f t="shared" si="177"/>
        <v>1259.3110000000004</v>
      </c>
      <c r="J454" s="10">
        <f t="shared" si="177"/>
        <v>0</v>
      </c>
      <c r="K454" s="253">
        <f t="shared" si="177"/>
        <v>0</v>
      </c>
      <c r="L454" s="254">
        <f t="shared" si="177"/>
        <v>9233.0430000000651</v>
      </c>
    </row>
    <row r="455" spans="2:12" ht="12.95" customHeight="1" x14ac:dyDescent="0.15">
      <c r="B455" s="16" t="s">
        <v>5</v>
      </c>
      <c r="C455" s="255">
        <f t="shared" ref="C455:L455" si="178">C71+C263</f>
        <v>0</v>
      </c>
      <c r="D455" s="9">
        <f t="shared" si="178"/>
        <v>1396.5289999999977</v>
      </c>
      <c r="E455" s="9">
        <f t="shared" si="178"/>
        <v>0</v>
      </c>
      <c r="F455" s="9">
        <f t="shared" si="178"/>
        <v>2670.7620000000006</v>
      </c>
      <c r="G455" s="9">
        <f t="shared" si="178"/>
        <v>0</v>
      </c>
      <c r="H455" s="9">
        <f t="shared" si="178"/>
        <v>0</v>
      </c>
      <c r="I455" s="9">
        <f t="shared" si="178"/>
        <v>0</v>
      </c>
      <c r="J455" s="9">
        <f t="shared" si="178"/>
        <v>0</v>
      </c>
      <c r="K455" s="256">
        <f t="shared" si="178"/>
        <v>0</v>
      </c>
      <c r="L455" s="257">
        <f t="shared" si="178"/>
        <v>4067.2909999999983</v>
      </c>
    </row>
    <row r="456" spans="2:12" ht="12.95" customHeight="1" x14ac:dyDescent="0.15">
      <c r="B456" s="16" t="s">
        <v>15</v>
      </c>
      <c r="C456" s="255">
        <f t="shared" ref="C456:L456" si="179">C72+C264</f>
        <v>0</v>
      </c>
      <c r="D456" s="9">
        <f t="shared" si="179"/>
        <v>0</v>
      </c>
      <c r="E456" s="9">
        <f t="shared" si="179"/>
        <v>0</v>
      </c>
      <c r="F456" s="9">
        <f t="shared" si="179"/>
        <v>0</v>
      </c>
      <c r="G456" s="9">
        <f t="shared" si="179"/>
        <v>0</v>
      </c>
      <c r="H456" s="9">
        <f t="shared" si="179"/>
        <v>0</v>
      </c>
      <c r="I456" s="9">
        <f t="shared" si="179"/>
        <v>0</v>
      </c>
      <c r="J456" s="9">
        <f t="shared" si="179"/>
        <v>0</v>
      </c>
      <c r="K456" s="256">
        <f t="shared" si="179"/>
        <v>0</v>
      </c>
      <c r="L456" s="257">
        <f t="shared" si="179"/>
        <v>0</v>
      </c>
    </row>
    <row r="457" spans="2:12" ht="12.95" customHeight="1" x14ac:dyDescent="0.15">
      <c r="B457" s="16" t="s">
        <v>260</v>
      </c>
      <c r="C457" s="255">
        <f t="shared" ref="C457:L457" si="180">C73+C265</f>
        <v>0</v>
      </c>
      <c r="D457" s="9">
        <f t="shared" si="180"/>
        <v>0</v>
      </c>
      <c r="E457" s="9">
        <f t="shared" si="180"/>
        <v>0</v>
      </c>
      <c r="F457" s="9">
        <f t="shared" si="180"/>
        <v>0</v>
      </c>
      <c r="G457" s="9">
        <f t="shared" si="180"/>
        <v>0</v>
      </c>
      <c r="H457" s="9">
        <f t="shared" si="180"/>
        <v>0</v>
      </c>
      <c r="I457" s="9">
        <f t="shared" si="180"/>
        <v>0</v>
      </c>
      <c r="J457" s="9">
        <f t="shared" si="180"/>
        <v>0</v>
      </c>
      <c r="K457" s="256">
        <f t="shared" si="180"/>
        <v>0</v>
      </c>
      <c r="L457" s="257">
        <f t="shared" si="180"/>
        <v>0</v>
      </c>
    </row>
    <row r="458" spans="2:12" ht="12.95" customHeight="1" x14ac:dyDescent="0.15">
      <c r="B458" s="16" t="s">
        <v>204</v>
      </c>
      <c r="C458" s="255">
        <f t="shared" ref="C458:L458" si="181">C74+C266</f>
        <v>0</v>
      </c>
      <c r="D458" s="9">
        <f t="shared" si="181"/>
        <v>0</v>
      </c>
      <c r="E458" s="9">
        <f t="shared" si="181"/>
        <v>0</v>
      </c>
      <c r="F458" s="9">
        <f t="shared" si="181"/>
        <v>0</v>
      </c>
      <c r="G458" s="9">
        <f t="shared" si="181"/>
        <v>0</v>
      </c>
      <c r="H458" s="9">
        <f t="shared" si="181"/>
        <v>0</v>
      </c>
      <c r="I458" s="9">
        <f t="shared" si="181"/>
        <v>0</v>
      </c>
      <c r="J458" s="9">
        <f t="shared" si="181"/>
        <v>0</v>
      </c>
      <c r="K458" s="256">
        <f t="shared" si="181"/>
        <v>0</v>
      </c>
      <c r="L458" s="257">
        <f t="shared" si="181"/>
        <v>0</v>
      </c>
    </row>
    <row r="459" spans="2:12" ht="12.95" customHeight="1" x14ac:dyDescent="0.15">
      <c r="B459" s="16" t="s">
        <v>6</v>
      </c>
      <c r="C459" s="255">
        <f t="shared" ref="C459:L459" si="182">C75+C267</f>
        <v>0</v>
      </c>
      <c r="D459" s="9">
        <f t="shared" si="182"/>
        <v>0</v>
      </c>
      <c r="E459" s="9">
        <f t="shared" si="182"/>
        <v>0</v>
      </c>
      <c r="F459" s="9">
        <f t="shared" si="182"/>
        <v>0</v>
      </c>
      <c r="G459" s="9">
        <f t="shared" si="182"/>
        <v>0</v>
      </c>
      <c r="H459" s="9">
        <f t="shared" si="182"/>
        <v>0</v>
      </c>
      <c r="I459" s="9">
        <f t="shared" si="182"/>
        <v>0</v>
      </c>
      <c r="J459" s="9">
        <f t="shared" si="182"/>
        <v>0</v>
      </c>
      <c r="K459" s="256">
        <f t="shared" si="182"/>
        <v>0</v>
      </c>
      <c r="L459" s="257">
        <f t="shared" si="182"/>
        <v>0</v>
      </c>
    </row>
    <row r="460" spans="2:12" ht="12.95" customHeight="1" x14ac:dyDescent="0.15">
      <c r="B460" s="16" t="s">
        <v>16</v>
      </c>
      <c r="C460" s="255">
        <f t="shared" ref="C460:L460" si="183">C76+C268</f>
        <v>0</v>
      </c>
      <c r="D460" s="9">
        <f t="shared" si="183"/>
        <v>0</v>
      </c>
      <c r="E460" s="9">
        <f t="shared" si="183"/>
        <v>0</v>
      </c>
      <c r="F460" s="9">
        <f t="shared" si="183"/>
        <v>0</v>
      </c>
      <c r="G460" s="9">
        <f t="shared" si="183"/>
        <v>0</v>
      </c>
      <c r="H460" s="9">
        <f t="shared" si="183"/>
        <v>0</v>
      </c>
      <c r="I460" s="9">
        <f t="shared" si="183"/>
        <v>0</v>
      </c>
      <c r="J460" s="9">
        <f t="shared" si="183"/>
        <v>0</v>
      </c>
      <c r="K460" s="256">
        <f t="shared" si="183"/>
        <v>0</v>
      </c>
      <c r="L460" s="257">
        <f t="shared" si="183"/>
        <v>0</v>
      </c>
    </row>
    <row r="461" spans="2:12" ht="12.95" customHeight="1" x14ac:dyDescent="0.15">
      <c r="B461" s="16" t="s">
        <v>206</v>
      </c>
      <c r="C461" s="255">
        <f t="shared" ref="C461:L461" si="184">C77+C269</f>
        <v>0</v>
      </c>
      <c r="D461" s="9">
        <f t="shared" si="184"/>
        <v>0</v>
      </c>
      <c r="E461" s="9">
        <f t="shared" si="184"/>
        <v>0</v>
      </c>
      <c r="F461" s="9">
        <f t="shared" si="184"/>
        <v>0</v>
      </c>
      <c r="G461" s="9">
        <f t="shared" si="184"/>
        <v>0</v>
      </c>
      <c r="H461" s="9">
        <f t="shared" si="184"/>
        <v>0</v>
      </c>
      <c r="I461" s="9">
        <f t="shared" si="184"/>
        <v>0</v>
      </c>
      <c r="J461" s="9">
        <f t="shared" si="184"/>
        <v>0</v>
      </c>
      <c r="K461" s="256">
        <f t="shared" si="184"/>
        <v>0</v>
      </c>
      <c r="L461" s="257">
        <f t="shared" si="184"/>
        <v>0</v>
      </c>
    </row>
    <row r="462" spans="2:12" ht="12.95" customHeight="1" x14ac:dyDescent="0.15">
      <c r="B462" s="16" t="s">
        <v>261</v>
      </c>
      <c r="C462" s="255">
        <f t="shared" ref="C462:L462" si="185">C78+C270</f>
        <v>0</v>
      </c>
      <c r="D462" s="9">
        <f t="shared" si="185"/>
        <v>0</v>
      </c>
      <c r="E462" s="9">
        <f t="shared" si="185"/>
        <v>0</v>
      </c>
      <c r="F462" s="9">
        <f t="shared" si="185"/>
        <v>0</v>
      </c>
      <c r="G462" s="9">
        <f t="shared" si="185"/>
        <v>0</v>
      </c>
      <c r="H462" s="9">
        <f t="shared" si="185"/>
        <v>0</v>
      </c>
      <c r="I462" s="9">
        <f t="shared" si="185"/>
        <v>385.70999999999981</v>
      </c>
      <c r="J462" s="9">
        <f t="shared" si="185"/>
        <v>0</v>
      </c>
      <c r="K462" s="256">
        <f t="shared" si="185"/>
        <v>0</v>
      </c>
      <c r="L462" s="257">
        <f t="shared" si="185"/>
        <v>385.70999999999981</v>
      </c>
    </row>
    <row r="463" spans="2:12" ht="12.95" customHeight="1" x14ac:dyDescent="0.15">
      <c r="B463" s="57" t="s">
        <v>18</v>
      </c>
      <c r="C463" s="255">
        <f t="shared" ref="C463:L463" si="186">C79+C271</f>
        <v>0</v>
      </c>
      <c r="D463" s="9">
        <f t="shared" si="186"/>
        <v>0</v>
      </c>
      <c r="E463" s="9">
        <f t="shared" si="186"/>
        <v>0</v>
      </c>
      <c r="F463" s="9">
        <f t="shared" si="186"/>
        <v>544</v>
      </c>
      <c r="G463" s="9">
        <f t="shared" si="186"/>
        <v>0</v>
      </c>
      <c r="H463" s="9">
        <f t="shared" si="186"/>
        <v>0</v>
      </c>
      <c r="I463" s="9">
        <f t="shared" si="186"/>
        <v>0</v>
      </c>
      <c r="J463" s="9">
        <f t="shared" si="186"/>
        <v>0</v>
      </c>
      <c r="K463" s="256">
        <f t="shared" si="186"/>
        <v>0</v>
      </c>
      <c r="L463" s="257">
        <f t="shared" si="186"/>
        <v>544</v>
      </c>
    </row>
    <row r="464" spans="2:12" ht="12.95" customHeight="1" x14ac:dyDescent="0.15">
      <c r="B464" s="16" t="s">
        <v>7</v>
      </c>
      <c r="C464" s="255">
        <f t="shared" ref="C464:L464" si="187">C80+C272</f>
        <v>909.64499999999998</v>
      </c>
      <c r="D464" s="9">
        <f t="shared" si="187"/>
        <v>9963.5619999999326</v>
      </c>
      <c r="E464" s="9">
        <f t="shared" si="187"/>
        <v>0</v>
      </c>
      <c r="F464" s="9">
        <f t="shared" si="187"/>
        <v>7905.8990000000085</v>
      </c>
      <c r="G464" s="9">
        <f t="shared" si="187"/>
        <v>42.858000000000004</v>
      </c>
      <c r="H464" s="9">
        <f t="shared" si="187"/>
        <v>0</v>
      </c>
      <c r="I464" s="9">
        <f t="shared" si="187"/>
        <v>368.69299999999998</v>
      </c>
      <c r="J464" s="9">
        <f t="shared" si="187"/>
        <v>0</v>
      </c>
      <c r="K464" s="256">
        <f t="shared" si="187"/>
        <v>0</v>
      </c>
      <c r="L464" s="257">
        <f t="shared" si="187"/>
        <v>19190.656999999941</v>
      </c>
    </row>
    <row r="465" spans="2:12" ht="12.95" customHeight="1" x14ac:dyDescent="0.15">
      <c r="B465" s="16" t="s">
        <v>8</v>
      </c>
      <c r="C465" s="255">
        <f t="shared" ref="C465:L465" si="188">C81+C273</f>
        <v>0</v>
      </c>
      <c r="D465" s="9">
        <f t="shared" si="188"/>
        <v>0</v>
      </c>
      <c r="E465" s="9">
        <f t="shared" si="188"/>
        <v>0</v>
      </c>
      <c r="F465" s="9">
        <f t="shared" si="188"/>
        <v>0</v>
      </c>
      <c r="G465" s="9">
        <f t="shared" si="188"/>
        <v>0</v>
      </c>
      <c r="H465" s="9">
        <f t="shared" si="188"/>
        <v>0</v>
      </c>
      <c r="I465" s="9">
        <f t="shared" si="188"/>
        <v>0</v>
      </c>
      <c r="J465" s="9">
        <f t="shared" si="188"/>
        <v>0</v>
      </c>
      <c r="K465" s="256">
        <f t="shared" si="188"/>
        <v>0</v>
      </c>
      <c r="L465" s="257">
        <f t="shared" si="188"/>
        <v>0</v>
      </c>
    </row>
    <row r="466" spans="2:12" ht="12.95" customHeight="1" x14ac:dyDescent="0.15">
      <c r="B466" s="16" t="s">
        <v>203</v>
      </c>
      <c r="C466" s="255">
        <f t="shared" ref="C466:L466" si="189">C82+C274</f>
        <v>0</v>
      </c>
      <c r="D466" s="9">
        <f t="shared" si="189"/>
        <v>0</v>
      </c>
      <c r="E466" s="9">
        <f t="shared" si="189"/>
        <v>0</v>
      </c>
      <c r="F466" s="9">
        <f t="shared" si="189"/>
        <v>0</v>
      </c>
      <c r="G466" s="9">
        <f t="shared" si="189"/>
        <v>0</v>
      </c>
      <c r="H466" s="9">
        <f t="shared" si="189"/>
        <v>0</v>
      </c>
      <c r="I466" s="9">
        <f t="shared" si="189"/>
        <v>3.214</v>
      </c>
      <c r="J466" s="9">
        <f t="shared" si="189"/>
        <v>0</v>
      </c>
      <c r="K466" s="256">
        <f t="shared" si="189"/>
        <v>0</v>
      </c>
      <c r="L466" s="257">
        <f t="shared" si="189"/>
        <v>3.214</v>
      </c>
    </row>
    <row r="467" spans="2:12" ht="12.95" customHeight="1" x14ac:dyDescent="0.15">
      <c r="B467" s="16" t="s">
        <v>27</v>
      </c>
      <c r="C467" s="255">
        <f t="shared" ref="C467:L467" si="190">C83+C275</f>
        <v>0</v>
      </c>
      <c r="D467" s="9">
        <f t="shared" si="190"/>
        <v>0</v>
      </c>
      <c r="E467" s="9">
        <f t="shared" si="190"/>
        <v>0</v>
      </c>
      <c r="F467" s="9">
        <f t="shared" si="190"/>
        <v>0</v>
      </c>
      <c r="G467" s="9">
        <f t="shared" si="190"/>
        <v>0</v>
      </c>
      <c r="H467" s="9">
        <f t="shared" si="190"/>
        <v>0</v>
      </c>
      <c r="I467" s="9">
        <f t="shared" si="190"/>
        <v>0</v>
      </c>
      <c r="J467" s="9">
        <f t="shared" si="190"/>
        <v>0</v>
      </c>
      <c r="K467" s="256">
        <f t="shared" si="190"/>
        <v>0</v>
      </c>
      <c r="L467" s="257">
        <f t="shared" si="190"/>
        <v>0</v>
      </c>
    </row>
    <row r="468" spans="2:12" ht="12.95" customHeight="1" x14ac:dyDescent="0.15">
      <c r="B468" s="16" t="s">
        <v>9</v>
      </c>
      <c r="C468" s="255">
        <f t="shared" ref="C468:L468" si="191">C84+C276</f>
        <v>0</v>
      </c>
      <c r="D468" s="9">
        <f t="shared" si="191"/>
        <v>0</v>
      </c>
      <c r="E468" s="9">
        <f t="shared" si="191"/>
        <v>0</v>
      </c>
      <c r="F468" s="9">
        <f t="shared" si="191"/>
        <v>0</v>
      </c>
      <c r="G468" s="9">
        <f t="shared" si="191"/>
        <v>0</v>
      </c>
      <c r="H468" s="9">
        <f t="shared" si="191"/>
        <v>0</v>
      </c>
      <c r="I468" s="9">
        <f t="shared" si="191"/>
        <v>645</v>
      </c>
      <c r="J468" s="9">
        <f t="shared" si="191"/>
        <v>0</v>
      </c>
      <c r="K468" s="256">
        <f t="shared" si="191"/>
        <v>0</v>
      </c>
      <c r="L468" s="257">
        <f t="shared" si="191"/>
        <v>645</v>
      </c>
    </row>
    <row r="469" spans="2:12" ht="12.95" customHeight="1" x14ac:dyDescent="0.15">
      <c r="B469" s="16" t="s">
        <v>20</v>
      </c>
      <c r="C469" s="255">
        <f t="shared" ref="C469:L469" si="192">C85+C277</f>
        <v>0</v>
      </c>
      <c r="D469" s="9">
        <f t="shared" si="192"/>
        <v>0</v>
      </c>
      <c r="E469" s="9">
        <f t="shared" si="192"/>
        <v>0</v>
      </c>
      <c r="F469" s="9">
        <f t="shared" si="192"/>
        <v>0</v>
      </c>
      <c r="G469" s="9">
        <f t="shared" si="192"/>
        <v>0</v>
      </c>
      <c r="H469" s="9">
        <f t="shared" si="192"/>
        <v>0</v>
      </c>
      <c r="I469" s="9">
        <f t="shared" si="192"/>
        <v>0</v>
      </c>
      <c r="J469" s="9">
        <f t="shared" si="192"/>
        <v>0</v>
      </c>
      <c r="K469" s="256">
        <f t="shared" si="192"/>
        <v>0</v>
      </c>
      <c r="L469" s="257">
        <f t="shared" si="192"/>
        <v>0</v>
      </c>
    </row>
    <row r="470" spans="2:12" ht="12.95" customHeight="1" x14ac:dyDescent="0.15">
      <c r="B470" s="16" t="s">
        <v>21</v>
      </c>
      <c r="C470" s="255">
        <f t="shared" ref="C470:L470" si="193">C86+C278</f>
        <v>0</v>
      </c>
      <c r="D470" s="9">
        <f t="shared" si="193"/>
        <v>0</v>
      </c>
      <c r="E470" s="9">
        <f t="shared" si="193"/>
        <v>0</v>
      </c>
      <c r="F470" s="9">
        <f t="shared" si="193"/>
        <v>0</v>
      </c>
      <c r="G470" s="9">
        <f t="shared" si="193"/>
        <v>0</v>
      </c>
      <c r="H470" s="9">
        <f t="shared" si="193"/>
        <v>0</v>
      </c>
      <c r="I470" s="9">
        <f t="shared" si="193"/>
        <v>0</v>
      </c>
      <c r="J470" s="9">
        <f t="shared" si="193"/>
        <v>0</v>
      </c>
      <c r="K470" s="256">
        <f t="shared" si="193"/>
        <v>0</v>
      </c>
      <c r="L470" s="257">
        <f t="shared" si="193"/>
        <v>0</v>
      </c>
    </row>
    <row r="471" spans="2:12" ht="12.95" customHeight="1" x14ac:dyDescent="0.15">
      <c r="B471" s="16" t="s">
        <v>10</v>
      </c>
      <c r="C471" s="255">
        <f t="shared" ref="C471:L471" si="194">C87+C279</f>
        <v>0</v>
      </c>
      <c r="D471" s="9">
        <f t="shared" si="194"/>
        <v>0</v>
      </c>
      <c r="E471" s="9">
        <f t="shared" si="194"/>
        <v>0</v>
      </c>
      <c r="F471" s="9">
        <f t="shared" si="194"/>
        <v>514.28600000000006</v>
      </c>
      <c r="G471" s="9">
        <f t="shared" si="194"/>
        <v>0</v>
      </c>
      <c r="H471" s="9">
        <f t="shared" si="194"/>
        <v>0</v>
      </c>
      <c r="I471" s="9">
        <f t="shared" si="194"/>
        <v>0</v>
      </c>
      <c r="J471" s="9">
        <f t="shared" si="194"/>
        <v>0</v>
      </c>
      <c r="K471" s="256">
        <f t="shared" si="194"/>
        <v>0</v>
      </c>
      <c r="L471" s="257">
        <f t="shared" si="194"/>
        <v>514.28600000000006</v>
      </c>
    </row>
    <row r="472" spans="2:12" ht="12.95" customHeight="1" x14ac:dyDescent="0.15">
      <c r="B472" s="16" t="s">
        <v>205</v>
      </c>
      <c r="C472" s="255">
        <f t="shared" ref="C472:L472" si="195">C88+C280</f>
        <v>0</v>
      </c>
      <c r="D472" s="9">
        <f t="shared" si="195"/>
        <v>0</v>
      </c>
      <c r="E472" s="9">
        <f t="shared" si="195"/>
        <v>0</v>
      </c>
      <c r="F472" s="9">
        <f t="shared" si="195"/>
        <v>0</v>
      </c>
      <c r="G472" s="9">
        <f t="shared" si="195"/>
        <v>0</v>
      </c>
      <c r="H472" s="9">
        <f t="shared" si="195"/>
        <v>0</v>
      </c>
      <c r="I472" s="9">
        <f t="shared" si="195"/>
        <v>0</v>
      </c>
      <c r="J472" s="9">
        <f t="shared" si="195"/>
        <v>0</v>
      </c>
      <c r="K472" s="256">
        <f t="shared" si="195"/>
        <v>0</v>
      </c>
      <c r="L472" s="257">
        <f t="shared" si="195"/>
        <v>0</v>
      </c>
    </row>
    <row r="473" spans="2:12" ht="12.95" customHeight="1" x14ac:dyDescent="0.15">
      <c r="B473" s="16" t="s">
        <v>29</v>
      </c>
      <c r="C473" s="255">
        <f t="shared" ref="C473:L473" si="196">C89+C281</f>
        <v>0</v>
      </c>
      <c r="D473" s="9">
        <f t="shared" si="196"/>
        <v>0</v>
      </c>
      <c r="E473" s="9">
        <f t="shared" si="196"/>
        <v>0</v>
      </c>
      <c r="F473" s="9">
        <f t="shared" si="196"/>
        <v>0</v>
      </c>
      <c r="G473" s="9">
        <f t="shared" si="196"/>
        <v>0</v>
      </c>
      <c r="H473" s="9">
        <f t="shared" si="196"/>
        <v>0</v>
      </c>
      <c r="I473" s="9">
        <f t="shared" si="196"/>
        <v>0</v>
      </c>
      <c r="J473" s="9">
        <f t="shared" si="196"/>
        <v>0</v>
      </c>
      <c r="K473" s="256">
        <f t="shared" si="196"/>
        <v>0</v>
      </c>
      <c r="L473" s="257">
        <f t="shared" si="196"/>
        <v>0</v>
      </c>
    </row>
    <row r="474" spans="2:12" ht="12.95" customHeight="1" x14ac:dyDescent="0.15">
      <c r="B474" s="16" t="s">
        <v>11</v>
      </c>
      <c r="C474" s="255">
        <f t="shared" ref="C474:L474" si="197">C90+C282</f>
        <v>836.67499999999995</v>
      </c>
      <c r="D474" s="9">
        <f t="shared" si="197"/>
        <v>1810.1689999999996</v>
      </c>
      <c r="E474" s="9">
        <f t="shared" si="197"/>
        <v>3.5</v>
      </c>
      <c r="F474" s="9">
        <f t="shared" si="197"/>
        <v>2110.922</v>
      </c>
      <c r="G474" s="9">
        <f t="shared" si="197"/>
        <v>0</v>
      </c>
      <c r="H474" s="9">
        <f t="shared" si="197"/>
        <v>0</v>
      </c>
      <c r="I474" s="9">
        <f t="shared" si="197"/>
        <v>162.798</v>
      </c>
      <c r="J474" s="9">
        <f t="shared" si="197"/>
        <v>0</v>
      </c>
      <c r="K474" s="256">
        <f t="shared" si="197"/>
        <v>0</v>
      </c>
      <c r="L474" s="257">
        <f t="shared" si="197"/>
        <v>4924.0640000000003</v>
      </c>
    </row>
    <row r="475" spans="2:12" ht="12.95" customHeight="1" x14ac:dyDescent="0.15">
      <c r="B475" s="16" t="s">
        <v>31</v>
      </c>
      <c r="C475" s="255">
        <f t="shared" ref="C475:L475" si="198">C91+C283</f>
        <v>0</v>
      </c>
      <c r="D475" s="9">
        <f t="shared" si="198"/>
        <v>0</v>
      </c>
      <c r="E475" s="9">
        <f t="shared" si="198"/>
        <v>0</v>
      </c>
      <c r="F475" s="9">
        <f t="shared" si="198"/>
        <v>0</v>
      </c>
      <c r="G475" s="9">
        <f t="shared" si="198"/>
        <v>0</v>
      </c>
      <c r="H475" s="9">
        <f t="shared" si="198"/>
        <v>0</v>
      </c>
      <c r="I475" s="9">
        <f t="shared" si="198"/>
        <v>0</v>
      </c>
      <c r="J475" s="9">
        <f t="shared" si="198"/>
        <v>0</v>
      </c>
      <c r="K475" s="256">
        <f t="shared" si="198"/>
        <v>0</v>
      </c>
      <c r="L475" s="257">
        <f t="shared" si="198"/>
        <v>0</v>
      </c>
    </row>
    <row r="476" spans="2:12" ht="12.95" customHeight="1" x14ac:dyDescent="0.15">
      <c r="B476" s="16" t="s">
        <v>22</v>
      </c>
      <c r="C476" s="255">
        <f t="shared" ref="C476:L476" si="199">C92+C284</f>
        <v>31.5</v>
      </c>
      <c r="D476" s="9">
        <f t="shared" si="199"/>
        <v>22.75</v>
      </c>
      <c r="E476" s="9">
        <f t="shared" si="199"/>
        <v>68.25</v>
      </c>
      <c r="F476" s="9">
        <f t="shared" si="199"/>
        <v>94.5</v>
      </c>
      <c r="G476" s="9">
        <f t="shared" si="199"/>
        <v>0</v>
      </c>
      <c r="H476" s="9">
        <f t="shared" si="199"/>
        <v>0</v>
      </c>
      <c r="I476" s="9">
        <f t="shared" si="199"/>
        <v>5.25</v>
      </c>
      <c r="J476" s="9">
        <f t="shared" si="199"/>
        <v>0</v>
      </c>
      <c r="K476" s="256">
        <f t="shared" si="199"/>
        <v>0</v>
      </c>
      <c r="L476" s="257">
        <f t="shared" si="199"/>
        <v>222.25</v>
      </c>
    </row>
    <row r="477" spans="2:12" ht="12.95" customHeight="1" x14ac:dyDescent="0.15">
      <c r="B477" s="16" t="s">
        <v>34</v>
      </c>
      <c r="C477" s="255">
        <f t="shared" ref="C477:L477" si="200">C93+C285</f>
        <v>0</v>
      </c>
      <c r="D477" s="9">
        <f t="shared" si="200"/>
        <v>0</v>
      </c>
      <c r="E477" s="9">
        <f t="shared" si="200"/>
        <v>0</v>
      </c>
      <c r="F477" s="9">
        <f t="shared" si="200"/>
        <v>0</v>
      </c>
      <c r="G477" s="9">
        <f t="shared" si="200"/>
        <v>0</v>
      </c>
      <c r="H477" s="9">
        <f t="shared" si="200"/>
        <v>0</v>
      </c>
      <c r="I477" s="9">
        <f t="shared" si="200"/>
        <v>0</v>
      </c>
      <c r="J477" s="9">
        <f t="shared" si="200"/>
        <v>0</v>
      </c>
      <c r="K477" s="256">
        <f t="shared" si="200"/>
        <v>0</v>
      </c>
      <c r="L477" s="257">
        <f t="shared" si="200"/>
        <v>0</v>
      </c>
    </row>
    <row r="478" spans="2:12" ht="12.95" customHeight="1" x14ac:dyDescent="0.15">
      <c r="B478" s="16" t="s">
        <v>212</v>
      </c>
      <c r="C478" s="255">
        <f t="shared" ref="C478:L478" si="201">C94+C286</f>
        <v>0</v>
      </c>
      <c r="D478" s="9">
        <f t="shared" si="201"/>
        <v>0</v>
      </c>
      <c r="E478" s="9">
        <f t="shared" si="201"/>
        <v>0</v>
      </c>
      <c r="F478" s="9">
        <f t="shared" si="201"/>
        <v>0</v>
      </c>
      <c r="G478" s="9">
        <f t="shared" si="201"/>
        <v>0</v>
      </c>
      <c r="H478" s="9">
        <f t="shared" si="201"/>
        <v>0</v>
      </c>
      <c r="I478" s="9">
        <f t="shared" si="201"/>
        <v>0</v>
      </c>
      <c r="J478" s="9">
        <f t="shared" si="201"/>
        <v>0</v>
      </c>
      <c r="K478" s="256">
        <f t="shared" si="201"/>
        <v>0</v>
      </c>
      <c r="L478" s="257">
        <f t="shared" si="201"/>
        <v>0</v>
      </c>
    </row>
    <row r="479" spans="2:12" ht="12.95" customHeight="1" x14ac:dyDescent="0.15">
      <c r="B479" s="16" t="s">
        <v>23</v>
      </c>
      <c r="C479" s="255">
        <f t="shared" ref="C479:L479" si="202">C95+C287</f>
        <v>0</v>
      </c>
      <c r="D479" s="9">
        <f t="shared" si="202"/>
        <v>22.5</v>
      </c>
      <c r="E479" s="9">
        <f t="shared" si="202"/>
        <v>0</v>
      </c>
      <c r="F479" s="9">
        <f t="shared" si="202"/>
        <v>0</v>
      </c>
      <c r="G479" s="9">
        <f t="shared" si="202"/>
        <v>0</v>
      </c>
      <c r="H479" s="9">
        <f t="shared" si="202"/>
        <v>0</v>
      </c>
      <c r="I479" s="9">
        <f t="shared" si="202"/>
        <v>0</v>
      </c>
      <c r="J479" s="9">
        <f t="shared" si="202"/>
        <v>0</v>
      </c>
      <c r="K479" s="256">
        <f t="shared" si="202"/>
        <v>0</v>
      </c>
      <c r="L479" s="257">
        <f t="shared" si="202"/>
        <v>22.5</v>
      </c>
    </row>
    <row r="480" spans="2:12" ht="12.95" customHeight="1" x14ac:dyDescent="0.15">
      <c r="B480" s="16" t="s">
        <v>12</v>
      </c>
      <c r="C480" s="255">
        <f t="shared" ref="C480:L480" si="203">C96+C288</f>
        <v>0</v>
      </c>
      <c r="D480" s="9">
        <f t="shared" si="203"/>
        <v>0</v>
      </c>
      <c r="E480" s="9">
        <f t="shared" si="203"/>
        <v>0</v>
      </c>
      <c r="F480" s="9">
        <f t="shared" si="203"/>
        <v>0</v>
      </c>
      <c r="G480" s="9">
        <f t="shared" si="203"/>
        <v>0</v>
      </c>
      <c r="H480" s="9">
        <f t="shared" si="203"/>
        <v>0</v>
      </c>
      <c r="I480" s="9">
        <f t="shared" si="203"/>
        <v>0</v>
      </c>
      <c r="J480" s="9">
        <f t="shared" si="203"/>
        <v>0</v>
      </c>
      <c r="K480" s="256">
        <f t="shared" si="203"/>
        <v>0</v>
      </c>
      <c r="L480" s="257">
        <f t="shared" si="203"/>
        <v>0</v>
      </c>
    </row>
    <row r="481" spans="2:12" ht="12.95" customHeight="1" x14ac:dyDescent="0.15">
      <c r="B481" s="16" t="s">
        <v>262</v>
      </c>
      <c r="C481" s="255">
        <f t="shared" ref="C481:L481" si="204">C97+C289</f>
        <v>0</v>
      </c>
      <c r="D481" s="9">
        <f t="shared" si="204"/>
        <v>0</v>
      </c>
      <c r="E481" s="9">
        <f t="shared" si="204"/>
        <v>0</v>
      </c>
      <c r="F481" s="9">
        <f t="shared" si="204"/>
        <v>0</v>
      </c>
      <c r="G481" s="9">
        <f t="shared" si="204"/>
        <v>0</v>
      </c>
      <c r="H481" s="9">
        <f t="shared" si="204"/>
        <v>0</v>
      </c>
      <c r="I481" s="9">
        <f t="shared" si="204"/>
        <v>0</v>
      </c>
      <c r="J481" s="9">
        <f t="shared" si="204"/>
        <v>0</v>
      </c>
      <c r="K481" s="256">
        <f t="shared" si="204"/>
        <v>0</v>
      </c>
      <c r="L481" s="257">
        <f t="shared" si="204"/>
        <v>0</v>
      </c>
    </row>
    <row r="482" spans="2:12" ht="12.95" customHeight="1" x14ac:dyDescent="0.15">
      <c r="B482" s="16" t="s">
        <v>13</v>
      </c>
      <c r="C482" s="255">
        <f t="shared" ref="C482:L482" si="205">C98+C290</f>
        <v>0</v>
      </c>
      <c r="D482" s="9">
        <f t="shared" si="205"/>
        <v>0</v>
      </c>
      <c r="E482" s="9">
        <f t="shared" si="205"/>
        <v>0</v>
      </c>
      <c r="F482" s="9">
        <f t="shared" si="205"/>
        <v>0</v>
      </c>
      <c r="G482" s="9">
        <f t="shared" si="205"/>
        <v>0</v>
      </c>
      <c r="H482" s="9">
        <f t="shared" si="205"/>
        <v>0</v>
      </c>
      <c r="I482" s="9">
        <f t="shared" si="205"/>
        <v>0</v>
      </c>
      <c r="J482" s="9">
        <f t="shared" si="205"/>
        <v>0</v>
      </c>
      <c r="K482" s="256">
        <f t="shared" si="205"/>
        <v>0</v>
      </c>
      <c r="L482" s="257">
        <f t="shared" si="205"/>
        <v>0</v>
      </c>
    </row>
    <row r="483" spans="2:12" ht="12.95" customHeight="1" x14ac:dyDescent="0.15">
      <c r="B483" s="16" t="s">
        <v>207</v>
      </c>
      <c r="C483" s="255">
        <f t="shared" ref="C483:L483" si="206">C99+C291</f>
        <v>0</v>
      </c>
      <c r="D483" s="9">
        <f t="shared" si="206"/>
        <v>0</v>
      </c>
      <c r="E483" s="9">
        <f t="shared" si="206"/>
        <v>0</v>
      </c>
      <c r="F483" s="9">
        <f t="shared" si="206"/>
        <v>0</v>
      </c>
      <c r="G483" s="9">
        <f t="shared" si="206"/>
        <v>0</v>
      </c>
      <c r="H483" s="9">
        <f t="shared" si="206"/>
        <v>0</v>
      </c>
      <c r="I483" s="9">
        <f t="shared" si="206"/>
        <v>0</v>
      </c>
      <c r="J483" s="9">
        <f t="shared" si="206"/>
        <v>0</v>
      </c>
      <c r="K483" s="256">
        <f t="shared" si="206"/>
        <v>0</v>
      </c>
      <c r="L483" s="257">
        <f t="shared" si="206"/>
        <v>0</v>
      </c>
    </row>
    <row r="484" spans="2:12" ht="12.95" customHeight="1" x14ac:dyDescent="0.15">
      <c r="B484" s="16" t="s">
        <v>19</v>
      </c>
      <c r="C484" s="255">
        <f t="shared" ref="C484:L484" si="207">C100+C292</f>
        <v>0</v>
      </c>
      <c r="D484" s="9">
        <f t="shared" si="207"/>
        <v>0</v>
      </c>
      <c r="E484" s="9">
        <f t="shared" si="207"/>
        <v>0</v>
      </c>
      <c r="F484" s="9">
        <f t="shared" si="207"/>
        <v>0</v>
      </c>
      <c r="G484" s="9">
        <f t="shared" si="207"/>
        <v>0</v>
      </c>
      <c r="H484" s="9">
        <f t="shared" si="207"/>
        <v>0</v>
      </c>
      <c r="I484" s="9">
        <f t="shared" si="207"/>
        <v>0</v>
      </c>
      <c r="J484" s="9">
        <f t="shared" si="207"/>
        <v>0</v>
      </c>
      <c r="K484" s="256">
        <f t="shared" si="207"/>
        <v>0</v>
      </c>
      <c r="L484" s="257">
        <f t="shared" si="207"/>
        <v>0</v>
      </c>
    </row>
    <row r="485" spans="2:12" ht="12.95" customHeight="1" x14ac:dyDescent="0.15">
      <c r="B485" s="16" t="s">
        <v>24</v>
      </c>
      <c r="C485" s="255">
        <f t="shared" ref="C485:L485" si="208">C101+C293</f>
        <v>0</v>
      </c>
      <c r="D485" s="9">
        <f t="shared" si="208"/>
        <v>180</v>
      </c>
      <c r="E485" s="9">
        <f t="shared" si="208"/>
        <v>0</v>
      </c>
      <c r="F485" s="9">
        <f t="shared" si="208"/>
        <v>3.214</v>
      </c>
      <c r="G485" s="9">
        <f t="shared" si="208"/>
        <v>0</v>
      </c>
      <c r="H485" s="9">
        <f t="shared" si="208"/>
        <v>0</v>
      </c>
      <c r="I485" s="9">
        <f t="shared" si="208"/>
        <v>0</v>
      </c>
      <c r="J485" s="9">
        <f t="shared" si="208"/>
        <v>0</v>
      </c>
      <c r="K485" s="256">
        <f t="shared" si="208"/>
        <v>0</v>
      </c>
      <c r="L485" s="257">
        <f t="shared" si="208"/>
        <v>183.214</v>
      </c>
    </row>
    <row r="486" spans="2:12" ht="12.95" customHeight="1" x14ac:dyDescent="0.15">
      <c r="B486" s="16" t="s">
        <v>210</v>
      </c>
      <c r="C486" s="255">
        <f t="shared" ref="C486:L486" si="209">C102+C294</f>
        <v>0</v>
      </c>
      <c r="D486" s="9">
        <f t="shared" si="209"/>
        <v>0</v>
      </c>
      <c r="E486" s="9">
        <f t="shared" si="209"/>
        <v>0</v>
      </c>
      <c r="F486" s="9">
        <f t="shared" si="209"/>
        <v>0</v>
      </c>
      <c r="G486" s="9">
        <f t="shared" si="209"/>
        <v>0</v>
      </c>
      <c r="H486" s="9">
        <f t="shared" si="209"/>
        <v>0</v>
      </c>
      <c r="I486" s="9">
        <f t="shared" si="209"/>
        <v>0</v>
      </c>
      <c r="J486" s="9">
        <f t="shared" si="209"/>
        <v>0</v>
      </c>
      <c r="K486" s="256">
        <f t="shared" si="209"/>
        <v>0</v>
      </c>
      <c r="L486" s="257">
        <f t="shared" si="209"/>
        <v>0</v>
      </c>
    </row>
    <row r="487" spans="2:12" ht="12.95" customHeight="1" x14ac:dyDescent="0.15">
      <c r="B487" s="16" t="s">
        <v>35</v>
      </c>
      <c r="C487" s="255">
        <f t="shared" ref="C487:L487" si="210">C103+C295</f>
        <v>0</v>
      </c>
      <c r="D487" s="9">
        <f t="shared" si="210"/>
        <v>0</v>
      </c>
      <c r="E487" s="9">
        <f t="shared" si="210"/>
        <v>0</v>
      </c>
      <c r="F487" s="9">
        <f t="shared" si="210"/>
        <v>0</v>
      </c>
      <c r="G487" s="9">
        <f t="shared" si="210"/>
        <v>0</v>
      </c>
      <c r="H487" s="9">
        <f t="shared" si="210"/>
        <v>0</v>
      </c>
      <c r="I487" s="9">
        <f t="shared" si="210"/>
        <v>0</v>
      </c>
      <c r="J487" s="9">
        <f t="shared" si="210"/>
        <v>0</v>
      </c>
      <c r="K487" s="256">
        <f t="shared" si="210"/>
        <v>0</v>
      </c>
      <c r="L487" s="257">
        <f t="shared" si="210"/>
        <v>0</v>
      </c>
    </row>
    <row r="488" spans="2:12" ht="12.95" customHeight="1" x14ac:dyDescent="0.15">
      <c r="B488" s="16" t="s">
        <v>211</v>
      </c>
      <c r="C488" s="255">
        <f t="shared" ref="C488:L488" si="211">C104+C296</f>
        <v>0</v>
      </c>
      <c r="D488" s="9">
        <f t="shared" si="211"/>
        <v>0</v>
      </c>
      <c r="E488" s="9">
        <f t="shared" si="211"/>
        <v>0</v>
      </c>
      <c r="F488" s="9">
        <f t="shared" si="211"/>
        <v>0</v>
      </c>
      <c r="G488" s="9">
        <f t="shared" si="211"/>
        <v>0</v>
      </c>
      <c r="H488" s="9">
        <f t="shared" si="211"/>
        <v>0</v>
      </c>
      <c r="I488" s="9">
        <f t="shared" si="211"/>
        <v>0</v>
      </c>
      <c r="J488" s="9">
        <f t="shared" si="211"/>
        <v>0</v>
      </c>
      <c r="K488" s="256">
        <f t="shared" si="211"/>
        <v>0</v>
      </c>
      <c r="L488" s="257">
        <f t="shared" si="211"/>
        <v>0</v>
      </c>
    </row>
    <row r="489" spans="2:12" ht="12.95" customHeight="1" x14ac:dyDescent="0.15">
      <c r="B489" s="16" t="s">
        <v>14</v>
      </c>
      <c r="C489" s="255">
        <f t="shared" ref="C489:L489" si="212">C105+C297</f>
        <v>0</v>
      </c>
      <c r="D489" s="9">
        <f t="shared" si="212"/>
        <v>0</v>
      </c>
      <c r="E489" s="9">
        <f t="shared" si="212"/>
        <v>0</v>
      </c>
      <c r="F489" s="9">
        <f t="shared" si="212"/>
        <v>0</v>
      </c>
      <c r="G489" s="9">
        <f t="shared" si="212"/>
        <v>0</v>
      </c>
      <c r="H489" s="9">
        <f t="shared" si="212"/>
        <v>0</v>
      </c>
      <c r="I489" s="9">
        <f t="shared" si="212"/>
        <v>0</v>
      </c>
      <c r="J489" s="9">
        <f t="shared" si="212"/>
        <v>0</v>
      </c>
      <c r="K489" s="256">
        <f t="shared" si="212"/>
        <v>0</v>
      </c>
      <c r="L489" s="257">
        <f t="shared" si="212"/>
        <v>0</v>
      </c>
    </row>
    <row r="490" spans="2:12" ht="12.95" customHeight="1" x14ac:dyDescent="0.15">
      <c r="B490" s="16" t="s">
        <v>208</v>
      </c>
      <c r="C490" s="255">
        <f t="shared" ref="C490:L490" si="213">C106+C298</f>
        <v>0</v>
      </c>
      <c r="D490" s="9">
        <f t="shared" si="213"/>
        <v>0</v>
      </c>
      <c r="E490" s="9">
        <f t="shared" si="213"/>
        <v>0</v>
      </c>
      <c r="F490" s="9">
        <f t="shared" si="213"/>
        <v>0</v>
      </c>
      <c r="G490" s="9">
        <f t="shared" si="213"/>
        <v>0</v>
      </c>
      <c r="H490" s="9">
        <f t="shared" si="213"/>
        <v>0</v>
      </c>
      <c r="I490" s="9">
        <f t="shared" si="213"/>
        <v>0</v>
      </c>
      <c r="J490" s="9">
        <f t="shared" si="213"/>
        <v>0</v>
      </c>
      <c r="K490" s="256">
        <f t="shared" si="213"/>
        <v>0</v>
      </c>
      <c r="L490" s="257">
        <f t="shared" si="213"/>
        <v>0</v>
      </c>
    </row>
    <row r="491" spans="2:12" ht="12.95" customHeight="1" x14ac:dyDescent="0.15">
      <c r="B491" s="16" t="s">
        <v>17</v>
      </c>
      <c r="C491" s="255">
        <f t="shared" ref="C491:L491" si="214">C107+C299</f>
        <v>0</v>
      </c>
      <c r="D491" s="9">
        <f t="shared" si="214"/>
        <v>51.429000000000002</v>
      </c>
      <c r="E491" s="9">
        <f t="shared" si="214"/>
        <v>0</v>
      </c>
      <c r="F491" s="9">
        <f t="shared" si="214"/>
        <v>0</v>
      </c>
      <c r="G491" s="9">
        <f t="shared" si="214"/>
        <v>0</v>
      </c>
      <c r="H491" s="9">
        <f t="shared" si="214"/>
        <v>0</v>
      </c>
      <c r="I491" s="9">
        <f t="shared" si="214"/>
        <v>0</v>
      </c>
      <c r="J491" s="9">
        <f t="shared" si="214"/>
        <v>0</v>
      </c>
      <c r="K491" s="256">
        <f t="shared" si="214"/>
        <v>0</v>
      </c>
      <c r="L491" s="257">
        <f t="shared" si="214"/>
        <v>51.429000000000002</v>
      </c>
    </row>
    <row r="492" spans="2:12" ht="12.95" customHeight="1" x14ac:dyDescent="0.15">
      <c r="B492" s="16" t="s">
        <v>36</v>
      </c>
      <c r="C492" s="255">
        <f t="shared" ref="C492:L492" si="215">C108+C300</f>
        <v>0</v>
      </c>
      <c r="D492" s="9">
        <f t="shared" si="215"/>
        <v>0</v>
      </c>
      <c r="E492" s="9">
        <f t="shared" si="215"/>
        <v>0</v>
      </c>
      <c r="F492" s="9">
        <f t="shared" si="215"/>
        <v>0</v>
      </c>
      <c r="G492" s="9">
        <f t="shared" si="215"/>
        <v>0</v>
      </c>
      <c r="H492" s="9">
        <f t="shared" si="215"/>
        <v>0</v>
      </c>
      <c r="I492" s="9">
        <f t="shared" si="215"/>
        <v>0</v>
      </c>
      <c r="J492" s="9">
        <f t="shared" si="215"/>
        <v>0</v>
      </c>
      <c r="K492" s="256">
        <f t="shared" si="215"/>
        <v>0</v>
      </c>
      <c r="L492" s="257">
        <f t="shared" si="215"/>
        <v>0</v>
      </c>
    </row>
    <row r="493" spans="2:12" ht="12.95" customHeight="1" x14ac:dyDescent="0.15">
      <c r="B493" s="16" t="s">
        <v>38</v>
      </c>
      <c r="C493" s="255">
        <f t="shared" ref="C493:L493" si="216">C109+C301</f>
        <v>0</v>
      </c>
      <c r="D493" s="9">
        <f t="shared" si="216"/>
        <v>0</v>
      </c>
      <c r="E493" s="9">
        <f t="shared" si="216"/>
        <v>0</v>
      </c>
      <c r="F493" s="9">
        <f t="shared" si="216"/>
        <v>0</v>
      </c>
      <c r="G493" s="9">
        <f t="shared" si="216"/>
        <v>0</v>
      </c>
      <c r="H493" s="9">
        <f t="shared" si="216"/>
        <v>0</v>
      </c>
      <c r="I493" s="9">
        <f t="shared" si="216"/>
        <v>0</v>
      </c>
      <c r="J493" s="9">
        <f t="shared" si="216"/>
        <v>0</v>
      </c>
      <c r="K493" s="256">
        <f t="shared" si="216"/>
        <v>0</v>
      </c>
      <c r="L493" s="257">
        <f t="shared" si="216"/>
        <v>0</v>
      </c>
    </row>
    <row r="494" spans="2:12" ht="12.95" customHeight="1" x14ac:dyDescent="0.15">
      <c r="B494" s="16" t="s">
        <v>37</v>
      </c>
      <c r="C494" s="255">
        <f t="shared" ref="C494:L494" si="217">C110+C302</f>
        <v>0</v>
      </c>
      <c r="D494" s="9">
        <f t="shared" si="217"/>
        <v>0</v>
      </c>
      <c r="E494" s="9">
        <f t="shared" si="217"/>
        <v>0</v>
      </c>
      <c r="F494" s="9">
        <f t="shared" si="217"/>
        <v>0</v>
      </c>
      <c r="G494" s="9">
        <f t="shared" si="217"/>
        <v>0</v>
      </c>
      <c r="H494" s="9">
        <f t="shared" si="217"/>
        <v>0</v>
      </c>
      <c r="I494" s="9">
        <f t="shared" si="217"/>
        <v>0</v>
      </c>
      <c r="J494" s="9">
        <f t="shared" si="217"/>
        <v>0</v>
      </c>
      <c r="K494" s="256">
        <f t="shared" si="217"/>
        <v>0</v>
      </c>
      <c r="L494" s="257">
        <f t="shared" si="217"/>
        <v>0</v>
      </c>
    </row>
    <row r="495" spans="2:12" ht="12.95" customHeight="1" x14ac:dyDescent="0.15">
      <c r="B495" s="16" t="s">
        <v>263</v>
      </c>
      <c r="C495" s="255">
        <f t="shared" ref="C495:L495" si="218">C111+C303</f>
        <v>0</v>
      </c>
      <c r="D495" s="9">
        <f t="shared" si="218"/>
        <v>0</v>
      </c>
      <c r="E495" s="9">
        <f t="shared" si="218"/>
        <v>0</v>
      </c>
      <c r="F495" s="9">
        <f t="shared" si="218"/>
        <v>0</v>
      </c>
      <c r="G495" s="9">
        <f t="shared" si="218"/>
        <v>0</v>
      </c>
      <c r="H495" s="9">
        <f t="shared" si="218"/>
        <v>0</v>
      </c>
      <c r="I495" s="9">
        <f t="shared" si="218"/>
        <v>0</v>
      </c>
      <c r="J495" s="9">
        <f t="shared" si="218"/>
        <v>0</v>
      </c>
      <c r="K495" s="256">
        <f t="shared" si="218"/>
        <v>0</v>
      </c>
      <c r="L495" s="257">
        <f t="shared" si="218"/>
        <v>0</v>
      </c>
    </row>
    <row r="496" spans="2:12" ht="12.95" customHeight="1" x14ac:dyDescent="0.15">
      <c r="B496" s="16" t="s">
        <v>30</v>
      </c>
      <c r="C496" s="255">
        <f t="shared" ref="C496:L496" si="219">C112+C304</f>
        <v>0</v>
      </c>
      <c r="D496" s="9">
        <f t="shared" si="219"/>
        <v>0</v>
      </c>
      <c r="E496" s="9">
        <f t="shared" si="219"/>
        <v>0</v>
      </c>
      <c r="F496" s="9">
        <f t="shared" si="219"/>
        <v>0</v>
      </c>
      <c r="G496" s="9">
        <f t="shared" si="219"/>
        <v>0</v>
      </c>
      <c r="H496" s="9">
        <f t="shared" si="219"/>
        <v>0</v>
      </c>
      <c r="I496" s="9">
        <f t="shared" si="219"/>
        <v>0</v>
      </c>
      <c r="J496" s="9">
        <f t="shared" si="219"/>
        <v>0</v>
      </c>
      <c r="K496" s="256">
        <f t="shared" si="219"/>
        <v>0</v>
      </c>
      <c r="L496" s="257">
        <f t="shared" si="219"/>
        <v>0</v>
      </c>
    </row>
    <row r="497" spans="2:12" ht="12.95" customHeight="1" x14ac:dyDescent="0.15">
      <c r="B497" s="16" t="s">
        <v>25</v>
      </c>
      <c r="C497" s="255">
        <f t="shared" ref="C497:L497" si="220">C113+C305</f>
        <v>0</v>
      </c>
      <c r="D497" s="9">
        <f t="shared" si="220"/>
        <v>1590.9950000000053</v>
      </c>
      <c r="E497" s="9">
        <f t="shared" si="220"/>
        <v>0</v>
      </c>
      <c r="F497" s="9">
        <f t="shared" si="220"/>
        <v>205.70199999999994</v>
      </c>
      <c r="G497" s="9">
        <f t="shared" si="220"/>
        <v>0</v>
      </c>
      <c r="H497" s="9">
        <f t="shared" si="220"/>
        <v>0</v>
      </c>
      <c r="I497" s="9">
        <f t="shared" si="220"/>
        <v>61.065999999999988</v>
      </c>
      <c r="J497" s="9">
        <f t="shared" si="220"/>
        <v>0</v>
      </c>
      <c r="K497" s="256">
        <f t="shared" si="220"/>
        <v>0</v>
      </c>
      <c r="L497" s="257">
        <f t="shared" si="220"/>
        <v>1857.7630000000054</v>
      </c>
    </row>
    <row r="498" spans="2:12" ht="12.95" customHeight="1" x14ac:dyDescent="0.15">
      <c r="B498" s="16" t="s">
        <v>28</v>
      </c>
      <c r="C498" s="255">
        <f t="shared" ref="C498:L498" si="221">C114+C306</f>
        <v>0</v>
      </c>
      <c r="D498" s="9">
        <f t="shared" si="221"/>
        <v>0</v>
      </c>
      <c r="E498" s="9">
        <f t="shared" si="221"/>
        <v>0</v>
      </c>
      <c r="F498" s="9">
        <f t="shared" si="221"/>
        <v>0</v>
      </c>
      <c r="G498" s="9">
        <f t="shared" si="221"/>
        <v>0</v>
      </c>
      <c r="H498" s="9">
        <f t="shared" si="221"/>
        <v>0</v>
      </c>
      <c r="I498" s="9">
        <f t="shared" si="221"/>
        <v>0</v>
      </c>
      <c r="J498" s="9">
        <f t="shared" si="221"/>
        <v>0</v>
      </c>
      <c r="K498" s="256">
        <f t="shared" si="221"/>
        <v>0</v>
      </c>
      <c r="L498" s="257">
        <f t="shared" si="221"/>
        <v>0</v>
      </c>
    </row>
    <row r="499" spans="2:12" ht="12.95" customHeight="1" x14ac:dyDescent="0.15">
      <c r="B499" s="16" t="s">
        <v>264</v>
      </c>
      <c r="C499" s="255">
        <f t="shared" ref="C499:L499" si="222">C115+C307</f>
        <v>0</v>
      </c>
      <c r="D499" s="9">
        <f t="shared" si="222"/>
        <v>0</v>
      </c>
      <c r="E499" s="9">
        <f t="shared" si="222"/>
        <v>0</v>
      </c>
      <c r="F499" s="9">
        <f t="shared" si="222"/>
        <v>0</v>
      </c>
      <c r="G499" s="9">
        <f t="shared" si="222"/>
        <v>0</v>
      </c>
      <c r="H499" s="9">
        <f t="shared" si="222"/>
        <v>0</v>
      </c>
      <c r="I499" s="9">
        <f t="shared" si="222"/>
        <v>0</v>
      </c>
      <c r="J499" s="9">
        <f t="shared" si="222"/>
        <v>0</v>
      </c>
      <c r="K499" s="256">
        <f t="shared" si="222"/>
        <v>0</v>
      </c>
      <c r="L499" s="257">
        <f t="shared" si="222"/>
        <v>0</v>
      </c>
    </row>
    <row r="500" spans="2:12" ht="12.95" customHeight="1" x14ac:dyDescent="0.15">
      <c r="B500" s="16" t="s">
        <v>213</v>
      </c>
      <c r="C500" s="255">
        <f t="shared" ref="C500:L500" si="223">C116+C308</f>
        <v>0</v>
      </c>
      <c r="D500" s="9">
        <f t="shared" si="223"/>
        <v>0</v>
      </c>
      <c r="E500" s="9">
        <f t="shared" si="223"/>
        <v>0</v>
      </c>
      <c r="F500" s="9">
        <f t="shared" si="223"/>
        <v>0</v>
      </c>
      <c r="G500" s="9">
        <f t="shared" si="223"/>
        <v>0</v>
      </c>
      <c r="H500" s="9">
        <f t="shared" si="223"/>
        <v>0</v>
      </c>
      <c r="I500" s="9">
        <f t="shared" si="223"/>
        <v>0</v>
      </c>
      <c r="J500" s="9">
        <f t="shared" si="223"/>
        <v>0</v>
      </c>
      <c r="K500" s="256">
        <f t="shared" si="223"/>
        <v>0</v>
      </c>
      <c r="L500" s="257">
        <f t="shared" si="223"/>
        <v>0</v>
      </c>
    </row>
    <row r="501" spans="2:12" ht="12.95" customHeight="1" x14ac:dyDescent="0.15">
      <c r="B501" s="16" t="s">
        <v>39</v>
      </c>
      <c r="C501" s="255">
        <f t="shared" ref="C501:L501" si="224">C117+C309</f>
        <v>0</v>
      </c>
      <c r="D501" s="9">
        <f t="shared" si="224"/>
        <v>0</v>
      </c>
      <c r="E501" s="9">
        <f t="shared" si="224"/>
        <v>0</v>
      </c>
      <c r="F501" s="9">
        <f t="shared" si="224"/>
        <v>0</v>
      </c>
      <c r="G501" s="9">
        <f t="shared" si="224"/>
        <v>0</v>
      </c>
      <c r="H501" s="9">
        <f t="shared" si="224"/>
        <v>0</v>
      </c>
      <c r="I501" s="9">
        <f t="shared" si="224"/>
        <v>0</v>
      </c>
      <c r="J501" s="9">
        <f t="shared" si="224"/>
        <v>0</v>
      </c>
      <c r="K501" s="256">
        <f t="shared" si="224"/>
        <v>0</v>
      </c>
      <c r="L501" s="257">
        <f t="shared" si="224"/>
        <v>0</v>
      </c>
    </row>
    <row r="502" spans="2:12" ht="12.95" customHeight="1" x14ac:dyDescent="0.15">
      <c r="B502" s="16" t="s">
        <v>209</v>
      </c>
      <c r="C502" s="255">
        <f t="shared" ref="C502:L502" si="225">C118+C310</f>
        <v>0</v>
      </c>
      <c r="D502" s="9">
        <f t="shared" si="225"/>
        <v>0</v>
      </c>
      <c r="E502" s="9">
        <f t="shared" si="225"/>
        <v>0</v>
      </c>
      <c r="F502" s="9">
        <f t="shared" si="225"/>
        <v>0</v>
      </c>
      <c r="G502" s="9">
        <f t="shared" si="225"/>
        <v>0</v>
      </c>
      <c r="H502" s="9">
        <f t="shared" si="225"/>
        <v>0</v>
      </c>
      <c r="I502" s="9">
        <f t="shared" si="225"/>
        <v>0</v>
      </c>
      <c r="J502" s="9">
        <f t="shared" si="225"/>
        <v>0</v>
      </c>
      <c r="K502" s="256">
        <f t="shared" si="225"/>
        <v>0</v>
      </c>
      <c r="L502" s="257">
        <f t="shared" si="225"/>
        <v>0</v>
      </c>
    </row>
    <row r="503" spans="2:12" ht="12.95" customHeight="1" x14ac:dyDescent="0.15">
      <c r="B503" s="16" t="s">
        <v>32</v>
      </c>
      <c r="C503" s="255">
        <f t="shared" ref="C503:L503" si="226">C119+C311</f>
        <v>0</v>
      </c>
      <c r="D503" s="9">
        <f t="shared" si="226"/>
        <v>0</v>
      </c>
      <c r="E503" s="9">
        <f t="shared" si="226"/>
        <v>0</v>
      </c>
      <c r="F503" s="9">
        <f t="shared" si="226"/>
        <v>0</v>
      </c>
      <c r="G503" s="9">
        <f t="shared" si="226"/>
        <v>0</v>
      </c>
      <c r="H503" s="9">
        <f t="shared" si="226"/>
        <v>0</v>
      </c>
      <c r="I503" s="9">
        <f t="shared" si="226"/>
        <v>0</v>
      </c>
      <c r="J503" s="9">
        <f t="shared" si="226"/>
        <v>0</v>
      </c>
      <c r="K503" s="256">
        <f t="shared" si="226"/>
        <v>0</v>
      </c>
      <c r="L503" s="257">
        <f t="shared" si="226"/>
        <v>0</v>
      </c>
    </row>
    <row r="504" spans="2:12" ht="12.95" customHeight="1" x14ac:dyDescent="0.15">
      <c r="B504" s="16" t="s">
        <v>214</v>
      </c>
      <c r="C504" s="255">
        <f t="shared" ref="C504:L504" si="227">C120+C312</f>
        <v>0</v>
      </c>
      <c r="D504" s="9">
        <f t="shared" si="227"/>
        <v>0</v>
      </c>
      <c r="E504" s="9">
        <f t="shared" si="227"/>
        <v>0</v>
      </c>
      <c r="F504" s="9">
        <f t="shared" si="227"/>
        <v>0</v>
      </c>
      <c r="G504" s="9">
        <f t="shared" si="227"/>
        <v>0</v>
      </c>
      <c r="H504" s="9">
        <f t="shared" si="227"/>
        <v>0</v>
      </c>
      <c r="I504" s="9">
        <f t="shared" si="227"/>
        <v>0</v>
      </c>
      <c r="J504" s="9">
        <f t="shared" si="227"/>
        <v>0</v>
      </c>
      <c r="K504" s="256">
        <f t="shared" si="227"/>
        <v>0</v>
      </c>
      <c r="L504" s="257">
        <f t="shared" si="227"/>
        <v>0</v>
      </c>
    </row>
    <row r="505" spans="2:12" ht="12.95" customHeight="1" x14ac:dyDescent="0.15">
      <c r="B505" s="16" t="s">
        <v>33</v>
      </c>
      <c r="C505" s="255">
        <f t="shared" ref="C505:L505" si="228">C121+C313</f>
        <v>0</v>
      </c>
      <c r="D505" s="9">
        <f t="shared" si="228"/>
        <v>0</v>
      </c>
      <c r="E505" s="9">
        <f t="shared" si="228"/>
        <v>0</v>
      </c>
      <c r="F505" s="9">
        <f t="shared" si="228"/>
        <v>0</v>
      </c>
      <c r="G505" s="9">
        <f t="shared" si="228"/>
        <v>0</v>
      </c>
      <c r="H505" s="9">
        <f t="shared" si="228"/>
        <v>0</v>
      </c>
      <c r="I505" s="9">
        <f t="shared" si="228"/>
        <v>0</v>
      </c>
      <c r="J505" s="9">
        <f t="shared" si="228"/>
        <v>0</v>
      </c>
      <c r="K505" s="256">
        <f t="shared" si="228"/>
        <v>0</v>
      </c>
      <c r="L505" s="257">
        <f t="shared" si="228"/>
        <v>0</v>
      </c>
    </row>
    <row r="506" spans="2:12" ht="12.95" customHeight="1" x14ac:dyDescent="0.15">
      <c r="B506" s="16" t="s">
        <v>40</v>
      </c>
      <c r="C506" s="255">
        <f t="shared" ref="C506:L506" si="229">C122+C314</f>
        <v>8</v>
      </c>
      <c r="D506" s="9">
        <f t="shared" si="229"/>
        <v>1203.875</v>
      </c>
      <c r="E506" s="9">
        <f t="shared" si="229"/>
        <v>0</v>
      </c>
      <c r="F506" s="9">
        <f t="shared" si="229"/>
        <v>1679.125</v>
      </c>
      <c r="G506" s="9">
        <f t="shared" si="229"/>
        <v>0</v>
      </c>
      <c r="H506" s="9">
        <f t="shared" si="229"/>
        <v>0</v>
      </c>
      <c r="I506" s="9">
        <f t="shared" si="229"/>
        <v>8</v>
      </c>
      <c r="J506" s="9">
        <f t="shared" si="229"/>
        <v>0</v>
      </c>
      <c r="K506" s="256">
        <f t="shared" si="229"/>
        <v>0</v>
      </c>
      <c r="L506" s="257">
        <f t="shared" si="229"/>
        <v>2899</v>
      </c>
    </row>
    <row r="507" spans="2:12" ht="12.95" customHeight="1" x14ac:dyDescent="0.15">
      <c r="B507" s="16" t="s">
        <v>265</v>
      </c>
      <c r="C507" s="255">
        <f t="shared" ref="C507:L507" si="230">C123+C315</f>
        <v>0</v>
      </c>
      <c r="D507" s="9">
        <f t="shared" si="230"/>
        <v>927.875</v>
      </c>
      <c r="E507" s="9">
        <f t="shared" si="230"/>
        <v>0</v>
      </c>
      <c r="F507" s="9">
        <f t="shared" si="230"/>
        <v>449.125</v>
      </c>
      <c r="G507" s="9">
        <f t="shared" si="230"/>
        <v>0</v>
      </c>
      <c r="H507" s="9">
        <f t="shared" si="230"/>
        <v>0</v>
      </c>
      <c r="I507" s="9">
        <f t="shared" si="230"/>
        <v>0</v>
      </c>
      <c r="J507" s="9">
        <f t="shared" si="230"/>
        <v>0</v>
      </c>
      <c r="K507" s="256">
        <f t="shared" si="230"/>
        <v>0</v>
      </c>
      <c r="L507" s="257">
        <f t="shared" si="230"/>
        <v>1377</v>
      </c>
    </row>
    <row r="508" spans="2:12" ht="12.95" customHeight="1" x14ac:dyDescent="0.15">
      <c r="B508" s="16" t="s">
        <v>251</v>
      </c>
      <c r="C508" s="255">
        <f t="shared" ref="C508:L508" si="231">C124+C316</f>
        <v>57.75</v>
      </c>
      <c r="D508" s="9">
        <f t="shared" si="231"/>
        <v>38.5</v>
      </c>
      <c r="E508" s="9">
        <f t="shared" si="231"/>
        <v>5.25</v>
      </c>
      <c r="F508" s="9">
        <f t="shared" si="231"/>
        <v>49</v>
      </c>
      <c r="G508" s="9">
        <f t="shared" si="231"/>
        <v>0</v>
      </c>
      <c r="H508" s="9">
        <f t="shared" si="231"/>
        <v>0</v>
      </c>
      <c r="I508" s="9">
        <f t="shared" si="231"/>
        <v>0</v>
      </c>
      <c r="J508" s="9">
        <f t="shared" si="231"/>
        <v>0</v>
      </c>
      <c r="K508" s="256">
        <f t="shared" si="231"/>
        <v>0</v>
      </c>
      <c r="L508" s="257">
        <f t="shared" si="231"/>
        <v>150.5</v>
      </c>
    </row>
    <row r="509" spans="2:12" ht="12.95" customHeight="1" x14ac:dyDescent="0.15">
      <c r="B509" s="16" t="s">
        <v>266</v>
      </c>
      <c r="C509" s="255">
        <f t="shared" ref="C509:L509" si="232">C125+C317</f>
        <v>0</v>
      </c>
      <c r="D509" s="9">
        <f t="shared" si="232"/>
        <v>0</v>
      </c>
      <c r="E509" s="9">
        <f t="shared" si="232"/>
        <v>0</v>
      </c>
      <c r="F509" s="9">
        <f t="shared" si="232"/>
        <v>0</v>
      </c>
      <c r="G509" s="9">
        <f t="shared" si="232"/>
        <v>0</v>
      </c>
      <c r="H509" s="9">
        <f t="shared" si="232"/>
        <v>0</v>
      </c>
      <c r="I509" s="9">
        <f t="shared" si="232"/>
        <v>0</v>
      </c>
      <c r="J509" s="9">
        <f t="shared" si="232"/>
        <v>0</v>
      </c>
      <c r="K509" s="256">
        <f t="shared" si="232"/>
        <v>0</v>
      </c>
      <c r="L509" s="257">
        <f t="shared" si="232"/>
        <v>0</v>
      </c>
    </row>
    <row r="510" spans="2:12" ht="12.95" customHeight="1" x14ac:dyDescent="0.15">
      <c r="B510" s="16" t="s">
        <v>215</v>
      </c>
      <c r="C510" s="255">
        <f t="shared" ref="C510:L510" si="233">C126+C318</f>
        <v>14</v>
      </c>
      <c r="D510" s="9">
        <f t="shared" si="233"/>
        <v>0</v>
      </c>
      <c r="E510" s="9">
        <f t="shared" si="233"/>
        <v>0</v>
      </c>
      <c r="F510" s="9">
        <f t="shared" si="233"/>
        <v>1623.4270000000001</v>
      </c>
      <c r="G510" s="9">
        <f t="shared" si="233"/>
        <v>0</v>
      </c>
      <c r="H510" s="9">
        <f t="shared" si="233"/>
        <v>0</v>
      </c>
      <c r="I510" s="9">
        <f t="shared" si="233"/>
        <v>0</v>
      </c>
      <c r="J510" s="9">
        <f t="shared" si="233"/>
        <v>0</v>
      </c>
      <c r="K510" s="256">
        <f t="shared" si="233"/>
        <v>0</v>
      </c>
      <c r="L510" s="257">
        <f t="shared" si="233"/>
        <v>1637.4270000000001</v>
      </c>
    </row>
    <row r="511" spans="2:12" ht="12.95" customHeight="1" thickBot="1" x14ac:dyDescent="0.2">
      <c r="B511" s="17" t="s">
        <v>26</v>
      </c>
      <c r="C511" s="258">
        <f t="shared" ref="C511:L511" si="234">C127+C319</f>
        <v>1745.5700000000002</v>
      </c>
      <c r="D511" s="19">
        <f t="shared" si="234"/>
        <v>2232.7800000000007</v>
      </c>
      <c r="E511" s="19">
        <f t="shared" si="234"/>
        <v>66.5</v>
      </c>
      <c r="F511" s="19">
        <f t="shared" si="234"/>
        <v>7133.7820000000002</v>
      </c>
      <c r="G511" s="19">
        <f t="shared" si="234"/>
        <v>38.572000000000003</v>
      </c>
      <c r="H511" s="19">
        <f t="shared" si="234"/>
        <v>0</v>
      </c>
      <c r="I511" s="19">
        <f t="shared" si="234"/>
        <v>258.28800000000001</v>
      </c>
      <c r="J511" s="19">
        <f t="shared" si="234"/>
        <v>0</v>
      </c>
      <c r="K511" s="259">
        <f t="shared" si="234"/>
        <v>0</v>
      </c>
      <c r="L511" s="260">
        <f t="shared" si="234"/>
        <v>11475.492000000002</v>
      </c>
    </row>
    <row r="512" spans="2:12" ht="12.95" customHeight="1" thickBot="1" x14ac:dyDescent="0.2">
      <c r="B512" s="21" t="s">
        <v>2</v>
      </c>
      <c r="C512" s="261">
        <f t="shared" ref="C512:L512" si="235">C128+C320</f>
        <v>3603.14</v>
      </c>
      <c r="D512" s="22">
        <f t="shared" si="235"/>
        <v>25985.286000000004</v>
      </c>
      <c r="E512" s="22">
        <f t="shared" si="235"/>
        <v>143.5</v>
      </c>
      <c r="F512" s="22">
        <f t="shared" si="235"/>
        <v>26408.868000000009</v>
      </c>
      <c r="G512" s="22">
        <f t="shared" si="235"/>
        <v>85.716000000000008</v>
      </c>
      <c r="H512" s="22">
        <f t="shared" si="235"/>
        <v>0</v>
      </c>
      <c r="I512" s="22">
        <f t="shared" si="235"/>
        <v>3157.3300000000004</v>
      </c>
      <c r="J512" s="22">
        <f t="shared" si="235"/>
        <v>0</v>
      </c>
      <c r="K512" s="262">
        <f t="shared" si="235"/>
        <v>0</v>
      </c>
      <c r="L512" s="263">
        <f t="shared" si="235"/>
        <v>59383.840000000011</v>
      </c>
    </row>
    <row r="514" spans="2:12" ht="12.95" customHeight="1" x14ac:dyDescent="0.15">
      <c r="B514" s="1590" t="s">
        <v>508</v>
      </c>
      <c r="C514" s="1590"/>
      <c r="D514" s="1590"/>
      <c r="E514" s="1590"/>
      <c r="F514" s="1590"/>
      <c r="G514" s="1590"/>
      <c r="H514" s="1590"/>
      <c r="I514" s="1590"/>
      <c r="J514" s="1590"/>
      <c r="K514" s="1590"/>
      <c r="L514" s="1590"/>
    </row>
    <row r="515" spans="2:12" ht="12.95" customHeight="1" thickBot="1" x14ac:dyDescent="0.2">
      <c r="L515" s="251" t="s">
        <v>78</v>
      </c>
    </row>
    <row r="516" spans="2:12" ht="12.95" customHeight="1" x14ac:dyDescent="0.15">
      <c r="B516" s="1583" t="s">
        <v>53</v>
      </c>
      <c r="C516" s="1631" t="s">
        <v>224</v>
      </c>
      <c r="D516" s="1633" t="s">
        <v>225</v>
      </c>
      <c r="E516" s="1633" t="s">
        <v>226</v>
      </c>
      <c r="F516" s="1633" t="s">
        <v>227</v>
      </c>
      <c r="G516" s="1633" t="s">
        <v>228</v>
      </c>
      <c r="H516" s="1633" t="s">
        <v>229</v>
      </c>
      <c r="I516" s="1633" t="s">
        <v>230</v>
      </c>
      <c r="J516" s="1633" t="s">
        <v>231</v>
      </c>
      <c r="K516" s="1635" t="s">
        <v>76</v>
      </c>
      <c r="L516" s="1604" t="s">
        <v>2</v>
      </c>
    </row>
    <row r="517" spans="2:12" ht="12.95" customHeight="1" thickBot="1" x14ac:dyDescent="0.2">
      <c r="B517" s="1584"/>
      <c r="C517" s="1632"/>
      <c r="D517" s="1634"/>
      <c r="E517" s="1634"/>
      <c r="F517" s="1634"/>
      <c r="G517" s="1634"/>
      <c r="H517" s="1634"/>
      <c r="I517" s="1634"/>
      <c r="J517" s="1634"/>
      <c r="K517" s="1636"/>
      <c r="L517" s="1605"/>
    </row>
    <row r="518" spans="2:12" ht="12.95" customHeight="1" x14ac:dyDescent="0.15">
      <c r="B518" s="15" t="s">
        <v>4</v>
      </c>
      <c r="C518" s="252">
        <f>C390+C454</f>
        <v>0</v>
      </c>
      <c r="D518" s="10">
        <f t="shared" ref="D518:L518" si="236">D390+D454</f>
        <v>6544.3220000000638</v>
      </c>
      <c r="E518" s="10">
        <f t="shared" si="236"/>
        <v>0</v>
      </c>
      <c r="F518" s="10">
        <f t="shared" si="236"/>
        <v>1792.1240000000007</v>
      </c>
      <c r="G518" s="10">
        <f t="shared" si="236"/>
        <v>4.2859999999999996</v>
      </c>
      <c r="H518" s="10">
        <f t="shared" si="236"/>
        <v>0</v>
      </c>
      <c r="I518" s="10">
        <f t="shared" si="236"/>
        <v>2314.3110000000006</v>
      </c>
      <c r="J518" s="10">
        <f t="shared" si="236"/>
        <v>0</v>
      </c>
      <c r="K518" s="253">
        <f t="shared" si="236"/>
        <v>0</v>
      </c>
      <c r="L518" s="254">
        <f t="shared" si="236"/>
        <v>10655.043000000065</v>
      </c>
    </row>
    <row r="519" spans="2:12" ht="12.95" customHeight="1" x14ac:dyDescent="0.15">
      <c r="B519" s="16" t="s">
        <v>5</v>
      </c>
      <c r="C519" s="255">
        <f t="shared" ref="C519:L519" si="237">C391+C455</f>
        <v>0</v>
      </c>
      <c r="D519" s="9">
        <f t="shared" si="237"/>
        <v>1396.5289999999977</v>
      </c>
      <c r="E519" s="9">
        <f t="shared" si="237"/>
        <v>0</v>
      </c>
      <c r="F519" s="9">
        <f t="shared" si="237"/>
        <v>2670.7620000000006</v>
      </c>
      <c r="G519" s="9">
        <f t="shared" si="237"/>
        <v>0</v>
      </c>
      <c r="H519" s="9">
        <f t="shared" si="237"/>
        <v>0</v>
      </c>
      <c r="I519" s="9">
        <f t="shared" si="237"/>
        <v>0</v>
      </c>
      <c r="J519" s="9">
        <f t="shared" si="237"/>
        <v>0</v>
      </c>
      <c r="K519" s="256">
        <f t="shared" si="237"/>
        <v>0</v>
      </c>
      <c r="L519" s="257">
        <f t="shared" si="237"/>
        <v>4067.2909999999983</v>
      </c>
    </row>
    <row r="520" spans="2:12" ht="12.95" customHeight="1" x14ac:dyDescent="0.15">
      <c r="B520" s="16" t="s">
        <v>15</v>
      </c>
      <c r="C520" s="255">
        <f t="shared" ref="C520:L520" si="238">C392+C456</f>
        <v>0</v>
      </c>
      <c r="D520" s="9">
        <f t="shared" si="238"/>
        <v>0</v>
      </c>
      <c r="E520" s="9">
        <f t="shared" si="238"/>
        <v>0</v>
      </c>
      <c r="F520" s="9">
        <f t="shared" si="238"/>
        <v>508</v>
      </c>
      <c r="G520" s="9">
        <f t="shared" si="238"/>
        <v>0</v>
      </c>
      <c r="H520" s="9">
        <f t="shared" si="238"/>
        <v>0</v>
      </c>
      <c r="I520" s="9">
        <f t="shared" si="238"/>
        <v>456</v>
      </c>
      <c r="J520" s="9">
        <f t="shared" si="238"/>
        <v>0</v>
      </c>
      <c r="K520" s="256">
        <f t="shared" si="238"/>
        <v>0</v>
      </c>
      <c r="L520" s="257">
        <f t="shared" si="238"/>
        <v>964</v>
      </c>
    </row>
    <row r="521" spans="2:12" ht="12.95" customHeight="1" x14ac:dyDescent="0.15">
      <c r="B521" s="16" t="s">
        <v>260</v>
      </c>
      <c r="C521" s="255">
        <f t="shared" ref="C521:L521" si="239">C393+C457</f>
        <v>0</v>
      </c>
      <c r="D521" s="9">
        <f t="shared" si="239"/>
        <v>0</v>
      </c>
      <c r="E521" s="9">
        <f t="shared" si="239"/>
        <v>0</v>
      </c>
      <c r="F521" s="9">
        <f t="shared" si="239"/>
        <v>0</v>
      </c>
      <c r="G521" s="9">
        <f t="shared" si="239"/>
        <v>0</v>
      </c>
      <c r="H521" s="9">
        <f t="shared" si="239"/>
        <v>0</v>
      </c>
      <c r="I521" s="9">
        <f t="shared" si="239"/>
        <v>48</v>
      </c>
      <c r="J521" s="9">
        <f t="shared" si="239"/>
        <v>0</v>
      </c>
      <c r="K521" s="256">
        <f t="shared" si="239"/>
        <v>0</v>
      </c>
      <c r="L521" s="257">
        <f t="shared" si="239"/>
        <v>48</v>
      </c>
    </row>
    <row r="522" spans="2:12" ht="12.95" customHeight="1" x14ac:dyDescent="0.15">
      <c r="B522" s="16" t="s">
        <v>204</v>
      </c>
      <c r="C522" s="255">
        <f t="shared" ref="C522:L522" si="240">C394+C458</f>
        <v>0</v>
      </c>
      <c r="D522" s="9">
        <f t="shared" si="240"/>
        <v>0</v>
      </c>
      <c r="E522" s="9">
        <f t="shared" si="240"/>
        <v>0</v>
      </c>
      <c r="F522" s="9">
        <f t="shared" si="240"/>
        <v>2</v>
      </c>
      <c r="G522" s="9">
        <f t="shared" si="240"/>
        <v>0</v>
      </c>
      <c r="H522" s="9">
        <f t="shared" si="240"/>
        <v>0</v>
      </c>
      <c r="I522" s="9">
        <f t="shared" si="240"/>
        <v>80</v>
      </c>
      <c r="J522" s="9">
        <f t="shared" si="240"/>
        <v>0</v>
      </c>
      <c r="K522" s="256">
        <f t="shared" si="240"/>
        <v>0</v>
      </c>
      <c r="L522" s="257">
        <f t="shared" si="240"/>
        <v>82</v>
      </c>
    </row>
    <row r="523" spans="2:12" ht="12.95" customHeight="1" x14ac:dyDescent="0.15">
      <c r="B523" s="16" t="s">
        <v>6</v>
      </c>
      <c r="C523" s="255">
        <f t="shared" ref="C523:L523" si="241">C395+C459</f>
        <v>0</v>
      </c>
      <c r="D523" s="9">
        <f t="shared" si="241"/>
        <v>0</v>
      </c>
      <c r="E523" s="9">
        <f t="shared" si="241"/>
        <v>0</v>
      </c>
      <c r="F523" s="9">
        <f t="shared" si="241"/>
        <v>624.86</v>
      </c>
      <c r="G523" s="9">
        <f t="shared" si="241"/>
        <v>0</v>
      </c>
      <c r="H523" s="9">
        <f t="shared" si="241"/>
        <v>0</v>
      </c>
      <c r="I523" s="9">
        <f t="shared" si="241"/>
        <v>3263.0060000000003</v>
      </c>
      <c r="J523" s="9">
        <f t="shared" si="241"/>
        <v>0</v>
      </c>
      <c r="K523" s="256">
        <f t="shared" si="241"/>
        <v>0</v>
      </c>
      <c r="L523" s="257">
        <f t="shared" si="241"/>
        <v>3887.866</v>
      </c>
    </row>
    <row r="524" spans="2:12" ht="12.95" customHeight="1" x14ac:dyDescent="0.15">
      <c r="B524" s="16" t="s">
        <v>16</v>
      </c>
      <c r="C524" s="255">
        <f t="shared" ref="C524:L524" si="242">C396+C460</f>
        <v>0</v>
      </c>
      <c r="D524" s="9">
        <f t="shared" si="242"/>
        <v>0</v>
      </c>
      <c r="E524" s="9">
        <f t="shared" si="242"/>
        <v>0</v>
      </c>
      <c r="F524" s="9">
        <f t="shared" si="242"/>
        <v>0</v>
      </c>
      <c r="G524" s="9">
        <f t="shared" si="242"/>
        <v>0</v>
      </c>
      <c r="H524" s="9">
        <f t="shared" si="242"/>
        <v>0</v>
      </c>
      <c r="I524" s="9">
        <f t="shared" si="242"/>
        <v>10</v>
      </c>
      <c r="J524" s="9">
        <f t="shared" si="242"/>
        <v>0</v>
      </c>
      <c r="K524" s="256">
        <f t="shared" si="242"/>
        <v>0</v>
      </c>
      <c r="L524" s="257">
        <f t="shared" si="242"/>
        <v>10</v>
      </c>
    </row>
    <row r="525" spans="2:12" ht="12.95" customHeight="1" x14ac:dyDescent="0.15">
      <c r="B525" s="16" t="s">
        <v>206</v>
      </c>
      <c r="C525" s="255">
        <f t="shared" ref="C525:L525" si="243">C397+C461</f>
        <v>0</v>
      </c>
      <c r="D525" s="9">
        <f t="shared" si="243"/>
        <v>0</v>
      </c>
      <c r="E525" s="9">
        <f t="shared" si="243"/>
        <v>0</v>
      </c>
      <c r="F525" s="9">
        <f t="shared" si="243"/>
        <v>72</v>
      </c>
      <c r="G525" s="9">
        <f t="shared" si="243"/>
        <v>0</v>
      </c>
      <c r="H525" s="9">
        <f t="shared" si="243"/>
        <v>0</v>
      </c>
      <c r="I525" s="9">
        <f t="shared" si="243"/>
        <v>8</v>
      </c>
      <c r="J525" s="9">
        <f t="shared" si="243"/>
        <v>0</v>
      </c>
      <c r="K525" s="256">
        <f t="shared" si="243"/>
        <v>0</v>
      </c>
      <c r="L525" s="257">
        <f t="shared" si="243"/>
        <v>80</v>
      </c>
    </row>
    <row r="526" spans="2:12" ht="12.95" customHeight="1" x14ac:dyDescent="0.15">
      <c r="B526" s="16" t="s">
        <v>261</v>
      </c>
      <c r="C526" s="255">
        <f t="shared" ref="C526:L526" si="244">C398+C462</f>
        <v>0</v>
      </c>
      <c r="D526" s="9">
        <f t="shared" si="244"/>
        <v>0</v>
      </c>
      <c r="E526" s="9">
        <f t="shared" si="244"/>
        <v>0</v>
      </c>
      <c r="F526" s="9">
        <f t="shared" si="244"/>
        <v>18</v>
      </c>
      <c r="G526" s="9">
        <f t="shared" si="244"/>
        <v>0</v>
      </c>
      <c r="H526" s="9">
        <f t="shared" si="244"/>
        <v>0</v>
      </c>
      <c r="I526" s="9">
        <f t="shared" si="244"/>
        <v>631.70999999999981</v>
      </c>
      <c r="J526" s="9">
        <f t="shared" si="244"/>
        <v>0</v>
      </c>
      <c r="K526" s="256">
        <f t="shared" si="244"/>
        <v>0</v>
      </c>
      <c r="L526" s="257">
        <f t="shared" si="244"/>
        <v>649.70999999999981</v>
      </c>
    </row>
    <row r="527" spans="2:12" ht="12.95" customHeight="1" x14ac:dyDescent="0.15">
      <c r="B527" s="57" t="s">
        <v>18</v>
      </c>
      <c r="C527" s="255">
        <f t="shared" ref="C527:L527" si="245">C399+C463</f>
        <v>0</v>
      </c>
      <c r="D527" s="9">
        <f t="shared" si="245"/>
        <v>0</v>
      </c>
      <c r="E527" s="9">
        <f t="shared" si="245"/>
        <v>0</v>
      </c>
      <c r="F527" s="9">
        <f t="shared" si="245"/>
        <v>2277.5720000000001</v>
      </c>
      <c r="G527" s="9">
        <f t="shared" si="245"/>
        <v>0</v>
      </c>
      <c r="H527" s="9">
        <f t="shared" si="245"/>
        <v>0</v>
      </c>
      <c r="I527" s="9">
        <f t="shared" si="245"/>
        <v>0</v>
      </c>
      <c r="J527" s="9">
        <f t="shared" si="245"/>
        <v>0</v>
      </c>
      <c r="K527" s="256">
        <f t="shared" si="245"/>
        <v>0</v>
      </c>
      <c r="L527" s="257">
        <f t="shared" si="245"/>
        <v>2277.5720000000001</v>
      </c>
    </row>
    <row r="528" spans="2:12" ht="12.95" customHeight="1" x14ac:dyDescent="0.15">
      <c r="B528" s="16" t="s">
        <v>7</v>
      </c>
      <c r="C528" s="255">
        <f t="shared" ref="C528:L528" si="246">C400+C464</f>
        <v>909.64499999999998</v>
      </c>
      <c r="D528" s="9">
        <f t="shared" si="246"/>
        <v>9963.5619999999326</v>
      </c>
      <c r="E528" s="9">
        <f t="shared" si="246"/>
        <v>0</v>
      </c>
      <c r="F528" s="9">
        <f t="shared" si="246"/>
        <v>8799.7590000000091</v>
      </c>
      <c r="G528" s="9">
        <f t="shared" si="246"/>
        <v>42.858000000000004</v>
      </c>
      <c r="H528" s="9">
        <f t="shared" si="246"/>
        <v>0</v>
      </c>
      <c r="I528" s="9">
        <f t="shared" si="246"/>
        <v>4232.6989999999996</v>
      </c>
      <c r="J528" s="9">
        <f t="shared" si="246"/>
        <v>0</v>
      </c>
      <c r="K528" s="256">
        <f t="shared" si="246"/>
        <v>0</v>
      </c>
      <c r="L528" s="257">
        <f t="shared" si="246"/>
        <v>23948.522999999943</v>
      </c>
    </row>
    <row r="529" spans="2:12" ht="12.95" customHeight="1" x14ac:dyDescent="0.15">
      <c r="B529" s="16" t="s">
        <v>8</v>
      </c>
      <c r="C529" s="255">
        <f t="shared" ref="C529:L529" si="247">C401+C465</f>
        <v>0</v>
      </c>
      <c r="D529" s="9">
        <f t="shared" si="247"/>
        <v>0</v>
      </c>
      <c r="E529" s="9">
        <f t="shared" si="247"/>
        <v>0</v>
      </c>
      <c r="F529" s="9">
        <f t="shared" si="247"/>
        <v>1664</v>
      </c>
      <c r="G529" s="9">
        <f t="shared" si="247"/>
        <v>0</v>
      </c>
      <c r="H529" s="9">
        <f t="shared" si="247"/>
        <v>0</v>
      </c>
      <c r="I529" s="9">
        <f t="shared" si="247"/>
        <v>4044</v>
      </c>
      <c r="J529" s="9">
        <f t="shared" si="247"/>
        <v>0</v>
      </c>
      <c r="K529" s="256">
        <f t="shared" si="247"/>
        <v>0</v>
      </c>
      <c r="L529" s="257">
        <f t="shared" si="247"/>
        <v>5708</v>
      </c>
    </row>
    <row r="530" spans="2:12" ht="12.95" customHeight="1" x14ac:dyDescent="0.15">
      <c r="B530" s="16" t="s">
        <v>203</v>
      </c>
      <c r="C530" s="255">
        <f t="shared" ref="C530:L530" si="248">C402+C466</f>
        <v>0</v>
      </c>
      <c r="D530" s="9">
        <f t="shared" si="248"/>
        <v>0</v>
      </c>
      <c r="E530" s="9">
        <f t="shared" si="248"/>
        <v>0</v>
      </c>
      <c r="F530" s="9">
        <f t="shared" si="248"/>
        <v>10</v>
      </c>
      <c r="G530" s="9">
        <f t="shared" si="248"/>
        <v>0</v>
      </c>
      <c r="H530" s="9">
        <f t="shared" si="248"/>
        <v>0</v>
      </c>
      <c r="I530" s="9">
        <f t="shared" si="248"/>
        <v>167.214</v>
      </c>
      <c r="J530" s="9">
        <f t="shared" si="248"/>
        <v>0</v>
      </c>
      <c r="K530" s="256">
        <f t="shared" si="248"/>
        <v>0</v>
      </c>
      <c r="L530" s="257">
        <f t="shared" si="248"/>
        <v>177.214</v>
      </c>
    </row>
    <row r="531" spans="2:12" ht="12.95" customHeight="1" x14ac:dyDescent="0.15">
      <c r="B531" s="16" t="s">
        <v>27</v>
      </c>
      <c r="C531" s="255">
        <f t="shared" ref="C531:L531" si="249">C403+C467</f>
        <v>0</v>
      </c>
      <c r="D531" s="9">
        <f t="shared" si="249"/>
        <v>0</v>
      </c>
      <c r="E531" s="9">
        <f t="shared" si="249"/>
        <v>0</v>
      </c>
      <c r="F531" s="9">
        <f t="shared" si="249"/>
        <v>0</v>
      </c>
      <c r="G531" s="9">
        <f t="shared" si="249"/>
        <v>0</v>
      </c>
      <c r="H531" s="9">
        <f t="shared" si="249"/>
        <v>0</v>
      </c>
      <c r="I531" s="9">
        <f t="shared" si="249"/>
        <v>0</v>
      </c>
      <c r="J531" s="9">
        <f t="shared" si="249"/>
        <v>0</v>
      </c>
      <c r="K531" s="256">
        <f t="shared" si="249"/>
        <v>0</v>
      </c>
      <c r="L531" s="257">
        <f t="shared" si="249"/>
        <v>0</v>
      </c>
    </row>
    <row r="532" spans="2:12" ht="12.95" customHeight="1" x14ac:dyDescent="0.15">
      <c r="B532" s="16" t="s">
        <v>9</v>
      </c>
      <c r="C532" s="255">
        <f t="shared" ref="C532:L532" si="250">C404+C468</f>
        <v>0</v>
      </c>
      <c r="D532" s="9">
        <f t="shared" si="250"/>
        <v>0</v>
      </c>
      <c r="E532" s="9">
        <f t="shared" si="250"/>
        <v>0</v>
      </c>
      <c r="F532" s="9">
        <f t="shared" si="250"/>
        <v>256</v>
      </c>
      <c r="G532" s="9">
        <f t="shared" si="250"/>
        <v>0</v>
      </c>
      <c r="H532" s="9">
        <f t="shared" si="250"/>
        <v>0</v>
      </c>
      <c r="I532" s="9">
        <f t="shared" si="250"/>
        <v>645</v>
      </c>
      <c r="J532" s="9">
        <f t="shared" si="250"/>
        <v>0</v>
      </c>
      <c r="K532" s="256">
        <f t="shared" si="250"/>
        <v>0</v>
      </c>
      <c r="L532" s="257">
        <f t="shared" si="250"/>
        <v>901</v>
      </c>
    </row>
    <row r="533" spans="2:12" ht="12.95" customHeight="1" x14ac:dyDescent="0.15">
      <c r="B533" s="16" t="s">
        <v>20</v>
      </c>
      <c r="C533" s="255">
        <f t="shared" ref="C533:L533" si="251">C405+C469</f>
        <v>0</v>
      </c>
      <c r="D533" s="9">
        <f t="shared" si="251"/>
        <v>0</v>
      </c>
      <c r="E533" s="9">
        <f t="shared" si="251"/>
        <v>0</v>
      </c>
      <c r="F533" s="9">
        <f t="shared" si="251"/>
        <v>264</v>
      </c>
      <c r="G533" s="9">
        <f t="shared" si="251"/>
        <v>0</v>
      </c>
      <c r="H533" s="9">
        <f t="shared" si="251"/>
        <v>0</v>
      </c>
      <c r="I533" s="9">
        <f t="shared" si="251"/>
        <v>1222</v>
      </c>
      <c r="J533" s="9">
        <f t="shared" si="251"/>
        <v>0</v>
      </c>
      <c r="K533" s="256">
        <f t="shared" si="251"/>
        <v>0</v>
      </c>
      <c r="L533" s="257">
        <f t="shared" si="251"/>
        <v>1486</v>
      </c>
    </row>
    <row r="534" spans="2:12" ht="12.95" customHeight="1" x14ac:dyDescent="0.15">
      <c r="B534" s="16" t="s">
        <v>21</v>
      </c>
      <c r="C534" s="255">
        <f t="shared" ref="C534:L534" si="252">C406+C470</f>
        <v>0</v>
      </c>
      <c r="D534" s="9">
        <f t="shared" si="252"/>
        <v>0</v>
      </c>
      <c r="E534" s="9">
        <f t="shared" si="252"/>
        <v>0</v>
      </c>
      <c r="F534" s="9">
        <f t="shared" si="252"/>
        <v>50</v>
      </c>
      <c r="G534" s="9">
        <f t="shared" si="252"/>
        <v>0</v>
      </c>
      <c r="H534" s="9">
        <f t="shared" si="252"/>
        <v>0</v>
      </c>
      <c r="I534" s="9">
        <f t="shared" si="252"/>
        <v>172</v>
      </c>
      <c r="J534" s="9">
        <f t="shared" si="252"/>
        <v>0</v>
      </c>
      <c r="K534" s="256">
        <f t="shared" si="252"/>
        <v>0</v>
      </c>
      <c r="L534" s="257">
        <f t="shared" si="252"/>
        <v>222</v>
      </c>
    </row>
    <row r="535" spans="2:12" ht="12.95" customHeight="1" x14ac:dyDescent="0.15">
      <c r="B535" s="16" t="s">
        <v>10</v>
      </c>
      <c r="C535" s="255">
        <f t="shared" ref="C535:L535" si="253">C407+C471</f>
        <v>0</v>
      </c>
      <c r="D535" s="9">
        <f t="shared" si="253"/>
        <v>0</v>
      </c>
      <c r="E535" s="9">
        <f t="shared" si="253"/>
        <v>0</v>
      </c>
      <c r="F535" s="9">
        <f t="shared" si="253"/>
        <v>828.28600000000006</v>
      </c>
      <c r="G535" s="9">
        <f t="shared" si="253"/>
        <v>0</v>
      </c>
      <c r="H535" s="9">
        <f t="shared" si="253"/>
        <v>0</v>
      </c>
      <c r="I535" s="9">
        <f t="shared" si="253"/>
        <v>1074</v>
      </c>
      <c r="J535" s="9">
        <f t="shared" si="253"/>
        <v>0</v>
      </c>
      <c r="K535" s="256">
        <f t="shared" si="253"/>
        <v>0</v>
      </c>
      <c r="L535" s="257">
        <f t="shared" si="253"/>
        <v>1902.2860000000001</v>
      </c>
    </row>
    <row r="536" spans="2:12" ht="12.95" customHeight="1" x14ac:dyDescent="0.15">
      <c r="B536" s="16" t="s">
        <v>205</v>
      </c>
      <c r="C536" s="255">
        <f t="shared" ref="C536:L536" si="254">C408+C472</f>
        <v>0</v>
      </c>
      <c r="D536" s="9">
        <f t="shared" si="254"/>
        <v>0</v>
      </c>
      <c r="E536" s="9">
        <f t="shared" si="254"/>
        <v>0</v>
      </c>
      <c r="F536" s="9">
        <f t="shared" si="254"/>
        <v>92</v>
      </c>
      <c r="G536" s="9">
        <f t="shared" si="254"/>
        <v>0</v>
      </c>
      <c r="H536" s="9">
        <f t="shared" si="254"/>
        <v>0</v>
      </c>
      <c r="I536" s="9">
        <f t="shared" si="254"/>
        <v>38</v>
      </c>
      <c r="J536" s="9">
        <f t="shared" si="254"/>
        <v>0</v>
      </c>
      <c r="K536" s="256">
        <f t="shared" si="254"/>
        <v>0</v>
      </c>
      <c r="L536" s="257">
        <f t="shared" si="254"/>
        <v>130</v>
      </c>
    </row>
    <row r="537" spans="2:12" ht="12.95" customHeight="1" x14ac:dyDescent="0.15">
      <c r="B537" s="16" t="s">
        <v>29</v>
      </c>
      <c r="C537" s="255">
        <f t="shared" ref="C537:L537" si="255">C409+C473</f>
        <v>0</v>
      </c>
      <c r="D537" s="9">
        <f t="shared" si="255"/>
        <v>0</v>
      </c>
      <c r="E537" s="9">
        <f t="shared" si="255"/>
        <v>0</v>
      </c>
      <c r="F537" s="9">
        <f t="shared" si="255"/>
        <v>127.286</v>
      </c>
      <c r="G537" s="9">
        <f t="shared" si="255"/>
        <v>0</v>
      </c>
      <c r="H537" s="9">
        <f t="shared" si="255"/>
        <v>0</v>
      </c>
      <c r="I537" s="9">
        <f t="shared" si="255"/>
        <v>122</v>
      </c>
      <c r="J537" s="9">
        <f t="shared" si="255"/>
        <v>0</v>
      </c>
      <c r="K537" s="256">
        <f t="shared" si="255"/>
        <v>0</v>
      </c>
      <c r="L537" s="257">
        <f t="shared" si="255"/>
        <v>249.286</v>
      </c>
    </row>
    <row r="538" spans="2:12" ht="12.95" customHeight="1" x14ac:dyDescent="0.15">
      <c r="B538" s="16" t="s">
        <v>11</v>
      </c>
      <c r="C538" s="255">
        <f t="shared" ref="C538:L538" si="256">C410+C474</f>
        <v>1044.675</v>
      </c>
      <c r="D538" s="9">
        <f t="shared" si="256"/>
        <v>2396.1689999999999</v>
      </c>
      <c r="E538" s="9">
        <f t="shared" si="256"/>
        <v>3.5</v>
      </c>
      <c r="F538" s="9">
        <f t="shared" si="256"/>
        <v>2994.922</v>
      </c>
      <c r="G538" s="9">
        <f t="shared" si="256"/>
        <v>0</v>
      </c>
      <c r="H538" s="9">
        <f t="shared" si="256"/>
        <v>0</v>
      </c>
      <c r="I538" s="9">
        <f t="shared" si="256"/>
        <v>341.798</v>
      </c>
      <c r="J538" s="9">
        <f t="shared" si="256"/>
        <v>0</v>
      </c>
      <c r="K538" s="256">
        <f t="shared" si="256"/>
        <v>0</v>
      </c>
      <c r="L538" s="257">
        <f t="shared" si="256"/>
        <v>6781.0640000000003</v>
      </c>
    </row>
    <row r="539" spans="2:12" ht="12.95" customHeight="1" x14ac:dyDescent="0.15">
      <c r="B539" s="16" t="s">
        <v>31</v>
      </c>
      <c r="C539" s="255">
        <f t="shared" ref="C539:L539" si="257">C411+C475</f>
        <v>0</v>
      </c>
      <c r="D539" s="9">
        <f t="shared" si="257"/>
        <v>0</v>
      </c>
      <c r="E539" s="9">
        <f t="shared" si="257"/>
        <v>0</v>
      </c>
      <c r="F539" s="9">
        <f t="shared" si="257"/>
        <v>0</v>
      </c>
      <c r="G539" s="9">
        <f t="shared" si="257"/>
        <v>0</v>
      </c>
      <c r="H539" s="9">
        <f t="shared" si="257"/>
        <v>0</v>
      </c>
      <c r="I539" s="9">
        <f t="shared" si="257"/>
        <v>0</v>
      </c>
      <c r="J539" s="9">
        <f t="shared" si="257"/>
        <v>0</v>
      </c>
      <c r="K539" s="256">
        <f t="shared" si="257"/>
        <v>0</v>
      </c>
      <c r="L539" s="257">
        <f t="shared" si="257"/>
        <v>0</v>
      </c>
    </row>
    <row r="540" spans="2:12" ht="12.95" customHeight="1" x14ac:dyDescent="0.15">
      <c r="B540" s="16" t="s">
        <v>22</v>
      </c>
      <c r="C540" s="255">
        <f t="shared" ref="C540:L540" si="258">C412+C476</f>
        <v>31.5</v>
      </c>
      <c r="D540" s="9">
        <f t="shared" si="258"/>
        <v>22.75</v>
      </c>
      <c r="E540" s="9">
        <f t="shared" si="258"/>
        <v>68.25</v>
      </c>
      <c r="F540" s="9">
        <f t="shared" si="258"/>
        <v>5164.2150000000001</v>
      </c>
      <c r="G540" s="9">
        <f t="shared" si="258"/>
        <v>0</v>
      </c>
      <c r="H540" s="9">
        <f t="shared" si="258"/>
        <v>0</v>
      </c>
      <c r="I540" s="9">
        <f t="shared" si="258"/>
        <v>7958.18</v>
      </c>
      <c r="J540" s="9">
        <f t="shared" si="258"/>
        <v>0</v>
      </c>
      <c r="K540" s="256">
        <f t="shared" si="258"/>
        <v>0</v>
      </c>
      <c r="L540" s="257">
        <f t="shared" si="258"/>
        <v>13244.895</v>
      </c>
    </row>
    <row r="541" spans="2:12" ht="12.95" customHeight="1" x14ac:dyDescent="0.15">
      <c r="B541" s="16" t="s">
        <v>34</v>
      </c>
      <c r="C541" s="255">
        <f t="shared" ref="C541:L541" si="259">C413+C477</f>
        <v>0</v>
      </c>
      <c r="D541" s="9">
        <f t="shared" si="259"/>
        <v>0</v>
      </c>
      <c r="E541" s="9">
        <f t="shared" si="259"/>
        <v>0</v>
      </c>
      <c r="F541" s="9">
        <f t="shared" si="259"/>
        <v>0</v>
      </c>
      <c r="G541" s="9">
        <f t="shared" si="259"/>
        <v>0</v>
      </c>
      <c r="H541" s="9">
        <f t="shared" si="259"/>
        <v>0</v>
      </c>
      <c r="I541" s="9">
        <f t="shared" si="259"/>
        <v>370</v>
      </c>
      <c r="J541" s="9">
        <f t="shared" si="259"/>
        <v>0</v>
      </c>
      <c r="K541" s="256">
        <f t="shared" si="259"/>
        <v>0</v>
      </c>
      <c r="L541" s="257">
        <f t="shared" si="259"/>
        <v>370</v>
      </c>
    </row>
    <row r="542" spans="2:12" ht="12.95" customHeight="1" x14ac:dyDescent="0.15">
      <c r="B542" s="16" t="s">
        <v>212</v>
      </c>
      <c r="C542" s="255">
        <f t="shared" ref="C542:L542" si="260">C414+C478</f>
        <v>0</v>
      </c>
      <c r="D542" s="9">
        <f t="shared" si="260"/>
        <v>0</v>
      </c>
      <c r="E542" s="9">
        <f t="shared" si="260"/>
        <v>0</v>
      </c>
      <c r="F542" s="9">
        <f t="shared" si="260"/>
        <v>10</v>
      </c>
      <c r="G542" s="9">
        <f t="shared" si="260"/>
        <v>0</v>
      </c>
      <c r="H542" s="9">
        <f t="shared" si="260"/>
        <v>0</v>
      </c>
      <c r="I542" s="9">
        <f t="shared" si="260"/>
        <v>48</v>
      </c>
      <c r="J542" s="9">
        <f t="shared" si="260"/>
        <v>0</v>
      </c>
      <c r="K542" s="256">
        <f t="shared" si="260"/>
        <v>0</v>
      </c>
      <c r="L542" s="257">
        <f t="shared" si="260"/>
        <v>58</v>
      </c>
    </row>
    <row r="543" spans="2:12" ht="12.95" customHeight="1" x14ac:dyDescent="0.15">
      <c r="B543" s="16" t="s">
        <v>23</v>
      </c>
      <c r="C543" s="255">
        <f t="shared" ref="C543:L543" si="261">C415+C479</f>
        <v>0</v>
      </c>
      <c r="D543" s="9">
        <f t="shared" si="261"/>
        <v>22.5</v>
      </c>
      <c r="E543" s="9">
        <f t="shared" si="261"/>
        <v>0</v>
      </c>
      <c r="F543" s="9">
        <f t="shared" si="261"/>
        <v>0</v>
      </c>
      <c r="G543" s="9">
        <f t="shared" si="261"/>
        <v>0</v>
      </c>
      <c r="H543" s="9">
        <f t="shared" si="261"/>
        <v>0</v>
      </c>
      <c r="I543" s="9">
        <f t="shared" si="261"/>
        <v>0</v>
      </c>
      <c r="J543" s="9">
        <f t="shared" si="261"/>
        <v>0</v>
      </c>
      <c r="K543" s="256">
        <f t="shared" si="261"/>
        <v>0</v>
      </c>
      <c r="L543" s="257">
        <f t="shared" si="261"/>
        <v>22.5</v>
      </c>
    </row>
    <row r="544" spans="2:12" ht="12.95" customHeight="1" x14ac:dyDescent="0.15">
      <c r="B544" s="16" t="s">
        <v>12</v>
      </c>
      <c r="C544" s="255">
        <f t="shared" ref="C544:L544" si="262">C416+C480</f>
        <v>0</v>
      </c>
      <c r="D544" s="9">
        <f t="shared" si="262"/>
        <v>0</v>
      </c>
      <c r="E544" s="9">
        <f t="shared" si="262"/>
        <v>0</v>
      </c>
      <c r="F544" s="9">
        <f t="shared" si="262"/>
        <v>742.14299999999992</v>
      </c>
      <c r="G544" s="9">
        <f t="shared" si="262"/>
        <v>0</v>
      </c>
      <c r="H544" s="9">
        <f t="shared" si="262"/>
        <v>0</v>
      </c>
      <c r="I544" s="9">
        <f t="shared" si="262"/>
        <v>389.92899999999997</v>
      </c>
      <c r="J544" s="9">
        <f t="shared" si="262"/>
        <v>0</v>
      </c>
      <c r="K544" s="256">
        <f t="shared" si="262"/>
        <v>0</v>
      </c>
      <c r="L544" s="257">
        <f t="shared" si="262"/>
        <v>1132.0719999999999</v>
      </c>
    </row>
    <row r="545" spans="2:12" ht="12.95" customHeight="1" x14ac:dyDescent="0.15">
      <c r="B545" s="16" t="s">
        <v>262</v>
      </c>
      <c r="C545" s="255">
        <f t="shared" ref="C545:L545" si="263">C417+C481</f>
        <v>0</v>
      </c>
      <c r="D545" s="9">
        <f t="shared" si="263"/>
        <v>0</v>
      </c>
      <c r="E545" s="9">
        <f t="shared" si="263"/>
        <v>0</v>
      </c>
      <c r="F545" s="9">
        <f t="shared" si="263"/>
        <v>47.713999999999999</v>
      </c>
      <c r="G545" s="9">
        <f t="shared" si="263"/>
        <v>0</v>
      </c>
      <c r="H545" s="9">
        <f t="shared" si="263"/>
        <v>0</v>
      </c>
      <c r="I545" s="9">
        <f t="shared" si="263"/>
        <v>58</v>
      </c>
      <c r="J545" s="9">
        <f t="shared" si="263"/>
        <v>0</v>
      </c>
      <c r="K545" s="256">
        <f t="shared" si="263"/>
        <v>0</v>
      </c>
      <c r="L545" s="257">
        <f t="shared" si="263"/>
        <v>105.714</v>
      </c>
    </row>
    <row r="546" spans="2:12" ht="12.95" customHeight="1" x14ac:dyDescent="0.15">
      <c r="B546" s="16" t="s">
        <v>13</v>
      </c>
      <c r="C546" s="255">
        <f t="shared" ref="C546:L546" si="264">C418+C482</f>
        <v>0</v>
      </c>
      <c r="D546" s="9">
        <f t="shared" si="264"/>
        <v>0</v>
      </c>
      <c r="E546" s="9">
        <f t="shared" si="264"/>
        <v>0</v>
      </c>
      <c r="F546" s="9">
        <f t="shared" si="264"/>
        <v>270</v>
      </c>
      <c r="G546" s="9">
        <f t="shared" si="264"/>
        <v>0</v>
      </c>
      <c r="H546" s="9">
        <f t="shared" si="264"/>
        <v>0</v>
      </c>
      <c r="I546" s="9">
        <f t="shared" si="264"/>
        <v>1956</v>
      </c>
      <c r="J546" s="9">
        <f t="shared" si="264"/>
        <v>0</v>
      </c>
      <c r="K546" s="256">
        <f t="shared" si="264"/>
        <v>0</v>
      </c>
      <c r="L546" s="257">
        <f t="shared" si="264"/>
        <v>2226</v>
      </c>
    </row>
    <row r="547" spans="2:12" ht="12.95" customHeight="1" x14ac:dyDescent="0.15">
      <c r="B547" s="16" t="s">
        <v>207</v>
      </c>
      <c r="C547" s="255">
        <f t="shared" ref="C547:L547" si="265">C419+C483</f>
        <v>0</v>
      </c>
      <c r="D547" s="9">
        <f t="shared" si="265"/>
        <v>0</v>
      </c>
      <c r="E547" s="9">
        <f t="shared" si="265"/>
        <v>0</v>
      </c>
      <c r="F547" s="9">
        <f t="shared" si="265"/>
        <v>320</v>
      </c>
      <c r="G547" s="9">
        <f t="shared" si="265"/>
        <v>0</v>
      </c>
      <c r="H547" s="9">
        <f t="shared" si="265"/>
        <v>0</v>
      </c>
      <c r="I547" s="9">
        <f t="shared" si="265"/>
        <v>266</v>
      </c>
      <c r="J547" s="9">
        <f t="shared" si="265"/>
        <v>0</v>
      </c>
      <c r="K547" s="256">
        <f t="shared" si="265"/>
        <v>0</v>
      </c>
      <c r="L547" s="257">
        <f t="shared" si="265"/>
        <v>586</v>
      </c>
    </row>
    <row r="548" spans="2:12" ht="12.95" customHeight="1" x14ac:dyDescent="0.15">
      <c r="B548" s="16" t="s">
        <v>19</v>
      </c>
      <c r="C548" s="255">
        <f t="shared" ref="C548:L548" si="266">C420+C484</f>
        <v>0</v>
      </c>
      <c r="D548" s="9">
        <f t="shared" si="266"/>
        <v>0</v>
      </c>
      <c r="E548" s="9">
        <f t="shared" si="266"/>
        <v>0</v>
      </c>
      <c r="F548" s="9">
        <f t="shared" si="266"/>
        <v>2357.0020000000004</v>
      </c>
      <c r="G548" s="9">
        <f t="shared" si="266"/>
        <v>0</v>
      </c>
      <c r="H548" s="9">
        <f t="shared" si="266"/>
        <v>0</v>
      </c>
      <c r="I548" s="9">
        <f t="shared" si="266"/>
        <v>134.28700000000001</v>
      </c>
      <c r="J548" s="9">
        <f t="shared" si="266"/>
        <v>0</v>
      </c>
      <c r="K548" s="256">
        <f t="shared" si="266"/>
        <v>0</v>
      </c>
      <c r="L548" s="257">
        <f t="shared" si="266"/>
        <v>2491.2890000000002</v>
      </c>
    </row>
    <row r="549" spans="2:12" ht="12.95" customHeight="1" x14ac:dyDescent="0.15">
      <c r="B549" s="16" t="s">
        <v>24</v>
      </c>
      <c r="C549" s="255">
        <f t="shared" ref="C549:L549" si="267">C421+C485</f>
        <v>0</v>
      </c>
      <c r="D549" s="9">
        <f t="shared" si="267"/>
        <v>180</v>
      </c>
      <c r="E549" s="9">
        <f t="shared" si="267"/>
        <v>0</v>
      </c>
      <c r="F549" s="9">
        <f t="shared" si="267"/>
        <v>57.213999999999999</v>
      </c>
      <c r="G549" s="9">
        <f t="shared" si="267"/>
        <v>0</v>
      </c>
      <c r="H549" s="9">
        <f t="shared" si="267"/>
        <v>0</v>
      </c>
      <c r="I549" s="9">
        <f t="shared" si="267"/>
        <v>24</v>
      </c>
      <c r="J549" s="9">
        <f t="shared" si="267"/>
        <v>0</v>
      </c>
      <c r="K549" s="256">
        <f t="shared" si="267"/>
        <v>0</v>
      </c>
      <c r="L549" s="257">
        <f t="shared" si="267"/>
        <v>261.214</v>
      </c>
    </row>
    <row r="550" spans="2:12" ht="12.95" customHeight="1" x14ac:dyDescent="0.15">
      <c r="B550" s="16" t="s">
        <v>210</v>
      </c>
      <c r="C550" s="255">
        <f t="shared" ref="C550:L550" si="268">C422+C486</f>
        <v>0</v>
      </c>
      <c r="D550" s="9">
        <f t="shared" si="268"/>
        <v>0</v>
      </c>
      <c r="E550" s="9">
        <f t="shared" si="268"/>
        <v>0</v>
      </c>
      <c r="F550" s="9">
        <f t="shared" si="268"/>
        <v>44</v>
      </c>
      <c r="G550" s="9">
        <f t="shared" si="268"/>
        <v>0</v>
      </c>
      <c r="H550" s="9">
        <f t="shared" si="268"/>
        <v>0</v>
      </c>
      <c r="I550" s="9">
        <f t="shared" si="268"/>
        <v>644</v>
      </c>
      <c r="J550" s="9">
        <f t="shared" si="268"/>
        <v>0</v>
      </c>
      <c r="K550" s="256">
        <f t="shared" si="268"/>
        <v>0</v>
      </c>
      <c r="L550" s="257">
        <f t="shared" si="268"/>
        <v>688</v>
      </c>
    </row>
    <row r="551" spans="2:12" ht="12.95" customHeight="1" x14ac:dyDescent="0.15">
      <c r="B551" s="16" t="s">
        <v>35</v>
      </c>
      <c r="C551" s="255">
        <f t="shared" ref="C551:L551" si="269">C423+C487</f>
        <v>0</v>
      </c>
      <c r="D551" s="9">
        <f t="shared" si="269"/>
        <v>0</v>
      </c>
      <c r="E551" s="9">
        <f t="shared" si="269"/>
        <v>0</v>
      </c>
      <c r="F551" s="9">
        <f t="shared" si="269"/>
        <v>154</v>
      </c>
      <c r="G551" s="9">
        <f t="shared" si="269"/>
        <v>0</v>
      </c>
      <c r="H551" s="9">
        <f t="shared" si="269"/>
        <v>0</v>
      </c>
      <c r="I551" s="9">
        <f t="shared" si="269"/>
        <v>14</v>
      </c>
      <c r="J551" s="9">
        <f t="shared" si="269"/>
        <v>0</v>
      </c>
      <c r="K551" s="256">
        <f t="shared" si="269"/>
        <v>0</v>
      </c>
      <c r="L551" s="257">
        <f t="shared" si="269"/>
        <v>168</v>
      </c>
    </row>
    <row r="552" spans="2:12" ht="12.95" customHeight="1" x14ac:dyDescent="0.15">
      <c r="B552" s="16" t="s">
        <v>211</v>
      </c>
      <c r="C552" s="255">
        <f t="shared" ref="C552:L552" si="270">C424+C488</f>
        <v>0</v>
      </c>
      <c r="D552" s="9">
        <f t="shared" si="270"/>
        <v>0</v>
      </c>
      <c r="E552" s="9">
        <f t="shared" si="270"/>
        <v>0</v>
      </c>
      <c r="F552" s="9">
        <f t="shared" si="270"/>
        <v>14</v>
      </c>
      <c r="G552" s="9">
        <f t="shared" si="270"/>
        <v>0</v>
      </c>
      <c r="H552" s="9">
        <f t="shared" si="270"/>
        <v>0</v>
      </c>
      <c r="I552" s="9">
        <f t="shared" si="270"/>
        <v>2</v>
      </c>
      <c r="J552" s="9">
        <f t="shared" si="270"/>
        <v>0</v>
      </c>
      <c r="K552" s="256">
        <f t="shared" si="270"/>
        <v>0</v>
      </c>
      <c r="L552" s="257">
        <f t="shared" si="270"/>
        <v>16</v>
      </c>
    </row>
    <row r="553" spans="2:12" ht="12.95" customHeight="1" x14ac:dyDescent="0.15">
      <c r="B553" s="16" t="s">
        <v>14</v>
      </c>
      <c r="C553" s="255">
        <f t="shared" ref="C553:L553" si="271">C425+C489</f>
        <v>0</v>
      </c>
      <c r="D553" s="9">
        <f t="shared" si="271"/>
        <v>0</v>
      </c>
      <c r="E553" s="9">
        <f t="shared" si="271"/>
        <v>0</v>
      </c>
      <c r="F553" s="9">
        <f t="shared" si="271"/>
        <v>10</v>
      </c>
      <c r="G553" s="9">
        <f t="shared" si="271"/>
        <v>0</v>
      </c>
      <c r="H553" s="9">
        <f t="shared" si="271"/>
        <v>0</v>
      </c>
      <c r="I553" s="9">
        <f t="shared" si="271"/>
        <v>224</v>
      </c>
      <c r="J553" s="9">
        <f t="shared" si="271"/>
        <v>0</v>
      </c>
      <c r="K553" s="256">
        <f t="shared" si="271"/>
        <v>0</v>
      </c>
      <c r="L553" s="257">
        <f t="shared" si="271"/>
        <v>234</v>
      </c>
    </row>
    <row r="554" spans="2:12" ht="12.95" customHeight="1" x14ac:dyDescent="0.15">
      <c r="B554" s="16" t="s">
        <v>208</v>
      </c>
      <c r="C554" s="255">
        <f t="shared" ref="C554:L554" si="272">C426+C490</f>
        <v>0</v>
      </c>
      <c r="D554" s="9">
        <f t="shared" si="272"/>
        <v>0</v>
      </c>
      <c r="E554" s="9">
        <f t="shared" si="272"/>
        <v>0</v>
      </c>
      <c r="F554" s="9">
        <f t="shared" si="272"/>
        <v>0</v>
      </c>
      <c r="G554" s="9">
        <f t="shared" si="272"/>
        <v>0</v>
      </c>
      <c r="H554" s="9">
        <f t="shared" si="272"/>
        <v>0</v>
      </c>
      <c r="I554" s="9">
        <f t="shared" si="272"/>
        <v>0</v>
      </c>
      <c r="J554" s="9">
        <f t="shared" si="272"/>
        <v>0</v>
      </c>
      <c r="K554" s="256">
        <f t="shared" si="272"/>
        <v>0</v>
      </c>
      <c r="L554" s="257">
        <f t="shared" si="272"/>
        <v>0</v>
      </c>
    </row>
    <row r="555" spans="2:12" ht="12.95" customHeight="1" x14ac:dyDescent="0.15">
      <c r="B555" s="16" t="s">
        <v>17</v>
      </c>
      <c r="C555" s="255">
        <f t="shared" ref="C555:L555" si="273">C427+C491</f>
        <v>0</v>
      </c>
      <c r="D555" s="9">
        <f t="shared" si="273"/>
        <v>51.429000000000002</v>
      </c>
      <c r="E555" s="9">
        <f t="shared" si="273"/>
        <v>0</v>
      </c>
      <c r="F555" s="9">
        <f t="shared" si="273"/>
        <v>81.713999999999999</v>
      </c>
      <c r="G555" s="9">
        <f t="shared" si="273"/>
        <v>0</v>
      </c>
      <c r="H555" s="9">
        <f t="shared" si="273"/>
        <v>0</v>
      </c>
      <c r="I555" s="9">
        <f t="shared" si="273"/>
        <v>300.85699999999997</v>
      </c>
      <c r="J555" s="9">
        <f t="shared" si="273"/>
        <v>0</v>
      </c>
      <c r="K555" s="256">
        <f t="shared" si="273"/>
        <v>0</v>
      </c>
      <c r="L555" s="257">
        <f t="shared" si="273"/>
        <v>434</v>
      </c>
    </row>
    <row r="556" spans="2:12" ht="12.95" customHeight="1" x14ac:dyDescent="0.15">
      <c r="B556" s="16" t="s">
        <v>36</v>
      </c>
      <c r="C556" s="255">
        <f t="shared" ref="C556:L556" si="274">C428+C492</f>
        <v>0</v>
      </c>
      <c r="D556" s="9">
        <f t="shared" si="274"/>
        <v>16</v>
      </c>
      <c r="E556" s="9">
        <f t="shared" si="274"/>
        <v>0</v>
      </c>
      <c r="F556" s="9">
        <f t="shared" si="274"/>
        <v>410</v>
      </c>
      <c r="G556" s="9">
        <f t="shared" si="274"/>
        <v>0</v>
      </c>
      <c r="H556" s="9">
        <f t="shared" si="274"/>
        <v>0</v>
      </c>
      <c r="I556" s="9">
        <f t="shared" si="274"/>
        <v>210</v>
      </c>
      <c r="J556" s="9">
        <f t="shared" si="274"/>
        <v>0</v>
      </c>
      <c r="K556" s="256">
        <f t="shared" si="274"/>
        <v>0</v>
      </c>
      <c r="L556" s="257">
        <f t="shared" si="274"/>
        <v>636</v>
      </c>
    </row>
    <row r="557" spans="2:12" ht="12.95" customHeight="1" x14ac:dyDescent="0.15">
      <c r="B557" s="16" t="s">
        <v>38</v>
      </c>
      <c r="C557" s="255">
        <f t="shared" ref="C557:L557" si="275">C429+C493</f>
        <v>0</v>
      </c>
      <c r="D557" s="9">
        <f t="shared" si="275"/>
        <v>0</v>
      </c>
      <c r="E557" s="9">
        <f t="shared" si="275"/>
        <v>0</v>
      </c>
      <c r="F557" s="9">
        <f t="shared" si="275"/>
        <v>200</v>
      </c>
      <c r="G557" s="9">
        <f t="shared" si="275"/>
        <v>0</v>
      </c>
      <c r="H557" s="9">
        <f t="shared" si="275"/>
        <v>0</v>
      </c>
      <c r="I557" s="9">
        <f t="shared" si="275"/>
        <v>89.427999999999997</v>
      </c>
      <c r="J557" s="9">
        <f t="shared" si="275"/>
        <v>0</v>
      </c>
      <c r="K557" s="256">
        <f t="shared" si="275"/>
        <v>0</v>
      </c>
      <c r="L557" s="257">
        <f t="shared" si="275"/>
        <v>289.428</v>
      </c>
    </row>
    <row r="558" spans="2:12" ht="12.95" customHeight="1" x14ac:dyDescent="0.15">
      <c r="B558" s="16" t="s">
        <v>37</v>
      </c>
      <c r="C558" s="255">
        <f t="shared" ref="C558:L558" si="276">C430+C494</f>
        <v>0</v>
      </c>
      <c r="D558" s="9">
        <f t="shared" si="276"/>
        <v>0</v>
      </c>
      <c r="E558" s="9">
        <f t="shared" si="276"/>
        <v>0</v>
      </c>
      <c r="F558" s="9">
        <f t="shared" si="276"/>
        <v>74</v>
      </c>
      <c r="G558" s="9">
        <f t="shared" si="276"/>
        <v>0</v>
      </c>
      <c r="H558" s="9">
        <f t="shared" si="276"/>
        <v>0</v>
      </c>
      <c r="I558" s="9">
        <f t="shared" si="276"/>
        <v>576.42899999999997</v>
      </c>
      <c r="J558" s="9">
        <f t="shared" si="276"/>
        <v>0</v>
      </c>
      <c r="K558" s="256">
        <f t="shared" si="276"/>
        <v>0</v>
      </c>
      <c r="L558" s="257">
        <f t="shared" si="276"/>
        <v>650.42899999999997</v>
      </c>
    </row>
    <row r="559" spans="2:12" ht="12.95" customHeight="1" x14ac:dyDescent="0.15">
      <c r="B559" s="16" t="s">
        <v>263</v>
      </c>
      <c r="C559" s="255">
        <f t="shared" ref="C559:L559" si="277">C431+C495</f>
        <v>0</v>
      </c>
      <c r="D559" s="9">
        <f t="shared" si="277"/>
        <v>0</v>
      </c>
      <c r="E559" s="9">
        <f t="shared" si="277"/>
        <v>0</v>
      </c>
      <c r="F559" s="9">
        <f t="shared" si="277"/>
        <v>12</v>
      </c>
      <c r="G559" s="9">
        <f t="shared" si="277"/>
        <v>0</v>
      </c>
      <c r="H559" s="9">
        <f t="shared" si="277"/>
        <v>0</v>
      </c>
      <c r="I559" s="9">
        <f t="shared" si="277"/>
        <v>18</v>
      </c>
      <c r="J559" s="9">
        <f t="shared" si="277"/>
        <v>0</v>
      </c>
      <c r="K559" s="256">
        <f t="shared" si="277"/>
        <v>0</v>
      </c>
      <c r="L559" s="257">
        <f t="shared" si="277"/>
        <v>30</v>
      </c>
    </row>
    <row r="560" spans="2:12" ht="12.95" customHeight="1" x14ac:dyDescent="0.15">
      <c r="B560" s="16" t="s">
        <v>30</v>
      </c>
      <c r="C560" s="255">
        <f t="shared" ref="C560:L560" si="278">C432+C496</f>
        <v>0</v>
      </c>
      <c r="D560" s="9">
        <f t="shared" si="278"/>
        <v>0</v>
      </c>
      <c r="E560" s="9">
        <f t="shared" si="278"/>
        <v>0</v>
      </c>
      <c r="F560" s="9">
        <f t="shared" si="278"/>
        <v>1042</v>
      </c>
      <c r="G560" s="9">
        <f t="shared" si="278"/>
        <v>0</v>
      </c>
      <c r="H560" s="9">
        <f t="shared" si="278"/>
        <v>0</v>
      </c>
      <c r="I560" s="9">
        <f t="shared" si="278"/>
        <v>922</v>
      </c>
      <c r="J560" s="9">
        <f t="shared" si="278"/>
        <v>0</v>
      </c>
      <c r="K560" s="256">
        <f t="shared" si="278"/>
        <v>0</v>
      </c>
      <c r="L560" s="257">
        <f t="shared" si="278"/>
        <v>1964</v>
      </c>
    </row>
    <row r="561" spans="2:12" ht="12.95" customHeight="1" x14ac:dyDescent="0.15">
      <c r="B561" s="16" t="s">
        <v>25</v>
      </c>
      <c r="C561" s="255">
        <f t="shared" ref="C561:L561" si="279">C433+C497</f>
        <v>0</v>
      </c>
      <c r="D561" s="9">
        <f t="shared" si="279"/>
        <v>3097.5670000000055</v>
      </c>
      <c r="E561" s="9">
        <f t="shared" si="279"/>
        <v>0</v>
      </c>
      <c r="F561" s="9">
        <f t="shared" si="279"/>
        <v>2119.4149999999995</v>
      </c>
      <c r="G561" s="9">
        <f t="shared" si="279"/>
        <v>0</v>
      </c>
      <c r="H561" s="9">
        <f t="shared" si="279"/>
        <v>0</v>
      </c>
      <c r="I561" s="9">
        <f t="shared" si="279"/>
        <v>1097.3520000000001</v>
      </c>
      <c r="J561" s="9">
        <f t="shared" si="279"/>
        <v>0</v>
      </c>
      <c r="K561" s="256">
        <f t="shared" si="279"/>
        <v>0</v>
      </c>
      <c r="L561" s="257">
        <f t="shared" si="279"/>
        <v>6314.3340000000053</v>
      </c>
    </row>
    <row r="562" spans="2:12" ht="12.95" customHeight="1" x14ac:dyDescent="0.15">
      <c r="B562" s="16" t="s">
        <v>28</v>
      </c>
      <c r="C562" s="255">
        <f t="shared" ref="C562:L562" si="280">C434+C498</f>
        <v>0</v>
      </c>
      <c r="D562" s="9">
        <f t="shared" si="280"/>
        <v>0</v>
      </c>
      <c r="E562" s="9">
        <f t="shared" si="280"/>
        <v>0</v>
      </c>
      <c r="F562" s="9">
        <f t="shared" si="280"/>
        <v>0</v>
      </c>
      <c r="G562" s="9">
        <f t="shared" si="280"/>
        <v>0</v>
      </c>
      <c r="H562" s="9">
        <f t="shared" si="280"/>
        <v>0</v>
      </c>
      <c r="I562" s="9">
        <f t="shared" si="280"/>
        <v>0</v>
      </c>
      <c r="J562" s="9">
        <f t="shared" si="280"/>
        <v>0</v>
      </c>
      <c r="K562" s="256">
        <f t="shared" si="280"/>
        <v>0</v>
      </c>
      <c r="L562" s="257">
        <f t="shared" si="280"/>
        <v>0</v>
      </c>
    </row>
    <row r="563" spans="2:12" ht="12.95" customHeight="1" x14ac:dyDescent="0.15">
      <c r="B563" s="16" t="s">
        <v>264</v>
      </c>
      <c r="C563" s="255">
        <f t="shared" ref="C563:L563" si="281">C435+C499</f>
        <v>0</v>
      </c>
      <c r="D563" s="9">
        <f t="shared" si="281"/>
        <v>0</v>
      </c>
      <c r="E563" s="9">
        <f t="shared" si="281"/>
        <v>0</v>
      </c>
      <c r="F563" s="9">
        <f t="shared" si="281"/>
        <v>2</v>
      </c>
      <c r="G563" s="9">
        <f t="shared" si="281"/>
        <v>0</v>
      </c>
      <c r="H563" s="9">
        <f t="shared" si="281"/>
        <v>0</v>
      </c>
      <c r="I563" s="9">
        <f t="shared" si="281"/>
        <v>42</v>
      </c>
      <c r="J563" s="9">
        <f t="shared" si="281"/>
        <v>0</v>
      </c>
      <c r="K563" s="256">
        <f t="shared" si="281"/>
        <v>0</v>
      </c>
      <c r="L563" s="257">
        <f t="shared" si="281"/>
        <v>44</v>
      </c>
    </row>
    <row r="564" spans="2:12" ht="12.95" customHeight="1" x14ac:dyDescent="0.15">
      <c r="B564" s="16" t="s">
        <v>213</v>
      </c>
      <c r="C564" s="255">
        <f t="shared" ref="C564:L564" si="282">C436+C500</f>
        <v>0</v>
      </c>
      <c r="D564" s="9">
        <f t="shared" si="282"/>
        <v>0</v>
      </c>
      <c r="E564" s="9">
        <f t="shared" si="282"/>
        <v>0</v>
      </c>
      <c r="F564" s="9">
        <f t="shared" si="282"/>
        <v>24</v>
      </c>
      <c r="G564" s="9">
        <f t="shared" si="282"/>
        <v>0</v>
      </c>
      <c r="H564" s="9">
        <f t="shared" si="282"/>
        <v>0</v>
      </c>
      <c r="I564" s="9">
        <f t="shared" si="282"/>
        <v>4</v>
      </c>
      <c r="J564" s="9">
        <f t="shared" si="282"/>
        <v>0</v>
      </c>
      <c r="K564" s="256">
        <f t="shared" si="282"/>
        <v>0</v>
      </c>
      <c r="L564" s="257">
        <f t="shared" si="282"/>
        <v>28</v>
      </c>
    </row>
    <row r="565" spans="2:12" ht="12.95" customHeight="1" x14ac:dyDescent="0.15">
      <c r="B565" s="16" t="s">
        <v>39</v>
      </c>
      <c r="C565" s="255">
        <f t="shared" ref="C565:L565" si="283">C437+C501</f>
        <v>0</v>
      </c>
      <c r="D565" s="9">
        <f t="shared" si="283"/>
        <v>0</v>
      </c>
      <c r="E565" s="9">
        <f t="shared" si="283"/>
        <v>0</v>
      </c>
      <c r="F565" s="9">
        <f t="shared" si="283"/>
        <v>244</v>
      </c>
      <c r="G565" s="9">
        <f t="shared" si="283"/>
        <v>0</v>
      </c>
      <c r="H565" s="9">
        <f t="shared" si="283"/>
        <v>0</v>
      </c>
      <c r="I565" s="9">
        <f t="shared" si="283"/>
        <v>128</v>
      </c>
      <c r="J565" s="9">
        <f t="shared" si="283"/>
        <v>0</v>
      </c>
      <c r="K565" s="256">
        <f t="shared" si="283"/>
        <v>0</v>
      </c>
      <c r="L565" s="257">
        <f t="shared" si="283"/>
        <v>372</v>
      </c>
    </row>
    <row r="566" spans="2:12" ht="12.95" customHeight="1" x14ac:dyDescent="0.15">
      <c r="B566" s="16" t="s">
        <v>209</v>
      </c>
      <c r="C566" s="255">
        <f t="shared" ref="C566:L566" si="284">C438+C502</f>
        <v>0</v>
      </c>
      <c r="D566" s="9">
        <f t="shared" si="284"/>
        <v>0</v>
      </c>
      <c r="E566" s="9">
        <f t="shared" si="284"/>
        <v>0</v>
      </c>
      <c r="F566" s="9">
        <f t="shared" si="284"/>
        <v>0</v>
      </c>
      <c r="G566" s="9">
        <f t="shared" si="284"/>
        <v>0</v>
      </c>
      <c r="H566" s="9">
        <f t="shared" si="284"/>
        <v>0</v>
      </c>
      <c r="I566" s="9">
        <f t="shared" si="284"/>
        <v>0</v>
      </c>
      <c r="J566" s="9">
        <f t="shared" si="284"/>
        <v>0</v>
      </c>
      <c r="K566" s="256">
        <f t="shared" si="284"/>
        <v>0</v>
      </c>
      <c r="L566" s="257">
        <f t="shared" si="284"/>
        <v>0</v>
      </c>
    </row>
    <row r="567" spans="2:12" ht="12.95" customHeight="1" x14ac:dyDescent="0.15">
      <c r="B567" s="16" t="s">
        <v>32</v>
      </c>
      <c r="C567" s="255">
        <f t="shared" ref="C567:L567" si="285">C439+C503</f>
        <v>0</v>
      </c>
      <c r="D567" s="9">
        <f t="shared" si="285"/>
        <v>0</v>
      </c>
      <c r="E567" s="9">
        <f t="shared" si="285"/>
        <v>0</v>
      </c>
      <c r="F567" s="9">
        <f t="shared" si="285"/>
        <v>128</v>
      </c>
      <c r="G567" s="9">
        <f t="shared" si="285"/>
        <v>0</v>
      </c>
      <c r="H567" s="9">
        <f t="shared" si="285"/>
        <v>0</v>
      </c>
      <c r="I567" s="9">
        <f t="shared" si="285"/>
        <v>78</v>
      </c>
      <c r="J567" s="9">
        <f t="shared" si="285"/>
        <v>0</v>
      </c>
      <c r="K567" s="256">
        <f t="shared" si="285"/>
        <v>0</v>
      </c>
      <c r="L567" s="257">
        <f t="shared" si="285"/>
        <v>206</v>
      </c>
    </row>
    <row r="568" spans="2:12" ht="12.95" customHeight="1" x14ac:dyDescent="0.15">
      <c r="B568" s="16" t="s">
        <v>214</v>
      </c>
      <c r="C568" s="255">
        <f t="shared" ref="C568:L568" si="286">C440+C504</f>
        <v>0</v>
      </c>
      <c r="D568" s="9">
        <f t="shared" si="286"/>
        <v>0</v>
      </c>
      <c r="E568" s="9">
        <f t="shared" si="286"/>
        <v>0</v>
      </c>
      <c r="F568" s="9">
        <f t="shared" si="286"/>
        <v>30</v>
      </c>
      <c r="G568" s="9">
        <f t="shared" si="286"/>
        <v>0</v>
      </c>
      <c r="H568" s="9">
        <f t="shared" si="286"/>
        <v>0</v>
      </c>
      <c r="I568" s="9">
        <f t="shared" si="286"/>
        <v>20</v>
      </c>
      <c r="J568" s="9">
        <f t="shared" si="286"/>
        <v>0</v>
      </c>
      <c r="K568" s="256">
        <f t="shared" si="286"/>
        <v>0</v>
      </c>
      <c r="L568" s="257">
        <f t="shared" si="286"/>
        <v>50</v>
      </c>
    </row>
    <row r="569" spans="2:12" ht="12.95" customHeight="1" x14ac:dyDescent="0.15">
      <c r="B569" s="16" t="s">
        <v>33</v>
      </c>
      <c r="C569" s="255">
        <f t="shared" ref="C569:L569" si="287">C441+C505</f>
        <v>0</v>
      </c>
      <c r="D569" s="9">
        <f t="shared" si="287"/>
        <v>0</v>
      </c>
      <c r="E569" s="9">
        <f t="shared" si="287"/>
        <v>0</v>
      </c>
      <c r="F569" s="9">
        <f t="shared" si="287"/>
        <v>0</v>
      </c>
      <c r="G569" s="9">
        <f t="shared" si="287"/>
        <v>0</v>
      </c>
      <c r="H569" s="9">
        <f t="shared" si="287"/>
        <v>0</v>
      </c>
      <c r="I569" s="9">
        <f t="shared" si="287"/>
        <v>0</v>
      </c>
      <c r="J569" s="9">
        <f t="shared" si="287"/>
        <v>0</v>
      </c>
      <c r="K569" s="256">
        <f t="shared" si="287"/>
        <v>0</v>
      </c>
      <c r="L569" s="257">
        <f t="shared" si="287"/>
        <v>0</v>
      </c>
    </row>
    <row r="570" spans="2:12" ht="12.95" customHeight="1" x14ac:dyDescent="0.15">
      <c r="B570" s="16" t="s">
        <v>40</v>
      </c>
      <c r="C570" s="255">
        <f t="shared" ref="C570:L570" si="288">C442+C506</f>
        <v>8</v>
      </c>
      <c r="D570" s="9">
        <f t="shared" si="288"/>
        <v>1203.875</v>
      </c>
      <c r="E570" s="9">
        <f t="shared" si="288"/>
        <v>0</v>
      </c>
      <c r="F570" s="9">
        <f t="shared" si="288"/>
        <v>1679.125</v>
      </c>
      <c r="G570" s="9">
        <f t="shared" si="288"/>
        <v>0</v>
      </c>
      <c r="H570" s="9">
        <f t="shared" si="288"/>
        <v>0</v>
      </c>
      <c r="I570" s="9">
        <f t="shared" si="288"/>
        <v>8</v>
      </c>
      <c r="J570" s="9">
        <f t="shared" si="288"/>
        <v>0</v>
      </c>
      <c r="K570" s="256">
        <f t="shared" si="288"/>
        <v>0</v>
      </c>
      <c r="L570" s="257">
        <f t="shared" si="288"/>
        <v>2899</v>
      </c>
    </row>
    <row r="571" spans="2:12" ht="12.95" customHeight="1" x14ac:dyDescent="0.15">
      <c r="B571" s="16" t="s">
        <v>265</v>
      </c>
      <c r="C571" s="255">
        <f t="shared" ref="C571:L571" si="289">C443+C507</f>
        <v>0</v>
      </c>
      <c r="D571" s="9">
        <f t="shared" si="289"/>
        <v>927.875</v>
      </c>
      <c r="E571" s="9">
        <f t="shared" si="289"/>
        <v>0</v>
      </c>
      <c r="F571" s="9">
        <f t="shared" si="289"/>
        <v>449.125</v>
      </c>
      <c r="G571" s="9">
        <f t="shared" si="289"/>
        <v>0</v>
      </c>
      <c r="H571" s="9">
        <f t="shared" si="289"/>
        <v>0</v>
      </c>
      <c r="I571" s="9">
        <f t="shared" si="289"/>
        <v>0</v>
      </c>
      <c r="J571" s="9">
        <f t="shared" si="289"/>
        <v>0</v>
      </c>
      <c r="K571" s="256">
        <f t="shared" si="289"/>
        <v>0</v>
      </c>
      <c r="L571" s="257">
        <f t="shared" si="289"/>
        <v>1377</v>
      </c>
    </row>
    <row r="572" spans="2:12" ht="12.95" customHeight="1" x14ac:dyDescent="0.15">
      <c r="B572" s="16" t="s">
        <v>251</v>
      </c>
      <c r="C572" s="255">
        <f t="shared" ref="C572:L572" si="290">C444+C508</f>
        <v>57.75</v>
      </c>
      <c r="D572" s="9">
        <f t="shared" si="290"/>
        <v>38.5</v>
      </c>
      <c r="E572" s="9">
        <f t="shared" si="290"/>
        <v>5.25</v>
      </c>
      <c r="F572" s="9">
        <f t="shared" si="290"/>
        <v>49</v>
      </c>
      <c r="G572" s="9">
        <f t="shared" si="290"/>
        <v>0</v>
      </c>
      <c r="H572" s="9">
        <f t="shared" si="290"/>
        <v>0</v>
      </c>
      <c r="I572" s="9">
        <f t="shared" si="290"/>
        <v>0</v>
      </c>
      <c r="J572" s="9">
        <f t="shared" si="290"/>
        <v>0</v>
      </c>
      <c r="K572" s="256">
        <f t="shared" si="290"/>
        <v>0</v>
      </c>
      <c r="L572" s="257">
        <f t="shared" si="290"/>
        <v>150.5</v>
      </c>
    </row>
    <row r="573" spans="2:12" ht="12.95" customHeight="1" x14ac:dyDescent="0.15">
      <c r="B573" s="16" t="s">
        <v>266</v>
      </c>
      <c r="C573" s="255">
        <f t="shared" ref="C573:L573" si="291">C445+C509</f>
        <v>0</v>
      </c>
      <c r="D573" s="9">
        <f t="shared" si="291"/>
        <v>0</v>
      </c>
      <c r="E573" s="9">
        <f t="shared" si="291"/>
        <v>0</v>
      </c>
      <c r="F573" s="9">
        <f t="shared" si="291"/>
        <v>4</v>
      </c>
      <c r="G573" s="9">
        <f t="shared" si="291"/>
        <v>0</v>
      </c>
      <c r="H573" s="9">
        <f t="shared" si="291"/>
        <v>0</v>
      </c>
      <c r="I573" s="9">
        <f t="shared" si="291"/>
        <v>4</v>
      </c>
      <c r="J573" s="9">
        <f t="shared" si="291"/>
        <v>0</v>
      </c>
      <c r="K573" s="256">
        <f t="shared" si="291"/>
        <v>0</v>
      </c>
      <c r="L573" s="257">
        <f t="shared" si="291"/>
        <v>8</v>
      </c>
    </row>
    <row r="574" spans="2:12" ht="12.95" customHeight="1" x14ac:dyDescent="0.15">
      <c r="B574" s="16" t="s">
        <v>215</v>
      </c>
      <c r="C574" s="255">
        <f t="shared" ref="C574:L574" si="292">C446+C510</f>
        <v>14</v>
      </c>
      <c r="D574" s="9">
        <f t="shared" si="292"/>
        <v>0</v>
      </c>
      <c r="E574" s="9">
        <f t="shared" si="292"/>
        <v>0</v>
      </c>
      <c r="F574" s="9">
        <f t="shared" si="292"/>
        <v>1767.4270000000001</v>
      </c>
      <c r="G574" s="9">
        <f t="shared" si="292"/>
        <v>0</v>
      </c>
      <c r="H574" s="9">
        <f t="shared" si="292"/>
        <v>0</v>
      </c>
      <c r="I574" s="9">
        <f t="shared" si="292"/>
        <v>424</v>
      </c>
      <c r="J574" s="9">
        <f t="shared" si="292"/>
        <v>0</v>
      </c>
      <c r="K574" s="256">
        <f t="shared" si="292"/>
        <v>0</v>
      </c>
      <c r="L574" s="257">
        <f t="shared" si="292"/>
        <v>2205.4270000000001</v>
      </c>
    </row>
    <row r="575" spans="2:12" ht="12.95" customHeight="1" thickBot="1" x14ac:dyDescent="0.2">
      <c r="B575" s="17" t="s">
        <v>26</v>
      </c>
      <c r="C575" s="258">
        <f t="shared" ref="C575:L575" si="293">C447+C511</f>
        <v>1953.5700000000002</v>
      </c>
      <c r="D575" s="19">
        <f t="shared" si="293"/>
        <v>4341.3520000000008</v>
      </c>
      <c r="E575" s="19">
        <f t="shared" si="293"/>
        <v>66.5</v>
      </c>
      <c r="F575" s="19">
        <f t="shared" si="293"/>
        <v>9613.494999999999</v>
      </c>
      <c r="G575" s="19">
        <f t="shared" si="293"/>
        <v>38.572000000000003</v>
      </c>
      <c r="H575" s="19">
        <f t="shared" si="293"/>
        <v>0</v>
      </c>
      <c r="I575" s="19">
        <f t="shared" si="293"/>
        <v>387.57400000000001</v>
      </c>
      <c r="J575" s="19">
        <f t="shared" si="293"/>
        <v>0</v>
      </c>
      <c r="K575" s="259">
        <f t="shared" si="293"/>
        <v>0</v>
      </c>
      <c r="L575" s="260">
        <f t="shared" si="293"/>
        <v>16401.063000000002</v>
      </c>
    </row>
    <row r="576" spans="2:12" ht="12.95" customHeight="1" thickBot="1" x14ac:dyDescent="0.2">
      <c r="B576" s="21" t="s">
        <v>2</v>
      </c>
      <c r="C576" s="261">
        <f t="shared" ref="C576:L576" si="294">C448+C512</f>
        <v>4019.14</v>
      </c>
      <c r="D576" s="22">
        <f t="shared" si="294"/>
        <v>30202.430000000004</v>
      </c>
      <c r="E576" s="22">
        <f t="shared" si="294"/>
        <v>143.5</v>
      </c>
      <c r="F576" s="22">
        <f t="shared" si="294"/>
        <v>50171.160000000011</v>
      </c>
      <c r="G576" s="22">
        <f t="shared" si="294"/>
        <v>85.716000000000008</v>
      </c>
      <c r="H576" s="22">
        <f t="shared" si="294"/>
        <v>0</v>
      </c>
      <c r="I576" s="22">
        <f t="shared" si="294"/>
        <v>35267.774000000005</v>
      </c>
      <c r="J576" s="22">
        <f t="shared" si="294"/>
        <v>0</v>
      </c>
      <c r="K576" s="262">
        <f t="shared" si="294"/>
        <v>0</v>
      </c>
      <c r="L576" s="263">
        <f t="shared" si="294"/>
        <v>119889.72000000002</v>
      </c>
    </row>
  </sheetData>
  <mergeCells count="108">
    <mergeCell ref="B2:L2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B66:L66"/>
    <mergeCell ref="B68:B69"/>
    <mergeCell ref="C68:C69"/>
    <mergeCell ref="D68:D69"/>
    <mergeCell ref="E68:E69"/>
    <mergeCell ref="F68:F69"/>
    <mergeCell ref="G68:G69"/>
    <mergeCell ref="H68:H69"/>
    <mergeCell ref="I68:I69"/>
    <mergeCell ref="J68:J69"/>
    <mergeCell ref="K68:K69"/>
    <mergeCell ref="L68:L69"/>
    <mergeCell ref="B130:L130"/>
    <mergeCell ref="B132:B133"/>
    <mergeCell ref="C132:C133"/>
    <mergeCell ref="D132:D133"/>
    <mergeCell ref="E132:E133"/>
    <mergeCell ref="F132:F133"/>
    <mergeCell ref="G132:G133"/>
    <mergeCell ref="H132:H133"/>
    <mergeCell ref="I132:I133"/>
    <mergeCell ref="J132:J133"/>
    <mergeCell ref="K132:K133"/>
    <mergeCell ref="L132:L133"/>
    <mergeCell ref="B194:L194"/>
    <mergeCell ref="B196:B197"/>
    <mergeCell ref="C196:C197"/>
    <mergeCell ref="D196:D197"/>
    <mergeCell ref="E196:E197"/>
    <mergeCell ref="F196:F197"/>
    <mergeCell ref="G196:G197"/>
    <mergeCell ref="H196:H197"/>
    <mergeCell ref="I196:I197"/>
    <mergeCell ref="J196:J197"/>
    <mergeCell ref="K196:K197"/>
    <mergeCell ref="L196:L197"/>
    <mergeCell ref="B258:L258"/>
    <mergeCell ref="B260:B261"/>
    <mergeCell ref="C260:C261"/>
    <mergeCell ref="D260:D261"/>
    <mergeCell ref="E260:E261"/>
    <mergeCell ref="F260:F261"/>
    <mergeCell ref="G260:G261"/>
    <mergeCell ref="H260:H261"/>
    <mergeCell ref="I260:I261"/>
    <mergeCell ref="J260:J261"/>
    <mergeCell ref="K260:K261"/>
    <mergeCell ref="L260:L261"/>
    <mergeCell ref="B322:L322"/>
    <mergeCell ref="B324:B325"/>
    <mergeCell ref="C324:C325"/>
    <mergeCell ref="D324:D325"/>
    <mergeCell ref="E324:E325"/>
    <mergeCell ref="F324:F325"/>
    <mergeCell ref="G324:G325"/>
    <mergeCell ref="H324:H325"/>
    <mergeCell ref="I324:I325"/>
    <mergeCell ref="J324:J325"/>
    <mergeCell ref="K324:K325"/>
    <mergeCell ref="L324:L325"/>
    <mergeCell ref="B386:L386"/>
    <mergeCell ref="B388:B389"/>
    <mergeCell ref="C388:C389"/>
    <mergeCell ref="D388:D389"/>
    <mergeCell ref="E388:E389"/>
    <mergeCell ref="F388:F389"/>
    <mergeCell ref="G388:G389"/>
    <mergeCell ref="H388:H389"/>
    <mergeCell ref="I388:I389"/>
    <mergeCell ref="J388:J389"/>
    <mergeCell ref="K388:K389"/>
    <mergeCell ref="L388:L389"/>
    <mergeCell ref="B450:L450"/>
    <mergeCell ref="B452:B453"/>
    <mergeCell ref="C452:C453"/>
    <mergeCell ref="D452:D453"/>
    <mergeCell ref="E452:E453"/>
    <mergeCell ref="F452:F453"/>
    <mergeCell ref="G452:G453"/>
    <mergeCell ref="H452:H453"/>
    <mergeCell ref="I452:I453"/>
    <mergeCell ref="J452:J453"/>
    <mergeCell ref="K452:K453"/>
    <mergeCell ref="L452:L453"/>
    <mergeCell ref="B514:L514"/>
    <mergeCell ref="B516:B517"/>
    <mergeCell ref="C516:C517"/>
    <mergeCell ref="D516:D517"/>
    <mergeCell ref="E516:E517"/>
    <mergeCell ref="F516:F517"/>
    <mergeCell ref="G516:G517"/>
    <mergeCell ref="H516:H517"/>
    <mergeCell ref="I516:I517"/>
    <mergeCell ref="J516:J517"/>
    <mergeCell ref="K516:K517"/>
    <mergeCell ref="L516:L517"/>
  </mergeCells>
  <phoneticPr fontId="3"/>
  <pageMargins left="0.70866141732283472" right="0.70866141732283472" top="0.74803149606299213" bottom="0.74803149606299213" header="0.31496062992125984" footer="0.31496062992125984"/>
  <pageSetup paperSize="9" scale="95" firstPageNumber="46" fitToHeight="3" orientation="portrait" r:id="rId1"/>
  <headerFooter>
    <oddFooter>&amp;C&amp;P</oddFooter>
  </headerFooter>
  <rowBreaks count="8" manualBreakCount="8">
    <brk id="65" min="1" max="11" man="1"/>
    <brk id="129" min="1" max="11" man="1"/>
    <brk id="193" min="1" max="11" man="1"/>
    <brk id="257" min="1" max="11" man="1"/>
    <brk id="321" min="1" max="11" man="1"/>
    <brk id="385" min="1" max="11" man="1"/>
    <brk id="449" min="1" max="11" man="1"/>
    <brk id="513" min="1" max="1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92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2.5" style="1" customWidth="1"/>
    <col min="3" max="10" width="8.625" style="8" customWidth="1"/>
    <col min="11" max="16384" width="9" style="1"/>
  </cols>
  <sheetData>
    <row r="2" spans="2:10" ht="12.95" customHeight="1" x14ac:dyDescent="0.15">
      <c r="B2" s="1590" t="s">
        <v>509</v>
      </c>
      <c r="C2" s="1590"/>
      <c r="D2" s="1590"/>
      <c r="E2" s="1590"/>
      <c r="F2" s="1590"/>
      <c r="G2" s="1590"/>
      <c r="H2" s="1590"/>
      <c r="I2" s="1590"/>
      <c r="J2" s="1590"/>
    </row>
    <row r="3" spans="2:10" ht="12.95" customHeight="1" thickBot="1" x14ac:dyDescent="0.2">
      <c r="J3" s="251" t="s">
        <v>77</v>
      </c>
    </row>
    <row r="4" spans="2:10" ht="12.95" customHeight="1" x14ac:dyDescent="0.15">
      <c r="B4" s="1583" t="s">
        <v>51</v>
      </c>
      <c r="C4" s="1631" t="s">
        <v>79</v>
      </c>
      <c r="D4" s="1637" t="s">
        <v>80</v>
      </c>
      <c r="E4" s="1637" t="s">
        <v>81</v>
      </c>
      <c r="F4" s="1637" t="s">
        <v>82</v>
      </c>
      <c r="G4" s="1637" t="s">
        <v>83</v>
      </c>
      <c r="H4" s="1637" t="s">
        <v>84</v>
      </c>
      <c r="I4" s="1635" t="s">
        <v>60</v>
      </c>
      <c r="J4" s="1604" t="s">
        <v>2</v>
      </c>
    </row>
    <row r="5" spans="2:10" ht="12.95" customHeight="1" thickBot="1" x14ac:dyDescent="0.2">
      <c r="B5" s="1584"/>
      <c r="C5" s="1632"/>
      <c r="D5" s="1634"/>
      <c r="E5" s="1634"/>
      <c r="F5" s="1634"/>
      <c r="G5" s="1634"/>
      <c r="H5" s="1634"/>
      <c r="I5" s="1636"/>
      <c r="J5" s="1605"/>
    </row>
    <row r="6" spans="2:10" ht="12.95" customHeight="1" x14ac:dyDescent="0.15">
      <c r="B6" s="15" t="s">
        <v>4</v>
      </c>
      <c r="C6" s="252"/>
      <c r="D6" s="10"/>
      <c r="E6" s="10"/>
      <c r="F6" s="10"/>
      <c r="G6" s="10"/>
      <c r="H6" s="10">
        <v>519</v>
      </c>
      <c r="I6" s="253">
        <v>444</v>
      </c>
      <c r="J6" s="254">
        <v>963</v>
      </c>
    </row>
    <row r="7" spans="2:10" ht="12.95" customHeight="1" x14ac:dyDescent="0.15">
      <c r="B7" s="16" t="s">
        <v>5</v>
      </c>
      <c r="C7" s="255"/>
      <c r="D7" s="9"/>
      <c r="E7" s="9"/>
      <c r="F7" s="9"/>
      <c r="G7" s="9"/>
      <c r="H7" s="9"/>
      <c r="I7" s="256"/>
      <c r="J7" s="257"/>
    </row>
    <row r="8" spans="2:10" ht="12.95" customHeight="1" x14ac:dyDescent="0.15">
      <c r="B8" s="16" t="s">
        <v>15</v>
      </c>
      <c r="C8" s="255"/>
      <c r="D8" s="9"/>
      <c r="E8" s="9"/>
      <c r="F8" s="9"/>
      <c r="G8" s="9"/>
      <c r="H8" s="9">
        <v>706</v>
      </c>
      <c r="I8" s="256">
        <v>352</v>
      </c>
      <c r="J8" s="257">
        <v>1058</v>
      </c>
    </row>
    <row r="9" spans="2:10" ht="12.95" customHeight="1" x14ac:dyDescent="0.15">
      <c r="B9" s="16" t="s">
        <v>260</v>
      </c>
      <c r="C9" s="255"/>
      <c r="D9" s="9"/>
      <c r="E9" s="9"/>
      <c r="F9" s="9"/>
      <c r="G9" s="9"/>
      <c r="H9" s="9"/>
      <c r="I9" s="256">
        <v>24</v>
      </c>
      <c r="J9" s="257">
        <v>24</v>
      </c>
    </row>
    <row r="10" spans="2:10" ht="12.95" customHeight="1" x14ac:dyDescent="0.15">
      <c r="B10" s="16" t="s">
        <v>204</v>
      </c>
      <c r="C10" s="255"/>
      <c r="D10" s="9"/>
      <c r="E10" s="9"/>
      <c r="F10" s="9"/>
      <c r="G10" s="9"/>
      <c r="H10" s="9">
        <v>80</v>
      </c>
      <c r="I10" s="256"/>
      <c r="J10" s="257">
        <v>80</v>
      </c>
    </row>
    <row r="11" spans="2:10" ht="12.95" customHeight="1" x14ac:dyDescent="0.15">
      <c r="B11" s="16" t="s">
        <v>6</v>
      </c>
      <c r="C11" s="255"/>
      <c r="D11" s="9"/>
      <c r="E11" s="9"/>
      <c r="F11" s="9"/>
      <c r="G11" s="9">
        <v>968.56999999999971</v>
      </c>
      <c r="H11" s="9">
        <v>1384</v>
      </c>
      <c r="I11" s="256">
        <v>1390</v>
      </c>
      <c r="J11" s="257">
        <v>3742.5699999999997</v>
      </c>
    </row>
    <row r="12" spans="2:10" ht="12.95" customHeight="1" x14ac:dyDescent="0.15">
      <c r="B12" s="16" t="s">
        <v>16</v>
      </c>
      <c r="C12" s="255"/>
      <c r="D12" s="9"/>
      <c r="E12" s="9"/>
      <c r="F12" s="9"/>
      <c r="G12" s="9"/>
      <c r="H12" s="9"/>
      <c r="I12" s="256"/>
      <c r="J12" s="257"/>
    </row>
    <row r="13" spans="2:10" ht="14.1" customHeight="1" x14ac:dyDescent="0.15">
      <c r="B13" s="16" t="s">
        <v>206</v>
      </c>
      <c r="C13" s="255"/>
      <c r="D13" s="9"/>
      <c r="E13" s="9"/>
      <c r="F13" s="9"/>
      <c r="G13" s="9"/>
      <c r="H13" s="9"/>
      <c r="I13" s="256">
        <v>36</v>
      </c>
      <c r="J13" s="257">
        <v>36</v>
      </c>
    </row>
    <row r="14" spans="2:10" ht="12.95" customHeight="1" x14ac:dyDescent="0.15">
      <c r="B14" s="16" t="s">
        <v>261</v>
      </c>
      <c r="C14" s="255"/>
      <c r="D14" s="9"/>
      <c r="E14" s="9"/>
      <c r="F14" s="9"/>
      <c r="G14" s="9"/>
      <c r="H14" s="9">
        <v>60</v>
      </c>
      <c r="I14" s="256">
        <v>64</v>
      </c>
      <c r="J14" s="257">
        <v>124</v>
      </c>
    </row>
    <row r="15" spans="2:10" ht="12.95" customHeight="1" x14ac:dyDescent="0.15">
      <c r="B15" s="57" t="s">
        <v>18</v>
      </c>
      <c r="C15" s="255">
        <v>228.215</v>
      </c>
      <c r="D15" s="9"/>
      <c r="E15" s="9"/>
      <c r="F15" s="9"/>
      <c r="G15" s="9">
        <v>600</v>
      </c>
      <c r="H15" s="9"/>
      <c r="I15" s="256"/>
      <c r="J15" s="257">
        <v>828.21500000000003</v>
      </c>
    </row>
    <row r="16" spans="2:10" ht="12.95" customHeight="1" x14ac:dyDescent="0.15">
      <c r="B16" s="16" t="s">
        <v>7</v>
      </c>
      <c r="C16" s="255"/>
      <c r="D16" s="9"/>
      <c r="E16" s="9"/>
      <c r="F16" s="9"/>
      <c r="G16" s="9"/>
      <c r="H16" s="9">
        <v>1349.2879999999998</v>
      </c>
      <c r="I16" s="256">
        <v>2028</v>
      </c>
      <c r="J16" s="257">
        <v>3377.2879999999996</v>
      </c>
    </row>
    <row r="17" spans="2:10" ht="12.95" customHeight="1" x14ac:dyDescent="0.15">
      <c r="B17" s="16" t="s">
        <v>8</v>
      </c>
      <c r="C17" s="255"/>
      <c r="D17" s="9"/>
      <c r="E17" s="9"/>
      <c r="F17" s="9"/>
      <c r="G17" s="9"/>
      <c r="H17" s="9">
        <v>3668</v>
      </c>
      <c r="I17" s="256">
        <v>1298</v>
      </c>
      <c r="J17" s="257">
        <v>4966</v>
      </c>
    </row>
    <row r="18" spans="2:10" ht="12.95" customHeight="1" x14ac:dyDescent="0.15">
      <c r="B18" s="16" t="s">
        <v>203</v>
      </c>
      <c r="C18" s="255"/>
      <c r="D18" s="9"/>
      <c r="E18" s="9"/>
      <c r="F18" s="9"/>
      <c r="G18" s="9"/>
      <c r="H18" s="9"/>
      <c r="I18" s="256"/>
      <c r="J18" s="257"/>
    </row>
    <row r="19" spans="2:10" ht="12.95" customHeight="1" x14ac:dyDescent="0.15">
      <c r="B19" s="16" t="s">
        <v>27</v>
      </c>
      <c r="C19" s="255"/>
      <c r="D19" s="9"/>
      <c r="E19" s="9"/>
      <c r="F19" s="9"/>
      <c r="G19" s="9"/>
      <c r="H19" s="9"/>
      <c r="I19" s="256"/>
      <c r="J19" s="257"/>
    </row>
    <row r="20" spans="2:10" ht="12.95" customHeight="1" x14ac:dyDescent="0.15">
      <c r="B20" s="16" t="s">
        <v>9</v>
      </c>
      <c r="C20" s="255"/>
      <c r="D20" s="9"/>
      <c r="E20" s="9"/>
      <c r="F20" s="9"/>
      <c r="G20" s="9"/>
      <c r="H20" s="9"/>
      <c r="I20" s="256"/>
      <c r="J20" s="257"/>
    </row>
    <row r="21" spans="2:10" ht="14.1" customHeight="1" x14ac:dyDescent="0.15">
      <c r="B21" s="16" t="s">
        <v>20</v>
      </c>
      <c r="C21" s="255"/>
      <c r="D21" s="9"/>
      <c r="E21" s="9"/>
      <c r="F21" s="9"/>
      <c r="G21" s="9"/>
      <c r="H21" s="9">
        <v>1004</v>
      </c>
      <c r="I21" s="256">
        <v>618</v>
      </c>
      <c r="J21" s="257">
        <v>1622</v>
      </c>
    </row>
    <row r="22" spans="2:10" ht="12.95" customHeight="1" x14ac:dyDescent="0.15">
      <c r="B22" s="16" t="s">
        <v>21</v>
      </c>
      <c r="C22" s="255"/>
      <c r="D22" s="9"/>
      <c r="E22" s="9"/>
      <c r="F22" s="9"/>
      <c r="G22" s="9"/>
      <c r="H22" s="9">
        <v>218</v>
      </c>
      <c r="I22" s="256">
        <v>166</v>
      </c>
      <c r="J22" s="257">
        <v>384</v>
      </c>
    </row>
    <row r="23" spans="2:10" ht="12.95" customHeight="1" x14ac:dyDescent="0.15">
      <c r="B23" s="16" t="s">
        <v>10</v>
      </c>
      <c r="C23" s="255"/>
      <c r="D23" s="9"/>
      <c r="E23" s="9"/>
      <c r="F23" s="9"/>
      <c r="G23" s="9"/>
      <c r="H23" s="9">
        <v>1722</v>
      </c>
      <c r="I23" s="256">
        <v>146</v>
      </c>
      <c r="J23" s="257">
        <v>1868</v>
      </c>
    </row>
    <row r="24" spans="2:10" ht="12.95" customHeight="1" x14ac:dyDescent="0.15">
      <c r="B24" s="16" t="s">
        <v>205</v>
      </c>
      <c r="C24" s="255"/>
      <c r="D24" s="9"/>
      <c r="E24" s="9"/>
      <c r="F24" s="9"/>
      <c r="G24" s="9"/>
      <c r="H24" s="9"/>
      <c r="I24" s="256"/>
      <c r="J24" s="257"/>
    </row>
    <row r="25" spans="2:10" ht="12.95" customHeight="1" x14ac:dyDescent="0.15">
      <c r="B25" s="16" t="s">
        <v>29</v>
      </c>
      <c r="C25" s="255"/>
      <c r="D25" s="9"/>
      <c r="E25" s="9"/>
      <c r="F25" s="9"/>
      <c r="G25" s="9"/>
      <c r="H25" s="9"/>
      <c r="I25" s="256"/>
      <c r="J25" s="257"/>
    </row>
    <row r="26" spans="2:10" ht="12.95" customHeight="1" x14ac:dyDescent="0.15">
      <c r="B26" s="16" t="s">
        <v>11</v>
      </c>
      <c r="C26" s="255">
        <v>1332</v>
      </c>
      <c r="D26" s="9"/>
      <c r="E26" s="9"/>
      <c r="F26" s="9"/>
      <c r="G26" s="9"/>
      <c r="H26" s="9">
        <v>8</v>
      </c>
      <c r="I26" s="256"/>
      <c r="J26" s="257">
        <v>1340</v>
      </c>
    </row>
    <row r="27" spans="2:10" ht="12.95" customHeight="1" x14ac:dyDescent="0.15">
      <c r="B27" s="16" t="s">
        <v>31</v>
      </c>
      <c r="C27" s="255"/>
      <c r="D27" s="9"/>
      <c r="E27" s="9"/>
      <c r="F27" s="9"/>
      <c r="G27" s="9"/>
      <c r="H27" s="9"/>
      <c r="I27" s="256"/>
      <c r="J27" s="257"/>
    </row>
    <row r="28" spans="2:10" ht="12.95" customHeight="1" x14ac:dyDescent="0.15">
      <c r="B28" s="16" t="s">
        <v>22</v>
      </c>
      <c r="C28" s="255"/>
      <c r="D28" s="9"/>
      <c r="E28" s="9"/>
      <c r="F28" s="9"/>
      <c r="G28" s="9">
        <v>449.99899999999997</v>
      </c>
      <c r="H28" s="9">
        <v>7420.5720000000001</v>
      </c>
      <c r="I28" s="256">
        <v>266</v>
      </c>
      <c r="J28" s="257">
        <v>8136.5709999999999</v>
      </c>
    </row>
    <row r="29" spans="2:10" ht="12.95" customHeight="1" x14ac:dyDescent="0.15">
      <c r="B29" s="16" t="s">
        <v>34</v>
      </c>
      <c r="C29" s="255"/>
      <c r="D29" s="9"/>
      <c r="E29" s="9"/>
      <c r="F29" s="9"/>
      <c r="G29" s="9"/>
      <c r="H29" s="9">
        <v>292</v>
      </c>
      <c r="I29" s="256"/>
      <c r="J29" s="257">
        <v>292</v>
      </c>
    </row>
    <row r="30" spans="2:10" ht="12.95" customHeight="1" x14ac:dyDescent="0.15">
      <c r="B30" s="16" t="s">
        <v>212</v>
      </c>
      <c r="C30" s="255"/>
      <c r="D30" s="9"/>
      <c r="E30" s="9"/>
      <c r="F30" s="9"/>
      <c r="G30" s="9"/>
      <c r="H30" s="9">
        <v>102</v>
      </c>
      <c r="I30" s="256"/>
      <c r="J30" s="257">
        <v>102</v>
      </c>
    </row>
    <row r="31" spans="2:10" ht="12.95" customHeight="1" x14ac:dyDescent="0.15">
      <c r="B31" s="16" t="s">
        <v>23</v>
      </c>
      <c r="C31" s="255"/>
      <c r="D31" s="9"/>
      <c r="E31" s="9"/>
      <c r="F31" s="9"/>
      <c r="G31" s="9"/>
      <c r="H31" s="9"/>
      <c r="I31" s="256"/>
      <c r="J31" s="257"/>
    </row>
    <row r="32" spans="2:10" ht="12.95" customHeight="1" x14ac:dyDescent="0.15">
      <c r="B32" s="16" t="s">
        <v>12</v>
      </c>
      <c r="C32" s="255"/>
      <c r="D32" s="9"/>
      <c r="E32" s="9"/>
      <c r="F32" s="9"/>
      <c r="G32" s="9">
        <v>263.57100000000003</v>
      </c>
      <c r="H32" s="9">
        <v>454.35699999999997</v>
      </c>
      <c r="I32" s="256"/>
      <c r="J32" s="257">
        <v>717.928</v>
      </c>
    </row>
    <row r="33" spans="2:10" ht="12.95" customHeight="1" x14ac:dyDescent="0.15">
      <c r="B33" s="16" t="s">
        <v>262</v>
      </c>
      <c r="C33" s="255"/>
      <c r="D33" s="9"/>
      <c r="E33" s="9"/>
      <c r="F33" s="9"/>
      <c r="G33" s="9"/>
      <c r="H33" s="9">
        <v>49.713999999999999</v>
      </c>
      <c r="I33" s="256"/>
      <c r="J33" s="257">
        <v>49.713999999999999</v>
      </c>
    </row>
    <row r="34" spans="2:10" ht="12.95" customHeight="1" x14ac:dyDescent="0.15">
      <c r="B34" s="16" t="s">
        <v>13</v>
      </c>
      <c r="C34" s="255"/>
      <c r="D34" s="9"/>
      <c r="E34" s="9"/>
      <c r="F34" s="9"/>
      <c r="G34" s="9"/>
      <c r="H34" s="9">
        <v>3088</v>
      </c>
      <c r="I34" s="256"/>
      <c r="J34" s="257">
        <v>3088</v>
      </c>
    </row>
    <row r="35" spans="2:10" ht="12.95" customHeight="1" x14ac:dyDescent="0.15">
      <c r="B35" s="16" t="s">
        <v>207</v>
      </c>
      <c r="C35" s="255"/>
      <c r="D35" s="9"/>
      <c r="E35" s="9"/>
      <c r="F35" s="9"/>
      <c r="G35" s="9"/>
      <c r="H35" s="9">
        <v>728</v>
      </c>
      <c r="I35" s="256"/>
      <c r="J35" s="257">
        <v>728</v>
      </c>
    </row>
    <row r="36" spans="2:10" ht="12.95" customHeight="1" x14ac:dyDescent="0.15">
      <c r="B36" s="16" t="s">
        <v>19</v>
      </c>
      <c r="C36" s="255"/>
      <c r="D36" s="9"/>
      <c r="E36" s="9"/>
      <c r="F36" s="9"/>
      <c r="G36" s="9">
        <v>600</v>
      </c>
      <c r="H36" s="9">
        <v>1226</v>
      </c>
      <c r="I36" s="256">
        <v>8</v>
      </c>
      <c r="J36" s="257">
        <v>1834</v>
      </c>
    </row>
    <row r="37" spans="2:10" ht="12.95" customHeight="1" x14ac:dyDescent="0.15">
      <c r="B37" s="16" t="s">
        <v>24</v>
      </c>
      <c r="C37" s="255"/>
      <c r="D37" s="9"/>
      <c r="E37" s="9"/>
      <c r="F37" s="9"/>
      <c r="G37" s="9"/>
      <c r="H37" s="9">
        <v>88</v>
      </c>
      <c r="I37" s="256"/>
      <c r="J37" s="257">
        <v>88</v>
      </c>
    </row>
    <row r="38" spans="2:10" ht="12.95" customHeight="1" x14ac:dyDescent="0.15">
      <c r="B38" s="16" t="s">
        <v>210</v>
      </c>
      <c r="C38" s="255"/>
      <c r="D38" s="9"/>
      <c r="E38" s="9"/>
      <c r="F38" s="9"/>
      <c r="G38" s="9"/>
      <c r="H38" s="9">
        <v>1082</v>
      </c>
      <c r="I38" s="256"/>
      <c r="J38" s="257">
        <v>1082</v>
      </c>
    </row>
    <row r="39" spans="2:10" ht="12.95" customHeight="1" x14ac:dyDescent="0.15">
      <c r="B39" s="16" t="s">
        <v>35</v>
      </c>
      <c r="C39" s="255"/>
      <c r="D39" s="9"/>
      <c r="E39" s="9"/>
      <c r="F39" s="9"/>
      <c r="G39" s="9"/>
      <c r="H39" s="9">
        <v>152</v>
      </c>
      <c r="I39" s="256">
        <v>12</v>
      </c>
      <c r="J39" s="257">
        <v>164</v>
      </c>
    </row>
    <row r="40" spans="2:10" ht="12.95" customHeight="1" x14ac:dyDescent="0.15">
      <c r="B40" s="16" t="s">
        <v>211</v>
      </c>
      <c r="C40" s="255"/>
      <c r="D40" s="9"/>
      <c r="E40" s="9"/>
      <c r="F40" s="9"/>
      <c r="G40" s="9"/>
      <c r="H40" s="9">
        <v>4</v>
      </c>
      <c r="I40" s="256"/>
      <c r="J40" s="257">
        <v>4</v>
      </c>
    </row>
    <row r="41" spans="2:10" ht="12.95" customHeight="1" x14ac:dyDescent="0.15">
      <c r="B41" s="16" t="s">
        <v>14</v>
      </c>
      <c r="C41" s="255"/>
      <c r="D41" s="9"/>
      <c r="E41" s="9"/>
      <c r="F41" s="9"/>
      <c r="G41" s="9"/>
      <c r="H41" s="9">
        <v>128</v>
      </c>
      <c r="I41" s="256"/>
      <c r="J41" s="257">
        <v>128</v>
      </c>
    </row>
    <row r="42" spans="2:10" ht="12.95" customHeight="1" x14ac:dyDescent="0.15">
      <c r="B42" s="16" t="s">
        <v>208</v>
      </c>
      <c r="C42" s="255"/>
      <c r="D42" s="9"/>
      <c r="E42" s="9"/>
      <c r="F42" s="9"/>
      <c r="G42" s="9"/>
      <c r="H42" s="9"/>
      <c r="I42" s="256"/>
      <c r="J42" s="257"/>
    </row>
    <row r="43" spans="2:10" ht="12.95" customHeight="1" x14ac:dyDescent="0.15">
      <c r="B43" s="16" t="s">
        <v>17</v>
      </c>
      <c r="C43" s="255"/>
      <c r="D43" s="9"/>
      <c r="E43" s="9"/>
      <c r="F43" s="9"/>
      <c r="G43" s="9"/>
      <c r="H43" s="9">
        <v>430.572</v>
      </c>
      <c r="I43" s="256"/>
      <c r="J43" s="257">
        <v>430.572</v>
      </c>
    </row>
    <row r="44" spans="2:10" ht="12.95" customHeight="1" x14ac:dyDescent="0.15">
      <c r="B44" s="16" t="s">
        <v>36</v>
      </c>
      <c r="C44" s="255">
        <v>157.6</v>
      </c>
      <c r="D44" s="9"/>
      <c r="E44" s="9"/>
      <c r="F44" s="9"/>
      <c r="G44" s="9"/>
      <c r="H44" s="9">
        <v>402</v>
      </c>
      <c r="I44" s="256"/>
      <c r="J44" s="257">
        <v>559.6</v>
      </c>
    </row>
    <row r="45" spans="2:10" ht="12.95" customHeight="1" x14ac:dyDescent="0.15">
      <c r="B45" s="16" t="s">
        <v>38</v>
      </c>
      <c r="C45" s="255"/>
      <c r="D45" s="9"/>
      <c r="E45" s="9"/>
      <c r="F45" s="9"/>
      <c r="G45" s="9"/>
      <c r="H45" s="9">
        <v>288.28599999999994</v>
      </c>
      <c r="I45" s="256"/>
      <c r="J45" s="257">
        <v>288.28599999999994</v>
      </c>
    </row>
    <row r="46" spans="2:10" ht="12.95" customHeight="1" x14ac:dyDescent="0.15">
      <c r="B46" s="16" t="s">
        <v>37</v>
      </c>
      <c r="C46" s="255"/>
      <c r="D46" s="9"/>
      <c r="E46" s="9"/>
      <c r="F46" s="9"/>
      <c r="G46" s="9">
        <v>347.142</v>
      </c>
      <c r="H46" s="9">
        <v>224</v>
      </c>
      <c r="I46" s="256"/>
      <c r="J46" s="257">
        <v>571.14200000000005</v>
      </c>
    </row>
    <row r="47" spans="2:10" ht="12.95" customHeight="1" x14ac:dyDescent="0.15">
      <c r="B47" s="16" t="s">
        <v>263</v>
      </c>
      <c r="C47" s="255"/>
      <c r="D47" s="9"/>
      <c r="E47" s="9"/>
      <c r="F47" s="9"/>
      <c r="G47" s="9"/>
      <c r="H47" s="9"/>
      <c r="I47" s="256">
        <v>32</v>
      </c>
      <c r="J47" s="257">
        <v>32</v>
      </c>
    </row>
    <row r="48" spans="2:10" ht="12.95" customHeight="1" x14ac:dyDescent="0.15">
      <c r="B48" s="16" t="s">
        <v>30</v>
      </c>
      <c r="C48" s="255"/>
      <c r="D48" s="9"/>
      <c r="E48" s="9"/>
      <c r="F48" s="9"/>
      <c r="G48" s="9"/>
      <c r="H48" s="9">
        <v>1664</v>
      </c>
      <c r="I48" s="256">
        <v>78</v>
      </c>
      <c r="J48" s="257">
        <v>1742</v>
      </c>
    </row>
    <row r="49" spans="2:10" ht="12.95" customHeight="1" x14ac:dyDescent="0.15">
      <c r="B49" s="16" t="s">
        <v>25</v>
      </c>
      <c r="C49" s="255">
        <v>2200.8559999999998</v>
      </c>
      <c r="D49" s="9"/>
      <c r="E49" s="9"/>
      <c r="F49" s="9"/>
      <c r="G49" s="9"/>
      <c r="H49" s="9">
        <v>430</v>
      </c>
      <c r="I49" s="256">
        <v>572</v>
      </c>
      <c r="J49" s="257">
        <v>3202.8559999999998</v>
      </c>
    </row>
    <row r="50" spans="2:10" ht="12.95" customHeight="1" x14ac:dyDescent="0.15">
      <c r="B50" s="16" t="s">
        <v>28</v>
      </c>
      <c r="C50" s="255"/>
      <c r="D50" s="9"/>
      <c r="E50" s="9"/>
      <c r="F50" s="9"/>
      <c r="G50" s="9"/>
      <c r="H50" s="9"/>
      <c r="I50" s="256"/>
      <c r="J50" s="257"/>
    </row>
    <row r="51" spans="2:10" ht="12.95" customHeight="1" x14ac:dyDescent="0.15">
      <c r="B51" s="16" t="s">
        <v>264</v>
      </c>
      <c r="C51" s="255"/>
      <c r="D51" s="9"/>
      <c r="E51" s="9"/>
      <c r="F51" s="9"/>
      <c r="G51" s="9"/>
      <c r="H51" s="9">
        <v>76</v>
      </c>
      <c r="I51" s="256"/>
      <c r="J51" s="257">
        <v>76</v>
      </c>
    </row>
    <row r="52" spans="2:10" ht="12.95" customHeight="1" x14ac:dyDescent="0.15">
      <c r="B52" s="16" t="s">
        <v>213</v>
      </c>
      <c r="C52" s="255"/>
      <c r="D52" s="9"/>
      <c r="E52" s="9"/>
      <c r="F52" s="9"/>
      <c r="G52" s="9"/>
      <c r="H52" s="9">
        <v>32</v>
      </c>
      <c r="I52" s="256"/>
      <c r="J52" s="257">
        <v>32</v>
      </c>
    </row>
    <row r="53" spans="2:10" ht="12.95" customHeight="1" x14ac:dyDescent="0.15">
      <c r="B53" s="16" t="s">
        <v>39</v>
      </c>
      <c r="C53" s="255"/>
      <c r="D53" s="9"/>
      <c r="E53" s="9"/>
      <c r="F53" s="9"/>
      <c r="G53" s="9"/>
      <c r="H53" s="9">
        <v>244</v>
      </c>
      <c r="I53" s="256">
        <v>104</v>
      </c>
      <c r="J53" s="257">
        <v>348</v>
      </c>
    </row>
    <row r="54" spans="2:10" ht="12.95" customHeight="1" x14ac:dyDescent="0.15">
      <c r="B54" s="16" t="s">
        <v>209</v>
      </c>
      <c r="C54" s="255"/>
      <c r="D54" s="9"/>
      <c r="E54" s="9"/>
      <c r="F54" s="9"/>
      <c r="G54" s="9"/>
      <c r="H54" s="9"/>
      <c r="I54" s="256"/>
      <c r="J54" s="257"/>
    </row>
    <row r="55" spans="2:10" ht="12.95" customHeight="1" x14ac:dyDescent="0.15">
      <c r="B55" s="16" t="s">
        <v>32</v>
      </c>
      <c r="C55" s="255"/>
      <c r="D55" s="9"/>
      <c r="E55" s="9"/>
      <c r="F55" s="9"/>
      <c r="G55" s="9"/>
      <c r="H55" s="9">
        <v>182</v>
      </c>
      <c r="I55" s="256"/>
      <c r="J55" s="257">
        <v>182</v>
      </c>
    </row>
    <row r="56" spans="2:10" ht="12.95" customHeight="1" x14ac:dyDescent="0.15">
      <c r="B56" s="16" t="s">
        <v>214</v>
      </c>
      <c r="C56" s="255"/>
      <c r="D56" s="9"/>
      <c r="E56" s="9"/>
      <c r="F56" s="9"/>
      <c r="G56" s="9"/>
      <c r="H56" s="9">
        <v>30</v>
      </c>
      <c r="I56" s="256"/>
      <c r="J56" s="257">
        <v>30</v>
      </c>
    </row>
    <row r="57" spans="2:10" ht="12.95" customHeight="1" x14ac:dyDescent="0.15">
      <c r="B57" s="16" t="s">
        <v>33</v>
      </c>
      <c r="C57" s="255"/>
      <c r="D57" s="9"/>
      <c r="E57" s="9"/>
      <c r="F57" s="9"/>
      <c r="G57" s="9"/>
      <c r="H57" s="9"/>
      <c r="I57" s="256"/>
      <c r="J57" s="257"/>
    </row>
    <row r="58" spans="2:10" ht="12.95" customHeight="1" x14ac:dyDescent="0.15">
      <c r="B58" s="16" t="s">
        <v>40</v>
      </c>
      <c r="C58" s="255"/>
      <c r="D58" s="9"/>
      <c r="E58" s="9"/>
      <c r="F58" s="9"/>
      <c r="G58" s="9"/>
      <c r="H58" s="9"/>
      <c r="I58" s="256"/>
      <c r="J58" s="257"/>
    </row>
    <row r="59" spans="2:10" ht="12.95" customHeight="1" x14ac:dyDescent="0.15">
      <c r="B59" s="16" t="s">
        <v>265</v>
      </c>
      <c r="C59" s="255"/>
      <c r="D59" s="9"/>
      <c r="E59" s="9"/>
      <c r="F59" s="9"/>
      <c r="G59" s="9"/>
      <c r="H59" s="9"/>
      <c r="I59" s="256"/>
      <c r="J59" s="257"/>
    </row>
    <row r="60" spans="2:10" ht="12.95" customHeight="1" x14ac:dyDescent="0.15">
      <c r="B60" s="16" t="s">
        <v>251</v>
      </c>
      <c r="C60" s="255"/>
      <c r="D60" s="9"/>
      <c r="E60" s="9"/>
      <c r="F60" s="9"/>
      <c r="G60" s="9"/>
      <c r="H60" s="9"/>
      <c r="I60" s="256"/>
      <c r="J60" s="257"/>
    </row>
    <row r="61" spans="2:10" ht="12.95" customHeight="1" x14ac:dyDescent="0.15">
      <c r="B61" s="16" t="s">
        <v>266</v>
      </c>
      <c r="C61" s="255"/>
      <c r="D61" s="9"/>
      <c r="E61" s="9"/>
      <c r="F61" s="9"/>
      <c r="G61" s="9"/>
      <c r="H61" s="9"/>
      <c r="I61" s="256"/>
      <c r="J61" s="257"/>
    </row>
    <row r="62" spans="2:10" ht="12.95" customHeight="1" x14ac:dyDescent="0.15">
      <c r="B62" s="16" t="s">
        <v>215</v>
      </c>
      <c r="C62" s="255"/>
      <c r="D62" s="9"/>
      <c r="E62" s="9"/>
      <c r="F62" s="9"/>
      <c r="G62" s="9"/>
      <c r="H62" s="9">
        <v>342</v>
      </c>
      <c r="I62" s="256">
        <v>280</v>
      </c>
      <c r="J62" s="257">
        <v>622</v>
      </c>
    </row>
    <row r="63" spans="2:10" ht="12.95" customHeight="1" thickBot="1" x14ac:dyDescent="0.2">
      <c r="B63" s="17" t="s">
        <v>26</v>
      </c>
      <c r="C63" s="258">
        <v>416.97100000000006</v>
      </c>
      <c r="D63" s="19"/>
      <c r="E63" s="19"/>
      <c r="F63" s="19"/>
      <c r="G63" s="19"/>
      <c r="H63" s="19"/>
      <c r="I63" s="259"/>
      <c r="J63" s="260">
        <v>416.97100000000006</v>
      </c>
    </row>
    <row r="64" spans="2:10" ht="12.95" customHeight="1" thickBot="1" x14ac:dyDescent="0.2">
      <c r="B64" s="21" t="s">
        <v>2</v>
      </c>
      <c r="C64" s="261">
        <v>4335.6419999999998</v>
      </c>
      <c r="D64" s="22"/>
      <c r="E64" s="22"/>
      <c r="F64" s="22"/>
      <c r="G64" s="22">
        <v>3229.2819999999997</v>
      </c>
      <c r="H64" s="22">
        <v>29877.789000000001</v>
      </c>
      <c r="I64" s="262">
        <v>7918</v>
      </c>
      <c r="J64" s="263">
        <v>45360.712999999996</v>
      </c>
    </row>
    <row r="66" spans="2:10" ht="12.95" customHeight="1" x14ac:dyDescent="0.15">
      <c r="B66" s="1590" t="s">
        <v>510</v>
      </c>
      <c r="C66" s="1590"/>
      <c r="D66" s="1590"/>
      <c r="E66" s="1590"/>
      <c r="F66" s="1590"/>
      <c r="G66" s="1590"/>
      <c r="H66" s="1590"/>
      <c r="I66" s="1590"/>
      <c r="J66" s="1590"/>
    </row>
    <row r="67" spans="2:10" ht="12.95" customHeight="1" thickBot="1" x14ac:dyDescent="0.2">
      <c r="J67" s="251" t="s">
        <v>77</v>
      </c>
    </row>
    <row r="68" spans="2:10" ht="12.95" customHeight="1" x14ac:dyDescent="0.15">
      <c r="B68" s="1583" t="s">
        <v>51</v>
      </c>
      <c r="C68" s="1631" t="s">
        <v>79</v>
      </c>
      <c r="D68" s="1637" t="s">
        <v>80</v>
      </c>
      <c r="E68" s="1637" t="s">
        <v>81</v>
      </c>
      <c r="F68" s="1637" t="s">
        <v>82</v>
      </c>
      <c r="G68" s="1637" t="s">
        <v>83</v>
      </c>
      <c r="H68" s="1637" t="s">
        <v>84</v>
      </c>
      <c r="I68" s="1635" t="s">
        <v>60</v>
      </c>
      <c r="J68" s="1604" t="s">
        <v>2</v>
      </c>
    </row>
    <row r="69" spans="2:10" ht="12.95" customHeight="1" thickBot="1" x14ac:dyDescent="0.2">
      <c r="B69" s="1584"/>
      <c r="C69" s="1632"/>
      <c r="D69" s="1634"/>
      <c r="E69" s="1634"/>
      <c r="F69" s="1634"/>
      <c r="G69" s="1634"/>
      <c r="H69" s="1634"/>
      <c r="I69" s="1636"/>
      <c r="J69" s="1605"/>
    </row>
    <row r="70" spans="2:10" ht="12.95" customHeight="1" x14ac:dyDescent="0.15">
      <c r="B70" s="15" t="s">
        <v>4</v>
      </c>
      <c r="C70" s="252">
        <v>214.28399999999999</v>
      </c>
      <c r="D70" s="10">
        <v>2736.9940000000165</v>
      </c>
      <c r="E70" s="10">
        <v>1515.6679999999965</v>
      </c>
      <c r="F70" s="10">
        <v>454.28399999999999</v>
      </c>
      <c r="G70" s="10">
        <v>77.141999999999996</v>
      </c>
      <c r="H70" s="10">
        <v>0</v>
      </c>
      <c r="I70" s="253">
        <v>25.713999999999999</v>
      </c>
      <c r="J70" s="254">
        <v>5024.0860000000121</v>
      </c>
    </row>
    <row r="71" spans="2:10" ht="12.95" customHeight="1" x14ac:dyDescent="0.15">
      <c r="B71" s="16" t="s">
        <v>5</v>
      </c>
      <c r="C71" s="255"/>
      <c r="D71" s="9">
        <v>0</v>
      </c>
      <c r="E71" s="9">
        <v>2125.4290000000005</v>
      </c>
      <c r="F71" s="9"/>
      <c r="G71" s="9">
        <v>625.70799999999974</v>
      </c>
      <c r="H71" s="9"/>
      <c r="I71" s="256"/>
      <c r="J71" s="257">
        <v>2751.1370000000002</v>
      </c>
    </row>
    <row r="72" spans="2:10" ht="12.95" customHeight="1" x14ac:dyDescent="0.15">
      <c r="B72" s="16" t="s">
        <v>15</v>
      </c>
      <c r="C72" s="255"/>
      <c r="D72" s="9"/>
      <c r="E72" s="9">
        <v>0</v>
      </c>
      <c r="F72" s="9"/>
      <c r="G72" s="9">
        <v>0</v>
      </c>
      <c r="H72" s="9">
        <v>0</v>
      </c>
      <c r="I72" s="256"/>
      <c r="J72" s="257">
        <v>0</v>
      </c>
    </row>
    <row r="73" spans="2:10" ht="12.95" customHeight="1" x14ac:dyDescent="0.15">
      <c r="B73" s="16" t="s">
        <v>260</v>
      </c>
      <c r="C73" s="255"/>
      <c r="D73" s="9"/>
      <c r="E73" s="9"/>
      <c r="F73" s="9"/>
      <c r="G73" s="9"/>
      <c r="H73" s="9"/>
      <c r="I73" s="256"/>
      <c r="J73" s="257"/>
    </row>
    <row r="74" spans="2:10" ht="12.95" customHeight="1" x14ac:dyDescent="0.15">
      <c r="B74" s="16" t="s">
        <v>204</v>
      </c>
      <c r="C74" s="255"/>
      <c r="D74" s="9"/>
      <c r="E74" s="9"/>
      <c r="F74" s="9"/>
      <c r="G74" s="9"/>
      <c r="H74" s="9"/>
      <c r="I74" s="256"/>
      <c r="J74" s="257"/>
    </row>
    <row r="75" spans="2:10" ht="12.95" customHeight="1" x14ac:dyDescent="0.15">
      <c r="B75" s="16" t="s">
        <v>6</v>
      </c>
      <c r="C75" s="255">
        <v>0</v>
      </c>
      <c r="D75" s="9">
        <v>0</v>
      </c>
      <c r="E75" s="9">
        <v>0</v>
      </c>
      <c r="F75" s="9"/>
      <c r="G75" s="9"/>
      <c r="H75" s="9">
        <v>0</v>
      </c>
      <c r="I75" s="256"/>
      <c r="J75" s="257">
        <v>0</v>
      </c>
    </row>
    <row r="76" spans="2:10" ht="12.95" customHeight="1" x14ac:dyDescent="0.15">
      <c r="B76" s="16" t="s">
        <v>16</v>
      </c>
      <c r="C76" s="255"/>
      <c r="D76" s="9"/>
      <c r="E76" s="9"/>
      <c r="F76" s="9"/>
      <c r="G76" s="9"/>
      <c r="H76" s="9"/>
      <c r="I76" s="256"/>
      <c r="J76" s="257"/>
    </row>
    <row r="77" spans="2:10" ht="14.1" customHeight="1" x14ac:dyDescent="0.15">
      <c r="B77" s="16" t="s">
        <v>206</v>
      </c>
      <c r="C77" s="255"/>
      <c r="D77" s="9"/>
      <c r="E77" s="9"/>
      <c r="F77" s="9"/>
      <c r="G77" s="9"/>
      <c r="H77" s="9"/>
      <c r="I77" s="256"/>
      <c r="J77" s="257"/>
    </row>
    <row r="78" spans="2:10" ht="12.95" customHeight="1" x14ac:dyDescent="0.15">
      <c r="B78" s="16" t="s">
        <v>261</v>
      </c>
      <c r="C78" s="255">
        <v>0</v>
      </c>
      <c r="D78" s="9">
        <v>102.85599999999999</v>
      </c>
      <c r="E78" s="9">
        <v>0</v>
      </c>
      <c r="F78" s="9">
        <v>0</v>
      </c>
      <c r="G78" s="9">
        <v>0</v>
      </c>
      <c r="H78" s="9">
        <v>0</v>
      </c>
      <c r="I78" s="256"/>
      <c r="J78" s="257">
        <v>102.85599999999999</v>
      </c>
    </row>
    <row r="79" spans="2:10" ht="12.95" customHeight="1" x14ac:dyDescent="0.15">
      <c r="B79" s="57" t="s">
        <v>18</v>
      </c>
      <c r="C79" s="255"/>
      <c r="D79" s="9">
        <v>544</v>
      </c>
      <c r="E79" s="9"/>
      <c r="F79" s="9">
        <v>0</v>
      </c>
      <c r="G79" s="9">
        <v>0</v>
      </c>
      <c r="H79" s="9"/>
      <c r="I79" s="256"/>
      <c r="J79" s="257">
        <v>544</v>
      </c>
    </row>
    <row r="80" spans="2:10" ht="12.95" customHeight="1" x14ac:dyDescent="0.15">
      <c r="B80" s="16" t="s">
        <v>7</v>
      </c>
      <c r="C80" s="255">
        <v>3852.6439999999998</v>
      </c>
      <c r="D80" s="9">
        <v>1794.3420000000051</v>
      </c>
      <c r="E80" s="9">
        <v>924.8669999999903</v>
      </c>
      <c r="F80" s="9">
        <v>0</v>
      </c>
      <c r="G80" s="9">
        <v>659.29099999999767</v>
      </c>
      <c r="H80" s="9">
        <v>646.77799999999752</v>
      </c>
      <c r="I80" s="256"/>
      <c r="J80" s="257">
        <v>7877.9219999999896</v>
      </c>
    </row>
    <row r="81" spans="2:10" ht="12.95" customHeight="1" x14ac:dyDescent="0.15">
      <c r="B81" s="16" t="s">
        <v>8</v>
      </c>
      <c r="C81" s="255"/>
      <c r="D81" s="9"/>
      <c r="E81" s="9"/>
      <c r="F81" s="9"/>
      <c r="G81" s="9"/>
      <c r="H81" s="9"/>
      <c r="I81" s="256"/>
      <c r="J81" s="257"/>
    </row>
    <row r="82" spans="2:10" ht="12.95" customHeight="1" x14ac:dyDescent="0.15">
      <c r="B82" s="16" t="s">
        <v>203</v>
      </c>
      <c r="C82" s="255"/>
      <c r="D82" s="9">
        <v>6.4279999999999999</v>
      </c>
      <c r="E82" s="9">
        <v>0</v>
      </c>
      <c r="F82" s="9"/>
      <c r="G82" s="9"/>
      <c r="H82" s="9"/>
      <c r="I82" s="256"/>
      <c r="J82" s="257">
        <v>6.4279999999999999</v>
      </c>
    </row>
    <row r="83" spans="2:10" ht="12.95" customHeight="1" x14ac:dyDescent="0.15">
      <c r="B83" s="16" t="s">
        <v>27</v>
      </c>
      <c r="C83" s="255"/>
      <c r="D83" s="9">
        <v>0</v>
      </c>
      <c r="E83" s="9">
        <v>0</v>
      </c>
      <c r="F83" s="9">
        <v>0</v>
      </c>
      <c r="G83" s="9"/>
      <c r="H83" s="9"/>
      <c r="I83" s="256"/>
      <c r="J83" s="257">
        <v>0</v>
      </c>
    </row>
    <row r="84" spans="2:10" ht="12.95" customHeight="1" x14ac:dyDescent="0.15">
      <c r="B84" s="16" t="s">
        <v>9</v>
      </c>
      <c r="C84" s="255"/>
      <c r="D84" s="9">
        <v>0</v>
      </c>
      <c r="E84" s="9"/>
      <c r="F84" s="9">
        <v>0</v>
      </c>
      <c r="G84" s="9"/>
      <c r="H84" s="9"/>
      <c r="I84" s="256"/>
      <c r="J84" s="257">
        <v>0</v>
      </c>
    </row>
    <row r="85" spans="2:10" ht="14.1" customHeight="1" x14ac:dyDescent="0.15">
      <c r="B85" s="16" t="s">
        <v>20</v>
      </c>
      <c r="C85" s="255"/>
      <c r="D85" s="9"/>
      <c r="E85" s="9">
        <v>0</v>
      </c>
      <c r="F85" s="9"/>
      <c r="G85" s="9"/>
      <c r="H85" s="9"/>
      <c r="I85" s="256"/>
      <c r="J85" s="257">
        <v>0</v>
      </c>
    </row>
    <row r="86" spans="2:10" ht="12.95" customHeight="1" x14ac:dyDescent="0.15">
      <c r="B86" s="16" t="s">
        <v>21</v>
      </c>
      <c r="C86" s="255"/>
      <c r="D86" s="9">
        <v>0</v>
      </c>
      <c r="E86" s="9">
        <v>0</v>
      </c>
      <c r="F86" s="9"/>
      <c r="G86" s="9"/>
      <c r="H86" s="9"/>
      <c r="I86" s="256"/>
      <c r="J86" s="257">
        <v>0</v>
      </c>
    </row>
    <row r="87" spans="2:10" ht="12.95" customHeight="1" x14ac:dyDescent="0.15">
      <c r="B87" s="16" t="s">
        <v>10</v>
      </c>
      <c r="C87" s="255"/>
      <c r="D87" s="9">
        <v>0</v>
      </c>
      <c r="E87" s="9">
        <v>0</v>
      </c>
      <c r="F87" s="9"/>
      <c r="G87" s="9"/>
      <c r="H87" s="9">
        <v>0</v>
      </c>
      <c r="I87" s="256"/>
      <c r="J87" s="257">
        <v>0</v>
      </c>
    </row>
    <row r="88" spans="2:10" ht="12.95" customHeight="1" x14ac:dyDescent="0.15">
      <c r="B88" s="16" t="s">
        <v>205</v>
      </c>
      <c r="C88" s="255"/>
      <c r="D88" s="9"/>
      <c r="E88" s="9"/>
      <c r="F88" s="9"/>
      <c r="G88" s="9"/>
      <c r="H88" s="9"/>
      <c r="I88" s="256"/>
      <c r="J88" s="257"/>
    </row>
    <row r="89" spans="2:10" ht="12.95" customHeight="1" x14ac:dyDescent="0.15">
      <c r="B89" s="16" t="s">
        <v>29</v>
      </c>
      <c r="C89" s="255"/>
      <c r="D89" s="9"/>
      <c r="E89" s="9"/>
      <c r="F89" s="9"/>
      <c r="G89" s="9"/>
      <c r="H89" s="9"/>
      <c r="I89" s="256"/>
      <c r="J89" s="257"/>
    </row>
    <row r="90" spans="2:10" ht="12.95" customHeight="1" x14ac:dyDescent="0.15">
      <c r="B90" s="16" t="s">
        <v>11</v>
      </c>
      <c r="C90" s="255">
        <v>399.2</v>
      </c>
      <c r="D90" s="9">
        <v>2655.7249999999999</v>
      </c>
      <c r="E90" s="9">
        <v>0</v>
      </c>
      <c r="F90" s="9"/>
      <c r="G90" s="9"/>
      <c r="H90" s="9">
        <v>86.398999999999901</v>
      </c>
      <c r="I90" s="256"/>
      <c r="J90" s="257">
        <v>3141.3239999999996</v>
      </c>
    </row>
    <row r="91" spans="2:10" ht="12.95" customHeight="1" x14ac:dyDescent="0.15">
      <c r="B91" s="16" t="s">
        <v>31</v>
      </c>
      <c r="C91" s="255"/>
      <c r="D91" s="9"/>
      <c r="E91" s="9"/>
      <c r="F91" s="9"/>
      <c r="G91" s="9">
        <v>0</v>
      </c>
      <c r="H91" s="9"/>
      <c r="I91" s="256"/>
      <c r="J91" s="257">
        <v>0</v>
      </c>
    </row>
    <row r="92" spans="2:10" ht="12.95" customHeight="1" x14ac:dyDescent="0.15">
      <c r="B92" s="16" t="s">
        <v>22</v>
      </c>
      <c r="C92" s="255"/>
      <c r="D92" s="9">
        <v>182.78799999999998</v>
      </c>
      <c r="E92" s="9"/>
      <c r="F92" s="9">
        <v>0</v>
      </c>
      <c r="G92" s="9"/>
      <c r="H92" s="9"/>
      <c r="I92" s="256"/>
      <c r="J92" s="257">
        <v>182.78799999999998</v>
      </c>
    </row>
    <row r="93" spans="2:10" ht="12.95" customHeight="1" x14ac:dyDescent="0.15">
      <c r="B93" s="16" t="s">
        <v>34</v>
      </c>
      <c r="C93" s="255"/>
      <c r="D93" s="9"/>
      <c r="E93" s="9"/>
      <c r="F93" s="9"/>
      <c r="G93" s="9"/>
      <c r="H93" s="9"/>
      <c r="I93" s="256"/>
      <c r="J93" s="257"/>
    </row>
    <row r="94" spans="2:10" ht="12.95" customHeight="1" x14ac:dyDescent="0.15">
      <c r="B94" s="16" t="s">
        <v>212</v>
      </c>
      <c r="C94" s="255"/>
      <c r="D94" s="9"/>
      <c r="E94" s="9"/>
      <c r="F94" s="9"/>
      <c r="G94" s="9"/>
      <c r="H94" s="9"/>
      <c r="I94" s="256"/>
      <c r="J94" s="257"/>
    </row>
    <row r="95" spans="2:10" ht="12.95" customHeight="1" x14ac:dyDescent="0.15">
      <c r="B95" s="16" t="s">
        <v>23</v>
      </c>
      <c r="C95" s="255"/>
      <c r="D95" s="9"/>
      <c r="E95" s="9"/>
      <c r="F95" s="9"/>
      <c r="G95" s="9">
        <v>13.500999999999999</v>
      </c>
      <c r="H95" s="9"/>
      <c r="I95" s="256"/>
      <c r="J95" s="257">
        <v>13.500999999999999</v>
      </c>
    </row>
    <row r="96" spans="2:10" ht="12.95" customHeight="1" x14ac:dyDescent="0.15">
      <c r="B96" s="16" t="s">
        <v>12</v>
      </c>
      <c r="C96" s="255"/>
      <c r="D96" s="9"/>
      <c r="E96" s="9"/>
      <c r="F96" s="9"/>
      <c r="G96" s="9"/>
      <c r="H96" s="9"/>
      <c r="I96" s="256"/>
      <c r="J96" s="257"/>
    </row>
    <row r="97" spans="2:10" ht="12.95" customHeight="1" x14ac:dyDescent="0.15">
      <c r="B97" s="16" t="s">
        <v>262</v>
      </c>
      <c r="C97" s="255"/>
      <c r="D97" s="9"/>
      <c r="E97" s="9"/>
      <c r="F97" s="9"/>
      <c r="G97" s="9"/>
      <c r="H97" s="9"/>
      <c r="I97" s="256"/>
      <c r="J97" s="257"/>
    </row>
    <row r="98" spans="2:10" ht="12.95" customHeight="1" x14ac:dyDescent="0.15">
      <c r="B98" s="16" t="s">
        <v>13</v>
      </c>
      <c r="C98" s="255"/>
      <c r="D98" s="9"/>
      <c r="E98" s="9"/>
      <c r="F98" s="9"/>
      <c r="G98" s="9">
        <v>0</v>
      </c>
      <c r="H98" s="9"/>
      <c r="I98" s="256"/>
      <c r="J98" s="257">
        <v>0</v>
      </c>
    </row>
    <row r="99" spans="2:10" ht="12.95" customHeight="1" x14ac:dyDescent="0.15">
      <c r="B99" s="16" t="s">
        <v>207</v>
      </c>
      <c r="C99" s="255"/>
      <c r="D99" s="9"/>
      <c r="E99" s="9"/>
      <c r="F99" s="9"/>
      <c r="G99" s="9"/>
      <c r="H99" s="9"/>
      <c r="I99" s="256"/>
      <c r="J99" s="257"/>
    </row>
    <row r="100" spans="2:10" ht="12.95" customHeight="1" x14ac:dyDescent="0.15">
      <c r="B100" s="16" t="s">
        <v>19</v>
      </c>
      <c r="C100" s="255"/>
      <c r="D100" s="9"/>
      <c r="E100" s="9"/>
      <c r="F100" s="9"/>
      <c r="G100" s="9"/>
      <c r="H100" s="9"/>
      <c r="I100" s="256"/>
      <c r="J100" s="257"/>
    </row>
    <row r="101" spans="2:10" ht="12.95" customHeight="1" x14ac:dyDescent="0.15">
      <c r="B101" s="16" t="s">
        <v>24</v>
      </c>
      <c r="C101" s="255"/>
      <c r="D101" s="9">
        <v>0</v>
      </c>
      <c r="E101" s="9"/>
      <c r="F101" s="9"/>
      <c r="G101" s="9">
        <v>45.643999999999998</v>
      </c>
      <c r="H101" s="9">
        <v>63.642999999999994</v>
      </c>
      <c r="I101" s="256"/>
      <c r="J101" s="257">
        <v>109.28699999999999</v>
      </c>
    </row>
    <row r="102" spans="2:10" ht="12.95" customHeight="1" x14ac:dyDescent="0.15">
      <c r="B102" s="16" t="s">
        <v>210</v>
      </c>
      <c r="C102" s="255"/>
      <c r="D102" s="9"/>
      <c r="E102" s="9"/>
      <c r="F102" s="9"/>
      <c r="G102" s="9"/>
      <c r="H102" s="9"/>
      <c r="I102" s="256"/>
      <c r="J102" s="257"/>
    </row>
    <row r="103" spans="2:10" ht="12.95" customHeight="1" x14ac:dyDescent="0.15">
      <c r="B103" s="16" t="s">
        <v>35</v>
      </c>
      <c r="C103" s="255"/>
      <c r="D103" s="9"/>
      <c r="E103" s="9"/>
      <c r="F103" s="9"/>
      <c r="G103" s="9"/>
      <c r="H103" s="9"/>
      <c r="I103" s="256"/>
      <c r="J103" s="257"/>
    </row>
    <row r="104" spans="2:10" ht="12.95" customHeight="1" x14ac:dyDescent="0.15">
      <c r="B104" s="16" t="s">
        <v>211</v>
      </c>
      <c r="C104" s="255"/>
      <c r="D104" s="9"/>
      <c r="E104" s="9"/>
      <c r="F104" s="9"/>
      <c r="G104" s="9"/>
      <c r="H104" s="9"/>
      <c r="I104" s="256"/>
      <c r="J104" s="257"/>
    </row>
    <row r="105" spans="2:10" ht="12.95" customHeight="1" x14ac:dyDescent="0.15">
      <c r="B105" s="16" t="s">
        <v>14</v>
      </c>
      <c r="C105" s="255"/>
      <c r="D105" s="9"/>
      <c r="E105" s="9"/>
      <c r="F105" s="9"/>
      <c r="G105" s="9"/>
      <c r="H105" s="9"/>
      <c r="I105" s="256"/>
      <c r="J105" s="257"/>
    </row>
    <row r="106" spans="2:10" ht="12.95" customHeight="1" x14ac:dyDescent="0.15">
      <c r="B106" s="16" t="s">
        <v>208</v>
      </c>
      <c r="C106" s="255"/>
      <c r="D106" s="9"/>
      <c r="E106" s="9"/>
      <c r="F106" s="9"/>
      <c r="G106" s="9"/>
      <c r="H106" s="9"/>
      <c r="I106" s="256"/>
      <c r="J106" s="257"/>
    </row>
    <row r="107" spans="2:10" ht="12.95" customHeight="1" x14ac:dyDescent="0.15">
      <c r="B107" s="16" t="s">
        <v>17</v>
      </c>
      <c r="C107" s="255"/>
      <c r="D107" s="9"/>
      <c r="E107" s="9"/>
      <c r="F107" s="9"/>
      <c r="G107" s="9">
        <v>7.7140000000000004</v>
      </c>
      <c r="H107" s="9">
        <v>23.143000000000001</v>
      </c>
      <c r="I107" s="256"/>
      <c r="J107" s="257">
        <v>30.856999999999999</v>
      </c>
    </row>
    <row r="108" spans="2:10" ht="12.95" customHeight="1" x14ac:dyDescent="0.15">
      <c r="B108" s="16" t="s">
        <v>36</v>
      </c>
      <c r="C108" s="255"/>
      <c r="D108" s="9"/>
      <c r="E108" s="9"/>
      <c r="F108" s="9"/>
      <c r="G108" s="9"/>
      <c r="H108" s="9"/>
      <c r="I108" s="256"/>
      <c r="J108" s="257"/>
    </row>
    <row r="109" spans="2:10" ht="12.95" customHeight="1" x14ac:dyDescent="0.15">
      <c r="B109" s="16" t="s">
        <v>38</v>
      </c>
      <c r="C109" s="255"/>
      <c r="D109" s="9"/>
      <c r="E109" s="9"/>
      <c r="F109" s="9"/>
      <c r="G109" s="9"/>
      <c r="H109" s="9"/>
      <c r="I109" s="256"/>
      <c r="J109" s="257"/>
    </row>
    <row r="110" spans="2:10" ht="12.95" customHeight="1" x14ac:dyDescent="0.15">
      <c r="B110" s="16" t="s">
        <v>37</v>
      </c>
      <c r="C110" s="255"/>
      <c r="D110" s="9"/>
      <c r="E110" s="9"/>
      <c r="F110" s="9"/>
      <c r="G110" s="9">
        <v>0</v>
      </c>
      <c r="H110" s="9"/>
      <c r="I110" s="256"/>
      <c r="J110" s="257">
        <v>0</v>
      </c>
    </row>
    <row r="111" spans="2:10" ht="12.95" customHeight="1" x14ac:dyDescent="0.15">
      <c r="B111" s="16" t="s">
        <v>263</v>
      </c>
      <c r="C111" s="255"/>
      <c r="D111" s="9"/>
      <c r="E111" s="9"/>
      <c r="F111" s="9"/>
      <c r="G111" s="9"/>
      <c r="H111" s="9"/>
      <c r="I111" s="256"/>
      <c r="J111" s="257"/>
    </row>
    <row r="112" spans="2:10" ht="12.95" customHeight="1" x14ac:dyDescent="0.15">
      <c r="B112" s="16" t="s">
        <v>30</v>
      </c>
      <c r="C112" s="255"/>
      <c r="D112" s="9"/>
      <c r="E112" s="9">
        <v>0</v>
      </c>
      <c r="F112" s="9"/>
      <c r="G112" s="9"/>
      <c r="H112" s="9">
        <v>0</v>
      </c>
      <c r="I112" s="256"/>
      <c r="J112" s="257">
        <v>0</v>
      </c>
    </row>
    <row r="113" spans="2:10" ht="12.95" customHeight="1" x14ac:dyDescent="0.15">
      <c r="B113" s="16" t="s">
        <v>25</v>
      </c>
      <c r="C113" s="255"/>
      <c r="D113" s="9">
        <v>507.89299999999946</v>
      </c>
      <c r="E113" s="9">
        <v>87.436000000000007</v>
      </c>
      <c r="F113" s="9"/>
      <c r="G113" s="9">
        <v>0</v>
      </c>
      <c r="H113" s="9">
        <v>0</v>
      </c>
      <c r="I113" s="256"/>
      <c r="J113" s="257">
        <v>595.3289999999995</v>
      </c>
    </row>
    <row r="114" spans="2:10" ht="12.95" customHeight="1" x14ac:dyDescent="0.15">
      <c r="B114" s="16" t="s">
        <v>28</v>
      </c>
      <c r="C114" s="255"/>
      <c r="D114" s="9">
        <v>0</v>
      </c>
      <c r="E114" s="9">
        <v>0</v>
      </c>
      <c r="F114" s="9">
        <v>0</v>
      </c>
      <c r="G114" s="9"/>
      <c r="H114" s="9"/>
      <c r="I114" s="256"/>
      <c r="J114" s="257">
        <v>0</v>
      </c>
    </row>
    <row r="115" spans="2:10" ht="12.95" customHeight="1" x14ac:dyDescent="0.15">
      <c r="B115" s="16" t="s">
        <v>264</v>
      </c>
      <c r="C115" s="255"/>
      <c r="D115" s="9"/>
      <c r="E115" s="9"/>
      <c r="F115" s="9"/>
      <c r="G115" s="9"/>
      <c r="H115" s="9"/>
      <c r="I115" s="256"/>
      <c r="J115" s="257"/>
    </row>
    <row r="116" spans="2:10" ht="12.95" customHeight="1" x14ac:dyDescent="0.15">
      <c r="B116" s="16" t="s">
        <v>213</v>
      </c>
      <c r="C116" s="255"/>
      <c r="D116" s="9"/>
      <c r="E116" s="9"/>
      <c r="F116" s="9"/>
      <c r="G116" s="9"/>
      <c r="H116" s="9"/>
      <c r="I116" s="256"/>
      <c r="J116" s="257"/>
    </row>
    <row r="117" spans="2:10" ht="12.95" customHeight="1" x14ac:dyDescent="0.15">
      <c r="B117" s="16" t="s">
        <v>39</v>
      </c>
      <c r="C117" s="255"/>
      <c r="D117" s="9">
        <v>0</v>
      </c>
      <c r="E117" s="9">
        <v>0</v>
      </c>
      <c r="F117" s="9"/>
      <c r="G117" s="9"/>
      <c r="H117" s="9"/>
      <c r="I117" s="256"/>
      <c r="J117" s="257">
        <v>0</v>
      </c>
    </row>
    <row r="118" spans="2:10" ht="12.95" customHeight="1" x14ac:dyDescent="0.15">
      <c r="B118" s="16" t="s">
        <v>209</v>
      </c>
      <c r="C118" s="255"/>
      <c r="D118" s="9"/>
      <c r="E118" s="9"/>
      <c r="F118" s="9"/>
      <c r="G118" s="9"/>
      <c r="H118" s="9"/>
      <c r="I118" s="256"/>
      <c r="J118" s="257"/>
    </row>
    <row r="119" spans="2:10" ht="12.95" customHeight="1" x14ac:dyDescent="0.15">
      <c r="B119" s="16" t="s">
        <v>32</v>
      </c>
      <c r="C119" s="255"/>
      <c r="D119" s="9"/>
      <c r="E119" s="9">
        <v>0</v>
      </c>
      <c r="F119" s="9"/>
      <c r="G119" s="9">
        <v>0</v>
      </c>
      <c r="H119" s="9"/>
      <c r="I119" s="256"/>
      <c r="J119" s="257">
        <v>0</v>
      </c>
    </row>
    <row r="120" spans="2:10" ht="12.95" customHeight="1" x14ac:dyDescent="0.15">
      <c r="B120" s="16" t="s">
        <v>214</v>
      </c>
      <c r="C120" s="255"/>
      <c r="D120" s="9"/>
      <c r="E120" s="9">
        <v>0</v>
      </c>
      <c r="F120" s="9"/>
      <c r="G120" s="9"/>
      <c r="H120" s="9"/>
      <c r="I120" s="256"/>
      <c r="J120" s="257">
        <v>0</v>
      </c>
    </row>
    <row r="121" spans="2:10" ht="12.95" customHeight="1" x14ac:dyDescent="0.15">
      <c r="B121" s="16" t="s">
        <v>33</v>
      </c>
      <c r="C121" s="255"/>
      <c r="D121" s="9"/>
      <c r="E121" s="9"/>
      <c r="F121" s="9"/>
      <c r="G121" s="9">
        <v>0</v>
      </c>
      <c r="H121" s="9"/>
      <c r="I121" s="256"/>
      <c r="J121" s="257">
        <v>0</v>
      </c>
    </row>
    <row r="122" spans="2:10" ht="12.95" customHeight="1" x14ac:dyDescent="0.15">
      <c r="B122" s="16" t="s">
        <v>40</v>
      </c>
      <c r="C122" s="255">
        <v>1082.8000000000002</v>
      </c>
      <c r="D122" s="9">
        <v>454.24999999999994</v>
      </c>
      <c r="E122" s="9"/>
      <c r="F122" s="9"/>
      <c r="G122" s="9"/>
      <c r="H122" s="9"/>
      <c r="I122" s="256"/>
      <c r="J122" s="257">
        <v>1537.0500000000002</v>
      </c>
    </row>
    <row r="123" spans="2:10" ht="12.95" customHeight="1" x14ac:dyDescent="0.15">
      <c r="B123" s="16" t="s">
        <v>265</v>
      </c>
      <c r="C123" s="255"/>
      <c r="D123" s="9">
        <v>551.6</v>
      </c>
      <c r="E123" s="9"/>
      <c r="F123" s="9"/>
      <c r="G123" s="9"/>
      <c r="H123" s="9"/>
      <c r="I123" s="256"/>
      <c r="J123" s="257">
        <v>551.6</v>
      </c>
    </row>
    <row r="124" spans="2:10" ht="12.95" customHeight="1" x14ac:dyDescent="0.15">
      <c r="B124" s="16" t="s">
        <v>251</v>
      </c>
      <c r="C124" s="255"/>
      <c r="D124" s="9"/>
      <c r="E124" s="9">
        <v>2.625</v>
      </c>
      <c r="F124" s="9">
        <v>4.375</v>
      </c>
      <c r="G124" s="9">
        <v>11.375</v>
      </c>
      <c r="H124" s="9">
        <v>2.625</v>
      </c>
      <c r="I124" s="256"/>
      <c r="J124" s="257">
        <v>21</v>
      </c>
    </row>
    <row r="125" spans="2:10" ht="12.95" customHeight="1" x14ac:dyDescent="0.15">
      <c r="B125" s="16" t="s">
        <v>266</v>
      </c>
      <c r="C125" s="255"/>
      <c r="D125" s="9"/>
      <c r="E125" s="9"/>
      <c r="F125" s="9"/>
      <c r="G125" s="9"/>
      <c r="H125" s="9"/>
      <c r="I125" s="256"/>
      <c r="J125" s="257"/>
    </row>
    <row r="126" spans="2:10" ht="12.95" customHeight="1" x14ac:dyDescent="0.15">
      <c r="B126" s="16" t="s">
        <v>215</v>
      </c>
      <c r="C126" s="255">
        <v>1072.0360000000003</v>
      </c>
      <c r="D126" s="9"/>
      <c r="E126" s="9"/>
      <c r="F126" s="9"/>
      <c r="G126" s="9"/>
      <c r="H126" s="9"/>
      <c r="I126" s="256"/>
      <c r="J126" s="257">
        <v>1072.0360000000003</v>
      </c>
    </row>
    <row r="127" spans="2:10" ht="12.95" customHeight="1" thickBot="1" x14ac:dyDescent="0.2">
      <c r="B127" s="17" t="s">
        <v>26</v>
      </c>
      <c r="C127" s="258">
        <v>484</v>
      </c>
      <c r="D127" s="19">
        <v>833.67600000000016</v>
      </c>
      <c r="E127" s="19">
        <v>174.376</v>
      </c>
      <c r="F127" s="19">
        <v>54.75</v>
      </c>
      <c r="G127" s="19">
        <v>4.55</v>
      </c>
      <c r="H127" s="19">
        <v>51.25</v>
      </c>
      <c r="I127" s="259"/>
      <c r="J127" s="260">
        <v>1602.6020000000001</v>
      </c>
    </row>
    <row r="128" spans="2:10" ht="12.95" customHeight="1" thickBot="1" x14ac:dyDescent="0.2">
      <c r="B128" s="21" t="s">
        <v>2</v>
      </c>
      <c r="C128" s="261">
        <v>7104.9639999999999</v>
      </c>
      <c r="D128" s="22">
        <v>10370.55200000002</v>
      </c>
      <c r="E128" s="22">
        <v>4830.4009999999871</v>
      </c>
      <c r="F128" s="22">
        <v>513.40899999999999</v>
      </c>
      <c r="G128" s="22">
        <v>1444.9249999999972</v>
      </c>
      <c r="H128" s="22">
        <v>873.83799999999746</v>
      </c>
      <c r="I128" s="262">
        <v>25.713999999999999</v>
      </c>
      <c r="J128" s="263">
        <v>25163.802999999996</v>
      </c>
    </row>
    <row r="130" spans="2:10" ht="12.95" customHeight="1" x14ac:dyDescent="0.15">
      <c r="B130" s="1590" t="s">
        <v>511</v>
      </c>
      <c r="C130" s="1590"/>
      <c r="D130" s="1590"/>
      <c r="E130" s="1590"/>
      <c r="F130" s="1590"/>
      <c r="G130" s="1590"/>
      <c r="H130" s="1590"/>
      <c r="I130" s="1590"/>
      <c r="J130" s="1590"/>
    </row>
    <row r="131" spans="2:10" ht="12.95" customHeight="1" thickBot="1" x14ac:dyDescent="0.2">
      <c r="J131" s="251" t="s">
        <v>77</v>
      </c>
    </row>
    <row r="132" spans="2:10" ht="12.95" customHeight="1" x14ac:dyDescent="0.15">
      <c r="B132" s="1583" t="s">
        <v>51</v>
      </c>
      <c r="C132" s="1631" t="s">
        <v>79</v>
      </c>
      <c r="D132" s="1637" t="s">
        <v>80</v>
      </c>
      <c r="E132" s="1637" t="s">
        <v>81</v>
      </c>
      <c r="F132" s="1637" t="s">
        <v>82</v>
      </c>
      <c r="G132" s="1637" t="s">
        <v>83</v>
      </c>
      <c r="H132" s="1637" t="s">
        <v>84</v>
      </c>
      <c r="I132" s="1635" t="s">
        <v>60</v>
      </c>
      <c r="J132" s="1604" t="s">
        <v>2</v>
      </c>
    </row>
    <row r="133" spans="2:10" ht="12.95" customHeight="1" thickBot="1" x14ac:dyDescent="0.2">
      <c r="B133" s="1584"/>
      <c r="C133" s="1632"/>
      <c r="D133" s="1634"/>
      <c r="E133" s="1634"/>
      <c r="F133" s="1634"/>
      <c r="G133" s="1634"/>
      <c r="H133" s="1634"/>
      <c r="I133" s="1636"/>
      <c r="J133" s="1605"/>
    </row>
    <row r="134" spans="2:10" ht="12.95" customHeight="1" x14ac:dyDescent="0.15">
      <c r="B134" s="15" t="s">
        <v>4</v>
      </c>
      <c r="C134" s="252">
        <f>C6+C70</f>
        <v>214.28399999999999</v>
      </c>
      <c r="D134" s="10">
        <f t="shared" ref="D134:J134" si="0">D6+D70</f>
        <v>2736.9940000000165</v>
      </c>
      <c r="E134" s="10">
        <f t="shared" si="0"/>
        <v>1515.6679999999965</v>
      </c>
      <c r="F134" s="10">
        <f t="shared" si="0"/>
        <v>454.28399999999999</v>
      </c>
      <c r="G134" s="10">
        <f t="shared" si="0"/>
        <v>77.141999999999996</v>
      </c>
      <c r="H134" s="10">
        <f t="shared" si="0"/>
        <v>519</v>
      </c>
      <c r="I134" s="253">
        <f t="shared" si="0"/>
        <v>469.714</v>
      </c>
      <c r="J134" s="254">
        <f t="shared" si="0"/>
        <v>5987.0860000000121</v>
      </c>
    </row>
    <row r="135" spans="2:10" ht="12.95" customHeight="1" x14ac:dyDescent="0.15">
      <c r="B135" s="16" t="s">
        <v>5</v>
      </c>
      <c r="C135" s="255">
        <f t="shared" ref="C135:J135" si="1">C7+C71</f>
        <v>0</v>
      </c>
      <c r="D135" s="9">
        <f t="shared" si="1"/>
        <v>0</v>
      </c>
      <c r="E135" s="9">
        <f t="shared" si="1"/>
        <v>2125.4290000000005</v>
      </c>
      <c r="F135" s="9">
        <f t="shared" si="1"/>
        <v>0</v>
      </c>
      <c r="G135" s="9">
        <f t="shared" si="1"/>
        <v>625.70799999999974</v>
      </c>
      <c r="H135" s="9">
        <f t="shared" si="1"/>
        <v>0</v>
      </c>
      <c r="I135" s="256">
        <f t="shared" si="1"/>
        <v>0</v>
      </c>
      <c r="J135" s="257">
        <f t="shared" si="1"/>
        <v>2751.1370000000002</v>
      </c>
    </row>
    <row r="136" spans="2:10" ht="12.95" customHeight="1" x14ac:dyDescent="0.15">
      <c r="B136" s="16" t="s">
        <v>15</v>
      </c>
      <c r="C136" s="255">
        <f t="shared" ref="C136:J136" si="2">C8+C72</f>
        <v>0</v>
      </c>
      <c r="D136" s="9">
        <f t="shared" si="2"/>
        <v>0</v>
      </c>
      <c r="E136" s="9">
        <f t="shared" si="2"/>
        <v>0</v>
      </c>
      <c r="F136" s="9">
        <f t="shared" si="2"/>
        <v>0</v>
      </c>
      <c r="G136" s="9">
        <f t="shared" si="2"/>
        <v>0</v>
      </c>
      <c r="H136" s="9">
        <f t="shared" si="2"/>
        <v>706</v>
      </c>
      <c r="I136" s="256">
        <f t="shared" si="2"/>
        <v>352</v>
      </c>
      <c r="J136" s="257">
        <f t="shared" si="2"/>
        <v>1058</v>
      </c>
    </row>
    <row r="137" spans="2:10" ht="12.95" customHeight="1" x14ac:dyDescent="0.15">
      <c r="B137" s="16" t="s">
        <v>260</v>
      </c>
      <c r="C137" s="255">
        <f t="shared" ref="C137:J137" si="3">C9+C73</f>
        <v>0</v>
      </c>
      <c r="D137" s="9">
        <f t="shared" si="3"/>
        <v>0</v>
      </c>
      <c r="E137" s="9">
        <f t="shared" si="3"/>
        <v>0</v>
      </c>
      <c r="F137" s="9">
        <f t="shared" si="3"/>
        <v>0</v>
      </c>
      <c r="G137" s="9">
        <f t="shared" si="3"/>
        <v>0</v>
      </c>
      <c r="H137" s="9">
        <f t="shared" si="3"/>
        <v>0</v>
      </c>
      <c r="I137" s="256">
        <f t="shared" si="3"/>
        <v>24</v>
      </c>
      <c r="J137" s="257">
        <f t="shared" si="3"/>
        <v>24</v>
      </c>
    </row>
    <row r="138" spans="2:10" ht="12.95" customHeight="1" x14ac:dyDescent="0.15">
      <c r="B138" s="16" t="s">
        <v>204</v>
      </c>
      <c r="C138" s="255">
        <f t="shared" ref="C138:J138" si="4">C10+C74</f>
        <v>0</v>
      </c>
      <c r="D138" s="9">
        <f t="shared" si="4"/>
        <v>0</v>
      </c>
      <c r="E138" s="9">
        <f t="shared" si="4"/>
        <v>0</v>
      </c>
      <c r="F138" s="9">
        <f t="shared" si="4"/>
        <v>0</v>
      </c>
      <c r="G138" s="9">
        <f t="shared" si="4"/>
        <v>0</v>
      </c>
      <c r="H138" s="9">
        <f t="shared" si="4"/>
        <v>80</v>
      </c>
      <c r="I138" s="256">
        <f t="shared" si="4"/>
        <v>0</v>
      </c>
      <c r="J138" s="257">
        <f t="shared" si="4"/>
        <v>80</v>
      </c>
    </row>
    <row r="139" spans="2:10" ht="12.95" customHeight="1" x14ac:dyDescent="0.15">
      <c r="B139" s="16" t="s">
        <v>6</v>
      </c>
      <c r="C139" s="255">
        <f t="shared" ref="C139:J139" si="5">C11+C75</f>
        <v>0</v>
      </c>
      <c r="D139" s="9">
        <f t="shared" si="5"/>
        <v>0</v>
      </c>
      <c r="E139" s="9">
        <f t="shared" si="5"/>
        <v>0</v>
      </c>
      <c r="F139" s="9">
        <f t="shared" si="5"/>
        <v>0</v>
      </c>
      <c r="G139" s="9">
        <f t="shared" si="5"/>
        <v>968.56999999999971</v>
      </c>
      <c r="H139" s="9">
        <f t="shared" si="5"/>
        <v>1384</v>
      </c>
      <c r="I139" s="256">
        <f t="shared" si="5"/>
        <v>1390</v>
      </c>
      <c r="J139" s="257">
        <f t="shared" si="5"/>
        <v>3742.5699999999997</v>
      </c>
    </row>
    <row r="140" spans="2:10" ht="12.95" customHeight="1" x14ac:dyDescent="0.15">
      <c r="B140" s="16" t="s">
        <v>16</v>
      </c>
      <c r="C140" s="255">
        <f t="shared" ref="C140:J140" si="6">C12+C76</f>
        <v>0</v>
      </c>
      <c r="D140" s="9">
        <f t="shared" si="6"/>
        <v>0</v>
      </c>
      <c r="E140" s="9">
        <f t="shared" si="6"/>
        <v>0</v>
      </c>
      <c r="F140" s="9">
        <f t="shared" si="6"/>
        <v>0</v>
      </c>
      <c r="G140" s="9">
        <f t="shared" si="6"/>
        <v>0</v>
      </c>
      <c r="H140" s="9">
        <f t="shared" si="6"/>
        <v>0</v>
      </c>
      <c r="I140" s="256">
        <f t="shared" si="6"/>
        <v>0</v>
      </c>
      <c r="J140" s="257">
        <f t="shared" si="6"/>
        <v>0</v>
      </c>
    </row>
    <row r="141" spans="2:10" ht="14.1" customHeight="1" x14ac:dyDescent="0.15">
      <c r="B141" s="16" t="s">
        <v>206</v>
      </c>
      <c r="C141" s="255">
        <f t="shared" ref="C141:J141" si="7">C13+C77</f>
        <v>0</v>
      </c>
      <c r="D141" s="9">
        <f t="shared" si="7"/>
        <v>0</v>
      </c>
      <c r="E141" s="9">
        <f t="shared" si="7"/>
        <v>0</v>
      </c>
      <c r="F141" s="9">
        <f t="shared" si="7"/>
        <v>0</v>
      </c>
      <c r="G141" s="9">
        <f t="shared" si="7"/>
        <v>0</v>
      </c>
      <c r="H141" s="9">
        <f t="shared" si="7"/>
        <v>0</v>
      </c>
      <c r="I141" s="256">
        <f t="shared" si="7"/>
        <v>36</v>
      </c>
      <c r="J141" s="257">
        <f t="shared" si="7"/>
        <v>36</v>
      </c>
    </row>
    <row r="142" spans="2:10" ht="12.95" customHeight="1" x14ac:dyDescent="0.15">
      <c r="B142" s="16" t="s">
        <v>261</v>
      </c>
      <c r="C142" s="255">
        <f t="shared" ref="C142:J142" si="8">C14+C78</f>
        <v>0</v>
      </c>
      <c r="D142" s="9">
        <f t="shared" si="8"/>
        <v>102.85599999999999</v>
      </c>
      <c r="E142" s="9">
        <f t="shared" si="8"/>
        <v>0</v>
      </c>
      <c r="F142" s="9">
        <f t="shared" si="8"/>
        <v>0</v>
      </c>
      <c r="G142" s="9">
        <f t="shared" si="8"/>
        <v>0</v>
      </c>
      <c r="H142" s="9">
        <f t="shared" si="8"/>
        <v>60</v>
      </c>
      <c r="I142" s="256">
        <f t="shared" si="8"/>
        <v>64</v>
      </c>
      <c r="J142" s="257">
        <f t="shared" si="8"/>
        <v>226.85599999999999</v>
      </c>
    </row>
    <row r="143" spans="2:10" ht="12.95" customHeight="1" x14ac:dyDescent="0.15">
      <c r="B143" s="57" t="s">
        <v>18</v>
      </c>
      <c r="C143" s="255">
        <f t="shared" ref="C143:J143" si="9">C15+C79</f>
        <v>228.215</v>
      </c>
      <c r="D143" s="9">
        <f t="shared" si="9"/>
        <v>544</v>
      </c>
      <c r="E143" s="9">
        <f t="shared" si="9"/>
        <v>0</v>
      </c>
      <c r="F143" s="9">
        <f t="shared" si="9"/>
        <v>0</v>
      </c>
      <c r="G143" s="9">
        <f t="shared" si="9"/>
        <v>600</v>
      </c>
      <c r="H143" s="9">
        <f t="shared" si="9"/>
        <v>0</v>
      </c>
      <c r="I143" s="256">
        <f t="shared" si="9"/>
        <v>0</v>
      </c>
      <c r="J143" s="257">
        <f t="shared" si="9"/>
        <v>1372.2150000000001</v>
      </c>
    </row>
    <row r="144" spans="2:10" ht="12.95" customHeight="1" x14ac:dyDescent="0.15">
      <c r="B144" s="16" t="s">
        <v>7</v>
      </c>
      <c r="C144" s="255">
        <f t="shared" ref="C144:J144" si="10">C16+C80</f>
        <v>3852.6439999999998</v>
      </c>
      <c r="D144" s="9">
        <f t="shared" si="10"/>
        <v>1794.3420000000051</v>
      </c>
      <c r="E144" s="9">
        <f t="shared" si="10"/>
        <v>924.8669999999903</v>
      </c>
      <c r="F144" s="9">
        <f t="shared" si="10"/>
        <v>0</v>
      </c>
      <c r="G144" s="9">
        <f t="shared" si="10"/>
        <v>659.29099999999767</v>
      </c>
      <c r="H144" s="9">
        <f t="shared" si="10"/>
        <v>1996.0659999999973</v>
      </c>
      <c r="I144" s="256">
        <f t="shared" si="10"/>
        <v>2028</v>
      </c>
      <c r="J144" s="257">
        <f t="shared" si="10"/>
        <v>11255.209999999988</v>
      </c>
    </row>
    <row r="145" spans="2:10" ht="12.95" customHeight="1" x14ac:dyDescent="0.15">
      <c r="B145" s="16" t="s">
        <v>8</v>
      </c>
      <c r="C145" s="255">
        <f t="shared" ref="C145:J145" si="11">C17+C81</f>
        <v>0</v>
      </c>
      <c r="D145" s="9">
        <f t="shared" si="11"/>
        <v>0</v>
      </c>
      <c r="E145" s="9">
        <f t="shared" si="11"/>
        <v>0</v>
      </c>
      <c r="F145" s="9">
        <f t="shared" si="11"/>
        <v>0</v>
      </c>
      <c r="G145" s="9">
        <f t="shared" si="11"/>
        <v>0</v>
      </c>
      <c r="H145" s="9">
        <f t="shared" si="11"/>
        <v>3668</v>
      </c>
      <c r="I145" s="256">
        <f t="shared" si="11"/>
        <v>1298</v>
      </c>
      <c r="J145" s="257">
        <f t="shared" si="11"/>
        <v>4966</v>
      </c>
    </row>
    <row r="146" spans="2:10" ht="12.95" customHeight="1" x14ac:dyDescent="0.15">
      <c r="B146" s="16" t="s">
        <v>203</v>
      </c>
      <c r="C146" s="255">
        <f t="shared" ref="C146:J146" si="12">C18+C82</f>
        <v>0</v>
      </c>
      <c r="D146" s="9">
        <f t="shared" si="12"/>
        <v>6.4279999999999999</v>
      </c>
      <c r="E146" s="9">
        <f t="shared" si="12"/>
        <v>0</v>
      </c>
      <c r="F146" s="9">
        <f t="shared" si="12"/>
        <v>0</v>
      </c>
      <c r="G146" s="9">
        <f t="shared" si="12"/>
        <v>0</v>
      </c>
      <c r="H146" s="9">
        <f t="shared" si="12"/>
        <v>0</v>
      </c>
      <c r="I146" s="256">
        <f t="shared" si="12"/>
        <v>0</v>
      </c>
      <c r="J146" s="257">
        <f t="shared" si="12"/>
        <v>6.4279999999999999</v>
      </c>
    </row>
    <row r="147" spans="2:10" ht="12.95" customHeight="1" x14ac:dyDescent="0.15">
      <c r="B147" s="16" t="s">
        <v>27</v>
      </c>
      <c r="C147" s="255">
        <f t="shared" ref="C147:J147" si="13">C19+C83</f>
        <v>0</v>
      </c>
      <c r="D147" s="9">
        <f t="shared" si="13"/>
        <v>0</v>
      </c>
      <c r="E147" s="9">
        <f t="shared" si="13"/>
        <v>0</v>
      </c>
      <c r="F147" s="9">
        <f t="shared" si="13"/>
        <v>0</v>
      </c>
      <c r="G147" s="9">
        <f t="shared" si="13"/>
        <v>0</v>
      </c>
      <c r="H147" s="9">
        <f t="shared" si="13"/>
        <v>0</v>
      </c>
      <c r="I147" s="256">
        <f t="shared" si="13"/>
        <v>0</v>
      </c>
      <c r="J147" s="257">
        <f t="shared" si="13"/>
        <v>0</v>
      </c>
    </row>
    <row r="148" spans="2:10" ht="12.95" customHeight="1" x14ac:dyDescent="0.15">
      <c r="B148" s="16" t="s">
        <v>9</v>
      </c>
      <c r="C148" s="255">
        <f t="shared" ref="C148:J148" si="14">C20+C84</f>
        <v>0</v>
      </c>
      <c r="D148" s="9">
        <f t="shared" si="14"/>
        <v>0</v>
      </c>
      <c r="E148" s="9">
        <f t="shared" si="14"/>
        <v>0</v>
      </c>
      <c r="F148" s="9">
        <f t="shared" si="14"/>
        <v>0</v>
      </c>
      <c r="G148" s="9">
        <f t="shared" si="14"/>
        <v>0</v>
      </c>
      <c r="H148" s="9">
        <f t="shared" si="14"/>
        <v>0</v>
      </c>
      <c r="I148" s="256">
        <f t="shared" si="14"/>
        <v>0</v>
      </c>
      <c r="J148" s="257">
        <f t="shared" si="14"/>
        <v>0</v>
      </c>
    </row>
    <row r="149" spans="2:10" ht="14.1" customHeight="1" x14ac:dyDescent="0.15">
      <c r="B149" s="16" t="s">
        <v>20</v>
      </c>
      <c r="C149" s="255">
        <f t="shared" ref="C149:J149" si="15">C21+C85</f>
        <v>0</v>
      </c>
      <c r="D149" s="9">
        <f t="shared" si="15"/>
        <v>0</v>
      </c>
      <c r="E149" s="9">
        <f t="shared" si="15"/>
        <v>0</v>
      </c>
      <c r="F149" s="9">
        <f t="shared" si="15"/>
        <v>0</v>
      </c>
      <c r="G149" s="9">
        <f t="shared" si="15"/>
        <v>0</v>
      </c>
      <c r="H149" s="9">
        <f t="shared" si="15"/>
        <v>1004</v>
      </c>
      <c r="I149" s="256">
        <f t="shared" si="15"/>
        <v>618</v>
      </c>
      <c r="J149" s="257">
        <f t="shared" si="15"/>
        <v>1622</v>
      </c>
    </row>
    <row r="150" spans="2:10" ht="12.95" customHeight="1" x14ac:dyDescent="0.15">
      <c r="B150" s="16" t="s">
        <v>21</v>
      </c>
      <c r="C150" s="255">
        <f t="shared" ref="C150:J150" si="16">C22+C86</f>
        <v>0</v>
      </c>
      <c r="D150" s="9">
        <f t="shared" si="16"/>
        <v>0</v>
      </c>
      <c r="E150" s="9">
        <f t="shared" si="16"/>
        <v>0</v>
      </c>
      <c r="F150" s="9">
        <f t="shared" si="16"/>
        <v>0</v>
      </c>
      <c r="G150" s="9">
        <f t="shared" si="16"/>
        <v>0</v>
      </c>
      <c r="H150" s="9">
        <f t="shared" si="16"/>
        <v>218</v>
      </c>
      <c r="I150" s="256">
        <f t="shared" si="16"/>
        <v>166</v>
      </c>
      <c r="J150" s="257">
        <f t="shared" si="16"/>
        <v>384</v>
      </c>
    </row>
    <row r="151" spans="2:10" ht="12.95" customHeight="1" x14ac:dyDescent="0.15">
      <c r="B151" s="16" t="s">
        <v>10</v>
      </c>
      <c r="C151" s="255">
        <f t="shared" ref="C151:J151" si="17">C23+C87</f>
        <v>0</v>
      </c>
      <c r="D151" s="9">
        <f t="shared" si="17"/>
        <v>0</v>
      </c>
      <c r="E151" s="9">
        <f t="shared" si="17"/>
        <v>0</v>
      </c>
      <c r="F151" s="9">
        <f t="shared" si="17"/>
        <v>0</v>
      </c>
      <c r="G151" s="9">
        <f t="shared" si="17"/>
        <v>0</v>
      </c>
      <c r="H151" s="9">
        <f t="shared" si="17"/>
        <v>1722</v>
      </c>
      <c r="I151" s="256">
        <f t="shared" si="17"/>
        <v>146</v>
      </c>
      <c r="J151" s="257">
        <f t="shared" si="17"/>
        <v>1868</v>
      </c>
    </row>
    <row r="152" spans="2:10" ht="12.95" customHeight="1" x14ac:dyDescent="0.15">
      <c r="B152" s="16" t="s">
        <v>205</v>
      </c>
      <c r="C152" s="255">
        <f t="shared" ref="C152:J152" si="18">C24+C88</f>
        <v>0</v>
      </c>
      <c r="D152" s="9">
        <f t="shared" si="18"/>
        <v>0</v>
      </c>
      <c r="E152" s="9">
        <f t="shared" si="18"/>
        <v>0</v>
      </c>
      <c r="F152" s="9">
        <f t="shared" si="18"/>
        <v>0</v>
      </c>
      <c r="G152" s="9">
        <f t="shared" si="18"/>
        <v>0</v>
      </c>
      <c r="H152" s="9">
        <f t="shared" si="18"/>
        <v>0</v>
      </c>
      <c r="I152" s="256">
        <f t="shared" si="18"/>
        <v>0</v>
      </c>
      <c r="J152" s="257">
        <f t="shared" si="18"/>
        <v>0</v>
      </c>
    </row>
    <row r="153" spans="2:10" ht="12.95" customHeight="1" x14ac:dyDescent="0.15">
      <c r="B153" s="16" t="s">
        <v>29</v>
      </c>
      <c r="C153" s="255">
        <f t="shared" ref="C153:J153" si="19">C25+C89</f>
        <v>0</v>
      </c>
      <c r="D153" s="9">
        <f t="shared" si="19"/>
        <v>0</v>
      </c>
      <c r="E153" s="9">
        <f t="shared" si="19"/>
        <v>0</v>
      </c>
      <c r="F153" s="9">
        <f t="shared" si="19"/>
        <v>0</v>
      </c>
      <c r="G153" s="9">
        <f t="shared" si="19"/>
        <v>0</v>
      </c>
      <c r="H153" s="9">
        <f t="shared" si="19"/>
        <v>0</v>
      </c>
      <c r="I153" s="256">
        <f t="shared" si="19"/>
        <v>0</v>
      </c>
      <c r="J153" s="257">
        <f t="shared" si="19"/>
        <v>0</v>
      </c>
    </row>
    <row r="154" spans="2:10" ht="12.95" customHeight="1" x14ac:dyDescent="0.15">
      <c r="B154" s="16" t="s">
        <v>11</v>
      </c>
      <c r="C154" s="255">
        <f t="shared" ref="C154:J154" si="20">C26+C90</f>
        <v>1731.2</v>
      </c>
      <c r="D154" s="9">
        <f t="shared" si="20"/>
        <v>2655.7249999999999</v>
      </c>
      <c r="E154" s="9">
        <f t="shared" si="20"/>
        <v>0</v>
      </c>
      <c r="F154" s="9">
        <f t="shared" si="20"/>
        <v>0</v>
      </c>
      <c r="G154" s="9">
        <f t="shared" si="20"/>
        <v>0</v>
      </c>
      <c r="H154" s="9">
        <f t="shared" si="20"/>
        <v>94.398999999999901</v>
      </c>
      <c r="I154" s="256">
        <f t="shared" si="20"/>
        <v>0</v>
      </c>
      <c r="J154" s="257">
        <f t="shared" si="20"/>
        <v>4481.3239999999996</v>
      </c>
    </row>
    <row r="155" spans="2:10" ht="12.95" customHeight="1" x14ac:dyDescent="0.15">
      <c r="B155" s="16" t="s">
        <v>31</v>
      </c>
      <c r="C155" s="255">
        <f t="shared" ref="C155:J155" si="21">C27+C91</f>
        <v>0</v>
      </c>
      <c r="D155" s="9">
        <f t="shared" si="21"/>
        <v>0</v>
      </c>
      <c r="E155" s="9">
        <f t="shared" si="21"/>
        <v>0</v>
      </c>
      <c r="F155" s="9">
        <f t="shared" si="21"/>
        <v>0</v>
      </c>
      <c r="G155" s="9">
        <f t="shared" si="21"/>
        <v>0</v>
      </c>
      <c r="H155" s="9">
        <f t="shared" si="21"/>
        <v>0</v>
      </c>
      <c r="I155" s="256">
        <f t="shared" si="21"/>
        <v>0</v>
      </c>
      <c r="J155" s="257">
        <f t="shared" si="21"/>
        <v>0</v>
      </c>
    </row>
    <row r="156" spans="2:10" ht="12.95" customHeight="1" x14ac:dyDescent="0.15">
      <c r="B156" s="16" t="s">
        <v>22</v>
      </c>
      <c r="C156" s="255">
        <f t="shared" ref="C156:J156" si="22">C28+C92</f>
        <v>0</v>
      </c>
      <c r="D156" s="9">
        <f t="shared" si="22"/>
        <v>182.78799999999998</v>
      </c>
      <c r="E156" s="9">
        <f t="shared" si="22"/>
        <v>0</v>
      </c>
      <c r="F156" s="9">
        <f t="shared" si="22"/>
        <v>0</v>
      </c>
      <c r="G156" s="9">
        <f t="shared" si="22"/>
        <v>449.99899999999997</v>
      </c>
      <c r="H156" s="9">
        <f t="shared" si="22"/>
        <v>7420.5720000000001</v>
      </c>
      <c r="I156" s="256">
        <f t="shared" si="22"/>
        <v>266</v>
      </c>
      <c r="J156" s="257">
        <f t="shared" si="22"/>
        <v>8319.3590000000004</v>
      </c>
    </row>
    <row r="157" spans="2:10" ht="12.95" customHeight="1" x14ac:dyDescent="0.15">
      <c r="B157" s="16" t="s">
        <v>34</v>
      </c>
      <c r="C157" s="255">
        <f t="shared" ref="C157:J157" si="23">C29+C93</f>
        <v>0</v>
      </c>
      <c r="D157" s="9">
        <f t="shared" si="23"/>
        <v>0</v>
      </c>
      <c r="E157" s="9">
        <f t="shared" si="23"/>
        <v>0</v>
      </c>
      <c r="F157" s="9">
        <f t="shared" si="23"/>
        <v>0</v>
      </c>
      <c r="G157" s="9">
        <f t="shared" si="23"/>
        <v>0</v>
      </c>
      <c r="H157" s="9">
        <f t="shared" si="23"/>
        <v>292</v>
      </c>
      <c r="I157" s="256">
        <f t="shared" si="23"/>
        <v>0</v>
      </c>
      <c r="J157" s="257">
        <f t="shared" si="23"/>
        <v>292</v>
      </c>
    </row>
    <row r="158" spans="2:10" ht="12.95" customHeight="1" x14ac:dyDescent="0.15">
      <c r="B158" s="16" t="s">
        <v>212</v>
      </c>
      <c r="C158" s="255">
        <f t="shared" ref="C158:J158" si="24">C30+C94</f>
        <v>0</v>
      </c>
      <c r="D158" s="9">
        <f t="shared" si="24"/>
        <v>0</v>
      </c>
      <c r="E158" s="9">
        <f t="shared" si="24"/>
        <v>0</v>
      </c>
      <c r="F158" s="9">
        <f t="shared" si="24"/>
        <v>0</v>
      </c>
      <c r="G158" s="9">
        <f t="shared" si="24"/>
        <v>0</v>
      </c>
      <c r="H158" s="9">
        <f t="shared" si="24"/>
        <v>102</v>
      </c>
      <c r="I158" s="256">
        <f t="shared" si="24"/>
        <v>0</v>
      </c>
      <c r="J158" s="257">
        <f t="shared" si="24"/>
        <v>102</v>
      </c>
    </row>
    <row r="159" spans="2:10" ht="12.95" customHeight="1" x14ac:dyDescent="0.15">
      <c r="B159" s="16" t="s">
        <v>23</v>
      </c>
      <c r="C159" s="255">
        <f t="shared" ref="C159:J159" si="25">C31+C95</f>
        <v>0</v>
      </c>
      <c r="D159" s="9">
        <f t="shared" si="25"/>
        <v>0</v>
      </c>
      <c r="E159" s="9">
        <f t="shared" si="25"/>
        <v>0</v>
      </c>
      <c r="F159" s="9">
        <f t="shared" si="25"/>
        <v>0</v>
      </c>
      <c r="G159" s="9">
        <f t="shared" si="25"/>
        <v>13.500999999999999</v>
      </c>
      <c r="H159" s="9">
        <f t="shared" si="25"/>
        <v>0</v>
      </c>
      <c r="I159" s="256">
        <f t="shared" si="25"/>
        <v>0</v>
      </c>
      <c r="J159" s="257">
        <f t="shared" si="25"/>
        <v>13.500999999999999</v>
      </c>
    </row>
    <row r="160" spans="2:10" ht="12.95" customHeight="1" x14ac:dyDescent="0.15">
      <c r="B160" s="16" t="s">
        <v>12</v>
      </c>
      <c r="C160" s="255">
        <f t="shared" ref="C160:J160" si="26">C32+C96</f>
        <v>0</v>
      </c>
      <c r="D160" s="9">
        <f t="shared" si="26"/>
        <v>0</v>
      </c>
      <c r="E160" s="9">
        <f t="shared" si="26"/>
        <v>0</v>
      </c>
      <c r="F160" s="9">
        <f t="shared" si="26"/>
        <v>0</v>
      </c>
      <c r="G160" s="9">
        <f t="shared" si="26"/>
        <v>263.57100000000003</v>
      </c>
      <c r="H160" s="9">
        <f t="shared" si="26"/>
        <v>454.35699999999997</v>
      </c>
      <c r="I160" s="256">
        <f t="shared" si="26"/>
        <v>0</v>
      </c>
      <c r="J160" s="257">
        <f t="shared" si="26"/>
        <v>717.928</v>
      </c>
    </row>
    <row r="161" spans="2:10" ht="12.95" customHeight="1" x14ac:dyDescent="0.15">
      <c r="B161" s="16" t="s">
        <v>262</v>
      </c>
      <c r="C161" s="255">
        <f t="shared" ref="C161:J161" si="27">C33+C97</f>
        <v>0</v>
      </c>
      <c r="D161" s="9">
        <f t="shared" si="27"/>
        <v>0</v>
      </c>
      <c r="E161" s="9">
        <f t="shared" si="27"/>
        <v>0</v>
      </c>
      <c r="F161" s="9">
        <f t="shared" si="27"/>
        <v>0</v>
      </c>
      <c r="G161" s="9">
        <f t="shared" si="27"/>
        <v>0</v>
      </c>
      <c r="H161" s="9">
        <f t="shared" si="27"/>
        <v>49.713999999999999</v>
      </c>
      <c r="I161" s="256">
        <f t="shared" si="27"/>
        <v>0</v>
      </c>
      <c r="J161" s="257">
        <f t="shared" si="27"/>
        <v>49.713999999999999</v>
      </c>
    </row>
    <row r="162" spans="2:10" ht="12.95" customHeight="1" x14ac:dyDescent="0.15">
      <c r="B162" s="16" t="s">
        <v>13</v>
      </c>
      <c r="C162" s="255">
        <f t="shared" ref="C162:J162" si="28">C34+C98</f>
        <v>0</v>
      </c>
      <c r="D162" s="9">
        <f t="shared" si="28"/>
        <v>0</v>
      </c>
      <c r="E162" s="9">
        <f t="shared" si="28"/>
        <v>0</v>
      </c>
      <c r="F162" s="9">
        <f t="shared" si="28"/>
        <v>0</v>
      </c>
      <c r="G162" s="9">
        <f t="shared" si="28"/>
        <v>0</v>
      </c>
      <c r="H162" s="9">
        <f t="shared" si="28"/>
        <v>3088</v>
      </c>
      <c r="I162" s="256">
        <f t="shared" si="28"/>
        <v>0</v>
      </c>
      <c r="J162" s="257">
        <f t="shared" si="28"/>
        <v>3088</v>
      </c>
    </row>
    <row r="163" spans="2:10" ht="12.95" customHeight="1" x14ac:dyDescent="0.15">
      <c r="B163" s="16" t="s">
        <v>207</v>
      </c>
      <c r="C163" s="255">
        <f t="shared" ref="C163:J163" si="29">C35+C99</f>
        <v>0</v>
      </c>
      <c r="D163" s="9">
        <f t="shared" si="29"/>
        <v>0</v>
      </c>
      <c r="E163" s="9">
        <f t="shared" si="29"/>
        <v>0</v>
      </c>
      <c r="F163" s="9">
        <f t="shared" si="29"/>
        <v>0</v>
      </c>
      <c r="G163" s="9">
        <f t="shared" si="29"/>
        <v>0</v>
      </c>
      <c r="H163" s="9">
        <f t="shared" si="29"/>
        <v>728</v>
      </c>
      <c r="I163" s="256">
        <f t="shared" si="29"/>
        <v>0</v>
      </c>
      <c r="J163" s="257">
        <f t="shared" si="29"/>
        <v>728</v>
      </c>
    </row>
    <row r="164" spans="2:10" ht="12.95" customHeight="1" x14ac:dyDescent="0.15">
      <c r="B164" s="16" t="s">
        <v>19</v>
      </c>
      <c r="C164" s="255">
        <f t="shared" ref="C164:J164" si="30">C36+C100</f>
        <v>0</v>
      </c>
      <c r="D164" s="9">
        <f t="shared" si="30"/>
        <v>0</v>
      </c>
      <c r="E164" s="9">
        <f t="shared" si="30"/>
        <v>0</v>
      </c>
      <c r="F164" s="9">
        <f t="shared" si="30"/>
        <v>0</v>
      </c>
      <c r="G164" s="9">
        <f t="shared" si="30"/>
        <v>600</v>
      </c>
      <c r="H164" s="9">
        <f t="shared" si="30"/>
        <v>1226</v>
      </c>
      <c r="I164" s="256">
        <f t="shared" si="30"/>
        <v>8</v>
      </c>
      <c r="J164" s="257">
        <f t="shared" si="30"/>
        <v>1834</v>
      </c>
    </row>
    <row r="165" spans="2:10" ht="12.95" customHeight="1" x14ac:dyDescent="0.15">
      <c r="B165" s="16" t="s">
        <v>24</v>
      </c>
      <c r="C165" s="255">
        <f t="shared" ref="C165:J165" si="31">C37+C101</f>
        <v>0</v>
      </c>
      <c r="D165" s="9">
        <f t="shared" si="31"/>
        <v>0</v>
      </c>
      <c r="E165" s="9">
        <f t="shared" si="31"/>
        <v>0</v>
      </c>
      <c r="F165" s="9">
        <f t="shared" si="31"/>
        <v>0</v>
      </c>
      <c r="G165" s="9">
        <f t="shared" si="31"/>
        <v>45.643999999999998</v>
      </c>
      <c r="H165" s="9">
        <f t="shared" si="31"/>
        <v>151.643</v>
      </c>
      <c r="I165" s="256">
        <f t="shared" si="31"/>
        <v>0</v>
      </c>
      <c r="J165" s="257">
        <f t="shared" si="31"/>
        <v>197.28699999999998</v>
      </c>
    </row>
    <row r="166" spans="2:10" ht="12.95" customHeight="1" x14ac:dyDescent="0.15">
      <c r="B166" s="16" t="s">
        <v>210</v>
      </c>
      <c r="C166" s="255">
        <f t="shared" ref="C166:J166" si="32">C38+C102</f>
        <v>0</v>
      </c>
      <c r="D166" s="9">
        <f t="shared" si="32"/>
        <v>0</v>
      </c>
      <c r="E166" s="9">
        <f t="shared" si="32"/>
        <v>0</v>
      </c>
      <c r="F166" s="9">
        <f t="shared" si="32"/>
        <v>0</v>
      </c>
      <c r="G166" s="9">
        <f t="shared" si="32"/>
        <v>0</v>
      </c>
      <c r="H166" s="9">
        <f t="shared" si="32"/>
        <v>1082</v>
      </c>
      <c r="I166" s="256">
        <f t="shared" si="32"/>
        <v>0</v>
      </c>
      <c r="J166" s="257">
        <f t="shared" si="32"/>
        <v>1082</v>
      </c>
    </row>
    <row r="167" spans="2:10" ht="12.95" customHeight="1" x14ac:dyDescent="0.15">
      <c r="B167" s="16" t="s">
        <v>35</v>
      </c>
      <c r="C167" s="255">
        <f t="shared" ref="C167:J167" si="33">C39+C103</f>
        <v>0</v>
      </c>
      <c r="D167" s="9">
        <f t="shared" si="33"/>
        <v>0</v>
      </c>
      <c r="E167" s="9">
        <f t="shared" si="33"/>
        <v>0</v>
      </c>
      <c r="F167" s="9">
        <f t="shared" si="33"/>
        <v>0</v>
      </c>
      <c r="G167" s="9">
        <f t="shared" si="33"/>
        <v>0</v>
      </c>
      <c r="H167" s="9">
        <f t="shared" si="33"/>
        <v>152</v>
      </c>
      <c r="I167" s="256">
        <f t="shared" si="33"/>
        <v>12</v>
      </c>
      <c r="J167" s="257">
        <f t="shared" si="33"/>
        <v>164</v>
      </c>
    </row>
    <row r="168" spans="2:10" ht="12.95" customHeight="1" x14ac:dyDescent="0.15">
      <c r="B168" s="16" t="s">
        <v>211</v>
      </c>
      <c r="C168" s="255">
        <f t="shared" ref="C168:J168" si="34">C40+C104</f>
        <v>0</v>
      </c>
      <c r="D168" s="9">
        <f t="shared" si="34"/>
        <v>0</v>
      </c>
      <c r="E168" s="9">
        <f t="shared" si="34"/>
        <v>0</v>
      </c>
      <c r="F168" s="9">
        <f t="shared" si="34"/>
        <v>0</v>
      </c>
      <c r="G168" s="9">
        <f t="shared" si="34"/>
        <v>0</v>
      </c>
      <c r="H168" s="9">
        <f t="shared" si="34"/>
        <v>4</v>
      </c>
      <c r="I168" s="256">
        <f t="shared" si="34"/>
        <v>0</v>
      </c>
      <c r="J168" s="257">
        <f t="shared" si="34"/>
        <v>4</v>
      </c>
    </row>
    <row r="169" spans="2:10" ht="12.95" customHeight="1" x14ac:dyDescent="0.15">
      <c r="B169" s="16" t="s">
        <v>14</v>
      </c>
      <c r="C169" s="255">
        <f t="shared" ref="C169:J169" si="35">C41+C105</f>
        <v>0</v>
      </c>
      <c r="D169" s="9">
        <f t="shared" si="35"/>
        <v>0</v>
      </c>
      <c r="E169" s="9">
        <f t="shared" si="35"/>
        <v>0</v>
      </c>
      <c r="F169" s="9">
        <f t="shared" si="35"/>
        <v>0</v>
      </c>
      <c r="G169" s="9">
        <f t="shared" si="35"/>
        <v>0</v>
      </c>
      <c r="H169" s="9">
        <f t="shared" si="35"/>
        <v>128</v>
      </c>
      <c r="I169" s="256">
        <f t="shared" si="35"/>
        <v>0</v>
      </c>
      <c r="J169" s="257">
        <f t="shared" si="35"/>
        <v>128</v>
      </c>
    </row>
    <row r="170" spans="2:10" ht="12.95" customHeight="1" x14ac:dyDescent="0.15">
      <c r="B170" s="16" t="s">
        <v>208</v>
      </c>
      <c r="C170" s="255">
        <f t="shared" ref="C170:J170" si="36">C42+C106</f>
        <v>0</v>
      </c>
      <c r="D170" s="9">
        <f t="shared" si="36"/>
        <v>0</v>
      </c>
      <c r="E170" s="9">
        <f t="shared" si="36"/>
        <v>0</v>
      </c>
      <c r="F170" s="9">
        <f t="shared" si="36"/>
        <v>0</v>
      </c>
      <c r="G170" s="9">
        <f t="shared" si="36"/>
        <v>0</v>
      </c>
      <c r="H170" s="9">
        <f t="shared" si="36"/>
        <v>0</v>
      </c>
      <c r="I170" s="256">
        <f t="shared" si="36"/>
        <v>0</v>
      </c>
      <c r="J170" s="257">
        <f t="shared" si="36"/>
        <v>0</v>
      </c>
    </row>
    <row r="171" spans="2:10" ht="12.95" customHeight="1" x14ac:dyDescent="0.15">
      <c r="B171" s="16" t="s">
        <v>17</v>
      </c>
      <c r="C171" s="255">
        <f t="shared" ref="C171:J171" si="37">C43+C107</f>
        <v>0</v>
      </c>
      <c r="D171" s="9">
        <f t="shared" si="37"/>
        <v>0</v>
      </c>
      <c r="E171" s="9">
        <f t="shared" si="37"/>
        <v>0</v>
      </c>
      <c r="F171" s="9">
        <f t="shared" si="37"/>
        <v>0</v>
      </c>
      <c r="G171" s="9">
        <f t="shared" si="37"/>
        <v>7.7140000000000004</v>
      </c>
      <c r="H171" s="9">
        <f t="shared" si="37"/>
        <v>453.71500000000003</v>
      </c>
      <c r="I171" s="256">
        <f t="shared" si="37"/>
        <v>0</v>
      </c>
      <c r="J171" s="257">
        <f t="shared" si="37"/>
        <v>461.42899999999997</v>
      </c>
    </row>
    <row r="172" spans="2:10" ht="12.95" customHeight="1" x14ac:dyDescent="0.15">
      <c r="B172" s="16" t="s">
        <v>36</v>
      </c>
      <c r="C172" s="255">
        <f t="shared" ref="C172:J172" si="38">C44+C108</f>
        <v>157.6</v>
      </c>
      <c r="D172" s="9">
        <f t="shared" si="38"/>
        <v>0</v>
      </c>
      <c r="E172" s="9">
        <f t="shared" si="38"/>
        <v>0</v>
      </c>
      <c r="F172" s="9">
        <f t="shared" si="38"/>
        <v>0</v>
      </c>
      <c r="G172" s="9">
        <f t="shared" si="38"/>
        <v>0</v>
      </c>
      <c r="H172" s="9">
        <f t="shared" si="38"/>
        <v>402</v>
      </c>
      <c r="I172" s="256">
        <f t="shared" si="38"/>
        <v>0</v>
      </c>
      <c r="J172" s="257">
        <f t="shared" si="38"/>
        <v>559.6</v>
      </c>
    </row>
    <row r="173" spans="2:10" ht="12.95" customHeight="1" x14ac:dyDescent="0.15">
      <c r="B173" s="16" t="s">
        <v>38</v>
      </c>
      <c r="C173" s="255">
        <f t="shared" ref="C173:J173" si="39">C45+C109</f>
        <v>0</v>
      </c>
      <c r="D173" s="9">
        <f t="shared" si="39"/>
        <v>0</v>
      </c>
      <c r="E173" s="9">
        <f t="shared" si="39"/>
        <v>0</v>
      </c>
      <c r="F173" s="9">
        <f t="shared" si="39"/>
        <v>0</v>
      </c>
      <c r="G173" s="9">
        <f t="shared" si="39"/>
        <v>0</v>
      </c>
      <c r="H173" s="9">
        <f t="shared" si="39"/>
        <v>288.28599999999994</v>
      </c>
      <c r="I173" s="256">
        <f t="shared" si="39"/>
        <v>0</v>
      </c>
      <c r="J173" s="257">
        <f t="shared" si="39"/>
        <v>288.28599999999994</v>
      </c>
    </row>
    <row r="174" spans="2:10" ht="12.95" customHeight="1" x14ac:dyDescent="0.15">
      <c r="B174" s="16" t="s">
        <v>37</v>
      </c>
      <c r="C174" s="255">
        <f t="shared" ref="C174:J174" si="40">C46+C110</f>
        <v>0</v>
      </c>
      <c r="D174" s="9">
        <f t="shared" si="40"/>
        <v>0</v>
      </c>
      <c r="E174" s="9">
        <f t="shared" si="40"/>
        <v>0</v>
      </c>
      <c r="F174" s="9">
        <f t="shared" si="40"/>
        <v>0</v>
      </c>
      <c r="G174" s="9">
        <f t="shared" si="40"/>
        <v>347.142</v>
      </c>
      <c r="H174" s="9">
        <f t="shared" si="40"/>
        <v>224</v>
      </c>
      <c r="I174" s="256">
        <f t="shared" si="40"/>
        <v>0</v>
      </c>
      <c r="J174" s="257">
        <f t="shared" si="40"/>
        <v>571.14200000000005</v>
      </c>
    </row>
    <row r="175" spans="2:10" ht="12.95" customHeight="1" x14ac:dyDescent="0.15">
      <c r="B175" s="16" t="s">
        <v>263</v>
      </c>
      <c r="C175" s="255">
        <f t="shared" ref="C175:J175" si="41">C47+C111</f>
        <v>0</v>
      </c>
      <c r="D175" s="9">
        <f t="shared" si="41"/>
        <v>0</v>
      </c>
      <c r="E175" s="9">
        <f t="shared" si="41"/>
        <v>0</v>
      </c>
      <c r="F175" s="9">
        <f t="shared" si="41"/>
        <v>0</v>
      </c>
      <c r="G175" s="9">
        <f t="shared" si="41"/>
        <v>0</v>
      </c>
      <c r="H175" s="9">
        <f t="shared" si="41"/>
        <v>0</v>
      </c>
      <c r="I175" s="256">
        <f t="shared" si="41"/>
        <v>32</v>
      </c>
      <c r="J175" s="257">
        <f t="shared" si="41"/>
        <v>32</v>
      </c>
    </row>
    <row r="176" spans="2:10" ht="12.95" customHeight="1" x14ac:dyDescent="0.15">
      <c r="B176" s="16" t="s">
        <v>30</v>
      </c>
      <c r="C176" s="255">
        <f t="shared" ref="C176:J176" si="42">C48+C112</f>
        <v>0</v>
      </c>
      <c r="D176" s="9">
        <f t="shared" si="42"/>
        <v>0</v>
      </c>
      <c r="E176" s="9">
        <f t="shared" si="42"/>
        <v>0</v>
      </c>
      <c r="F176" s="9">
        <f t="shared" si="42"/>
        <v>0</v>
      </c>
      <c r="G176" s="9">
        <f t="shared" si="42"/>
        <v>0</v>
      </c>
      <c r="H176" s="9">
        <f t="shared" si="42"/>
        <v>1664</v>
      </c>
      <c r="I176" s="256">
        <f t="shared" si="42"/>
        <v>78</v>
      </c>
      <c r="J176" s="257">
        <f t="shared" si="42"/>
        <v>1742</v>
      </c>
    </row>
    <row r="177" spans="2:10" ht="12.95" customHeight="1" x14ac:dyDescent="0.15">
      <c r="B177" s="16" t="s">
        <v>25</v>
      </c>
      <c r="C177" s="255">
        <f t="shared" ref="C177:J177" si="43">C49+C113</f>
        <v>2200.8559999999998</v>
      </c>
      <c r="D177" s="9">
        <f t="shared" si="43"/>
        <v>507.89299999999946</v>
      </c>
      <c r="E177" s="9">
        <f t="shared" si="43"/>
        <v>87.436000000000007</v>
      </c>
      <c r="F177" s="9">
        <f t="shared" si="43"/>
        <v>0</v>
      </c>
      <c r="G177" s="9">
        <f t="shared" si="43"/>
        <v>0</v>
      </c>
      <c r="H177" s="9">
        <f t="shared" si="43"/>
        <v>430</v>
      </c>
      <c r="I177" s="256">
        <f t="shared" si="43"/>
        <v>572</v>
      </c>
      <c r="J177" s="257">
        <f t="shared" si="43"/>
        <v>3798.1849999999995</v>
      </c>
    </row>
    <row r="178" spans="2:10" ht="12.95" customHeight="1" x14ac:dyDescent="0.15">
      <c r="B178" s="16" t="s">
        <v>28</v>
      </c>
      <c r="C178" s="255">
        <f t="shared" ref="C178:J178" si="44">C50+C114</f>
        <v>0</v>
      </c>
      <c r="D178" s="9">
        <f t="shared" si="44"/>
        <v>0</v>
      </c>
      <c r="E178" s="9">
        <f t="shared" si="44"/>
        <v>0</v>
      </c>
      <c r="F178" s="9">
        <f t="shared" si="44"/>
        <v>0</v>
      </c>
      <c r="G178" s="9">
        <f t="shared" si="44"/>
        <v>0</v>
      </c>
      <c r="H178" s="9">
        <f t="shared" si="44"/>
        <v>0</v>
      </c>
      <c r="I178" s="256">
        <f t="shared" si="44"/>
        <v>0</v>
      </c>
      <c r="J178" s="257">
        <f t="shared" si="44"/>
        <v>0</v>
      </c>
    </row>
    <row r="179" spans="2:10" ht="12.95" customHeight="1" x14ac:dyDescent="0.15">
      <c r="B179" s="16" t="s">
        <v>264</v>
      </c>
      <c r="C179" s="255">
        <f t="shared" ref="C179:J179" si="45">C51+C115</f>
        <v>0</v>
      </c>
      <c r="D179" s="9">
        <f t="shared" si="45"/>
        <v>0</v>
      </c>
      <c r="E179" s="9">
        <f t="shared" si="45"/>
        <v>0</v>
      </c>
      <c r="F179" s="9">
        <f t="shared" si="45"/>
        <v>0</v>
      </c>
      <c r="G179" s="9">
        <f t="shared" si="45"/>
        <v>0</v>
      </c>
      <c r="H179" s="9">
        <f t="shared" si="45"/>
        <v>76</v>
      </c>
      <c r="I179" s="256">
        <f t="shared" si="45"/>
        <v>0</v>
      </c>
      <c r="J179" s="257">
        <f t="shared" si="45"/>
        <v>76</v>
      </c>
    </row>
    <row r="180" spans="2:10" ht="12.95" customHeight="1" x14ac:dyDescent="0.15">
      <c r="B180" s="16" t="s">
        <v>213</v>
      </c>
      <c r="C180" s="255">
        <f t="shared" ref="C180:J180" si="46">C52+C116</f>
        <v>0</v>
      </c>
      <c r="D180" s="9">
        <f t="shared" si="46"/>
        <v>0</v>
      </c>
      <c r="E180" s="9">
        <f t="shared" si="46"/>
        <v>0</v>
      </c>
      <c r="F180" s="9">
        <f t="shared" si="46"/>
        <v>0</v>
      </c>
      <c r="G180" s="9">
        <f t="shared" si="46"/>
        <v>0</v>
      </c>
      <c r="H180" s="9">
        <f t="shared" si="46"/>
        <v>32</v>
      </c>
      <c r="I180" s="256">
        <f t="shared" si="46"/>
        <v>0</v>
      </c>
      <c r="J180" s="257">
        <f t="shared" si="46"/>
        <v>32</v>
      </c>
    </row>
    <row r="181" spans="2:10" ht="12.95" customHeight="1" x14ac:dyDescent="0.15">
      <c r="B181" s="16" t="s">
        <v>39</v>
      </c>
      <c r="C181" s="255">
        <f t="shared" ref="C181:J181" si="47">C53+C117</f>
        <v>0</v>
      </c>
      <c r="D181" s="9">
        <f t="shared" si="47"/>
        <v>0</v>
      </c>
      <c r="E181" s="9">
        <f t="shared" si="47"/>
        <v>0</v>
      </c>
      <c r="F181" s="9">
        <f t="shared" si="47"/>
        <v>0</v>
      </c>
      <c r="G181" s="9">
        <f t="shared" si="47"/>
        <v>0</v>
      </c>
      <c r="H181" s="9">
        <f t="shared" si="47"/>
        <v>244</v>
      </c>
      <c r="I181" s="256">
        <f t="shared" si="47"/>
        <v>104</v>
      </c>
      <c r="J181" s="257">
        <f t="shared" si="47"/>
        <v>348</v>
      </c>
    </row>
    <row r="182" spans="2:10" ht="12.95" customHeight="1" x14ac:dyDescent="0.15">
      <c r="B182" s="16" t="s">
        <v>209</v>
      </c>
      <c r="C182" s="255">
        <f t="shared" ref="C182:J182" si="48">C54+C118</f>
        <v>0</v>
      </c>
      <c r="D182" s="9">
        <f t="shared" si="48"/>
        <v>0</v>
      </c>
      <c r="E182" s="9">
        <f t="shared" si="48"/>
        <v>0</v>
      </c>
      <c r="F182" s="9">
        <f t="shared" si="48"/>
        <v>0</v>
      </c>
      <c r="G182" s="9">
        <f t="shared" si="48"/>
        <v>0</v>
      </c>
      <c r="H182" s="9">
        <f t="shared" si="48"/>
        <v>0</v>
      </c>
      <c r="I182" s="256">
        <f t="shared" si="48"/>
        <v>0</v>
      </c>
      <c r="J182" s="257">
        <f t="shared" si="48"/>
        <v>0</v>
      </c>
    </row>
    <row r="183" spans="2:10" ht="12.95" customHeight="1" x14ac:dyDescent="0.15">
      <c r="B183" s="16" t="s">
        <v>32</v>
      </c>
      <c r="C183" s="255">
        <f t="shared" ref="C183:J183" si="49">C55+C119</f>
        <v>0</v>
      </c>
      <c r="D183" s="9">
        <f t="shared" si="49"/>
        <v>0</v>
      </c>
      <c r="E183" s="9">
        <f t="shared" si="49"/>
        <v>0</v>
      </c>
      <c r="F183" s="9">
        <f t="shared" si="49"/>
        <v>0</v>
      </c>
      <c r="G183" s="9">
        <f t="shared" si="49"/>
        <v>0</v>
      </c>
      <c r="H183" s="9">
        <f t="shared" si="49"/>
        <v>182</v>
      </c>
      <c r="I183" s="256">
        <f t="shared" si="49"/>
        <v>0</v>
      </c>
      <c r="J183" s="257">
        <f t="shared" si="49"/>
        <v>182</v>
      </c>
    </row>
    <row r="184" spans="2:10" ht="12.95" customHeight="1" x14ac:dyDescent="0.15">
      <c r="B184" s="16" t="s">
        <v>214</v>
      </c>
      <c r="C184" s="255">
        <f t="shared" ref="C184:J184" si="50">C56+C120</f>
        <v>0</v>
      </c>
      <c r="D184" s="9">
        <f t="shared" si="50"/>
        <v>0</v>
      </c>
      <c r="E184" s="9">
        <f t="shared" si="50"/>
        <v>0</v>
      </c>
      <c r="F184" s="9">
        <f t="shared" si="50"/>
        <v>0</v>
      </c>
      <c r="G184" s="9">
        <f t="shared" si="50"/>
        <v>0</v>
      </c>
      <c r="H184" s="9">
        <f t="shared" si="50"/>
        <v>30</v>
      </c>
      <c r="I184" s="256">
        <f t="shared" si="50"/>
        <v>0</v>
      </c>
      <c r="J184" s="257">
        <f t="shared" si="50"/>
        <v>30</v>
      </c>
    </row>
    <row r="185" spans="2:10" ht="12.95" customHeight="1" x14ac:dyDescent="0.15">
      <c r="B185" s="16" t="s">
        <v>33</v>
      </c>
      <c r="C185" s="255">
        <f t="shared" ref="C185:J185" si="51">C57+C121</f>
        <v>0</v>
      </c>
      <c r="D185" s="9">
        <f t="shared" si="51"/>
        <v>0</v>
      </c>
      <c r="E185" s="9">
        <f t="shared" si="51"/>
        <v>0</v>
      </c>
      <c r="F185" s="9">
        <f t="shared" si="51"/>
        <v>0</v>
      </c>
      <c r="G185" s="9">
        <f t="shared" si="51"/>
        <v>0</v>
      </c>
      <c r="H185" s="9">
        <f t="shared" si="51"/>
        <v>0</v>
      </c>
      <c r="I185" s="256">
        <f t="shared" si="51"/>
        <v>0</v>
      </c>
      <c r="J185" s="257">
        <f t="shared" si="51"/>
        <v>0</v>
      </c>
    </row>
    <row r="186" spans="2:10" ht="12.95" customHeight="1" x14ac:dyDescent="0.15">
      <c r="B186" s="16" t="s">
        <v>40</v>
      </c>
      <c r="C186" s="255">
        <f t="shared" ref="C186:J186" si="52">C58+C122</f>
        <v>1082.8000000000002</v>
      </c>
      <c r="D186" s="9">
        <f t="shared" si="52"/>
        <v>454.24999999999994</v>
      </c>
      <c r="E186" s="9">
        <f t="shared" si="52"/>
        <v>0</v>
      </c>
      <c r="F186" s="9">
        <f t="shared" si="52"/>
        <v>0</v>
      </c>
      <c r="G186" s="9">
        <f t="shared" si="52"/>
        <v>0</v>
      </c>
      <c r="H186" s="9">
        <f t="shared" si="52"/>
        <v>0</v>
      </c>
      <c r="I186" s="256">
        <f t="shared" si="52"/>
        <v>0</v>
      </c>
      <c r="J186" s="257">
        <f t="shared" si="52"/>
        <v>1537.0500000000002</v>
      </c>
    </row>
    <row r="187" spans="2:10" ht="12.95" customHeight="1" x14ac:dyDescent="0.15">
      <c r="B187" s="16" t="s">
        <v>265</v>
      </c>
      <c r="C187" s="255">
        <f t="shared" ref="C187:J187" si="53">C59+C123</f>
        <v>0</v>
      </c>
      <c r="D187" s="9">
        <f t="shared" si="53"/>
        <v>551.6</v>
      </c>
      <c r="E187" s="9">
        <f t="shared" si="53"/>
        <v>0</v>
      </c>
      <c r="F187" s="9">
        <f t="shared" si="53"/>
        <v>0</v>
      </c>
      <c r="G187" s="9">
        <f t="shared" si="53"/>
        <v>0</v>
      </c>
      <c r="H187" s="9">
        <f t="shared" si="53"/>
        <v>0</v>
      </c>
      <c r="I187" s="256">
        <f t="shared" si="53"/>
        <v>0</v>
      </c>
      <c r="J187" s="257">
        <f t="shared" si="53"/>
        <v>551.6</v>
      </c>
    </row>
    <row r="188" spans="2:10" ht="12.95" customHeight="1" x14ac:dyDescent="0.15">
      <c r="B188" s="16" t="s">
        <v>251</v>
      </c>
      <c r="C188" s="255">
        <f t="shared" ref="C188:J188" si="54">C60+C124</f>
        <v>0</v>
      </c>
      <c r="D188" s="9">
        <f t="shared" si="54"/>
        <v>0</v>
      </c>
      <c r="E188" s="9">
        <f t="shared" si="54"/>
        <v>2.625</v>
      </c>
      <c r="F188" s="9">
        <f t="shared" si="54"/>
        <v>4.375</v>
      </c>
      <c r="G188" s="9">
        <f t="shared" si="54"/>
        <v>11.375</v>
      </c>
      <c r="H188" s="9">
        <f t="shared" si="54"/>
        <v>2.625</v>
      </c>
      <c r="I188" s="256">
        <f t="shared" si="54"/>
        <v>0</v>
      </c>
      <c r="J188" s="257">
        <f t="shared" si="54"/>
        <v>21</v>
      </c>
    </row>
    <row r="189" spans="2:10" ht="12.95" customHeight="1" x14ac:dyDescent="0.15">
      <c r="B189" s="16" t="s">
        <v>266</v>
      </c>
      <c r="C189" s="255">
        <f t="shared" ref="C189:J189" si="55">C61+C125</f>
        <v>0</v>
      </c>
      <c r="D189" s="9">
        <f t="shared" si="55"/>
        <v>0</v>
      </c>
      <c r="E189" s="9">
        <f t="shared" si="55"/>
        <v>0</v>
      </c>
      <c r="F189" s="9">
        <f t="shared" si="55"/>
        <v>0</v>
      </c>
      <c r="G189" s="9">
        <f t="shared" si="55"/>
        <v>0</v>
      </c>
      <c r="H189" s="9">
        <f t="shared" si="55"/>
        <v>0</v>
      </c>
      <c r="I189" s="256">
        <f t="shared" si="55"/>
        <v>0</v>
      </c>
      <c r="J189" s="257">
        <f t="shared" si="55"/>
        <v>0</v>
      </c>
    </row>
    <row r="190" spans="2:10" ht="12.95" customHeight="1" x14ac:dyDescent="0.15">
      <c r="B190" s="16" t="s">
        <v>215</v>
      </c>
      <c r="C190" s="255">
        <f t="shared" ref="C190:J190" si="56">C62+C126</f>
        <v>1072.0360000000003</v>
      </c>
      <c r="D190" s="9">
        <f t="shared" si="56"/>
        <v>0</v>
      </c>
      <c r="E190" s="9">
        <f t="shared" si="56"/>
        <v>0</v>
      </c>
      <c r="F190" s="9">
        <f t="shared" si="56"/>
        <v>0</v>
      </c>
      <c r="G190" s="9">
        <f t="shared" si="56"/>
        <v>0</v>
      </c>
      <c r="H190" s="9">
        <f t="shared" si="56"/>
        <v>342</v>
      </c>
      <c r="I190" s="256">
        <f t="shared" si="56"/>
        <v>280</v>
      </c>
      <c r="J190" s="257">
        <f t="shared" si="56"/>
        <v>1694.0360000000003</v>
      </c>
    </row>
    <row r="191" spans="2:10" ht="12.95" customHeight="1" thickBot="1" x14ac:dyDescent="0.2">
      <c r="B191" s="17" t="s">
        <v>26</v>
      </c>
      <c r="C191" s="258">
        <f t="shared" ref="C191:J191" si="57">C63+C127</f>
        <v>900.971</v>
      </c>
      <c r="D191" s="19">
        <f t="shared" si="57"/>
        <v>833.67600000000016</v>
      </c>
      <c r="E191" s="19">
        <f t="shared" si="57"/>
        <v>174.376</v>
      </c>
      <c r="F191" s="19">
        <f t="shared" si="57"/>
        <v>54.75</v>
      </c>
      <c r="G191" s="19">
        <f t="shared" si="57"/>
        <v>4.55</v>
      </c>
      <c r="H191" s="19">
        <f t="shared" si="57"/>
        <v>51.25</v>
      </c>
      <c r="I191" s="259">
        <f t="shared" si="57"/>
        <v>0</v>
      </c>
      <c r="J191" s="260">
        <f t="shared" si="57"/>
        <v>2019.5730000000001</v>
      </c>
    </row>
    <row r="192" spans="2:10" ht="12.95" customHeight="1" thickBot="1" x14ac:dyDescent="0.2">
      <c r="B192" s="21" t="s">
        <v>2</v>
      </c>
      <c r="C192" s="261">
        <f t="shared" ref="C192:J192" si="58">C64+C128</f>
        <v>11440.606</v>
      </c>
      <c r="D192" s="22">
        <f t="shared" si="58"/>
        <v>10370.55200000002</v>
      </c>
      <c r="E192" s="22">
        <f t="shared" si="58"/>
        <v>4830.4009999999871</v>
      </c>
      <c r="F192" s="22">
        <f t="shared" si="58"/>
        <v>513.40899999999999</v>
      </c>
      <c r="G192" s="22">
        <f t="shared" si="58"/>
        <v>4674.2069999999967</v>
      </c>
      <c r="H192" s="22">
        <f t="shared" si="58"/>
        <v>30751.626999999997</v>
      </c>
      <c r="I192" s="262">
        <f t="shared" si="58"/>
        <v>7943.7139999999999</v>
      </c>
      <c r="J192" s="263">
        <f t="shared" si="58"/>
        <v>70524.515999999989</v>
      </c>
    </row>
  </sheetData>
  <mergeCells count="30">
    <mergeCell ref="B2:J2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B66:J66"/>
    <mergeCell ref="B68:B69"/>
    <mergeCell ref="C68:C69"/>
    <mergeCell ref="D68:D69"/>
    <mergeCell ref="E68:E69"/>
    <mergeCell ref="F68:F69"/>
    <mergeCell ref="G68:G69"/>
    <mergeCell ref="H68:H69"/>
    <mergeCell ref="I68:I69"/>
    <mergeCell ref="J68:J69"/>
    <mergeCell ref="B130:J130"/>
    <mergeCell ref="B132:B133"/>
    <mergeCell ref="C132:C133"/>
    <mergeCell ref="D132:D133"/>
    <mergeCell ref="E132:E133"/>
    <mergeCell ref="F132:F133"/>
    <mergeCell ref="G132:G133"/>
    <mergeCell ref="H132:H133"/>
    <mergeCell ref="I132:I133"/>
    <mergeCell ref="J132:J133"/>
  </mergeCells>
  <phoneticPr fontId="3"/>
  <pageMargins left="0.70866141732283472" right="0.70866141732283472" top="0.74803149606299213" bottom="0.74803149606299213" header="0.31496062992125984" footer="0.31496062992125984"/>
  <pageSetup paperSize="9" scale="95" firstPageNumber="55" orientation="portrait" r:id="rId1"/>
  <headerFooter>
    <oddFooter>&amp;C&amp;P</oddFooter>
  </headerFooter>
  <rowBreaks count="2" manualBreakCount="2">
    <brk id="65" min="1" max="9" man="1"/>
    <brk id="129" min="1" max="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64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2.5" style="1" customWidth="1"/>
    <col min="3" max="10" width="8.625" style="8" customWidth="1"/>
    <col min="11" max="16384" width="9" style="1"/>
  </cols>
  <sheetData>
    <row r="2" spans="2:10" ht="12.95" customHeight="1" x14ac:dyDescent="0.15">
      <c r="B2" s="1590" t="s">
        <v>512</v>
      </c>
      <c r="C2" s="1590"/>
      <c r="D2" s="1590"/>
      <c r="E2" s="1590"/>
      <c r="F2" s="1590"/>
      <c r="G2" s="1590"/>
      <c r="H2" s="1590"/>
      <c r="I2" s="1590"/>
      <c r="J2" s="1590"/>
    </row>
    <row r="3" spans="2:10" ht="12.95" customHeight="1" thickBot="1" x14ac:dyDescent="0.2">
      <c r="J3" s="251" t="s">
        <v>85</v>
      </c>
    </row>
    <row r="4" spans="2:10" ht="12.95" customHeight="1" x14ac:dyDescent="0.15">
      <c r="B4" s="1583" t="s">
        <v>51</v>
      </c>
      <c r="C4" s="1631" t="s">
        <v>79</v>
      </c>
      <c r="D4" s="1637" t="s">
        <v>80</v>
      </c>
      <c r="E4" s="1637" t="s">
        <v>81</v>
      </c>
      <c r="F4" s="1637" t="s">
        <v>82</v>
      </c>
      <c r="G4" s="1637" t="s">
        <v>83</v>
      </c>
      <c r="H4" s="1637" t="s">
        <v>84</v>
      </c>
      <c r="I4" s="1635" t="s">
        <v>60</v>
      </c>
      <c r="J4" s="1604" t="s">
        <v>2</v>
      </c>
    </row>
    <row r="5" spans="2:10" ht="12.95" customHeight="1" thickBot="1" x14ac:dyDescent="0.2">
      <c r="B5" s="1584"/>
      <c r="C5" s="1632"/>
      <c r="D5" s="1634"/>
      <c r="E5" s="1634"/>
      <c r="F5" s="1634"/>
      <c r="G5" s="1634"/>
      <c r="H5" s="1634"/>
      <c r="I5" s="1636"/>
      <c r="J5" s="1605"/>
    </row>
    <row r="6" spans="2:10" ht="12.95" customHeight="1" x14ac:dyDescent="0.15">
      <c r="B6" s="15" t="s">
        <v>4</v>
      </c>
      <c r="C6" s="252">
        <v>607.5</v>
      </c>
      <c r="D6" s="10">
        <v>5135.99100000001</v>
      </c>
      <c r="E6" s="10">
        <v>17092.157999999978</v>
      </c>
      <c r="F6" s="10">
        <v>2730.1080000000002</v>
      </c>
      <c r="G6" s="10">
        <v>1723.5</v>
      </c>
      <c r="H6" s="10">
        <v>4118.1069999999845</v>
      </c>
      <c r="I6" s="253">
        <v>0</v>
      </c>
      <c r="J6" s="254">
        <v>31407.363999999972</v>
      </c>
    </row>
    <row r="7" spans="2:10" ht="12.95" customHeight="1" x14ac:dyDescent="0.15">
      <c r="B7" s="16" t="s">
        <v>5</v>
      </c>
      <c r="C7" s="255"/>
      <c r="D7" s="9">
        <v>3190.3</v>
      </c>
      <c r="E7" s="9">
        <v>6665.5780000000013</v>
      </c>
      <c r="F7" s="9"/>
      <c r="G7" s="9">
        <v>720.121000000001</v>
      </c>
      <c r="H7" s="9">
        <v>5.3339999999999996</v>
      </c>
      <c r="I7" s="256"/>
      <c r="J7" s="257">
        <v>10581.333000000002</v>
      </c>
    </row>
    <row r="8" spans="2:10" ht="12.95" customHeight="1" x14ac:dyDescent="0.15">
      <c r="B8" s="16" t="s">
        <v>15</v>
      </c>
      <c r="C8" s="255"/>
      <c r="D8" s="9"/>
      <c r="E8" s="9">
        <v>359.99900000000002</v>
      </c>
      <c r="F8" s="9"/>
      <c r="G8" s="9">
        <v>44.198</v>
      </c>
      <c r="H8" s="9">
        <v>140.63</v>
      </c>
      <c r="I8" s="256">
        <v>0</v>
      </c>
      <c r="J8" s="257">
        <v>544.827</v>
      </c>
    </row>
    <row r="9" spans="2:10" ht="12.95" customHeight="1" x14ac:dyDescent="0.15">
      <c r="B9" s="16" t="s">
        <v>260</v>
      </c>
      <c r="C9" s="255"/>
      <c r="D9" s="9"/>
      <c r="E9" s="9"/>
      <c r="F9" s="9"/>
      <c r="G9" s="9"/>
      <c r="H9" s="9"/>
      <c r="I9" s="256">
        <v>0</v>
      </c>
      <c r="J9" s="257">
        <v>0</v>
      </c>
    </row>
    <row r="10" spans="2:10" ht="12.95" customHeight="1" x14ac:dyDescent="0.15">
      <c r="B10" s="16" t="s">
        <v>204</v>
      </c>
      <c r="C10" s="255"/>
      <c r="D10" s="9"/>
      <c r="E10" s="9"/>
      <c r="F10" s="9"/>
      <c r="G10" s="9"/>
      <c r="H10" s="9">
        <v>0</v>
      </c>
      <c r="I10" s="256"/>
      <c r="J10" s="257">
        <v>0</v>
      </c>
    </row>
    <row r="11" spans="2:10" ht="12.95" customHeight="1" x14ac:dyDescent="0.15">
      <c r="B11" s="16" t="s">
        <v>6</v>
      </c>
      <c r="C11" s="255">
        <v>11.429</v>
      </c>
      <c r="D11" s="9">
        <v>891.43799999999953</v>
      </c>
      <c r="E11" s="9">
        <v>604.29599999999994</v>
      </c>
      <c r="F11" s="9">
        <v>0</v>
      </c>
      <c r="G11" s="9">
        <v>0</v>
      </c>
      <c r="H11" s="9">
        <v>2476.2099999999932</v>
      </c>
      <c r="I11" s="256">
        <v>0</v>
      </c>
      <c r="J11" s="257">
        <v>3983.3729999999928</v>
      </c>
    </row>
    <row r="12" spans="2:10" ht="12.95" customHeight="1" x14ac:dyDescent="0.15">
      <c r="B12" s="16" t="s">
        <v>16</v>
      </c>
      <c r="C12" s="255"/>
      <c r="D12" s="9"/>
      <c r="E12" s="9"/>
      <c r="F12" s="9"/>
      <c r="G12" s="9"/>
      <c r="H12" s="9">
        <v>0</v>
      </c>
      <c r="I12" s="256"/>
      <c r="J12" s="257">
        <v>0</v>
      </c>
    </row>
    <row r="13" spans="2:10" ht="14.1" customHeight="1" x14ac:dyDescent="0.15">
      <c r="B13" s="16" t="s">
        <v>206</v>
      </c>
      <c r="C13" s="255"/>
      <c r="D13" s="9"/>
      <c r="E13" s="9"/>
      <c r="F13" s="9"/>
      <c r="G13" s="9"/>
      <c r="H13" s="9"/>
      <c r="I13" s="256">
        <v>0</v>
      </c>
      <c r="J13" s="257">
        <v>0</v>
      </c>
    </row>
    <row r="14" spans="2:10" ht="12.95" customHeight="1" x14ac:dyDescent="0.15">
      <c r="B14" s="16" t="s">
        <v>261</v>
      </c>
      <c r="C14" s="255">
        <v>5682.822999999994</v>
      </c>
      <c r="D14" s="9">
        <v>1409.1299999999981</v>
      </c>
      <c r="E14" s="9">
        <v>5535.2210000000014</v>
      </c>
      <c r="F14" s="9">
        <v>1979.9859999999978</v>
      </c>
      <c r="G14" s="9">
        <v>822.8529999999995</v>
      </c>
      <c r="H14" s="9">
        <v>385.71600000000001</v>
      </c>
      <c r="I14" s="256">
        <v>0</v>
      </c>
      <c r="J14" s="257">
        <v>15815.72899999999</v>
      </c>
    </row>
    <row r="15" spans="2:10" ht="12.95" customHeight="1" x14ac:dyDescent="0.15">
      <c r="B15" s="57" t="s">
        <v>18</v>
      </c>
      <c r="C15" s="255">
        <v>0</v>
      </c>
      <c r="D15" s="9">
        <v>0</v>
      </c>
      <c r="E15" s="9">
        <v>0</v>
      </c>
      <c r="F15" s="9">
        <v>424.28399999999988</v>
      </c>
      <c r="G15" s="9">
        <v>5245.6909999999971</v>
      </c>
      <c r="H15" s="9">
        <v>0</v>
      </c>
      <c r="I15" s="256"/>
      <c r="J15" s="257">
        <v>5669.9749999999967</v>
      </c>
    </row>
    <row r="16" spans="2:10" ht="12.95" customHeight="1" x14ac:dyDescent="0.15">
      <c r="B16" s="16" t="s">
        <v>7</v>
      </c>
      <c r="C16" s="255">
        <v>6.4290000000000003</v>
      </c>
      <c r="D16" s="9">
        <v>17624.486000000019</v>
      </c>
      <c r="E16" s="9">
        <v>2867.6839999999893</v>
      </c>
      <c r="F16" s="9">
        <v>12.856999999999999</v>
      </c>
      <c r="G16" s="9">
        <v>754.30599999999845</v>
      </c>
      <c r="H16" s="9">
        <v>859.31799999999771</v>
      </c>
      <c r="I16" s="256">
        <v>0</v>
      </c>
      <c r="J16" s="257">
        <v>22125.080000000005</v>
      </c>
    </row>
    <row r="17" spans="2:10" ht="12.95" customHeight="1" x14ac:dyDescent="0.15">
      <c r="B17" s="16" t="s">
        <v>8</v>
      </c>
      <c r="C17" s="255"/>
      <c r="D17" s="9">
        <v>0</v>
      </c>
      <c r="E17" s="9">
        <v>0</v>
      </c>
      <c r="F17" s="9">
        <v>0</v>
      </c>
      <c r="G17" s="9"/>
      <c r="H17" s="9">
        <v>0</v>
      </c>
      <c r="I17" s="256">
        <v>0</v>
      </c>
      <c r="J17" s="257">
        <v>0</v>
      </c>
    </row>
    <row r="18" spans="2:10" ht="12.95" customHeight="1" x14ac:dyDescent="0.15">
      <c r="B18" s="16" t="s">
        <v>203</v>
      </c>
      <c r="C18" s="255"/>
      <c r="D18" s="9">
        <v>282.85599999999999</v>
      </c>
      <c r="E18" s="9">
        <v>424.28000000000009</v>
      </c>
      <c r="F18" s="9"/>
      <c r="G18" s="9">
        <v>0</v>
      </c>
      <c r="H18" s="9">
        <v>0</v>
      </c>
      <c r="I18" s="256"/>
      <c r="J18" s="257">
        <v>707.13600000000008</v>
      </c>
    </row>
    <row r="19" spans="2:10" ht="12.95" customHeight="1" x14ac:dyDescent="0.15">
      <c r="B19" s="16" t="s">
        <v>27</v>
      </c>
      <c r="C19" s="255"/>
      <c r="D19" s="9">
        <v>135</v>
      </c>
      <c r="E19" s="9">
        <v>957.21299999999997</v>
      </c>
      <c r="F19" s="9">
        <v>180</v>
      </c>
      <c r="G19" s="9"/>
      <c r="H19" s="9"/>
      <c r="I19" s="256"/>
      <c r="J19" s="257">
        <v>1272.213</v>
      </c>
    </row>
    <row r="20" spans="2:10" ht="12.95" customHeight="1" x14ac:dyDescent="0.15">
      <c r="B20" s="16" t="s">
        <v>9</v>
      </c>
      <c r="C20" s="255"/>
      <c r="D20" s="9">
        <v>6915</v>
      </c>
      <c r="E20" s="9"/>
      <c r="F20" s="9">
        <v>142.5</v>
      </c>
      <c r="G20" s="9"/>
      <c r="H20" s="9">
        <v>0</v>
      </c>
      <c r="I20" s="256"/>
      <c r="J20" s="257">
        <v>7057.5</v>
      </c>
    </row>
    <row r="21" spans="2:10" ht="12.95" customHeight="1" x14ac:dyDescent="0.15">
      <c r="B21" s="16" t="s">
        <v>20</v>
      </c>
      <c r="C21" s="255"/>
      <c r="D21" s="9"/>
      <c r="E21" s="9">
        <v>1452.9150000000013</v>
      </c>
      <c r="F21" s="9"/>
      <c r="G21" s="9"/>
      <c r="H21" s="9">
        <v>0</v>
      </c>
      <c r="I21" s="256">
        <v>0</v>
      </c>
      <c r="J21" s="257">
        <v>1452.9150000000013</v>
      </c>
    </row>
    <row r="22" spans="2:10" ht="12.95" customHeight="1" x14ac:dyDescent="0.15">
      <c r="B22" s="16" t="s">
        <v>21</v>
      </c>
      <c r="C22" s="255"/>
      <c r="D22" s="9">
        <v>874.24200000000189</v>
      </c>
      <c r="E22" s="9">
        <v>342.84000000000026</v>
      </c>
      <c r="F22" s="9"/>
      <c r="G22" s="9"/>
      <c r="H22" s="9">
        <v>0</v>
      </c>
      <c r="I22" s="256">
        <v>0</v>
      </c>
      <c r="J22" s="257">
        <v>1217.0820000000022</v>
      </c>
    </row>
    <row r="23" spans="2:10" ht="12.95" customHeight="1" x14ac:dyDescent="0.15">
      <c r="B23" s="16" t="s">
        <v>10</v>
      </c>
      <c r="C23" s="255">
        <v>0</v>
      </c>
      <c r="D23" s="9">
        <v>674.29299999999978</v>
      </c>
      <c r="E23" s="9">
        <v>102.86000000000001</v>
      </c>
      <c r="F23" s="9">
        <v>0</v>
      </c>
      <c r="G23" s="9"/>
      <c r="H23" s="9">
        <v>6547.4969999999639</v>
      </c>
      <c r="I23" s="256">
        <v>0</v>
      </c>
      <c r="J23" s="257">
        <v>7324.6499999999633</v>
      </c>
    </row>
    <row r="24" spans="2:10" ht="12.95" customHeight="1" x14ac:dyDescent="0.15">
      <c r="B24" s="16" t="s">
        <v>205</v>
      </c>
      <c r="C24" s="255">
        <v>0</v>
      </c>
      <c r="D24" s="9">
        <v>0</v>
      </c>
      <c r="E24" s="9">
        <v>0</v>
      </c>
      <c r="F24" s="9"/>
      <c r="G24" s="9"/>
      <c r="H24" s="9">
        <v>0</v>
      </c>
      <c r="I24" s="256"/>
      <c r="J24" s="257">
        <v>0</v>
      </c>
    </row>
    <row r="25" spans="2:10" ht="14.1" customHeight="1" x14ac:dyDescent="0.15">
      <c r="B25" s="16" t="s">
        <v>29</v>
      </c>
      <c r="C25" s="255"/>
      <c r="D25" s="9"/>
      <c r="E25" s="9"/>
      <c r="F25" s="9"/>
      <c r="G25" s="9"/>
      <c r="H25" s="9">
        <v>0</v>
      </c>
      <c r="I25" s="256"/>
      <c r="J25" s="257">
        <v>0</v>
      </c>
    </row>
    <row r="26" spans="2:10" ht="12.95" customHeight="1" x14ac:dyDescent="0.15">
      <c r="B26" s="16" t="s">
        <v>11</v>
      </c>
      <c r="C26" s="255">
        <v>70</v>
      </c>
      <c r="D26" s="9">
        <v>2930.9380000000028</v>
      </c>
      <c r="E26" s="9">
        <v>240.00800000000001</v>
      </c>
      <c r="F26" s="9"/>
      <c r="G26" s="9">
        <v>0</v>
      </c>
      <c r="H26" s="9">
        <v>29.334000000000003</v>
      </c>
      <c r="I26" s="256">
        <v>0</v>
      </c>
      <c r="J26" s="257">
        <v>3270.2800000000025</v>
      </c>
    </row>
    <row r="27" spans="2:10" ht="12.95" customHeight="1" x14ac:dyDescent="0.15">
      <c r="B27" s="16" t="s">
        <v>31</v>
      </c>
      <c r="C27" s="255"/>
      <c r="D27" s="9"/>
      <c r="E27" s="9"/>
      <c r="F27" s="9"/>
      <c r="G27" s="9">
        <v>3040.7029999999977</v>
      </c>
      <c r="H27" s="9"/>
      <c r="I27" s="256"/>
      <c r="J27" s="257">
        <v>3040.7029999999977</v>
      </c>
    </row>
    <row r="28" spans="2:10" ht="12.95" customHeight="1" x14ac:dyDescent="0.15">
      <c r="B28" s="16" t="s">
        <v>22</v>
      </c>
      <c r="C28" s="255"/>
      <c r="D28" s="9">
        <v>10.5</v>
      </c>
      <c r="E28" s="9"/>
      <c r="F28" s="9">
        <v>38.570999999999998</v>
      </c>
      <c r="G28" s="9">
        <v>0</v>
      </c>
      <c r="H28" s="9">
        <v>0</v>
      </c>
      <c r="I28" s="256">
        <v>0</v>
      </c>
      <c r="J28" s="257">
        <v>49.070999999999998</v>
      </c>
    </row>
    <row r="29" spans="2:10" ht="12.95" customHeight="1" x14ac:dyDescent="0.15">
      <c r="B29" s="16" t="s">
        <v>34</v>
      </c>
      <c r="C29" s="255"/>
      <c r="D29" s="9"/>
      <c r="E29" s="9"/>
      <c r="F29" s="9"/>
      <c r="G29" s="9"/>
      <c r="H29" s="9">
        <v>0</v>
      </c>
      <c r="I29" s="256"/>
      <c r="J29" s="257">
        <v>0</v>
      </c>
    </row>
    <row r="30" spans="2:10" ht="12.95" customHeight="1" x14ac:dyDescent="0.15">
      <c r="B30" s="16" t="s">
        <v>212</v>
      </c>
      <c r="C30" s="255"/>
      <c r="D30" s="9"/>
      <c r="E30" s="9"/>
      <c r="F30" s="9"/>
      <c r="G30" s="9"/>
      <c r="H30" s="9">
        <v>0</v>
      </c>
      <c r="I30" s="256"/>
      <c r="J30" s="257">
        <v>0</v>
      </c>
    </row>
    <row r="31" spans="2:10" ht="12.95" customHeight="1" x14ac:dyDescent="0.15">
      <c r="B31" s="16" t="s">
        <v>23</v>
      </c>
      <c r="C31" s="255"/>
      <c r="D31" s="9"/>
      <c r="E31" s="9"/>
      <c r="F31" s="9"/>
      <c r="G31" s="9">
        <v>1465.7230000000027</v>
      </c>
      <c r="H31" s="9"/>
      <c r="I31" s="256"/>
      <c r="J31" s="257">
        <v>1465.7230000000027</v>
      </c>
    </row>
    <row r="32" spans="2:10" ht="12.95" customHeight="1" x14ac:dyDescent="0.15">
      <c r="B32" s="16" t="s">
        <v>12</v>
      </c>
      <c r="C32" s="255"/>
      <c r="D32" s="9">
        <v>0</v>
      </c>
      <c r="E32" s="9"/>
      <c r="F32" s="9">
        <v>0</v>
      </c>
      <c r="G32" s="9">
        <v>0</v>
      </c>
      <c r="H32" s="9">
        <v>0</v>
      </c>
      <c r="I32" s="256"/>
      <c r="J32" s="257">
        <v>0</v>
      </c>
    </row>
    <row r="33" spans="2:10" ht="12.95" customHeight="1" x14ac:dyDescent="0.15">
      <c r="B33" s="16" t="s">
        <v>262</v>
      </c>
      <c r="C33" s="255"/>
      <c r="D33" s="9"/>
      <c r="E33" s="9"/>
      <c r="F33" s="9"/>
      <c r="G33" s="9"/>
      <c r="H33" s="9">
        <v>0</v>
      </c>
      <c r="I33" s="256"/>
      <c r="J33" s="257">
        <v>0</v>
      </c>
    </row>
    <row r="34" spans="2:10" ht="12.95" customHeight="1" x14ac:dyDescent="0.15">
      <c r="B34" s="16" t="s">
        <v>13</v>
      </c>
      <c r="C34" s="255"/>
      <c r="D34" s="9">
        <v>0</v>
      </c>
      <c r="E34" s="9"/>
      <c r="F34" s="9"/>
      <c r="G34" s="9">
        <v>822.8589999999997</v>
      </c>
      <c r="H34" s="9">
        <v>0</v>
      </c>
      <c r="I34" s="256"/>
      <c r="J34" s="257">
        <v>822.8589999999997</v>
      </c>
    </row>
    <row r="35" spans="2:10" ht="12.95" customHeight="1" x14ac:dyDescent="0.15">
      <c r="B35" s="16" t="s">
        <v>207</v>
      </c>
      <c r="C35" s="255"/>
      <c r="D35" s="9"/>
      <c r="E35" s="9"/>
      <c r="F35" s="9"/>
      <c r="G35" s="9"/>
      <c r="H35" s="9">
        <v>0</v>
      </c>
      <c r="I35" s="256"/>
      <c r="J35" s="257">
        <v>0</v>
      </c>
    </row>
    <row r="36" spans="2:10" ht="12.95" customHeight="1" x14ac:dyDescent="0.15">
      <c r="B36" s="16" t="s">
        <v>19</v>
      </c>
      <c r="C36" s="255"/>
      <c r="D36" s="9"/>
      <c r="E36" s="9"/>
      <c r="F36" s="9"/>
      <c r="G36" s="9">
        <v>0</v>
      </c>
      <c r="H36" s="9">
        <v>0</v>
      </c>
      <c r="I36" s="256">
        <v>0</v>
      </c>
      <c r="J36" s="257">
        <v>0</v>
      </c>
    </row>
    <row r="37" spans="2:10" ht="12.95" customHeight="1" x14ac:dyDescent="0.15">
      <c r="B37" s="16" t="s">
        <v>24</v>
      </c>
      <c r="C37" s="255"/>
      <c r="D37" s="9">
        <v>707.13499999999897</v>
      </c>
      <c r="E37" s="9"/>
      <c r="F37" s="9"/>
      <c r="G37" s="9">
        <v>231.43300000000002</v>
      </c>
      <c r="H37" s="9">
        <v>115.714</v>
      </c>
      <c r="I37" s="256"/>
      <c r="J37" s="257">
        <v>1054.281999999999</v>
      </c>
    </row>
    <row r="38" spans="2:10" ht="12.95" customHeight="1" x14ac:dyDescent="0.15">
      <c r="B38" s="16" t="s">
        <v>210</v>
      </c>
      <c r="C38" s="255"/>
      <c r="D38" s="9"/>
      <c r="E38" s="9"/>
      <c r="F38" s="9"/>
      <c r="G38" s="9"/>
      <c r="H38" s="9">
        <v>0</v>
      </c>
      <c r="I38" s="256"/>
      <c r="J38" s="257">
        <v>0</v>
      </c>
    </row>
    <row r="39" spans="2:10" ht="12.95" customHeight="1" x14ac:dyDescent="0.15">
      <c r="B39" s="16" t="s">
        <v>35</v>
      </c>
      <c r="C39" s="255"/>
      <c r="D39" s="9"/>
      <c r="E39" s="9"/>
      <c r="F39" s="9"/>
      <c r="G39" s="9"/>
      <c r="H39" s="9">
        <v>0</v>
      </c>
      <c r="I39" s="256">
        <v>0</v>
      </c>
      <c r="J39" s="257">
        <v>0</v>
      </c>
    </row>
    <row r="40" spans="2:10" ht="12.95" customHeight="1" x14ac:dyDescent="0.15">
      <c r="B40" s="16" t="s">
        <v>211</v>
      </c>
      <c r="C40" s="255"/>
      <c r="D40" s="9"/>
      <c r="E40" s="9"/>
      <c r="F40" s="9"/>
      <c r="G40" s="9"/>
      <c r="H40" s="9">
        <v>0</v>
      </c>
      <c r="I40" s="256"/>
      <c r="J40" s="257">
        <v>0</v>
      </c>
    </row>
    <row r="41" spans="2:10" ht="12.95" customHeight="1" x14ac:dyDescent="0.15">
      <c r="B41" s="16" t="s">
        <v>14</v>
      </c>
      <c r="C41" s="255"/>
      <c r="D41" s="9"/>
      <c r="E41" s="9"/>
      <c r="F41" s="9"/>
      <c r="G41" s="9"/>
      <c r="H41" s="9">
        <v>0</v>
      </c>
      <c r="I41" s="256"/>
      <c r="J41" s="257">
        <v>0</v>
      </c>
    </row>
    <row r="42" spans="2:10" ht="12.95" customHeight="1" x14ac:dyDescent="0.15">
      <c r="B42" s="16" t="s">
        <v>208</v>
      </c>
      <c r="C42" s="255">
        <v>0</v>
      </c>
      <c r="D42" s="9">
        <v>0</v>
      </c>
      <c r="E42" s="9"/>
      <c r="F42" s="9"/>
      <c r="G42" s="9"/>
      <c r="H42" s="9">
        <v>0</v>
      </c>
      <c r="I42" s="256"/>
      <c r="J42" s="257">
        <v>0</v>
      </c>
    </row>
    <row r="43" spans="2:10" ht="12.95" customHeight="1" x14ac:dyDescent="0.15">
      <c r="B43" s="16" t="s">
        <v>17</v>
      </c>
      <c r="C43" s="255">
        <v>0</v>
      </c>
      <c r="D43" s="9">
        <v>0</v>
      </c>
      <c r="E43" s="9"/>
      <c r="F43" s="9"/>
      <c r="G43" s="9">
        <v>115.72000000000003</v>
      </c>
      <c r="H43" s="9">
        <v>109.29200000000002</v>
      </c>
      <c r="I43" s="256"/>
      <c r="J43" s="257">
        <v>225.01200000000006</v>
      </c>
    </row>
    <row r="44" spans="2:10" ht="12.95" customHeight="1" x14ac:dyDescent="0.15">
      <c r="B44" s="16" t="s">
        <v>36</v>
      </c>
      <c r="C44" s="255">
        <v>0</v>
      </c>
      <c r="D44" s="9"/>
      <c r="E44" s="9"/>
      <c r="F44" s="9"/>
      <c r="G44" s="9"/>
      <c r="H44" s="9">
        <v>0</v>
      </c>
      <c r="I44" s="256"/>
      <c r="J44" s="257">
        <v>0</v>
      </c>
    </row>
    <row r="45" spans="2:10" ht="12.95" customHeight="1" x14ac:dyDescent="0.15">
      <c r="B45" s="16" t="s">
        <v>38</v>
      </c>
      <c r="C45" s="255"/>
      <c r="D45" s="9"/>
      <c r="E45" s="9"/>
      <c r="F45" s="9"/>
      <c r="G45" s="9"/>
      <c r="H45" s="9">
        <v>0</v>
      </c>
      <c r="I45" s="256"/>
      <c r="J45" s="257">
        <v>0</v>
      </c>
    </row>
    <row r="46" spans="2:10" ht="12.95" customHeight="1" x14ac:dyDescent="0.15">
      <c r="B46" s="16" t="s">
        <v>37</v>
      </c>
      <c r="C46" s="255"/>
      <c r="D46" s="9"/>
      <c r="E46" s="9"/>
      <c r="F46" s="9"/>
      <c r="G46" s="9">
        <v>3934.2809999999995</v>
      </c>
      <c r="H46" s="9">
        <v>0</v>
      </c>
      <c r="I46" s="256"/>
      <c r="J46" s="257">
        <v>3934.2809999999995</v>
      </c>
    </row>
    <row r="47" spans="2:10" ht="12.95" customHeight="1" x14ac:dyDescent="0.15">
      <c r="B47" s="16" t="s">
        <v>263</v>
      </c>
      <c r="C47" s="255"/>
      <c r="D47" s="9"/>
      <c r="E47" s="9"/>
      <c r="F47" s="9"/>
      <c r="G47" s="9"/>
      <c r="H47" s="9"/>
      <c r="I47" s="256">
        <v>0</v>
      </c>
      <c r="J47" s="257">
        <v>0</v>
      </c>
    </row>
    <row r="48" spans="2:10" ht="12.95" customHeight="1" x14ac:dyDescent="0.15">
      <c r="B48" s="16" t="s">
        <v>30</v>
      </c>
      <c r="C48" s="255"/>
      <c r="D48" s="9"/>
      <c r="E48" s="9">
        <v>1405.6989999999998</v>
      </c>
      <c r="F48" s="9">
        <v>0</v>
      </c>
      <c r="G48" s="9"/>
      <c r="H48" s="9">
        <v>246.875</v>
      </c>
      <c r="I48" s="256">
        <v>0</v>
      </c>
      <c r="J48" s="257">
        <v>1652.5739999999998</v>
      </c>
    </row>
    <row r="49" spans="2:10" ht="12.95" customHeight="1" x14ac:dyDescent="0.15">
      <c r="B49" s="16" t="s">
        <v>25</v>
      </c>
      <c r="C49" s="255">
        <v>0</v>
      </c>
      <c r="D49" s="9">
        <v>7862.3610000000281</v>
      </c>
      <c r="E49" s="9">
        <v>784.32899999999813</v>
      </c>
      <c r="F49" s="9">
        <v>0</v>
      </c>
      <c r="G49" s="9">
        <v>6.4290000000000003</v>
      </c>
      <c r="H49" s="9">
        <v>501.43199999999985</v>
      </c>
      <c r="I49" s="256">
        <v>0</v>
      </c>
      <c r="J49" s="257">
        <v>9154.5510000000268</v>
      </c>
    </row>
    <row r="50" spans="2:10" ht="12.95" customHeight="1" x14ac:dyDescent="0.15">
      <c r="B50" s="16" t="s">
        <v>28</v>
      </c>
      <c r="C50" s="255"/>
      <c r="D50" s="9">
        <v>3599.8509999999824</v>
      </c>
      <c r="E50" s="9">
        <v>672.85699999999997</v>
      </c>
      <c r="F50" s="9">
        <v>184.285</v>
      </c>
      <c r="G50" s="9"/>
      <c r="H50" s="9"/>
      <c r="I50" s="256"/>
      <c r="J50" s="257">
        <v>4456.9929999999822</v>
      </c>
    </row>
    <row r="51" spans="2:10" ht="12.95" customHeight="1" x14ac:dyDescent="0.15">
      <c r="B51" s="16" t="s">
        <v>264</v>
      </c>
      <c r="C51" s="255"/>
      <c r="D51" s="9"/>
      <c r="E51" s="9"/>
      <c r="F51" s="9"/>
      <c r="G51" s="9"/>
      <c r="H51" s="9">
        <v>0</v>
      </c>
      <c r="I51" s="256"/>
      <c r="J51" s="257">
        <v>0</v>
      </c>
    </row>
    <row r="52" spans="2:10" ht="12.95" customHeight="1" x14ac:dyDescent="0.15">
      <c r="B52" s="16" t="s">
        <v>213</v>
      </c>
      <c r="C52" s="255"/>
      <c r="D52" s="9"/>
      <c r="E52" s="9"/>
      <c r="F52" s="9"/>
      <c r="G52" s="9"/>
      <c r="H52" s="9">
        <v>0</v>
      </c>
      <c r="I52" s="256"/>
      <c r="J52" s="257">
        <v>0</v>
      </c>
    </row>
    <row r="53" spans="2:10" ht="12.95" customHeight="1" x14ac:dyDescent="0.15">
      <c r="B53" s="16" t="s">
        <v>39</v>
      </c>
      <c r="C53" s="255"/>
      <c r="D53" s="9">
        <v>915.38400000000195</v>
      </c>
      <c r="E53" s="9">
        <v>1240.7359999999996</v>
      </c>
      <c r="F53" s="9"/>
      <c r="G53" s="9"/>
      <c r="H53" s="9">
        <v>0</v>
      </c>
      <c r="I53" s="256">
        <v>0</v>
      </c>
      <c r="J53" s="257">
        <v>2156.1200000000017</v>
      </c>
    </row>
    <row r="54" spans="2:10" ht="12.95" customHeight="1" x14ac:dyDescent="0.15">
      <c r="B54" s="16" t="s">
        <v>209</v>
      </c>
      <c r="C54" s="255"/>
      <c r="D54" s="9">
        <v>0</v>
      </c>
      <c r="E54" s="9">
        <v>0</v>
      </c>
      <c r="F54" s="9"/>
      <c r="G54" s="9"/>
      <c r="H54" s="9">
        <v>0</v>
      </c>
      <c r="I54" s="256"/>
      <c r="J54" s="257">
        <v>0</v>
      </c>
    </row>
    <row r="55" spans="2:10" ht="12.95" customHeight="1" x14ac:dyDescent="0.15">
      <c r="B55" s="16" t="s">
        <v>32</v>
      </c>
      <c r="C55" s="255"/>
      <c r="D55" s="9"/>
      <c r="E55" s="9">
        <v>90.001999999999995</v>
      </c>
      <c r="F55" s="9"/>
      <c r="G55" s="9">
        <v>604.28700000000003</v>
      </c>
      <c r="H55" s="9">
        <v>0</v>
      </c>
      <c r="I55" s="256"/>
      <c r="J55" s="257">
        <v>694.28899999999999</v>
      </c>
    </row>
    <row r="56" spans="2:10" ht="12.95" customHeight="1" x14ac:dyDescent="0.15">
      <c r="B56" s="16" t="s">
        <v>214</v>
      </c>
      <c r="C56" s="255"/>
      <c r="D56" s="9"/>
      <c r="E56" s="9">
        <v>122.14600000000002</v>
      </c>
      <c r="F56" s="9"/>
      <c r="G56" s="9"/>
      <c r="H56" s="9">
        <v>0</v>
      </c>
      <c r="I56" s="256"/>
      <c r="J56" s="257">
        <v>122.14600000000002</v>
      </c>
    </row>
    <row r="57" spans="2:10" ht="12.95" customHeight="1" x14ac:dyDescent="0.15">
      <c r="B57" s="16" t="s">
        <v>33</v>
      </c>
      <c r="C57" s="255"/>
      <c r="D57" s="9"/>
      <c r="E57" s="9"/>
      <c r="F57" s="9"/>
      <c r="G57" s="9">
        <v>334.28799999999995</v>
      </c>
      <c r="H57" s="9"/>
      <c r="I57" s="256"/>
      <c r="J57" s="257">
        <v>334.28799999999995</v>
      </c>
    </row>
    <row r="58" spans="2:10" ht="12.95" customHeight="1" x14ac:dyDescent="0.15">
      <c r="B58" s="16" t="s">
        <v>40</v>
      </c>
      <c r="C58" s="255">
        <v>116</v>
      </c>
      <c r="D58" s="9">
        <v>74.25</v>
      </c>
      <c r="E58" s="9"/>
      <c r="F58" s="9"/>
      <c r="G58" s="9">
        <v>0</v>
      </c>
      <c r="H58" s="9">
        <v>0</v>
      </c>
      <c r="I58" s="256"/>
      <c r="J58" s="257">
        <v>190.25</v>
      </c>
    </row>
    <row r="59" spans="2:10" ht="12.95" customHeight="1" x14ac:dyDescent="0.15">
      <c r="B59" s="16" t="s">
        <v>265</v>
      </c>
      <c r="C59" s="255"/>
      <c r="D59" s="9">
        <v>117.75</v>
      </c>
      <c r="E59" s="9"/>
      <c r="F59" s="9"/>
      <c r="G59" s="9"/>
      <c r="H59" s="9"/>
      <c r="I59" s="256"/>
      <c r="J59" s="257">
        <v>117.75</v>
      </c>
    </row>
    <row r="60" spans="2:10" ht="12.95" customHeight="1" x14ac:dyDescent="0.15">
      <c r="B60" s="16" t="s">
        <v>251</v>
      </c>
      <c r="C60" s="255"/>
      <c r="D60" s="9"/>
      <c r="E60" s="9">
        <v>0</v>
      </c>
      <c r="F60" s="9">
        <v>4.7249999999999996</v>
      </c>
      <c r="G60" s="9">
        <v>0</v>
      </c>
      <c r="H60" s="9">
        <v>0</v>
      </c>
      <c r="I60" s="256"/>
      <c r="J60" s="257">
        <v>4.7249999999999996</v>
      </c>
    </row>
    <row r="61" spans="2:10" ht="12.95" customHeight="1" x14ac:dyDescent="0.15">
      <c r="B61" s="16" t="s">
        <v>266</v>
      </c>
      <c r="C61" s="255"/>
      <c r="D61" s="9"/>
      <c r="E61" s="9"/>
      <c r="F61" s="9"/>
      <c r="G61" s="9"/>
      <c r="H61" s="9"/>
      <c r="I61" s="256"/>
      <c r="J61" s="257"/>
    </row>
    <row r="62" spans="2:10" ht="12.95" customHeight="1" x14ac:dyDescent="0.15">
      <c r="B62" s="16" t="s">
        <v>215</v>
      </c>
      <c r="C62" s="255">
        <v>0</v>
      </c>
      <c r="D62" s="9"/>
      <c r="E62" s="9"/>
      <c r="F62" s="9"/>
      <c r="G62" s="9"/>
      <c r="H62" s="9">
        <v>0</v>
      </c>
      <c r="I62" s="256">
        <v>0</v>
      </c>
      <c r="J62" s="257">
        <v>0</v>
      </c>
    </row>
    <row r="63" spans="2:10" ht="12.95" customHeight="1" thickBot="1" x14ac:dyDescent="0.2">
      <c r="B63" s="17" t="s">
        <v>26</v>
      </c>
      <c r="C63" s="258">
        <v>28</v>
      </c>
      <c r="D63" s="19">
        <v>1271.604</v>
      </c>
      <c r="E63" s="19">
        <v>542.89300000000003</v>
      </c>
      <c r="F63" s="19">
        <v>324.74299999999999</v>
      </c>
      <c r="G63" s="19">
        <v>442.22900000000004</v>
      </c>
      <c r="H63" s="19">
        <v>1349.6420000000001</v>
      </c>
      <c r="I63" s="259">
        <v>148.5</v>
      </c>
      <c r="J63" s="260">
        <v>4107.6109999999999</v>
      </c>
    </row>
    <row r="64" spans="2:10" ht="12.95" customHeight="1" thickBot="1" x14ac:dyDescent="0.2">
      <c r="B64" s="21" t="s">
        <v>2</v>
      </c>
      <c r="C64" s="261">
        <v>6522.1809999999941</v>
      </c>
      <c r="D64" s="22">
        <v>54622.509000000042</v>
      </c>
      <c r="E64" s="22">
        <v>41503.713999999978</v>
      </c>
      <c r="F64" s="22">
        <v>6022.0589999999984</v>
      </c>
      <c r="G64" s="22">
        <v>20308.620999999999</v>
      </c>
      <c r="H64" s="22">
        <v>16885.100999999941</v>
      </c>
      <c r="I64" s="262">
        <v>148.5</v>
      </c>
      <c r="J64" s="263">
        <v>146012.68499999994</v>
      </c>
    </row>
  </sheetData>
  <mergeCells count="10">
    <mergeCell ref="B2:J2"/>
    <mergeCell ref="B4:B5"/>
    <mergeCell ref="C4:C5"/>
    <mergeCell ref="D4:D5"/>
    <mergeCell ref="E4:E5"/>
    <mergeCell ref="F4:F5"/>
    <mergeCell ref="G4:G5"/>
    <mergeCell ref="H4:H5"/>
    <mergeCell ref="I4:I5"/>
    <mergeCell ref="J4:J5"/>
  </mergeCells>
  <phoneticPr fontId="3"/>
  <pageMargins left="0.70866141732283472" right="0.70866141732283472" top="0.74803149606299213" bottom="0.74803149606299213" header="0.31496062992125984" footer="0.31496062992125984"/>
  <pageSetup paperSize="9" scale="95" firstPageNumber="58" orientation="portrait" r:id="rId1"/>
  <headerFooter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4"/>
  <sheetViews>
    <sheetView view="pageBreakPreview" zoomScaleNormal="60" zoomScaleSheetLayoutView="100" workbookViewId="0">
      <selection sqref="A1:B1"/>
    </sheetView>
  </sheetViews>
  <sheetFormatPr defaultRowHeight="12" x14ac:dyDescent="0.15"/>
  <cols>
    <col min="1" max="1" width="1.625" style="1" customWidth="1"/>
    <col min="2" max="2" width="12.625" style="1" customWidth="1"/>
    <col min="3" max="3" width="7.125" style="1" customWidth="1"/>
    <col min="4" max="5" width="7.625" style="486" customWidth="1"/>
    <col min="6" max="7" width="7.125" style="486" customWidth="1"/>
    <col min="8" max="8" width="7.625" style="486" customWidth="1"/>
    <col min="9" max="9" width="6.125" style="1" customWidth="1"/>
    <col min="10" max="13" width="6.125" style="486" customWidth="1"/>
    <col min="14" max="14" width="6.625" style="486" customWidth="1"/>
    <col min="15" max="16" width="1.625" style="1" customWidth="1"/>
    <col min="17" max="17" width="12.625" style="1" customWidth="1"/>
    <col min="18" max="18" width="7.125" style="1" customWidth="1"/>
    <col min="19" max="20" width="7.625" style="486" customWidth="1"/>
    <col min="21" max="22" width="7.125" style="486" customWidth="1"/>
    <col min="23" max="23" width="7.625" style="486" customWidth="1"/>
    <col min="24" max="24" width="6.125" style="1" customWidth="1"/>
    <col min="25" max="28" width="6.125" style="486" customWidth="1"/>
    <col min="29" max="29" width="6.625" style="486" customWidth="1"/>
    <col min="30" max="30" width="1.625" style="1" customWidth="1"/>
    <col min="31" max="16384" width="9" style="1"/>
  </cols>
  <sheetData>
    <row r="1" spans="1:29" ht="13.5" customHeight="1" x14ac:dyDescent="0.15">
      <c r="A1" s="485"/>
      <c r="P1" s="485"/>
    </row>
    <row r="2" spans="1:29" ht="18" customHeight="1" x14ac:dyDescent="0.15">
      <c r="B2" s="1638" t="s">
        <v>513</v>
      </c>
      <c r="C2" s="1638"/>
      <c r="D2" s="1638"/>
      <c r="E2" s="1638"/>
      <c r="F2" s="1638"/>
      <c r="G2" s="1638"/>
      <c r="H2" s="1638"/>
      <c r="I2" s="1638"/>
      <c r="J2" s="1638"/>
      <c r="K2" s="1638"/>
      <c r="L2" s="1638"/>
      <c r="M2" s="1638"/>
      <c r="N2" s="1638"/>
      <c r="Q2" s="1638" t="s">
        <v>513</v>
      </c>
      <c r="R2" s="1638"/>
      <c r="S2" s="1638"/>
      <c r="T2" s="1638"/>
      <c r="U2" s="1638"/>
      <c r="V2" s="1638"/>
      <c r="W2" s="1638"/>
      <c r="X2" s="1638"/>
      <c r="Y2" s="1638"/>
      <c r="Z2" s="1638"/>
      <c r="AA2" s="1638"/>
      <c r="AB2" s="1638"/>
      <c r="AC2" s="1638"/>
    </row>
    <row r="3" spans="1:29" ht="14.1" customHeight="1" thickBot="1" x14ac:dyDescent="0.2"/>
    <row r="4" spans="1:29" ht="14.1" customHeight="1" x14ac:dyDescent="0.15">
      <c r="B4" s="1639" t="s">
        <v>326</v>
      </c>
      <c r="C4" s="1641" t="s">
        <v>327</v>
      </c>
      <c r="D4" s="1642"/>
      <c r="E4" s="1642"/>
      <c r="F4" s="1642"/>
      <c r="G4" s="1642"/>
      <c r="H4" s="1643"/>
      <c r="I4" s="1644" t="s">
        <v>328</v>
      </c>
      <c r="J4" s="1645"/>
      <c r="K4" s="1645"/>
      <c r="L4" s="1645"/>
      <c r="M4" s="1645"/>
      <c r="N4" s="1646"/>
      <c r="Q4" s="1639" t="s">
        <v>332</v>
      </c>
      <c r="R4" s="1641" t="s">
        <v>327</v>
      </c>
      <c r="S4" s="1642"/>
      <c r="T4" s="1642"/>
      <c r="U4" s="1642"/>
      <c r="V4" s="1642"/>
      <c r="W4" s="1643"/>
      <c r="X4" s="1644" t="s">
        <v>328</v>
      </c>
      <c r="Y4" s="1645"/>
      <c r="Z4" s="1645"/>
      <c r="AA4" s="1645"/>
      <c r="AB4" s="1645"/>
      <c r="AC4" s="1646"/>
    </row>
    <row r="5" spans="1:29" ht="14.1" customHeight="1" x14ac:dyDescent="0.15">
      <c r="B5" s="1640"/>
      <c r="C5" s="487" t="s">
        <v>329</v>
      </c>
      <c r="D5" s="488" t="s">
        <v>330</v>
      </c>
      <c r="E5" s="489" t="s">
        <v>331</v>
      </c>
      <c r="F5" s="488" t="s">
        <v>50</v>
      </c>
      <c r="G5" s="490" t="s">
        <v>60</v>
      </c>
      <c r="H5" s="491" t="s">
        <v>2</v>
      </c>
      <c r="I5" s="492" t="s">
        <v>329</v>
      </c>
      <c r="J5" s="489" t="s">
        <v>330</v>
      </c>
      <c r="K5" s="489" t="s">
        <v>331</v>
      </c>
      <c r="L5" s="489" t="s">
        <v>50</v>
      </c>
      <c r="M5" s="493" t="s">
        <v>60</v>
      </c>
      <c r="N5" s="494" t="s">
        <v>2</v>
      </c>
      <c r="Q5" s="1640"/>
      <c r="R5" s="487" t="s">
        <v>329</v>
      </c>
      <c r="S5" s="488" t="s">
        <v>330</v>
      </c>
      <c r="T5" s="489" t="s">
        <v>331</v>
      </c>
      <c r="U5" s="488" t="s">
        <v>50</v>
      </c>
      <c r="V5" s="490" t="s">
        <v>60</v>
      </c>
      <c r="W5" s="491" t="s">
        <v>2</v>
      </c>
      <c r="X5" s="492" t="s">
        <v>329</v>
      </c>
      <c r="Y5" s="489" t="s">
        <v>330</v>
      </c>
      <c r="Z5" s="489" t="s">
        <v>331</v>
      </c>
      <c r="AA5" s="489" t="s">
        <v>50</v>
      </c>
      <c r="AB5" s="493" t="s">
        <v>60</v>
      </c>
      <c r="AC5" s="494" t="s">
        <v>2</v>
      </c>
    </row>
    <row r="6" spans="1:29" ht="12.6" customHeight="1" x14ac:dyDescent="0.15">
      <c r="B6" s="481" t="s">
        <v>4</v>
      </c>
      <c r="C6" s="446"/>
      <c r="D6" s="443">
        <v>295778.97199999518</v>
      </c>
      <c r="E6" s="443">
        <v>59271.008000000002</v>
      </c>
      <c r="F6" s="443">
        <v>13106.429</v>
      </c>
      <c r="G6" s="444">
        <v>5330</v>
      </c>
      <c r="H6" s="495">
        <v>373486.40899999521</v>
      </c>
      <c r="I6" s="496">
        <f>IF($H6=0,"",+C6/$H6)</f>
        <v>0</v>
      </c>
      <c r="J6" s="497">
        <f t="shared" ref="J6:N56" si="0">IF($H6=0,"",+D6/$H6)</f>
        <v>0.7919403889205483</v>
      </c>
      <c r="K6" s="497">
        <f t="shared" si="0"/>
        <v>0.15869655915645584</v>
      </c>
      <c r="L6" s="497">
        <f t="shared" si="0"/>
        <v>3.5092117635799079E-2</v>
      </c>
      <c r="M6" s="498">
        <f t="shared" si="0"/>
        <v>1.4270934287196694E-2</v>
      </c>
      <c r="N6" s="499">
        <f>IF($H6=0,"",+H6/$H6)</f>
        <v>1</v>
      </c>
      <c r="Q6" s="481" t="s">
        <v>4</v>
      </c>
      <c r="R6" s="446"/>
      <c r="S6" s="443">
        <v>306755.11199999973</v>
      </c>
      <c r="T6" s="443">
        <v>157344.04499999993</v>
      </c>
      <c r="U6" s="443">
        <v>16513.564999999999</v>
      </c>
      <c r="V6" s="444">
        <v>12480</v>
      </c>
      <c r="W6" s="495">
        <v>493092.72199999966</v>
      </c>
      <c r="X6" s="496">
        <f>IF($W6=0,"",+R6/$W6)</f>
        <v>0</v>
      </c>
      <c r="Y6" s="497">
        <f t="shared" ref="Y6:Y64" si="1">IF($W6=0,"",+S6/$W6)</f>
        <v>0.62210431895200424</v>
      </c>
      <c r="Z6" s="497">
        <f t="shared" ref="Z6:Z64" si="2">IF($W6=0,"",+T6/$W6)</f>
        <v>0.31909626319733031</v>
      </c>
      <c r="AA6" s="497">
        <f t="shared" ref="AA6:AA64" si="3">IF($W6=0,"",+U6/$W6)</f>
        <v>3.3489776391386304E-2</v>
      </c>
      <c r="AB6" s="498">
        <f t="shared" ref="AB6:AB64" si="4">IF($W6=0,"",+V6/$W6)</f>
        <v>2.530964145927915E-2</v>
      </c>
      <c r="AC6" s="499">
        <f t="shared" ref="AC6:AC64" si="5">IF($W6=0,"",+W6/$W6)</f>
        <v>1</v>
      </c>
    </row>
    <row r="7" spans="1:29" ht="12.6" customHeight="1" x14ac:dyDescent="0.15">
      <c r="B7" s="482" t="s">
        <v>5</v>
      </c>
      <c r="C7" s="454"/>
      <c r="D7" s="451">
        <v>124582.82800000079</v>
      </c>
      <c r="E7" s="451">
        <v>2475</v>
      </c>
      <c r="F7" s="451">
        <v>974.28599999999994</v>
      </c>
      <c r="G7" s="452"/>
      <c r="H7" s="500">
        <v>128032.11400000079</v>
      </c>
      <c r="I7" s="501">
        <f t="shared" ref="I7:N64" si="6">IF($H7=0,"",+C7/$H7)</f>
        <v>0</v>
      </c>
      <c r="J7" s="502">
        <f t="shared" si="0"/>
        <v>0.97305921231606018</v>
      </c>
      <c r="K7" s="502">
        <f>IF($H7=0,"",+E7/$H7)</f>
        <v>1.9331087511372223E-2</v>
      </c>
      <c r="L7" s="502">
        <f t="shared" si="0"/>
        <v>7.6097001725675944E-3</v>
      </c>
      <c r="M7" s="503">
        <f t="shared" si="0"/>
        <v>0</v>
      </c>
      <c r="N7" s="504">
        <f t="shared" si="0"/>
        <v>1</v>
      </c>
      <c r="Q7" s="482" t="s">
        <v>5</v>
      </c>
      <c r="R7" s="454"/>
      <c r="S7" s="451">
        <v>71951.314000000246</v>
      </c>
      <c r="T7" s="451">
        <v>1125</v>
      </c>
      <c r="U7" s="451">
        <v>10548.573</v>
      </c>
      <c r="V7" s="452"/>
      <c r="W7" s="500">
        <v>83624.88700000025</v>
      </c>
      <c r="X7" s="501">
        <f t="shared" ref="X7:X64" si="7">IF($W7=0,"",+R7/$W7)</f>
        <v>0</v>
      </c>
      <c r="Y7" s="502">
        <f t="shared" si="1"/>
        <v>0.86040551540595844</v>
      </c>
      <c r="Z7" s="502">
        <f t="shared" si="2"/>
        <v>1.3452932976758421E-2</v>
      </c>
      <c r="AA7" s="502">
        <f t="shared" si="3"/>
        <v>0.12614155161728313</v>
      </c>
      <c r="AB7" s="503">
        <f t="shared" si="4"/>
        <v>0</v>
      </c>
      <c r="AC7" s="504">
        <f t="shared" si="5"/>
        <v>1</v>
      </c>
    </row>
    <row r="8" spans="1:29" ht="12.6" customHeight="1" x14ac:dyDescent="0.15">
      <c r="B8" s="482" t="s">
        <v>15</v>
      </c>
      <c r="C8" s="454"/>
      <c r="D8" s="451">
        <v>13994.972</v>
      </c>
      <c r="E8" s="451">
        <v>1173.2139999999999</v>
      </c>
      <c r="F8" s="451">
        <v>1700</v>
      </c>
      <c r="G8" s="452">
        <v>6968</v>
      </c>
      <c r="H8" s="500">
        <v>23836.186000000002</v>
      </c>
      <c r="I8" s="501">
        <f t="shared" si="6"/>
        <v>0</v>
      </c>
      <c r="J8" s="502">
        <f t="shared" si="0"/>
        <v>0.58713134727174887</v>
      </c>
      <c r="K8" s="502">
        <f t="shared" si="0"/>
        <v>4.9219870997818188E-2</v>
      </c>
      <c r="L8" s="502">
        <f t="shared" si="0"/>
        <v>7.1320134857145348E-2</v>
      </c>
      <c r="M8" s="503">
        <f t="shared" si="0"/>
        <v>0.29232864687328752</v>
      </c>
      <c r="N8" s="504">
        <f t="shared" si="0"/>
        <v>1</v>
      </c>
      <c r="Q8" s="482" t="s">
        <v>15</v>
      </c>
      <c r="R8" s="454"/>
      <c r="S8" s="451">
        <v>7115.260000000002</v>
      </c>
      <c r="T8" s="451">
        <v>34489.282999999996</v>
      </c>
      <c r="U8" s="451"/>
      <c r="V8" s="452">
        <v>1118</v>
      </c>
      <c r="W8" s="500">
        <v>42722.542999999998</v>
      </c>
      <c r="X8" s="501">
        <f t="shared" si="7"/>
        <v>0</v>
      </c>
      <c r="Y8" s="502">
        <f t="shared" si="1"/>
        <v>0.16654579761321797</v>
      </c>
      <c r="Z8" s="502">
        <f t="shared" si="2"/>
        <v>0.8072853481591673</v>
      </c>
      <c r="AA8" s="502">
        <f t="shared" si="3"/>
        <v>0</v>
      </c>
      <c r="AB8" s="503">
        <f t="shared" si="4"/>
        <v>2.6168854227614682E-2</v>
      </c>
      <c r="AC8" s="504">
        <f t="shared" si="5"/>
        <v>1</v>
      </c>
    </row>
    <row r="9" spans="1:29" ht="12.6" customHeight="1" x14ac:dyDescent="0.15">
      <c r="B9" s="482" t="s">
        <v>260</v>
      </c>
      <c r="C9" s="454"/>
      <c r="D9" s="451">
        <v>480</v>
      </c>
      <c r="E9" s="451"/>
      <c r="F9" s="451"/>
      <c r="G9" s="452"/>
      <c r="H9" s="500">
        <v>480</v>
      </c>
      <c r="I9" s="501">
        <f t="shared" si="6"/>
        <v>0</v>
      </c>
      <c r="J9" s="502">
        <f t="shared" si="0"/>
        <v>1</v>
      </c>
      <c r="K9" s="502">
        <f t="shared" si="0"/>
        <v>0</v>
      </c>
      <c r="L9" s="502">
        <f t="shared" si="0"/>
        <v>0</v>
      </c>
      <c r="M9" s="503">
        <f t="shared" si="0"/>
        <v>0</v>
      </c>
      <c r="N9" s="504">
        <f t="shared" si="0"/>
        <v>1</v>
      </c>
      <c r="Q9" s="482" t="s">
        <v>260</v>
      </c>
      <c r="R9" s="454"/>
      <c r="S9" s="451">
        <v>1440</v>
      </c>
      <c r="T9" s="451"/>
      <c r="U9" s="451"/>
      <c r="V9" s="452"/>
      <c r="W9" s="500">
        <v>1440</v>
      </c>
      <c r="X9" s="501">
        <f t="shared" si="7"/>
        <v>0</v>
      </c>
      <c r="Y9" s="502">
        <f t="shared" si="1"/>
        <v>1</v>
      </c>
      <c r="Z9" s="502">
        <f t="shared" si="2"/>
        <v>0</v>
      </c>
      <c r="AA9" s="502">
        <f t="shared" si="3"/>
        <v>0</v>
      </c>
      <c r="AB9" s="503">
        <f t="shared" si="4"/>
        <v>0</v>
      </c>
      <c r="AC9" s="504">
        <f t="shared" si="5"/>
        <v>1</v>
      </c>
    </row>
    <row r="10" spans="1:29" ht="12.6" customHeight="1" x14ac:dyDescent="0.15">
      <c r="B10" s="482" t="s">
        <v>204</v>
      </c>
      <c r="C10" s="454"/>
      <c r="D10" s="451"/>
      <c r="E10" s="451"/>
      <c r="F10" s="451"/>
      <c r="G10" s="452">
        <v>1040</v>
      </c>
      <c r="H10" s="500">
        <v>1040</v>
      </c>
      <c r="I10" s="501">
        <f t="shared" si="6"/>
        <v>0</v>
      </c>
      <c r="J10" s="502">
        <f t="shared" si="0"/>
        <v>0</v>
      </c>
      <c r="K10" s="502">
        <f t="shared" si="0"/>
        <v>0</v>
      </c>
      <c r="L10" s="502">
        <f t="shared" si="0"/>
        <v>0</v>
      </c>
      <c r="M10" s="503">
        <f t="shared" si="0"/>
        <v>1</v>
      </c>
      <c r="N10" s="504">
        <f t="shared" si="0"/>
        <v>1</v>
      </c>
      <c r="Q10" s="482" t="s">
        <v>204</v>
      </c>
      <c r="R10" s="454"/>
      <c r="S10" s="451"/>
      <c r="T10" s="451"/>
      <c r="U10" s="451"/>
      <c r="V10" s="452">
        <v>1066</v>
      </c>
      <c r="W10" s="500">
        <v>1066</v>
      </c>
      <c r="X10" s="501">
        <f t="shared" si="7"/>
        <v>0</v>
      </c>
      <c r="Y10" s="502">
        <f t="shared" si="1"/>
        <v>0</v>
      </c>
      <c r="Z10" s="502">
        <f>IF($W10=0,"",+T10/$W10)</f>
        <v>0</v>
      </c>
      <c r="AA10" s="502">
        <f t="shared" si="3"/>
        <v>0</v>
      </c>
      <c r="AB10" s="503">
        <f t="shared" si="4"/>
        <v>1</v>
      </c>
      <c r="AC10" s="504">
        <f t="shared" si="5"/>
        <v>1</v>
      </c>
    </row>
    <row r="11" spans="1:29" ht="12.6" customHeight="1" x14ac:dyDescent="0.15">
      <c r="B11" s="482" t="s">
        <v>6</v>
      </c>
      <c r="C11" s="454"/>
      <c r="D11" s="451">
        <v>143428.14800000141</v>
      </c>
      <c r="E11" s="451">
        <v>184863.38799999992</v>
      </c>
      <c r="F11" s="451">
        <v>5614.2870000000003</v>
      </c>
      <c r="G11" s="452">
        <v>17862</v>
      </c>
      <c r="H11" s="500">
        <v>351767.82300000137</v>
      </c>
      <c r="I11" s="501">
        <f t="shared" si="6"/>
        <v>0</v>
      </c>
      <c r="J11" s="502">
        <f t="shared" si="0"/>
        <v>0.40773526918066311</v>
      </c>
      <c r="K11" s="502">
        <f t="shared" si="0"/>
        <v>0.52552671368125448</v>
      </c>
      <c r="L11" s="502">
        <f t="shared" si="0"/>
        <v>1.5960206229550387E-2</v>
      </c>
      <c r="M11" s="503">
        <f t="shared" si="0"/>
        <v>5.0777810908531937E-2</v>
      </c>
      <c r="N11" s="504">
        <f t="shared" si="0"/>
        <v>1</v>
      </c>
      <c r="Q11" s="482" t="s">
        <v>6</v>
      </c>
      <c r="R11" s="454"/>
      <c r="S11" s="451">
        <v>116518.20700000128</v>
      </c>
      <c r="T11" s="451">
        <v>165319.28500000003</v>
      </c>
      <c r="U11" s="451">
        <v>6362.8580000000002</v>
      </c>
      <c r="V11" s="452">
        <v>12005</v>
      </c>
      <c r="W11" s="500">
        <v>300205.35000000132</v>
      </c>
      <c r="X11" s="501">
        <f t="shared" si="7"/>
        <v>0</v>
      </c>
      <c r="Y11" s="502">
        <f t="shared" si="1"/>
        <v>0.38812834947811808</v>
      </c>
      <c r="Z11" s="502">
        <f t="shared" si="2"/>
        <v>0.55068733785057233</v>
      </c>
      <c r="AA11" s="502">
        <f t="shared" si="3"/>
        <v>2.1195018676382592E-2</v>
      </c>
      <c r="AB11" s="503">
        <f t="shared" si="4"/>
        <v>3.9989293994926962E-2</v>
      </c>
      <c r="AC11" s="504">
        <f t="shared" si="5"/>
        <v>1</v>
      </c>
    </row>
    <row r="12" spans="1:29" ht="12.6" customHeight="1" x14ac:dyDescent="0.15">
      <c r="B12" s="482" t="s">
        <v>16</v>
      </c>
      <c r="C12" s="454"/>
      <c r="D12" s="451"/>
      <c r="E12" s="451"/>
      <c r="F12" s="451"/>
      <c r="G12" s="452"/>
      <c r="H12" s="500">
        <v>0</v>
      </c>
      <c r="I12" s="501" t="str">
        <f t="shared" si="6"/>
        <v/>
      </c>
      <c r="J12" s="502" t="str">
        <f t="shared" si="0"/>
        <v/>
      </c>
      <c r="K12" s="502" t="str">
        <f t="shared" si="0"/>
        <v/>
      </c>
      <c r="L12" s="502" t="str">
        <f t="shared" si="0"/>
        <v/>
      </c>
      <c r="M12" s="503" t="str">
        <f t="shared" si="0"/>
        <v/>
      </c>
      <c r="N12" s="504" t="str">
        <f t="shared" si="0"/>
        <v/>
      </c>
      <c r="Q12" s="482" t="s">
        <v>16</v>
      </c>
      <c r="R12" s="454"/>
      <c r="S12" s="451"/>
      <c r="T12" s="451"/>
      <c r="U12" s="451"/>
      <c r="V12" s="452">
        <v>260</v>
      </c>
      <c r="W12" s="500">
        <v>260</v>
      </c>
      <c r="X12" s="501">
        <f t="shared" si="7"/>
        <v>0</v>
      </c>
      <c r="Y12" s="502">
        <f t="shared" si="1"/>
        <v>0</v>
      </c>
      <c r="Z12" s="502">
        <f>IF($W12=0,"",+T12/$W12)</f>
        <v>0</v>
      </c>
      <c r="AA12" s="502">
        <f t="shared" si="3"/>
        <v>0</v>
      </c>
      <c r="AB12" s="503">
        <f t="shared" si="4"/>
        <v>1</v>
      </c>
      <c r="AC12" s="504">
        <f t="shared" si="5"/>
        <v>1</v>
      </c>
    </row>
    <row r="13" spans="1:29" ht="12.6" customHeight="1" x14ac:dyDescent="0.15">
      <c r="B13" s="482" t="s">
        <v>206</v>
      </c>
      <c r="C13" s="454"/>
      <c r="D13" s="451">
        <v>720</v>
      </c>
      <c r="E13" s="451"/>
      <c r="F13" s="451"/>
      <c r="G13" s="452"/>
      <c r="H13" s="500">
        <v>720</v>
      </c>
      <c r="I13" s="501">
        <f t="shared" si="6"/>
        <v>0</v>
      </c>
      <c r="J13" s="502">
        <f t="shared" si="0"/>
        <v>1</v>
      </c>
      <c r="K13" s="502">
        <f t="shared" si="0"/>
        <v>0</v>
      </c>
      <c r="L13" s="502">
        <f t="shared" si="0"/>
        <v>0</v>
      </c>
      <c r="M13" s="503">
        <f t="shared" si="0"/>
        <v>0</v>
      </c>
      <c r="N13" s="504">
        <f t="shared" si="0"/>
        <v>1</v>
      </c>
      <c r="Q13" s="482" t="s">
        <v>206</v>
      </c>
      <c r="R13" s="454"/>
      <c r="S13" s="451">
        <v>1040</v>
      </c>
      <c r="T13" s="451"/>
      <c r="U13" s="451"/>
      <c r="V13" s="452"/>
      <c r="W13" s="500">
        <v>1040</v>
      </c>
      <c r="X13" s="501">
        <f t="shared" si="7"/>
        <v>0</v>
      </c>
      <c r="Y13" s="502">
        <f t="shared" si="1"/>
        <v>1</v>
      </c>
      <c r="Z13" s="502">
        <f t="shared" si="2"/>
        <v>0</v>
      </c>
      <c r="AA13" s="502">
        <f t="shared" si="3"/>
        <v>0</v>
      </c>
      <c r="AB13" s="503">
        <f t="shared" si="4"/>
        <v>0</v>
      </c>
      <c r="AC13" s="504">
        <f t="shared" si="5"/>
        <v>1</v>
      </c>
    </row>
    <row r="14" spans="1:29" ht="12.6" customHeight="1" x14ac:dyDescent="0.15">
      <c r="B14" s="482" t="s">
        <v>261</v>
      </c>
      <c r="C14" s="454"/>
      <c r="D14" s="451">
        <v>125184.31299999985</v>
      </c>
      <c r="E14" s="451">
        <v>8153.5730000000003</v>
      </c>
      <c r="F14" s="451"/>
      <c r="G14" s="452">
        <v>780</v>
      </c>
      <c r="H14" s="500">
        <v>134117.88599999985</v>
      </c>
      <c r="I14" s="501">
        <f t="shared" si="6"/>
        <v>0</v>
      </c>
      <c r="J14" s="502">
        <f t="shared" si="0"/>
        <v>0.93339014454790903</v>
      </c>
      <c r="K14" s="502">
        <f t="shared" si="0"/>
        <v>6.0794076339676345E-2</v>
      </c>
      <c r="L14" s="502">
        <f t="shared" si="0"/>
        <v>0</v>
      </c>
      <c r="M14" s="503">
        <f t="shared" si="0"/>
        <v>5.8157791124145873E-3</v>
      </c>
      <c r="N14" s="504">
        <f t="shared" si="0"/>
        <v>1</v>
      </c>
      <c r="Q14" s="482" t="s">
        <v>261</v>
      </c>
      <c r="R14" s="454"/>
      <c r="S14" s="451">
        <v>152199.33799999914</v>
      </c>
      <c r="T14" s="451">
        <v>1710.7119999999998</v>
      </c>
      <c r="U14" s="451"/>
      <c r="V14" s="452"/>
      <c r="W14" s="500">
        <v>153910.04999999914</v>
      </c>
      <c r="X14" s="501">
        <f t="shared" si="7"/>
        <v>0</v>
      </c>
      <c r="Y14" s="502">
        <f t="shared" si="1"/>
        <v>0.98888498834221672</v>
      </c>
      <c r="Z14" s="502">
        <f t="shared" si="2"/>
        <v>1.1115011657783291E-2</v>
      </c>
      <c r="AA14" s="502">
        <f t="shared" si="3"/>
        <v>0</v>
      </c>
      <c r="AB14" s="503">
        <f t="shared" si="4"/>
        <v>0</v>
      </c>
      <c r="AC14" s="504">
        <f t="shared" si="5"/>
        <v>1</v>
      </c>
    </row>
    <row r="15" spans="1:29" ht="12.6" customHeight="1" x14ac:dyDescent="0.15">
      <c r="B15" s="482" t="s">
        <v>18</v>
      </c>
      <c r="C15" s="454"/>
      <c r="D15" s="451">
        <v>102670.0070000003</v>
      </c>
      <c r="E15" s="451">
        <v>637.5</v>
      </c>
      <c r="F15" s="451"/>
      <c r="G15" s="452">
        <v>13898.572</v>
      </c>
      <c r="H15" s="500">
        <v>117206.0790000003</v>
      </c>
      <c r="I15" s="501">
        <f t="shared" si="6"/>
        <v>0</v>
      </c>
      <c r="J15" s="502">
        <f t="shared" si="0"/>
        <v>0.87597851473215849</v>
      </c>
      <c r="K15" s="502">
        <f t="shared" si="0"/>
        <v>5.4391376747617189E-3</v>
      </c>
      <c r="L15" s="502">
        <f t="shared" si="0"/>
        <v>0</v>
      </c>
      <c r="M15" s="503">
        <f t="shared" si="0"/>
        <v>0.11858234759307974</v>
      </c>
      <c r="N15" s="504">
        <f t="shared" si="0"/>
        <v>1</v>
      </c>
      <c r="Q15" s="482" t="s">
        <v>18</v>
      </c>
      <c r="R15" s="454"/>
      <c r="S15" s="451">
        <v>165506.5100000001</v>
      </c>
      <c r="T15" s="451">
        <v>73387.5</v>
      </c>
      <c r="U15" s="451"/>
      <c r="V15" s="452">
        <v>128.571</v>
      </c>
      <c r="W15" s="500">
        <v>239022.58100000009</v>
      </c>
      <c r="X15" s="501">
        <f t="shared" si="7"/>
        <v>0</v>
      </c>
      <c r="Y15" s="502">
        <f t="shared" si="1"/>
        <v>0.69243043610176747</v>
      </c>
      <c r="Z15" s="502">
        <f>IF($W15=0,"",+T15/$W15)</f>
        <v>0.30703166074505728</v>
      </c>
      <c r="AA15" s="502">
        <f t="shared" si="3"/>
        <v>0</v>
      </c>
      <c r="AB15" s="503">
        <f t="shared" si="4"/>
        <v>5.3790315317530583E-4</v>
      </c>
      <c r="AC15" s="504">
        <f t="shared" si="5"/>
        <v>1</v>
      </c>
    </row>
    <row r="16" spans="1:29" ht="12.6" customHeight="1" x14ac:dyDescent="0.15">
      <c r="B16" s="482" t="s">
        <v>7</v>
      </c>
      <c r="C16" s="454"/>
      <c r="D16" s="451">
        <v>280445.74299998983</v>
      </c>
      <c r="E16" s="451">
        <v>56649.919000000111</v>
      </c>
      <c r="F16" s="451">
        <v>122555.16299999997</v>
      </c>
      <c r="G16" s="452">
        <v>46930</v>
      </c>
      <c r="H16" s="500">
        <v>506580.82499998994</v>
      </c>
      <c r="I16" s="501">
        <f t="shared" si="6"/>
        <v>0</v>
      </c>
      <c r="J16" s="502">
        <f t="shared" si="0"/>
        <v>0.55360512905318793</v>
      </c>
      <c r="K16" s="502">
        <f t="shared" si="0"/>
        <v>0.11182799704272509</v>
      </c>
      <c r="L16" s="502">
        <f t="shared" si="0"/>
        <v>0.24192617831518279</v>
      </c>
      <c r="M16" s="503">
        <f t="shared" si="0"/>
        <v>9.2640695588904157E-2</v>
      </c>
      <c r="N16" s="504">
        <f t="shared" si="0"/>
        <v>1</v>
      </c>
      <c r="Q16" s="482" t="s">
        <v>7</v>
      </c>
      <c r="R16" s="454"/>
      <c r="S16" s="451">
        <v>341942.1949999957</v>
      </c>
      <c r="T16" s="451">
        <v>4713.1420000000007</v>
      </c>
      <c r="U16" s="451">
        <v>44173.53899999999</v>
      </c>
      <c r="V16" s="452">
        <v>33276.214</v>
      </c>
      <c r="W16" s="500">
        <v>424105.08999999566</v>
      </c>
      <c r="X16" s="501">
        <f t="shared" si="7"/>
        <v>0</v>
      </c>
      <c r="Y16" s="502">
        <f t="shared" si="1"/>
        <v>0.80626760456942215</v>
      </c>
      <c r="Z16" s="502">
        <f t="shared" si="2"/>
        <v>1.1113146508097908E-2</v>
      </c>
      <c r="AA16" s="502">
        <f t="shared" si="3"/>
        <v>0.10415705927981303</v>
      </c>
      <c r="AB16" s="503">
        <f t="shared" si="4"/>
        <v>7.8462189642666963E-2</v>
      </c>
      <c r="AC16" s="504">
        <f t="shared" si="5"/>
        <v>1</v>
      </c>
    </row>
    <row r="17" spans="2:29" ht="12.6" customHeight="1" x14ac:dyDescent="0.15">
      <c r="B17" s="482" t="s">
        <v>8</v>
      </c>
      <c r="C17" s="454"/>
      <c r="D17" s="451">
        <v>42761.875</v>
      </c>
      <c r="E17" s="451">
        <v>49537.5</v>
      </c>
      <c r="F17" s="451">
        <v>25</v>
      </c>
      <c r="G17" s="452">
        <v>73386</v>
      </c>
      <c r="H17" s="500">
        <v>165710.375</v>
      </c>
      <c r="I17" s="501">
        <f t="shared" si="6"/>
        <v>0</v>
      </c>
      <c r="J17" s="502">
        <f t="shared" si="0"/>
        <v>0.25805188721587285</v>
      </c>
      <c r="K17" s="502">
        <f t="shared" si="0"/>
        <v>0.29894024438723282</v>
      </c>
      <c r="L17" s="502">
        <f t="shared" si="0"/>
        <v>1.5086562926431131E-4</v>
      </c>
      <c r="M17" s="503">
        <f t="shared" si="0"/>
        <v>0.44285700276762996</v>
      </c>
      <c r="N17" s="504">
        <f t="shared" si="0"/>
        <v>1</v>
      </c>
      <c r="Q17" s="482" t="s">
        <v>8</v>
      </c>
      <c r="R17" s="454"/>
      <c r="S17" s="451">
        <v>125290</v>
      </c>
      <c r="T17" s="451">
        <v>73775</v>
      </c>
      <c r="U17" s="451"/>
      <c r="V17" s="452">
        <v>46974</v>
      </c>
      <c r="W17" s="500">
        <v>246039</v>
      </c>
      <c r="X17" s="501">
        <f t="shared" si="7"/>
        <v>0</v>
      </c>
      <c r="Y17" s="502">
        <f t="shared" si="1"/>
        <v>0.50922821178756217</v>
      </c>
      <c r="Z17" s="502">
        <f t="shared" si="2"/>
        <v>0.29985083665597728</v>
      </c>
      <c r="AA17" s="502">
        <f t="shared" si="3"/>
        <v>0</v>
      </c>
      <c r="AB17" s="503">
        <f t="shared" si="4"/>
        <v>0.19092095155646055</v>
      </c>
      <c r="AC17" s="504">
        <f t="shared" si="5"/>
        <v>1</v>
      </c>
    </row>
    <row r="18" spans="2:29" ht="12.6" customHeight="1" x14ac:dyDescent="0.15">
      <c r="B18" s="482" t="s">
        <v>203</v>
      </c>
      <c r="C18" s="454"/>
      <c r="D18" s="451">
        <v>30537.324000000001</v>
      </c>
      <c r="E18" s="451">
        <v>14805.892</v>
      </c>
      <c r="F18" s="451"/>
      <c r="G18" s="452"/>
      <c r="H18" s="500">
        <v>45343.216</v>
      </c>
      <c r="I18" s="501">
        <f t="shared" si="6"/>
        <v>0</v>
      </c>
      <c r="J18" s="502">
        <f t="shared" si="0"/>
        <v>0.67347062458031204</v>
      </c>
      <c r="K18" s="502">
        <f t="shared" si="0"/>
        <v>0.32652937541968791</v>
      </c>
      <c r="L18" s="502">
        <f t="shared" si="0"/>
        <v>0</v>
      </c>
      <c r="M18" s="503">
        <f t="shared" si="0"/>
        <v>0</v>
      </c>
      <c r="N18" s="504">
        <f t="shared" si="0"/>
        <v>1</v>
      </c>
      <c r="Q18" s="482" t="s">
        <v>203</v>
      </c>
      <c r="R18" s="454"/>
      <c r="S18" s="451">
        <v>49123.214999999997</v>
      </c>
      <c r="T18" s="451">
        <v>70150.536999999997</v>
      </c>
      <c r="U18" s="451"/>
      <c r="V18" s="452">
        <v>3510</v>
      </c>
      <c r="W18" s="500">
        <v>122783.75199999999</v>
      </c>
      <c r="X18" s="501">
        <f t="shared" si="7"/>
        <v>0</v>
      </c>
      <c r="Y18" s="502">
        <f t="shared" si="1"/>
        <v>0.40007911633128784</v>
      </c>
      <c r="Z18" s="502">
        <f t="shared" si="2"/>
        <v>0.57133403937680616</v>
      </c>
      <c r="AA18" s="502">
        <f t="shared" si="3"/>
        <v>0</v>
      </c>
      <c r="AB18" s="503">
        <f t="shared" si="4"/>
        <v>2.8586844291905986E-2</v>
      </c>
      <c r="AC18" s="504">
        <f t="shared" si="5"/>
        <v>1</v>
      </c>
    </row>
    <row r="19" spans="2:29" ht="12.6" customHeight="1" x14ac:dyDescent="0.15">
      <c r="B19" s="482" t="s">
        <v>27</v>
      </c>
      <c r="C19" s="454"/>
      <c r="D19" s="451">
        <v>64468.393000000018</v>
      </c>
      <c r="E19" s="451">
        <v>55389.644999999997</v>
      </c>
      <c r="F19" s="451"/>
      <c r="G19" s="452"/>
      <c r="H19" s="500">
        <v>119858.03800000002</v>
      </c>
      <c r="I19" s="501">
        <f t="shared" si="6"/>
        <v>0</v>
      </c>
      <c r="J19" s="502">
        <f t="shared" si="0"/>
        <v>0.5378729209633818</v>
      </c>
      <c r="K19" s="502">
        <f t="shared" si="0"/>
        <v>0.4621270790366182</v>
      </c>
      <c r="L19" s="502">
        <f t="shared" si="0"/>
        <v>0</v>
      </c>
      <c r="M19" s="503">
        <f t="shared" si="0"/>
        <v>0</v>
      </c>
      <c r="N19" s="504">
        <f t="shared" si="0"/>
        <v>1</v>
      </c>
      <c r="Q19" s="482" t="s">
        <v>27</v>
      </c>
      <c r="R19" s="454"/>
      <c r="S19" s="451">
        <v>18992.142</v>
      </c>
      <c r="T19" s="451">
        <v>28376.784</v>
      </c>
      <c r="U19" s="451"/>
      <c r="V19" s="452"/>
      <c r="W19" s="500">
        <v>47368.925999999999</v>
      </c>
      <c r="X19" s="501">
        <f t="shared" si="7"/>
        <v>0</v>
      </c>
      <c r="Y19" s="502">
        <f t="shared" si="1"/>
        <v>0.40094094596951596</v>
      </c>
      <c r="Z19" s="502">
        <f t="shared" si="2"/>
        <v>0.59905905403048398</v>
      </c>
      <c r="AA19" s="502">
        <f t="shared" si="3"/>
        <v>0</v>
      </c>
      <c r="AB19" s="503">
        <f t="shared" si="4"/>
        <v>0</v>
      </c>
      <c r="AC19" s="504">
        <f t="shared" si="5"/>
        <v>1</v>
      </c>
    </row>
    <row r="20" spans="2:29" ht="12.6" customHeight="1" x14ac:dyDescent="0.15">
      <c r="B20" s="482" t="s">
        <v>9</v>
      </c>
      <c r="C20" s="454"/>
      <c r="D20" s="451">
        <v>36795</v>
      </c>
      <c r="E20" s="451"/>
      <c r="F20" s="451"/>
      <c r="G20" s="452"/>
      <c r="H20" s="500">
        <v>36795</v>
      </c>
      <c r="I20" s="501">
        <f t="shared" si="6"/>
        <v>0</v>
      </c>
      <c r="J20" s="502">
        <f t="shared" si="0"/>
        <v>1</v>
      </c>
      <c r="K20" s="502">
        <f t="shared" si="0"/>
        <v>0</v>
      </c>
      <c r="L20" s="502">
        <f t="shared" si="0"/>
        <v>0</v>
      </c>
      <c r="M20" s="503">
        <f t="shared" si="0"/>
        <v>0</v>
      </c>
      <c r="N20" s="504">
        <f t="shared" si="0"/>
        <v>1</v>
      </c>
      <c r="Q20" s="482" t="s">
        <v>9</v>
      </c>
      <c r="R20" s="454"/>
      <c r="S20" s="451">
        <v>46912.5</v>
      </c>
      <c r="T20" s="451">
        <v>4425</v>
      </c>
      <c r="U20" s="451"/>
      <c r="V20" s="452">
        <v>3328</v>
      </c>
      <c r="W20" s="500">
        <v>54665.5</v>
      </c>
      <c r="X20" s="501">
        <f t="shared" si="7"/>
        <v>0</v>
      </c>
      <c r="Y20" s="502">
        <f t="shared" si="1"/>
        <v>0.85817380248968733</v>
      </c>
      <c r="Z20" s="502">
        <f t="shared" si="2"/>
        <v>8.0946849475446128E-2</v>
      </c>
      <c r="AA20" s="502">
        <f t="shared" si="3"/>
        <v>0</v>
      </c>
      <c r="AB20" s="503">
        <f t="shared" si="4"/>
        <v>6.0879348034866596E-2</v>
      </c>
      <c r="AC20" s="504">
        <f t="shared" si="5"/>
        <v>1</v>
      </c>
    </row>
    <row r="21" spans="2:29" ht="12.6" customHeight="1" x14ac:dyDescent="0.15">
      <c r="B21" s="482" t="s">
        <v>20</v>
      </c>
      <c r="C21" s="454"/>
      <c r="D21" s="451">
        <v>23577.90400000001</v>
      </c>
      <c r="E21" s="451">
        <v>32.143000000000001</v>
      </c>
      <c r="F21" s="451"/>
      <c r="G21" s="452">
        <v>13052</v>
      </c>
      <c r="H21" s="500">
        <v>36662.047000000006</v>
      </c>
      <c r="I21" s="501">
        <f t="shared" si="6"/>
        <v>0</v>
      </c>
      <c r="J21" s="502">
        <f t="shared" si="0"/>
        <v>0.64311477206932843</v>
      </c>
      <c r="K21" s="502">
        <f t="shared" si="0"/>
        <v>8.7673773371137718E-4</v>
      </c>
      <c r="L21" s="502">
        <f t="shared" si="0"/>
        <v>0</v>
      </c>
      <c r="M21" s="503">
        <f t="shared" si="0"/>
        <v>0.35600849019696029</v>
      </c>
      <c r="N21" s="504">
        <f t="shared" si="0"/>
        <v>1</v>
      </c>
      <c r="Q21" s="482" t="s">
        <v>20</v>
      </c>
      <c r="R21" s="454"/>
      <c r="S21" s="451">
        <v>19547.160000000003</v>
      </c>
      <c r="T21" s="451"/>
      <c r="U21" s="451"/>
      <c r="V21" s="452">
        <v>4212</v>
      </c>
      <c r="W21" s="500">
        <v>23759.160000000003</v>
      </c>
      <c r="X21" s="501">
        <f t="shared" si="7"/>
        <v>0</v>
      </c>
      <c r="Y21" s="502">
        <f t="shared" si="1"/>
        <v>0.8227210052880658</v>
      </c>
      <c r="Z21" s="502">
        <f t="shared" si="2"/>
        <v>0</v>
      </c>
      <c r="AA21" s="502">
        <f t="shared" si="3"/>
        <v>0</v>
      </c>
      <c r="AB21" s="503">
        <f t="shared" si="4"/>
        <v>0.17727899471193423</v>
      </c>
      <c r="AC21" s="504">
        <f t="shared" si="5"/>
        <v>1</v>
      </c>
    </row>
    <row r="22" spans="2:29" ht="12.6" customHeight="1" x14ac:dyDescent="0.15">
      <c r="B22" s="482" t="s">
        <v>21</v>
      </c>
      <c r="C22" s="454"/>
      <c r="D22" s="451">
        <v>14741.443000000003</v>
      </c>
      <c r="E22" s="451"/>
      <c r="F22" s="451"/>
      <c r="G22" s="452">
        <v>2834</v>
      </c>
      <c r="H22" s="500">
        <v>17575.443000000003</v>
      </c>
      <c r="I22" s="501">
        <f t="shared" si="6"/>
        <v>0</v>
      </c>
      <c r="J22" s="502">
        <f t="shared" si="0"/>
        <v>0.83875228635773225</v>
      </c>
      <c r="K22" s="502">
        <f t="shared" si="0"/>
        <v>0</v>
      </c>
      <c r="L22" s="502">
        <f t="shared" si="0"/>
        <v>0</v>
      </c>
      <c r="M22" s="503">
        <f t="shared" si="0"/>
        <v>0.16124771364226775</v>
      </c>
      <c r="N22" s="504">
        <f t="shared" si="0"/>
        <v>1</v>
      </c>
      <c r="Q22" s="482" t="s">
        <v>21</v>
      </c>
      <c r="R22" s="454"/>
      <c r="S22" s="451">
        <v>714.28499999999985</v>
      </c>
      <c r="T22" s="451"/>
      <c r="U22" s="451"/>
      <c r="V22" s="452"/>
      <c r="W22" s="500">
        <v>714.28499999999985</v>
      </c>
      <c r="X22" s="501">
        <f t="shared" si="7"/>
        <v>0</v>
      </c>
      <c r="Y22" s="502">
        <f t="shared" si="1"/>
        <v>1</v>
      </c>
      <c r="Z22" s="502">
        <f t="shared" si="2"/>
        <v>0</v>
      </c>
      <c r="AA22" s="502">
        <f t="shared" si="3"/>
        <v>0</v>
      </c>
      <c r="AB22" s="503">
        <f t="shared" si="4"/>
        <v>0</v>
      </c>
      <c r="AC22" s="504">
        <f t="shared" si="5"/>
        <v>1</v>
      </c>
    </row>
    <row r="23" spans="2:29" ht="12.6" customHeight="1" x14ac:dyDescent="0.15">
      <c r="B23" s="482" t="s">
        <v>10</v>
      </c>
      <c r="C23" s="454"/>
      <c r="D23" s="451">
        <v>312114.37800000591</v>
      </c>
      <c r="E23" s="451">
        <v>467600.00000000006</v>
      </c>
      <c r="F23" s="451">
        <v>2720.0010000000002</v>
      </c>
      <c r="G23" s="452">
        <v>22386</v>
      </c>
      <c r="H23" s="500">
        <v>804820.37900000601</v>
      </c>
      <c r="I23" s="501">
        <f t="shared" si="6"/>
        <v>0</v>
      </c>
      <c r="J23" s="502">
        <f t="shared" si="0"/>
        <v>0.38780625608388525</v>
      </c>
      <c r="K23" s="502">
        <f t="shared" si="0"/>
        <v>0.58099920454424347</v>
      </c>
      <c r="L23" s="502">
        <f t="shared" si="0"/>
        <v>3.3796373339596807E-3</v>
      </c>
      <c r="M23" s="503">
        <f t="shared" si="0"/>
        <v>2.7814902037911534E-2</v>
      </c>
      <c r="N23" s="504">
        <f t="shared" si="0"/>
        <v>1</v>
      </c>
      <c r="Q23" s="482" t="s">
        <v>10</v>
      </c>
      <c r="R23" s="454"/>
      <c r="S23" s="451">
        <v>188166.88300000207</v>
      </c>
      <c r="T23" s="451">
        <v>252451.78000000006</v>
      </c>
      <c r="U23" s="451">
        <v>3022.857</v>
      </c>
      <c r="V23" s="452">
        <v>5226</v>
      </c>
      <c r="W23" s="500">
        <v>448867.52000000217</v>
      </c>
      <c r="X23" s="501">
        <f t="shared" si="7"/>
        <v>0</v>
      </c>
      <c r="Y23" s="502">
        <f t="shared" si="1"/>
        <v>0.41920360599938522</v>
      </c>
      <c r="Z23" s="502">
        <f t="shared" si="2"/>
        <v>0.56241935259650522</v>
      </c>
      <c r="AA23" s="502">
        <f t="shared" si="3"/>
        <v>6.7344079607274442E-3</v>
      </c>
      <c r="AB23" s="503">
        <f t="shared" si="4"/>
        <v>1.1642633443382081E-2</v>
      </c>
      <c r="AC23" s="504">
        <f t="shared" si="5"/>
        <v>1</v>
      </c>
    </row>
    <row r="24" spans="2:29" ht="12.6" customHeight="1" x14ac:dyDescent="0.15">
      <c r="B24" s="482" t="s">
        <v>205</v>
      </c>
      <c r="C24" s="454"/>
      <c r="D24" s="451">
        <v>59854.375</v>
      </c>
      <c r="E24" s="451">
        <v>82301.785999999993</v>
      </c>
      <c r="F24" s="451"/>
      <c r="G24" s="452"/>
      <c r="H24" s="500">
        <v>142156.16099999999</v>
      </c>
      <c r="I24" s="501">
        <f t="shared" si="6"/>
        <v>0</v>
      </c>
      <c r="J24" s="502">
        <f t="shared" si="0"/>
        <v>0.42104664742599518</v>
      </c>
      <c r="K24" s="502">
        <f t="shared" si="0"/>
        <v>0.57895335257400482</v>
      </c>
      <c r="L24" s="502">
        <f t="shared" si="0"/>
        <v>0</v>
      </c>
      <c r="M24" s="503">
        <f t="shared" si="0"/>
        <v>0</v>
      </c>
      <c r="N24" s="504">
        <f t="shared" si="0"/>
        <v>1</v>
      </c>
      <c r="Q24" s="482" t="s">
        <v>205</v>
      </c>
      <c r="R24" s="454"/>
      <c r="S24" s="451">
        <v>58710.804000000004</v>
      </c>
      <c r="T24" s="451">
        <v>12925</v>
      </c>
      <c r="U24" s="451"/>
      <c r="V24" s="452">
        <v>1014</v>
      </c>
      <c r="W24" s="500">
        <v>72649.804000000004</v>
      </c>
      <c r="X24" s="501">
        <f t="shared" si="7"/>
        <v>0</v>
      </c>
      <c r="Y24" s="502">
        <f t="shared" si="1"/>
        <v>0.80813437569631985</v>
      </c>
      <c r="Z24" s="502">
        <f t="shared" si="2"/>
        <v>0.17790825698579998</v>
      </c>
      <c r="AA24" s="502">
        <f t="shared" si="3"/>
        <v>0</v>
      </c>
      <c r="AB24" s="503">
        <f t="shared" si="4"/>
        <v>1.3957367317880168E-2</v>
      </c>
      <c r="AC24" s="504">
        <f t="shared" si="5"/>
        <v>1</v>
      </c>
    </row>
    <row r="25" spans="2:29" ht="12.6" customHeight="1" x14ac:dyDescent="0.15">
      <c r="B25" s="482" t="s">
        <v>29</v>
      </c>
      <c r="C25" s="454"/>
      <c r="D25" s="451"/>
      <c r="E25" s="451"/>
      <c r="F25" s="451"/>
      <c r="G25" s="452"/>
      <c r="H25" s="500">
        <v>0</v>
      </c>
      <c r="I25" s="501" t="str">
        <f t="shared" si="6"/>
        <v/>
      </c>
      <c r="J25" s="502" t="str">
        <f t="shared" si="0"/>
        <v/>
      </c>
      <c r="K25" s="502" t="str">
        <f t="shared" si="0"/>
        <v/>
      </c>
      <c r="L25" s="502" t="str">
        <f t="shared" si="0"/>
        <v/>
      </c>
      <c r="M25" s="503" t="str">
        <f t="shared" si="0"/>
        <v/>
      </c>
      <c r="N25" s="504" t="str">
        <f t="shared" si="0"/>
        <v/>
      </c>
      <c r="Q25" s="482" t="s">
        <v>29</v>
      </c>
      <c r="R25" s="454"/>
      <c r="S25" s="451">
        <v>1735.7139999999999</v>
      </c>
      <c r="T25" s="451"/>
      <c r="U25" s="451"/>
      <c r="V25" s="452">
        <v>3406</v>
      </c>
      <c r="W25" s="500">
        <v>5141.7139999999999</v>
      </c>
      <c r="X25" s="501">
        <f t="shared" si="7"/>
        <v>0</v>
      </c>
      <c r="Y25" s="502">
        <f t="shared" si="1"/>
        <v>0.33757497986080126</v>
      </c>
      <c r="Z25" s="502">
        <f t="shared" si="2"/>
        <v>0</v>
      </c>
      <c r="AA25" s="502">
        <f t="shared" si="3"/>
        <v>0</v>
      </c>
      <c r="AB25" s="503">
        <f t="shared" si="4"/>
        <v>0.66242502013919868</v>
      </c>
      <c r="AC25" s="504">
        <f t="shared" si="5"/>
        <v>1</v>
      </c>
    </row>
    <row r="26" spans="2:29" ht="12.6" customHeight="1" x14ac:dyDescent="0.15">
      <c r="B26" s="482" t="s">
        <v>11</v>
      </c>
      <c r="C26" s="454"/>
      <c r="D26" s="451">
        <v>81707.79300000018</v>
      </c>
      <c r="E26" s="451">
        <v>477.16700000000003</v>
      </c>
      <c r="F26" s="451">
        <v>16651.428</v>
      </c>
      <c r="G26" s="452">
        <v>47988</v>
      </c>
      <c r="H26" s="500">
        <v>146824.38800000018</v>
      </c>
      <c r="I26" s="501">
        <f t="shared" si="6"/>
        <v>0</v>
      </c>
      <c r="J26" s="502">
        <f t="shared" si="0"/>
        <v>0.55650014355925714</v>
      </c>
      <c r="K26" s="502">
        <f t="shared" si="0"/>
        <v>3.2499164920748685E-3</v>
      </c>
      <c r="L26" s="502">
        <f t="shared" si="0"/>
        <v>0.1134105050722226</v>
      </c>
      <c r="M26" s="503">
        <f t="shared" si="0"/>
        <v>0.32683943487644534</v>
      </c>
      <c r="N26" s="504">
        <f t="shared" si="0"/>
        <v>1</v>
      </c>
      <c r="Q26" s="482" t="s">
        <v>11</v>
      </c>
      <c r="R26" s="454"/>
      <c r="S26" s="451">
        <v>33638.776000000005</v>
      </c>
      <c r="T26" s="451">
        <v>504.99900000000002</v>
      </c>
      <c r="U26" s="451">
        <v>27155.072</v>
      </c>
      <c r="V26" s="452">
        <v>7262.7749999999996</v>
      </c>
      <c r="W26" s="500">
        <v>68561.622000000003</v>
      </c>
      <c r="X26" s="501">
        <f t="shared" si="7"/>
        <v>0</v>
      </c>
      <c r="Y26" s="502">
        <f t="shared" si="1"/>
        <v>0.49063565036428108</v>
      </c>
      <c r="Z26" s="502">
        <f t="shared" si="2"/>
        <v>7.3656221260342998E-3</v>
      </c>
      <c r="AA26" s="502">
        <f t="shared" si="3"/>
        <v>0.39606810935715608</v>
      </c>
      <c r="AB26" s="503">
        <f t="shared" si="4"/>
        <v>0.10593061815252852</v>
      </c>
      <c r="AC26" s="504">
        <f t="shared" si="5"/>
        <v>1</v>
      </c>
    </row>
    <row r="27" spans="2:29" ht="12.6" customHeight="1" x14ac:dyDescent="0.15">
      <c r="B27" s="482" t="s">
        <v>31</v>
      </c>
      <c r="C27" s="454"/>
      <c r="D27" s="451">
        <v>52457.133000000023</v>
      </c>
      <c r="E27" s="451">
        <v>973.92799999999988</v>
      </c>
      <c r="F27" s="451"/>
      <c r="G27" s="452">
        <v>822.85699999999997</v>
      </c>
      <c r="H27" s="500">
        <v>54253.91800000002</v>
      </c>
      <c r="I27" s="501">
        <f t="shared" si="6"/>
        <v>0</v>
      </c>
      <c r="J27" s="502">
        <f t="shared" si="0"/>
        <v>0.96688193099713104</v>
      </c>
      <c r="K27" s="502">
        <f t="shared" si="0"/>
        <v>1.7951293397833488E-2</v>
      </c>
      <c r="L27" s="502">
        <f t="shared" si="0"/>
        <v>0</v>
      </c>
      <c r="M27" s="503">
        <f t="shared" si="0"/>
        <v>1.516677560503556E-2</v>
      </c>
      <c r="N27" s="504">
        <f t="shared" si="0"/>
        <v>1</v>
      </c>
      <c r="Q27" s="482" t="s">
        <v>31</v>
      </c>
      <c r="R27" s="454"/>
      <c r="S27" s="451">
        <v>55941.419000000053</v>
      </c>
      <c r="T27" s="451">
        <v>157.499</v>
      </c>
      <c r="U27" s="451"/>
      <c r="V27" s="452">
        <v>10555.715</v>
      </c>
      <c r="W27" s="500">
        <v>66654.63300000006</v>
      </c>
      <c r="X27" s="501">
        <f t="shared" si="7"/>
        <v>0</v>
      </c>
      <c r="Y27" s="502">
        <f t="shared" si="1"/>
        <v>0.83927277793278077</v>
      </c>
      <c r="Z27" s="502">
        <f t="shared" si="2"/>
        <v>2.362911517343436E-3</v>
      </c>
      <c r="AA27" s="502">
        <f t="shared" si="3"/>
        <v>0</v>
      </c>
      <c r="AB27" s="503">
        <f t="shared" si="4"/>
        <v>0.15836431054987565</v>
      </c>
      <c r="AC27" s="504">
        <f t="shared" si="5"/>
        <v>1</v>
      </c>
    </row>
    <row r="28" spans="2:29" ht="12.6" customHeight="1" x14ac:dyDescent="0.15">
      <c r="B28" s="482" t="s">
        <v>22</v>
      </c>
      <c r="C28" s="454"/>
      <c r="D28" s="451">
        <v>10181.43</v>
      </c>
      <c r="E28" s="451">
        <v>297.5</v>
      </c>
      <c r="F28" s="451"/>
      <c r="G28" s="452">
        <v>113510.18</v>
      </c>
      <c r="H28" s="500">
        <v>123989.10999999999</v>
      </c>
      <c r="I28" s="501">
        <f t="shared" si="6"/>
        <v>0</v>
      </c>
      <c r="J28" s="502">
        <f t="shared" si="0"/>
        <v>8.2115518048318931E-2</v>
      </c>
      <c r="K28" s="502">
        <f t="shared" si="0"/>
        <v>2.3994042702621225E-3</v>
      </c>
      <c r="L28" s="502">
        <f t="shared" si="0"/>
        <v>0</v>
      </c>
      <c r="M28" s="503">
        <f t="shared" si="0"/>
        <v>0.91548507768141896</v>
      </c>
      <c r="N28" s="504">
        <f t="shared" si="0"/>
        <v>1</v>
      </c>
      <c r="Q28" s="482" t="s">
        <v>22</v>
      </c>
      <c r="R28" s="454"/>
      <c r="S28" s="451">
        <v>44475.608</v>
      </c>
      <c r="T28" s="451">
        <v>17732.144</v>
      </c>
      <c r="U28" s="451"/>
      <c r="V28" s="452">
        <v>153992.28700000001</v>
      </c>
      <c r="W28" s="500">
        <v>216200.03900000002</v>
      </c>
      <c r="X28" s="501">
        <f t="shared" si="7"/>
        <v>0</v>
      </c>
      <c r="Y28" s="502">
        <f t="shared" si="1"/>
        <v>0.20571507852503207</v>
      </c>
      <c r="Z28" s="502">
        <f t="shared" si="2"/>
        <v>8.2017302503816836E-2</v>
      </c>
      <c r="AA28" s="502">
        <f t="shared" si="3"/>
        <v>0</v>
      </c>
      <c r="AB28" s="503">
        <f t="shared" si="4"/>
        <v>0.7122676189711511</v>
      </c>
      <c r="AC28" s="504">
        <f t="shared" si="5"/>
        <v>1</v>
      </c>
    </row>
    <row r="29" spans="2:29" ht="12.6" customHeight="1" x14ac:dyDescent="0.15">
      <c r="B29" s="482" t="s">
        <v>34</v>
      </c>
      <c r="C29" s="454"/>
      <c r="D29" s="451"/>
      <c r="E29" s="451"/>
      <c r="F29" s="451"/>
      <c r="G29" s="452">
        <v>3796</v>
      </c>
      <c r="H29" s="500">
        <v>3796</v>
      </c>
      <c r="I29" s="501">
        <f t="shared" si="6"/>
        <v>0</v>
      </c>
      <c r="J29" s="502">
        <f t="shared" si="0"/>
        <v>0</v>
      </c>
      <c r="K29" s="502">
        <f t="shared" si="0"/>
        <v>0</v>
      </c>
      <c r="L29" s="502">
        <f t="shared" si="0"/>
        <v>0</v>
      </c>
      <c r="M29" s="503">
        <f t="shared" si="0"/>
        <v>1</v>
      </c>
      <c r="N29" s="504">
        <f t="shared" si="0"/>
        <v>1</v>
      </c>
      <c r="Q29" s="482" t="s">
        <v>34</v>
      </c>
      <c r="R29" s="454"/>
      <c r="S29" s="451"/>
      <c r="T29" s="451"/>
      <c r="U29" s="451"/>
      <c r="V29" s="452">
        <v>5824</v>
      </c>
      <c r="W29" s="500">
        <v>5824</v>
      </c>
      <c r="X29" s="501">
        <f t="shared" si="7"/>
        <v>0</v>
      </c>
      <c r="Y29" s="502">
        <f t="shared" si="1"/>
        <v>0</v>
      </c>
      <c r="Z29" s="502">
        <f t="shared" si="2"/>
        <v>0</v>
      </c>
      <c r="AA29" s="502">
        <f t="shared" si="3"/>
        <v>0</v>
      </c>
      <c r="AB29" s="503">
        <f t="shared" si="4"/>
        <v>1</v>
      </c>
      <c r="AC29" s="504">
        <f t="shared" si="5"/>
        <v>1</v>
      </c>
    </row>
    <row r="30" spans="2:29" ht="12.6" customHeight="1" x14ac:dyDescent="0.15">
      <c r="B30" s="482" t="s">
        <v>212</v>
      </c>
      <c r="C30" s="454"/>
      <c r="D30" s="451"/>
      <c r="E30" s="451"/>
      <c r="F30" s="451"/>
      <c r="G30" s="452">
        <v>1326</v>
      </c>
      <c r="H30" s="500">
        <v>1326</v>
      </c>
      <c r="I30" s="501">
        <f t="shared" si="6"/>
        <v>0</v>
      </c>
      <c r="J30" s="502">
        <f t="shared" si="0"/>
        <v>0</v>
      </c>
      <c r="K30" s="502">
        <f t="shared" si="0"/>
        <v>0</v>
      </c>
      <c r="L30" s="502">
        <f t="shared" si="0"/>
        <v>0</v>
      </c>
      <c r="M30" s="503">
        <f t="shared" si="0"/>
        <v>1</v>
      </c>
      <c r="N30" s="504">
        <f t="shared" si="0"/>
        <v>1</v>
      </c>
      <c r="Q30" s="482" t="s">
        <v>212</v>
      </c>
      <c r="R30" s="454"/>
      <c r="S30" s="451"/>
      <c r="T30" s="451"/>
      <c r="U30" s="451"/>
      <c r="V30" s="452">
        <v>52</v>
      </c>
      <c r="W30" s="500">
        <v>52</v>
      </c>
      <c r="X30" s="501">
        <f t="shared" si="7"/>
        <v>0</v>
      </c>
      <c r="Y30" s="502">
        <f t="shared" si="1"/>
        <v>0</v>
      </c>
      <c r="Z30" s="502">
        <f t="shared" si="2"/>
        <v>0</v>
      </c>
      <c r="AA30" s="502">
        <f t="shared" si="3"/>
        <v>0</v>
      </c>
      <c r="AB30" s="503">
        <f t="shared" si="4"/>
        <v>1</v>
      </c>
      <c r="AC30" s="504">
        <f t="shared" si="5"/>
        <v>1</v>
      </c>
    </row>
    <row r="31" spans="2:29" ht="12.6" customHeight="1" x14ac:dyDescent="0.15">
      <c r="B31" s="482" t="s">
        <v>23</v>
      </c>
      <c r="C31" s="454"/>
      <c r="D31" s="451">
        <v>7852.4899999999989</v>
      </c>
      <c r="E31" s="451"/>
      <c r="F31" s="451"/>
      <c r="G31" s="452">
        <v>64.286000000000001</v>
      </c>
      <c r="H31" s="500">
        <v>7916.7759999999989</v>
      </c>
      <c r="I31" s="501">
        <f t="shared" si="6"/>
        <v>0</v>
      </c>
      <c r="J31" s="502">
        <f t="shared" si="0"/>
        <v>0.99187977530247162</v>
      </c>
      <c r="K31" s="502">
        <f t="shared" si="0"/>
        <v>0</v>
      </c>
      <c r="L31" s="502">
        <f t="shared" si="0"/>
        <v>0</v>
      </c>
      <c r="M31" s="503">
        <f t="shared" si="0"/>
        <v>8.1202246975283898E-3</v>
      </c>
      <c r="N31" s="504">
        <f t="shared" si="0"/>
        <v>1</v>
      </c>
      <c r="Q31" s="482" t="s">
        <v>23</v>
      </c>
      <c r="R31" s="454"/>
      <c r="S31" s="451">
        <v>24129.632999999998</v>
      </c>
      <c r="T31" s="451"/>
      <c r="U31" s="451"/>
      <c r="V31" s="452">
        <v>2828.5709999999999</v>
      </c>
      <c r="W31" s="500">
        <v>26958.203999999998</v>
      </c>
      <c r="X31" s="501">
        <f t="shared" si="7"/>
        <v>0</v>
      </c>
      <c r="Y31" s="502">
        <f t="shared" si="1"/>
        <v>0.89507568827656325</v>
      </c>
      <c r="Z31" s="502">
        <f t="shared" si="2"/>
        <v>0</v>
      </c>
      <c r="AA31" s="502">
        <f t="shared" si="3"/>
        <v>0</v>
      </c>
      <c r="AB31" s="503">
        <f t="shared" si="4"/>
        <v>0.10492431172343678</v>
      </c>
      <c r="AC31" s="504">
        <f t="shared" si="5"/>
        <v>1</v>
      </c>
    </row>
    <row r="32" spans="2:29" ht="12.6" customHeight="1" x14ac:dyDescent="0.15">
      <c r="B32" s="482" t="s">
        <v>12</v>
      </c>
      <c r="C32" s="454"/>
      <c r="D32" s="451">
        <v>20401.072</v>
      </c>
      <c r="E32" s="451">
        <v>18925</v>
      </c>
      <c r="F32" s="451"/>
      <c r="G32" s="452">
        <v>9249.4290000000001</v>
      </c>
      <c r="H32" s="500">
        <v>48575.501000000004</v>
      </c>
      <c r="I32" s="501">
        <f t="shared" si="6"/>
        <v>0</v>
      </c>
      <c r="J32" s="502">
        <f t="shared" si="0"/>
        <v>0.41998685716077327</v>
      </c>
      <c r="K32" s="502">
        <f t="shared" si="0"/>
        <v>0.38959968729915928</v>
      </c>
      <c r="L32" s="502">
        <f t="shared" si="0"/>
        <v>0</v>
      </c>
      <c r="M32" s="503">
        <f t="shared" si="0"/>
        <v>0.19041345554006739</v>
      </c>
      <c r="N32" s="504">
        <f t="shared" si="0"/>
        <v>1</v>
      </c>
      <c r="Q32" s="482" t="s">
        <v>12</v>
      </c>
      <c r="R32" s="454"/>
      <c r="S32" s="451">
        <v>40003.214</v>
      </c>
      <c r="T32" s="451">
        <v>27925</v>
      </c>
      <c r="U32" s="451"/>
      <c r="V32" s="452">
        <v>11709.715</v>
      </c>
      <c r="W32" s="500">
        <v>79637.929000000004</v>
      </c>
      <c r="X32" s="501">
        <f t="shared" si="7"/>
        <v>0</v>
      </c>
      <c r="Y32" s="502">
        <f t="shared" si="1"/>
        <v>0.50231358979714302</v>
      </c>
      <c r="Z32" s="502">
        <f t="shared" si="2"/>
        <v>0.35064950018979019</v>
      </c>
      <c r="AA32" s="502">
        <f t="shared" si="3"/>
        <v>0</v>
      </c>
      <c r="AB32" s="503">
        <f t="shared" si="4"/>
        <v>0.14703691001306676</v>
      </c>
      <c r="AC32" s="504">
        <f t="shared" si="5"/>
        <v>1</v>
      </c>
    </row>
    <row r="33" spans="2:29" ht="12.6" customHeight="1" x14ac:dyDescent="0.15">
      <c r="B33" s="482" t="s">
        <v>262</v>
      </c>
      <c r="C33" s="454"/>
      <c r="D33" s="451">
        <v>445.71400000000006</v>
      </c>
      <c r="E33" s="451"/>
      <c r="F33" s="451"/>
      <c r="G33" s="452">
        <v>260</v>
      </c>
      <c r="H33" s="500">
        <v>705.71400000000006</v>
      </c>
      <c r="I33" s="501">
        <f t="shared" si="6"/>
        <v>0</v>
      </c>
      <c r="J33" s="502">
        <f t="shared" si="0"/>
        <v>0.63157879821003982</v>
      </c>
      <c r="K33" s="502">
        <f t="shared" si="0"/>
        <v>0</v>
      </c>
      <c r="L33" s="502">
        <f t="shared" si="0"/>
        <v>0</v>
      </c>
      <c r="M33" s="503">
        <f t="shared" si="0"/>
        <v>0.36842120178996018</v>
      </c>
      <c r="N33" s="504">
        <f t="shared" si="0"/>
        <v>1</v>
      </c>
      <c r="Q33" s="482" t="s">
        <v>262</v>
      </c>
      <c r="R33" s="454"/>
      <c r="S33" s="451"/>
      <c r="T33" s="451"/>
      <c r="U33" s="451"/>
      <c r="V33" s="452">
        <v>1482</v>
      </c>
      <c r="W33" s="500">
        <v>1482</v>
      </c>
      <c r="X33" s="501">
        <f t="shared" si="7"/>
        <v>0</v>
      </c>
      <c r="Y33" s="502">
        <f t="shared" si="1"/>
        <v>0</v>
      </c>
      <c r="Z33" s="502">
        <f t="shared" si="2"/>
        <v>0</v>
      </c>
      <c r="AA33" s="502">
        <f t="shared" si="3"/>
        <v>0</v>
      </c>
      <c r="AB33" s="503">
        <f t="shared" si="4"/>
        <v>1</v>
      </c>
      <c r="AC33" s="504">
        <f t="shared" si="5"/>
        <v>1</v>
      </c>
    </row>
    <row r="34" spans="2:29" ht="12.6" customHeight="1" x14ac:dyDescent="0.15">
      <c r="B34" s="482" t="s">
        <v>13</v>
      </c>
      <c r="C34" s="454"/>
      <c r="D34" s="451">
        <v>8384.4629999999997</v>
      </c>
      <c r="E34" s="451"/>
      <c r="F34" s="451"/>
      <c r="G34" s="452">
        <v>40144</v>
      </c>
      <c r="H34" s="500">
        <v>48528.463000000003</v>
      </c>
      <c r="I34" s="501">
        <f t="shared" si="6"/>
        <v>0</v>
      </c>
      <c r="J34" s="502">
        <f t="shared" si="0"/>
        <v>0.17277413051388005</v>
      </c>
      <c r="K34" s="502">
        <f t="shared" si="0"/>
        <v>0</v>
      </c>
      <c r="L34" s="502">
        <f t="shared" si="0"/>
        <v>0</v>
      </c>
      <c r="M34" s="503">
        <f t="shared" si="0"/>
        <v>0.82722586948611987</v>
      </c>
      <c r="N34" s="504">
        <f t="shared" si="0"/>
        <v>1</v>
      </c>
      <c r="Q34" s="482" t="s">
        <v>13</v>
      </c>
      <c r="R34" s="454"/>
      <c r="S34" s="451">
        <v>22910.627</v>
      </c>
      <c r="T34" s="451"/>
      <c r="U34" s="451"/>
      <c r="V34" s="452">
        <v>14222</v>
      </c>
      <c r="W34" s="500">
        <v>37132.627</v>
      </c>
      <c r="X34" s="501">
        <f t="shared" si="7"/>
        <v>0</v>
      </c>
      <c r="Y34" s="502">
        <f t="shared" si="1"/>
        <v>0.61699450997636118</v>
      </c>
      <c r="Z34" s="502">
        <f t="shared" si="2"/>
        <v>0</v>
      </c>
      <c r="AA34" s="502">
        <f t="shared" si="3"/>
        <v>0</v>
      </c>
      <c r="AB34" s="503">
        <f t="shared" si="4"/>
        <v>0.38300549002363876</v>
      </c>
      <c r="AC34" s="504">
        <f t="shared" si="5"/>
        <v>1</v>
      </c>
    </row>
    <row r="35" spans="2:29" ht="12.6" customHeight="1" x14ac:dyDescent="0.15">
      <c r="B35" s="482" t="s">
        <v>207</v>
      </c>
      <c r="C35" s="454"/>
      <c r="D35" s="451"/>
      <c r="E35" s="451"/>
      <c r="F35" s="451"/>
      <c r="G35" s="452">
        <v>9464</v>
      </c>
      <c r="H35" s="500">
        <v>9464</v>
      </c>
      <c r="I35" s="501">
        <f t="shared" si="6"/>
        <v>0</v>
      </c>
      <c r="J35" s="502">
        <f t="shared" si="0"/>
        <v>0</v>
      </c>
      <c r="K35" s="502">
        <f t="shared" si="0"/>
        <v>0</v>
      </c>
      <c r="L35" s="502">
        <f t="shared" si="0"/>
        <v>0</v>
      </c>
      <c r="M35" s="503">
        <f t="shared" si="0"/>
        <v>1</v>
      </c>
      <c r="N35" s="504">
        <f t="shared" si="0"/>
        <v>1</v>
      </c>
      <c r="Q35" s="482" t="s">
        <v>207</v>
      </c>
      <c r="R35" s="454"/>
      <c r="S35" s="451"/>
      <c r="T35" s="451"/>
      <c r="U35" s="451"/>
      <c r="V35" s="452">
        <v>1612</v>
      </c>
      <c r="W35" s="500">
        <v>1612</v>
      </c>
      <c r="X35" s="501">
        <f t="shared" si="7"/>
        <v>0</v>
      </c>
      <c r="Y35" s="502">
        <f t="shared" si="1"/>
        <v>0</v>
      </c>
      <c r="Z35" s="502">
        <f t="shared" si="2"/>
        <v>0</v>
      </c>
      <c r="AA35" s="502">
        <f t="shared" si="3"/>
        <v>0</v>
      </c>
      <c r="AB35" s="503">
        <f t="shared" si="4"/>
        <v>1</v>
      </c>
      <c r="AC35" s="504">
        <f t="shared" si="5"/>
        <v>1</v>
      </c>
    </row>
    <row r="36" spans="2:29" ht="12.6" customHeight="1" x14ac:dyDescent="0.15">
      <c r="B36" s="482" t="s">
        <v>19</v>
      </c>
      <c r="C36" s="454"/>
      <c r="D36" s="451">
        <v>15708.491</v>
      </c>
      <c r="E36" s="451"/>
      <c r="F36" s="451"/>
      <c r="G36" s="452">
        <v>8450</v>
      </c>
      <c r="H36" s="500">
        <v>24158.491000000002</v>
      </c>
      <c r="I36" s="501">
        <f t="shared" si="6"/>
        <v>0</v>
      </c>
      <c r="J36" s="502">
        <f t="shared" si="0"/>
        <v>0.65022649800436616</v>
      </c>
      <c r="K36" s="502">
        <f t="shared" si="0"/>
        <v>0</v>
      </c>
      <c r="L36" s="502">
        <f t="shared" si="0"/>
        <v>0</v>
      </c>
      <c r="M36" s="503">
        <f t="shared" si="0"/>
        <v>0.34977350199563373</v>
      </c>
      <c r="N36" s="504">
        <f t="shared" si="0"/>
        <v>1</v>
      </c>
      <c r="Q36" s="482" t="s">
        <v>19</v>
      </c>
      <c r="R36" s="454"/>
      <c r="S36" s="451">
        <v>2749.643</v>
      </c>
      <c r="T36" s="451"/>
      <c r="U36" s="451"/>
      <c r="V36" s="452">
        <v>2293.143</v>
      </c>
      <c r="W36" s="500">
        <v>5042.7860000000001</v>
      </c>
      <c r="X36" s="501">
        <f t="shared" si="7"/>
        <v>0</v>
      </c>
      <c r="Y36" s="502">
        <f t="shared" si="1"/>
        <v>0.54526267821002117</v>
      </c>
      <c r="Z36" s="502">
        <f t="shared" si="2"/>
        <v>0</v>
      </c>
      <c r="AA36" s="502">
        <f t="shared" si="3"/>
        <v>0</v>
      </c>
      <c r="AB36" s="503">
        <f t="shared" si="4"/>
        <v>0.45473732178997878</v>
      </c>
      <c r="AC36" s="504">
        <f t="shared" si="5"/>
        <v>1</v>
      </c>
    </row>
    <row r="37" spans="2:29" ht="12.6" customHeight="1" x14ac:dyDescent="0.15">
      <c r="B37" s="482" t="s">
        <v>24</v>
      </c>
      <c r="C37" s="454"/>
      <c r="D37" s="451">
        <v>9867.8379999999979</v>
      </c>
      <c r="E37" s="451"/>
      <c r="F37" s="451"/>
      <c r="G37" s="452">
        <v>1144</v>
      </c>
      <c r="H37" s="500">
        <v>11011.837999999998</v>
      </c>
      <c r="I37" s="501">
        <f t="shared" si="6"/>
        <v>0</v>
      </c>
      <c r="J37" s="502">
        <f t="shared" si="0"/>
        <v>0.89611180258917722</v>
      </c>
      <c r="K37" s="502">
        <f t="shared" si="0"/>
        <v>0</v>
      </c>
      <c r="L37" s="502">
        <f t="shared" si="0"/>
        <v>0</v>
      </c>
      <c r="M37" s="503">
        <f t="shared" si="0"/>
        <v>0.10388819741082281</v>
      </c>
      <c r="N37" s="504">
        <f t="shared" si="0"/>
        <v>1</v>
      </c>
      <c r="Q37" s="482" t="s">
        <v>24</v>
      </c>
      <c r="R37" s="454"/>
      <c r="S37" s="451">
        <v>115.714</v>
      </c>
      <c r="T37" s="451"/>
      <c r="U37" s="451"/>
      <c r="V37" s="452">
        <v>182</v>
      </c>
      <c r="W37" s="500">
        <v>297.714</v>
      </c>
      <c r="X37" s="501">
        <f t="shared" si="7"/>
        <v>0</v>
      </c>
      <c r="Y37" s="502">
        <f t="shared" si="1"/>
        <v>0.38867503711615847</v>
      </c>
      <c r="Z37" s="502">
        <f t="shared" si="2"/>
        <v>0</v>
      </c>
      <c r="AA37" s="502">
        <f t="shared" si="3"/>
        <v>0</v>
      </c>
      <c r="AB37" s="503">
        <f t="shared" si="4"/>
        <v>0.61132496288384153</v>
      </c>
      <c r="AC37" s="504">
        <f t="shared" si="5"/>
        <v>1</v>
      </c>
    </row>
    <row r="38" spans="2:29" ht="12.6" customHeight="1" x14ac:dyDescent="0.15">
      <c r="B38" s="482" t="s">
        <v>210</v>
      </c>
      <c r="C38" s="454"/>
      <c r="D38" s="451"/>
      <c r="E38" s="451"/>
      <c r="F38" s="451"/>
      <c r="G38" s="452">
        <v>14066</v>
      </c>
      <c r="H38" s="500">
        <v>14066</v>
      </c>
      <c r="I38" s="501">
        <f t="shared" si="6"/>
        <v>0</v>
      </c>
      <c r="J38" s="502">
        <f t="shared" si="0"/>
        <v>0</v>
      </c>
      <c r="K38" s="502">
        <f t="shared" si="0"/>
        <v>0</v>
      </c>
      <c r="L38" s="502">
        <f t="shared" si="0"/>
        <v>0</v>
      </c>
      <c r="M38" s="503">
        <f t="shared" si="0"/>
        <v>1</v>
      </c>
      <c r="N38" s="504">
        <f t="shared" si="0"/>
        <v>1</v>
      </c>
      <c r="Q38" s="482" t="s">
        <v>210</v>
      </c>
      <c r="R38" s="454"/>
      <c r="S38" s="451"/>
      <c r="T38" s="451"/>
      <c r="U38" s="451"/>
      <c r="V38" s="452">
        <v>3250</v>
      </c>
      <c r="W38" s="500">
        <v>3250</v>
      </c>
      <c r="X38" s="501">
        <f t="shared" si="7"/>
        <v>0</v>
      </c>
      <c r="Y38" s="502">
        <f t="shared" si="1"/>
        <v>0</v>
      </c>
      <c r="Z38" s="502">
        <f t="shared" si="2"/>
        <v>0</v>
      </c>
      <c r="AA38" s="502">
        <f t="shared" si="3"/>
        <v>0</v>
      </c>
      <c r="AB38" s="503">
        <f t="shared" si="4"/>
        <v>1</v>
      </c>
      <c r="AC38" s="504">
        <f t="shared" si="5"/>
        <v>1</v>
      </c>
    </row>
    <row r="39" spans="2:29" ht="12.6" customHeight="1" x14ac:dyDescent="0.15">
      <c r="B39" s="482" t="s">
        <v>35</v>
      </c>
      <c r="C39" s="454"/>
      <c r="D39" s="451">
        <v>240</v>
      </c>
      <c r="E39" s="451"/>
      <c r="F39" s="451"/>
      <c r="G39" s="452">
        <v>1976</v>
      </c>
      <c r="H39" s="500">
        <v>2216</v>
      </c>
      <c r="I39" s="501">
        <f t="shared" si="6"/>
        <v>0</v>
      </c>
      <c r="J39" s="502">
        <f t="shared" si="0"/>
        <v>0.10830324909747292</v>
      </c>
      <c r="K39" s="502">
        <f t="shared" si="0"/>
        <v>0</v>
      </c>
      <c r="L39" s="502">
        <f t="shared" si="0"/>
        <v>0</v>
      </c>
      <c r="M39" s="503">
        <f t="shared" si="0"/>
        <v>0.89169675090252709</v>
      </c>
      <c r="N39" s="504">
        <f t="shared" si="0"/>
        <v>1</v>
      </c>
      <c r="Q39" s="482" t="s">
        <v>35</v>
      </c>
      <c r="R39" s="454"/>
      <c r="S39" s="451"/>
      <c r="T39" s="451"/>
      <c r="U39" s="451"/>
      <c r="V39" s="452">
        <v>234</v>
      </c>
      <c r="W39" s="500">
        <v>234</v>
      </c>
      <c r="X39" s="501">
        <f t="shared" si="7"/>
        <v>0</v>
      </c>
      <c r="Y39" s="502">
        <f t="shared" si="1"/>
        <v>0</v>
      </c>
      <c r="Z39" s="502">
        <f t="shared" si="2"/>
        <v>0</v>
      </c>
      <c r="AA39" s="502">
        <f t="shared" si="3"/>
        <v>0</v>
      </c>
      <c r="AB39" s="503">
        <f t="shared" si="4"/>
        <v>1</v>
      </c>
      <c r="AC39" s="504">
        <f t="shared" si="5"/>
        <v>1</v>
      </c>
    </row>
    <row r="40" spans="2:29" ht="12.6" customHeight="1" x14ac:dyDescent="0.15">
      <c r="B40" s="482" t="s">
        <v>211</v>
      </c>
      <c r="C40" s="454"/>
      <c r="D40" s="451"/>
      <c r="E40" s="451"/>
      <c r="F40" s="451"/>
      <c r="G40" s="452">
        <v>52</v>
      </c>
      <c r="H40" s="500">
        <v>52</v>
      </c>
      <c r="I40" s="501">
        <f t="shared" si="6"/>
        <v>0</v>
      </c>
      <c r="J40" s="502">
        <f t="shared" si="0"/>
        <v>0</v>
      </c>
      <c r="K40" s="502">
        <f t="shared" si="0"/>
        <v>0</v>
      </c>
      <c r="L40" s="502">
        <f t="shared" si="0"/>
        <v>0</v>
      </c>
      <c r="M40" s="503">
        <f t="shared" si="0"/>
        <v>1</v>
      </c>
      <c r="N40" s="504">
        <f t="shared" si="0"/>
        <v>1</v>
      </c>
      <c r="Q40" s="482" t="s">
        <v>211</v>
      </c>
      <c r="R40" s="454"/>
      <c r="S40" s="451"/>
      <c r="T40" s="451"/>
      <c r="U40" s="451"/>
      <c r="V40" s="452">
        <v>182</v>
      </c>
      <c r="W40" s="500">
        <v>182</v>
      </c>
      <c r="X40" s="501">
        <f t="shared" si="7"/>
        <v>0</v>
      </c>
      <c r="Y40" s="502">
        <f t="shared" si="1"/>
        <v>0</v>
      </c>
      <c r="Z40" s="502">
        <f t="shared" si="2"/>
        <v>0</v>
      </c>
      <c r="AA40" s="502">
        <f t="shared" si="3"/>
        <v>0</v>
      </c>
      <c r="AB40" s="503">
        <f t="shared" si="4"/>
        <v>1</v>
      </c>
      <c r="AC40" s="504">
        <f t="shared" si="5"/>
        <v>1</v>
      </c>
    </row>
    <row r="41" spans="2:29" ht="12.6" customHeight="1" x14ac:dyDescent="0.15">
      <c r="B41" s="482" t="s">
        <v>14</v>
      </c>
      <c r="C41" s="454"/>
      <c r="D41" s="451"/>
      <c r="E41" s="451"/>
      <c r="F41" s="451"/>
      <c r="G41" s="452">
        <v>1664</v>
      </c>
      <c r="H41" s="500">
        <v>1664</v>
      </c>
      <c r="I41" s="501">
        <f t="shared" si="6"/>
        <v>0</v>
      </c>
      <c r="J41" s="502">
        <f t="shared" si="0"/>
        <v>0</v>
      </c>
      <c r="K41" s="502">
        <f t="shared" si="0"/>
        <v>0</v>
      </c>
      <c r="L41" s="502">
        <f t="shared" si="0"/>
        <v>0</v>
      </c>
      <c r="M41" s="503">
        <f t="shared" si="0"/>
        <v>1</v>
      </c>
      <c r="N41" s="504">
        <f t="shared" si="0"/>
        <v>1</v>
      </c>
      <c r="Q41" s="482" t="s">
        <v>14</v>
      </c>
      <c r="R41" s="454"/>
      <c r="S41" s="451"/>
      <c r="T41" s="451"/>
      <c r="U41" s="451"/>
      <c r="V41" s="452">
        <v>4290</v>
      </c>
      <c r="W41" s="500">
        <v>4290</v>
      </c>
      <c r="X41" s="501">
        <f t="shared" si="7"/>
        <v>0</v>
      </c>
      <c r="Y41" s="502">
        <f t="shared" si="1"/>
        <v>0</v>
      </c>
      <c r="Z41" s="502">
        <f t="shared" si="2"/>
        <v>0</v>
      </c>
      <c r="AA41" s="502">
        <f t="shared" si="3"/>
        <v>0</v>
      </c>
      <c r="AB41" s="503">
        <f t="shared" si="4"/>
        <v>1</v>
      </c>
      <c r="AC41" s="504">
        <f t="shared" si="5"/>
        <v>1</v>
      </c>
    </row>
    <row r="42" spans="2:29" ht="12.6" customHeight="1" x14ac:dyDescent="0.15">
      <c r="B42" s="482" t="s">
        <v>208</v>
      </c>
      <c r="C42" s="454"/>
      <c r="D42" s="451">
        <v>237.5</v>
      </c>
      <c r="E42" s="451">
        <v>225</v>
      </c>
      <c r="F42" s="451"/>
      <c r="G42" s="452"/>
      <c r="H42" s="500">
        <v>462.5</v>
      </c>
      <c r="I42" s="501">
        <f t="shared" si="6"/>
        <v>0</v>
      </c>
      <c r="J42" s="502">
        <f t="shared" si="0"/>
        <v>0.51351351351351349</v>
      </c>
      <c r="K42" s="502">
        <f t="shared" si="0"/>
        <v>0.48648648648648651</v>
      </c>
      <c r="L42" s="502">
        <f t="shared" si="0"/>
        <v>0</v>
      </c>
      <c r="M42" s="503">
        <f t="shared" si="0"/>
        <v>0</v>
      </c>
      <c r="N42" s="504">
        <f t="shared" si="0"/>
        <v>1</v>
      </c>
      <c r="Q42" s="482" t="s">
        <v>208</v>
      </c>
      <c r="R42" s="454"/>
      <c r="S42" s="451">
        <v>6706.25</v>
      </c>
      <c r="T42" s="451">
        <v>5562.5</v>
      </c>
      <c r="U42" s="451"/>
      <c r="V42" s="452"/>
      <c r="W42" s="500">
        <v>12268.75</v>
      </c>
      <c r="X42" s="501">
        <f t="shared" si="7"/>
        <v>0</v>
      </c>
      <c r="Y42" s="502">
        <f t="shared" si="1"/>
        <v>0.54661232806928173</v>
      </c>
      <c r="Z42" s="502">
        <f t="shared" si="2"/>
        <v>0.45338767193071827</v>
      </c>
      <c r="AA42" s="502">
        <f t="shared" si="3"/>
        <v>0</v>
      </c>
      <c r="AB42" s="503">
        <f t="shared" si="4"/>
        <v>0</v>
      </c>
      <c r="AC42" s="504">
        <f t="shared" si="5"/>
        <v>1</v>
      </c>
    </row>
    <row r="43" spans="2:29" ht="12.6" customHeight="1" x14ac:dyDescent="0.15">
      <c r="B43" s="482" t="s">
        <v>17</v>
      </c>
      <c r="C43" s="454"/>
      <c r="D43" s="451">
        <v>3886.9609999999993</v>
      </c>
      <c r="E43" s="451"/>
      <c r="F43" s="451"/>
      <c r="G43" s="452">
        <v>4914</v>
      </c>
      <c r="H43" s="500">
        <v>8800.9609999999993</v>
      </c>
      <c r="I43" s="501">
        <f t="shared" si="6"/>
        <v>0</v>
      </c>
      <c r="J43" s="502">
        <f t="shared" si="0"/>
        <v>0.44165188324320487</v>
      </c>
      <c r="K43" s="502">
        <f t="shared" si="0"/>
        <v>0</v>
      </c>
      <c r="L43" s="502">
        <f t="shared" si="0"/>
        <v>0</v>
      </c>
      <c r="M43" s="503">
        <f t="shared" si="0"/>
        <v>0.55834811675679508</v>
      </c>
      <c r="N43" s="504">
        <f t="shared" si="0"/>
        <v>1</v>
      </c>
      <c r="Q43" s="482" t="s">
        <v>17</v>
      </c>
      <c r="R43" s="454"/>
      <c r="S43" s="451">
        <v>6876.34</v>
      </c>
      <c r="T43" s="451"/>
      <c r="U43" s="451"/>
      <c r="V43" s="452">
        <v>3316.857</v>
      </c>
      <c r="W43" s="500">
        <v>10193.197</v>
      </c>
      <c r="X43" s="501">
        <f t="shared" si="7"/>
        <v>0</v>
      </c>
      <c r="Y43" s="502">
        <f t="shared" si="1"/>
        <v>0.67460091274602074</v>
      </c>
      <c r="Z43" s="502">
        <f t="shared" si="2"/>
        <v>0</v>
      </c>
      <c r="AA43" s="502">
        <f t="shared" si="3"/>
        <v>0</v>
      </c>
      <c r="AB43" s="503">
        <f t="shared" si="4"/>
        <v>0.32539908725397931</v>
      </c>
      <c r="AC43" s="504">
        <f t="shared" si="5"/>
        <v>1</v>
      </c>
    </row>
    <row r="44" spans="2:29" ht="12.6" customHeight="1" x14ac:dyDescent="0.15">
      <c r="B44" s="482" t="s">
        <v>36</v>
      </c>
      <c r="C44" s="454"/>
      <c r="D44" s="451"/>
      <c r="E44" s="451"/>
      <c r="F44" s="451"/>
      <c r="G44" s="452">
        <v>8378</v>
      </c>
      <c r="H44" s="500">
        <v>8378</v>
      </c>
      <c r="I44" s="501">
        <f t="shared" si="6"/>
        <v>0</v>
      </c>
      <c r="J44" s="502">
        <f t="shared" si="0"/>
        <v>0</v>
      </c>
      <c r="K44" s="502">
        <f t="shared" si="0"/>
        <v>0</v>
      </c>
      <c r="L44" s="502">
        <f t="shared" si="0"/>
        <v>0</v>
      </c>
      <c r="M44" s="503">
        <f t="shared" si="0"/>
        <v>1</v>
      </c>
      <c r="N44" s="504">
        <f t="shared" si="0"/>
        <v>1</v>
      </c>
      <c r="Q44" s="482" t="s">
        <v>36</v>
      </c>
      <c r="R44" s="454"/>
      <c r="S44" s="451"/>
      <c r="T44" s="451"/>
      <c r="U44" s="451"/>
      <c r="V44" s="452">
        <v>3640</v>
      </c>
      <c r="W44" s="500">
        <v>3640</v>
      </c>
      <c r="X44" s="501">
        <f t="shared" si="7"/>
        <v>0</v>
      </c>
      <c r="Y44" s="502">
        <f t="shared" si="1"/>
        <v>0</v>
      </c>
      <c r="Z44" s="502">
        <f t="shared" si="2"/>
        <v>0</v>
      </c>
      <c r="AA44" s="502">
        <f t="shared" si="3"/>
        <v>0</v>
      </c>
      <c r="AB44" s="503">
        <f t="shared" si="4"/>
        <v>1</v>
      </c>
      <c r="AC44" s="504">
        <f t="shared" si="5"/>
        <v>1</v>
      </c>
    </row>
    <row r="45" spans="2:29" ht="12.6" customHeight="1" x14ac:dyDescent="0.15">
      <c r="B45" s="482" t="s">
        <v>38</v>
      </c>
      <c r="C45" s="454"/>
      <c r="D45" s="451">
        <v>2022.857</v>
      </c>
      <c r="E45" s="451"/>
      <c r="F45" s="451"/>
      <c r="G45" s="452">
        <v>1638</v>
      </c>
      <c r="H45" s="500">
        <v>3660.857</v>
      </c>
      <c r="I45" s="501">
        <f t="shared" si="6"/>
        <v>0</v>
      </c>
      <c r="J45" s="502">
        <f t="shared" si="0"/>
        <v>0.55256378492795544</v>
      </c>
      <c r="K45" s="502">
        <f t="shared" si="0"/>
        <v>0</v>
      </c>
      <c r="L45" s="502">
        <f t="shared" si="0"/>
        <v>0</v>
      </c>
      <c r="M45" s="503">
        <f t="shared" si="0"/>
        <v>0.44743621507204462</v>
      </c>
      <c r="N45" s="504">
        <f t="shared" si="0"/>
        <v>1</v>
      </c>
      <c r="Q45" s="482" t="s">
        <v>38</v>
      </c>
      <c r="R45" s="454"/>
      <c r="S45" s="451"/>
      <c r="T45" s="451"/>
      <c r="U45" s="451"/>
      <c r="V45" s="452">
        <v>1105.4290000000001</v>
      </c>
      <c r="W45" s="500">
        <v>1105.4290000000001</v>
      </c>
      <c r="X45" s="501">
        <f t="shared" si="7"/>
        <v>0</v>
      </c>
      <c r="Y45" s="502">
        <f t="shared" si="1"/>
        <v>0</v>
      </c>
      <c r="Z45" s="502">
        <f t="shared" si="2"/>
        <v>0</v>
      </c>
      <c r="AA45" s="502">
        <f t="shared" si="3"/>
        <v>0</v>
      </c>
      <c r="AB45" s="503">
        <f t="shared" si="4"/>
        <v>1</v>
      </c>
      <c r="AC45" s="504">
        <f t="shared" si="5"/>
        <v>1</v>
      </c>
    </row>
    <row r="46" spans="2:29" ht="12.6" customHeight="1" x14ac:dyDescent="0.15">
      <c r="B46" s="482" t="s">
        <v>37</v>
      </c>
      <c r="C46" s="454"/>
      <c r="D46" s="451">
        <v>32772.852999999996</v>
      </c>
      <c r="E46" s="451"/>
      <c r="F46" s="451"/>
      <c r="G46" s="452">
        <v>10304.858</v>
      </c>
      <c r="H46" s="500">
        <v>43077.710999999996</v>
      </c>
      <c r="I46" s="501">
        <f t="shared" si="6"/>
        <v>0</v>
      </c>
      <c r="J46" s="502">
        <f t="shared" si="0"/>
        <v>0.76078445765142899</v>
      </c>
      <c r="K46" s="502">
        <f t="shared" si="0"/>
        <v>0</v>
      </c>
      <c r="L46" s="502">
        <f t="shared" si="0"/>
        <v>0</v>
      </c>
      <c r="M46" s="503">
        <f t="shared" si="0"/>
        <v>0.23921554234857095</v>
      </c>
      <c r="N46" s="504">
        <f t="shared" si="0"/>
        <v>1</v>
      </c>
      <c r="Q46" s="482" t="s">
        <v>37</v>
      </c>
      <c r="R46" s="454"/>
      <c r="S46" s="451">
        <v>26575.698999999997</v>
      </c>
      <c r="T46" s="451"/>
      <c r="U46" s="451"/>
      <c r="V46" s="452">
        <v>10427.144</v>
      </c>
      <c r="W46" s="500">
        <v>37002.842999999993</v>
      </c>
      <c r="X46" s="501">
        <f t="shared" si="7"/>
        <v>0</v>
      </c>
      <c r="Y46" s="502">
        <f t="shared" si="1"/>
        <v>0.71820694966600274</v>
      </c>
      <c r="Z46" s="502">
        <f t="shared" si="2"/>
        <v>0</v>
      </c>
      <c r="AA46" s="502">
        <f t="shared" si="3"/>
        <v>0</v>
      </c>
      <c r="AB46" s="503">
        <f t="shared" si="4"/>
        <v>0.28179305033399737</v>
      </c>
      <c r="AC46" s="504">
        <f t="shared" si="5"/>
        <v>1</v>
      </c>
    </row>
    <row r="47" spans="2:29" ht="12.6" customHeight="1" x14ac:dyDescent="0.15">
      <c r="B47" s="482" t="s">
        <v>263</v>
      </c>
      <c r="C47" s="454"/>
      <c r="D47" s="451">
        <v>640</v>
      </c>
      <c r="E47" s="451"/>
      <c r="F47" s="451"/>
      <c r="G47" s="452"/>
      <c r="H47" s="500">
        <v>640</v>
      </c>
      <c r="I47" s="501">
        <f t="shared" si="6"/>
        <v>0</v>
      </c>
      <c r="J47" s="502">
        <f t="shared" si="0"/>
        <v>1</v>
      </c>
      <c r="K47" s="502">
        <f t="shared" si="0"/>
        <v>0</v>
      </c>
      <c r="L47" s="502">
        <f t="shared" si="0"/>
        <v>0</v>
      </c>
      <c r="M47" s="503">
        <f t="shared" si="0"/>
        <v>0</v>
      </c>
      <c r="N47" s="504">
        <f t="shared" si="0"/>
        <v>1</v>
      </c>
      <c r="Q47" s="482" t="s">
        <v>263</v>
      </c>
      <c r="R47" s="454"/>
      <c r="S47" s="451">
        <v>320</v>
      </c>
      <c r="T47" s="451"/>
      <c r="U47" s="451"/>
      <c r="V47" s="452"/>
      <c r="W47" s="500">
        <v>320</v>
      </c>
      <c r="X47" s="501">
        <f t="shared" si="7"/>
        <v>0</v>
      </c>
      <c r="Y47" s="502">
        <f t="shared" si="1"/>
        <v>1</v>
      </c>
      <c r="Z47" s="502">
        <f t="shared" si="2"/>
        <v>0</v>
      </c>
      <c r="AA47" s="502">
        <f t="shared" si="3"/>
        <v>0</v>
      </c>
      <c r="AB47" s="503">
        <f t="shared" si="4"/>
        <v>0</v>
      </c>
      <c r="AC47" s="504">
        <f t="shared" si="5"/>
        <v>1</v>
      </c>
    </row>
    <row r="48" spans="2:29" ht="12.6" customHeight="1" x14ac:dyDescent="0.15">
      <c r="B48" s="482" t="s">
        <v>30</v>
      </c>
      <c r="C48" s="454"/>
      <c r="D48" s="451">
        <v>93769.424000000028</v>
      </c>
      <c r="E48" s="451">
        <v>21073.212</v>
      </c>
      <c r="F48" s="451"/>
      <c r="G48" s="452">
        <v>21632</v>
      </c>
      <c r="H48" s="500">
        <v>136474.63600000003</v>
      </c>
      <c r="I48" s="501">
        <f t="shared" si="6"/>
        <v>0</v>
      </c>
      <c r="J48" s="502">
        <f t="shared" si="0"/>
        <v>0.68708315880761905</v>
      </c>
      <c r="K48" s="502">
        <f t="shared" si="0"/>
        <v>0.15441119769683792</v>
      </c>
      <c r="L48" s="502">
        <f t="shared" si="0"/>
        <v>0</v>
      </c>
      <c r="M48" s="503">
        <f t="shared" si="0"/>
        <v>0.15850564349554297</v>
      </c>
      <c r="N48" s="504">
        <f t="shared" si="0"/>
        <v>1</v>
      </c>
      <c r="Q48" s="482" t="s">
        <v>30</v>
      </c>
      <c r="R48" s="454"/>
      <c r="S48" s="451">
        <v>99696.835000000021</v>
      </c>
      <c r="T48" s="451">
        <v>47841.073000000004</v>
      </c>
      <c r="U48" s="451"/>
      <c r="V48" s="452">
        <v>14118</v>
      </c>
      <c r="W48" s="500">
        <v>161655.90800000002</v>
      </c>
      <c r="X48" s="501">
        <f t="shared" si="7"/>
        <v>0</v>
      </c>
      <c r="Y48" s="502">
        <f t="shared" si="1"/>
        <v>0.61672249553663083</v>
      </c>
      <c r="Z48" s="502">
        <f t="shared" si="2"/>
        <v>0.29594385749266894</v>
      </c>
      <c r="AA48" s="502">
        <f t="shared" si="3"/>
        <v>0</v>
      </c>
      <c r="AB48" s="503">
        <f t="shared" si="4"/>
        <v>8.7333646970700243E-2</v>
      </c>
      <c r="AC48" s="504">
        <f t="shared" si="5"/>
        <v>1</v>
      </c>
    </row>
    <row r="49" spans="2:29" ht="12.6" customHeight="1" x14ac:dyDescent="0.15">
      <c r="B49" s="482" t="s">
        <v>25</v>
      </c>
      <c r="C49" s="454"/>
      <c r="D49" s="451">
        <v>111484.69699999809</v>
      </c>
      <c r="E49" s="451">
        <v>707.14300000000003</v>
      </c>
      <c r="F49" s="451"/>
      <c r="G49" s="452">
        <v>49607.144</v>
      </c>
      <c r="H49" s="500">
        <v>161798.98399999808</v>
      </c>
      <c r="I49" s="501">
        <f t="shared" si="6"/>
        <v>0</v>
      </c>
      <c r="J49" s="502">
        <f t="shared" si="0"/>
        <v>0.68903212025113469</v>
      </c>
      <c r="K49" s="502">
        <f t="shared" si="0"/>
        <v>4.3705033401199135E-3</v>
      </c>
      <c r="L49" s="502">
        <f t="shared" si="0"/>
        <v>0</v>
      </c>
      <c r="M49" s="503">
        <f t="shared" si="0"/>
        <v>0.30659737640874551</v>
      </c>
      <c r="N49" s="504">
        <f t="shared" si="0"/>
        <v>1</v>
      </c>
      <c r="Q49" s="482" t="s">
        <v>25</v>
      </c>
      <c r="R49" s="454"/>
      <c r="S49" s="451">
        <v>174803.59899999914</v>
      </c>
      <c r="T49" s="451">
        <v>916.06999999999994</v>
      </c>
      <c r="U49" s="451"/>
      <c r="V49" s="452">
        <v>21759.429</v>
      </c>
      <c r="W49" s="500">
        <v>197479.09799999915</v>
      </c>
      <c r="X49" s="501">
        <f t="shared" si="7"/>
        <v>0</v>
      </c>
      <c r="Y49" s="502">
        <f t="shared" si="1"/>
        <v>0.88517519459198613</v>
      </c>
      <c r="Z49" s="502">
        <f t="shared" si="2"/>
        <v>4.6388200537557846E-3</v>
      </c>
      <c r="AA49" s="502">
        <f t="shared" si="3"/>
        <v>0</v>
      </c>
      <c r="AB49" s="503">
        <f t="shared" si="4"/>
        <v>0.11018598535425807</v>
      </c>
      <c r="AC49" s="504">
        <f t="shared" si="5"/>
        <v>1</v>
      </c>
    </row>
    <row r="50" spans="2:29" ht="12.6" customHeight="1" x14ac:dyDescent="0.15">
      <c r="B50" s="482" t="s">
        <v>28</v>
      </c>
      <c r="C50" s="454"/>
      <c r="D50" s="451">
        <v>33441.442000000003</v>
      </c>
      <c r="E50" s="451">
        <v>23721.428</v>
      </c>
      <c r="F50" s="451"/>
      <c r="G50" s="452"/>
      <c r="H50" s="500">
        <v>57162.87</v>
      </c>
      <c r="I50" s="501">
        <f t="shared" si="6"/>
        <v>0</v>
      </c>
      <c r="J50" s="502">
        <f t="shared" si="0"/>
        <v>0.58502034624923493</v>
      </c>
      <c r="K50" s="502">
        <f t="shared" si="0"/>
        <v>0.41497965375076512</v>
      </c>
      <c r="L50" s="502">
        <f t="shared" si="0"/>
        <v>0</v>
      </c>
      <c r="M50" s="503">
        <f t="shared" si="0"/>
        <v>0</v>
      </c>
      <c r="N50" s="504">
        <f t="shared" si="0"/>
        <v>1</v>
      </c>
      <c r="Q50" s="482" t="s">
        <v>28</v>
      </c>
      <c r="R50" s="454"/>
      <c r="S50" s="451">
        <v>69803.501000000004</v>
      </c>
      <c r="T50" s="451">
        <v>6750</v>
      </c>
      <c r="U50" s="451"/>
      <c r="V50" s="452"/>
      <c r="W50" s="500">
        <v>76553.501000000004</v>
      </c>
      <c r="X50" s="501">
        <f t="shared" si="7"/>
        <v>0</v>
      </c>
      <c r="Y50" s="502">
        <f t="shared" si="1"/>
        <v>0.9118263709454647</v>
      </c>
      <c r="Z50" s="502">
        <f t="shared" si="2"/>
        <v>8.8173629054535338E-2</v>
      </c>
      <c r="AA50" s="502">
        <f t="shared" si="3"/>
        <v>0</v>
      </c>
      <c r="AB50" s="503">
        <f t="shared" si="4"/>
        <v>0</v>
      </c>
      <c r="AC50" s="504">
        <f t="shared" si="5"/>
        <v>1</v>
      </c>
    </row>
    <row r="51" spans="2:29" ht="12.6" customHeight="1" x14ac:dyDescent="0.15">
      <c r="B51" s="482" t="s">
        <v>264</v>
      </c>
      <c r="C51" s="454"/>
      <c r="D51" s="451"/>
      <c r="E51" s="451"/>
      <c r="F51" s="451"/>
      <c r="G51" s="452">
        <v>988</v>
      </c>
      <c r="H51" s="500">
        <v>988</v>
      </c>
      <c r="I51" s="501">
        <f t="shared" si="6"/>
        <v>0</v>
      </c>
      <c r="J51" s="502">
        <f t="shared" si="0"/>
        <v>0</v>
      </c>
      <c r="K51" s="502">
        <f t="shared" si="0"/>
        <v>0</v>
      </c>
      <c r="L51" s="502">
        <f t="shared" si="0"/>
        <v>0</v>
      </c>
      <c r="M51" s="503">
        <f t="shared" si="0"/>
        <v>1</v>
      </c>
      <c r="N51" s="504">
        <f t="shared" si="0"/>
        <v>1</v>
      </c>
      <c r="Q51" s="482" t="s">
        <v>264</v>
      </c>
      <c r="R51" s="454"/>
      <c r="S51" s="451"/>
      <c r="T51" s="451"/>
      <c r="U51" s="451"/>
      <c r="V51" s="452">
        <v>130</v>
      </c>
      <c r="W51" s="500">
        <v>130</v>
      </c>
      <c r="X51" s="501">
        <f t="shared" si="7"/>
        <v>0</v>
      </c>
      <c r="Y51" s="502">
        <f t="shared" si="1"/>
        <v>0</v>
      </c>
      <c r="Z51" s="502">
        <f t="shared" si="2"/>
        <v>0</v>
      </c>
      <c r="AA51" s="502">
        <f t="shared" si="3"/>
        <v>0</v>
      </c>
      <c r="AB51" s="503">
        <f t="shared" si="4"/>
        <v>1</v>
      </c>
      <c r="AC51" s="504">
        <f t="shared" si="5"/>
        <v>1</v>
      </c>
    </row>
    <row r="52" spans="2:29" ht="12.6" customHeight="1" x14ac:dyDescent="0.15">
      <c r="B52" s="482" t="s">
        <v>213</v>
      </c>
      <c r="C52" s="454"/>
      <c r="D52" s="451"/>
      <c r="E52" s="451"/>
      <c r="F52" s="451"/>
      <c r="G52" s="452">
        <v>416</v>
      </c>
      <c r="H52" s="500">
        <v>416</v>
      </c>
      <c r="I52" s="501">
        <f t="shared" si="6"/>
        <v>0</v>
      </c>
      <c r="J52" s="502">
        <f t="shared" si="0"/>
        <v>0</v>
      </c>
      <c r="K52" s="502">
        <f t="shared" si="0"/>
        <v>0</v>
      </c>
      <c r="L52" s="502">
        <f t="shared" si="0"/>
        <v>0</v>
      </c>
      <c r="M52" s="503">
        <f t="shared" si="0"/>
        <v>1</v>
      </c>
      <c r="N52" s="504">
        <f t="shared" si="0"/>
        <v>1</v>
      </c>
      <c r="Q52" s="482" t="s">
        <v>213</v>
      </c>
      <c r="R52" s="454"/>
      <c r="S52" s="451"/>
      <c r="T52" s="451"/>
      <c r="U52" s="451"/>
      <c r="V52" s="452"/>
      <c r="W52" s="500">
        <v>0</v>
      </c>
      <c r="X52" s="501" t="str">
        <f t="shared" si="7"/>
        <v/>
      </c>
      <c r="Y52" s="502" t="str">
        <f t="shared" si="1"/>
        <v/>
      </c>
      <c r="Z52" s="502" t="str">
        <f t="shared" si="2"/>
        <v/>
      </c>
      <c r="AA52" s="502" t="str">
        <f t="shared" si="3"/>
        <v/>
      </c>
      <c r="AB52" s="503" t="str">
        <f t="shared" si="4"/>
        <v/>
      </c>
      <c r="AC52" s="504" t="str">
        <f t="shared" si="5"/>
        <v/>
      </c>
    </row>
    <row r="53" spans="2:29" ht="12.6" customHeight="1" x14ac:dyDescent="0.15">
      <c r="B53" s="482" t="s">
        <v>39</v>
      </c>
      <c r="C53" s="454"/>
      <c r="D53" s="451">
        <v>13908.582000000002</v>
      </c>
      <c r="E53" s="451"/>
      <c r="F53" s="451"/>
      <c r="G53" s="452">
        <v>3172</v>
      </c>
      <c r="H53" s="500">
        <v>17080.582000000002</v>
      </c>
      <c r="I53" s="501">
        <f t="shared" si="6"/>
        <v>0</v>
      </c>
      <c r="J53" s="502">
        <f t="shared" si="0"/>
        <v>0.81429204227350105</v>
      </c>
      <c r="K53" s="502">
        <f t="shared" si="0"/>
        <v>0</v>
      </c>
      <c r="L53" s="502">
        <f t="shared" si="0"/>
        <v>0</v>
      </c>
      <c r="M53" s="503">
        <f t="shared" si="0"/>
        <v>0.18570795772649898</v>
      </c>
      <c r="N53" s="504">
        <f t="shared" si="0"/>
        <v>1</v>
      </c>
      <c r="Q53" s="482" t="s">
        <v>39</v>
      </c>
      <c r="R53" s="454"/>
      <c r="S53" s="451">
        <v>12160.046000000008</v>
      </c>
      <c r="T53" s="451">
        <v>32.143000000000001</v>
      </c>
      <c r="U53" s="451"/>
      <c r="V53" s="452">
        <v>1950</v>
      </c>
      <c r="W53" s="500">
        <v>14142.189000000008</v>
      </c>
      <c r="X53" s="501">
        <f t="shared" si="7"/>
        <v>0</v>
      </c>
      <c r="Y53" s="502">
        <f t="shared" si="1"/>
        <v>0.85984185333684915</v>
      </c>
      <c r="Z53" s="502">
        <f t="shared" si="2"/>
        <v>2.2728447484332151E-3</v>
      </c>
      <c r="AA53" s="502">
        <f t="shared" si="3"/>
        <v>0</v>
      </c>
      <c r="AB53" s="503">
        <f t="shared" si="4"/>
        <v>0.13788530191471765</v>
      </c>
      <c r="AC53" s="504">
        <f t="shared" si="5"/>
        <v>1</v>
      </c>
    </row>
    <row r="54" spans="2:29" ht="12.6" customHeight="1" x14ac:dyDescent="0.15">
      <c r="B54" s="482" t="s">
        <v>209</v>
      </c>
      <c r="C54" s="454"/>
      <c r="D54" s="451">
        <v>42792.5</v>
      </c>
      <c r="E54" s="451">
        <v>53875</v>
      </c>
      <c r="F54" s="451"/>
      <c r="G54" s="452"/>
      <c r="H54" s="500">
        <v>96667.5</v>
      </c>
      <c r="I54" s="501">
        <f t="shared" si="6"/>
        <v>0</v>
      </c>
      <c r="J54" s="502">
        <f t="shared" si="0"/>
        <v>0.44267721829984225</v>
      </c>
      <c r="K54" s="502">
        <f t="shared" si="0"/>
        <v>0.55732278170015781</v>
      </c>
      <c r="L54" s="502">
        <f t="shared" si="0"/>
        <v>0</v>
      </c>
      <c r="M54" s="503">
        <f t="shared" si="0"/>
        <v>0</v>
      </c>
      <c r="N54" s="504">
        <f t="shared" si="0"/>
        <v>1</v>
      </c>
      <c r="Q54" s="482" t="s">
        <v>209</v>
      </c>
      <c r="R54" s="454"/>
      <c r="S54" s="451">
        <v>4125</v>
      </c>
      <c r="T54" s="451">
        <v>2950</v>
      </c>
      <c r="U54" s="451"/>
      <c r="V54" s="452"/>
      <c r="W54" s="500">
        <v>7075</v>
      </c>
      <c r="X54" s="501">
        <f t="shared" si="7"/>
        <v>0</v>
      </c>
      <c r="Y54" s="502">
        <f t="shared" si="1"/>
        <v>0.58303886925795056</v>
      </c>
      <c r="Z54" s="502">
        <f t="shared" si="2"/>
        <v>0.41696113074204949</v>
      </c>
      <c r="AA54" s="502">
        <f t="shared" si="3"/>
        <v>0</v>
      </c>
      <c r="AB54" s="503">
        <f t="shared" si="4"/>
        <v>0</v>
      </c>
      <c r="AC54" s="504">
        <f t="shared" si="5"/>
        <v>1</v>
      </c>
    </row>
    <row r="55" spans="2:29" ht="12.6" customHeight="1" x14ac:dyDescent="0.15">
      <c r="B55" s="482" t="s">
        <v>32</v>
      </c>
      <c r="C55" s="454"/>
      <c r="D55" s="451">
        <v>6599.9989999999998</v>
      </c>
      <c r="E55" s="451"/>
      <c r="F55" s="451"/>
      <c r="G55" s="452">
        <v>2366</v>
      </c>
      <c r="H55" s="500">
        <v>8965.9989999999998</v>
      </c>
      <c r="I55" s="501">
        <f t="shared" si="6"/>
        <v>0</v>
      </c>
      <c r="J55" s="502">
        <f t="shared" si="0"/>
        <v>0.73611417980305371</v>
      </c>
      <c r="K55" s="502">
        <f t="shared" si="0"/>
        <v>0</v>
      </c>
      <c r="L55" s="502">
        <f t="shared" si="0"/>
        <v>0</v>
      </c>
      <c r="M55" s="503">
        <f t="shared" si="0"/>
        <v>0.26388582019694629</v>
      </c>
      <c r="N55" s="504">
        <f t="shared" si="0"/>
        <v>1</v>
      </c>
      <c r="Q55" s="482" t="s">
        <v>32</v>
      </c>
      <c r="R55" s="454"/>
      <c r="S55" s="451">
        <v>2464.2849999999999</v>
      </c>
      <c r="T55" s="451">
        <v>112.5</v>
      </c>
      <c r="U55" s="451"/>
      <c r="V55" s="452">
        <v>1326</v>
      </c>
      <c r="W55" s="500">
        <v>3902.7849999999999</v>
      </c>
      <c r="X55" s="501">
        <f t="shared" si="7"/>
        <v>0</v>
      </c>
      <c r="Y55" s="502">
        <f t="shared" si="1"/>
        <v>0.63141705218196753</v>
      </c>
      <c r="Z55" s="502">
        <f t="shared" si="2"/>
        <v>2.8825569433109946E-2</v>
      </c>
      <c r="AA55" s="502">
        <f t="shared" si="3"/>
        <v>0</v>
      </c>
      <c r="AB55" s="503">
        <f t="shared" si="4"/>
        <v>0.33975737838492259</v>
      </c>
      <c r="AC55" s="504">
        <f t="shared" si="5"/>
        <v>1</v>
      </c>
    </row>
    <row r="56" spans="2:29" ht="12.6" customHeight="1" x14ac:dyDescent="0.15">
      <c r="B56" s="482" t="s">
        <v>214</v>
      </c>
      <c r="C56" s="454"/>
      <c r="D56" s="451">
        <v>867.85599999999977</v>
      </c>
      <c r="E56" s="451"/>
      <c r="F56" s="451"/>
      <c r="G56" s="452">
        <v>390</v>
      </c>
      <c r="H56" s="500">
        <v>1257.8559999999998</v>
      </c>
      <c r="I56" s="501">
        <f t="shared" si="6"/>
        <v>0</v>
      </c>
      <c r="J56" s="502">
        <f t="shared" si="0"/>
        <v>0.68994861096977711</v>
      </c>
      <c r="K56" s="502">
        <f t="shared" si="0"/>
        <v>0</v>
      </c>
      <c r="L56" s="502">
        <f t="shared" si="0"/>
        <v>0</v>
      </c>
      <c r="M56" s="503">
        <f t="shared" si="0"/>
        <v>0.31005138903022289</v>
      </c>
      <c r="N56" s="504">
        <f t="shared" si="0"/>
        <v>1</v>
      </c>
      <c r="Q56" s="482" t="s">
        <v>214</v>
      </c>
      <c r="R56" s="454"/>
      <c r="S56" s="451">
        <v>1521.4239999999993</v>
      </c>
      <c r="T56" s="451"/>
      <c r="U56" s="451"/>
      <c r="V56" s="452">
        <v>520</v>
      </c>
      <c r="W56" s="500">
        <v>2041.4239999999993</v>
      </c>
      <c r="X56" s="501">
        <f t="shared" si="7"/>
        <v>0</v>
      </c>
      <c r="Y56" s="502">
        <f t="shared" si="1"/>
        <v>0.74527584666389723</v>
      </c>
      <c r="Z56" s="502">
        <f t="shared" si="2"/>
        <v>0</v>
      </c>
      <c r="AA56" s="502">
        <f t="shared" si="3"/>
        <v>0</v>
      </c>
      <c r="AB56" s="503">
        <f t="shared" si="4"/>
        <v>0.25472415333610271</v>
      </c>
      <c r="AC56" s="504">
        <f t="shared" si="5"/>
        <v>1</v>
      </c>
    </row>
    <row r="57" spans="2:29" ht="12.6" customHeight="1" x14ac:dyDescent="0.15">
      <c r="B57" s="482" t="s">
        <v>33</v>
      </c>
      <c r="C57" s="454"/>
      <c r="D57" s="451">
        <v>1285.7140000000002</v>
      </c>
      <c r="E57" s="451">
        <v>157.499</v>
      </c>
      <c r="F57" s="451"/>
      <c r="G57" s="452"/>
      <c r="H57" s="500">
        <v>1443.2130000000002</v>
      </c>
      <c r="I57" s="501">
        <f t="shared" si="6"/>
        <v>0</v>
      </c>
      <c r="J57" s="502">
        <f t="shared" si="6"/>
        <v>0.89086919255854813</v>
      </c>
      <c r="K57" s="502">
        <f t="shared" si="6"/>
        <v>0.1091308074414518</v>
      </c>
      <c r="L57" s="502">
        <f t="shared" si="6"/>
        <v>0</v>
      </c>
      <c r="M57" s="503">
        <f t="shared" si="6"/>
        <v>0</v>
      </c>
      <c r="N57" s="504">
        <f t="shared" si="6"/>
        <v>1</v>
      </c>
      <c r="Q57" s="482" t="s">
        <v>33</v>
      </c>
      <c r="R57" s="454"/>
      <c r="S57" s="451">
        <v>2057.143</v>
      </c>
      <c r="T57" s="451">
        <v>861.42800000000011</v>
      </c>
      <c r="U57" s="451"/>
      <c r="V57" s="452"/>
      <c r="W57" s="500">
        <v>2918.5709999999999</v>
      </c>
      <c r="X57" s="501">
        <f t="shared" si="7"/>
        <v>0</v>
      </c>
      <c r="Y57" s="502">
        <f t="shared" si="1"/>
        <v>0.70484596742721017</v>
      </c>
      <c r="Z57" s="502">
        <f t="shared" si="2"/>
        <v>0.29515403257278994</v>
      </c>
      <c r="AA57" s="502">
        <f t="shared" si="3"/>
        <v>0</v>
      </c>
      <c r="AB57" s="503">
        <f t="shared" si="4"/>
        <v>0</v>
      </c>
      <c r="AC57" s="504">
        <f t="shared" si="5"/>
        <v>1</v>
      </c>
    </row>
    <row r="58" spans="2:29" ht="12.6" customHeight="1" x14ac:dyDescent="0.15">
      <c r="B58" s="482" t="s">
        <v>40</v>
      </c>
      <c r="C58" s="454"/>
      <c r="D58" s="451">
        <v>5993.0249999999996</v>
      </c>
      <c r="E58" s="451">
        <v>1398.213</v>
      </c>
      <c r="F58" s="451"/>
      <c r="G58" s="452">
        <v>23896</v>
      </c>
      <c r="H58" s="500">
        <v>31287.237999999998</v>
      </c>
      <c r="I58" s="501">
        <f t="shared" si="6"/>
        <v>0</v>
      </c>
      <c r="J58" s="502">
        <f t="shared" si="6"/>
        <v>0.19154854768580085</v>
      </c>
      <c r="K58" s="502">
        <f t="shared" si="6"/>
        <v>4.4689563201456138E-2</v>
      </c>
      <c r="L58" s="502">
        <f t="shared" si="6"/>
        <v>0</v>
      </c>
      <c r="M58" s="503">
        <f t="shared" si="6"/>
        <v>0.76376188911274312</v>
      </c>
      <c r="N58" s="504">
        <f t="shared" si="6"/>
        <v>1</v>
      </c>
      <c r="Q58" s="482" t="s">
        <v>40</v>
      </c>
      <c r="R58" s="454"/>
      <c r="S58" s="451">
        <v>7935.7749999999996</v>
      </c>
      <c r="T58" s="451">
        <v>34553.571000000004</v>
      </c>
      <c r="U58" s="451"/>
      <c r="V58" s="452">
        <v>6736</v>
      </c>
      <c r="W58" s="500">
        <v>49225.346000000005</v>
      </c>
      <c r="X58" s="501">
        <f t="shared" si="7"/>
        <v>0</v>
      </c>
      <c r="Y58" s="502">
        <f t="shared" si="1"/>
        <v>0.16121318883162342</v>
      </c>
      <c r="Z58" s="502">
        <f t="shared" si="2"/>
        <v>0.70194673695132581</v>
      </c>
      <c r="AA58" s="502">
        <f t="shared" si="3"/>
        <v>0</v>
      </c>
      <c r="AB58" s="503">
        <f t="shared" si="4"/>
        <v>0.13684007421705069</v>
      </c>
      <c r="AC58" s="504">
        <f t="shared" si="5"/>
        <v>1</v>
      </c>
    </row>
    <row r="59" spans="2:29" ht="12.6" customHeight="1" x14ac:dyDescent="0.15">
      <c r="B59" s="482" t="s">
        <v>265</v>
      </c>
      <c r="C59" s="454"/>
      <c r="D59" s="451">
        <v>7935.7749999999996</v>
      </c>
      <c r="E59" s="451"/>
      <c r="F59" s="451"/>
      <c r="G59" s="452"/>
      <c r="H59" s="500">
        <v>7935.7749999999996</v>
      </c>
      <c r="I59" s="501">
        <f t="shared" si="6"/>
        <v>0</v>
      </c>
      <c r="J59" s="502">
        <f t="shared" si="6"/>
        <v>1</v>
      </c>
      <c r="K59" s="502">
        <f t="shared" si="6"/>
        <v>0</v>
      </c>
      <c r="L59" s="502">
        <f t="shared" si="6"/>
        <v>0</v>
      </c>
      <c r="M59" s="503">
        <f t="shared" si="6"/>
        <v>0</v>
      </c>
      <c r="N59" s="504">
        <f t="shared" si="6"/>
        <v>1</v>
      </c>
      <c r="Q59" s="482" t="s">
        <v>265</v>
      </c>
      <c r="R59" s="454"/>
      <c r="S59" s="451">
        <v>5993.0249999999996</v>
      </c>
      <c r="T59" s="451"/>
      <c r="U59" s="451"/>
      <c r="V59" s="452"/>
      <c r="W59" s="500">
        <v>5993.0249999999996</v>
      </c>
      <c r="X59" s="501">
        <f t="shared" si="7"/>
        <v>0</v>
      </c>
      <c r="Y59" s="502">
        <f t="shared" si="1"/>
        <v>1</v>
      </c>
      <c r="Z59" s="502">
        <f t="shared" si="2"/>
        <v>0</v>
      </c>
      <c r="AA59" s="502">
        <f t="shared" si="3"/>
        <v>0</v>
      </c>
      <c r="AB59" s="503">
        <f t="shared" si="4"/>
        <v>0</v>
      </c>
      <c r="AC59" s="504">
        <f t="shared" si="5"/>
        <v>1</v>
      </c>
    </row>
    <row r="60" spans="2:29" ht="12.6" customHeight="1" x14ac:dyDescent="0.15">
      <c r="B60" s="482" t="s">
        <v>251</v>
      </c>
      <c r="C60" s="454"/>
      <c r="D60" s="451">
        <v>341.77499999999998</v>
      </c>
      <c r="E60" s="451"/>
      <c r="F60" s="451"/>
      <c r="G60" s="452">
        <v>1.75</v>
      </c>
      <c r="H60" s="500">
        <v>343.52499999999998</v>
      </c>
      <c r="I60" s="501">
        <f t="shared" si="6"/>
        <v>0</v>
      </c>
      <c r="J60" s="502">
        <f t="shared" si="6"/>
        <v>0.99490575649516044</v>
      </c>
      <c r="K60" s="502">
        <f t="shared" si="6"/>
        <v>0</v>
      </c>
      <c r="L60" s="502">
        <f t="shared" si="6"/>
        <v>0</v>
      </c>
      <c r="M60" s="503">
        <f t="shared" si="6"/>
        <v>5.0942435048395313E-3</v>
      </c>
      <c r="N60" s="504">
        <f t="shared" si="6"/>
        <v>1</v>
      </c>
      <c r="Q60" s="482" t="s">
        <v>251</v>
      </c>
      <c r="R60" s="454"/>
      <c r="S60" s="451">
        <v>15.75</v>
      </c>
      <c r="T60" s="451">
        <v>192.5</v>
      </c>
      <c r="U60" s="451">
        <v>315</v>
      </c>
      <c r="V60" s="452">
        <v>1251.25</v>
      </c>
      <c r="W60" s="500">
        <v>1774.5</v>
      </c>
      <c r="X60" s="501">
        <f t="shared" si="7"/>
        <v>0</v>
      </c>
      <c r="Y60" s="502">
        <f t="shared" si="1"/>
        <v>8.8757396449704144E-3</v>
      </c>
      <c r="Z60" s="502">
        <f t="shared" si="2"/>
        <v>0.10848126232741617</v>
      </c>
      <c r="AA60" s="502">
        <f t="shared" si="3"/>
        <v>0.17751479289940827</v>
      </c>
      <c r="AB60" s="503">
        <f t="shared" si="4"/>
        <v>0.70512820512820518</v>
      </c>
      <c r="AC60" s="504">
        <f t="shared" si="5"/>
        <v>1</v>
      </c>
    </row>
    <row r="61" spans="2:29" ht="12.6" customHeight="1" x14ac:dyDescent="0.15">
      <c r="B61" s="482" t="s">
        <v>266</v>
      </c>
      <c r="C61" s="454"/>
      <c r="D61" s="451"/>
      <c r="E61" s="451"/>
      <c r="F61" s="451"/>
      <c r="G61" s="452"/>
      <c r="H61" s="500"/>
      <c r="I61" s="501" t="str">
        <f t="shared" si="6"/>
        <v/>
      </c>
      <c r="J61" s="502" t="str">
        <f t="shared" si="6"/>
        <v/>
      </c>
      <c r="K61" s="502" t="str">
        <f t="shared" si="6"/>
        <v/>
      </c>
      <c r="L61" s="502" t="str">
        <f t="shared" si="6"/>
        <v/>
      </c>
      <c r="M61" s="503" t="str">
        <f t="shared" si="6"/>
        <v/>
      </c>
      <c r="N61" s="504" t="str">
        <f t="shared" si="6"/>
        <v/>
      </c>
      <c r="Q61" s="482" t="s">
        <v>266</v>
      </c>
      <c r="R61" s="454"/>
      <c r="S61" s="451"/>
      <c r="T61" s="451"/>
      <c r="U61" s="451"/>
      <c r="V61" s="452">
        <v>156</v>
      </c>
      <c r="W61" s="500">
        <v>156</v>
      </c>
      <c r="X61" s="501">
        <f t="shared" si="7"/>
        <v>0</v>
      </c>
      <c r="Y61" s="502">
        <f t="shared" si="1"/>
        <v>0</v>
      </c>
      <c r="Z61" s="502">
        <f t="shared" si="2"/>
        <v>0</v>
      </c>
      <c r="AA61" s="502">
        <f t="shared" si="3"/>
        <v>0</v>
      </c>
      <c r="AB61" s="503">
        <f t="shared" si="4"/>
        <v>1</v>
      </c>
      <c r="AC61" s="504">
        <f t="shared" si="5"/>
        <v>1</v>
      </c>
    </row>
    <row r="62" spans="2:29" ht="12.6" customHeight="1" x14ac:dyDescent="0.15">
      <c r="B62" s="482" t="s">
        <v>215</v>
      </c>
      <c r="C62" s="454"/>
      <c r="D62" s="451">
        <v>5600</v>
      </c>
      <c r="E62" s="451"/>
      <c r="F62" s="451">
        <v>21221.858</v>
      </c>
      <c r="G62" s="452">
        <v>4446</v>
      </c>
      <c r="H62" s="500">
        <v>31267.858</v>
      </c>
      <c r="I62" s="501">
        <f t="shared" si="6"/>
        <v>0</v>
      </c>
      <c r="J62" s="502">
        <f t="shared" si="6"/>
        <v>0.17909765357128077</v>
      </c>
      <c r="K62" s="502">
        <f t="shared" si="6"/>
        <v>0</v>
      </c>
      <c r="L62" s="502">
        <f t="shared" si="6"/>
        <v>0.67871160218266313</v>
      </c>
      <c r="M62" s="503">
        <f t="shared" si="6"/>
        <v>0.14219074424605613</v>
      </c>
      <c r="N62" s="504">
        <f t="shared" si="6"/>
        <v>1</v>
      </c>
      <c r="Q62" s="482" t="s">
        <v>215</v>
      </c>
      <c r="R62" s="454"/>
      <c r="S62" s="451">
        <v>2386.4290000000001</v>
      </c>
      <c r="T62" s="451">
        <v>64.286000000000001</v>
      </c>
      <c r="U62" s="451">
        <v>11099.574000000001</v>
      </c>
      <c r="V62" s="452">
        <v>4585</v>
      </c>
      <c r="W62" s="500">
        <v>18135.289000000001</v>
      </c>
      <c r="X62" s="501">
        <f t="shared" si="7"/>
        <v>0</v>
      </c>
      <c r="Y62" s="502">
        <f t="shared" si="1"/>
        <v>0.13159034851884632</v>
      </c>
      <c r="Z62" s="502">
        <f t="shared" si="2"/>
        <v>3.544801519292028E-3</v>
      </c>
      <c r="AA62" s="502">
        <f t="shared" si="3"/>
        <v>0.61204285192256935</v>
      </c>
      <c r="AB62" s="503">
        <f t="shared" si="4"/>
        <v>0.25282199803929234</v>
      </c>
      <c r="AC62" s="504">
        <f t="shared" si="5"/>
        <v>1</v>
      </c>
    </row>
    <row r="63" spans="2:29" ht="12.6" customHeight="1" x14ac:dyDescent="0.15">
      <c r="B63" s="483" t="s">
        <v>26</v>
      </c>
      <c r="C63" s="462"/>
      <c r="D63" s="459">
        <v>32672.656000000003</v>
      </c>
      <c r="E63" s="459">
        <v>4582.8580000000002</v>
      </c>
      <c r="F63" s="459"/>
      <c r="G63" s="460">
        <v>18147.643</v>
      </c>
      <c r="H63" s="505">
        <v>55403.157000000007</v>
      </c>
      <c r="I63" s="506">
        <f t="shared" si="6"/>
        <v>0</v>
      </c>
      <c r="J63" s="507">
        <f t="shared" si="6"/>
        <v>0.58972552773481846</v>
      </c>
      <c r="K63" s="507">
        <f t="shared" si="6"/>
        <v>8.2718354840320737E-2</v>
      </c>
      <c r="L63" s="507">
        <f t="shared" si="6"/>
        <v>0</v>
      </c>
      <c r="M63" s="508">
        <f t="shared" si="6"/>
        <v>0.32755611742486079</v>
      </c>
      <c r="N63" s="509">
        <f t="shared" si="6"/>
        <v>1</v>
      </c>
      <c r="Q63" s="483" t="s">
        <v>26</v>
      </c>
      <c r="R63" s="462"/>
      <c r="S63" s="459">
        <v>72064.357999999818</v>
      </c>
      <c r="T63" s="459">
        <v>30454.643</v>
      </c>
      <c r="U63" s="459">
        <v>69100.713999999964</v>
      </c>
      <c r="V63" s="460">
        <v>121026.39399999999</v>
      </c>
      <c r="W63" s="505">
        <v>292646.10899999976</v>
      </c>
      <c r="X63" s="506">
        <f t="shared" si="7"/>
        <v>0</v>
      </c>
      <c r="Y63" s="507">
        <f t="shared" si="1"/>
        <v>0.2462508667764309</v>
      </c>
      <c r="Z63" s="507">
        <f t="shared" si="2"/>
        <v>0.10406645454493306</v>
      </c>
      <c r="AA63" s="507">
        <f t="shared" si="3"/>
        <v>0.23612380918415019</v>
      </c>
      <c r="AB63" s="508">
        <f t="shared" si="4"/>
        <v>0.41355886949448584</v>
      </c>
      <c r="AC63" s="509">
        <f t="shared" si="5"/>
        <v>1</v>
      </c>
    </row>
    <row r="64" spans="2:29" s="692" customFormat="1" ht="12.6" customHeight="1" thickBot="1" x14ac:dyDescent="0.2">
      <c r="B64" s="683" t="s">
        <v>2</v>
      </c>
      <c r="C64" s="684">
        <v>650</v>
      </c>
      <c r="D64" s="685">
        <v>2275635.7149999905</v>
      </c>
      <c r="E64" s="685">
        <v>1109304.5160000001</v>
      </c>
      <c r="F64" s="685">
        <v>184568.45199999999</v>
      </c>
      <c r="G64" s="686">
        <v>608740.71900000004</v>
      </c>
      <c r="H64" s="687">
        <v>4178249.4019999914</v>
      </c>
      <c r="I64" s="688">
        <f t="shared" si="6"/>
        <v>1.5556754455319644E-4</v>
      </c>
      <c r="J64" s="689">
        <f t="shared" si="6"/>
        <v>0.5446385545847785</v>
      </c>
      <c r="K64" s="689">
        <f t="shared" si="6"/>
        <v>0.26549504571675692</v>
      </c>
      <c r="L64" s="689">
        <f t="shared" si="6"/>
        <v>4.4173632122499223E-2</v>
      </c>
      <c r="M64" s="690">
        <f t="shared" si="6"/>
        <v>0.14569276757596514</v>
      </c>
      <c r="N64" s="691">
        <f t="shared" si="6"/>
        <v>1</v>
      </c>
      <c r="Q64" s="683" t="s">
        <v>2</v>
      </c>
      <c r="R64" s="684"/>
      <c r="S64" s="685">
        <v>2393130.7319999975</v>
      </c>
      <c r="T64" s="685">
        <v>1056803.4239999996</v>
      </c>
      <c r="U64" s="685">
        <v>188291.75199999998</v>
      </c>
      <c r="V64" s="686">
        <v>540023.49400000006</v>
      </c>
      <c r="W64" s="687">
        <v>4178249.401999997</v>
      </c>
      <c r="X64" s="688">
        <f t="shared" si="7"/>
        <v>0</v>
      </c>
      <c r="Y64" s="689">
        <f t="shared" si="1"/>
        <v>0.57275918734158882</v>
      </c>
      <c r="Z64" s="689">
        <f t="shared" si="2"/>
        <v>0.25292971345706194</v>
      </c>
      <c r="AA64" s="689">
        <f t="shared" si="3"/>
        <v>4.5064746951168265E-2</v>
      </c>
      <c r="AB64" s="690">
        <f t="shared" si="4"/>
        <v>0.12924635225018108</v>
      </c>
      <c r="AC64" s="691">
        <f t="shared" si="5"/>
        <v>1</v>
      </c>
    </row>
  </sheetData>
  <mergeCells count="8">
    <mergeCell ref="Q2:AC2"/>
    <mergeCell ref="Q4:Q5"/>
    <mergeCell ref="R4:W4"/>
    <mergeCell ref="X4:AC4"/>
    <mergeCell ref="B4:B5"/>
    <mergeCell ref="C4:H4"/>
    <mergeCell ref="I4:N4"/>
    <mergeCell ref="B2:N2"/>
  </mergeCells>
  <phoneticPr fontId="3"/>
  <pageMargins left="0.70866141732283472" right="0.70866141732283472" top="0.74803149606299213" bottom="0.74803149606299213" header="0.31496062992125984" footer="0.31496062992125984"/>
  <pageSetup paperSize="9" scale="91" orientation="portrait" r:id="rId1"/>
  <headerFooter>
    <oddFooter>&amp;C&amp;P</oddFooter>
  </headerFooter>
  <colBreaks count="1" manualBreakCount="1">
    <brk id="15" min="1" max="6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3"/>
  <sheetViews>
    <sheetView view="pageBreakPreview" zoomScaleNormal="100" zoomScaleSheetLayoutView="100" workbookViewId="0"/>
  </sheetViews>
  <sheetFormatPr defaultRowHeight="12" x14ac:dyDescent="0.15"/>
  <cols>
    <col min="1" max="1" width="2.625" style="1" customWidth="1"/>
    <col min="2" max="2" width="12.75" style="1" bestFit="1" customWidth="1"/>
    <col min="3" max="10" width="8.625" style="1" customWidth="1"/>
    <col min="11" max="12" width="2.625" style="1" customWidth="1"/>
    <col min="13" max="13" width="12.625" style="1" customWidth="1"/>
    <col min="14" max="21" width="8.625" style="1" customWidth="1"/>
    <col min="22" max="22" width="2.625" style="1" customWidth="1"/>
    <col min="23" max="16384" width="9" style="1"/>
  </cols>
  <sheetData>
    <row r="1" spans="1:21" ht="12" customHeight="1" x14ac:dyDescent="0.15">
      <c r="A1" s="473"/>
    </row>
    <row r="2" spans="1:21" ht="18" customHeight="1" x14ac:dyDescent="0.15">
      <c r="B2" s="1638" t="s">
        <v>514</v>
      </c>
      <c r="C2" s="1638"/>
      <c r="D2" s="1638"/>
      <c r="E2" s="1638"/>
      <c r="F2" s="1638"/>
      <c r="G2" s="1638"/>
      <c r="H2" s="1638"/>
      <c r="I2" s="1638"/>
      <c r="J2" s="1638"/>
      <c r="K2" s="534"/>
      <c r="L2" s="534"/>
      <c r="M2" s="1638" t="s">
        <v>514</v>
      </c>
      <c r="N2" s="1638"/>
      <c r="O2" s="1638"/>
      <c r="P2" s="1638"/>
      <c r="Q2" s="1638"/>
      <c r="R2" s="1638"/>
      <c r="S2" s="1638"/>
      <c r="T2" s="1638"/>
      <c r="U2" s="1638"/>
    </row>
    <row r="3" spans="1:21" ht="14.1" customHeight="1" thickBot="1" x14ac:dyDescent="0.2">
      <c r="J3" s="418" t="s">
        <v>54</v>
      </c>
      <c r="U3" s="418" t="s">
        <v>54</v>
      </c>
    </row>
    <row r="4" spans="1:21" ht="51" customHeight="1" x14ac:dyDescent="0.15">
      <c r="B4" s="515" t="s">
        <v>333</v>
      </c>
      <c r="C4" s="516" t="s">
        <v>334</v>
      </c>
      <c r="D4" s="517" t="s">
        <v>335</v>
      </c>
      <c r="E4" s="518" t="s">
        <v>336</v>
      </c>
      <c r="F4" s="517" t="s">
        <v>338</v>
      </c>
      <c r="G4" s="517" t="s">
        <v>339</v>
      </c>
      <c r="H4" s="519" t="s">
        <v>258</v>
      </c>
      <c r="I4" s="520" t="s">
        <v>60</v>
      </c>
      <c r="J4" s="521" t="s">
        <v>2</v>
      </c>
      <c r="M4" s="515" t="s">
        <v>340</v>
      </c>
      <c r="N4" s="516" t="s">
        <v>334</v>
      </c>
      <c r="O4" s="517" t="s">
        <v>335</v>
      </c>
      <c r="P4" s="518" t="s">
        <v>336</v>
      </c>
      <c r="Q4" s="517" t="s">
        <v>341</v>
      </c>
      <c r="R4" s="517" t="s">
        <v>339</v>
      </c>
      <c r="S4" s="519" t="s">
        <v>258</v>
      </c>
      <c r="T4" s="520" t="s">
        <v>60</v>
      </c>
      <c r="U4" s="521" t="s">
        <v>2</v>
      </c>
    </row>
    <row r="5" spans="1:21" ht="12.6" customHeight="1" x14ac:dyDescent="0.15">
      <c r="B5" s="522" t="s">
        <v>4</v>
      </c>
      <c r="C5" s="523">
        <v>1904.971</v>
      </c>
      <c r="D5" s="443">
        <v>47423.435000000609</v>
      </c>
      <c r="E5" s="443">
        <v>222564.90100000231</v>
      </c>
      <c r="F5" s="443"/>
      <c r="G5" s="443">
        <v>37287.556999999964</v>
      </c>
      <c r="H5" s="524">
        <v>8236.6080000000002</v>
      </c>
      <c r="I5" s="447">
        <v>56068.937000000078</v>
      </c>
      <c r="J5" s="448">
        <v>373486.40900000301</v>
      </c>
      <c r="M5" s="525" t="s">
        <v>4</v>
      </c>
      <c r="N5" s="446">
        <v>36795</v>
      </c>
      <c r="O5" s="443">
        <v>97471.494000000079</v>
      </c>
      <c r="P5" s="443">
        <v>150186.5660000004</v>
      </c>
      <c r="Q5" s="443"/>
      <c r="R5" s="443">
        <v>185608.76800000045</v>
      </c>
      <c r="S5" s="524"/>
      <c r="T5" s="447">
        <v>23030.894</v>
      </c>
      <c r="U5" s="448">
        <v>493092.72200000088</v>
      </c>
    </row>
    <row r="6" spans="1:21" ht="12.6" customHeight="1" x14ac:dyDescent="0.15">
      <c r="B6" s="526" t="s">
        <v>5</v>
      </c>
      <c r="C6" s="527"/>
      <c r="D6" s="451">
        <v>6906.4019999999946</v>
      </c>
      <c r="E6" s="451">
        <v>44795.848999999987</v>
      </c>
      <c r="F6" s="451"/>
      <c r="G6" s="451"/>
      <c r="H6" s="528"/>
      <c r="I6" s="455">
        <v>76329.863000000012</v>
      </c>
      <c r="J6" s="456">
        <v>128032.114</v>
      </c>
      <c r="M6" s="529" t="s">
        <v>5</v>
      </c>
      <c r="N6" s="454"/>
      <c r="O6" s="451">
        <v>60754.17500000009</v>
      </c>
      <c r="P6" s="451">
        <v>18993.212</v>
      </c>
      <c r="Q6" s="451"/>
      <c r="R6" s="451"/>
      <c r="S6" s="528"/>
      <c r="T6" s="455">
        <v>3877.5</v>
      </c>
      <c r="U6" s="456">
        <v>83624.88700000009</v>
      </c>
    </row>
    <row r="7" spans="1:21" ht="12" customHeight="1" x14ac:dyDescent="0.15">
      <c r="B7" s="526" t="s">
        <v>15</v>
      </c>
      <c r="C7" s="527">
        <v>4114.2839999999997</v>
      </c>
      <c r="D7" s="451">
        <v>10670</v>
      </c>
      <c r="E7" s="451">
        <v>401.78599999999994</v>
      </c>
      <c r="F7" s="451"/>
      <c r="G7" s="451">
        <v>1682.1159999999998</v>
      </c>
      <c r="H7" s="528"/>
      <c r="I7" s="455">
        <v>6968</v>
      </c>
      <c r="J7" s="456">
        <v>23836.185999999998</v>
      </c>
      <c r="M7" s="529" t="s">
        <v>15</v>
      </c>
      <c r="N7" s="454">
        <v>1221.4290000000001</v>
      </c>
      <c r="O7" s="451">
        <v>5498</v>
      </c>
      <c r="P7" s="451">
        <v>64.286000000000001</v>
      </c>
      <c r="Q7" s="451"/>
      <c r="R7" s="451">
        <v>34820.82800000003</v>
      </c>
      <c r="S7" s="528"/>
      <c r="T7" s="455">
        <v>1118</v>
      </c>
      <c r="U7" s="456">
        <v>42722.543000000034</v>
      </c>
    </row>
    <row r="8" spans="1:21" ht="12.6" customHeight="1" x14ac:dyDescent="0.15">
      <c r="B8" s="526" t="s">
        <v>260</v>
      </c>
      <c r="C8" s="527"/>
      <c r="D8" s="451">
        <v>480</v>
      </c>
      <c r="E8" s="451"/>
      <c r="F8" s="451"/>
      <c r="G8" s="451"/>
      <c r="H8" s="528"/>
      <c r="I8" s="455"/>
      <c r="J8" s="456">
        <v>480</v>
      </c>
      <c r="M8" s="529" t="s">
        <v>260</v>
      </c>
      <c r="N8" s="454"/>
      <c r="O8" s="451">
        <v>1440</v>
      </c>
      <c r="P8" s="451"/>
      <c r="Q8" s="451"/>
      <c r="R8" s="451"/>
      <c r="S8" s="528"/>
      <c r="T8" s="455"/>
      <c r="U8" s="456">
        <v>1440</v>
      </c>
    </row>
    <row r="9" spans="1:21" ht="12.6" customHeight="1" x14ac:dyDescent="0.15">
      <c r="B9" s="526" t="s">
        <v>204</v>
      </c>
      <c r="C9" s="527"/>
      <c r="D9" s="451"/>
      <c r="E9" s="451"/>
      <c r="F9" s="451"/>
      <c r="G9" s="451"/>
      <c r="H9" s="528"/>
      <c r="I9" s="455">
        <v>1040</v>
      </c>
      <c r="J9" s="456">
        <v>1040</v>
      </c>
      <c r="M9" s="529" t="s">
        <v>204</v>
      </c>
      <c r="N9" s="454"/>
      <c r="O9" s="451"/>
      <c r="P9" s="451"/>
      <c r="Q9" s="451"/>
      <c r="R9" s="451"/>
      <c r="S9" s="528"/>
      <c r="T9" s="455">
        <v>1066</v>
      </c>
      <c r="U9" s="456">
        <v>1066</v>
      </c>
    </row>
    <row r="10" spans="1:21" ht="12.6" customHeight="1" x14ac:dyDescent="0.15">
      <c r="B10" s="526" t="s">
        <v>6</v>
      </c>
      <c r="C10" s="527">
        <v>79775.625</v>
      </c>
      <c r="D10" s="451">
        <v>35531.05000000001</v>
      </c>
      <c r="E10" s="451">
        <v>9200.8940000000002</v>
      </c>
      <c r="F10" s="451"/>
      <c r="G10" s="451">
        <v>190871.61100000096</v>
      </c>
      <c r="H10" s="528"/>
      <c r="I10" s="455">
        <v>36388.643000000047</v>
      </c>
      <c r="J10" s="456">
        <v>351767.82300000102</v>
      </c>
      <c r="M10" s="529" t="s">
        <v>6</v>
      </c>
      <c r="N10" s="454"/>
      <c r="O10" s="451">
        <v>59799.552000000083</v>
      </c>
      <c r="P10" s="451">
        <v>60251.517999999975</v>
      </c>
      <c r="Q10" s="451"/>
      <c r="R10" s="451">
        <v>168194.28000000035</v>
      </c>
      <c r="S10" s="528"/>
      <c r="T10" s="455">
        <v>11960</v>
      </c>
      <c r="U10" s="456">
        <v>300205.35000000044</v>
      </c>
    </row>
    <row r="11" spans="1:21" ht="12.6" customHeight="1" x14ac:dyDescent="0.15">
      <c r="B11" s="526" t="s">
        <v>16</v>
      </c>
      <c r="C11" s="527"/>
      <c r="D11" s="451"/>
      <c r="E11" s="451"/>
      <c r="F11" s="451"/>
      <c r="G11" s="451"/>
      <c r="H11" s="528"/>
      <c r="I11" s="455"/>
      <c r="J11" s="456"/>
      <c r="M11" s="529" t="s">
        <v>16</v>
      </c>
      <c r="N11" s="454"/>
      <c r="O11" s="451"/>
      <c r="P11" s="451"/>
      <c r="Q11" s="451"/>
      <c r="R11" s="451"/>
      <c r="S11" s="528"/>
      <c r="T11" s="455">
        <v>260</v>
      </c>
      <c r="U11" s="456">
        <v>260</v>
      </c>
    </row>
    <row r="12" spans="1:21" ht="12.6" customHeight="1" x14ac:dyDescent="0.15">
      <c r="B12" s="526" t="s">
        <v>206</v>
      </c>
      <c r="C12" s="527"/>
      <c r="D12" s="451">
        <v>720</v>
      </c>
      <c r="E12" s="451"/>
      <c r="F12" s="451"/>
      <c r="G12" s="451"/>
      <c r="H12" s="528"/>
      <c r="I12" s="455"/>
      <c r="J12" s="456">
        <v>720</v>
      </c>
      <c r="M12" s="529" t="s">
        <v>206</v>
      </c>
      <c r="N12" s="454"/>
      <c r="O12" s="451">
        <v>1040</v>
      </c>
      <c r="P12" s="451"/>
      <c r="Q12" s="451"/>
      <c r="R12" s="451"/>
      <c r="S12" s="528"/>
      <c r="T12" s="455"/>
      <c r="U12" s="456">
        <v>1040</v>
      </c>
    </row>
    <row r="13" spans="1:21" ht="12.6" customHeight="1" x14ac:dyDescent="0.15">
      <c r="B13" s="526" t="s">
        <v>261</v>
      </c>
      <c r="C13" s="527"/>
      <c r="D13" s="451">
        <v>1280</v>
      </c>
      <c r="E13" s="451">
        <v>128180.38599999978</v>
      </c>
      <c r="F13" s="451"/>
      <c r="G13" s="451"/>
      <c r="H13" s="528"/>
      <c r="I13" s="455">
        <v>4657.5</v>
      </c>
      <c r="J13" s="456">
        <v>134117.88599999977</v>
      </c>
      <c r="M13" s="529" t="s">
        <v>261</v>
      </c>
      <c r="N13" s="454"/>
      <c r="O13" s="451">
        <v>7720</v>
      </c>
      <c r="P13" s="451">
        <v>146161.47900000037</v>
      </c>
      <c r="Q13" s="451"/>
      <c r="R13" s="451"/>
      <c r="S13" s="528"/>
      <c r="T13" s="455">
        <v>28.571000000000002</v>
      </c>
      <c r="U13" s="456">
        <v>153910.05000000037</v>
      </c>
    </row>
    <row r="14" spans="1:21" ht="12.6" customHeight="1" x14ac:dyDescent="0.15">
      <c r="B14" s="526" t="s">
        <v>18</v>
      </c>
      <c r="C14" s="527">
        <v>2612.5</v>
      </c>
      <c r="D14" s="451">
        <v>3664.2860000000001</v>
      </c>
      <c r="E14" s="451">
        <v>49049.969000000063</v>
      </c>
      <c r="F14" s="451"/>
      <c r="G14" s="451">
        <v>38196.432000000001</v>
      </c>
      <c r="H14" s="528"/>
      <c r="I14" s="455">
        <v>23682.892</v>
      </c>
      <c r="J14" s="456">
        <v>117206.07900000006</v>
      </c>
      <c r="M14" s="529" t="s">
        <v>18</v>
      </c>
      <c r="N14" s="454">
        <v>6926.348</v>
      </c>
      <c r="O14" s="451">
        <v>5355.0010000000002</v>
      </c>
      <c r="P14" s="451">
        <v>126996.5910000001</v>
      </c>
      <c r="Q14" s="451"/>
      <c r="R14" s="451">
        <v>99616.069999999949</v>
      </c>
      <c r="S14" s="528"/>
      <c r="T14" s="455">
        <v>128.571</v>
      </c>
      <c r="U14" s="456">
        <v>239022.58100000003</v>
      </c>
    </row>
    <row r="15" spans="1:21" ht="12.6" customHeight="1" x14ac:dyDescent="0.15">
      <c r="B15" s="526" t="s">
        <v>7</v>
      </c>
      <c r="C15" s="527">
        <v>14511.631000000001</v>
      </c>
      <c r="D15" s="451">
        <v>159224.86300000007</v>
      </c>
      <c r="E15" s="451">
        <v>74854.476999999999</v>
      </c>
      <c r="F15" s="451"/>
      <c r="G15" s="451">
        <v>157974.74500000133</v>
      </c>
      <c r="H15" s="528"/>
      <c r="I15" s="455">
        <v>100015.10899999968</v>
      </c>
      <c r="J15" s="456">
        <v>506580.82500000112</v>
      </c>
      <c r="M15" s="529" t="s">
        <v>7</v>
      </c>
      <c r="N15" s="454"/>
      <c r="O15" s="451">
        <v>210099.14500000101</v>
      </c>
      <c r="P15" s="451">
        <v>88087.615000000296</v>
      </c>
      <c r="Q15" s="451">
        <v>244.286</v>
      </c>
      <c r="R15" s="451">
        <v>91983.184999999794</v>
      </c>
      <c r="S15" s="528"/>
      <c r="T15" s="455">
        <v>33690.859000000004</v>
      </c>
      <c r="U15" s="456">
        <v>424105.09000000107</v>
      </c>
    </row>
    <row r="16" spans="1:21" ht="12.6" customHeight="1" x14ac:dyDescent="0.15">
      <c r="B16" s="526" t="s">
        <v>8</v>
      </c>
      <c r="C16" s="527">
        <v>42321.875</v>
      </c>
      <c r="D16" s="451">
        <v>29573</v>
      </c>
      <c r="E16" s="451"/>
      <c r="F16" s="451"/>
      <c r="G16" s="451">
        <v>49537.5</v>
      </c>
      <c r="H16" s="528"/>
      <c r="I16" s="455">
        <v>44278</v>
      </c>
      <c r="J16" s="456">
        <v>165710.375</v>
      </c>
      <c r="M16" s="529" t="s">
        <v>8</v>
      </c>
      <c r="N16" s="454"/>
      <c r="O16" s="451">
        <v>31440</v>
      </c>
      <c r="P16" s="451">
        <v>99250</v>
      </c>
      <c r="Q16" s="451"/>
      <c r="R16" s="451">
        <v>73775</v>
      </c>
      <c r="S16" s="528"/>
      <c r="T16" s="455">
        <v>41574</v>
      </c>
      <c r="U16" s="456">
        <v>246039</v>
      </c>
    </row>
    <row r="17" spans="2:21" ht="12.6" customHeight="1" x14ac:dyDescent="0.15">
      <c r="B17" s="526" t="s">
        <v>203</v>
      </c>
      <c r="C17" s="527">
        <v>13500</v>
      </c>
      <c r="D17" s="451"/>
      <c r="E17" s="451">
        <v>9117.3220000000001</v>
      </c>
      <c r="F17" s="451"/>
      <c r="G17" s="451">
        <v>12175</v>
      </c>
      <c r="H17" s="528"/>
      <c r="I17" s="455">
        <v>10550.894</v>
      </c>
      <c r="J17" s="456">
        <v>45343.216</v>
      </c>
      <c r="M17" s="529" t="s">
        <v>203</v>
      </c>
      <c r="N17" s="454">
        <v>2185.7139999999999</v>
      </c>
      <c r="O17" s="451">
        <v>1360</v>
      </c>
      <c r="P17" s="451">
        <v>78237.858999999997</v>
      </c>
      <c r="Q17" s="451"/>
      <c r="R17" s="451">
        <v>28900</v>
      </c>
      <c r="S17" s="528">
        <v>8236.6080000000002</v>
      </c>
      <c r="T17" s="455">
        <v>3863.5709999999999</v>
      </c>
      <c r="U17" s="456">
        <v>122783.75200000001</v>
      </c>
    </row>
    <row r="18" spans="2:21" ht="12.6" customHeight="1" x14ac:dyDescent="0.15">
      <c r="B18" s="526" t="s">
        <v>27</v>
      </c>
      <c r="C18" s="527">
        <v>1221.4290000000001</v>
      </c>
      <c r="D18" s="451"/>
      <c r="E18" s="451">
        <v>68858.036999999997</v>
      </c>
      <c r="F18" s="451"/>
      <c r="G18" s="451">
        <v>49778.572</v>
      </c>
      <c r="H18" s="528"/>
      <c r="I18" s="455"/>
      <c r="J18" s="456">
        <v>119858.038</v>
      </c>
      <c r="M18" s="529" t="s">
        <v>27</v>
      </c>
      <c r="N18" s="454">
        <v>2041.07</v>
      </c>
      <c r="O18" s="451"/>
      <c r="P18" s="451">
        <v>15964.281999999999</v>
      </c>
      <c r="Q18" s="451"/>
      <c r="R18" s="451">
        <v>28971.431</v>
      </c>
      <c r="S18" s="528">
        <v>86.786000000000001</v>
      </c>
      <c r="T18" s="455">
        <v>305.35699999999997</v>
      </c>
      <c r="U18" s="456">
        <v>47368.925999999992</v>
      </c>
    </row>
    <row r="19" spans="2:21" ht="12.6" customHeight="1" x14ac:dyDescent="0.15">
      <c r="B19" s="526" t="s">
        <v>9</v>
      </c>
      <c r="C19" s="527">
        <v>36795</v>
      </c>
      <c r="D19" s="451"/>
      <c r="E19" s="451"/>
      <c r="F19" s="451"/>
      <c r="G19" s="451"/>
      <c r="H19" s="528"/>
      <c r="I19" s="455"/>
      <c r="J19" s="456">
        <v>36795</v>
      </c>
      <c r="M19" s="529" t="s">
        <v>9</v>
      </c>
      <c r="N19" s="454"/>
      <c r="O19" s="451"/>
      <c r="P19" s="451">
        <v>51337.5</v>
      </c>
      <c r="Q19" s="451"/>
      <c r="R19" s="451"/>
      <c r="S19" s="528"/>
      <c r="T19" s="455">
        <v>3328</v>
      </c>
      <c r="U19" s="456">
        <v>54665.5</v>
      </c>
    </row>
    <row r="20" spans="2:21" ht="12.6" customHeight="1" x14ac:dyDescent="0.15">
      <c r="B20" s="526" t="s">
        <v>20</v>
      </c>
      <c r="C20" s="527"/>
      <c r="D20" s="451">
        <v>12360</v>
      </c>
      <c r="E20" s="451">
        <v>11250.047000000008</v>
      </c>
      <c r="F20" s="451"/>
      <c r="G20" s="451"/>
      <c r="H20" s="528"/>
      <c r="I20" s="455">
        <v>13052</v>
      </c>
      <c r="J20" s="456">
        <v>36662.047000000006</v>
      </c>
      <c r="M20" s="529" t="s">
        <v>20</v>
      </c>
      <c r="N20" s="454"/>
      <c r="O20" s="451">
        <v>15240</v>
      </c>
      <c r="P20" s="451">
        <v>4307.1600000000026</v>
      </c>
      <c r="Q20" s="451"/>
      <c r="R20" s="451"/>
      <c r="S20" s="528"/>
      <c r="T20" s="455">
        <v>4212</v>
      </c>
      <c r="U20" s="456">
        <v>23759.160000000003</v>
      </c>
    </row>
    <row r="21" spans="2:21" ht="12.6" customHeight="1" x14ac:dyDescent="0.15">
      <c r="B21" s="526" t="s">
        <v>21</v>
      </c>
      <c r="C21" s="527"/>
      <c r="D21" s="451">
        <v>3320</v>
      </c>
      <c r="E21" s="451"/>
      <c r="F21" s="451"/>
      <c r="G21" s="451">
        <v>11421.443000000003</v>
      </c>
      <c r="H21" s="528"/>
      <c r="I21" s="455">
        <v>2834</v>
      </c>
      <c r="J21" s="456">
        <v>17575.443000000003</v>
      </c>
      <c r="M21" s="529" t="s">
        <v>21</v>
      </c>
      <c r="N21" s="454"/>
      <c r="O21" s="451">
        <v>200</v>
      </c>
      <c r="P21" s="451"/>
      <c r="Q21" s="451"/>
      <c r="R21" s="451">
        <v>514.28500000000008</v>
      </c>
      <c r="S21" s="528"/>
      <c r="T21" s="455"/>
      <c r="U21" s="456">
        <v>714.28500000000008</v>
      </c>
    </row>
    <row r="22" spans="2:21" ht="12.6" customHeight="1" x14ac:dyDescent="0.15">
      <c r="B22" s="526" t="s">
        <v>10</v>
      </c>
      <c r="C22" s="527">
        <v>260147.54300000001</v>
      </c>
      <c r="D22" s="451">
        <v>2920</v>
      </c>
      <c r="E22" s="451"/>
      <c r="F22" s="451"/>
      <c r="G22" s="451">
        <v>509826.05300000345</v>
      </c>
      <c r="H22" s="528"/>
      <c r="I22" s="455">
        <v>31926.782999999999</v>
      </c>
      <c r="J22" s="456">
        <v>804820.37900000345</v>
      </c>
      <c r="M22" s="529" t="s">
        <v>10</v>
      </c>
      <c r="N22" s="454"/>
      <c r="O22" s="451">
        <v>22596.307000000001</v>
      </c>
      <c r="P22" s="451">
        <v>138872.5</v>
      </c>
      <c r="Q22" s="451"/>
      <c r="R22" s="451">
        <v>282172.71299999824</v>
      </c>
      <c r="S22" s="528"/>
      <c r="T22" s="455">
        <v>5226</v>
      </c>
      <c r="U22" s="456">
        <v>448867.51999999827</v>
      </c>
    </row>
    <row r="23" spans="2:21" ht="12.6" customHeight="1" x14ac:dyDescent="0.15">
      <c r="B23" s="526" t="s">
        <v>205</v>
      </c>
      <c r="C23" s="527">
        <v>59854.375</v>
      </c>
      <c r="D23" s="451"/>
      <c r="E23" s="451"/>
      <c r="F23" s="451"/>
      <c r="G23" s="451">
        <v>82301.786000000007</v>
      </c>
      <c r="H23" s="528"/>
      <c r="I23" s="455"/>
      <c r="J23" s="456">
        <v>142156.16100000002</v>
      </c>
      <c r="M23" s="529" t="s">
        <v>205</v>
      </c>
      <c r="N23" s="454"/>
      <c r="O23" s="451">
        <v>1468.9290000000001</v>
      </c>
      <c r="P23" s="451">
        <v>57241.875</v>
      </c>
      <c r="Q23" s="451"/>
      <c r="R23" s="451">
        <v>12925</v>
      </c>
      <c r="S23" s="528"/>
      <c r="T23" s="455">
        <v>1014</v>
      </c>
      <c r="U23" s="456">
        <v>72649.804000000004</v>
      </c>
    </row>
    <row r="24" spans="2:21" ht="12.6" customHeight="1" x14ac:dyDescent="0.15">
      <c r="B24" s="526" t="s">
        <v>29</v>
      </c>
      <c r="C24" s="527"/>
      <c r="D24" s="451"/>
      <c r="E24" s="451"/>
      <c r="F24" s="451"/>
      <c r="G24" s="451"/>
      <c r="H24" s="528"/>
      <c r="I24" s="455"/>
      <c r="J24" s="456"/>
      <c r="M24" s="529" t="s">
        <v>29</v>
      </c>
      <c r="N24" s="454"/>
      <c r="O24" s="451">
        <v>1735.7139999999999</v>
      </c>
      <c r="P24" s="451"/>
      <c r="Q24" s="451"/>
      <c r="R24" s="451"/>
      <c r="S24" s="528"/>
      <c r="T24" s="455">
        <v>3406</v>
      </c>
      <c r="U24" s="456">
        <v>5141.7139999999999</v>
      </c>
    </row>
    <row r="25" spans="2:21" ht="12.6" customHeight="1" x14ac:dyDescent="0.15">
      <c r="B25" s="526" t="s">
        <v>11</v>
      </c>
      <c r="C25" s="527">
        <v>226.97200000000001</v>
      </c>
      <c r="D25" s="451">
        <v>43376.291000000012</v>
      </c>
      <c r="E25" s="451">
        <v>222.667</v>
      </c>
      <c r="F25" s="451"/>
      <c r="G25" s="451">
        <v>18125.357</v>
      </c>
      <c r="H25" s="528"/>
      <c r="I25" s="455">
        <v>84873.101000000053</v>
      </c>
      <c r="J25" s="456">
        <v>146824.38800000006</v>
      </c>
      <c r="M25" s="529" t="s">
        <v>11</v>
      </c>
      <c r="N25" s="454"/>
      <c r="O25" s="451">
        <v>49956.493000000039</v>
      </c>
      <c r="P25" s="451">
        <v>10210.605000000001</v>
      </c>
      <c r="Q25" s="451">
        <v>64.75</v>
      </c>
      <c r="R25" s="451">
        <v>812.99900000000014</v>
      </c>
      <c r="S25" s="528"/>
      <c r="T25" s="455">
        <v>7516.7749999999996</v>
      </c>
      <c r="U25" s="456">
        <v>68561.622000000047</v>
      </c>
    </row>
    <row r="26" spans="2:21" ht="12.6" customHeight="1" x14ac:dyDescent="0.15">
      <c r="B26" s="526" t="s">
        <v>31</v>
      </c>
      <c r="C26" s="527"/>
      <c r="D26" s="451"/>
      <c r="E26" s="451">
        <v>32473.919000000002</v>
      </c>
      <c r="F26" s="451"/>
      <c r="G26" s="451">
        <v>20957.142</v>
      </c>
      <c r="H26" s="528"/>
      <c r="I26" s="455">
        <v>822.85699999999997</v>
      </c>
      <c r="J26" s="456">
        <v>54253.918000000005</v>
      </c>
      <c r="M26" s="529" t="s">
        <v>31</v>
      </c>
      <c r="N26" s="454"/>
      <c r="O26" s="451"/>
      <c r="P26" s="451">
        <v>34434.632000000012</v>
      </c>
      <c r="Q26" s="451"/>
      <c r="R26" s="451">
        <v>21664.286</v>
      </c>
      <c r="S26" s="528"/>
      <c r="T26" s="455">
        <v>10555.715</v>
      </c>
      <c r="U26" s="456">
        <v>66654.633000000016</v>
      </c>
    </row>
    <row r="27" spans="2:21" ht="12.6" customHeight="1" x14ac:dyDescent="0.15">
      <c r="B27" s="526" t="s">
        <v>22</v>
      </c>
      <c r="C27" s="527"/>
      <c r="D27" s="451">
        <v>14320.001</v>
      </c>
      <c r="E27" s="451">
        <v>385.71300000000002</v>
      </c>
      <c r="F27" s="451"/>
      <c r="G27" s="451">
        <v>9115.7170000000006</v>
      </c>
      <c r="H27" s="528"/>
      <c r="I27" s="455">
        <v>100167.679</v>
      </c>
      <c r="J27" s="456">
        <v>123989.11</v>
      </c>
      <c r="M27" s="529" t="s">
        <v>22</v>
      </c>
      <c r="N27" s="454"/>
      <c r="O27" s="451">
        <v>34957.144</v>
      </c>
      <c r="P27" s="451">
        <v>557.14299999999992</v>
      </c>
      <c r="Q27" s="451">
        <v>40.25</v>
      </c>
      <c r="R27" s="451">
        <v>38745.002</v>
      </c>
      <c r="S27" s="528"/>
      <c r="T27" s="455">
        <v>141900.5</v>
      </c>
      <c r="U27" s="456">
        <v>216200.03899999999</v>
      </c>
    </row>
    <row r="28" spans="2:21" ht="12.6" customHeight="1" x14ac:dyDescent="0.15">
      <c r="B28" s="526" t="s">
        <v>34</v>
      </c>
      <c r="C28" s="527"/>
      <c r="D28" s="451"/>
      <c r="E28" s="451"/>
      <c r="F28" s="451"/>
      <c r="G28" s="451"/>
      <c r="H28" s="528"/>
      <c r="I28" s="455">
        <v>3796</v>
      </c>
      <c r="J28" s="456">
        <v>3796</v>
      </c>
      <c r="M28" s="529" t="s">
        <v>34</v>
      </c>
      <c r="N28" s="454"/>
      <c r="O28" s="451"/>
      <c r="P28" s="451"/>
      <c r="Q28" s="451"/>
      <c r="R28" s="451"/>
      <c r="S28" s="528"/>
      <c r="T28" s="455">
        <v>5824</v>
      </c>
      <c r="U28" s="456">
        <v>5824</v>
      </c>
    </row>
    <row r="29" spans="2:21" ht="12.6" customHeight="1" x14ac:dyDescent="0.15">
      <c r="B29" s="526" t="s">
        <v>212</v>
      </c>
      <c r="C29" s="527"/>
      <c r="D29" s="451"/>
      <c r="E29" s="451"/>
      <c r="F29" s="451"/>
      <c r="G29" s="451"/>
      <c r="H29" s="528"/>
      <c r="I29" s="455">
        <v>1326</v>
      </c>
      <c r="J29" s="456">
        <v>1326</v>
      </c>
      <c r="M29" s="529" t="s">
        <v>212</v>
      </c>
      <c r="N29" s="454"/>
      <c r="O29" s="451"/>
      <c r="P29" s="451"/>
      <c r="Q29" s="451"/>
      <c r="R29" s="451"/>
      <c r="S29" s="528"/>
      <c r="T29" s="455">
        <v>52</v>
      </c>
      <c r="U29" s="456">
        <v>52</v>
      </c>
    </row>
    <row r="30" spans="2:21" ht="12.6" customHeight="1" x14ac:dyDescent="0.15">
      <c r="B30" s="526" t="s">
        <v>23</v>
      </c>
      <c r="C30" s="527"/>
      <c r="D30" s="451">
        <v>138.215</v>
      </c>
      <c r="E30" s="451">
        <v>7714.2749999999978</v>
      </c>
      <c r="F30" s="451"/>
      <c r="G30" s="451"/>
      <c r="H30" s="528"/>
      <c r="I30" s="455">
        <v>64.286000000000001</v>
      </c>
      <c r="J30" s="456">
        <v>7916.775999999998</v>
      </c>
      <c r="M30" s="529" t="s">
        <v>23</v>
      </c>
      <c r="N30" s="454"/>
      <c r="O30" s="451"/>
      <c r="P30" s="451">
        <v>12751.061</v>
      </c>
      <c r="Q30" s="451"/>
      <c r="R30" s="451">
        <v>11378.572</v>
      </c>
      <c r="S30" s="528"/>
      <c r="T30" s="455">
        <v>2828.5709999999999</v>
      </c>
      <c r="U30" s="456">
        <v>26958.204000000002</v>
      </c>
    </row>
    <row r="31" spans="2:21" ht="12.6" customHeight="1" x14ac:dyDescent="0.15">
      <c r="B31" s="526" t="s">
        <v>12</v>
      </c>
      <c r="C31" s="527">
        <v>18150</v>
      </c>
      <c r="D31" s="451">
        <v>7522.5010000000002</v>
      </c>
      <c r="E31" s="451"/>
      <c r="F31" s="451"/>
      <c r="G31" s="451">
        <v>18925</v>
      </c>
      <c r="H31" s="528"/>
      <c r="I31" s="455">
        <v>3978</v>
      </c>
      <c r="J31" s="456">
        <v>48575.501000000004</v>
      </c>
      <c r="M31" s="529" t="s">
        <v>12</v>
      </c>
      <c r="N31" s="454"/>
      <c r="O31" s="451">
        <v>10603.929</v>
      </c>
      <c r="P31" s="451">
        <v>37885</v>
      </c>
      <c r="Q31" s="451"/>
      <c r="R31" s="451">
        <v>27925</v>
      </c>
      <c r="S31" s="528"/>
      <c r="T31" s="455">
        <v>3224</v>
      </c>
      <c r="U31" s="456">
        <v>79637.929000000004</v>
      </c>
    </row>
    <row r="32" spans="2:21" ht="12.6" customHeight="1" x14ac:dyDescent="0.15">
      <c r="B32" s="526" t="s">
        <v>262</v>
      </c>
      <c r="C32" s="527"/>
      <c r="D32" s="451">
        <v>445.71400000000006</v>
      </c>
      <c r="E32" s="451"/>
      <c r="F32" s="451"/>
      <c r="G32" s="451"/>
      <c r="H32" s="528"/>
      <c r="I32" s="455">
        <v>260</v>
      </c>
      <c r="J32" s="456">
        <v>705.71400000000006</v>
      </c>
      <c r="M32" s="529" t="s">
        <v>262</v>
      </c>
      <c r="N32" s="454"/>
      <c r="O32" s="451"/>
      <c r="P32" s="451"/>
      <c r="Q32" s="451"/>
      <c r="R32" s="451"/>
      <c r="S32" s="528"/>
      <c r="T32" s="455">
        <v>1482</v>
      </c>
      <c r="U32" s="456">
        <v>1482</v>
      </c>
    </row>
    <row r="33" spans="2:21" ht="12.6" customHeight="1" x14ac:dyDescent="0.15">
      <c r="B33" s="526" t="s">
        <v>13</v>
      </c>
      <c r="C33" s="527">
        <v>348.75</v>
      </c>
      <c r="D33" s="451"/>
      <c r="E33" s="451"/>
      <c r="F33" s="451"/>
      <c r="G33" s="451">
        <v>8035.7129999999997</v>
      </c>
      <c r="H33" s="528"/>
      <c r="I33" s="455">
        <v>40144</v>
      </c>
      <c r="J33" s="456">
        <v>48528.463000000003</v>
      </c>
      <c r="M33" s="529" t="s">
        <v>13</v>
      </c>
      <c r="N33" s="454"/>
      <c r="O33" s="451"/>
      <c r="P33" s="451">
        <v>16273.125</v>
      </c>
      <c r="Q33" s="451"/>
      <c r="R33" s="451">
        <v>6637.5020000000004</v>
      </c>
      <c r="S33" s="528"/>
      <c r="T33" s="455">
        <v>14222</v>
      </c>
      <c r="U33" s="456">
        <v>37132.627</v>
      </c>
    </row>
    <row r="34" spans="2:21" ht="12.6" customHeight="1" x14ac:dyDescent="0.15">
      <c r="B34" s="526" t="s">
        <v>207</v>
      </c>
      <c r="C34" s="527"/>
      <c r="D34" s="451"/>
      <c r="E34" s="451"/>
      <c r="F34" s="451"/>
      <c r="G34" s="451"/>
      <c r="H34" s="528"/>
      <c r="I34" s="455">
        <v>9464</v>
      </c>
      <c r="J34" s="456">
        <v>9464</v>
      </c>
      <c r="M34" s="529" t="s">
        <v>207</v>
      </c>
      <c r="N34" s="454"/>
      <c r="O34" s="451"/>
      <c r="P34" s="451"/>
      <c r="Q34" s="451"/>
      <c r="R34" s="451"/>
      <c r="S34" s="528"/>
      <c r="T34" s="455">
        <v>1612</v>
      </c>
      <c r="U34" s="456">
        <v>1612</v>
      </c>
    </row>
    <row r="35" spans="2:21" ht="12.6" customHeight="1" x14ac:dyDescent="0.15">
      <c r="B35" s="526" t="s">
        <v>19</v>
      </c>
      <c r="C35" s="527">
        <v>6926.348</v>
      </c>
      <c r="D35" s="451">
        <v>8782.143</v>
      </c>
      <c r="E35" s="451"/>
      <c r="F35" s="451"/>
      <c r="G35" s="451"/>
      <c r="H35" s="528"/>
      <c r="I35" s="455">
        <v>8450</v>
      </c>
      <c r="J35" s="456">
        <v>24158.491000000002</v>
      </c>
      <c r="M35" s="529" t="s">
        <v>19</v>
      </c>
      <c r="N35" s="454">
        <v>2250</v>
      </c>
      <c r="O35" s="451">
        <v>499.64300000000003</v>
      </c>
      <c r="P35" s="451"/>
      <c r="Q35" s="451"/>
      <c r="R35" s="451"/>
      <c r="S35" s="528"/>
      <c r="T35" s="455">
        <v>2293.143</v>
      </c>
      <c r="U35" s="456">
        <v>5042.7860000000001</v>
      </c>
    </row>
    <row r="36" spans="2:21" ht="12.6" customHeight="1" x14ac:dyDescent="0.15">
      <c r="B36" s="526" t="s">
        <v>24</v>
      </c>
      <c r="C36" s="527"/>
      <c r="D36" s="451">
        <v>977.14300000000003</v>
      </c>
      <c r="E36" s="451">
        <v>1992.8539999999996</v>
      </c>
      <c r="F36" s="451"/>
      <c r="G36" s="451">
        <v>6897.8409999999976</v>
      </c>
      <c r="H36" s="528"/>
      <c r="I36" s="455">
        <v>1144</v>
      </c>
      <c r="J36" s="456">
        <v>11011.837999999996</v>
      </c>
      <c r="M36" s="529" t="s">
        <v>24</v>
      </c>
      <c r="N36" s="454"/>
      <c r="O36" s="451">
        <v>3.214</v>
      </c>
      <c r="P36" s="451">
        <v>112.5</v>
      </c>
      <c r="Q36" s="451"/>
      <c r="R36" s="451"/>
      <c r="S36" s="528"/>
      <c r="T36" s="455">
        <v>182</v>
      </c>
      <c r="U36" s="456">
        <v>297.714</v>
      </c>
    </row>
    <row r="37" spans="2:21" ht="12.6" customHeight="1" x14ac:dyDescent="0.15">
      <c r="B37" s="526" t="s">
        <v>210</v>
      </c>
      <c r="C37" s="527"/>
      <c r="D37" s="451"/>
      <c r="E37" s="451"/>
      <c r="F37" s="451"/>
      <c r="G37" s="451"/>
      <c r="H37" s="528"/>
      <c r="I37" s="455">
        <v>14066</v>
      </c>
      <c r="J37" s="456">
        <v>14066</v>
      </c>
      <c r="M37" s="529" t="s">
        <v>210</v>
      </c>
      <c r="N37" s="454"/>
      <c r="O37" s="451"/>
      <c r="P37" s="451"/>
      <c r="Q37" s="451"/>
      <c r="R37" s="451"/>
      <c r="S37" s="528"/>
      <c r="T37" s="455">
        <v>3250</v>
      </c>
      <c r="U37" s="456">
        <v>3250</v>
      </c>
    </row>
    <row r="38" spans="2:21" ht="12.6" customHeight="1" x14ac:dyDescent="0.15">
      <c r="B38" s="526" t="s">
        <v>35</v>
      </c>
      <c r="C38" s="527"/>
      <c r="D38" s="451">
        <v>240</v>
      </c>
      <c r="E38" s="451"/>
      <c r="F38" s="451"/>
      <c r="G38" s="451"/>
      <c r="H38" s="528"/>
      <c r="I38" s="455">
        <v>1976</v>
      </c>
      <c r="J38" s="456">
        <v>2216</v>
      </c>
      <c r="M38" s="529" t="s">
        <v>35</v>
      </c>
      <c r="N38" s="454"/>
      <c r="O38" s="451"/>
      <c r="P38" s="451"/>
      <c r="Q38" s="451"/>
      <c r="R38" s="451"/>
      <c r="S38" s="528"/>
      <c r="T38" s="455">
        <v>234</v>
      </c>
      <c r="U38" s="456">
        <v>234</v>
      </c>
    </row>
    <row r="39" spans="2:21" ht="12.6" customHeight="1" x14ac:dyDescent="0.15">
      <c r="B39" s="526" t="s">
        <v>211</v>
      </c>
      <c r="C39" s="527"/>
      <c r="D39" s="451"/>
      <c r="E39" s="451"/>
      <c r="F39" s="451"/>
      <c r="G39" s="451"/>
      <c r="H39" s="528"/>
      <c r="I39" s="455">
        <v>52</v>
      </c>
      <c r="J39" s="456">
        <v>52</v>
      </c>
      <c r="M39" s="529" t="s">
        <v>211</v>
      </c>
      <c r="N39" s="454"/>
      <c r="O39" s="451"/>
      <c r="P39" s="451"/>
      <c r="Q39" s="451"/>
      <c r="R39" s="451"/>
      <c r="S39" s="528"/>
      <c r="T39" s="455">
        <v>182</v>
      </c>
      <c r="U39" s="456">
        <v>182</v>
      </c>
    </row>
    <row r="40" spans="2:21" ht="12.6" customHeight="1" x14ac:dyDescent="0.15">
      <c r="B40" s="526" t="s">
        <v>14</v>
      </c>
      <c r="C40" s="527"/>
      <c r="D40" s="451"/>
      <c r="E40" s="451"/>
      <c r="F40" s="451"/>
      <c r="G40" s="451"/>
      <c r="H40" s="528"/>
      <c r="I40" s="455">
        <v>1664</v>
      </c>
      <c r="J40" s="456">
        <v>1664</v>
      </c>
      <c r="M40" s="529" t="s">
        <v>14</v>
      </c>
      <c r="N40" s="454"/>
      <c r="O40" s="451"/>
      <c r="P40" s="451"/>
      <c r="Q40" s="451"/>
      <c r="R40" s="451"/>
      <c r="S40" s="528"/>
      <c r="T40" s="455">
        <v>4290</v>
      </c>
      <c r="U40" s="456">
        <v>4290</v>
      </c>
    </row>
    <row r="41" spans="2:21" ht="12.6" customHeight="1" x14ac:dyDescent="0.15">
      <c r="B41" s="526" t="s">
        <v>208</v>
      </c>
      <c r="C41" s="527">
        <v>237.5</v>
      </c>
      <c r="D41" s="451"/>
      <c r="E41" s="451"/>
      <c r="F41" s="451"/>
      <c r="G41" s="451">
        <v>225</v>
      </c>
      <c r="H41" s="528"/>
      <c r="I41" s="455"/>
      <c r="J41" s="456">
        <v>462.5</v>
      </c>
      <c r="M41" s="529" t="s">
        <v>208</v>
      </c>
      <c r="N41" s="454"/>
      <c r="O41" s="451"/>
      <c r="P41" s="451">
        <v>6706.25</v>
      </c>
      <c r="Q41" s="451"/>
      <c r="R41" s="451">
        <v>5562.5</v>
      </c>
      <c r="S41" s="528"/>
      <c r="T41" s="455"/>
      <c r="U41" s="456">
        <v>12268.75</v>
      </c>
    </row>
    <row r="42" spans="2:21" ht="12.6" customHeight="1" x14ac:dyDescent="0.15">
      <c r="B42" s="526" t="s">
        <v>17</v>
      </c>
      <c r="C42" s="527">
        <v>1218.75</v>
      </c>
      <c r="D42" s="451">
        <v>881.07199999999989</v>
      </c>
      <c r="E42" s="451">
        <v>1787.1389999999994</v>
      </c>
      <c r="F42" s="451"/>
      <c r="G42" s="451"/>
      <c r="H42" s="528"/>
      <c r="I42" s="455">
        <v>4914</v>
      </c>
      <c r="J42" s="456">
        <v>8800.9609999999993</v>
      </c>
      <c r="M42" s="529" t="s">
        <v>17</v>
      </c>
      <c r="N42" s="454"/>
      <c r="O42" s="451"/>
      <c r="P42" s="451">
        <v>6876.34</v>
      </c>
      <c r="Q42" s="451"/>
      <c r="R42" s="451"/>
      <c r="S42" s="528"/>
      <c r="T42" s="455">
        <v>3316.857</v>
      </c>
      <c r="U42" s="456">
        <v>10193.197</v>
      </c>
    </row>
    <row r="43" spans="2:21" ht="12.6" customHeight="1" x14ac:dyDescent="0.15">
      <c r="B43" s="526" t="s">
        <v>36</v>
      </c>
      <c r="C43" s="527"/>
      <c r="D43" s="451"/>
      <c r="E43" s="451"/>
      <c r="F43" s="451"/>
      <c r="G43" s="451"/>
      <c r="H43" s="528"/>
      <c r="I43" s="455">
        <v>8378</v>
      </c>
      <c r="J43" s="456">
        <v>8378</v>
      </c>
      <c r="M43" s="529" t="s">
        <v>36</v>
      </c>
      <c r="N43" s="454"/>
      <c r="O43" s="451"/>
      <c r="P43" s="451"/>
      <c r="Q43" s="451"/>
      <c r="R43" s="451"/>
      <c r="S43" s="528"/>
      <c r="T43" s="455">
        <v>3640</v>
      </c>
      <c r="U43" s="456">
        <v>3640</v>
      </c>
    </row>
    <row r="44" spans="2:21" ht="12.6" customHeight="1" x14ac:dyDescent="0.15">
      <c r="B44" s="526" t="s">
        <v>38</v>
      </c>
      <c r="C44" s="527"/>
      <c r="D44" s="451">
        <v>2022.857</v>
      </c>
      <c r="E44" s="451"/>
      <c r="F44" s="451"/>
      <c r="G44" s="451"/>
      <c r="H44" s="528"/>
      <c r="I44" s="455">
        <v>1638</v>
      </c>
      <c r="J44" s="456">
        <v>3660.857</v>
      </c>
      <c r="M44" s="529" t="s">
        <v>38</v>
      </c>
      <c r="N44" s="454"/>
      <c r="O44" s="451"/>
      <c r="P44" s="451"/>
      <c r="Q44" s="451"/>
      <c r="R44" s="451"/>
      <c r="S44" s="528"/>
      <c r="T44" s="455">
        <v>1105.4290000000001</v>
      </c>
      <c r="U44" s="456">
        <v>1105.4290000000001</v>
      </c>
    </row>
    <row r="45" spans="2:21" ht="12.6" customHeight="1" x14ac:dyDescent="0.15">
      <c r="B45" s="526" t="s">
        <v>37</v>
      </c>
      <c r="C45" s="527"/>
      <c r="D45" s="451">
        <v>6942.8580000000002</v>
      </c>
      <c r="E45" s="451">
        <v>30072.852999999999</v>
      </c>
      <c r="F45" s="451"/>
      <c r="G45" s="451">
        <v>2700</v>
      </c>
      <c r="H45" s="528"/>
      <c r="I45" s="455">
        <v>3362</v>
      </c>
      <c r="J45" s="456">
        <v>43077.710999999996</v>
      </c>
      <c r="M45" s="529" t="s">
        <v>37</v>
      </c>
      <c r="N45" s="454"/>
      <c r="O45" s="451">
        <v>514.28599999999994</v>
      </c>
      <c r="P45" s="451">
        <v>23232.841999999997</v>
      </c>
      <c r="Q45" s="451"/>
      <c r="R45" s="451">
        <v>3342.857</v>
      </c>
      <c r="S45" s="528"/>
      <c r="T45" s="455">
        <v>9912.8580000000002</v>
      </c>
      <c r="U45" s="456">
        <v>37002.842999999993</v>
      </c>
    </row>
    <row r="46" spans="2:21" ht="12.6" customHeight="1" x14ac:dyDescent="0.15">
      <c r="B46" s="526" t="s">
        <v>263</v>
      </c>
      <c r="C46" s="527"/>
      <c r="D46" s="451">
        <v>640</v>
      </c>
      <c r="E46" s="451"/>
      <c r="F46" s="451"/>
      <c r="G46" s="451"/>
      <c r="H46" s="528"/>
      <c r="I46" s="455"/>
      <c r="J46" s="456">
        <v>640</v>
      </c>
      <c r="M46" s="529" t="s">
        <v>263</v>
      </c>
      <c r="N46" s="454"/>
      <c r="O46" s="451">
        <v>320</v>
      </c>
      <c r="P46" s="451"/>
      <c r="Q46" s="451"/>
      <c r="R46" s="451"/>
      <c r="S46" s="528"/>
      <c r="T46" s="455"/>
      <c r="U46" s="456">
        <v>320</v>
      </c>
    </row>
    <row r="47" spans="2:21" ht="12.6" customHeight="1" x14ac:dyDescent="0.15">
      <c r="B47" s="526" t="s">
        <v>30</v>
      </c>
      <c r="C47" s="527">
        <v>84110.625</v>
      </c>
      <c r="D47" s="451">
        <v>1560</v>
      </c>
      <c r="E47" s="451">
        <v>7728.5820000000022</v>
      </c>
      <c r="F47" s="451"/>
      <c r="G47" s="451">
        <v>21414.858000000004</v>
      </c>
      <c r="H47" s="528"/>
      <c r="I47" s="455">
        <v>21660.571</v>
      </c>
      <c r="J47" s="456">
        <v>136474.636</v>
      </c>
      <c r="M47" s="529" t="s">
        <v>30</v>
      </c>
      <c r="N47" s="454"/>
      <c r="O47" s="451">
        <v>1160</v>
      </c>
      <c r="P47" s="451">
        <v>97391.947000000466</v>
      </c>
      <c r="Q47" s="451"/>
      <c r="R47" s="451">
        <v>48985.960999999988</v>
      </c>
      <c r="S47" s="528"/>
      <c r="T47" s="455">
        <v>14118</v>
      </c>
      <c r="U47" s="456">
        <v>161655.90800000046</v>
      </c>
    </row>
    <row r="48" spans="2:21" ht="12.6" customHeight="1" x14ac:dyDescent="0.15">
      <c r="B48" s="526" t="s">
        <v>25</v>
      </c>
      <c r="C48" s="527"/>
      <c r="D48" s="451">
        <v>16145.676999999992</v>
      </c>
      <c r="E48" s="451">
        <v>43453.96600000027</v>
      </c>
      <c r="F48" s="451"/>
      <c r="G48" s="451">
        <v>52592.197000000117</v>
      </c>
      <c r="H48" s="528"/>
      <c r="I48" s="455">
        <v>49607.143999999986</v>
      </c>
      <c r="J48" s="456">
        <v>161798.98400000035</v>
      </c>
      <c r="M48" s="529" t="s">
        <v>25</v>
      </c>
      <c r="N48" s="454"/>
      <c r="O48" s="451">
        <v>9001.041999999994</v>
      </c>
      <c r="P48" s="451">
        <v>48169.394000000146</v>
      </c>
      <c r="Q48" s="451"/>
      <c r="R48" s="451">
        <v>118549.23299999941</v>
      </c>
      <c r="S48" s="528"/>
      <c r="T48" s="455">
        <v>21759.429</v>
      </c>
      <c r="U48" s="456">
        <v>197479.09799999956</v>
      </c>
    </row>
    <row r="49" spans="2:21" ht="12.6" customHeight="1" x14ac:dyDescent="0.15">
      <c r="B49" s="526" t="s">
        <v>28</v>
      </c>
      <c r="C49" s="527"/>
      <c r="D49" s="451"/>
      <c r="E49" s="451">
        <v>8571.4269999999997</v>
      </c>
      <c r="F49" s="451"/>
      <c r="G49" s="451">
        <v>48591.442999999905</v>
      </c>
      <c r="H49" s="528"/>
      <c r="I49" s="455"/>
      <c r="J49" s="456">
        <v>57162.869999999908</v>
      </c>
      <c r="M49" s="529" t="s">
        <v>28</v>
      </c>
      <c r="N49" s="454"/>
      <c r="O49" s="451"/>
      <c r="P49" s="451">
        <v>10499.999</v>
      </c>
      <c r="Q49" s="451"/>
      <c r="R49" s="451">
        <v>66053.501999999833</v>
      </c>
      <c r="S49" s="528"/>
      <c r="T49" s="455"/>
      <c r="U49" s="456">
        <v>76553.500999999829</v>
      </c>
    </row>
    <row r="50" spans="2:21" ht="12.6" customHeight="1" x14ac:dyDescent="0.15">
      <c r="B50" s="526" t="s">
        <v>264</v>
      </c>
      <c r="C50" s="527"/>
      <c r="D50" s="451"/>
      <c r="E50" s="451"/>
      <c r="F50" s="451"/>
      <c r="G50" s="451"/>
      <c r="H50" s="528"/>
      <c r="I50" s="455">
        <v>988</v>
      </c>
      <c r="J50" s="456">
        <v>988</v>
      </c>
      <c r="M50" s="529" t="s">
        <v>264</v>
      </c>
      <c r="N50" s="454"/>
      <c r="O50" s="451"/>
      <c r="P50" s="451"/>
      <c r="Q50" s="451"/>
      <c r="R50" s="451"/>
      <c r="S50" s="528"/>
      <c r="T50" s="455">
        <v>130</v>
      </c>
      <c r="U50" s="456">
        <v>130</v>
      </c>
    </row>
    <row r="51" spans="2:21" ht="12.6" customHeight="1" x14ac:dyDescent="0.15">
      <c r="B51" s="526" t="s">
        <v>213</v>
      </c>
      <c r="C51" s="527"/>
      <c r="D51" s="451"/>
      <c r="E51" s="451"/>
      <c r="F51" s="451"/>
      <c r="G51" s="451"/>
      <c r="H51" s="528"/>
      <c r="I51" s="455">
        <v>416</v>
      </c>
      <c r="J51" s="456">
        <v>416</v>
      </c>
      <c r="M51" s="529" t="s">
        <v>213</v>
      </c>
      <c r="N51" s="454"/>
      <c r="O51" s="451"/>
      <c r="P51" s="451"/>
      <c r="Q51" s="451"/>
      <c r="R51" s="451"/>
      <c r="S51" s="528"/>
      <c r="T51" s="455"/>
      <c r="U51" s="456"/>
    </row>
    <row r="52" spans="2:21" ht="12.6" customHeight="1" x14ac:dyDescent="0.15">
      <c r="B52" s="526" t="s">
        <v>39</v>
      </c>
      <c r="C52" s="527"/>
      <c r="D52" s="451">
        <v>2080</v>
      </c>
      <c r="E52" s="451">
        <v>4307.1600000000026</v>
      </c>
      <c r="F52" s="451"/>
      <c r="G52" s="451">
        <v>7521.4219999999987</v>
      </c>
      <c r="H52" s="528"/>
      <c r="I52" s="455">
        <v>3172</v>
      </c>
      <c r="J52" s="456">
        <v>17080.582000000002</v>
      </c>
      <c r="M52" s="529" t="s">
        <v>39</v>
      </c>
      <c r="N52" s="454"/>
      <c r="O52" s="451">
        <v>40</v>
      </c>
      <c r="P52" s="451">
        <v>12066.475000000009</v>
      </c>
      <c r="Q52" s="451"/>
      <c r="R52" s="451">
        <v>85.713999999999999</v>
      </c>
      <c r="S52" s="528"/>
      <c r="T52" s="455">
        <v>1950</v>
      </c>
      <c r="U52" s="456">
        <v>14142.189000000009</v>
      </c>
    </row>
    <row r="53" spans="2:21" ht="12.6" customHeight="1" x14ac:dyDescent="0.15">
      <c r="B53" s="526" t="s">
        <v>209</v>
      </c>
      <c r="C53" s="527">
        <v>42792.5</v>
      </c>
      <c r="D53" s="451"/>
      <c r="E53" s="451"/>
      <c r="F53" s="451"/>
      <c r="G53" s="451">
        <v>53875</v>
      </c>
      <c r="H53" s="528"/>
      <c r="I53" s="455"/>
      <c r="J53" s="456">
        <v>96667.5</v>
      </c>
      <c r="M53" s="529" t="s">
        <v>209</v>
      </c>
      <c r="N53" s="454"/>
      <c r="O53" s="451"/>
      <c r="P53" s="451">
        <v>4125</v>
      </c>
      <c r="Q53" s="451"/>
      <c r="R53" s="451">
        <v>2950</v>
      </c>
      <c r="S53" s="528"/>
      <c r="T53" s="455"/>
      <c r="U53" s="456">
        <v>7075</v>
      </c>
    </row>
    <row r="54" spans="2:21" ht="12.6" customHeight="1" x14ac:dyDescent="0.15">
      <c r="B54" s="526" t="s">
        <v>32</v>
      </c>
      <c r="C54" s="527"/>
      <c r="D54" s="451"/>
      <c r="E54" s="451">
        <v>6599.9989999999998</v>
      </c>
      <c r="F54" s="451"/>
      <c r="G54" s="451"/>
      <c r="H54" s="528"/>
      <c r="I54" s="455">
        <v>2366</v>
      </c>
      <c r="J54" s="456">
        <v>8965.9989999999998</v>
      </c>
      <c r="M54" s="529" t="s">
        <v>32</v>
      </c>
      <c r="N54" s="454"/>
      <c r="O54" s="451"/>
      <c r="P54" s="451">
        <v>2576.7849999999999</v>
      </c>
      <c r="Q54" s="451"/>
      <c r="R54" s="451"/>
      <c r="S54" s="528"/>
      <c r="T54" s="455">
        <v>1326</v>
      </c>
      <c r="U54" s="456">
        <v>3902.7849999999999</v>
      </c>
    </row>
    <row r="55" spans="2:21" ht="12.6" customHeight="1" x14ac:dyDescent="0.15">
      <c r="B55" s="526" t="s">
        <v>214</v>
      </c>
      <c r="C55" s="527"/>
      <c r="D55" s="451"/>
      <c r="E55" s="451">
        <v>867.85599999999977</v>
      </c>
      <c r="F55" s="451"/>
      <c r="G55" s="451"/>
      <c r="H55" s="528"/>
      <c r="I55" s="455">
        <v>390</v>
      </c>
      <c r="J55" s="456">
        <v>1257.8559999999998</v>
      </c>
      <c r="M55" s="529" t="s">
        <v>214</v>
      </c>
      <c r="N55" s="454"/>
      <c r="O55" s="451"/>
      <c r="P55" s="451">
        <v>1521.4239999999993</v>
      </c>
      <c r="Q55" s="451"/>
      <c r="R55" s="451"/>
      <c r="S55" s="528"/>
      <c r="T55" s="455">
        <v>520</v>
      </c>
      <c r="U55" s="456">
        <v>2041.4239999999993</v>
      </c>
    </row>
    <row r="56" spans="2:21" ht="12.6" customHeight="1" x14ac:dyDescent="0.15">
      <c r="B56" s="526" t="s">
        <v>33</v>
      </c>
      <c r="C56" s="527"/>
      <c r="D56" s="451"/>
      <c r="E56" s="451">
        <v>1443.2130000000002</v>
      </c>
      <c r="F56" s="451"/>
      <c r="G56" s="451"/>
      <c r="H56" s="528"/>
      <c r="I56" s="455"/>
      <c r="J56" s="456">
        <v>1443.2130000000002</v>
      </c>
      <c r="M56" s="529" t="s">
        <v>33</v>
      </c>
      <c r="N56" s="454"/>
      <c r="O56" s="451"/>
      <c r="P56" s="451">
        <v>2918.5709999999999</v>
      </c>
      <c r="Q56" s="451"/>
      <c r="R56" s="451"/>
      <c r="S56" s="528"/>
      <c r="T56" s="455"/>
      <c r="U56" s="456">
        <v>2918.5709999999999</v>
      </c>
    </row>
    <row r="57" spans="2:21" ht="12.6" customHeight="1" x14ac:dyDescent="0.15">
      <c r="B57" s="526" t="s">
        <v>40</v>
      </c>
      <c r="C57" s="527">
        <v>5993.0249999999996</v>
      </c>
      <c r="D57" s="451"/>
      <c r="E57" s="451"/>
      <c r="F57" s="451"/>
      <c r="G57" s="451">
        <v>1398.213</v>
      </c>
      <c r="H57" s="528"/>
      <c r="I57" s="455">
        <v>23896</v>
      </c>
      <c r="J57" s="456">
        <v>31287.237999999998</v>
      </c>
      <c r="M57" s="529" t="s">
        <v>40</v>
      </c>
      <c r="N57" s="454">
        <v>7935.7749999999996</v>
      </c>
      <c r="O57" s="451"/>
      <c r="P57" s="451"/>
      <c r="Q57" s="451"/>
      <c r="R57" s="451">
        <v>34553.571000000004</v>
      </c>
      <c r="S57" s="528"/>
      <c r="T57" s="455">
        <v>6736</v>
      </c>
      <c r="U57" s="456">
        <v>49225.346000000005</v>
      </c>
    </row>
    <row r="58" spans="2:21" ht="12.6" customHeight="1" x14ac:dyDescent="0.15">
      <c r="B58" s="526" t="s">
        <v>265</v>
      </c>
      <c r="C58" s="527">
        <v>7935.7749999999996</v>
      </c>
      <c r="D58" s="451"/>
      <c r="E58" s="451"/>
      <c r="F58" s="451"/>
      <c r="G58" s="451"/>
      <c r="H58" s="528"/>
      <c r="I58" s="455"/>
      <c r="J58" s="456">
        <v>7935.7749999999996</v>
      </c>
      <c r="M58" s="529" t="s">
        <v>265</v>
      </c>
      <c r="N58" s="454">
        <v>5993.0249999999996</v>
      </c>
      <c r="O58" s="451"/>
      <c r="P58" s="451"/>
      <c r="Q58" s="451"/>
      <c r="R58" s="451"/>
      <c r="S58" s="528"/>
      <c r="T58" s="455"/>
      <c r="U58" s="456">
        <v>5993.0249999999996</v>
      </c>
    </row>
    <row r="59" spans="2:21" ht="12.6" customHeight="1" x14ac:dyDescent="0.15">
      <c r="B59" s="526" t="s">
        <v>251</v>
      </c>
      <c r="C59" s="527">
        <v>250.77500000000001</v>
      </c>
      <c r="D59" s="451">
        <v>91</v>
      </c>
      <c r="E59" s="451"/>
      <c r="F59" s="451"/>
      <c r="G59" s="451"/>
      <c r="H59" s="528"/>
      <c r="I59" s="455">
        <v>1.75</v>
      </c>
      <c r="J59" s="456">
        <v>343.52499999999998</v>
      </c>
      <c r="M59" s="529" t="s">
        <v>251</v>
      </c>
      <c r="N59" s="454"/>
      <c r="O59" s="451">
        <v>315</v>
      </c>
      <c r="P59" s="451"/>
      <c r="Q59" s="451">
        <v>15.75</v>
      </c>
      <c r="R59" s="451"/>
      <c r="S59" s="528"/>
      <c r="T59" s="455">
        <v>1443.75</v>
      </c>
      <c r="U59" s="456">
        <v>1774.5</v>
      </c>
    </row>
    <row r="60" spans="2:21" ht="12.6" customHeight="1" x14ac:dyDescent="0.15">
      <c r="B60" s="526" t="s">
        <v>266</v>
      </c>
      <c r="C60" s="527"/>
      <c r="D60" s="451"/>
      <c r="E60" s="451"/>
      <c r="F60" s="451"/>
      <c r="G60" s="451"/>
      <c r="H60" s="528"/>
      <c r="I60" s="455"/>
      <c r="J60" s="456"/>
      <c r="M60" s="529" t="s">
        <v>266</v>
      </c>
      <c r="N60" s="454"/>
      <c r="O60" s="451"/>
      <c r="P60" s="451"/>
      <c r="Q60" s="451"/>
      <c r="R60" s="451"/>
      <c r="S60" s="528"/>
      <c r="T60" s="455">
        <v>156</v>
      </c>
      <c r="U60" s="456">
        <v>156</v>
      </c>
    </row>
    <row r="61" spans="2:21" ht="12.6" customHeight="1" x14ac:dyDescent="0.15">
      <c r="B61" s="526" t="s">
        <v>215</v>
      </c>
      <c r="C61" s="527"/>
      <c r="D61" s="451">
        <v>26821.858</v>
      </c>
      <c r="E61" s="451"/>
      <c r="F61" s="451"/>
      <c r="G61" s="451"/>
      <c r="H61" s="528"/>
      <c r="I61" s="455">
        <v>4446</v>
      </c>
      <c r="J61" s="456">
        <v>31267.858</v>
      </c>
      <c r="M61" s="529" t="s">
        <v>215</v>
      </c>
      <c r="N61" s="454"/>
      <c r="O61" s="451">
        <v>11499.573999999999</v>
      </c>
      <c r="P61" s="451">
        <v>321.42899999999997</v>
      </c>
      <c r="Q61" s="451"/>
      <c r="R61" s="451">
        <v>1665</v>
      </c>
      <c r="S61" s="528"/>
      <c r="T61" s="455">
        <v>4649.2860000000001</v>
      </c>
      <c r="U61" s="456">
        <v>18135.288999999997</v>
      </c>
    </row>
    <row r="62" spans="2:21" ht="12.6" customHeight="1" x14ac:dyDescent="0.15">
      <c r="B62" s="530" t="s">
        <v>26</v>
      </c>
      <c r="C62" s="531"/>
      <c r="D62" s="459">
        <v>5161.7170000000006</v>
      </c>
      <c r="E62" s="459">
        <v>24147.868000000002</v>
      </c>
      <c r="F62" s="459">
        <v>366.78599999999994</v>
      </c>
      <c r="G62" s="459">
        <v>6723.7119999999995</v>
      </c>
      <c r="H62" s="532"/>
      <c r="I62" s="463">
        <v>19003.074000000001</v>
      </c>
      <c r="J62" s="464">
        <v>55403.156999999999</v>
      </c>
      <c r="M62" s="533" t="s">
        <v>26</v>
      </c>
      <c r="N62" s="462"/>
      <c r="O62" s="459">
        <v>118366.06499999989</v>
      </c>
      <c r="P62" s="459"/>
      <c r="Q62" s="459"/>
      <c r="R62" s="459">
        <v>48796.078000000016</v>
      </c>
      <c r="S62" s="532"/>
      <c r="T62" s="463">
        <v>125483.96599999996</v>
      </c>
      <c r="U62" s="464">
        <v>292646.10899999982</v>
      </c>
    </row>
    <row r="63" spans="2:21" s="692" customFormat="1" ht="12.6" customHeight="1" thickBot="1" x14ac:dyDescent="0.2">
      <c r="B63" s="693" t="s">
        <v>2</v>
      </c>
      <c r="C63" s="694">
        <v>684950.25300000014</v>
      </c>
      <c r="D63" s="685">
        <v>452222.08300000062</v>
      </c>
      <c r="E63" s="685">
        <v>790043.15900000266</v>
      </c>
      <c r="F63" s="685">
        <v>366.78599999999994</v>
      </c>
      <c r="G63" s="685">
        <v>1418151.430000006</v>
      </c>
      <c r="H63" s="695">
        <v>8236.6080000000002</v>
      </c>
      <c r="I63" s="696">
        <v>824279.08299999987</v>
      </c>
      <c r="J63" s="697">
        <v>4178249.4020000091</v>
      </c>
      <c r="M63" s="698" t="s">
        <v>2</v>
      </c>
      <c r="N63" s="684">
        <v>65348.361000000004</v>
      </c>
      <c r="O63" s="685">
        <v>760454.70700000133</v>
      </c>
      <c r="P63" s="685">
        <v>1364582.9650000017</v>
      </c>
      <c r="Q63" s="685">
        <v>365.036</v>
      </c>
      <c r="R63" s="685">
        <v>1445189.336999998</v>
      </c>
      <c r="S63" s="695">
        <v>8323.3940000000002</v>
      </c>
      <c r="T63" s="696">
        <v>533985.60199999996</v>
      </c>
      <c r="U63" s="697">
        <v>4178249.4020000002</v>
      </c>
    </row>
  </sheetData>
  <mergeCells count="2">
    <mergeCell ref="B2:J2"/>
    <mergeCell ref="M2:U2"/>
  </mergeCells>
  <phoneticPr fontId="3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colBreaks count="1" manualBreakCount="1">
    <brk id="11" min="1" max="6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0"/>
  <sheetViews>
    <sheetView view="pageBreakPreview" zoomScaleNormal="100" zoomScaleSheetLayoutView="100" workbookViewId="0"/>
  </sheetViews>
  <sheetFormatPr defaultRowHeight="12" x14ac:dyDescent="0.15"/>
  <cols>
    <col min="1" max="1" width="2.625" style="1" customWidth="1"/>
    <col min="2" max="2" width="16.625" style="1" customWidth="1"/>
    <col min="3" max="6" width="8.625" style="486" customWidth="1"/>
    <col min="7" max="10" width="7.625" style="486" customWidth="1"/>
    <col min="11" max="12" width="2.625" style="1" customWidth="1"/>
    <col min="13" max="13" width="16.625" style="1" customWidth="1"/>
    <col min="14" max="17" width="8.625" style="486" customWidth="1"/>
    <col min="18" max="21" width="7.625" style="486" customWidth="1"/>
    <col min="22" max="22" width="2.625" style="1" customWidth="1"/>
    <col min="23" max="23" width="8.625" style="486" customWidth="1"/>
    <col min="24" max="16384" width="9" style="1"/>
  </cols>
  <sheetData>
    <row r="1" spans="1:21" ht="15" customHeight="1" x14ac:dyDescent="0.15">
      <c r="A1" s="485"/>
      <c r="C1" s="1"/>
      <c r="D1" s="1"/>
      <c r="E1" s="1"/>
      <c r="F1" s="1"/>
      <c r="G1" s="1"/>
      <c r="H1" s="1"/>
      <c r="I1" s="1"/>
      <c r="J1" s="1"/>
    </row>
    <row r="2" spans="1:21" ht="18" customHeight="1" x14ac:dyDescent="0.15">
      <c r="B2" s="1647" t="s">
        <v>515</v>
      </c>
      <c r="C2" s="1647"/>
      <c r="D2" s="1647"/>
      <c r="E2" s="1647"/>
      <c r="F2" s="1647"/>
      <c r="G2" s="1647"/>
      <c r="H2" s="1647"/>
      <c r="I2" s="1647"/>
      <c r="J2" s="1647"/>
      <c r="M2" s="1647" t="s">
        <v>515</v>
      </c>
      <c r="N2" s="1647"/>
      <c r="O2" s="1647"/>
      <c r="P2" s="1647"/>
      <c r="Q2" s="1647"/>
      <c r="R2" s="1647"/>
      <c r="S2" s="1647"/>
      <c r="T2" s="1647"/>
      <c r="U2" s="1647"/>
    </row>
    <row r="3" spans="1:21" ht="15" customHeight="1" thickBot="1" x14ac:dyDescent="0.2"/>
    <row r="4" spans="1:21" ht="15" customHeight="1" x14ac:dyDescent="0.15">
      <c r="B4" s="1648" t="s">
        <v>342</v>
      </c>
      <c r="C4" s="1650" t="s">
        <v>343</v>
      </c>
      <c r="D4" s="1651"/>
      <c r="E4" s="1652"/>
      <c r="F4" s="1652"/>
      <c r="G4" s="1653" t="s">
        <v>328</v>
      </c>
      <c r="H4" s="1651"/>
      <c r="I4" s="1652"/>
      <c r="J4" s="1654"/>
      <c r="M4" s="1648" t="s">
        <v>344</v>
      </c>
      <c r="N4" s="1650" t="s">
        <v>343</v>
      </c>
      <c r="O4" s="1651"/>
      <c r="P4" s="1652"/>
      <c r="Q4" s="1652"/>
      <c r="R4" s="1653" t="s">
        <v>328</v>
      </c>
      <c r="S4" s="1651"/>
      <c r="T4" s="1652"/>
      <c r="U4" s="1654"/>
    </row>
    <row r="5" spans="1:21" ht="35.25" customHeight="1" x14ac:dyDescent="0.15">
      <c r="B5" s="1649"/>
      <c r="C5" s="536" t="s">
        <v>345</v>
      </c>
      <c r="D5" s="537" t="s">
        <v>346</v>
      </c>
      <c r="E5" s="537" t="s">
        <v>347</v>
      </c>
      <c r="F5" s="538" t="s">
        <v>65</v>
      </c>
      <c r="G5" s="539" t="s">
        <v>345</v>
      </c>
      <c r="H5" s="540" t="s">
        <v>346</v>
      </c>
      <c r="I5" s="541" t="s">
        <v>347</v>
      </c>
      <c r="J5" s="542" t="s">
        <v>65</v>
      </c>
      <c r="M5" s="1649"/>
      <c r="N5" s="536" t="s">
        <v>345</v>
      </c>
      <c r="O5" s="537" t="s">
        <v>346</v>
      </c>
      <c r="P5" s="537" t="s">
        <v>347</v>
      </c>
      <c r="Q5" s="538" t="s">
        <v>65</v>
      </c>
      <c r="R5" s="539" t="s">
        <v>345</v>
      </c>
      <c r="S5" s="540" t="s">
        <v>346</v>
      </c>
      <c r="T5" s="541" t="s">
        <v>347</v>
      </c>
      <c r="U5" s="542" t="s">
        <v>65</v>
      </c>
    </row>
    <row r="6" spans="1:21" ht="12.6" customHeight="1" x14ac:dyDescent="0.15">
      <c r="B6" s="481" t="s">
        <v>4</v>
      </c>
      <c r="C6" s="543">
        <v>60009.159999999996</v>
      </c>
      <c r="D6" s="444">
        <v>213966.95700000256</v>
      </c>
      <c r="E6" s="444">
        <v>99510.291999999812</v>
      </c>
      <c r="F6" s="495">
        <v>373486.40900000231</v>
      </c>
      <c r="G6" s="496">
        <f>IF($F6=0,"",C6/$F6)</f>
        <v>0.16067294164912871</v>
      </c>
      <c r="H6" s="544">
        <f t="shared" ref="H6:J64" si="0">IF($F6=0,"",D6/$F6)</f>
        <v>0.57289087860758336</v>
      </c>
      <c r="I6" s="545">
        <f t="shared" si="0"/>
        <v>0.26643617974328804</v>
      </c>
      <c r="J6" s="546">
        <f t="shared" si="0"/>
        <v>1</v>
      </c>
      <c r="M6" s="481" t="s">
        <v>4</v>
      </c>
      <c r="N6" s="543">
        <v>148437.72000000006</v>
      </c>
      <c r="O6" s="444">
        <v>235278.10800000234</v>
      </c>
      <c r="P6" s="444">
        <v>109376.89399999948</v>
      </c>
      <c r="Q6" s="495">
        <v>493092.72200000193</v>
      </c>
      <c r="R6" s="496">
        <f t="shared" ref="R6:U25" si="1">IF($Q6=0,"",N6/$Q6)</f>
        <v>0.30103409232635048</v>
      </c>
      <c r="S6" s="544">
        <f t="shared" si="1"/>
        <v>0.47714780101743504</v>
      </c>
      <c r="T6" s="545">
        <f t="shared" si="1"/>
        <v>0.22181810665621435</v>
      </c>
      <c r="U6" s="546">
        <f t="shared" si="1"/>
        <v>1</v>
      </c>
    </row>
    <row r="7" spans="1:21" ht="12.6" customHeight="1" x14ac:dyDescent="0.15">
      <c r="B7" s="482" t="s">
        <v>5</v>
      </c>
      <c r="C7" s="547">
        <v>44152.075000000004</v>
      </c>
      <c r="D7" s="452">
        <v>13754.726999999988</v>
      </c>
      <c r="E7" s="452">
        <v>70125.312000000107</v>
      </c>
      <c r="F7" s="500">
        <v>128032.1140000001</v>
      </c>
      <c r="G7" s="501">
        <f t="shared" ref="G7:G64" si="2">IF($F7=0,"",C7/$F7)</f>
        <v>0.34485156591259569</v>
      </c>
      <c r="H7" s="548">
        <f t="shared" si="0"/>
        <v>0.10743185104324668</v>
      </c>
      <c r="I7" s="549">
        <f t="shared" si="0"/>
        <v>0.5477165830441576</v>
      </c>
      <c r="J7" s="550">
        <f t="shared" si="0"/>
        <v>1</v>
      </c>
      <c r="M7" s="482" t="s">
        <v>5</v>
      </c>
      <c r="N7" s="547">
        <v>1657.143</v>
      </c>
      <c r="O7" s="452">
        <v>4719.0500000000011</v>
      </c>
      <c r="P7" s="452">
        <v>77248.694000000061</v>
      </c>
      <c r="Q7" s="500">
        <v>83624.887000000061</v>
      </c>
      <c r="R7" s="501">
        <f t="shared" si="1"/>
        <v>1.981638552169283E-2</v>
      </c>
      <c r="S7" s="548">
        <f t="shared" si="1"/>
        <v>5.6431167434641764E-2</v>
      </c>
      <c r="T7" s="549">
        <f t="shared" si="1"/>
        <v>0.92375244704366544</v>
      </c>
      <c r="U7" s="550">
        <f t="shared" si="1"/>
        <v>1</v>
      </c>
    </row>
    <row r="8" spans="1:21" ht="12.6" customHeight="1" x14ac:dyDescent="0.15">
      <c r="B8" s="482" t="s">
        <v>15</v>
      </c>
      <c r="C8" s="547">
        <v>6696.4260000000004</v>
      </c>
      <c r="D8" s="452">
        <v>3131.7600000000007</v>
      </c>
      <c r="E8" s="452">
        <v>14008</v>
      </c>
      <c r="F8" s="500">
        <v>23836.186000000002</v>
      </c>
      <c r="G8" s="501">
        <f t="shared" si="2"/>
        <v>0.28093529728287908</v>
      </c>
      <c r="H8" s="548">
        <f t="shared" si="0"/>
        <v>0.13138679149424326</v>
      </c>
      <c r="I8" s="549">
        <f t="shared" si="0"/>
        <v>0.5876779112228776</v>
      </c>
      <c r="J8" s="550">
        <f t="shared" si="0"/>
        <v>1</v>
      </c>
      <c r="M8" s="482" t="s">
        <v>15</v>
      </c>
      <c r="N8" s="547">
        <v>33331.567999999999</v>
      </c>
      <c r="O8" s="452">
        <v>3152.9750000000008</v>
      </c>
      <c r="P8" s="452">
        <v>6238</v>
      </c>
      <c r="Q8" s="500">
        <v>42722.542999999998</v>
      </c>
      <c r="R8" s="501">
        <f t="shared" si="1"/>
        <v>0.78018689102846717</v>
      </c>
      <c r="S8" s="548">
        <f t="shared" si="1"/>
        <v>7.3801201393840277E-2</v>
      </c>
      <c r="T8" s="549">
        <f t="shared" si="1"/>
        <v>0.14601190757769267</v>
      </c>
      <c r="U8" s="550">
        <f t="shared" si="1"/>
        <v>1</v>
      </c>
    </row>
    <row r="9" spans="1:21" ht="12.6" customHeight="1" x14ac:dyDescent="0.15">
      <c r="B9" s="482" t="s">
        <v>260</v>
      </c>
      <c r="C9" s="547"/>
      <c r="D9" s="452"/>
      <c r="E9" s="452">
        <v>480</v>
      </c>
      <c r="F9" s="500">
        <v>480</v>
      </c>
      <c r="G9" s="501">
        <f t="shared" si="2"/>
        <v>0</v>
      </c>
      <c r="H9" s="548">
        <f t="shared" si="0"/>
        <v>0</v>
      </c>
      <c r="I9" s="549">
        <f t="shared" si="0"/>
        <v>1</v>
      </c>
      <c r="J9" s="550">
        <f t="shared" si="0"/>
        <v>1</v>
      </c>
      <c r="M9" s="482" t="s">
        <v>260</v>
      </c>
      <c r="N9" s="547"/>
      <c r="O9" s="452"/>
      <c r="P9" s="452">
        <v>1440</v>
      </c>
      <c r="Q9" s="500">
        <v>1440</v>
      </c>
      <c r="R9" s="501">
        <f t="shared" si="1"/>
        <v>0</v>
      </c>
      <c r="S9" s="548">
        <f t="shared" si="1"/>
        <v>0</v>
      </c>
      <c r="T9" s="549">
        <f t="shared" si="1"/>
        <v>1</v>
      </c>
      <c r="U9" s="550">
        <f t="shared" si="1"/>
        <v>1</v>
      </c>
    </row>
    <row r="10" spans="1:21" ht="12.6" customHeight="1" x14ac:dyDescent="0.15">
      <c r="B10" s="482" t="s">
        <v>204</v>
      </c>
      <c r="C10" s="547"/>
      <c r="D10" s="452"/>
      <c r="E10" s="452">
        <v>1040</v>
      </c>
      <c r="F10" s="500">
        <v>1040</v>
      </c>
      <c r="G10" s="501">
        <f t="shared" si="2"/>
        <v>0</v>
      </c>
      <c r="H10" s="548">
        <f t="shared" si="0"/>
        <v>0</v>
      </c>
      <c r="I10" s="549">
        <f t="shared" si="0"/>
        <v>1</v>
      </c>
      <c r="J10" s="550">
        <f t="shared" si="0"/>
        <v>1</v>
      </c>
      <c r="M10" s="482" t="s">
        <v>204</v>
      </c>
      <c r="N10" s="547"/>
      <c r="O10" s="452"/>
      <c r="P10" s="452">
        <v>1066</v>
      </c>
      <c r="Q10" s="500">
        <v>1066</v>
      </c>
      <c r="R10" s="501">
        <f t="shared" si="1"/>
        <v>0</v>
      </c>
      <c r="S10" s="548">
        <f t="shared" si="1"/>
        <v>0</v>
      </c>
      <c r="T10" s="549">
        <f t="shared" si="1"/>
        <v>1</v>
      </c>
      <c r="U10" s="550">
        <f t="shared" si="1"/>
        <v>1</v>
      </c>
    </row>
    <row r="11" spans="1:21" ht="12.6" customHeight="1" x14ac:dyDescent="0.15">
      <c r="B11" s="482" t="s">
        <v>6</v>
      </c>
      <c r="C11" s="547">
        <v>179658.2110000001</v>
      </c>
      <c r="D11" s="452">
        <v>110869.15900000116</v>
      </c>
      <c r="E11" s="452">
        <v>61240.452999999987</v>
      </c>
      <c r="F11" s="500">
        <v>351767.82300000126</v>
      </c>
      <c r="G11" s="501">
        <f t="shared" si="2"/>
        <v>0.5107295188849591</v>
      </c>
      <c r="H11" s="548">
        <f t="shared" si="0"/>
        <v>0.31517709054361337</v>
      </c>
      <c r="I11" s="549">
        <f t="shared" si="0"/>
        <v>0.17409339057142748</v>
      </c>
      <c r="J11" s="550">
        <f t="shared" si="0"/>
        <v>1</v>
      </c>
      <c r="M11" s="482" t="s">
        <v>6</v>
      </c>
      <c r="N11" s="547">
        <v>151515.68400000001</v>
      </c>
      <c r="O11" s="452">
        <v>40039.817000000025</v>
      </c>
      <c r="P11" s="452">
        <v>108649.84899999999</v>
      </c>
      <c r="Q11" s="500">
        <v>300205.35000000003</v>
      </c>
      <c r="R11" s="501">
        <f t="shared" si="1"/>
        <v>0.50470680818979408</v>
      </c>
      <c r="S11" s="548">
        <f t="shared" si="1"/>
        <v>0.13337476164232256</v>
      </c>
      <c r="T11" s="549">
        <f t="shared" si="1"/>
        <v>0.36191843016788333</v>
      </c>
      <c r="U11" s="550">
        <f t="shared" si="1"/>
        <v>1</v>
      </c>
    </row>
    <row r="12" spans="1:21" ht="12.6" customHeight="1" x14ac:dyDescent="0.15">
      <c r="B12" s="482" t="s">
        <v>16</v>
      </c>
      <c r="C12" s="547"/>
      <c r="D12" s="452"/>
      <c r="E12" s="452"/>
      <c r="F12" s="500">
        <v>0</v>
      </c>
      <c r="G12" s="501" t="str">
        <f t="shared" si="2"/>
        <v/>
      </c>
      <c r="H12" s="548" t="str">
        <f t="shared" si="0"/>
        <v/>
      </c>
      <c r="I12" s="549" t="str">
        <f t="shared" si="0"/>
        <v/>
      </c>
      <c r="J12" s="550" t="str">
        <f t="shared" si="0"/>
        <v/>
      </c>
      <c r="M12" s="482" t="s">
        <v>16</v>
      </c>
      <c r="N12" s="547"/>
      <c r="O12" s="452"/>
      <c r="P12" s="452">
        <v>260</v>
      </c>
      <c r="Q12" s="500">
        <v>260</v>
      </c>
      <c r="R12" s="501">
        <f t="shared" si="1"/>
        <v>0</v>
      </c>
      <c r="S12" s="548">
        <f t="shared" si="1"/>
        <v>0</v>
      </c>
      <c r="T12" s="549">
        <f t="shared" si="1"/>
        <v>1</v>
      </c>
      <c r="U12" s="550">
        <f t="shared" si="1"/>
        <v>1</v>
      </c>
    </row>
    <row r="13" spans="1:21" ht="12.6" customHeight="1" x14ac:dyDescent="0.15">
      <c r="B13" s="482" t="s">
        <v>206</v>
      </c>
      <c r="C13" s="547"/>
      <c r="D13" s="452"/>
      <c r="E13" s="452">
        <v>720</v>
      </c>
      <c r="F13" s="500">
        <v>720</v>
      </c>
      <c r="G13" s="501">
        <f t="shared" si="2"/>
        <v>0</v>
      </c>
      <c r="H13" s="548">
        <f t="shared" si="0"/>
        <v>0</v>
      </c>
      <c r="I13" s="549">
        <f t="shared" si="0"/>
        <v>1</v>
      </c>
      <c r="J13" s="550">
        <f t="shared" si="0"/>
        <v>1</v>
      </c>
      <c r="M13" s="482" t="s">
        <v>206</v>
      </c>
      <c r="N13" s="547"/>
      <c r="O13" s="452"/>
      <c r="P13" s="452">
        <v>1040</v>
      </c>
      <c r="Q13" s="500">
        <v>1040</v>
      </c>
      <c r="R13" s="501">
        <f t="shared" si="1"/>
        <v>0</v>
      </c>
      <c r="S13" s="548">
        <f t="shared" si="1"/>
        <v>0</v>
      </c>
      <c r="T13" s="549">
        <f t="shared" si="1"/>
        <v>1</v>
      </c>
      <c r="U13" s="550">
        <f t="shared" si="1"/>
        <v>1</v>
      </c>
    </row>
    <row r="14" spans="1:21" ht="12.6" customHeight="1" x14ac:dyDescent="0.15">
      <c r="B14" s="482" t="s">
        <v>261</v>
      </c>
      <c r="C14" s="547"/>
      <c r="D14" s="452">
        <v>60017.166999999856</v>
      </c>
      <c r="E14" s="452">
        <v>74100.719000000026</v>
      </c>
      <c r="F14" s="500">
        <v>134117.88599999988</v>
      </c>
      <c r="G14" s="501">
        <f t="shared" si="2"/>
        <v>0</v>
      </c>
      <c r="H14" s="548">
        <f t="shared" si="0"/>
        <v>0.44749562336525278</v>
      </c>
      <c r="I14" s="549">
        <f t="shared" si="0"/>
        <v>0.55250437663474727</v>
      </c>
      <c r="J14" s="550">
        <f t="shared" si="0"/>
        <v>1</v>
      </c>
      <c r="M14" s="482" t="s">
        <v>261</v>
      </c>
      <c r="N14" s="547"/>
      <c r="O14" s="452">
        <v>49654.298999999948</v>
      </c>
      <c r="P14" s="452">
        <v>104255.75099999903</v>
      </c>
      <c r="Q14" s="500">
        <v>153910.04999999897</v>
      </c>
      <c r="R14" s="501">
        <f t="shared" si="1"/>
        <v>0</v>
      </c>
      <c r="S14" s="548">
        <f t="shared" si="1"/>
        <v>0.32261895178385219</v>
      </c>
      <c r="T14" s="549">
        <f t="shared" si="1"/>
        <v>0.67738104821614786</v>
      </c>
      <c r="U14" s="550">
        <f t="shared" si="1"/>
        <v>1</v>
      </c>
    </row>
    <row r="15" spans="1:21" ht="12.6" customHeight="1" x14ac:dyDescent="0.15">
      <c r="B15" s="482" t="s">
        <v>18</v>
      </c>
      <c r="C15" s="547">
        <v>16258.922999999999</v>
      </c>
      <c r="D15" s="452">
        <v>20024.277999999998</v>
      </c>
      <c r="E15" s="452">
        <v>80922.878000000142</v>
      </c>
      <c r="F15" s="500">
        <v>117206.07900000014</v>
      </c>
      <c r="G15" s="501">
        <f t="shared" si="2"/>
        <v>0.13872081669074501</v>
      </c>
      <c r="H15" s="548">
        <f t="shared" si="0"/>
        <v>0.17084675275247432</v>
      </c>
      <c r="I15" s="549">
        <f t="shared" si="0"/>
        <v>0.69043243055678061</v>
      </c>
      <c r="J15" s="550">
        <f t="shared" si="0"/>
        <v>1</v>
      </c>
      <c r="M15" s="482" t="s">
        <v>18</v>
      </c>
      <c r="N15" s="547">
        <v>71187.857000000004</v>
      </c>
      <c r="O15" s="452">
        <v>26604.197</v>
      </c>
      <c r="P15" s="452">
        <v>141230.52700000006</v>
      </c>
      <c r="Q15" s="500">
        <v>239022.58100000006</v>
      </c>
      <c r="R15" s="501">
        <f t="shared" si="1"/>
        <v>0.29782900302628723</v>
      </c>
      <c r="S15" s="548">
        <f t="shared" si="1"/>
        <v>0.11130411565591786</v>
      </c>
      <c r="T15" s="549">
        <f t="shared" si="1"/>
        <v>0.59086688131779497</v>
      </c>
      <c r="U15" s="550">
        <f t="shared" si="1"/>
        <v>1</v>
      </c>
    </row>
    <row r="16" spans="1:21" ht="12.6" customHeight="1" x14ac:dyDescent="0.15">
      <c r="B16" s="482" t="s">
        <v>7</v>
      </c>
      <c r="C16" s="547">
        <v>11400.910999999991</v>
      </c>
      <c r="D16" s="452">
        <v>180442.90100000254</v>
      </c>
      <c r="E16" s="452">
        <v>314737.01299999282</v>
      </c>
      <c r="F16" s="500">
        <v>506580.82499999536</v>
      </c>
      <c r="G16" s="501">
        <f t="shared" si="2"/>
        <v>2.2505611024657507E-2</v>
      </c>
      <c r="H16" s="548">
        <f t="shared" si="0"/>
        <v>0.35619765315831725</v>
      </c>
      <c r="I16" s="549">
        <f t="shared" si="0"/>
        <v>0.62129673581702527</v>
      </c>
      <c r="J16" s="550">
        <f t="shared" si="0"/>
        <v>1</v>
      </c>
      <c r="M16" s="482" t="s">
        <v>7</v>
      </c>
      <c r="N16" s="547">
        <v>572.14300000000003</v>
      </c>
      <c r="O16" s="452">
        <v>144557.82800000443</v>
      </c>
      <c r="P16" s="452">
        <v>278975.11899999768</v>
      </c>
      <c r="Q16" s="500">
        <v>424105.09000000212</v>
      </c>
      <c r="R16" s="501">
        <f t="shared" si="1"/>
        <v>1.3490594984370435E-3</v>
      </c>
      <c r="S16" s="548">
        <f t="shared" si="1"/>
        <v>0.34085379168640423</v>
      </c>
      <c r="T16" s="549">
        <f t="shared" si="1"/>
        <v>0.65779714881515872</v>
      </c>
      <c r="U16" s="550">
        <f t="shared" si="1"/>
        <v>1</v>
      </c>
    </row>
    <row r="17" spans="2:21" s="1" customFormat="1" ht="12.6" customHeight="1" x14ac:dyDescent="0.15">
      <c r="B17" s="482" t="s">
        <v>8</v>
      </c>
      <c r="C17" s="547">
        <v>49597.5</v>
      </c>
      <c r="D17" s="452">
        <v>42726.875</v>
      </c>
      <c r="E17" s="452">
        <v>73386</v>
      </c>
      <c r="F17" s="500">
        <v>165710.375</v>
      </c>
      <c r="G17" s="501">
        <f t="shared" si="2"/>
        <v>0.29930232189746719</v>
      </c>
      <c r="H17" s="548">
        <f t="shared" si="0"/>
        <v>0.25784067533490285</v>
      </c>
      <c r="I17" s="549">
        <f t="shared" si="0"/>
        <v>0.44285700276762996</v>
      </c>
      <c r="J17" s="550">
        <f t="shared" si="0"/>
        <v>1</v>
      </c>
      <c r="M17" s="482" t="s">
        <v>8</v>
      </c>
      <c r="N17" s="547">
        <v>73775</v>
      </c>
      <c r="O17" s="452"/>
      <c r="P17" s="452">
        <v>172264</v>
      </c>
      <c r="Q17" s="500">
        <v>246039</v>
      </c>
      <c r="R17" s="501">
        <f t="shared" si="1"/>
        <v>0.29985083665597728</v>
      </c>
      <c r="S17" s="548">
        <f t="shared" si="1"/>
        <v>0</v>
      </c>
      <c r="T17" s="549">
        <f t="shared" si="1"/>
        <v>0.70014916334402266</v>
      </c>
      <c r="U17" s="550">
        <f t="shared" si="1"/>
        <v>1</v>
      </c>
    </row>
    <row r="18" spans="2:21" s="1" customFormat="1" ht="12.6" customHeight="1" x14ac:dyDescent="0.15">
      <c r="B18" s="482" t="s">
        <v>203</v>
      </c>
      <c r="C18" s="547">
        <v>18418.75</v>
      </c>
      <c r="D18" s="452">
        <v>26924.466</v>
      </c>
      <c r="E18" s="452"/>
      <c r="F18" s="500">
        <v>45343.216</v>
      </c>
      <c r="G18" s="501">
        <f t="shared" si="2"/>
        <v>0.40620740266857119</v>
      </c>
      <c r="H18" s="548">
        <f t="shared" si="0"/>
        <v>0.59379259733142886</v>
      </c>
      <c r="I18" s="549">
        <f t="shared" si="0"/>
        <v>0</v>
      </c>
      <c r="J18" s="550">
        <f t="shared" si="0"/>
        <v>1</v>
      </c>
      <c r="M18" s="482" t="s">
        <v>203</v>
      </c>
      <c r="N18" s="547">
        <v>28900</v>
      </c>
      <c r="O18" s="452">
        <v>58173.752000000008</v>
      </c>
      <c r="P18" s="452">
        <v>35710</v>
      </c>
      <c r="Q18" s="500">
        <v>122783.75200000001</v>
      </c>
      <c r="R18" s="501">
        <f t="shared" si="1"/>
        <v>0.23537316240344242</v>
      </c>
      <c r="S18" s="548">
        <f t="shared" si="1"/>
        <v>0.47379031062676763</v>
      </c>
      <c r="T18" s="549">
        <f t="shared" si="1"/>
        <v>0.2908365269697899</v>
      </c>
      <c r="U18" s="550">
        <f t="shared" si="1"/>
        <v>1</v>
      </c>
    </row>
    <row r="19" spans="2:21" s="1" customFormat="1" ht="12.6" customHeight="1" x14ac:dyDescent="0.15">
      <c r="B19" s="482" t="s">
        <v>27</v>
      </c>
      <c r="C19" s="547">
        <v>17914.287</v>
      </c>
      <c r="D19" s="452">
        <v>101943.75100000003</v>
      </c>
      <c r="E19" s="452"/>
      <c r="F19" s="500">
        <v>119858.03800000003</v>
      </c>
      <c r="G19" s="501">
        <f t="shared" si="2"/>
        <v>0.14946254167784723</v>
      </c>
      <c r="H19" s="548">
        <f t="shared" si="0"/>
        <v>0.85053745832215277</v>
      </c>
      <c r="I19" s="549">
        <f t="shared" si="0"/>
        <v>0</v>
      </c>
      <c r="J19" s="550">
        <f t="shared" si="0"/>
        <v>1</v>
      </c>
      <c r="M19" s="482" t="s">
        <v>27</v>
      </c>
      <c r="N19" s="547">
        <v>27985.713</v>
      </c>
      <c r="O19" s="452">
        <v>19383.213</v>
      </c>
      <c r="P19" s="452"/>
      <c r="Q19" s="500">
        <v>47368.925999999999</v>
      </c>
      <c r="R19" s="501">
        <f t="shared" si="1"/>
        <v>0.59080319870456843</v>
      </c>
      <c r="S19" s="548">
        <f t="shared" si="1"/>
        <v>0.40919680129543151</v>
      </c>
      <c r="T19" s="549">
        <f t="shared" si="1"/>
        <v>0</v>
      </c>
      <c r="U19" s="550">
        <f t="shared" si="1"/>
        <v>1</v>
      </c>
    </row>
    <row r="20" spans="2:21" s="1" customFormat="1" ht="12.6" customHeight="1" x14ac:dyDescent="0.15">
      <c r="B20" s="482" t="s">
        <v>9</v>
      </c>
      <c r="C20" s="547"/>
      <c r="D20" s="452">
        <v>36795</v>
      </c>
      <c r="E20" s="452"/>
      <c r="F20" s="500">
        <v>36795</v>
      </c>
      <c r="G20" s="501">
        <f t="shared" si="2"/>
        <v>0</v>
      </c>
      <c r="H20" s="548">
        <f t="shared" si="0"/>
        <v>1</v>
      </c>
      <c r="I20" s="549">
        <f t="shared" si="0"/>
        <v>0</v>
      </c>
      <c r="J20" s="550">
        <f t="shared" si="0"/>
        <v>1</v>
      </c>
      <c r="M20" s="482" t="s">
        <v>9</v>
      </c>
      <c r="N20" s="547"/>
      <c r="O20" s="452">
        <v>51337.5</v>
      </c>
      <c r="P20" s="452">
        <v>3328</v>
      </c>
      <c r="Q20" s="500">
        <v>54665.5</v>
      </c>
      <c r="R20" s="501">
        <f t="shared" si="1"/>
        <v>0</v>
      </c>
      <c r="S20" s="548">
        <f t="shared" si="1"/>
        <v>0.93912065196513339</v>
      </c>
      <c r="T20" s="549">
        <f t="shared" si="1"/>
        <v>6.0879348034866596E-2</v>
      </c>
      <c r="U20" s="550">
        <f t="shared" si="1"/>
        <v>1</v>
      </c>
    </row>
    <row r="21" spans="2:21" s="1" customFormat="1" ht="12.6" customHeight="1" x14ac:dyDescent="0.15">
      <c r="B21" s="482" t="s">
        <v>20</v>
      </c>
      <c r="C21" s="547"/>
      <c r="D21" s="452"/>
      <c r="E21" s="452">
        <v>36662.047000000006</v>
      </c>
      <c r="F21" s="500">
        <v>36662.047000000006</v>
      </c>
      <c r="G21" s="501">
        <f t="shared" si="2"/>
        <v>0</v>
      </c>
      <c r="H21" s="548">
        <f t="shared" si="0"/>
        <v>0</v>
      </c>
      <c r="I21" s="549">
        <f t="shared" si="0"/>
        <v>1</v>
      </c>
      <c r="J21" s="550">
        <f t="shared" si="0"/>
        <v>1</v>
      </c>
      <c r="M21" s="482" t="s">
        <v>20</v>
      </c>
      <c r="N21" s="547"/>
      <c r="O21" s="452"/>
      <c r="P21" s="452">
        <v>23759.160000000003</v>
      </c>
      <c r="Q21" s="500">
        <v>23759.160000000003</v>
      </c>
      <c r="R21" s="501">
        <f t="shared" si="1"/>
        <v>0</v>
      </c>
      <c r="S21" s="548">
        <f t="shared" si="1"/>
        <v>0</v>
      </c>
      <c r="T21" s="549">
        <f t="shared" si="1"/>
        <v>1</v>
      </c>
      <c r="U21" s="550">
        <f t="shared" si="1"/>
        <v>1</v>
      </c>
    </row>
    <row r="22" spans="2:21" s="1" customFormat="1" ht="12.6" customHeight="1" x14ac:dyDescent="0.15">
      <c r="B22" s="482" t="s">
        <v>21</v>
      </c>
      <c r="C22" s="547"/>
      <c r="D22" s="452"/>
      <c r="E22" s="452">
        <v>17575.443000000003</v>
      </c>
      <c r="F22" s="500">
        <v>17575.443000000003</v>
      </c>
      <c r="G22" s="501">
        <f t="shared" si="2"/>
        <v>0</v>
      </c>
      <c r="H22" s="548">
        <f t="shared" si="0"/>
        <v>0</v>
      </c>
      <c r="I22" s="549">
        <f t="shared" si="0"/>
        <v>1</v>
      </c>
      <c r="J22" s="550">
        <f t="shared" si="0"/>
        <v>1</v>
      </c>
      <c r="M22" s="482" t="s">
        <v>21</v>
      </c>
      <c r="N22" s="547"/>
      <c r="O22" s="452"/>
      <c r="P22" s="452">
        <v>714.28499999999985</v>
      </c>
      <c r="Q22" s="500">
        <v>714.28499999999985</v>
      </c>
      <c r="R22" s="501">
        <f t="shared" si="1"/>
        <v>0</v>
      </c>
      <c r="S22" s="548">
        <f t="shared" si="1"/>
        <v>0</v>
      </c>
      <c r="T22" s="549">
        <f t="shared" si="1"/>
        <v>1</v>
      </c>
      <c r="U22" s="550">
        <f t="shared" si="1"/>
        <v>1</v>
      </c>
    </row>
    <row r="23" spans="2:21" s="1" customFormat="1" ht="12.6" customHeight="1" x14ac:dyDescent="0.15">
      <c r="B23" s="482" t="s">
        <v>10</v>
      </c>
      <c r="C23" s="547">
        <v>475532.60700000002</v>
      </c>
      <c r="D23" s="452">
        <v>291537.73100000591</v>
      </c>
      <c r="E23" s="452">
        <v>37750.040999999721</v>
      </c>
      <c r="F23" s="500">
        <v>804820.37900000566</v>
      </c>
      <c r="G23" s="501">
        <f t="shared" si="2"/>
        <v>0.59085557399882471</v>
      </c>
      <c r="H23" s="548">
        <f t="shared" si="0"/>
        <v>0.36223949915662346</v>
      </c>
      <c r="I23" s="549">
        <f t="shared" si="0"/>
        <v>4.6904926844551803E-2</v>
      </c>
      <c r="J23" s="550">
        <f t="shared" si="0"/>
        <v>1</v>
      </c>
      <c r="M23" s="482" t="s">
        <v>10</v>
      </c>
      <c r="N23" s="547">
        <v>252451.78000000006</v>
      </c>
      <c r="O23" s="452">
        <v>29802.361000000026</v>
      </c>
      <c r="P23" s="452">
        <v>166613.37900000002</v>
      </c>
      <c r="Q23" s="500">
        <v>448867.52000000008</v>
      </c>
      <c r="R23" s="501">
        <f t="shared" si="1"/>
        <v>0.56241935259650777</v>
      </c>
      <c r="S23" s="548">
        <f t="shared" si="1"/>
        <v>6.6394558911279711E-2</v>
      </c>
      <c r="T23" s="549">
        <f t="shared" si="1"/>
        <v>0.37118608849221257</v>
      </c>
      <c r="U23" s="550">
        <f t="shared" si="1"/>
        <v>1</v>
      </c>
    </row>
    <row r="24" spans="2:21" s="1" customFormat="1" ht="12.6" customHeight="1" x14ac:dyDescent="0.15">
      <c r="B24" s="482" t="s">
        <v>205</v>
      </c>
      <c r="C24" s="547">
        <v>82301.785999999993</v>
      </c>
      <c r="D24" s="452">
        <v>59854.375</v>
      </c>
      <c r="E24" s="452"/>
      <c r="F24" s="500">
        <v>142156.16099999999</v>
      </c>
      <c r="G24" s="501">
        <f t="shared" si="2"/>
        <v>0.57895335257400482</v>
      </c>
      <c r="H24" s="548">
        <f t="shared" si="0"/>
        <v>0.42104664742599518</v>
      </c>
      <c r="I24" s="549">
        <f t="shared" si="0"/>
        <v>0</v>
      </c>
      <c r="J24" s="550">
        <f t="shared" si="0"/>
        <v>1</v>
      </c>
      <c r="M24" s="482" t="s">
        <v>205</v>
      </c>
      <c r="N24" s="547">
        <v>12925</v>
      </c>
      <c r="O24" s="452">
        <v>1468.9290000000001</v>
      </c>
      <c r="P24" s="452">
        <v>58255.875</v>
      </c>
      <c r="Q24" s="500">
        <v>72649.804000000004</v>
      </c>
      <c r="R24" s="501">
        <f t="shared" si="1"/>
        <v>0.17790825698579998</v>
      </c>
      <c r="S24" s="548">
        <f t="shared" si="1"/>
        <v>2.0219311259256804E-2</v>
      </c>
      <c r="T24" s="549">
        <f t="shared" si="1"/>
        <v>0.80187243175494316</v>
      </c>
      <c r="U24" s="550">
        <f t="shared" si="1"/>
        <v>1</v>
      </c>
    </row>
    <row r="25" spans="2:21" s="1" customFormat="1" ht="12.6" customHeight="1" x14ac:dyDescent="0.15">
      <c r="B25" s="482" t="s">
        <v>29</v>
      </c>
      <c r="C25" s="547"/>
      <c r="D25" s="452"/>
      <c r="E25" s="452"/>
      <c r="F25" s="500">
        <v>0</v>
      </c>
      <c r="G25" s="501" t="str">
        <f t="shared" si="2"/>
        <v/>
      </c>
      <c r="H25" s="548" t="str">
        <f t="shared" si="0"/>
        <v/>
      </c>
      <c r="I25" s="549" t="str">
        <f t="shared" si="0"/>
        <v/>
      </c>
      <c r="J25" s="550" t="str">
        <f t="shared" si="0"/>
        <v/>
      </c>
      <c r="M25" s="482" t="s">
        <v>29</v>
      </c>
      <c r="N25" s="547"/>
      <c r="O25" s="452">
        <v>1735.7139999999999</v>
      </c>
      <c r="P25" s="452">
        <v>3406</v>
      </c>
      <c r="Q25" s="500">
        <v>5141.7139999999999</v>
      </c>
      <c r="R25" s="501">
        <f t="shared" si="1"/>
        <v>0</v>
      </c>
      <c r="S25" s="548">
        <f t="shared" si="1"/>
        <v>0.33757497986080126</v>
      </c>
      <c r="T25" s="549">
        <f t="shared" si="1"/>
        <v>0.66242502013919868</v>
      </c>
      <c r="U25" s="550">
        <f t="shared" si="1"/>
        <v>1</v>
      </c>
    </row>
    <row r="26" spans="2:21" s="1" customFormat="1" ht="12.6" customHeight="1" x14ac:dyDescent="0.15">
      <c r="B26" s="482" t="s">
        <v>11</v>
      </c>
      <c r="C26" s="547">
        <v>227.65299999999999</v>
      </c>
      <c r="D26" s="452">
        <v>61621.458000000028</v>
      </c>
      <c r="E26" s="452">
        <v>84975.277000000104</v>
      </c>
      <c r="F26" s="500">
        <v>146824.38800000012</v>
      </c>
      <c r="G26" s="501">
        <f t="shared" si="2"/>
        <v>1.550512166956894E-3</v>
      </c>
      <c r="H26" s="548">
        <f t="shared" si="0"/>
        <v>0.41969497601447503</v>
      </c>
      <c r="I26" s="549">
        <f t="shared" si="0"/>
        <v>0.57875451181856818</v>
      </c>
      <c r="J26" s="550">
        <f t="shared" si="0"/>
        <v>1</v>
      </c>
      <c r="M26" s="482" t="s">
        <v>11</v>
      </c>
      <c r="N26" s="547"/>
      <c r="O26" s="452">
        <v>14481.441000000001</v>
      </c>
      <c r="P26" s="452">
        <v>54080.18099999999</v>
      </c>
      <c r="Q26" s="500">
        <v>68561.621999999988</v>
      </c>
      <c r="R26" s="501">
        <f t="shared" ref="R26:U41" si="3">IF($Q26=0,"",N26/$Q26)</f>
        <v>0</v>
      </c>
      <c r="S26" s="548">
        <f t="shared" si="3"/>
        <v>0.21121788804821454</v>
      </c>
      <c r="T26" s="549">
        <f t="shared" si="3"/>
        <v>0.78878211195178549</v>
      </c>
      <c r="U26" s="550">
        <f t="shared" si="3"/>
        <v>1</v>
      </c>
    </row>
    <row r="27" spans="2:21" s="1" customFormat="1" ht="12.6" customHeight="1" x14ac:dyDescent="0.15">
      <c r="B27" s="482" t="s">
        <v>31</v>
      </c>
      <c r="C27" s="547">
        <v>3085.7129999999997</v>
      </c>
      <c r="D27" s="452">
        <v>4782.8540000000003</v>
      </c>
      <c r="E27" s="452">
        <v>46385.351000000017</v>
      </c>
      <c r="F27" s="500">
        <v>54253.91800000002</v>
      </c>
      <c r="G27" s="501">
        <f t="shared" si="2"/>
        <v>5.6875394694996931E-2</v>
      </c>
      <c r="H27" s="548">
        <f t="shared" si="0"/>
        <v>8.8156840580619428E-2</v>
      </c>
      <c r="I27" s="549">
        <f t="shared" si="0"/>
        <v>0.85496776472438363</v>
      </c>
      <c r="J27" s="550">
        <f t="shared" si="0"/>
        <v>1</v>
      </c>
      <c r="M27" s="482" t="s">
        <v>31</v>
      </c>
      <c r="N27" s="547">
        <v>2057.1439999999998</v>
      </c>
      <c r="O27" s="452">
        <v>3355.712</v>
      </c>
      <c r="P27" s="452">
        <v>61241.777000000067</v>
      </c>
      <c r="Q27" s="500">
        <v>66654.63300000006</v>
      </c>
      <c r="R27" s="501">
        <f t="shared" si="3"/>
        <v>3.0862730877236965E-2</v>
      </c>
      <c r="S27" s="548">
        <f t="shared" si="3"/>
        <v>5.0344767482254339E-2</v>
      </c>
      <c r="T27" s="549">
        <f t="shared" si="3"/>
        <v>0.91879250164050885</v>
      </c>
      <c r="U27" s="550">
        <f t="shared" si="3"/>
        <v>1</v>
      </c>
    </row>
    <row r="28" spans="2:21" s="1" customFormat="1" ht="12.6" customHeight="1" x14ac:dyDescent="0.15">
      <c r="B28" s="482" t="s">
        <v>22</v>
      </c>
      <c r="C28" s="547"/>
      <c r="D28" s="452">
        <v>9501.43</v>
      </c>
      <c r="E28" s="452">
        <v>114487.67999999999</v>
      </c>
      <c r="F28" s="500">
        <v>123989.10999999999</v>
      </c>
      <c r="G28" s="501">
        <f t="shared" si="2"/>
        <v>0</v>
      </c>
      <c r="H28" s="548">
        <f t="shared" si="0"/>
        <v>7.6631165430576936E-2</v>
      </c>
      <c r="I28" s="549">
        <f t="shared" si="0"/>
        <v>0.92336883456942309</v>
      </c>
      <c r="J28" s="550">
        <f t="shared" si="0"/>
        <v>1</v>
      </c>
      <c r="M28" s="482" t="s">
        <v>22</v>
      </c>
      <c r="N28" s="547">
        <v>12407.144</v>
      </c>
      <c r="O28" s="452">
        <v>26917.751</v>
      </c>
      <c r="P28" s="452">
        <v>176875.144</v>
      </c>
      <c r="Q28" s="500">
        <v>216200.03899999999</v>
      </c>
      <c r="R28" s="501">
        <f t="shared" si="3"/>
        <v>5.7387334698861925E-2</v>
      </c>
      <c r="S28" s="548">
        <f t="shared" si="3"/>
        <v>0.12450391371113491</v>
      </c>
      <c r="T28" s="549">
        <f t="shared" si="3"/>
        <v>0.81810875159000318</v>
      </c>
      <c r="U28" s="550">
        <f t="shared" si="3"/>
        <v>1</v>
      </c>
    </row>
    <row r="29" spans="2:21" s="1" customFormat="1" ht="12.6" customHeight="1" x14ac:dyDescent="0.15">
      <c r="B29" s="482" t="s">
        <v>34</v>
      </c>
      <c r="C29" s="547"/>
      <c r="D29" s="452"/>
      <c r="E29" s="452">
        <v>3796</v>
      </c>
      <c r="F29" s="500">
        <v>3796</v>
      </c>
      <c r="G29" s="501">
        <f t="shared" si="2"/>
        <v>0</v>
      </c>
      <c r="H29" s="548">
        <f t="shared" si="0"/>
        <v>0</v>
      </c>
      <c r="I29" s="549">
        <f t="shared" si="0"/>
        <v>1</v>
      </c>
      <c r="J29" s="550">
        <f t="shared" si="0"/>
        <v>1</v>
      </c>
      <c r="M29" s="482" t="s">
        <v>34</v>
      </c>
      <c r="N29" s="547"/>
      <c r="O29" s="452"/>
      <c r="P29" s="452">
        <v>5824</v>
      </c>
      <c r="Q29" s="500">
        <v>5824</v>
      </c>
      <c r="R29" s="501">
        <f t="shared" si="3"/>
        <v>0</v>
      </c>
      <c r="S29" s="548">
        <f t="shared" si="3"/>
        <v>0</v>
      </c>
      <c r="T29" s="549">
        <f t="shared" si="3"/>
        <v>1</v>
      </c>
      <c r="U29" s="550">
        <f t="shared" si="3"/>
        <v>1</v>
      </c>
    </row>
    <row r="30" spans="2:21" s="1" customFormat="1" ht="12.6" customHeight="1" x14ac:dyDescent="0.15">
      <c r="B30" s="482" t="s">
        <v>212</v>
      </c>
      <c r="C30" s="547"/>
      <c r="D30" s="452"/>
      <c r="E30" s="452">
        <v>1326</v>
      </c>
      <c r="F30" s="500">
        <v>1326</v>
      </c>
      <c r="G30" s="551">
        <f t="shared" si="2"/>
        <v>0</v>
      </c>
      <c r="H30" s="548">
        <f t="shared" si="0"/>
        <v>0</v>
      </c>
      <c r="I30" s="549">
        <f t="shared" si="0"/>
        <v>1</v>
      </c>
      <c r="J30" s="550">
        <f t="shared" si="0"/>
        <v>1</v>
      </c>
      <c r="M30" s="482" t="s">
        <v>212</v>
      </c>
      <c r="N30" s="547"/>
      <c r="O30" s="452"/>
      <c r="P30" s="452">
        <v>52</v>
      </c>
      <c r="Q30" s="500">
        <v>52</v>
      </c>
      <c r="R30" s="501">
        <f t="shared" si="3"/>
        <v>0</v>
      </c>
      <c r="S30" s="548">
        <f t="shared" si="3"/>
        <v>0</v>
      </c>
      <c r="T30" s="549">
        <f t="shared" si="3"/>
        <v>1</v>
      </c>
      <c r="U30" s="550">
        <f t="shared" si="3"/>
        <v>1</v>
      </c>
    </row>
    <row r="31" spans="2:21" s="1" customFormat="1" ht="12.6" customHeight="1" x14ac:dyDescent="0.15">
      <c r="B31" s="482" t="s">
        <v>23</v>
      </c>
      <c r="C31" s="547">
        <v>822.85599999999999</v>
      </c>
      <c r="D31" s="452">
        <v>4046.7799999999993</v>
      </c>
      <c r="E31" s="452">
        <v>3047.14</v>
      </c>
      <c r="F31" s="500">
        <v>7916.7759999999998</v>
      </c>
      <c r="G31" s="501">
        <f t="shared" si="2"/>
        <v>0.10393826982094731</v>
      </c>
      <c r="H31" s="548">
        <f t="shared" si="0"/>
        <v>0.51116515106654514</v>
      </c>
      <c r="I31" s="549">
        <f t="shared" si="0"/>
        <v>0.38489657911250741</v>
      </c>
      <c r="J31" s="550">
        <f t="shared" si="0"/>
        <v>1</v>
      </c>
      <c r="M31" s="482" t="s">
        <v>23</v>
      </c>
      <c r="N31" s="547">
        <v>411.428</v>
      </c>
      <c r="O31" s="452">
        <v>1578.2109999999996</v>
      </c>
      <c r="P31" s="452">
        <v>24968.564999999999</v>
      </c>
      <c r="Q31" s="500">
        <v>26958.203999999998</v>
      </c>
      <c r="R31" s="501">
        <f t="shared" si="3"/>
        <v>1.5261699184411543E-2</v>
      </c>
      <c r="S31" s="548">
        <f t="shared" si="3"/>
        <v>5.8542883643138824E-2</v>
      </c>
      <c r="T31" s="549">
        <f t="shared" si="3"/>
        <v>0.92619541717244969</v>
      </c>
      <c r="U31" s="550">
        <f t="shared" si="3"/>
        <v>1</v>
      </c>
    </row>
    <row r="32" spans="2:21" s="1" customFormat="1" ht="12.6" customHeight="1" x14ac:dyDescent="0.15">
      <c r="B32" s="482" t="s">
        <v>12</v>
      </c>
      <c r="C32" s="547">
        <v>20541.786</v>
      </c>
      <c r="D32" s="452">
        <v>18784.286</v>
      </c>
      <c r="E32" s="452">
        <v>9249.4290000000001</v>
      </c>
      <c r="F32" s="500">
        <v>48575.501000000004</v>
      </c>
      <c r="G32" s="501">
        <f t="shared" si="2"/>
        <v>0.4228836672214662</v>
      </c>
      <c r="H32" s="548">
        <f t="shared" si="0"/>
        <v>0.38670287723846636</v>
      </c>
      <c r="I32" s="549">
        <f t="shared" si="0"/>
        <v>0.19041345554006739</v>
      </c>
      <c r="J32" s="550">
        <f t="shared" si="0"/>
        <v>1</v>
      </c>
      <c r="M32" s="482" t="s">
        <v>12</v>
      </c>
      <c r="N32" s="547">
        <v>27925</v>
      </c>
      <c r="O32" s="452">
        <v>2118.2139999999999</v>
      </c>
      <c r="P32" s="452">
        <v>49594.714999999997</v>
      </c>
      <c r="Q32" s="500">
        <v>79637.929000000004</v>
      </c>
      <c r="R32" s="501">
        <f t="shared" si="3"/>
        <v>0.35064950018979019</v>
      </c>
      <c r="S32" s="548">
        <f t="shared" si="3"/>
        <v>2.6598054803760655E-2</v>
      </c>
      <c r="T32" s="549">
        <f t="shared" si="3"/>
        <v>0.62275244500644911</v>
      </c>
      <c r="U32" s="550">
        <f t="shared" si="3"/>
        <v>1</v>
      </c>
    </row>
    <row r="33" spans="2:21" s="1" customFormat="1" ht="12.6" customHeight="1" x14ac:dyDescent="0.15">
      <c r="B33" s="482" t="s">
        <v>262</v>
      </c>
      <c r="C33" s="547"/>
      <c r="D33" s="452">
        <v>445.71400000000006</v>
      </c>
      <c r="E33" s="452">
        <v>260</v>
      </c>
      <c r="F33" s="500">
        <v>705.71400000000006</v>
      </c>
      <c r="G33" s="501">
        <f t="shared" si="2"/>
        <v>0</v>
      </c>
      <c r="H33" s="548">
        <f t="shared" si="0"/>
        <v>0.63157879821003982</v>
      </c>
      <c r="I33" s="549">
        <f t="shared" si="0"/>
        <v>0.36842120178996018</v>
      </c>
      <c r="J33" s="550">
        <f t="shared" si="0"/>
        <v>1</v>
      </c>
      <c r="M33" s="482" t="s">
        <v>262</v>
      </c>
      <c r="N33" s="547"/>
      <c r="O33" s="452"/>
      <c r="P33" s="452">
        <v>1482</v>
      </c>
      <c r="Q33" s="500">
        <v>1482</v>
      </c>
      <c r="R33" s="501">
        <f t="shared" si="3"/>
        <v>0</v>
      </c>
      <c r="S33" s="548">
        <f t="shared" si="3"/>
        <v>0</v>
      </c>
      <c r="T33" s="549">
        <f t="shared" si="3"/>
        <v>1</v>
      </c>
      <c r="U33" s="550">
        <f t="shared" si="3"/>
        <v>1</v>
      </c>
    </row>
    <row r="34" spans="2:21" s="1" customFormat="1" ht="12.6" customHeight="1" x14ac:dyDescent="0.15">
      <c r="B34" s="482" t="s">
        <v>13</v>
      </c>
      <c r="C34" s="547">
        <v>6299.9989999999998</v>
      </c>
      <c r="D34" s="452">
        <v>2084.4639999999999</v>
      </c>
      <c r="E34" s="452">
        <v>40144</v>
      </c>
      <c r="F34" s="500">
        <v>48528.463000000003</v>
      </c>
      <c r="G34" s="501">
        <f t="shared" si="2"/>
        <v>0.12982069924613107</v>
      </c>
      <c r="H34" s="548">
        <f t="shared" si="0"/>
        <v>4.295343126774899E-2</v>
      </c>
      <c r="I34" s="549">
        <f t="shared" si="0"/>
        <v>0.82722586948611987</v>
      </c>
      <c r="J34" s="550">
        <f t="shared" si="0"/>
        <v>1</v>
      </c>
      <c r="M34" s="482" t="s">
        <v>13</v>
      </c>
      <c r="N34" s="547"/>
      <c r="O34" s="452">
        <v>6637.5020000000004</v>
      </c>
      <c r="P34" s="452">
        <v>30495.125</v>
      </c>
      <c r="Q34" s="500">
        <v>37132.627</v>
      </c>
      <c r="R34" s="501">
        <f t="shared" si="3"/>
        <v>0</v>
      </c>
      <c r="S34" s="548">
        <f t="shared" si="3"/>
        <v>0.17875120981879361</v>
      </c>
      <c r="T34" s="549">
        <f t="shared" si="3"/>
        <v>0.82124879018120645</v>
      </c>
      <c r="U34" s="550">
        <f t="shared" si="3"/>
        <v>1</v>
      </c>
    </row>
    <row r="35" spans="2:21" s="1" customFormat="1" ht="12.6" customHeight="1" x14ac:dyDescent="0.15">
      <c r="B35" s="482" t="s">
        <v>207</v>
      </c>
      <c r="C35" s="547"/>
      <c r="D35" s="452"/>
      <c r="E35" s="452">
        <v>9464</v>
      </c>
      <c r="F35" s="500">
        <v>9464</v>
      </c>
      <c r="G35" s="501">
        <f t="shared" si="2"/>
        <v>0</v>
      </c>
      <c r="H35" s="548">
        <f t="shared" si="0"/>
        <v>0</v>
      </c>
      <c r="I35" s="549">
        <f t="shared" si="0"/>
        <v>1</v>
      </c>
      <c r="J35" s="550">
        <f t="shared" si="0"/>
        <v>1</v>
      </c>
      <c r="M35" s="482" t="s">
        <v>207</v>
      </c>
      <c r="N35" s="547"/>
      <c r="O35" s="452"/>
      <c r="P35" s="452">
        <v>1612</v>
      </c>
      <c r="Q35" s="500">
        <v>1612</v>
      </c>
      <c r="R35" s="501">
        <f t="shared" si="3"/>
        <v>0</v>
      </c>
      <c r="S35" s="548">
        <f t="shared" si="3"/>
        <v>0</v>
      </c>
      <c r="T35" s="549">
        <f t="shared" si="3"/>
        <v>1</v>
      </c>
      <c r="U35" s="550">
        <f t="shared" si="3"/>
        <v>1</v>
      </c>
    </row>
    <row r="36" spans="2:21" s="1" customFormat="1" ht="12.6" customHeight="1" x14ac:dyDescent="0.15">
      <c r="B36" s="482" t="s">
        <v>19</v>
      </c>
      <c r="C36" s="547">
        <v>11908.491</v>
      </c>
      <c r="D36" s="452">
        <v>3640</v>
      </c>
      <c r="E36" s="452">
        <v>8610</v>
      </c>
      <c r="F36" s="500">
        <v>24158.491000000002</v>
      </c>
      <c r="G36" s="501">
        <f t="shared" si="2"/>
        <v>0.49293190539094511</v>
      </c>
      <c r="H36" s="548">
        <f t="shared" si="0"/>
        <v>0.15067166239811913</v>
      </c>
      <c r="I36" s="549">
        <f t="shared" si="0"/>
        <v>0.35639643221093564</v>
      </c>
      <c r="J36" s="550">
        <f t="shared" si="0"/>
        <v>1</v>
      </c>
      <c r="M36" s="482" t="s">
        <v>19</v>
      </c>
      <c r="N36" s="547">
        <v>2250</v>
      </c>
      <c r="O36" s="452">
        <v>1196.7860000000001</v>
      </c>
      <c r="P36" s="452">
        <v>1596</v>
      </c>
      <c r="Q36" s="500">
        <v>5042.7860000000001</v>
      </c>
      <c r="R36" s="501">
        <f t="shared" si="3"/>
        <v>0.4461819319717315</v>
      </c>
      <c r="S36" s="548">
        <f t="shared" si="3"/>
        <v>0.23732635094965362</v>
      </c>
      <c r="T36" s="549">
        <f t="shared" si="3"/>
        <v>0.3164917170786149</v>
      </c>
      <c r="U36" s="550">
        <f t="shared" si="3"/>
        <v>1</v>
      </c>
    </row>
    <row r="37" spans="2:21" s="1" customFormat="1" ht="12.6" customHeight="1" x14ac:dyDescent="0.15">
      <c r="B37" s="482" t="s">
        <v>24</v>
      </c>
      <c r="C37" s="547">
        <v>2510.3539999999998</v>
      </c>
      <c r="D37" s="452">
        <v>459.64300000000003</v>
      </c>
      <c r="E37" s="452">
        <v>8041.8409999999967</v>
      </c>
      <c r="F37" s="500">
        <v>11011.837999999996</v>
      </c>
      <c r="G37" s="501">
        <f t="shared" si="2"/>
        <v>0.22796866426839921</v>
      </c>
      <c r="H37" s="548">
        <f t="shared" si="0"/>
        <v>4.1740806575614367E-2</v>
      </c>
      <c r="I37" s="549">
        <f t="shared" si="0"/>
        <v>0.73029052915598647</v>
      </c>
      <c r="J37" s="550">
        <f t="shared" si="0"/>
        <v>1</v>
      </c>
      <c r="M37" s="482" t="s">
        <v>24</v>
      </c>
      <c r="N37" s="547">
        <v>64.286000000000001</v>
      </c>
      <c r="O37" s="452">
        <v>51.427999999999997</v>
      </c>
      <c r="P37" s="452">
        <v>182</v>
      </c>
      <c r="Q37" s="500">
        <v>297.714</v>
      </c>
      <c r="R37" s="501">
        <f t="shared" si="3"/>
        <v>0.21593206903269582</v>
      </c>
      <c r="S37" s="548">
        <f t="shared" si="3"/>
        <v>0.17274296808346265</v>
      </c>
      <c r="T37" s="549">
        <f t="shared" si="3"/>
        <v>0.61132496288384153</v>
      </c>
      <c r="U37" s="550">
        <f t="shared" si="3"/>
        <v>1</v>
      </c>
    </row>
    <row r="38" spans="2:21" s="1" customFormat="1" ht="12.6" customHeight="1" x14ac:dyDescent="0.15">
      <c r="B38" s="482" t="s">
        <v>210</v>
      </c>
      <c r="C38" s="547"/>
      <c r="D38" s="452"/>
      <c r="E38" s="452">
        <v>14066</v>
      </c>
      <c r="F38" s="500">
        <v>14066</v>
      </c>
      <c r="G38" s="501">
        <f t="shared" si="2"/>
        <v>0</v>
      </c>
      <c r="H38" s="548">
        <f t="shared" si="0"/>
        <v>0</v>
      </c>
      <c r="I38" s="549">
        <f t="shared" si="0"/>
        <v>1</v>
      </c>
      <c r="J38" s="550">
        <f t="shared" si="0"/>
        <v>1</v>
      </c>
      <c r="M38" s="482" t="s">
        <v>210</v>
      </c>
      <c r="N38" s="547"/>
      <c r="O38" s="452"/>
      <c r="P38" s="452">
        <v>3250</v>
      </c>
      <c r="Q38" s="500">
        <v>3250</v>
      </c>
      <c r="R38" s="501">
        <f t="shared" si="3"/>
        <v>0</v>
      </c>
      <c r="S38" s="548">
        <f t="shared" si="3"/>
        <v>0</v>
      </c>
      <c r="T38" s="549">
        <f t="shared" si="3"/>
        <v>1</v>
      </c>
      <c r="U38" s="550">
        <f t="shared" si="3"/>
        <v>1</v>
      </c>
    </row>
    <row r="39" spans="2:21" s="1" customFormat="1" ht="12.6" customHeight="1" x14ac:dyDescent="0.15">
      <c r="B39" s="482" t="s">
        <v>35</v>
      </c>
      <c r="C39" s="547"/>
      <c r="D39" s="452"/>
      <c r="E39" s="452">
        <v>2216</v>
      </c>
      <c r="F39" s="500">
        <v>2216</v>
      </c>
      <c r="G39" s="501">
        <f t="shared" si="2"/>
        <v>0</v>
      </c>
      <c r="H39" s="548">
        <f t="shared" si="0"/>
        <v>0</v>
      </c>
      <c r="I39" s="549">
        <f t="shared" si="0"/>
        <v>1</v>
      </c>
      <c r="J39" s="550">
        <f t="shared" si="0"/>
        <v>1</v>
      </c>
      <c r="M39" s="482" t="s">
        <v>35</v>
      </c>
      <c r="N39" s="547"/>
      <c r="O39" s="452"/>
      <c r="P39" s="452">
        <v>234</v>
      </c>
      <c r="Q39" s="500">
        <v>234</v>
      </c>
      <c r="R39" s="501">
        <f t="shared" si="3"/>
        <v>0</v>
      </c>
      <c r="S39" s="548">
        <f t="shared" si="3"/>
        <v>0</v>
      </c>
      <c r="T39" s="549">
        <f t="shared" si="3"/>
        <v>1</v>
      </c>
      <c r="U39" s="550">
        <f t="shared" si="3"/>
        <v>1</v>
      </c>
    </row>
    <row r="40" spans="2:21" s="1" customFormat="1" ht="12.6" customHeight="1" x14ac:dyDescent="0.15">
      <c r="B40" s="482" t="s">
        <v>211</v>
      </c>
      <c r="C40" s="547"/>
      <c r="D40" s="452"/>
      <c r="E40" s="452">
        <v>52</v>
      </c>
      <c r="F40" s="500">
        <v>52</v>
      </c>
      <c r="G40" s="501">
        <f t="shared" si="2"/>
        <v>0</v>
      </c>
      <c r="H40" s="548">
        <f t="shared" si="0"/>
        <v>0</v>
      </c>
      <c r="I40" s="549">
        <f t="shared" si="0"/>
        <v>1</v>
      </c>
      <c r="J40" s="550">
        <f t="shared" si="0"/>
        <v>1</v>
      </c>
      <c r="M40" s="482" t="s">
        <v>211</v>
      </c>
      <c r="N40" s="547"/>
      <c r="O40" s="452"/>
      <c r="P40" s="452">
        <v>182</v>
      </c>
      <c r="Q40" s="500">
        <v>182</v>
      </c>
      <c r="R40" s="501">
        <f t="shared" si="3"/>
        <v>0</v>
      </c>
      <c r="S40" s="548">
        <f t="shared" si="3"/>
        <v>0</v>
      </c>
      <c r="T40" s="549">
        <f t="shared" si="3"/>
        <v>1</v>
      </c>
      <c r="U40" s="550">
        <f t="shared" si="3"/>
        <v>1</v>
      </c>
    </row>
    <row r="41" spans="2:21" s="1" customFormat="1" ht="12.6" customHeight="1" x14ac:dyDescent="0.15">
      <c r="B41" s="482" t="s">
        <v>14</v>
      </c>
      <c r="C41" s="547"/>
      <c r="D41" s="452"/>
      <c r="E41" s="452">
        <v>1664</v>
      </c>
      <c r="F41" s="500">
        <v>1664</v>
      </c>
      <c r="G41" s="501">
        <f t="shared" si="2"/>
        <v>0</v>
      </c>
      <c r="H41" s="548">
        <f t="shared" si="0"/>
        <v>0</v>
      </c>
      <c r="I41" s="549">
        <f t="shared" si="0"/>
        <v>1</v>
      </c>
      <c r="J41" s="550">
        <f t="shared" si="0"/>
        <v>1</v>
      </c>
      <c r="M41" s="482" t="s">
        <v>14</v>
      </c>
      <c r="N41" s="547"/>
      <c r="O41" s="452"/>
      <c r="P41" s="452">
        <v>4290</v>
      </c>
      <c r="Q41" s="500">
        <v>4290</v>
      </c>
      <c r="R41" s="501">
        <f t="shared" si="3"/>
        <v>0</v>
      </c>
      <c r="S41" s="548">
        <f t="shared" si="3"/>
        <v>0</v>
      </c>
      <c r="T41" s="549">
        <f t="shared" si="3"/>
        <v>1</v>
      </c>
      <c r="U41" s="550">
        <f t="shared" si="3"/>
        <v>1</v>
      </c>
    </row>
    <row r="42" spans="2:21" s="1" customFormat="1" ht="12.6" customHeight="1" x14ac:dyDescent="0.15">
      <c r="B42" s="482" t="s">
        <v>208</v>
      </c>
      <c r="C42" s="547">
        <v>225</v>
      </c>
      <c r="D42" s="452">
        <v>237.5</v>
      </c>
      <c r="E42" s="452"/>
      <c r="F42" s="500">
        <v>462.5</v>
      </c>
      <c r="G42" s="501">
        <f t="shared" si="2"/>
        <v>0.48648648648648651</v>
      </c>
      <c r="H42" s="548">
        <f t="shared" si="0"/>
        <v>0.51351351351351349</v>
      </c>
      <c r="I42" s="549">
        <f t="shared" si="0"/>
        <v>0</v>
      </c>
      <c r="J42" s="550">
        <f t="shared" si="0"/>
        <v>1</v>
      </c>
      <c r="M42" s="482" t="s">
        <v>208</v>
      </c>
      <c r="N42" s="547">
        <v>5562.5</v>
      </c>
      <c r="O42" s="452"/>
      <c r="P42" s="452">
        <v>6706.25</v>
      </c>
      <c r="Q42" s="500">
        <v>12268.75</v>
      </c>
      <c r="R42" s="501">
        <f t="shared" ref="R42:U64" si="4">IF($Q42=0,"",N42/$Q42)</f>
        <v>0.45338767193071827</v>
      </c>
      <c r="S42" s="548">
        <f t="shared" si="4"/>
        <v>0</v>
      </c>
      <c r="T42" s="549">
        <f t="shared" si="4"/>
        <v>0.54661232806928173</v>
      </c>
      <c r="U42" s="550">
        <f t="shared" si="4"/>
        <v>1</v>
      </c>
    </row>
    <row r="43" spans="2:21" s="1" customFormat="1" ht="12.6" customHeight="1" x14ac:dyDescent="0.15">
      <c r="B43" s="482" t="s">
        <v>17</v>
      </c>
      <c r="C43" s="547"/>
      <c r="D43" s="452">
        <v>3886.9609999999993</v>
      </c>
      <c r="E43" s="452">
        <v>4914</v>
      </c>
      <c r="F43" s="500">
        <v>8800.9609999999993</v>
      </c>
      <c r="G43" s="501">
        <f t="shared" si="2"/>
        <v>0</v>
      </c>
      <c r="H43" s="548">
        <f t="shared" si="0"/>
        <v>0.44165188324320487</v>
      </c>
      <c r="I43" s="549">
        <f t="shared" si="0"/>
        <v>0.55834811675679508</v>
      </c>
      <c r="J43" s="550">
        <f t="shared" si="0"/>
        <v>1</v>
      </c>
      <c r="M43" s="482" t="s">
        <v>17</v>
      </c>
      <c r="N43" s="547"/>
      <c r="O43" s="452">
        <v>1508.5720000000001</v>
      </c>
      <c r="P43" s="452">
        <v>8684.625</v>
      </c>
      <c r="Q43" s="500">
        <v>10193.197</v>
      </c>
      <c r="R43" s="501">
        <f t="shared" si="4"/>
        <v>0</v>
      </c>
      <c r="S43" s="548">
        <f t="shared" si="4"/>
        <v>0.14799792449807456</v>
      </c>
      <c r="T43" s="549">
        <f t="shared" si="4"/>
        <v>0.85200207550192542</v>
      </c>
      <c r="U43" s="550">
        <f t="shared" si="4"/>
        <v>1</v>
      </c>
    </row>
    <row r="44" spans="2:21" s="1" customFormat="1" ht="12.6" customHeight="1" x14ac:dyDescent="0.15">
      <c r="B44" s="482" t="s">
        <v>36</v>
      </c>
      <c r="C44" s="547"/>
      <c r="D44" s="452"/>
      <c r="E44" s="452">
        <v>8378</v>
      </c>
      <c r="F44" s="500">
        <v>8378</v>
      </c>
      <c r="G44" s="501">
        <f t="shared" si="2"/>
        <v>0</v>
      </c>
      <c r="H44" s="548">
        <f t="shared" si="0"/>
        <v>0</v>
      </c>
      <c r="I44" s="549">
        <f t="shared" si="0"/>
        <v>1</v>
      </c>
      <c r="J44" s="550">
        <f t="shared" si="0"/>
        <v>1</v>
      </c>
      <c r="M44" s="482" t="s">
        <v>36</v>
      </c>
      <c r="N44" s="547"/>
      <c r="O44" s="452"/>
      <c r="P44" s="452">
        <v>3640</v>
      </c>
      <c r="Q44" s="500">
        <v>3640</v>
      </c>
      <c r="R44" s="501">
        <f t="shared" si="4"/>
        <v>0</v>
      </c>
      <c r="S44" s="548">
        <f t="shared" si="4"/>
        <v>0</v>
      </c>
      <c r="T44" s="549">
        <f t="shared" si="4"/>
        <v>1</v>
      </c>
      <c r="U44" s="550">
        <f t="shared" si="4"/>
        <v>1</v>
      </c>
    </row>
    <row r="45" spans="2:21" s="1" customFormat="1" ht="12.6" customHeight="1" x14ac:dyDescent="0.15">
      <c r="B45" s="482" t="s">
        <v>38</v>
      </c>
      <c r="C45" s="547"/>
      <c r="D45" s="452">
        <v>2022.857</v>
      </c>
      <c r="E45" s="452">
        <v>1638</v>
      </c>
      <c r="F45" s="500">
        <v>3660.857</v>
      </c>
      <c r="G45" s="501">
        <f t="shared" si="2"/>
        <v>0</v>
      </c>
      <c r="H45" s="548">
        <f t="shared" si="0"/>
        <v>0.55256378492795544</v>
      </c>
      <c r="I45" s="549">
        <f t="shared" si="0"/>
        <v>0.44743621507204462</v>
      </c>
      <c r="J45" s="550">
        <f t="shared" si="0"/>
        <v>1</v>
      </c>
      <c r="M45" s="482" t="s">
        <v>38</v>
      </c>
      <c r="N45" s="547"/>
      <c r="O45" s="452">
        <v>611.42899999999997</v>
      </c>
      <c r="P45" s="452">
        <v>494</v>
      </c>
      <c r="Q45" s="500">
        <v>1105.4290000000001</v>
      </c>
      <c r="R45" s="501">
        <f t="shared" si="4"/>
        <v>0</v>
      </c>
      <c r="S45" s="548">
        <f t="shared" si="4"/>
        <v>0.55311467312690366</v>
      </c>
      <c r="T45" s="549">
        <f t="shared" si="4"/>
        <v>0.44688532687309629</v>
      </c>
      <c r="U45" s="550">
        <f t="shared" si="4"/>
        <v>1</v>
      </c>
    </row>
    <row r="46" spans="2:21" s="1" customFormat="1" ht="12.6" customHeight="1" x14ac:dyDescent="0.15">
      <c r="B46" s="482" t="s">
        <v>37</v>
      </c>
      <c r="C46" s="547">
        <v>24068.567999999999</v>
      </c>
      <c r="D46" s="452">
        <v>617.14299999999992</v>
      </c>
      <c r="E46" s="452">
        <v>18392</v>
      </c>
      <c r="F46" s="500">
        <v>43077.710999999996</v>
      </c>
      <c r="G46" s="501">
        <f t="shared" si="2"/>
        <v>0.55872439461790346</v>
      </c>
      <c r="H46" s="548">
        <f t="shared" si="0"/>
        <v>1.4326271885709061E-2</v>
      </c>
      <c r="I46" s="549">
        <f t="shared" si="0"/>
        <v>0.42694933349638753</v>
      </c>
      <c r="J46" s="550">
        <f t="shared" si="0"/>
        <v>1</v>
      </c>
      <c r="M46" s="482" t="s">
        <v>37</v>
      </c>
      <c r="N46" s="547">
        <v>8948.5639999999985</v>
      </c>
      <c r="O46" s="452">
        <v>5348.5689999999995</v>
      </c>
      <c r="P46" s="452">
        <v>22705.71</v>
      </c>
      <c r="Q46" s="500">
        <v>37002.842999999993</v>
      </c>
      <c r="R46" s="501">
        <f t="shared" si="4"/>
        <v>0.24183449904106016</v>
      </c>
      <c r="S46" s="548">
        <f t="shared" si="4"/>
        <v>0.14454481240806283</v>
      </c>
      <c r="T46" s="549">
        <f t="shared" si="4"/>
        <v>0.61362068855087715</v>
      </c>
      <c r="U46" s="550">
        <f t="shared" si="4"/>
        <v>1</v>
      </c>
    </row>
    <row r="47" spans="2:21" s="1" customFormat="1" ht="12.6" customHeight="1" x14ac:dyDescent="0.15">
      <c r="B47" s="482" t="s">
        <v>263</v>
      </c>
      <c r="C47" s="547"/>
      <c r="D47" s="452"/>
      <c r="E47" s="452">
        <v>640</v>
      </c>
      <c r="F47" s="500">
        <v>640</v>
      </c>
      <c r="G47" s="501">
        <f t="shared" si="2"/>
        <v>0</v>
      </c>
      <c r="H47" s="548">
        <f t="shared" si="0"/>
        <v>0</v>
      </c>
      <c r="I47" s="549">
        <f t="shared" si="0"/>
        <v>1</v>
      </c>
      <c r="J47" s="550">
        <f t="shared" si="0"/>
        <v>1</v>
      </c>
      <c r="M47" s="482" t="s">
        <v>263</v>
      </c>
      <c r="N47" s="547"/>
      <c r="O47" s="452"/>
      <c r="P47" s="452">
        <v>320</v>
      </c>
      <c r="Q47" s="500">
        <v>320</v>
      </c>
      <c r="R47" s="501">
        <f t="shared" si="4"/>
        <v>0</v>
      </c>
      <c r="S47" s="548">
        <f t="shared" si="4"/>
        <v>0</v>
      </c>
      <c r="T47" s="549">
        <f t="shared" si="4"/>
        <v>1</v>
      </c>
      <c r="U47" s="550">
        <f t="shared" si="4"/>
        <v>1</v>
      </c>
    </row>
    <row r="48" spans="2:21" s="1" customFormat="1" ht="12.6" customHeight="1" x14ac:dyDescent="0.15">
      <c r="B48" s="482" t="s">
        <v>30</v>
      </c>
      <c r="C48" s="547">
        <v>19587.5</v>
      </c>
      <c r="D48" s="452">
        <v>85937.983000000022</v>
      </c>
      <c r="E48" s="452">
        <v>30949.153000000002</v>
      </c>
      <c r="F48" s="500">
        <v>136474.63600000003</v>
      </c>
      <c r="G48" s="501">
        <f t="shared" si="2"/>
        <v>0.14352483783140477</v>
      </c>
      <c r="H48" s="548">
        <f t="shared" si="0"/>
        <v>0.62969930178088185</v>
      </c>
      <c r="I48" s="549">
        <f t="shared" si="0"/>
        <v>0.22677586038771333</v>
      </c>
      <c r="J48" s="550">
        <f t="shared" si="0"/>
        <v>1</v>
      </c>
      <c r="M48" s="482" t="s">
        <v>30</v>
      </c>
      <c r="N48" s="547">
        <v>47112.5</v>
      </c>
      <c r="O48" s="452">
        <v>1873.4610000000002</v>
      </c>
      <c r="P48" s="452">
        <v>112669.947</v>
      </c>
      <c r="Q48" s="500">
        <v>161655.908</v>
      </c>
      <c r="R48" s="501">
        <f t="shared" si="4"/>
        <v>0.29143692044957614</v>
      </c>
      <c r="S48" s="548">
        <f t="shared" si="4"/>
        <v>1.1589189799360753E-2</v>
      </c>
      <c r="T48" s="549">
        <f t="shared" si="4"/>
        <v>0.69697388975106311</v>
      </c>
      <c r="U48" s="550">
        <f t="shared" si="4"/>
        <v>1</v>
      </c>
    </row>
    <row r="49" spans="2:21" s="1" customFormat="1" ht="12.6" customHeight="1" x14ac:dyDescent="0.15">
      <c r="B49" s="482" t="s">
        <v>25</v>
      </c>
      <c r="C49" s="547"/>
      <c r="D49" s="452">
        <v>48159.643000000156</v>
      </c>
      <c r="E49" s="452">
        <v>113639.34099999769</v>
      </c>
      <c r="F49" s="500">
        <v>161798.98399999784</v>
      </c>
      <c r="G49" s="501">
        <f t="shared" si="2"/>
        <v>0</v>
      </c>
      <c r="H49" s="548">
        <f t="shared" si="0"/>
        <v>0.29765108413783858</v>
      </c>
      <c r="I49" s="549">
        <f t="shared" si="0"/>
        <v>0.70234891586216142</v>
      </c>
      <c r="J49" s="550">
        <f t="shared" si="0"/>
        <v>1</v>
      </c>
      <c r="M49" s="482" t="s">
        <v>25</v>
      </c>
      <c r="N49" s="547">
        <v>61.070000000000007</v>
      </c>
      <c r="O49" s="452">
        <v>54109.366000000249</v>
      </c>
      <c r="P49" s="452">
        <v>143308.66199999937</v>
      </c>
      <c r="Q49" s="500">
        <v>197479.09799999962</v>
      </c>
      <c r="R49" s="501">
        <f t="shared" si="4"/>
        <v>3.0924791848097326E-4</v>
      </c>
      <c r="S49" s="548">
        <f t="shared" si="4"/>
        <v>0.27400047168536468</v>
      </c>
      <c r="T49" s="549">
        <f t="shared" si="4"/>
        <v>0.72569028039615435</v>
      </c>
      <c r="U49" s="550">
        <f t="shared" si="4"/>
        <v>1</v>
      </c>
    </row>
    <row r="50" spans="2:21" s="1" customFormat="1" ht="12.6" customHeight="1" x14ac:dyDescent="0.15">
      <c r="B50" s="482" t="s">
        <v>28</v>
      </c>
      <c r="C50" s="547">
        <v>23721.428</v>
      </c>
      <c r="D50" s="452">
        <v>14100.001</v>
      </c>
      <c r="E50" s="452">
        <v>19341.441000000003</v>
      </c>
      <c r="F50" s="500">
        <v>57162.87000000001</v>
      </c>
      <c r="G50" s="501">
        <f t="shared" si="2"/>
        <v>0.41497965375076507</v>
      </c>
      <c r="H50" s="548">
        <f t="shared" si="0"/>
        <v>0.24666362973027767</v>
      </c>
      <c r="I50" s="549">
        <f t="shared" si="0"/>
        <v>0.33835671651895716</v>
      </c>
      <c r="J50" s="550">
        <f t="shared" si="0"/>
        <v>1</v>
      </c>
      <c r="M50" s="482" t="s">
        <v>28</v>
      </c>
      <c r="N50" s="547">
        <v>16007.143</v>
      </c>
      <c r="O50" s="452">
        <v>14920.714</v>
      </c>
      <c r="P50" s="452">
        <v>45625.643999999957</v>
      </c>
      <c r="Q50" s="500">
        <v>76553.50099999996</v>
      </c>
      <c r="R50" s="501">
        <f t="shared" si="4"/>
        <v>0.20909746505257817</v>
      </c>
      <c r="S50" s="548">
        <f t="shared" si="4"/>
        <v>0.19490570392071302</v>
      </c>
      <c r="T50" s="549">
        <f t="shared" si="4"/>
        <v>0.59599683102670875</v>
      </c>
      <c r="U50" s="550">
        <f t="shared" si="4"/>
        <v>1</v>
      </c>
    </row>
    <row r="51" spans="2:21" s="1" customFormat="1" ht="12.6" customHeight="1" x14ac:dyDescent="0.15">
      <c r="B51" s="482" t="s">
        <v>264</v>
      </c>
      <c r="C51" s="547"/>
      <c r="D51" s="452"/>
      <c r="E51" s="452">
        <v>988</v>
      </c>
      <c r="F51" s="500">
        <v>988</v>
      </c>
      <c r="G51" s="501">
        <f t="shared" si="2"/>
        <v>0</v>
      </c>
      <c r="H51" s="548">
        <f t="shared" si="0"/>
        <v>0</v>
      </c>
      <c r="I51" s="549">
        <f t="shared" si="0"/>
        <v>1</v>
      </c>
      <c r="J51" s="550">
        <f t="shared" si="0"/>
        <v>1</v>
      </c>
      <c r="M51" s="482" t="s">
        <v>264</v>
      </c>
      <c r="N51" s="547"/>
      <c r="O51" s="452"/>
      <c r="P51" s="452">
        <v>130</v>
      </c>
      <c r="Q51" s="500">
        <v>130</v>
      </c>
      <c r="R51" s="501">
        <f t="shared" si="4"/>
        <v>0</v>
      </c>
      <c r="S51" s="548">
        <f t="shared" si="4"/>
        <v>0</v>
      </c>
      <c r="T51" s="549">
        <f t="shared" si="4"/>
        <v>1</v>
      </c>
      <c r="U51" s="550">
        <f t="shared" si="4"/>
        <v>1</v>
      </c>
    </row>
    <row r="52" spans="2:21" s="1" customFormat="1" ht="12.6" customHeight="1" x14ac:dyDescent="0.15">
      <c r="B52" s="482" t="s">
        <v>213</v>
      </c>
      <c r="C52" s="547"/>
      <c r="D52" s="452"/>
      <c r="E52" s="452">
        <v>416</v>
      </c>
      <c r="F52" s="500">
        <v>416</v>
      </c>
      <c r="G52" s="501">
        <f t="shared" si="2"/>
        <v>0</v>
      </c>
      <c r="H52" s="548">
        <f t="shared" si="0"/>
        <v>0</v>
      </c>
      <c r="I52" s="549">
        <f t="shared" si="0"/>
        <v>1</v>
      </c>
      <c r="J52" s="550">
        <f t="shared" si="0"/>
        <v>1</v>
      </c>
      <c r="M52" s="482" t="s">
        <v>213</v>
      </c>
      <c r="N52" s="547"/>
      <c r="O52" s="452"/>
      <c r="P52" s="452"/>
      <c r="Q52" s="500">
        <v>0</v>
      </c>
      <c r="R52" s="501" t="str">
        <f t="shared" si="4"/>
        <v/>
      </c>
      <c r="S52" s="548" t="str">
        <f t="shared" si="4"/>
        <v/>
      </c>
      <c r="T52" s="549" t="str">
        <f t="shared" si="4"/>
        <v/>
      </c>
      <c r="U52" s="550" t="str">
        <f t="shared" si="4"/>
        <v/>
      </c>
    </row>
    <row r="53" spans="2:21" s="1" customFormat="1" ht="12.6" customHeight="1" x14ac:dyDescent="0.15">
      <c r="B53" s="482" t="s">
        <v>39</v>
      </c>
      <c r="C53" s="547"/>
      <c r="D53" s="452"/>
      <c r="E53" s="452">
        <v>17080.582000000002</v>
      </c>
      <c r="F53" s="500">
        <v>17080.582000000002</v>
      </c>
      <c r="G53" s="501">
        <f t="shared" si="2"/>
        <v>0</v>
      </c>
      <c r="H53" s="548">
        <f t="shared" si="0"/>
        <v>0</v>
      </c>
      <c r="I53" s="549">
        <f t="shared" si="0"/>
        <v>1</v>
      </c>
      <c r="J53" s="550">
        <f t="shared" si="0"/>
        <v>1</v>
      </c>
      <c r="M53" s="482" t="s">
        <v>39</v>
      </c>
      <c r="N53" s="547"/>
      <c r="O53" s="452">
        <v>816.42800000000011</v>
      </c>
      <c r="P53" s="452">
        <v>13325.76100000001</v>
      </c>
      <c r="Q53" s="500">
        <v>14142.189000000009</v>
      </c>
      <c r="R53" s="501">
        <f t="shared" si="4"/>
        <v>0</v>
      </c>
      <c r="S53" s="548">
        <f t="shared" si="4"/>
        <v>5.7729959626476465E-2</v>
      </c>
      <c r="T53" s="549">
        <f t="shared" si="4"/>
        <v>0.94227004037352358</v>
      </c>
      <c r="U53" s="550">
        <f t="shared" si="4"/>
        <v>1</v>
      </c>
    </row>
    <row r="54" spans="2:21" s="1" customFormat="1" ht="12.6" customHeight="1" x14ac:dyDescent="0.15">
      <c r="B54" s="482" t="s">
        <v>209</v>
      </c>
      <c r="C54" s="547">
        <v>53875</v>
      </c>
      <c r="D54" s="452">
        <v>42792.5</v>
      </c>
      <c r="E54" s="452"/>
      <c r="F54" s="500">
        <v>96667.5</v>
      </c>
      <c r="G54" s="501">
        <f t="shared" si="2"/>
        <v>0.55732278170015781</v>
      </c>
      <c r="H54" s="548">
        <f t="shared" si="0"/>
        <v>0.44267721829984225</v>
      </c>
      <c r="I54" s="549">
        <f t="shared" si="0"/>
        <v>0</v>
      </c>
      <c r="J54" s="550">
        <f t="shared" si="0"/>
        <v>1</v>
      </c>
      <c r="M54" s="482" t="s">
        <v>209</v>
      </c>
      <c r="N54" s="547">
        <v>2950</v>
      </c>
      <c r="O54" s="452"/>
      <c r="P54" s="452">
        <v>4125</v>
      </c>
      <c r="Q54" s="500">
        <v>7075</v>
      </c>
      <c r="R54" s="501">
        <f t="shared" si="4"/>
        <v>0.41696113074204949</v>
      </c>
      <c r="S54" s="548">
        <f t="shared" si="4"/>
        <v>0</v>
      </c>
      <c r="T54" s="549">
        <f t="shared" si="4"/>
        <v>0.58303886925795056</v>
      </c>
      <c r="U54" s="550">
        <f t="shared" si="4"/>
        <v>1</v>
      </c>
    </row>
    <row r="55" spans="2:21" s="1" customFormat="1" ht="12.6" customHeight="1" x14ac:dyDescent="0.15">
      <c r="B55" s="482" t="s">
        <v>32</v>
      </c>
      <c r="C55" s="547"/>
      <c r="D55" s="452">
        <v>6042.8580000000002</v>
      </c>
      <c r="E55" s="452">
        <v>2923.1409999999996</v>
      </c>
      <c r="F55" s="500">
        <v>8965.9989999999998</v>
      </c>
      <c r="G55" s="501">
        <f t="shared" si="2"/>
        <v>0</v>
      </c>
      <c r="H55" s="548">
        <f t="shared" si="0"/>
        <v>0.67397486883502888</v>
      </c>
      <c r="I55" s="549">
        <f t="shared" si="0"/>
        <v>0.32602513116497112</v>
      </c>
      <c r="J55" s="550">
        <f t="shared" si="0"/>
        <v>1</v>
      </c>
      <c r="M55" s="482" t="s">
        <v>32</v>
      </c>
      <c r="N55" s="547"/>
      <c r="O55" s="452">
        <v>2250</v>
      </c>
      <c r="P55" s="452">
        <v>1652.7849999999999</v>
      </c>
      <c r="Q55" s="500">
        <v>3902.7849999999999</v>
      </c>
      <c r="R55" s="501">
        <f t="shared" si="4"/>
        <v>0</v>
      </c>
      <c r="S55" s="548">
        <f t="shared" si="4"/>
        <v>0.57651138866219898</v>
      </c>
      <c r="T55" s="549">
        <f t="shared" si="4"/>
        <v>0.42348861133780108</v>
      </c>
      <c r="U55" s="550">
        <f t="shared" si="4"/>
        <v>1</v>
      </c>
    </row>
    <row r="56" spans="2:21" s="1" customFormat="1" ht="12.6" customHeight="1" x14ac:dyDescent="0.15">
      <c r="B56" s="482" t="s">
        <v>214</v>
      </c>
      <c r="C56" s="547"/>
      <c r="D56" s="452"/>
      <c r="E56" s="452">
        <v>1257.8559999999998</v>
      </c>
      <c r="F56" s="500">
        <v>1257.8559999999998</v>
      </c>
      <c r="G56" s="501">
        <f t="shared" si="2"/>
        <v>0</v>
      </c>
      <c r="H56" s="548">
        <f t="shared" si="0"/>
        <v>0</v>
      </c>
      <c r="I56" s="549">
        <f t="shared" si="0"/>
        <v>1</v>
      </c>
      <c r="J56" s="550">
        <f t="shared" si="0"/>
        <v>1</v>
      </c>
      <c r="M56" s="482" t="s">
        <v>214</v>
      </c>
      <c r="N56" s="547"/>
      <c r="O56" s="452"/>
      <c r="P56" s="452">
        <v>2041.4239999999991</v>
      </c>
      <c r="Q56" s="500">
        <v>2041.4239999999991</v>
      </c>
      <c r="R56" s="501">
        <f t="shared" si="4"/>
        <v>0</v>
      </c>
      <c r="S56" s="548">
        <f t="shared" si="4"/>
        <v>0</v>
      </c>
      <c r="T56" s="549">
        <f t="shared" si="4"/>
        <v>1</v>
      </c>
      <c r="U56" s="550">
        <f t="shared" si="4"/>
        <v>1</v>
      </c>
    </row>
    <row r="57" spans="2:21" s="1" customFormat="1" ht="12.6" customHeight="1" x14ac:dyDescent="0.15">
      <c r="B57" s="482" t="s">
        <v>33</v>
      </c>
      <c r="C57" s="547"/>
      <c r="D57" s="452">
        <v>835.71400000000017</v>
      </c>
      <c r="E57" s="452">
        <v>607.49900000000002</v>
      </c>
      <c r="F57" s="500">
        <v>1443.2130000000002</v>
      </c>
      <c r="G57" s="501">
        <f t="shared" si="2"/>
        <v>0</v>
      </c>
      <c r="H57" s="548">
        <f t="shared" si="0"/>
        <v>0.57906490587321491</v>
      </c>
      <c r="I57" s="549">
        <f t="shared" si="0"/>
        <v>0.42093509412678515</v>
      </c>
      <c r="J57" s="550">
        <f t="shared" si="0"/>
        <v>1</v>
      </c>
      <c r="M57" s="482" t="s">
        <v>33</v>
      </c>
      <c r="N57" s="547"/>
      <c r="O57" s="452">
        <v>2057.143</v>
      </c>
      <c r="P57" s="452">
        <v>861.42800000000011</v>
      </c>
      <c r="Q57" s="500">
        <v>2918.5709999999999</v>
      </c>
      <c r="R57" s="501">
        <f t="shared" si="4"/>
        <v>0</v>
      </c>
      <c r="S57" s="548">
        <f t="shared" si="4"/>
        <v>0.70484596742721017</v>
      </c>
      <c r="T57" s="549">
        <f t="shared" si="4"/>
        <v>0.29515403257278994</v>
      </c>
      <c r="U57" s="550">
        <f t="shared" si="4"/>
        <v>1</v>
      </c>
    </row>
    <row r="58" spans="2:21" s="1" customFormat="1" ht="12.6" customHeight="1" x14ac:dyDescent="0.15">
      <c r="B58" s="482" t="s">
        <v>40</v>
      </c>
      <c r="C58" s="547">
        <v>1398.213</v>
      </c>
      <c r="D58" s="452">
        <v>5993.0249999999996</v>
      </c>
      <c r="E58" s="452">
        <v>23896</v>
      </c>
      <c r="F58" s="500">
        <v>31287.237999999998</v>
      </c>
      <c r="G58" s="501">
        <f t="shared" si="2"/>
        <v>4.4689563201456138E-2</v>
      </c>
      <c r="H58" s="548">
        <f t="shared" si="0"/>
        <v>0.19154854768580085</v>
      </c>
      <c r="I58" s="549">
        <f t="shared" si="0"/>
        <v>0.76376188911274312</v>
      </c>
      <c r="J58" s="550">
        <f t="shared" si="0"/>
        <v>1</v>
      </c>
      <c r="M58" s="482" t="s">
        <v>40</v>
      </c>
      <c r="N58" s="547">
        <v>34553.571000000004</v>
      </c>
      <c r="O58" s="452">
        <v>7935.7749999999996</v>
      </c>
      <c r="P58" s="452">
        <v>6736</v>
      </c>
      <c r="Q58" s="500">
        <v>49225.346000000005</v>
      </c>
      <c r="R58" s="501">
        <f t="shared" si="4"/>
        <v>0.70194673695132581</v>
      </c>
      <c r="S58" s="548">
        <f t="shared" si="4"/>
        <v>0.16121318883162342</v>
      </c>
      <c r="T58" s="549">
        <f t="shared" si="4"/>
        <v>0.13684007421705069</v>
      </c>
      <c r="U58" s="550">
        <f t="shared" si="4"/>
        <v>1</v>
      </c>
    </row>
    <row r="59" spans="2:21" s="1" customFormat="1" ht="12.6" customHeight="1" x14ac:dyDescent="0.15">
      <c r="B59" s="482" t="s">
        <v>265</v>
      </c>
      <c r="C59" s="547"/>
      <c r="D59" s="452">
        <v>7935.7749999999996</v>
      </c>
      <c r="E59" s="452"/>
      <c r="F59" s="500">
        <v>7935.7749999999996</v>
      </c>
      <c r="G59" s="501">
        <f t="shared" si="2"/>
        <v>0</v>
      </c>
      <c r="H59" s="548">
        <f t="shared" si="0"/>
        <v>1</v>
      </c>
      <c r="I59" s="549">
        <f t="shared" si="0"/>
        <v>0</v>
      </c>
      <c r="J59" s="550">
        <f t="shared" si="0"/>
        <v>1</v>
      </c>
      <c r="M59" s="482" t="s">
        <v>265</v>
      </c>
      <c r="N59" s="547"/>
      <c r="O59" s="452">
        <v>5993.0249999999996</v>
      </c>
      <c r="P59" s="452"/>
      <c r="Q59" s="500">
        <v>5993.0249999999996</v>
      </c>
      <c r="R59" s="501">
        <f t="shared" si="4"/>
        <v>0</v>
      </c>
      <c r="S59" s="548">
        <f t="shared" si="4"/>
        <v>1</v>
      </c>
      <c r="T59" s="549">
        <f t="shared" si="4"/>
        <v>0</v>
      </c>
      <c r="U59" s="550">
        <f t="shared" si="4"/>
        <v>1</v>
      </c>
    </row>
    <row r="60" spans="2:21" s="1" customFormat="1" ht="12.6" customHeight="1" x14ac:dyDescent="0.15">
      <c r="B60" s="482" t="s">
        <v>251</v>
      </c>
      <c r="C60" s="547"/>
      <c r="D60" s="452">
        <v>343.52499999999998</v>
      </c>
      <c r="E60" s="452"/>
      <c r="F60" s="500">
        <v>343.52499999999998</v>
      </c>
      <c r="G60" s="501">
        <f t="shared" si="2"/>
        <v>0</v>
      </c>
      <c r="H60" s="548">
        <f t="shared" si="0"/>
        <v>1</v>
      </c>
      <c r="I60" s="549">
        <f t="shared" si="0"/>
        <v>0</v>
      </c>
      <c r="J60" s="550">
        <f t="shared" si="0"/>
        <v>1</v>
      </c>
      <c r="M60" s="482" t="s">
        <v>251</v>
      </c>
      <c r="N60" s="547">
        <v>15.75</v>
      </c>
      <c r="O60" s="452">
        <v>315</v>
      </c>
      <c r="P60" s="452">
        <v>1443.75</v>
      </c>
      <c r="Q60" s="500">
        <v>1774.5</v>
      </c>
      <c r="R60" s="501">
        <f t="shared" si="4"/>
        <v>8.8757396449704144E-3</v>
      </c>
      <c r="S60" s="548">
        <f t="shared" si="4"/>
        <v>0.17751479289940827</v>
      </c>
      <c r="T60" s="549">
        <f t="shared" si="4"/>
        <v>0.81360946745562135</v>
      </c>
      <c r="U60" s="550">
        <f t="shared" si="4"/>
        <v>1</v>
      </c>
    </row>
    <row r="61" spans="2:21" s="1" customFormat="1" ht="12.6" customHeight="1" x14ac:dyDescent="0.15">
      <c r="B61" s="482" t="s">
        <v>266</v>
      </c>
      <c r="C61" s="547"/>
      <c r="D61" s="452"/>
      <c r="E61" s="452"/>
      <c r="F61" s="500"/>
      <c r="G61" s="501" t="str">
        <f t="shared" si="2"/>
        <v/>
      </c>
      <c r="H61" s="548" t="str">
        <f t="shared" si="0"/>
        <v/>
      </c>
      <c r="I61" s="549" t="str">
        <f t="shared" si="0"/>
        <v/>
      </c>
      <c r="J61" s="550" t="str">
        <f t="shared" si="0"/>
        <v/>
      </c>
      <c r="M61" s="482" t="s">
        <v>266</v>
      </c>
      <c r="N61" s="547"/>
      <c r="O61" s="452"/>
      <c r="P61" s="452">
        <v>156</v>
      </c>
      <c r="Q61" s="500">
        <v>156</v>
      </c>
      <c r="R61" s="501">
        <f t="shared" si="4"/>
        <v>0</v>
      </c>
      <c r="S61" s="548">
        <f t="shared" si="4"/>
        <v>0</v>
      </c>
      <c r="T61" s="549">
        <f t="shared" si="4"/>
        <v>1</v>
      </c>
      <c r="U61" s="550">
        <f t="shared" si="4"/>
        <v>1</v>
      </c>
    </row>
    <row r="62" spans="2:21" s="1" customFormat="1" ht="12.6" customHeight="1" x14ac:dyDescent="0.15">
      <c r="B62" s="482" t="s">
        <v>215</v>
      </c>
      <c r="C62" s="547"/>
      <c r="D62" s="452">
        <v>21221.858</v>
      </c>
      <c r="E62" s="452">
        <v>10046</v>
      </c>
      <c r="F62" s="500">
        <v>31267.858</v>
      </c>
      <c r="G62" s="501">
        <f t="shared" si="2"/>
        <v>0</v>
      </c>
      <c r="H62" s="548">
        <f t="shared" si="0"/>
        <v>0.67871160218266313</v>
      </c>
      <c r="I62" s="549">
        <f t="shared" si="0"/>
        <v>0.32128839781733687</v>
      </c>
      <c r="J62" s="550">
        <f t="shared" si="0"/>
        <v>1</v>
      </c>
      <c r="M62" s="482" t="s">
        <v>215</v>
      </c>
      <c r="N62" s="547">
        <v>1343.5719999999999</v>
      </c>
      <c r="O62" s="452">
        <v>11742.431</v>
      </c>
      <c r="P62" s="452">
        <v>5049.2860000000001</v>
      </c>
      <c r="Q62" s="500">
        <v>18135.289000000001</v>
      </c>
      <c r="R62" s="501">
        <f t="shared" si="4"/>
        <v>7.4086053991199136E-2</v>
      </c>
      <c r="S62" s="548">
        <f t="shared" si="4"/>
        <v>0.64749070169215395</v>
      </c>
      <c r="T62" s="549">
        <f t="shared" si="4"/>
        <v>0.27842324431664695</v>
      </c>
      <c r="U62" s="550">
        <f t="shared" si="4"/>
        <v>1</v>
      </c>
    </row>
    <row r="63" spans="2:21" s="1" customFormat="1" ht="12.6" customHeight="1" x14ac:dyDescent="0.15">
      <c r="B63" s="483" t="s">
        <v>26</v>
      </c>
      <c r="C63" s="552">
        <v>3933.3559999999998</v>
      </c>
      <c r="D63" s="460">
        <v>32495.656000000003</v>
      </c>
      <c r="E63" s="460">
        <v>18974.145</v>
      </c>
      <c r="F63" s="505">
        <v>55403.157000000007</v>
      </c>
      <c r="G63" s="506">
        <f t="shared" si="2"/>
        <v>7.0995160077249736E-2</v>
      </c>
      <c r="H63" s="553">
        <f t="shared" si="0"/>
        <v>0.58653076394184533</v>
      </c>
      <c r="I63" s="554">
        <f t="shared" si="0"/>
        <v>0.34247407598090479</v>
      </c>
      <c r="J63" s="555">
        <f t="shared" si="0"/>
        <v>1</v>
      </c>
      <c r="M63" s="483" t="s">
        <v>26</v>
      </c>
      <c r="N63" s="552">
        <v>33470.356</v>
      </c>
      <c r="O63" s="460">
        <v>133691.78699999998</v>
      </c>
      <c r="P63" s="460">
        <v>125483.96599999997</v>
      </c>
      <c r="Q63" s="505">
        <v>292646.10899999994</v>
      </c>
      <c r="R63" s="506">
        <f t="shared" si="4"/>
        <v>0.11437143693579745</v>
      </c>
      <c r="S63" s="553">
        <f t="shared" si="4"/>
        <v>0.45683773981085124</v>
      </c>
      <c r="T63" s="554">
        <f t="shared" si="4"/>
        <v>0.42879082325335138</v>
      </c>
      <c r="U63" s="555">
        <f t="shared" si="4"/>
        <v>1</v>
      </c>
    </row>
    <row r="64" spans="2:21" s="1" customFormat="1" ht="12.6" customHeight="1" thickBot="1" x14ac:dyDescent="0.2">
      <c r="B64" s="427" t="s">
        <v>2</v>
      </c>
      <c r="C64" s="556">
        <v>1134146.5530000001</v>
      </c>
      <c r="D64" s="468">
        <v>1539978.7750000115</v>
      </c>
      <c r="E64" s="468">
        <v>1504124.0739999905</v>
      </c>
      <c r="F64" s="510">
        <v>4178249.4020000026</v>
      </c>
      <c r="G64" s="511">
        <f t="shared" si="2"/>
        <v>0.27144060679027876</v>
      </c>
      <c r="H64" s="557">
        <f t="shared" si="0"/>
        <v>0.36857033337044692</v>
      </c>
      <c r="I64" s="558">
        <f t="shared" si="0"/>
        <v>0.35998905983927421</v>
      </c>
      <c r="J64" s="559">
        <f t="shared" si="0"/>
        <v>1</v>
      </c>
      <c r="M64" s="427" t="s">
        <v>2</v>
      </c>
      <c r="N64" s="556">
        <v>997879.63600000006</v>
      </c>
      <c r="O64" s="468">
        <v>965418.48800000723</v>
      </c>
      <c r="P64" s="468">
        <v>2214951.2779999953</v>
      </c>
      <c r="Q64" s="510">
        <v>4178249.4020000026</v>
      </c>
      <c r="R64" s="511">
        <f t="shared" si="4"/>
        <v>0.23882720728024159</v>
      </c>
      <c r="S64" s="557">
        <f t="shared" si="4"/>
        <v>0.23105812868372347</v>
      </c>
      <c r="T64" s="558">
        <f t="shared" si="4"/>
        <v>0.53011466403603491</v>
      </c>
      <c r="U64" s="559">
        <f t="shared" si="4"/>
        <v>1</v>
      </c>
    </row>
    <row r="65" s="1" customFormat="1" ht="14.1" customHeight="1" x14ac:dyDescent="0.15"/>
    <row r="66" s="1" customFormat="1" ht="14.1" customHeight="1" x14ac:dyDescent="0.15"/>
    <row r="67" s="1" customFormat="1" ht="14.1" customHeight="1" x14ac:dyDescent="0.15"/>
    <row r="68" s="1" customFormat="1" ht="14.1" customHeight="1" x14ac:dyDescent="0.15"/>
    <row r="69" s="1" customFormat="1" ht="14.1" customHeight="1" x14ac:dyDescent="0.15"/>
    <row r="70" s="1" customFormat="1" ht="14.1" customHeight="1" x14ac:dyDescent="0.15"/>
  </sheetData>
  <mergeCells count="8">
    <mergeCell ref="B2:J2"/>
    <mergeCell ref="M2:U2"/>
    <mergeCell ref="B4:B5"/>
    <mergeCell ref="C4:F4"/>
    <mergeCell ref="G4:J4"/>
    <mergeCell ref="M4:M5"/>
    <mergeCell ref="N4:Q4"/>
    <mergeCell ref="R4:U4"/>
  </mergeCells>
  <phoneticPr fontId="3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colBreaks count="1" manualBreakCount="1">
    <brk id="1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6"/>
  <sheetViews>
    <sheetView view="pageBreakPreview" zoomScaleNormal="100" zoomScaleSheetLayoutView="100" workbookViewId="0"/>
  </sheetViews>
  <sheetFormatPr defaultRowHeight="12" x14ac:dyDescent="0.15"/>
  <cols>
    <col min="1" max="1" width="2.625" style="1" customWidth="1"/>
    <col min="2" max="2" width="12.625" style="1" customWidth="1"/>
    <col min="3" max="7" width="8.125" style="486" customWidth="1"/>
    <col min="8" max="12" width="7.625" style="486" customWidth="1"/>
    <col min="13" max="13" width="2.625" style="1" customWidth="1"/>
    <col min="14" max="16384" width="9" style="1"/>
  </cols>
  <sheetData>
    <row r="1" spans="1:12" ht="15.95" customHeight="1" x14ac:dyDescent="0.15">
      <c r="A1" s="473"/>
    </row>
    <row r="2" spans="1:12" ht="18" customHeight="1" x14ac:dyDescent="0.15">
      <c r="B2" s="1647" t="s">
        <v>516</v>
      </c>
      <c r="C2" s="1647"/>
      <c r="D2" s="1647"/>
      <c r="E2" s="1647"/>
      <c r="F2" s="1647"/>
      <c r="G2" s="1647"/>
      <c r="H2" s="1647"/>
      <c r="I2" s="1647"/>
      <c r="J2" s="1647"/>
      <c r="K2" s="1647"/>
      <c r="L2" s="1647"/>
    </row>
    <row r="3" spans="1:12" ht="15.95" customHeight="1" thickBot="1" x14ac:dyDescent="0.2">
      <c r="G3" s="560"/>
      <c r="L3" s="560"/>
    </row>
    <row r="4" spans="1:12" ht="22.5" customHeight="1" x14ac:dyDescent="0.15">
      <c r="B4" s="1655" t="s">
        <v>326</v>
      </c>
      <c r="C4" s="1657" t="s">
        <v>348</v>
      </c>
      <c r="D4" s="1658"/>
      <c r="E4" s="1658"/>
      <c r="F4" s="1658"/>
      <c r="G4" s="1658"/>
      <c r="H4" s="1659" t="s">
        <v>349</v>
      </c>
      <c r="I4" s="1660"/>
      <c r="J4" s="1660"/>
      <c r="K4" s="1660"/>
      <c r="L4" s="1661"/>
    </row>
    <row r="5" spans="1:12" ht="37.5" customHeight="1" x14ac:dyDescent="0.15">
      <c r="B5" s="1656"/>
      <c r="C5" s="561" t="s">
        <v>350</v>
      </c>
      <c r="D5" s="562" t="s">
        <v>351</v>
      </c>
      <c r="E5" s="563" t="s">
        <v>50</v>
      </c>
      <c r="F5" s="564" t="s">
        <v>60</v>
      </c>
      <c r="G5" s="565" t="s">
        <v>2</v>
      </c>
      <c r="H5" s="566" t="s">
        <v>350</v>
      </c>
      <c r="I5" s="567" t="s">
        <v>351</v>
      </c>
      <c r="J5" s="563" t="s">
        <v>50</v>
      </c>
      <c r="K5" s="568" t="s">
        <v>60</v>
      </c>
      <c r="L5" s="569" t="s">
        <v>2</v>
      </c>
    </row>
    <row r="6" spans="1:12" ht="12.95" customHeight="1" x14ac:dyDescent="0.15">
      <c r="B6" s="481" t="s">
        <v>4</v>
      </c>
      <c r="C6" s="442">
        <v>10.715</v>
      </c>
      <c r="D6" s="443">
        <v>4539.9520000000321</v>
      </c>
      <c r="E6" s="443">
        <v>274</v>
      </c>
      <c r="F6" s="444">
        <v>973.42599999999925</v>
      </c>
      <c r="G6" s="495">
        <v>5798.0930000000317</v>
      </c>
      <c r="H6" s="570">
        <f t="shared" ref="H6:L64" si="0">+C6/$G6</f>
        <v>1.8480214097980046E-3</v>
      </c>
      <c r="I6" s="497">
        <f t="shared" si="0"/>
        <v>0.78300779238967144</v>
      </c>
      <c r="J6" s="497">
        <f t="shared" si="0"/>
        <v>4.7256917058763719E-2</v>
      </c>
      <c r="K6" s="498">
        <f t="shared" si="0"/>
        <v>0.16788726914176677</v>
      </c>
      <c r="L6" s="499">
        <f t="shared" si="0"/>
        <v>1</v>
      </c>
    </row>
    <row r="7" spans="1:12" ht="12.95" customHeight="1" x14ac:dyDescent="0.15">
      <c r="B7" s="482" t="s">
        <v>5</v>
      </c>
      <c r="C7" s="450"/>
      <c r="D7" s="451">
        <v>1042.8180000000004</v>
      </c>
      <c r="E7" s="451"/>
      <c r="F7" s="452">
        <v>2125.4290000000005</v>
      </c>
      <c r="G7" s="500">
        <v>3168.2470000000012</v>
      </c>
      <c r="H7" s="571">
        <f t="shared" si="0"/>
        <v>0</v>
      </c>
      <c r="I7" s="502">
        <f t="shared" si="0"/>
        <v>0.32914668584867279</v>
      </c>
      <c r="J7" s="502">
        <f t="shared" si="0"/>
        <v>0</v>
      </c>
      <c r="K7" s="503">
        <f t="shared" si="0"/>
        <v>0.6708533141513271</v>
      </c>
      <c r="L7" s="504">
        <f t="shared" si="0"/>
        <v>1</v>
      </c>
    </row>
    <row r="8" spans="1:12" ht="12.95" customHeight="1" x14ac:dyDescent="0.15">
      <c r="B8" s="482" t="s">
        <v>15</v>
      </c>
      <c r="C8" s="450">
        <v>1</v>
      </c>
      <c r="D8" s="451">
        <v>152</v>
      </c>
      <c r="E8" s="451">
        <v>390</v>
      </c>
      <c r="F8" s="452">
        <v>204</v>
      </c>
      <c r="G8" s="500">
        <v>747</v>
      </c>
      <c r="H8" s="571">
        <f t="shared" si="0"/>
        <v>1.3386880856760374E-3</v>
      </c>
      <c r="I8" s="502">
        <f t="shared" si="0"/>
        <v>0.2034805890227577</v>
      </c>
      <c r="J8" s="502">
        <f t="shared" si="0"/>
        <v>0.52208835341365467</v>
      </c>
      <c r="K8" s="503">
        <f t="shared" si="0"/>
        <v>0.27309236947791166</v>
      </c>
      <c r="L8" s="504">
        <f t="shared" si="0"/>
        <v>1</v>
      </c>
    </row>
    <row r="9" spans="1:12" ht="12.95" customHeight="1" x14ac:dyDescent="0.15">
      <c r="B9" s="482" t="s">
        <v>260</v>
      </c>
      <c r="C9" s="450"/>
      <c r="D9" s="451"/>
      <c r="E9" s="451"/>
      <c r="F9" s="452">
        <v>12</v>
      </c>
      <c r="G9" s="500">
        <v>12</v>
      </c>
      <c r="H9" s="571">
        <f t="shared" si="0"/>
        <v>0</v>
      </c>
      <c r="I9" s="502">
        <f t="shared" si="0"/>
        <v>0</v>
      </c>
      <c r="J9" s="502">
        <f t="shared" si="0"/>
        <v>0</v>
      </c>
      <c r="K9" s="503">
        <f t="shared" si="0"/>
        <v>1</v>
      </c>
      <c r="L9" s="504">
        <f t="shared" si="0"/>
        <v>1</v>
      </c>
    </row>
    <row r="10" spans="1:12" ht="12.95" customHeight="1" x14ac:dyDescent="0.15">
      <c r="B10" s="482" t="s">
        <v>204</v>
      </c>
      <c r="C10" s="450"/>
      <c r="D10" s="451"/>
      <c r="E10" s="451">
        <v>40</v>
      </c>
      <c r="F10" s="452"/>
      <c r="G10" s="500">
        <v>40</v>
      </c>
      <c r="H10" s="571">
        <f t="shared" si="0"/>
        <v>0</v>
      </c>
      <c r="I10" s="502">
        <f t="shared" si="0"/>
        <v>0</v>
      </c>
      <c r="J10" s="502">
        <f t="shared" si="0"/>
        <v>1</v>
      </c>
      <c r="K10" s="503">
        <f t="shared" si="0"/>
        <v>0</v>
      </c>
      <c r="L10" s="504">
        <f t="shared" si="0"/>
        <v>1</v>
      </c>
    </row>
    <row r="11" spans="1:12" ht="12.95" customHeight="1" x14ac:dyDescent="0.15">
      <c r="B11" s="482" t="s">
        <v>6</v>
      </c>
      <c r="C11" s="450">
        <v>21.427999999999997</v>
      </c>
      <c r="D11" s="451">
        <v>483.71599999999995</v>
      </c>
      <c r="E11" s="451">
        <v>762</v>
      </c>
      <c r="F11" s="452">
        <v>722</v>
      </c>
      <c r="G11" s="500">
        <v>1989.144</v>
      </c>
      <c r="H11" s="571">
        <f t="shared" si="0"/>
        <v>1.0772472983353642E-2</v>
      </c>
      <c r="I11" s="502">
        <f t="shared" si="0"/>
        <v>0.24317797002127545</v>
      </c>
      <c r="J11" s="502">
        <f t="shared" si="0"/>
        <v>0.38307935473751525</v>
      </c>
      <c r="K11" s="503">
        <f t="shared" si="0"/>
        <v>0.36297020225785565</v>
      </c>
      <c r="L11" s="504">
        <f t="shared" si="0"/>
        <v>1</v>
      </c>
    </row>
    <row r="12" spans="1:12" ht="12.95" customHeight="1" x14ac:dyDescent="0.15">
      <c r="B12" s="482" t="s">
        <v>16</v>
      </c>
      <c r="C12" s="450"/>
      <c r="D12" s="451"/>
      <c r="E12" s="451"/>
      <c r="F12" s="452"/>
      <c r="G12" s="500"/>
      <c r="H12" s="571"/>
      <c r="I12" s="502"/>
      <c r="J12" s="502"/>
      <c r="K12" s="503"/>
      <c r="L12" s="504"/>
    </row>
    <row r="13" spans="1:12" ht="12.95" customHeight="1" x14ac:dyDescent="0.15">
      <c r="B13" s="482" t="s">
        <v>206</v>
      </c>
      <c r="C13" s="450"/>
      <c r="D13" s="451"/>
      <c r="E13" s="451"/>
      <c r="F13" s="452">
        <v>36</v>
      </c>
      <c r="G13" s="500">
        <v>36</v>
      </c>
      <c r="H13" s="571">
        <f t="shared" si="0"/>
        <v>0</v>
      </c>
      <c r="I13" s="502">
        <f t="shared" si="0"/>
        <v>0</v>
      </c>
      <c r="J13" s="502">
        <f t="shared" si="0"/>
        <v>0</v>
      </c>
      <c r="K13" s="503">
        <f t="shared" si="0"/>
        <v>1</v>
      </c>
      <c r="L13" s="504">
        <f t="shared" si="0"/>
        <v>1</v>
      </c>
    </row>
    <row r="14" spans="1:12" ht="12.95" customHeight="1" x14ac:dyDescent="0.15">
      <c r="B14" s="482" t="s">
        <v>261</v>
      </c>
      <c r="C14" s="450"/>
      <c r="D14" s="451">
        <v>51.427999999999997</v>
      </c>
      <c r="E14" s="451">
        <v>30</v>
      </c>
      <c r="F14" s="452">
        <v>36</v>
      </c>
      <c r="G14" s="500">
        <v>117.428</v>
      </c>
      <c r="H14" s="571">
        <f t="shared" si="0"/>
        <v>0</v>
      </c>
      <c r="I14" s="502">
        <f t="shared" si="0"/>
        <v>0.43795346935994822</v>
      </c>
      <c r="J14" s="502">
        <f t="shared" si="0"/>
        <v>0.25547569574547807</v>
      </c>
      <c r="K14" s="503">
        <f t="shared" si="0"/>
        <v>0.30657083489457371</v>
      </c>
      <c r="L14" s="504">
        <f t="shared" si="0"/>
        <v>1</v>
      </c>
    </row>
    <row r="15" spans="1:12" ht="12.95" customHeight="1" x14ac:dyDescent="0.15">
      <c r="B15" s="482" t="s">
        <v>18</v>
      </c>
      <c r="C15" s="450">
        <v>600</v>
      </c>
      <c r="D15" s="451">
        <v>228.215</v>
      </c>
      <c r="E15" s="451"/>
      <c r="F15" s="452">
        <v>544</v>
      </c>
      <c r="G15" s="500">
        <v>1372.2150000000001</v>
      </c>
      <c r="H15" s="571">
        <f t="shared" si="0"/>
        <v>0.43724926487467336</v>
      </c>
      <c r="I15" s="502">
        <f t="shared" si="0"/>
        <v>0.16631140163895597</v>
      </c>
      <c r="J15" s="502">
        <f t="shared" si="0"/>
        <v>0</v>
      </c>
      <c r="K15" s="503">
        <f t="shared" si="0"/>
        <v>0.39643933348637056</v>
      </c>
      <c r="L15" s="504">
        <f t="shared" si="0"/>
        <v>1</v>
      </c>
    </row>
    <row r="16" spans="1:12" ht="12.95" customHeight="1" x14ac:dyDescent="0.15">
      <c r="B16" s="482" t="s">
        <v>7</v>
      </c>
      <c r="C16" s="450">
        <v>4300.7379999999994</v>
      </c>
      <c r="D16" s="451">
        <v>4844.704000000017</v>
      </c>
      <c r="E16" s="451">
        <v>2394.9400000000005</v>
      </c>
      <c r="F16" s="452">
        <v>209.428</v>
      </c>
      <c r="G16" s="500">
        <v>11749.810000000018</v>
      </c>
      <c r="H16" s="571">
        <f t="shared" si="0"/>
        <v>0.3660261740402605</v>
      </c>
      <c r="I16" s="502">
        <f t="shared" si="0"/>
        <v>0.41232190137542735</v>
      </c>
      <c r="J16" s="502">
        <f t="shared" si="0"/>
        <v>0.20382797679281597</v>
      </c>
      <c r="K16" s="503">
        <f t="shared" si="0"/>
        <v>1.7823947791496177E-2</v>
      </c>
      <c r="L16" s="504">
        <f t="shared" si="0"/>
        <v>1</v>
      </c>
    </row>
    <row r="17" spans="2:12" ht="12.95" customHeight="1" x14ac:dyDescent="0.15">
      <c r="B17" s="482" t="s">
        <v>8</v>
      </c>
      <c r="C17" s="450"/>
      <c r="D17" s="451">
        <v>16</v>
      </c>
      <c r="E17" s="451">
        <v>2625</v>
      </c>
      <c r="F17" s="452">
        <v>166</v>
      </c>
      <c r="G17" s="500">
        <v>2807</v>
      </c>
      <c r="H17" s="571">
        <f t="shared" si="0"/>
        <v>0</v>
      </c>
      <c r="I17" s="502">
        <f t="shared" si="0"/>
        <v>5.7000356252226575E-3</v>
      </c>
      <c r="J17" s="502">
        <f t="shared" si="0"/>
        <v>0.93516209476309231</v>
      </c>
      <c r="K17" s="503">
        <f t="shared" si="0"/>
        <v>5.9137869611685073E-2</v>
      </c>
      <c r="L17" s="504">
        <f t="shared" si="0"/>
        <v>1</v>
      </c>
    </row>
    <row r="18" spans="2:12" ht="12.95" customHeight="1" x14ac:dyDescent="0.15">
      <c r="B18" s="482" t="s">
        <v>203</v>
      </c>
      <c r="C18" s="450"/>
      <c r="D18" s="451"/>
      <c r="E18" s="451"/>
      <c r="F18" s="452">
        <v>3.214</v>
      </c>
      <c r="G18" s="500">
        <v>3.214</v>
      </c>
      <c r="H18" s="571">
        <f t="shared" si="0"/>
        <v>0</v>
      </c>
      <c r="I18" s="502">
        <f t="shared" si="0"/>
        <v>0</v>
      </c>
      <c r="J18" s="502">
        <f t="shared" si="0"/>
        <v>0</v>
      </c>
      <c r="K18" s="503">
        <f t="shared" si="0"/>
        <v>1</v>
      </c>
      <c r="L18" s="504">
        <f t="shared" si="0"/>
        <v>1</v>
      </c>
    </row>
    <row r="19" spans="2:12" ht="12.95" customHeight="1" x14ac:dyDescent="0.15">
      <c r="B19" s="482" t="s">
        <v>27</v>
      </c>
      <c r="C19" s="450"/>
      <c r="D19" s="451"/>
      <c r="E19" s="451"/>
      <c r="F19" s="452"/>
      <c r="G19" s="500"/>
      <c r="H19" s="571"/>
      <c r="I19" s="502"/>
      <c r="J19" s="502"/>
      <c r="K19" s="503"/>
      <c r="L19" s="504"/>
    </row>
    <row r="20" spans="2:12" ht="12.95" customHeight="1" x14ac:dyDescent="0.15">
      <c r="B20" s="482" t="s">
        <v>9</v>
      </c>
      <c r="C20" s="450"/>
      <c r="D20" s="451"/>
      <c r="E20" s="451"/>
      <c r="F20" s="452"/>
      <c r="G20" s="500"/>
      <c r="H20" s="571"/>
      <c r="I20" s="502"/>
      <c r="J20" s="502"/>
      <c r="K20" s="503"/>
      <c r="L20" s="504"/>
    </row>
    <row r="21" spans="2:12" ht="12.95" customHeight="1" x14ac:dyDescent="0.15">
      <c r="B21" s="482" t="s">
        <v>20</v>
      </c>
      <c r="C21" s="450"/>
      <c r="D21" s="451"/>
      <c r="E21" s="451">
        <v>562</v>
      </c>
      <c r="F21" s="452">
        <v>340</v>
      </c>
      <c r="G21" s="500">
        <v>902</v>
      </c>
      <c r="H21" s="571">
        <f t="shared" ref="H21:L23" si="1">+C21/$G21</f>
        <v>0</v>
      </c>
      <c r="I21" s="502">
        <f t="shared" si="1"/>
        <v>0</v>
      </c>
      <c r="J21" s="502">
        <f t="shared" si="1"/>
        <v>0.62305986696230597</v>
      </c>
      <c r="K21" s="503">
        <f t="shared" si="1"/>
        <v>0.37694013303769403</v>
      </c>
      <c r="L21" s="504">
        <f t="shared" si="1"/>
        <v>1</v>
      </c>
    </row>
    <row r="22" spans="2:12" ht="12.95" customHeight="1" x14ac:dyDescent="0.15">
      <c r="B22" s="482" t="s">
        <v>21</v>
      </c>
      <c r="C22" s="450"/>
      <c r="D22" s="451"/>
      <c r="E22" s="451">
        <v>116</v>
      </c>
      <c r="F22" s="452">
        <v>100</v>
      </c>
      <c r="G22" s="500">
        <v>216</v>
      </c>
      <c r="H22" s="571">
        <f t="shared" si="1"/>
        <v>0</v>
      </c>
      <c r="I22" s="502">
        <f t="shared" si="1"/>
        <v>0</v>
      </c>
      <c r="J22" s="502">
        <f t="shared" si="1"/>
        <v>0.53703703703703709</v>
      </c>
      <c r="K22" s="503">
        <f t="shared" si="1"/>
        <v>0.46296296296296297</v>
      </c>
      <c r="L22" s="504">
        <f t="shared" si="1"/>
        <v>1</v>
      </c>
    </row>
    <row r="23" spans="2:12" ht="12.95" customHeight="1" x14ac:dyDescent="0.15">
      <c r="B23" s="482" t="s">
        <v>10</v>
      </c>
      <c r="C23" s="450"/>
      <c r="D23" s="451"/>
      <c r="E23" s="451">
        <v>800</v>
      </c>
      <c r="F23" s="452">
        <v>224</v>
      </c>
      <c r="G23" s="500">
        <v>1024</v>
      </c>
      <c r="H23" s="571">
        <f t="shared" si="1"/>
        <v>0</v>
      </c>
      <c r="I23" s="502">
        <f t="shared" si="1"/>
        <v>0</v>
      </c>
      <c r="J23" s="502">
        <f t="shared" si="1"/>
        <v>0.78125</v>
      </c>
      <c r="K23" s="503">
        <f t="shared" si="1"/>
        <v>0.21875</v>
      </c>
      <c r="L23" s="504">
        <f t="shared" si="1"/>
        <v>1</v>
      </c>
    </row>
    <row r="24" spans="2:12" ht="12.95" customHeight="1" x14ac:dyDescent="0.15">
      <c r="B24" s="482" t="s">
        <v>205</v>
      </c>
      <c r="C24" s="450"/>
      <c r="D24" s="451"/>
      <c r="E24" s="451"/>
      <c r="F24" s="452"/>
      <c r="G24" s="500"/>
      <c r="H24" s="571"/>
      <c r="I24" s="502"/>
      <c r="J24" s="502"/>
      <c r="K24" s="503"/>
      <c r="L24" s="504"/>
    </row>
    <row r="25" spans="2:12" ht="12.95" customHeight="1" x14ac:dyDescent="0.15">
      <c r="B25" s="482" t="s">
        <v>29</v>
      </c>
      <c r="C25" s="450"/>
      <c r="D25" s="451"/>
      <c r="E25" s="451"/>
      <c r="F25" s="452"/>
      <c r="G25" s="500"/>
      <c r="H25" s="571"/>
      <c r="I25" s="502"/>
      <c r="J25" s="502"/>
      <c r="K25" s="503"/>
      <c r="L25" s="504"/>
    </row>
    <row r="26" spans="2:12" ht="12.95" customHeight="1" x14ac:dyDescent="0.15">
      <c r="B26" s="482" t="s">
        <v>11</v>
      </c>
      <c r="C26" s="450">
        <v>201.41399999999999</v>
      </c>
      <c r="D26" s="451">
        <v>2451.2910000000034</v>
      </c>
      <c r="E26" s="451">
        <v>4</v>
      </c>
      <c r="F26" s="452">
        <v>2715</v>
      </c>
      <c r="G26" s="500">
        <v>5371.7050000000036</v>
      </c>
      <c r="H26" s="571">
        <f t="shared" ref="H26:L26" si="2">+C26/$G26</f>
        <v>3.7495357619228877E-2</v>
      </c>
      <c r="I26" s="502">
        <f t="shared" si="2"/>
        <v>0.45633388281746701</v>
      </c>
      <c r="J26" s="502">
        <f t="shared" si="2"/>
        <v>7.4464252969960135E-4</v>
      </c>
      <c r="K26" s="503">
        <f t="shared" si="2"/>
        <v>0.50542611703360441</v>
      </c>
      <c r="L26" s="504">
        <f t="shared" si="2"/>
        <v>1</v>
      </c>
    </row>
    <row r="27" spans="2:12" ht="12.95" customHeight="1" x14ac:dyDescent="0.15">
      <c r="B27" s="482" t="s">
        <v>31</v>
      </c>
      <c r="C27" s="450"/>
      <c r="D27" s="451"/>
      <c r="E27" s="451"/>
      <c r="F27" s="452"/>
      <c r="G27" s="500"/>
      <c r="H27" s="571"/>
      <c r="I27" s="502"/>
      <c r="J27" s="502"/>
      <c r="K27" s="503"/>
      <c r="L27" s="504"/>
    </row>
    <row r="28" spans="2:12" ht="12.95" customHeight="1" x14ac:dyDescent="0.15">
      <c r="B28" s="482" t="s">
        <v>22</v>
      </c>
      <c r="C28" s="450">
        <v>176.75</v>
      </c>
      <c r="D28" s="451">
        <v>42</v>
      </c>
      <c r="E28" s="451">
        <v>4881.07</v>
      </c>
      <c r="F28" s="452">
        <v>140</v>
      </c>
      <c r="G28" s="500">
        <v>5239.82</v>
      </c>
      <c r="H28" s="571">
        <f t="shared" si="0"/>
        <v>3.3732074765927073E-2</v>
      </c>
      <c r="I28" s="502">
        <f t="shared" si="0"/>
        <v>8.0155425186361363E-3</v>
      </c>
      <c r="J28" s="502">
        <f t="shared" si="0"/>
        <v>0.93153390765331634</v>
      </c>
      <c r="K28" s="503">
        <f t="shared" si="0"/>
        <v>2.6718475062120457E-2</v>
      </c>
      <c r="L28" s="504">
        <f t="shared" si="0"/>
        <v>1</v>
      </c>
    </row>
    <row r="29" spans="2:12" ht="12.95" customHeight="1" x14ac:dyDescent="0.15">
      <c r="B29" s="482" t="s">
        <v>34</v>
      </c>
      <c r="C29" s="450"/>
      <c r="D29" s="451"/>
      <c r="E29" s="451">
        <v>84</v>
      </c>
      <c r="F29" s="452">
        <v>62</v>
      </c>
      <c r="G29" s="500">
        <v>146</v>
      </c>
      <c r="H29" s="571">
        <f t="shared" si="0"/>
        <v>0</v>
      </c>
      <c r="I29" s="502">
        <f t="shared" si="0"/>
        <v>0</v>
      </c>
      <c r="J29" s="502">
        <f t="shared" si="0"/>
        <v>0.57534246575342463</v>
      </c>
      <c r="K29" s="503">
        <f t="shared" si="0"/>
        <v>0.42465753424657532</v>
      </c>
      <c r="L29" s="504">
        <f t="shared" si="0"/>
        <v>1</v>
      </c>
    </row>
    <row r="30" spans="2:12" ht="12.95" customHeight="1" x14ac:dyDescent="0.15">
      <c r="B30" s="482" t="s">
        <v>212</v>
      </c>
      <c r="C30" s="450"/>
      <c r="D30" s="451"/>
      <c r="E30" s="451">
        <v>56</v>
      </c>
      <c r="F30" s="452"/>
      <c r="G30" s="500">
        <v>56</v>
      </c>
      <c r="H30" s="571">
        <f t="shared" si="0"/>
        <v>0</v>
      </c>
      <c r="I30" s="502">
        <f t="shared" si="0"/>
        <v>0</v>
      </c>
      <c r="J30" s="502">
        <f t="shared" si="0"/>
        <v>1</v>
      </c>
      <c r="K30" s="503">
        <f t="shared" si="0"/>
        <v>0</v>
      </c>
      <c r="L30" s="504">
        <f t="shared" si="0"/>
        <v>1</v>
      </c>
    </row>
    <row r="31" spans="2:12" ht="12.95" customHeight="1" x14ac:dyDescent="0.15">
      <c r="B31" s="482" t="s">
        <v>23</v>
      </c>
      <c r="C31" s="450"/>
      <c r="D31" s="451">
        <v>22.5</v>
      </c>
      <c r="E31" s="451"/>
      <c r="F31" s="452"/>
      <c r="G31" s="500">
        <v>22.5</v>
      </c>
      <c r="H31" s="571">
        <f t="shared" si="0"/>
        <v>0</v>
      </c>
      <c r="I31" s="502">
        <f t="shared" si="0"/>
        <v>1</v>
      </c>
      <c r="J31" s="502">
        <f t="shared" si="0"/>
        <v>0</v>
      </c>
      <c r="K31" s="503">
        <f t="shared" si="0"/>
        <v>0</v>
      </c>
      <c r="L31" s="504">
        <f t="shared" si="0"/>
        <v>1</v>
      </c>
    </row>
    <row r="32" spans="2:12" ht="12.95" customHeight="1" x14ac:dyDescent="0.15">
      <c r="B32" s="482" t="s">
        <v>12</v>
      </c>
      <c r="C32" s="450">
        <v>42.286000000000001</v>
      </c>
      <c r="D32" s="451">
        <v>106.071</v>
      </c>
      <c r="E32" s="451">
        <v>442.00100000000003</v>
      </c>
      <c r="F32" s="452"/>
      <c r="G32" s="500">
        <v>590.35800000000006</v>
      </c>
      <c r="H32" s="571">
        <f t="shared" si="0"/>
        <v>7.1627724194471817E-2</v>
      </c>
      <c r="I32" s="502">
        <f t="shared" si="0"/>
        <v>0.17967233441403349</v>
      </c>
      <c r="J32" s="502">
        <f t="shared" si="0"/>
        <v>0.74869994139149465</v>
      </c>
      <c r="K32" s="503">
        <f t="shared" si="0"/>
        <v>0</v>
      </c>
      <c r="L32" s="504">
        <f t="shared" si="0"/>
        <v>1</v>
      </c>
    </row>
    <row r="33" spans="2:12" ht="12.95" customHeight="1" x14ac:dyDescent="0.15">
      <c r="B33" s="482" t="s">
        <v>262</v>
      </c>
      <c r="C33" s="450">
        <v>29.713999999999999</v>
      </c>
      <c r="D33" s="451"/>
      <c r="E33" s="451">
        <v>14</v>
      </c>
      <c r="F33" s="452"/>
      <c r="G33" s="500">
        <v>43.713999999999999</v>
      </c>
      <c r="H33" s="571">
        <f t="shared" si="0"/>
        <v>0.67973646886580952</v>
      </c>
      <c r="I33" s="502">
        <f t="shared" si="0"/>
        <v>0</v>
      </c>
      <c r="J33" s="502">
        <f t="shared" si="0"/>
        <v>0.32026353113419043</v>
      </c>
      <c r="K33" s="503">
        <f t="shared" si="0"/>
        <v>0</v>
      </c>
      <c r="L33" s="504">
        <f t="shared" si="0"/>
        <v>1</v>
      </c>
    </row>
    <row r="34" spans="2:12" ht="12.95" customHeight="1" x14ac:dyDescent="0.15">
      <c r="B34" s="482" t="s">
        <v>13</v>
      </c>
      <c r="C34" s="450"/>
      <c r="D34" s="451"/>
      <c r="E34" s="451">
        <v>1614</v>
      </c>
      <c r="F34" s="452"/>
      <c r="G34" s="500">
        <v>1614</v>
      </c>
      <c r="H34" s="571">
        <f t="shared" si="0"/>
        <v>0</v>
      </c>
      <c r="I34" s="502">
        <f t="shared" si="0"/>
        <v>0</v>
      </c>
      <c r="J34" s="502">
        <f t="shared" si="0"/>
        <v>1</v>
      </c>
      <c r="K34" s="503">
        <f t="shared" si="0"/>
        <v>0</v>
      </c>
      <c r="L34" s="504">
        <f t="shared" si="0"/>
        <v>1</v>
      </c>
    </row>
    <row r="35" spans="2:12" ht="12.95" customHeight="1" x14ac:dyDescent="0.15">
      <c r="B35" s="482" t="s">
        <v>207</v>
      </c>
      <c r="C35" s="450"/>
      <c r="D35" s="451"/>
      <c r="E35" s="451">
        <v>204</v>
      </c>
      <c r="F35" s="452">
        <v>320</v>
      </c>
      <c r="G35" s="500">
        <v>524</v>
      </c>
      <c r="H35" s="571">
        <f t="shared" si="0"/>
        <v>0</v>
      </c>
      <c r="I35" s="502">
        <f t="shared" si="0"/>
        <v>0</v>
      </c>
      <c r="J35" s="502">
        <f t="shared" si="0"/>
        <v>0.38931297709923662</v>
      </c>
      <c r="K35" s="503">
        <f t="shared" si="0"/>
        <v>0.61068702290076338</v>
      </c>
      <c r="L35" s="504">
        <f t="shared" si="0"/>
        <v>1</v>
      </c>
    </row>
    <row r="36" spans="2:12" ht="12.95" customHeight="1" x14ac:dyDescent="0.15">
      <c r="B36" s="482" t="s">
        <v>19</v>
      </c>
      <c r="C36" s="450">
        <v>825.14499999999987</v>
      </c>
      <c r="D36" s="451">
        <v>308.572</v>
      </c>
      <c r="E36" s="451">
        <v>574</v>
      </c>
      <c r="F36" s="452">
        <v>8</v>
      </c>
      <c r="G36" s="500">
        <v>1715.7169999999999</v>
      </c>
      <c r="H36" s="571">
        <f t="shared" si="0"/>
        <v>0.48093304431908057</v>
      </c>
      <c r="I36" s="502">
        <f t="shared" si="0"/>
        <v>0.17985017342603707</v>
      </c>
      <c r="J36" s="502">
        <f t="shared" si="0"/>
        <v>0.33455400861564</v>
      </c>
      <c r="K36" s="503">
        <f t="shared" si="0"/>
        <v>4.6627736392423694E-3</v>
      </c>
      <c r="L36" s="504">
        <f t="shared" si="0"/>
        <v>1</v>
      </c>
    </row>
    <row r="37" spans="2:12" ht="12.95" customHeight="1" x14ac:dyDescent="0.15">
      <c r="B37" s="482" t="s">
        <v>24</v>
      </c>
      <c r="C37" s="450"/>
      <c r="D37" s="451">
        <v>180</v>
      </c>
      <c r="E37" s="451">
        <v>70</v>
      </c>
      <c r="F37" s="452"/>
      <c r="G37" s="500">
        <v>250</v>
      </c>
      <c r="H37" s="571">
        <f t="shared" si="0"/>
        <v>0</v>
      </c>
      <c r="I37" s="502">
        <f t="shared" si="0"/>
        <v>0.72</v>
      </c>
      <c r="J37" s="502">
        <f t="shared" si="0"/>
        <v>0.28000000000000003</v>
      </c>
      <c r="K37" s="503">
        <f t="shared" si="0"/>
        <v>0</v>
      </c>
      <c r="L37" s="504">
        <f t="shared" si="0"/>
        <v>1</v>
      </c>
    </row>
    <row r="38" spans="2:12" ht="12.95" customHeight="1" x14ac:dyDescent="0.15">
      <c r="B38" s="482" t="s">
        <v>210</v>
      </c>
      <c r="C38" s="450"/>
      <c r="D38" s="451"/>
      <c r="E38" s="451">
        <v>558</v>
      </c>
      <c r="F38" s="452"/>
      <c r="G38" s="500">
        <v>558</v>
      </c>
      <c r="H38" s="571">
        <f t="shared" si="0"/>
        <v>0</v>
      </c>
      <c r="I38" s="502">
        <f t="shared" si="0"/>
        <v>0</v>
      </c>
      <c r="J38" s="502">
        <f t="shared" si="0"/>
        <v>1</v>
      </c>
      <c r="K38" s="503">
        <f t="shared" si="0"/>
        <v>0</v>
      </c>
      <c r="L38" s="504">
        <f t="shared" si="0"/>
        <v>1</v>
      </c>
    </row>
    <row r="39" spans="2:12" ht="12.95" customHeight="1" x14ac:dyDescent="0.15">
      <c r="B39" s="482" t="s">
        <v>35</v>
      </c>
      <c r="C39" s="450"/>
      <c r="D39" s="451"/>
      <c r="E39" s="451">
        <v>138</v>
      </c>
      <c r="F39" s="452">
        <v>12</v>
      </c>
      <c r="G39" s="500">
        <v>150</v>
      </c>
      <c r="H39" s="571">
        <f t="shared" si="0"/>
        <v>0</v>
      </c>
      <c r="I39" s="502">
        <f t="shared" si="0"/>
        <v>0</v>
      </c>
      <c r="J39" s="502">
        <f t="shared" si="0"/>
        <v>0.92</v>
      </c>
      <c r="K39" s="503">
        <f t="shared" si="0"/>
        <v>0.08</v>
      </c>
      <c r="L39" s="504">
        <f t="shared" si="0"/>
        <v>1</v>
      </c>
    </row>
    <row r="40" spans="2:12" ht="12.95" customHeight="1" x14ac:dyDescent="0.15">
      <c r="B40" s="482" t="s">
        <v>211</v>
      </c>
      <c r="C40" s="450"/>
      <c r="D40" s="451"/>
      <c r="E40" s="451">
        <v>2</v>
      </c>
      <c r="F40" s="452"/>
      <c r="G40" s="500">
        <v>2</v>
      </c>
      <c r="H40" s="571">
        <f t="shared" si="0"/>
        <v>0</v>
      </c>
      <c r="I40" s="502">
        <f t="shared" si="0"/>
        <v>0</v>
      </c>
      <c r="J40" s="502">
        <f t="shared" si="0"/>
        <v>1</v>
      </c>
      <c r="K40" s="503">
        <f t="shared" si="0"/>
        <v>0</v>
      </c>
      <c r="L40" s="504">
        <f t="shared" si="0"/>
        <v>1</v>
      </c>
    </row>
    <row r="41" spans="2:12" ht="12.95" customHeight="1" x14ac:dyDescent="0.15">
      <c r="B41" s="482" t="s">
        <v>14</v>
      </c>
      <c r="C41" s="450"/>
      <c r="D41" s="451"/>
      <c r="E41" s="451">
        <v>64</v>
      </c>
      <c r="F41" s="452"/>
      <c r="G41" s="500">
        <v>64</v>
      </c>
      <c r="H41" s="571">
        <f t="shared" si="0"/>
        <v>0</v>
      </c>
      <c r="I41" s="502">
        <f t="shared" si="0"/>
        <v>0</v>
      </c>
      <c r="J41" s="502">
        <f t="shared" si="0"/>
        <v>1</v>
      </c>
      <c r="K41" s="503">
        <f t="shared" si="0"/>
        <v>0</v>
      </c>
      <c r="L41" s="504">
        <f t="shared" si="0"/>
        <v>1</v>
      </c>
    </row>
    <row r="42" spans="2:12" ht="12.95" customHeight="1" x14ac:dyDescent="0.15">
      <c r="B42" s="482" t="s">
        <v>208</v>
      </c>
      <c r="C42" s="450"/>
      <c r="D42" s="451"/>
      <c r="E42" s="451"/>
      <c r="F42" s="452"/>
      <c r="G42" s="500"/>
      <c r="H42" s="571"/>
      <c r="I42" s="502"/>
      <c r="J42" s="502"/>
      <c r="K42" s="503"/>
      <c r="L42" s="504"/>
    </row>
    <row r="43" spans="2:12" ht="12.95" customHeight="1" x14ac:dyDescent="0.15">
      <c r="B43" s="482" t="s">
        <v>17</v>
      </c>
      <c r="C43" s="450">
        <v>37.713999999999999</v>
      </c>
      <c r="D43" s="451">
        <v>51.429000000000002</v>
      </c>
      <c r="E43" s="451">
        <v>208</v>
      </c>
      <c r="F43" s="452"/>
      <c r="G43" s="500">
        <v>297.14300000000003</v>
      </c>
      <c r="H43" s="571">
        <f t="shared" ref="H43:L43" si="3">+C43/$G43</f>
        <v>0.12692205436439694</v>
      </c>
      <c r="I43" s="502">
        <f t="shared" si="3"/>
        <v>0.17307828217390278</v>
      </c>
      <c r="J43" s="502">
        <f t="shared" si="3"/>
        <v>0.69999966346170017</v>
      </c>
      <c r="K43" s="503">
        <f t="shared" si="3"/>
        <v>0</v>
      </c>
      <c r="L43" s="504">
        <f t="shared" si="3"/>
        <v>1</v>
      </c>
    </row>
    <row r="44" spans="2:12" ht="12.95" customHeight="1" x14ac:dyDescent="0.15">
      <c r="B44" s="482" t="s">
        <v>36</v>
      </c>
      <c r="C44" s="450"/>
      <c r="D44" s="451"/>
      <c r="E44" s="451">
        <v>316</v>
      </c>
      <c r="F44" s="452">
        <v>164</v>
      </c>
      <c r="G44" s="500">
        <v>480</v>
      </c>
      <c r="H44" s="571">
        <f t="shared" si="0"/>
        <v>0</v>
      </c>
      <c r="I44" s="502">
        <f t="shared" si="0"/>
        <v>0</v>
      </c>
      <c r="J44" s="502">
        <f t="shared" si="0"/>
        <v>0.65833333333333333</v>
      </c>
      <c r="K44" s="503">
        <f t="shared" si="0"/>
        <v>0.34166666666666667</v>
      </c>
      <c r="L44" s="504">
        <f t="shared" si="0"/>
        <v>1</v>
      </c>
    </row>
    <row r="45" spans="2:12" ht="12.95" customHeight="1" x14ac:dyDescent="0.15">
      <c r="B45" s="482" t="s">
        <v>38</v>
      </c>
      <c r="C45" s="450">
        <v>121.143</v>
      </c>
      <c r="D45" s="451"/>
      <c r="E45" s="451">
        <v>102</v>
      </c>
      <c r="F45" s="452"/>
      <c r="G45" s="500">
        <v>223.143</v>
      </c>
      <c r="H45" s="571">
        <f t="shared" si="0"/>
        <v>0.54289401863379094</v>
      </c>
      <c r="I45" s="502">
        <f t="shared" si="0"/>
        <v>0</v>
      </c>
      <c r="J45" s="502">
        <f t="shared" si="0"/>
        <v>0.45710598136620911</v>
      </c>
      <c r="K45" s="503">
        <f t="shared" si="0"/>
        <v>0</v>
      </c>
      <c r="L45" s="504">
        <f t="shared" si="0"/>
        <v>1</v>
      </c>
    </row>
    <row r="46" spans="2:12" ht="12.95" customHeight="1" x14ac:dyDescent="0.15">
      <c r="B46" s="482" t="s">
        <v>37</v>
      </c>
      <c r="C46" s="450"/>
      <c r="D46" s="451"/>
      <c r="E46" s="451">
        <v>287.572</v>
      </c>
      <c r="F46" s="452"/>
      <c r="G46" s="500">
        <v>287.572</v>
      </c>
      <c r="H46" s="571">
        <f t="shared" si="0"/>
        <v>0</v>
      </c>
      <c r="I46" s="502">
        <f t="shared" si="0"/>
        <v>0</v>
      </c>
      <c r="J46" s="502">
        <f t="shared" si="0"/>
        <v>1</v>
      </c>
      <c r="K46" s="503">
        <f t="shared" si="0"/>
        <v>0</v>
      </c>
      <c r="L46" s="504">
        <f t="shared" si="0"/>
        <v>1</v>
      </c>
    </row>
    <row r="47" spans="2:12" ht="12.95" customHeight="1" x14ac:dyDescent="0.15">
      <c r="B47" s="482" t="s">
        <v>263</v>
      </c>
      <c r="C47" s="450"/>
      <c r="D47" s="451"/>
      <c r="E47" s="451"/>
      <c r="F47" s="452">
        <v>22</v>
      </c>
      <c r="G47" s="500">
        <v>22</v>
      </c>
      <c r="H47" s="571">
        <f t="shared" si="0"/>
        <v>0</v>
      </c>
      <c r="I47" s="502">
        <f t="shared" si="0"/>
        <v>0</v>
      </c>
      <c r="J47" s="502">
        <f t="shared" si="0"/>
        <v>0</v>
      </c>
      <c r="K47" s="503">
        <f t="shared" si="0"/>
        <v>1</v>
      </c>
      <c r="L47" s="504">
        <f t="shared" si="0"/>
        <v>1</v>
      </c>
    </row>
    <row r="48" spans="2:12" ht="12.95" customHeight="1" x14ac:dyDescent="0.15">
      <c r="B48" s="482" t="s">
        <v>30</v>
      </c>
      <c r="C48" s="450"/>
      <c r="D48" s="451"/>
      <c r="E48" s="451">
        <v>1154</v>
      </c>
      <c r="F48" s="452">
        <v>60</v>
      </c>
      <c r="G48" s="500">
        <v>1214</v>
      </c>
      <c r="H48" s="571">
        <f t="shared" si="0"/>
        <v>0</v>
      </c>
      <c r="I48" s="502">
        <f t="shared" si="0"/>
        <v>0</v>
      </c>
      <c r="J48" s="502">
        <f t="shared" si="0"/>
        <v>0.9505766062602965</v>
      </c>
      <c r="K48" s="503">
        <f t="shared" si="0"/>
        <v>4.9423393739703461E-2</v>
      </c>
      <c r="L48" s="504">
        <f t="shared" si="0"/>
        <v>1</v>
      </c>
    </row>
    <row r="49" spans="2:12" ht="12.95" customHeight="1" x14ac:dyDescent="0.15">
      <c r="B49" s="482" t="s">
        <v>25</v>
      </c>
      <c r="C49" s="450"/>
      <c r="D49" s="451">
        <v>838.90200000000266</v>
      </c>
      <c r="E49" s="451">
        <v>240</v>
      </c>
      <c r="F49" s="452">
        <v>2959.2139999999999</v>
      </c>
      <c r="G49" s="500">
        <v>4038.1160000000027</v>
      </c>
      <c r="H49" s="571">
        <f t="shared" si="0"/>
        <v>0</v>
      </c>
      <c r="I49" s="502">
        <f t="shared" si="0"/>
        <v>0.20774588941972</v>
      </c>
      <c r="J49" s="502">
        <f t="shared" si="0"/>
        <v>5.9433656685444362E-2</v>
      </c>
      <c r="K49" s="503">
        <f t="shared" si="0"/>
        <v>0.73282045389483563</v>
      </c>
      <c r="L49" s="504">
        <f t="shared" si="0"/>
        <v>1</v>
      </c>
    </row>
    <row r="50" spans="2:12" ht="12.95" customHeight="1" x14ac:dyDescent="0.15">
      <c r="B50" s="482" t="s">
        <v>28</v>
      </c>
      <c r="C50" s="450"/>
      <c r="D50" s="451"/>
      <c r="E50" s="451"/>
      <c r="F50" s="452"/>
      <c r="G50" s="500"/>
      <c r="H50" s="571"/>
      <c r="I50" s="502"/>
      <c r="J50" s="502"/>
      <c r="K50" s="503"/>
      <c r="L50" s="504"/>
    </row>
    <row r="51" spans="2:12" ht="12.95" customHeight="1" x14ac:dyDescent="0.15">
      <c r="B51" s="482" t="s">
        <v>264</v>
      </c>
      <c r="C51" s="450"/>
      <c r="D51" s="451"/>
      <c r="E51" s="451">
        <v>38</v>
      </c>
      <c r="F51" s="452"/>
      <c r="G51" s="500">
        <v>38</v>
      </c>
      <c r="H51" s="571">
        <f t="shared" si="0"/>
        <v>0</v>
      </c>
      <c r="I51" s="502">
        <f t="shared" si="0"/>
        <v>0</v>
      </c>
      <c r="J51" s="502">
        <f t="shared" si="0"/>
        <v>1</v>
      </c>
      <c r="K51" s="503">
        <f t="shared" si="0"/>
        <v>0</v>
      </c>
      <c r="L51" s="504">
        <f t="shared" si="0"/>
        <v>1</v>
      </c>
    </row>
    <row r="52" spans="2:12" ht="12.95" customHeight="1" x14ac:dyDescent="0.15">
      <c r="B52" s="482" t="s">
        <v>213</v>
      </c>
      <c r="C52" s="450"/>
      <c r="D52" s="451"/>
      <c r="E52" s="451">
        <v>4</v>
      </c>
      <c r="F52" s="452">
        <v>24</v>
      </c>
      <c r="G52" s="500">
        <v>28</v>
      </c>
      <c r="H52" s="571">
        <f t="shared" si="0"/>
        <v>0</v>
      </c>
      <c r="I52" s="502">
        <f t="shared" si="0"/>
        <v>0</v>
      </c>
      <c r="J52" s="502">
        <f t="shared" si="0"/>
        <v>0.14285714285714285</v>
      </c>
      <c r="K52" s="503">
        <f t="shared" si="0"/>
        <v>0.8571428571428571</v>
      </c>
      <c r="L52" s="504">
        <f t="shared" si="0"/>
        <v>1</v>
      </c>
    </row>
    <row r="53" spans="2:12" ht="12.95" customHeight="1" x14ac:dyDescent="0.15">
      <c r="B53" s="482" t="s">
        <v>39</v>
      </c>
      <c r="C53" s="450"/>
      <c r="D53" s="451"/>
      <c r="E53" s="451">
        <v>150</v>
      </c>
      <c r="F53" s="452">
        <v>76</v>
      </c>
      <c r="G53" s="500">
        <v>226</v>
      </c>
      <c r="H53" s="571">
        <f t="shared" si="0"/>
        <v>0</v>
      </c>
      <c r="I53" s="502">
        <f t="shared" si="0"/>
        <v>0</v>
      </c>
      <c r="J53" s="502">
        <f t="shared" si="0"/>
        <v>0.66371681415929207</v>
      </c>
      <c r="K53" s="503">
        <f t="shared" si="0"/>
        <v>0.33628318584070799</v>
      </c>
      <c r="L53" s="504">
        <f t="shared" si="0"/>
        <v>1</v>
      </c>
    </row>
    <row r="54" spans="2:12" ht="12.95" customHeight="1" x14ac:dyDescent="0.15">
      <c r="B54" s="482" t="s">
        <v>209</v>
      </c>
      <c r="C54" s="450"/>
      <c r="D54" s="451"/>
      <c r="E54" s="451"/>
      <c r="F54" s="452"/>
      <c r="G54" s="500"/>
      <c r="H54" s="571"/>
      <c r="I54" s="502"/>
      <c r="J54" s="502"/>
      <c r="K54" s="503"/>
      <c r="L54" s="504"/>
    </row>
    <row r="55" spans="2:12" ht="12.95" customHeight="1" x14ac:dyDescent="0.15">
      <c r="B55" s="482" t="s">
        <v>32</v>
      </c>
      <c r="C55" s="450"/>
      <c r="D55" s="451"/>
      <c r="E55" s="451">
        <v>154</v>
      </c>
      <c r="F55" s="452"/>
      <c r="G55" s="500">
        <v>154</v>
      </c>
      <c r="H55" s="571">
        <f t="shared" si="0"/>
        <v>0</v>
      </c>
      <c r="I55" s="502">
        <f t="shared" si="0"/>
        <v>0</v>
      </c>
      <c r="J55" s="502">
        <f t="shared" si="0"/>
        <v>1</v>
      </c>
      <c r="K55" s="503">
        <f t="shared" si="0"/>
        <v>0</v>
      </c>
      <c r="L55" s="504">
        <f t="shared" si="0"/>
        <v>1</v>
      </c>
    </row>
    <row r="56" spans="2:12" ht="12.95" customHeight="1" x14ac:dyDescent="0.15">
      <c r="B56" s="482" t="s">
        <v>214</v>
      </c>
      <c r="C56" s="450"/>
      <c r="D56" s="451"/>
      <c r="E56" s="451">
        <v>30</v>
      </c>
      <c r="F56" s="452"/>
      <c r="G56" s="500">
        <v>30</v>
      </c>
      <c r="H56" s="571">
        <f t="shared" si="0"/>
        <v>0</v>
      </c>
      <c r="I56" s="502">
        <f t="shared" si="0"/>
        <v>0</v>
      </c>
      <c r="J56" s="502">
        <f t="shared" si="0"/>
        <v>1</v>
      </c>
      <c r="K56" s="503">
        <f t="shared" si="0"/>
        <v>0</v>
      </c>
      <c r="L56" s="504">
        <f t="shared" si="0"/>
        <v>1</v>
      </c>
    </row>
    <row r="57" spans="2:12" ht="12.95" customHeight="1" x14ac:dyDescent="0.15">
      <c r="B57" s="482" t="s">
        <v>33</v>
      </c>
      <c r="C57" s="450"/>
      <c r="D57" s="451"/>
      <c r="E57" s="451"/>
      <c r="F57" s="452"/>
      <c r="G57" s="500"/>
      <c r="H57" s="571"/>
      <c r="I57" s="502"/>
      <c r="J57" s="502"/>
      <c r="K57" s="503"/>
      <c r="L57" s="504"/>
    </row>
    <row r="58" spans="2:12" ht="12.95" customHeight="1" x14ac:dyDescent="0.15">
      <c r="B58" s="482" t="s">
        <v>40</v>
      </c>
      <c r="C58" s="450">
        <v>717.75</v>
      </c>
      <c r="D58" s="451"/>
      <c r="E58" s="451"/>
      <c r="F58" s="452">
        <v>1158</v>
      </c>
      <c r="G58" s="500">
        <v>1875.75</v>
      </c>
      <c r="H58" s="571">
        <f t="shared" si="0"/>
        <v>0.38264694122351062</v>
      </c>
      <c r="I58" s="502">
        <f t="shared" si="0"/>
        <v>0</v>
      </c>
      <c r="J58" s="502">
        <f t="shared" si="0"/>
        <v>0</v>
      </c>
      <c r="K58" s="503">
        <f t="shared" si="0"/>
        <v>0.61735305877648938</v>
      </c>
      <c r="L58" s="504">
        <f t="shared" si="0"/>
        <v>1</v>
      </c>
    </row>
    <row r="59" spans="2:12" ht="12.95" customHeight="1" x14ac:dyDescent="0.15">
      <c r="B59" s="482" t="s">
        <v>265</v>
      </c>
      <c r="C59" s="450">
        <v>659.25</v>
      </c>
      <c r="D59" s="451"/>
      <c r="E59" s="451"/>
      <c r="F59" s="452"/>
      <c r="G59" s="500">
        <v>659.25</v>
      </c>
      <c r="H59" s="571">
        <f t="shared" si="0"/>
        <v>1</v>
      </c>
      <c r="I59" s="502">
        <f t="shared" si="0"/>
        <v>0</v>
      </c>
      <c r="J59" s="502">
        <f t="shared" si="0"/>
        <v>0</v>
      </c>
      <c r="K59" s="503">
        <f t="shared" si="0"/>
        <v>0</v>
      </c>
      <c r="L59" s="504">
        <f t="shared" si="0"/>
        <v>1</v>
      </c>
    </row>
    <row r="60" spans="2:12" ht="12.95" customHeight="1" x14ac:dyDescent="0.15">
      <c r="B60" s="482" t="s">
        <v>251</v>
      </c>
      <c r="C60" s="450">
        <v>7</v>
      </c>
      <c r="D60" s="451">
        <v>21</v>
      </c>
      <c r="E60" s="451">
        <v>5.25</v>
      </c>
      <c r="F60" s="452">
        <v>1.75</v>
      </c>
      <c r="G60" s="500">
        <v>35</v>
      </c>
      <c r="H60" s="571">
        <f t="shared" si="0"/>
        <v>0.2</v>
      </c>
      <c r="I60" s="502">
        <f t="shared" si="0"/>
        <v>0.6</v>
      </c>
      <c r="J60" s="502">
        <f t="shared" si="0"/>
        <v>0.15</v>
      </c>
      <c r="K60" s="503">
        <f t="shared" si="0"/>
        <v>0.05</v>
      </c>
      <c r="L60" s="504">
        <f t="shared" si="0"/>
        <v>1</v>
      </c>
    </row>
    <row r="61" spans="2:12" ht="12.95" customHeight="1" x14ac:dyDescent="0.15">
      <c r="B61" s="482" t="s">
        <v>266</v>
      </c>
      <c r="C61" s="450"/>
      <c r="D61" s="451"/>
      <c r="E61" s="451"/>
      <c r="F61" s="452"/>
      <c r="G61" s="500"/>
      <c r="H61" s="571"/>
      <c r="I61" s="502"/>
      <c r="J61" s="502"/>
      <c r="K61" s="503"/>
      <c r="L61" s="504"/>
    </row>
    <row r="62" spans="2:12" ht="12.95" customHeight="1" x14ac:dyDescent="0.15">
      <c r="B62" s="482" t="s">
        <v>215</v>
      </c>
      <c r="C62" s="450">
        <v>1072.0360000000001</v>
      </c>
      <c r="D62" s="451"/>
      <c r="E62" s="451">
        <v>182</v>
      </c>
      <c r="F62" s="452">
        <v>140</v>
      </c>
      <c r="G62" s="500">
        <v>1394.0360000000001</v>
      </c>
      <c r="H62" s="571">
        <f t="shared" si="0"/>
        <v>0.76901600819491034</v>
      </c>
      <c r="I62" s="502">
        <f t="shared" si="0"/>
        <v>0</v>
      </c>
      <c r="J62" s="502">
        <f t="shared" si="0"/>
        <v>0.13055616928113764</v>
      </c>
      <c r="K62" s="503">
        <f t="shared" si="0"/>
        <v>0.10042782252395203</v>
      </c>
      <c r="L62" s="504">
        <f t="shared" si="0"/>
        <v>1</v>
      </c>
    </row>
    <row r="63" spans="2:12" ht="12.95" customHeight="1" x14ac:dyDescent="0.15">
      <c r="B63" s="483" t="s">
        <v>26</v>
      </c>
      <c r="C63" s="458">
        <v>790.67100000000164</v>
      </c>
      <c r="D63" s="459">
        <v>660.07199999999989</v>
      </c>
      <c r="E63" s="459">
        <v>3.5</v>
      </c>
      <c r="F63" s="460">
        <v>1158.6419999999998</v>
      </c>
      <c r="G63" s="505">
        <v>2612.8850000000011</v>
      </c>
      <c r="H63" s="572">
        <f t="shared" si="0"/>
        <v>0.30260459224190933</v>
      </c>
      <c r="I63" s="507">
        <f t="shared" si="0"/>
        <v>0.25262191026394182</v>
      </c>
      <c r="J63" s="507">
        <f t="shared" si="0"/>
        <v>1.3395155163736631E-3</v>
      </c>
      <c r="K63" s="508">
        <f t="shared" si="0"/>
        <v>0.44343398197777528</v>
      </c>
      <c r="L63" s="509">
        <f t="shared" si="0"/>
        <v>1</v>
      </c>
    </row>
    <row r="64" spans="2:12" ht="12.95" customHeight="1" thickBot="1" x14ac:dyDescent="0.2">
      <c r="B64" s="465" t="s">
        <v>2</v>
      </c>
      <c r="C64" s="466">
        <v>9614.7540000000008</v>
      </c>
      <c r="D64" s="467">
        <v>16040.670000000055</v>
      </c>
      <c r="E64" s="467">
        <v>19573.332999999999</v>
      </c>
      <c r="F64" s="468">
        <v>14716.102999999999</v>
      </c>
      <c r="G64" s="510">
        <v>59944.860000000052</v>
      </c>
      <c r="H64" s="573">
        <f t="shared" si="0"/>
        <v>0.16039330144402694</v>
      </c>
      <c r="I64" s="512">
        <f t="shared" si="0"/>
        <v>0.26759041559192964</v>
      </c>
      <c r="J64" s="512">
        <f t="shared" si="0"/>
        <v>0.32652229065177535</v>
      </c>
      <c r="K64" s="513">
        <f t="shared" si="0"/>
        <v>0.24549399231226809</v>
      </c>
      <c r="L64" s="514">
        <f t="shared" si="0"/>
        <v>1</v>
      </c>
    </row>
    <row r="66" spans="7:7" s="1" customFormat="1" ht="15.95" customHeight="1" x14ac:dyDescent="0.15">
      <c r="G66" s="574"/>
    </row>
  </sheetData>
  <mergeCells count="4">
    <mergeCell ref="B4:B5"/>
    <mergeCell ref="C4:G4"/>
    <mergeCell ref="H4:L4"/>
    <mergeCell ref="B2:L2"/>
  </mergeCells>
  <phoneticPr fontId="3"/>
  <pageMargins left="0.70866141732283472" right="0.70866141732283472" top="0.74803149606299213" bottom="0.74803149606299213" header="0.31496062992125984" footer="0.31496062992125984"/>
  <pageSetup paperSize="9" scale="93" orientation="portrait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76"/>
  <sheetViews>
    <sheetView tabSelected="1" view="pageBreakPreview" zoomScale="115" zoomScaleNormal="115" zoomScaleSheetLayoutView="115" workbookViewId="0">
      <selection activeCell="B40" sqref="B40"/>
    </sheetView>
  </sheetViews>
  <sheetFormatPr defaultRowHeight="13.5" x14ac:dyDescent="0.15"/>
  <cols>
    <col min="1" max="1" width="5.125" customWidth="1"/>
    <col min="2" max="2" width="69.5" bestFit="1" customWidth="1"/>
    <col min="3" max="3" width="5.25" bestFit="1" customWidth="1"/>
  </cols>
  <sheetData>
    <row r="2" spans="2:3" ht="27" customHeight="1" x14ac:dyDescent="0.15">
      <c r="B2" s="1564" t="s">
        <v>877</v>
      </c>
      <c r="C2" s="1564"/>
    </row>
    <row r="3" spans="2:3" x14ac:dyDescent="0.15">
      <c r="B3" s="1498"/>
      <c r="C3" s="1499"/>
    </row>
    <row r="4" spans="2:3" x14ac:dyDescent="0.15">
      <c r="B4" s="1498" t="s">
        <v>875</v>
      </c>
      <c r="C4" s="1499"/>
    </row>
    <row r="5" spans="2:3" x14ac:dyDescent="0.15">
      <c r="B5" s="1498" t="s">
        <v>822</v>
      </c>
      <c r="C5" s="1499">
        <v>1</v>
      </c>
    </row>
    <row r="6" spans="2:3" x14ac:dyDescent="0.15">
      <c r="B6" s="1498" t="s">
        <v>823</v>
      </c>
      <c r="C6" s="1499">
        <v>11</v>
      </c>
    </row>
    <row r="7" spans="2:3" x14ac:dyDescent="0.15">
      <c r="B7" s="1498" t="s">
        <v>824</v>
      </c>
      <c r="C7" s="1499">
        <v>23</v>
      </c>
    </row>
    <row r="8" spans="2:3" x14ac:dyDescent="0.15">
      <c r="B8" s="1498" t="s">
        <v>825</v>
      </c>
      <c r="C8" s="1499">
        <v>26</v>
      </c>
    </row>
    <row r="9" spans="2:3" x14ac:dyDescent="0.15">
      <c r="B9" s="1498" t="s">
        <v>826</v>
      </c>
      <c r="C9" s="1499">
        <v>35</v>
      </c>
    </row>
    <row r="10" spans="2:3" x14ac:dyDescent="0.15">
      <c r="B10" s="1498" t="s">
        <v>827</v>
      </c>
      <c r="C10" s="1499">
        <v>38</v>
      </c>
    </row>
    <row r="11" spans="2:3" x14ac:dyDescent="0.15">
      <c r="B11" s="1498" t="s">
        <v>828</v>
      </c>
      <c r="C11" s="1499">
        <v>40</v>
      </c>
    </row>
    <row r="12" spans="2:3" x14ac:dyDescent="0.15">
      <c r="B12" s="1498" t="s">
        <v>829</v>
      </c>
      <c r="C12" s="1499">
        <v>49</v>
      </c>
    </row>
    <row r="13" spans="2:3" x14ac:dyDescent="0.15">
      <c r="B13" s="1498" t="s">
        <v>830</v>
      </c>
      <c r="C13" s="1499">
        <v>58</v>
      </c>
    </row>
    <row r="14" spans="2:3" x14ac:dyDescent="0.15">
      <c r="B14" s="1498" t="s">
        <v>831</v>
      </c>
      <c r="C14" s="1499">
        <v>67</v>
      </c>
    </row>
    <row r="15" spans="2:3" x14ac:dyDescent="0.15">
      <c r="B15" s="1498" t="s">
        <v>832</v>
      </c>
      <c r="C15" s="1499">
        <v>70</v>
      </c>
    </row>
    <row r="16" spans="2:3" x14ac:dyDescent="0.15">
      <c r="B16" s="1498" t="s">
        <v>833</v>
      </c>
      <c r="C16" s="1499">
        <v>71</v>
      </c>
    </row>
    <row r="17" spans="2:3" x14ac:dyDescent="0.15">
      <c r="B17" s="1498" t="s">
        <v>834</v>
      </c>
      <c r="C17" s="1499">
        <v>73</v>
      </c>
    </row>
    <row r="18" spans="2:3" x14ac:dyDescent="0.15">
      <c r="B18" s="1498" t="s">
        <v>835</v>
      </c>
      <c r="C18" s="1499">
        <v>75</v>
      </c>
    </row>
    <row r="19" spans="2:3" x14ac:dyDescent="0.15">
      <c r="B19" s="1499" t="s">
        <v>836</v>
      </c>
      <c r="C19" s="1499">
        <v>77</v>
      </c>
    </row>
    <row r="20" spans="2:3" x14ac:dyDescent="0.15">
      <c r="B20" s="1499" t="s">
        <v>837</v>
      </c>
      <c r="C20" s="1499">
        <v>78</v>
      </c>
    </row>
    <row r="21" spans="2:3" x14ac:dyDescent="0.15">
      <c r="B21" s="1499" t="s">
        <v>838</v>
      </c>
      <c r="C21" s="1499">
        <v>83</v>
      </c>
    </row>
    <row r="22" spans="2:3" x14ac:dyDescent="0.15">
      <c r="B22" s="1499" t="s">
        <v>839</v>
      </c>
      <c r="C22" s="1499">
        <v>96</v>
      </c>
    </row>
    <row r="23" spans="2:3" x14ac:dyDescent="0.15">
      <c r="B23" s="1499" t="s">
        <v>841</v>
      </c>
      <c r="C23" s="1499">
        <v>121</v>
      </c>
    </row>
    <row r="24" spans="2:3" x14ac:dyDescent="0.15">
      <c r="B24" s="1499" t="s">
        <v>842</v>
      </c>
      <c r="C24" s="1499">
        <v>132</v>
      </c>
    </row>
    <row r="25" spans="2:3" x14ac:dyDescent="0.15">
      <c r="B25" s="1499" t="s">
        <v>843</v>
      </c>
      <c r="C25" s="1499">
        <v>148</v>
      </c>
    </row>
    <row r="26" spans="2:3" x14ac:dyDescent="0.15">
      <c r="B26" s="1499" t="s">
        <v>844</v>
      </c>
      <c r="C26" s="1499">
        <v>158</v>
      </c>
    </row>
    <row r="27" spans="2:3" x14ac:dyDescent="0.15">
      <c r="B27" s="1499" t="s">
        <v>840</v>
      </c>
      <c r="C27" s="1499">
        <v>218</v>
      </c>
    </row>
    <row r="28" spans="2:3" x14ac:dyDescent="0.15">
      <c r="B28" s="1499" t="s">
        <v>845</v>
      </c>
      <c r="C28" s="1499">
        <v>238</v>
      </c>
    </row>
    <row r="29" spans="2:3" x14ac:dyDescent="0.15">
      <c r="B29" s="1499" t="s">
        <v>846</v>
      </c>
      <c r="C29" s="1499">
        <v>278</v>
      </c>
    </row>
    <row r="30" spans="2:3" x14ac:dyDescent="0.15">
      <c r="B30" s="1499" t="s">
        <v>847</v>
      </c>
      <c r="C30" s="1499">
        <v>288</v>
      </c>
    </row>
    <row r="31" spans="2:3" x14ac:dyDescent="0.15">
      <c r="B31" s="1499" t="s">
        <v>848</v>
      </c>
      <c r="C31" s="1499">
        <v>290</v>
      </c>
    </row>
    <row r="32" spans="2:3" x14ac:dyDescent="0.15">
      <c r="B32" s="1499" t="s">
        <v>849</v>
      </c>
      <c r="C32" s="1499">
        <v>292</v>
      </c>
    </row>
    <row r="33" spans="2:3" x14ac:dyDescent="0.15">
      <c r="B33" s="1499"/>
      <c r="C33" s="1499"/>
    </row>
    <row r="34" spans="2:3" x14ac:dyDescent="0.15">
      <c r="B34" s="1498" t="s">
        <v>876</v>
      </c>
      <c r="C34" s="1499"/>
    </row>
    <row r="35" spans="2:3" x14ac:dyDescent="0.15">
      <c r="B35" s="1500" t="s">
        <v>850</v>
      </c>
      <c r="C35" s="1499">
        <v>294</v>
      </c>
    </row>
    <row r="36" spans="2:3" x14ac:dyDescent="0.15">
      <c r="B36" s="1500" t="s">
        <v>851</v>
      </c>
      <c r="C36" s="1499">
        <v>304</v>
      </c>
    </row>
    <row r="37" spans="2:3" x14ac:dyDescent="0.15">
      <c r="B37" s="1500" t="s">
        <v>852</v>
      </c>
      <c r="C37" s="1499">
        <v>314</v>
      </c>
    </row>
    <row r="38" spans="2:3" x14ac:dyDescent="0.15">
      <c r="B38" s="1500" t="s">
        <v>853</v>
      </c>
      <c r="C38" s="1499">
        <v>316</v>
      </c>
    </row>
    <row r="39" spans="2:3" x14ac:dyDescent="0.15">
      <c r="B39" s="1500" t="s">
        <v>874</v>
      </c>
      <c r="C39" s="1499">
        <v>317</v>
      </c>
    </row>
    <row r="40" spans="2:3" x14ac:dyDescent="0.15">
      <c r="B40" s="1500" t="s">
        <v>854</v>
      </c>
      <c r="C40" s="1499">
        <v>319</v>
      </c>
    </row>
    <row r="41" spans="2:3" x14ac:dyDescent="0.15">
      <c r="B41" s="1500" t="s">
        <v>869</v>
      </c>
      <c r="C41" s="1499">
        <v>381</v>
      </c>
    </row>
    <row r="42" spans="2:3" x14ac:dyDescent="0.15">
      <c r="B42" s="1500" t="s">
        <v>868</v>
      </c>
      <c r="C42" s="1499">
        <v>401</v>
      </c>
    </row>
    <row r="43" spans="2:3" x14ac:dyDescent="0.15">
      <c r="B43" s="1500" t="s">
        <v>855</v>
      </c>
      <c r="C43" s="1499">
        <v>415</v>
      </c>
    </row>
    <row r="44" spans="2:3" x14ac:dyDescent="0.15">
      <c r="B44" s="1500"/>
      <c r="C44" s="1499"/>
    </row>
    <row r="45" spans="2:3" x14ac:dyDescent="0.15">
      <c r="B45" s="1498" t="s">
        <v>878</v>
      </c>
      <c r="C45" s="1499"/>
    </row>
    <row r="46" spans="2:3" x14ac:dyDescent="0.15">
      <c r="B46" s="1499" t="s">
        <v>856</v>
      </c>
      <c r="C46" s="1499">
        <v>416</v>
      </c>
    </row>
    <row r="47" spans="2:3" x14ac:dyDescent="0.15">
      <c r="B47" s="1499" t="s">
        <v>867</v>
      </c>
      <c r="C47" s="1499">
        <v>417</v>
      </c>
    </row>
    <row r="48" spans="2:3" x14ac:dyDescent="0.15">
      <c r="B48" s="1499" t="s">
        <v>866</v>
      </c>
      <c r="C48" s="1499">
        <v>419</v>
      </c>
    </row>
    <row r="49" spans="2:5" x14ac:dyDescent="0.15">
      <c r="B49" s="1499" t="s">
        <v>865</v>
      </c>
      <c r="C49" s="1499">
        <v>420</v>
      </c>
    </row>
    <row r="50" spans="2:5" x14ac:dyDescent="0.15">
      <c r="B50" s="1499" t="s">
        <v>864</v>
      </c>
      <c r="C50" s="1499">
        <v>438</v>
      </c>
    </row>
    <row r="51" spans="2:5" x14ac:dyDescent="0.15">
      <c r="B51" s="1499" t="s">
        <v>870</v>
      </c>
      <c r="C51" s="1499">
        <v>439</v>
      </c>
    </row>
    <row r="52" spans="2:5" x14ac:dyDescent="0.15">
      <c r="B52" s="1499" t="s">
        <v>863</v>
      </c>
      <c r="C52" s="1499">
        <v>440</v>
      </c>
    </row>
    <row r="53" spans="2:5" x14ac:dyDescent="0.15">
      <c r="B53" s="1499" t="s">
        <v>862</v>
      </c>
      <c r="C53" s="1499">
        <v>441</v>
      </c>
    </row>
    <row r="54" spans="2:5" x14ac:dyDescent="0.15">
      <c r="B54" s="1499" t="s">
        <v>861</v>
      </c>
      <c r="C54" s="1499">
        <v>442</v>
      </c>
    </row>
    <row r="55" spans="2:5" x14ac:dyDescent="0.15">
      <c r="B55" s="1499" t="s">
        <v>965</v>
      </c>
      <c r="C55" s="1499">
        <v>443</v>
      </c>
    </row>
    <row r="56" spans="2:5" x14ac:dyDescent="0.15">
      <c r="B56" s="1499" t="s">
        <v>966</v>
      </c>
      <c r="C56" s="1499">
        <v>443</v>
      </c>
    </row>
    <row r="57" spans="2:5" x14ac:dyDescent="0.15">
      <c r="B57" s="1499" t="s">
        <v>959</v>
      </c>
      <c r="C57" s="1499">
        <v>443</v>
      </c>
    </row>
    <row r="58" spans="2:5" x14ac:dyDescent="0.15">
      <c r="B58" s="1499" t="s">
        <v>960</v>
      </c>
      <c r="C58" s="1499">
        <v>443</v>
      </c>
    </row>
    <row r="59" spans="2:5" x14ac:dyDescent="0.15">
      <c r="B59" s="1499" t="s">
        <v>860</v>
      </c>
      <c r="C59" s="1499">
        <v>444</v>
      </c>
    </row>
    <row r="60" spans="2:5" x14ac:dyDescent="0.15">
      <c r="B60" s="1499" t="s">
        <v>859</v>
      </c>
      <c r="C60" s="1499">
        <v>445</v>
      </c>
    </row>
    <row r="61" spans="2:5" x14ac:dyDescent="0.15">
      <c r="B61" s="1499" t="s">
        <v>858</v>
      </c>
      <c r="C61" s="1499">
        <v>446</v>
      </c>
      <c r="E61" s="1499" t="s">
        <v>818</v>
      </c>
    </row>
    <row r="62" spans="2:5" x14ac:dyDescent="0.15">
      <c r="B62" s="1499" t="s">
        <v>857</v>
      </c>
      <c r="C62" s="1499">
        <v>447</v>
      </c>
      <c r="E62" s="1499" t="s">
        <v>819</v>
      </c>
    </row>
    <row r="63" spans="2:5" x14ac:dyDescent="0.15">
      <c r="B63" s="1499" t="s">
        <v>955</v>
      </c>
      <c r="C63" s="1499">
        <v>448</v>
      </c>
      <c r="E63" s="1499" t="s">
        <v>820</v>
      </c>
    </row>
    <row r="64" spans="2:5" x14ac:dyDescent="0.15">
      <c r="B64" s="1499" t="s">
        <v>889</v>
      </c>
      <c r="C64" s="1499">
        <v>449</v>
      </c>
      <c r="E64" s="1499" t="s">
        <v>821</v>
      </c>
    </row>
    <row r="65" spans="2:5" x14ac:dyDescent="0.15">
      <c r="B65" s="1499" t="s">
        <v>890</v>
      </c>
      <c r="C65" s="1499">
        <v>450</v>
      </c>
      <c r="E65" s="1499" t="s">
        <v>879</v>
      </c>
    </row>
    <row r="66" spans="2:5" x14ac:dyDescent="0.15">
      <c r="B66" s="1499" t="s">
        <v>891</v>
      </c>
      <c r="C66" s="1499">
        <v>451</v>
      </c>
      <c r="D66" s="1499"/>
      <c r="E66" s="1499" t="s">
        <v>880</v>
      </c>
    </row>
    <row r="67" spans="2:5" x14ac:dyDescent="0.15">
      <c r="B67" s="1499" t="s">
        <v>892</v>
      </c>
      <c r="C67" s="1503">
        <v>453</v>
      </c>
      <c r="E67" s="1503" t="s">
        <v>871</v>
      </c>
    </row>
    <row r="68" spans="2:5" x14ac:dyDescent="0.15">
      <c r="B68" s="1499" t="s">
        <v>893</v>
      </c>
      <c r="C68" s="1503">
        <v>455</v>
      </c>
      <c r="E68" s="1503" t="s">
        <v>872</v>
      </c>
    </row>
    <row r="69" spans="2:5" x14ac:dyDescent="0.15">
      <c r="B69" s="1499" t="s">
        <v>894</v>
      </c>
      <c r="C69" s="1503">
        <v>457</v>
      </c>
      <c r="E69" s="1503" t="s">
        <v>881</v>
      </c>
    </row>
    <row r="70" spans="2:5" x14ac:dyDescent="0.15">
      <c r="B70" s="1499" t="s">
        <v>895</v>
      </c>
      <c r="C70" s="1503">
        <v>461</v>
      </c>
      <c r="E70" s="1503" t="s">
        <v>882</v>
      </c>
    </row>
    <row r="71" spans="2:5" x14ac:dyDescent="0.15">
      <c r="B71" s="1499" t="s">
        <v>896</v>
      </c>
      <c r="C71" s="1503">
        <v>465</v>
      </c>
      <c r="E71" s="1503" t="s">
        <v>883</v>
      </c>
    </row>
    <row r="72" spans="2:5" x14ac:dyDescent="0.15">
      <c r="B72" s="1499" t="s">
        <v>897</v>
      </c>
      <c r="C72" s="1503">
        <v>469</v>
      </c>
      <c r="E72" s="1503" t="s">
        <v>884</v>
      </c>
    </row>
    <row r="73" spans="2:5" x14ac:dyDescent="0.15">
      <c r="B73" s="1499" t="s">
        <v>898</v>
      </c>
      <c r="C73" s="1503">
        <v>471</v>
      </c>
      <c r="E73" s="1503" t="s">
        <v>885</v>
      </c>
    </row>
    <row r="74" spans="2:5" x14ac:dyDescent="0.15">
      <c r="B74" s="1499" t="s">
        <v>899</v>
      </c>
      <c r="C74" s="1503">
        <v>474</v>
      </c>
      <c r="E74" s="1503" t="s">
        <v>886</v>
      </c>
    </row>
    <row r="75" spans="2:5" x14ac:dyDescent="0.15">
      <c r="B75" s="1499" t="s">
        <v>900</v>
      </c>
      <c r="C75" s="1503">
        <v>476</v>
      </c>
      <c r="E75" s="1503" t="s">
        <v>887</v>
      </c>
    </row>
    <row r="76" spans="2:5" x14ac:dyDescent="0.15">
      <c r="B76" s="1499" t="s">
        <v>901</v>
      </c>
      <c r="C76" s="1503">
        <v>477</v>
      </c>
      <c r="E76" s="1503" t="s">
        <v>888</v>
      </c>
    </row>
  </sheetData>
  <mergeCells count="1">
    <mergeCell ref="B2:C2"/>
  </mergeCells>
  <phoneticPr fontId="3"/>
  <pageMargins left="0.70866141732283472" right="0.70866141732283472" top="0.74803149606299213" bottom="0.74803149606299213" header="0.31496062992125984" footer="0.31496062992125984"/>
  <pageSetup paperSize="9" scale="77" orientation="portrait" r:id="rId1"/>
  <headerFooter differentFirst="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G356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1.125" style="62" customWidth="1"/>
    <col min="3" max="3" width="2.75" style="63" customWidth="1"/>
    <col min="4" max="4" width="11.125" style="62" customWidth="1"/>
    <col min="5" max="15" width="7.625" style="61" customWidth="1"/>
    <col min="16" max="16" width="7.625" style="1" customWidth="1"/>
    <col min="17" max="17" width="9" style="1"/>
    <col min="21" max="21" width="9.125" bestFit="1" customWidth="1"/>
    <col min="23" max="25" width="9.125" bestFit="1" customWidth="1"/>
    <col min="26" max="30" width="9.25" bestFit="1" customWidth="1"/>
    <col min="31" max="33" width="9.125" style="1" bestFit="1" customWidth="1"/>
    <col min="34" max="16384" width="9" style="1"/>
  </cols>
  <sheetData>
    <row r="2" spans="2:33" ht="18.75" customHeight="1" x14ac:dyDescent="0.15">
      <c r="B2" s="1575" t="s">
        <v>517</v>
      </c>
      <c r="C2" s="1575"/>
      <c r="D2" s="1575"/>
      <c r="E2" s="1575"/>
      <c r="F2" s="1575"/>
      <c r="G2" s="1575"/>
      <c r="H2" s="1575"/>
      <c r="I2" s="1575"/>
      <c r="J2" s="1575"/>
      <c r="K2" s="1575"/>
      <c r="L2" s="1575"/>
      <c r="M2" s="1575"/>
      <c r="N2" s="1575"/>
      <c r="O2" s="1575"/>
      <c r="P2" s="1575"/>
    </row>
    <row r="3" spans="2:33" ht="12.95" customHeight="1" thickBot="1" x14ac:dyDescent="0.2">
      <c r="O3" s="64" t="s">
        <v>54</v>
      </c>
    </row>
    <row r="4" spans="2:33" ht="12.95" customHeight="1" x14ac:dyDescent="0.15">
      <c r="B4" s="1576" t="s">
        <v>41</v>
      </c>
      <c r="C4" s="1578"/>
      <c r="D4" s="1580" t="s">
        <v>42</v>
      </c>
      <c r="E4" s="1569" t="s">
        <v>44</v>
      </c>
      <c r="F4" s="1570"/>
      <c r="G4" s="1570"/>
      <c r="H4" s="1571"/>
      <c r="I4" s="1569" t="s">
        <v>49</v>
      </c>
      <c r="J4" s="1570"/>
      <c r="K4" s="1570"/>
      <c r="L4" s="1571"/>
      <c r="M4" s="1572" t="s">
        <v>86</v>
      </c>
      <c r="N4" s="1573"/>
      <c r="O4" s="1573"/>
      <c r="P4" s="1574"/>
    </row>
    <row r="5" spans="2:33" ht="12.95" customHeight="1" thickBot="1" x14ac:dyDescent="0.2">
      <c r="B5" s="1577"/>
      <c r="C5" s="1579"/>
      <c r="D5" s="1581"/>
      <c r="E5" s="236" t="s">
        <v>47</v>
      </c>
      <c r="F5" s="237" t="s">
        <v>48</v>
      </c>
      <c r="G5" s="238" t="s">
        <v>50</v>
      </c>
      <c r="H5" s="239" t="s">
        <v>46</v>
      </c>
      <c r="I5" s="236" t="s">
        <v>232</v>
      </c>
      <c r="J5" s="237" t="s">
        <v>48</v>
      </c>
      <c r="K5" s="238" t="s">
        <v>50</v>
      </c>
      <c r="L5" s="240" t="s">
        <v>46</v>
      </c>
      <c r="M5" s="241" t="s">
        <v>233</v>
      </c>
      <c r="N5" s="237" t="s">
        <v>48</v>
      </c>
      <c r="O5" s="242" t="s">
        <v>50</v>
      </c>
      <c r="P5" s="243" t="s">
        <v>46</v>
      </c>
    </row>
    <row r="6" spans="2:33" ht="12.95" customHeight="1" x14ac:dyDescent="0.15">
      <c r="B6" s="65" t="s">
        <v>4</v>
      </c>
      <c r="C6" s="66" t="s">
        <v>43</v>
      </c>
      <c r="D6" s="67" t="s">
        <v>5</v>
      </c>
      <c r="E6" s="158"/>
      <c r="F6" s="159"/>
      <c r="G6" s="178"/>
      <c r="H6" s="208"/>
      <c r="I6" s="158">
        <v>32.143000000000001</v>
      </c>
      <c r="J6" s="159">
        <v>6477.1410000000005</v>
      </c>
      <c r="K6" s="178">
        <v>4971.4279999999999</v>
      </c>
      <c r="L6" s="225">
        <v>11480.712</v>
      </c>
      <c r="M6" s="215">
        <v>32.143000000000001</v>
      </c>
      <c r="N6" s="159">
        <v>6477.1410000000005</v>
      </c>
      <c r="O6" s="198">
        <v>4971.4279999999999</v>
      </c>
      <c r="P6" s="188">
        <v>11480.712</v>
      </c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8"/>
      <c r="AF6" s="8"/>
      <c r="AG6" s="8"/>
    </row>
    <row r="7" spans="2:33" ht="12.95" customHeight="1" x14ac:dyDescent="0.15">
      <c r="B7" s="94" t="s">
        <v>4</v>
      </c>
      <c r="C7" s="95" t="s">
        <v>43</v>
      </c>
      <c r="D7" s="96" t="s">
        <v>15</v>
      </c>
      <c r="E7" s="160"/>
      <c r="F7" s="161"/>
      <c r="G7" s="179"/>
      <c r="H7" s="209"/>
      <c r="I7" s="160"/>
      <c r="J7" s="161">
        <v>1023.7540000000007</v>
      </c>
      <c r="K7" s="179">
        <v>321.428</v>
      </c>
      <c r="L7" s="226">
        <v>1345.1820000000007</v>
      </c>
      <c r="M7" s="216">
        <v>0</v>
      </c>
      <c r="N7" s="161">
        <v>1023.7540000000007</v>
      </c>
      <c r="O7" s="199">
        <v>321.428</v>
      </c>
      <c r="P7" s="189">
        <v>1345.1820000000007</v>
      </c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8"/>
      <c r="AF7" s="8"/>
      <c r="AG7" s="8"/>
    </row>
    <row r="8" spans="2:33" ht="12.95" customHeight="1" x14ac:dyDescent="0.15">
      <c r="B8" s="94" t="s">
        <v>4</v>
      </c>
      <c r="C8" s="95" t="s">
        <v>43</v>
      </c>
      <c r="D8" s="96" t="s">
        <v>6</v>
      </c>
      <c r="E8" s="160">
        <v>45</v>
      </c>
      <c r="F8" s="161"/>
      <c r="G8" s="179"/>
      <c r="H8" s="209">
        <v>45</v>
      </c>
      <c r="I8" s="160"/>
      <c r="J8" s="161">
        <v>5264.9020000000037</v>
      </c>
      <c r="K8" s="179">
        <v>5357.1419999999998</v>
      </c>
      <c r="L8" s="226">
        <v>10622.044000000004</v>
      </c>
      <c r="M8" s="216">
        <v>45</v>
      </c>
      <c r="N8" s="161">
        <v>5264.9020000000037</v>
      </c>
      <c r="O8" s="199">
        <v>5357.1419999999998</v>
      </c>
      <c r="P8" s="189">
        <v>10667.044000000004</v>
      </c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8"/>
      <c r="AF8" s="8"/>
      <c r="AG8" s="8"/>
    </row>
    <row r="9" spans="2:33" ht="12.95" customHeight="1" x14ac:dyDescent="0.15">
      <c r="B9" s="94" t="s">
        <v>4</v>
      </c>
      <c r="C9" s="95" t="s">
        <v>43</v>
      </c>
      <c r="D9" s="103" t="s">
        <v>261</v>
      </c>
      <c r="E9" s="160"/>
      <c r="F9" s="161"/>
      <c r="G9" s="179"/>
      <c r="H9" s="209"/>
      <c r="I9" s="160">
        <v>6377.1440000000002</v>
      </c>
      <c r="J9" s="161">
        <v>83790.038999999713</v>
      </c>
      <c r="K9" s="179">
        <v>11185.714</v>
      </c>
      <c r="L9" s="226">
        <v>101352.89699999971</v>
      </c>
      <c r="M9" s="216">
        <v>6377.1440000000002</v>
      </c>
      <c r="N9" s="161">
        <v>83790.038999999713</v>
      </c>
      <c r="O9" s="199">
        <v>11185.714</v>
      </c>
      <c r="P9" s="189">
        <v>101352.89699999971</v>
      </c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8"/>
      <c r="AF9" s="8"/>
      <c r="AG9" s="8"/>
    </row>
    <row r="10" spans="2:33" ht="12.95" customHeight="1" x14ac:dyDescent="0.15">
      <c r="B10" s="94" t="s">
        <v>4</v>
      </c>
      <c r="C10" s="95" t="s">
        <v>43</v>
      </c>
      <c r="D10" s="96" t="s">
        <v>7</v>
      </c>
      <c r="E10" s="160">
        <v>1678</v>
      </c>
      <c r="F10" s="161"/>
      <c r="G10" s="179"/>
      <c r="H10" s="209">
        <v>1678</v>
      </c>
      <c r="I10" s="160">
        <v>26340.725000000009</v>
      </c>
      <c r="J10" s="161">
        <v>56962.59100000032</v>
      </c>
      <c r="K10" s="179">
        <v>8264.2860000000001</v>
      </c>
      <c r="L10" s="226">
        <v>91567.602000000334</v>
      </c>
      <c r="M10" s="216">
        <v>28018.725000000009</v>
      </c>
      <c r="N10" s="161">
        <v>56962.59100000032</v>
      </c>
      <c r="O10" s="199">
        <v>8264.2860000000001</v>
      </c>
      <c r="P10" s="189">
        <v>93245.602000000334</v>
      </c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8"/>
      <c r="AF10" s="8"/>
      <c r="AG10" s="8"/>
    </row>
    <row r="11" spans="2:33" ht="12.95" customHeight="1" x14ac:dyDescent="0.15">
      <c r="B11" s="94" t="s">
        <v>4</v>
      </c>
      <c r="C11" s="95" t="s">
        <v>43</v>
      </c>
      <c r="D11" s="96" t="s">
        <v>8</v>
      </c>
      <c r="E11" s="160">
        <v>14142</v>
      </c>
      <c r="F11" s="161"/>
      <c r="G11" s="179"/>
      <c r="H11" s="209">
        <v>14142</v>
      </c>
      <c r="I11" s="160"/>
      <c r="J11" s="161"/>
      <c r="K11" s="179"/>
      <c r="L11" s="226"/>
      <c r="M11" s="216">
        <v>14142</v>
      </c>
      <c r="N11" s="161">
        <v>0</v>
      </c>
      <c r="O11" s="199">
        <v>0</v>
      </c>
      <c r="P11" s="189">
        <v>14142</v>
      </c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8"/>
      <c r="AF11" s="8"/>
      <c r="AG11" s="8"/>
    </row>
    <row r="12" spans="2:33" ht="12.95" customHeight="1" x14ac:dyDescent="0.15">
      <c r="B12" s="94" t="s">
        <v>4</v>
      </c>
      <c r="C12" s="95" t="s">
        <v>43</v>
      </c>
      <c r="D12" s="96" t="s">
        <v>203</v>
      </c>
      <c r="E12" s="160"/>
      <c r="F12" s="161"/>
      <c r="G12" s="179"/>
      <c r="H12" s="209"/>
      <c r="I12" s="160"/>
      <c r="J12" s="161">
        <v>14321.251</v>
      </c>
      <c r="K12" s="179">
        <v>35913.216</v>
      </c>
      <c r="L12" s="226">
        <v>50234.467000000004</v>
      </c>
      <c r="M12" s="216">
        <v>0</v>
      </c>
      <c r="N12" s="161">
        <v>14321.251</v>
      </c>
      <c r="O12" s="199">
        <v>35913.216</v>
      </c>
      <c r="P12" s="189">
        <v>50234.467000000004</v>
      </c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8"/>
      <c r="AF12" s="8"/>
      <c r="AG12" s="8"/>
    </row>
    <row r="13" spans="2:33" ht="12.95" customHeight="1" x14ac:dyDescent="0.15">
      <c r="B13" s="94" t="s">
        <v>4</v>
      </c>
      <c r="C13" s="95" t="s">
        <v>43</v>
      </c>
      <c r="D13" s="96" t="s">
        <v>27</v>
      </c>
      <c r="E13" s="160"/>
      <c r="F13" s="161"/>
      <c r="G13" s="179"/>
      <c r="H13" s="209"/>
      <c r="I13" s="160"/>
      <c r="J13" s="161"/>
      <c r="K13" s="179">
        <v>5705.3559999999998</v>
      </c>
      <c r="L13" s="226">
        <v>5705.3559999999998</v>
      </c>
      <c r="M13" s="216">
        <v>0</v>
      </c>
      <c r="N13" s="161">
        <v>0</v>
      </c>
      <c r="O13" s="199">
        <v>5705.3559999999998</v>
      </c>
      <c r="P13" s="189">
        <v>5705.3559999999998</v>
      </c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8"/>
      <c r="AF13" s="8"/>
      <c r="AG13" s="8"/>
    </row>
    <row r="14" spans="2:33" ht="12.95" customHeight="1" x14ac:dyDescent="0.15">
      <c r="B14" s="94" t="s">
        <v>4</v>
      </c>
      <c r="C14" s="95" t="s">
        <v>43</v>
      </c>
      <c r="D14" s="96" t="s">
        <v>9</v>
      </c>
      <c r="E14" s="160"/>
      <c r="F14" s="161"/>
      <c r="G14" s="179"/>
      <c r="H14" s="209"/>
      <c r="I14" s="160">
        <v>11955</v>
      </c>
      <c r="J14" s="161">
        <v>34957.5</v>
      </c>
      <c r="K14" s="179">
        <v>4425</v>
      </c>
      <c r="L14" s="226">
        <v>51337.5</v>
      </c>
      <c r="M14" s="216">
        <v>11955</v>
      </c>
      <c r="N14" s="161">
        <v>34957.5</v>
      </c>
      <c r="O14" s="199">
        <v>4425</v>
      </c>
      <c r="P14" s="189">
        <v>51337.5</v>
      </c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8"/>
      <c r="AF14" s="8"/>
      <c r="AG14" s="8"/>
    </row>
    <row r="15" spans="2:33" ht="12.95" customHeight="1" x14ac:dyDescent="0.15">
      <c r="B15" s="94" t="s">
        <v>4</v>
      </c>
      <c r="C15" s="95" t="s">
        <v>43</v>
      </c>
      <c r="D15" s="96" t="s">
        <v>10</v>
      </c>
      <c r="E15" s="160"/>
      <c r="F15" s="161"/>
      <c r="G15" s="179"/>
      <c r="H15" s="209"/>
      <c r="I15" s="160">
        <v>3403.7150000000001</v>
      </c>
      <c r="J15" s="161">
        <v>21877.482</v>
      </c>
      <c r="K15" s="179">
        <v>6283.9259999999995</v>
      </c>
      <c r="L15" s="226">
        <v>31565.123</v>
      </c>
      <c r="M15" s="216">
        <v>3403.7150000000001</v>
      </c>
      <c r="N15" s="161">
        <v>21877.482</v>
      </c>
      <c r="O15" s="199">
        <v>6283.9259999999995</v>
      </c>
      <c r="P15" s="189">
        <v>31565.123</v>
      </c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8"/>
      <c r="AF15" s="8"/>
      <c r="AG15" s="8"/>
    </row>
    <row r="16" spans="2:33" ht="12.95" customHeight="1" x14ac:dyDescent="0.15">
      <c r="B16" s="81" t="s">
        <v>4</v>
      </c>
      <c r="C16" s="82" t="s">
        <v>43</v>
      </c>
      <c r="D16" s="83" t="s">
        <v>11</v>
      </c>
      <c r="E16" s="162"/>
      <c r="F16" s="163"/>
      <c r="G16" s="180"/>
      <c r="H16" s="210"/>
      <c r="I16" s="162">
        <v>110.66800000000001</v>
      </c>
      <c r="J16" s="163">
        <v>2128.4289999999996</v>
      </c>
      <c r="K16" s="180">
        <v>171.429</v>
      </c>
      <c r="L16" s="227">
        <v>2410.5259999999998</v>
      </c>
      <c r="M16" s="217">
        <v>110.66800000000001</v>
      </c>
      <c r="N16" s="163">
        <v>2128.4289999999996</v>
      </c>
      <c r="O16" s="200">
        <v>171.429</v>
      </c>
      <c r="P16" s="190">
        <v>2410.5259999999998</v>
      </c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8"/>
      <c r="AF16" s="8"/>
      <c r="AG16" s="8"/>
    </row>
    <row r="17" spans="2:33" ht="12.95" customHeight="1" x14ac:dyDescent="0.15">
      <c r="B17" s="89" t="s">
        <v>4</v>
      </c>
      <c r="C17" s="90" t="s">
        <v>43</v>
      </c>
      <c r="D17" s="112" t="s">
        <v>46</v>
      </c>
      <c r="E17" s="164">
        <v>15865</v>
      </c>
      <c r="F17" s="165">
        <v>0</v>
      </c>
      <c r="G17" s="181">
        <v>0</v>
      </c>
      <c r="H17" s="45">
        <v>15865</v>
      </c>
      <c r="I17" s="164">
        <v>48219.395000000011</v>
      </c>
      <c r="J17" s="165">
        <v>226803.08900000001</v>
      </c>
      <c r="K17" s="181">
        <v>82598.925000000017</v>
      </c>
      <c r="L17" s="228">
        <v>357621.40900000004</v>
      </c>
      <c r="M17" s="218">
        <v>64084.395000000011</v>
      </c>
      <c r="N17" s="165">
        <v>226803.08900000001</v>
      </c>
      <c r="O17" s="201">
        <v>82598.925000000017</v>
      </c>
      <c r="P17" s="191">
        <v>373486.40900000004</v>
      </c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8"/>
      <c r="AF17" s="8"/>
      <c r="AG17" s="8"/>
    </row>
    <row r="18" spans="2:33" ht="12.95" customHeight="1" x14ac:dyDescent="0.15">
      <c r="B18" s="73" t="s">
        <v>5</v>
      </c>
      <c r="C18" s="74" t="s">
        <v>43</v>
      </c>
      <c r="D18" s="75" t="s">
        <v>6</v>
      </c>
      <c r="E18" s="166"/>
      <c r="F18" s="167"/>
      <c r="G18" s="182"/>
      <c r="H18" s="211"/>
      <c r="I18" s="166"/>
      <c r="J18" s="167">
        <v>6717.436999999999</v>
      </c>
      <c r="K18" s="182">
        <v>185.714</v>
      </c>
      <c r="L18" s="229">
        <v>6903.1509999999989</v>
      </c>
      <c r="M18" s="219">
        <v>0</v>
      </c>
      <c r="N18" s="167">
        <v>6717.436999999999</v>
      </c>
      <c r="O18" s="202">
        <v>185.714</v>
      </c>
      <c r="P18" s="192">
        <v>6903.1509999999989</v>
      </c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8"/>
      <c r="AF18" s="8"/>
      <c r="AG18" s="8"/>
    </row>
    <row r="19" spans="2:33" ht="12.95" customHeight="1" x14ac:dyDescent="0.15">
      <c r="B19" s="94" t="s">
        <v>5</v>
      </c>
      <c r="C19" s="95" t="s">
        <v>43</v>
      </c>
      <c r="D19" s="96" t="s">
        <v>261</v>
      </c>
      <c r="E19" s="160"/>
      <c r="F19" s="161"/>
      <c r="G19" s="179"/>
      <c r="H19" s="209"/>
      <c r="I19" s="160"/>
      <c r="J19" s="161">
        <v>36855</v>
      </c>
      <c r="K19" s="179">
        <v>225</v>
      </c>
      <c r="L19" s="226">
        <v>37080</v>
      </c>
      <c r="M19" s="216">
        <v>0</v>
      </c>
      <c r="N19" s="161">
        <v>36855</v>
      </c>
      <c r="O19" s="199">
        <v>225</v>
      </c>
      <c r="P19" s="189">
        <v>37080</v>
      </c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8"/>
      <c r="AF19" s="8"/>
      <c r="AG19" s="8"/>
    </row>
    <row r="20" spans="2:33" ht="12.95" customHeight="1" x14ac:dyDescent="0.15">
      <c r="B20" s="94" t="s">
        <v>5</v>
      </c>
      <c r="C20" s="95" t="s">
        <v>43</v>
      </c>
      <c r="D20" s="96" t="s">
        <v>7</v>
      </c>
      <c r="E20" s="160"/>
      <c r="F20" s="161"/>
      <c r="G20" s="179"/>
      <c r="H20" s="209"/>
      <c r="I20" s="160">
        <v>33742.300999999999</v>
      </c>
      <c r="J20" s="161">
        <v>27569.692999999999</v>
      </c>
      <c r="K20" s="179">
        <v>462.85800000000006</v>
      </c>
      <c r="L20" s="226">
        <v>61774.851999999999</v>
      </c>
      <c r="M20" s="216">
        <v>33742.300999999999</v>
      </c>
      <c r="N20" s="161">
        <v>27569.692999999999</v>
      </c>
      <c r="O20" s="199">
        <v>462.85800000000006</v>
      </c>
      <c r="P20" s="189">
        <v>61774.851999999999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8"/>
      <c r="AF20" s="8"/>
      <c r="AG20" s="8"/>
    </row>
    <row r="21" spans="2:33" ht="12.95" customHeight="1" x14ac:dyDescent="0.15">
      <c r="B21" s="94" t="s">
        <v>5</v>
      </c>
      <c r="C21" s="95" t="s">
        <v>43</v>
      </c>
      <c r="D21" s="96" t="s">
        <v>10</v>
      </c>
      <c r="E21" s="160"/>
      <c r="F21" s="161"/>
      <c r="G21" s="179"/>
      <c r="H21" s="209"/>
      <c r="I21" s="160">
        <v>5788.4859999999999</v>
      </c>
      <c r="J21" s="161">
        <v>3342.14</v>
      </c>
      <c r="K21" s="179"/>
      <c r="L21" s="226">
        <v>9130.6260000000002</v>
      </c>
      <c r="M21" s="216">
        <v>5788.4859999999999</v>
      </c>
      <c r="N21" s="161">
        <v>3342.14</v>
      </c>
      <c r="O21" s="199">
        <v>0</v>
      </c>
      <c r="P21" s="189">
        <v>9130.6260000000002</v>
      </c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8"/>
      <c r="AF21" s="8"/>
      <c r="AG21" s="8"/>
    </row>
    <row r="22" spans="2:33" ht="12.95" customHeight="1" x14ac:dyDescent="0.15">
      <c r="B22" s="81" t="s">
        <v>5</v>
      </c>
      <c r="C22" s="82" t="s">
        <v>43</v>
      </c>
      <c r="D22" s="83" t="s">
        <v>11</v>
      </c>
      <c r="E22" s="162"/>
      <c r="F22" s="163"/>
      <c r="G22" s="180"/>
      <c r="H22" s="210"/>
      <c r="I22" s="162">
        <v>4109.5479999999989</v>
      </c>
      <c r="J22" s="163">
        <v>8708.223</v>
      </c>
      <c r="K22" s="180">
        <v>325.71399999999994</v>
      </c>
      <c r="L22" s="227">
        <v>13143.484999999999</v>
      </c>
      <c r="M22" s="217">
        <v>4109.5479999999989</v>
      </c>
      <c r="N22" s="163">
        <v>8708.223</v>
      </c>
      <c r="O22" s="200">
        <v>325.71399999999994</v>
      </c>
      <c r="P22" s="190">
        <v>13143.484999999999</v>
      </c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8"/>
      <c r="AF22" s="8"/>
      <c r="AG22" s="8"/>
    </row>
    <row r="23" spans="2:33" ht="12.95" customHeight="1" x14ac:dyDescent="0.15">
      <c r="B23" s="89" t="s">
        <v>5</v>
      </c>
      <c r="C23" s="90" t="s">
        <v>43</v>
      </c>
      <c r="D23" s="112" t="s">
        <v>46</v>
      </c>
      <c r="E23" s="164">
        <v>0</v>
      </c>
      <c r="F23" s="165">
        <v>0</v>
      </c>
      <c r="G23" s="181">
        <v>0</v>
      </c>
      <c r="H23" s="45">
        <v>0</v>
      </c>
      <c r="I23" s="164">
        <v>43640.334999999992</v>
      </c>
      <c r="J23" s="165">
        <v>83192.493000000002</v>
      </c>
      <c r="K23" s="181">
        <v>1199.2860000000001</v>
      </c>
      <c r="L23" s="228">
        <v>128032.114</v>
      </c>
      <c r="M23" s="218">
        <v>43640.334999999992</v>
      </c>
      <c r="N23" s="165">
        <v>83192.493000000002</v>
      </c>
      <c r="O23" s="201">
        <v>1199.2860000000001</v>
      </c>
      <c r="P23" s="191">
        <v>128032.114</v>
      </c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8"/>
      <c r="AF23" s="8"/>
      <c r="AG23" s="8"/>
    </row>
    <row r="24" spans="2:33" ht="12.95" customHeight="1" x14ac:dyDescent="0.15">
      <c r="B24" s="73" t="s">
        <v>15</v>
      </c>
      <c r="C24" s="74" t="s">
        <v>43</v>
      </c>
      <c r="D24" s="75" t="s">
        <v>6</v>
      </c>
      <c r="E24" s="166"/>
      <c r="F24" s="167"/>
      <c r="G24" s="182"/>
      <c r="H24" s="211"/>
      <c r="I24" s="166"/>
      <c r="J24" s="167"/>
      <c r="K24" s="182">
        <v>32.142000000000003</v>
      </c>
      <c r="L24" s="229">
        <v>32.142000000000003</v>
      </c>
      <c r="M24" s="219">
        <v>0</v>
      </c>
      <c r="N24" s="167">
        <v>0</v>
      </c>
      <c r="O24" s="202">
        <v>32.142000000000003</v>
      </c>
      <c r="P24" s="192">
        <v>32.142000000000003</v>
      </c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8"/>
      <c r="AF24" s="8"/>
      <c r="AG24" s="8"/>
    </row>
    <row r="25" spans="2:33" ht="12.95" customHeight="1" x14ac:dyDescent="0.15">
      <c r="B25" s="94" t="s">
        <v>15</v>
      </c>
      <c r="C25" s="95" t="s">
        <v>43</v>
      </c>
      <c r="D25" s="96" t="s">
        <v>7</v>
      </c>
      <c r="E25" s="160">
        <v>2080</v>
      </c>
      <c r="F25" s="161"/>
      <c r="G25" s="179"/>
      <c r="H25" s="209">
        <v>2080</v>
      </c>
      <c r="I25" s="160"/>
      <c r="J25" s="161"/>
      <c r="K25" s="179"/>
      <c r="L25" s="226"/>
      <c r="M25" s="216">
        <v>2080</v>
      </c>
      <c r="N25" s="161">
        <v>0</v>
      </c>
      <c r="O25" s="199">
        <v>0</v>
      </c>
      <c r="P25" s="189">
        <v>2080</v>
      </c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8"/>
      <c r="AF25" s="8"/>
      <c r="AG25" s="8"/>
    </row>
    <row r="26" spans="2:33" ht="12.95" customHeight="1" x14ac:dyDescent="0.15">
      <c r="B26" s="94" t="s">
        <v>15</v>
      </c>
      <c r="C26" s="95" t="s">
        <v>43</v>
      </c>
      <c r="D26" s="96" t="s">
        <v>8</v>
      </c>
      <c r="E26" s="160">
        <v>15558</v>
      </c>
      <c r="F26" s="161"/>
      <c r="G26" s="179"/>
      <c r="H26" s="209">
        <v>15558</v>
      </c>
      <c r="I26" s="160"/>
      <c r="J26" s="161"/>
      <c r="K26" s="179"/>
      <c r="L26" s="226"/>
      <c r="M26" s="216">
        <v>15558</v>
      </c>
      <c r="N26" s="161">
        <v>0</v>
      </c>
      <c r="O26" s="199">
        <v>0</v>
      </c>
      <c r="P26" s="189">
        <v>15558</v>
      </c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8"/>
      <c r="AF26" s="8"/>
      <c r="AG26" s="8"/>
    </row>
    <row r="27" spans="2:33" ht="12.95" customHeight="1" x14ac:dyDescent="0.15">
      <c r="B27" s="94" t="s">
        <v>15</v>
      </c>
      <c r="C27" s="95" t="s">
        <v>43</v>
      </c>
      <c r="D27" s="96" t="s">
        <v>203</v>
      </c>
      <c r="E27" s="160"/>
      <c r="F27" s="161"/>
      <c r="G27" s="179"/>
      <c r="H27" s="209"/>
      <c r="I27" s="160"/>
      <c r="J27" s="161">
        <v>1671.4279999999999</v>
      </c>
      <c r="K27" s="179">
        <v>916.07199999999989</v>
      </c>
      <c r="L27" s="226">
        <v>2587.5</v>
      </c>
      <c r="M27" s="216">
        <v>0</v>
      </c>
      <c r="N27" s="161">
        <v>1671.4279999999999</v>
      </c>
      <c r="O27" s="199">
        <v>916.07199999999989</v>
      </c>
      <c r="P27" s="189">
        <v>2587.5</v>
      </c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8"/>
      <c r="AF27" s="8"/>
      <c r="AG27" s="8"/>
    </row>
    <row r="28" spans="2:33" ht="12.95" customHeight="1" x14ac:dyDescent="0.15">
      <c r="B28" s="94" t="s">
        <v>15</v>
      </c>
      <c r="C28" s="95" t="s">
        <v>43</v>
      </c>
      <c r="D28" s="96" t="s">
        <v>27</v>
      </c>
      <c r="E28" s="160"/>
      <c r="F28" s="161"/>
      <c r="G28" s="179"/>
      <c r="H28" s="209"/>
      <c r="I28" s="160"/>
      <c r="J28" s="161">
        <v>1928.57</v>
      </c>
      <c r="K28" s="179"/>
      <c r="L28" s="226">
        <v>1928.57</v>
      </c>
      <c r="M28" s="216">
        <v>0</v>
      </c>
      <c r="N28" s="161">
        <v>1928.57</v>
      </c>
      <c r="O28" s="199">
        <v>0</v>
      </c>
      <c r="P28" s="189">
        <v>1928.57</v>
      </c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8"/>
      <c r="AF28" s="8"/>
      <c r="AG28" s="8"/>
    </row>
    <row r="29" spans="2:33" ht="12.95" customHeight="1" x14ac:dyDescent="0.15">
      <c r="B29" s="81" t="s">
        <v>15</v>
      </c>
      <c r="C29" s="82" t="s">
        <v>43</v>
      </c>
      <c r="D29" s="83" t="s">
        <v>10</v>
      </c>
      <c r="E29" s="162"/>
      <c r="F29" s="163"/>
      <c r="G29" s="180"/>
      <c r="H29" s="210"/>
      <c r="I29" s="162"/>
      <c r="J29" s="163">
        <v>1424.9740000000006</v>
      </c>
      <c r="K29" s="180">
        <v>225</v>
      </c>
      <c r="L29" s="227">
        <v>1649.9740000000006</v>
      </c>
      <c r="M29" s="217">
        <v>0</v>
      </c>
      <c r="N29" s="163">
        <v>1424.9740000000006</v>
      </c>
      <c r="O29" s="200">
        <v>225</v>
      </c>
      <c r="P29" s="190">
        <v>1649.9740000000006</v>
      </c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8"/>
      <c r="AF29" s="8"/>
      <c r="AG29" s="8"/>
    </row>
    <row r="30" spans="2:33" ht="12.95" customHeight="1" x14ac:dyDescent="0.15">
      <c r="B30" s="89" t="s">
        <v>15</v>
      </c>
      <c r="C30" s="90" t="s">
        <v>43</v>
      </c>
      <c r="D30" s="112" t="s">
        <v>46</v>
      </c>
      <c r="E30" s="164">
        <v>17638</v>
      </c>
      <c r="F30" s="165">
        <v>0</v>
      </c>
      <c r="G30" s="181">
        <v>0</v>
      </c>
      <c r="H30" s="45">
        <v>17638</v>
      </c>
      <c r="I30" s="164">
        <v>0</v>
      </c>
      <c r="J30" s="165">
        <v>5024.9719999999998</v>
      </c>
      <c r="K30" s="181">
        <v>1173.2139999999999</v>
      </c>
      <c r="L30" s="228">
        <v>6198.1859999999997</v>
      </c>
      <c r="M30" s="218">
        <v>17638</v>
      </c>
      <c r="N30" s="165">
        <v>5024.9719999999998</v>
      </c>
      <c r="O30" s="201">
        <v>1173.2139999999999</v>
      </c>
      <c r="P30" s="191">
        <v>23836.186000000002</v>
      </c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8"/>
      <c r="AF30" s="8"/>
      <c r="AG30" s="8"/>
    </row>
    <row r="31" spans="2:33" ht="12.95" customHeight="1" x14ac:dyDescent="0.15">
      <c r="B31" s="73" t="s">
        <v>260</v>
      </c>
      <c r="C31" s="74" t="s">
        <v>43</v>
      </c>
      <c r="D31" s="75" t="s">
        <v>7</v>
      </c>
      <c r="E31" s="166">
        <v>480</v>
      </c>
      <c r="F31" s="167"/>
      <c r="G31" s="182"/>
      <c r="H31" s="211">
        <v>480</v>
      </c>
      <c r="I31" s="166"/>
      <c r="J31" s="167"/>
      <c r="K31" s="182"/>
      <c r="L31" s="229"/>
      <c r="M31" s="219">
        <v>480</v>
      </c>
      <c r="N31" s="167">
        <v>0</v>
      </c>
      <c r="O31" s="202">
        <v>0</v>
      </c>
      <c r="P31" s="192">
        <v>480</v>
      </c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8"/>
      <c r="AF31" s="8"/>
      <c r="AG31" s="8"/>
    </row>
    <row r="32" spans="2:33" ht="12.95" customHeight="1" x14ac:dyDescent="0.15">
      <c r="B32" s="89" t="s">
        <v>260</v>
      </c>
      <c r="C32" s="90" t="s">
        <v>43</v>
      </c>
      <c r="D32" s="112" t="s">
        <v>46</v>
      </c>
      <c r="E32" s="164">
        <v>480</v>
      </c>
      <c r="F32" s="165">
        <v>0</v>
      </c>
      <c r="G32" s="181">
        <v>0</v>
      </c>
      <c r="H32" s="45">
        <v>480</v>
      </c>
      <c r="I32" s="164">
        <v>0</v>
      </c>
      <c r="J32" s="165">
        <v>0</v>
      </c>
      <c r="K32" s="181">
        <v>0</v>
      </c>
      <c r="L32" s="228">
        <v>0</v>
      </c>
      <c r="M32" s="218">
        <v>480</v>
      </c>
      <c r="N32" s="165">
        <v>0</v>
      </c>
      <c r="O32" s="201">
        <v>0</v>
      </c>
      <c r="P32" s="191">
        <v>480</v>
      </c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8"/>
      <c r="AF32" s="8"/>
      <c r="AG32" s="8"/>
    </row>
    <row r="33" spans="2:33" ht="12.95" customHeight="1" x14ac:dyDescent="0.15">
      <c r="B33" s="94" t="s">
        <v>204</v>
      </c>
      <c r="C33" s="95" t="s">
        <v>43</v>
      </c>
      <c r="D33" s="96" t="s">
        <v>8</v>
      </c>
      <c r="E33" s="160">
        <v>1040</v>
      </c>
      <c r="F33" s="161"/>
      <c r="G33" s="179"/>
      <c r="H33" s="209">
        <v>1040</v>
      </c>
      <c r="I33" s="160"/>
      <c r="J33" s="161"/>
      <c r="K33" s="179"/>
      <c r="L33" s="226"/>
      <c r="M33" s="216">
        <v>1040</v>
      </c>
      <c r="N33" s="161">
        <v>0</v>
      </c>
      <c r="O33" s="199">
        <v>0</v>
      </c>
      <c r="P33" s="189">
        <v>1040</v>
      </c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8"/>
      <c r="AF33" s="8"/>
      <c r="AG33" s="8"/>
    </row>
    <row r="34" spans="2:33" ht="12.95" customHeight="1" x14ac:dyDescent="0.15">
      <c r="B34" s="89" t="s">
        <v>204</v>
      </c>
      <c r="C34" s="90" t="s">
        <v>43</v>
      </c>
      <c r="D34" s="112" t="s">
        <v>46</v>
      </c>
      <c r="E34" s="164">
        <v>1040</v>
      </c>
      <c r="F34" s="165">
        <v>0</v>
      </c>
      <c r="G34" s="181">
        <v>0</v>
      </c>
      <c r="H34" s="45">
        <v>1040</v>
      </c>
      <c r="I34" s="164">
        <v>0</v>
      </c>
      <c r="J34" s="165">
        <v>0</v>
      </c>
      <c r="K34" s="181">
        <v>0</v>
      </c>
      <c r="L34" s="228">
        <v>0</v>
      </c>
      <c r="M34" s="218">
        <v>1040</v>
      </c>
      <c r="N34" s="165">
        <v>0</v>
      </c>
      <c r="O34" s="201">
        <v>0</v>
      </c>
      <c r="P34" s="191">
        <v>1040</v>
      </c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8"/>
      <c r="AF34" s="8"/>
      <c r="AG34" s="8"/>
    </row>
    <row r="35" spans="2:33" ht="12.95" customHeight="1" x14ac:dyDescent="0.15">
      <c r="B35" s="94" t="s">
        <v>6</v>
      </c>
      <c r="C35" s="95" t="s">
        <v>43</v>
      </c>
      <c r="D35" s="96" t="s">
        <v>4</v>
      </c>
      <c r="E35" s="160"/>
      <c r="F35" s="161"/>
      <c r="G35" s="179"/>
      <c r="H35" s="209"/>
      <c r="I35" s="160"/>
      <c r="J35" s="161">
        <v>12108.293000000007</v>
      </c>
      <c r="K35" s="179">
        <v>18515.532999999999</v>
      </c>
      <c r="L35" s="226">
        <v>30623.826000000008</v>
      </c>
      <c r="M35" s="216">
        <v>0</v>
      </c>
      <c r="N35" s="161">
        <v>12108.293000000007</v>
      </c>
      <c r="O35" s="199">
        <v>18515.532999999999</v>
      </c>
      <c r="P35" s="189">
        <v>30623.826000000008</v>
      </c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8"/>
      <c r="AF35" s="8"/>
      <c r="AG35" s="8"/>
    </row>
    <row r="36" spans="2:33" ht="12.95" customHeight="1" x14ac:dyDescent="0.15">
      <c r="B36" s="94" t="s">
        <v>6</v>
      </c>
      <c r="C36" s="95" t="s">
        <v>43</v>
      </c>
      <c r="D36" s="96" t="s">
        <v>5</v>
      </c>
      <c r="E36" s="160"/>
      <c r="F36" s="161"/>
      <c r="G36" s="179"/>
      <c r="H36" s="209"/>
      <c r="I36" s="160"/>
      <c r="J36" s="161">
        <v>3498.0549999999998</v>
      </c>
      <c r="K36" s="179">
        <v>148.572</v>
      </c>
      <c r="L36" s="226">
        <v>3646.627</v>
      </c>
      <c r="M36" s="216">
        <v>0</v>
      </c>
      <c r="N36" s="161">
        <v>3498.0549999999998</v>
      </c>
      <c r="O36" s="199">
        <v>148.572</v>
      </c>
      <c r="P36" s="189">
        <v>3646.627</v>
      </c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8"/>
      <c r="AF36" s="8"/>
      <c r="AG36" s="8"/>
    </row>
    <row r="37" spans="2:33" ht="12.95" customHeight="1" x14ac:dyDescent="0.15">
      <c r="B37" s="94" t="s">
        <v>6</v>
      </c>
      <c r="C37" s="95" t="s">
        <v>43</v>
      </c>
      <c r="D37" s="96" t="s">
        <v>15</v>
      </c>
      <c r="E37" s="160">
        <v>0</v>
      </c>
      <c r="F37" s="161"/>
      <c r="G37" s="179"/>
      <c r="H37" s="209">
        <v>0</v>
      </c>
      <c r="I37" s="160"/>
      <c r="J37" s="161"/>
      <c r="K37" s="179">
        <v>112.499</v>
      </c>
      <c r="L37" s="226">
        <v>112.499</v>
      </c>
      <c r="M37" s="216">
        <v>0</v>
      </c>
      <c r="N37" s="161">
        <v>0</v>
      </c>
      <c r="O37" s="199">
        <v>112.499</v>
      </c>
      <c r="P37" s="189">
        <v>112.499</v>
      </c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8"/>
      <c r="AF37" s="8"/>
      <c r="AG37" s="8"/>
    </row>
    <row r="38" spans="2:33" ht="12.95" customHeight="1" x14ac:dyDescent="0.15">
      <c r="B38" s="94" t="s">
        <v>6</v>
      </c>
      <c r="C38" s="95" t="s">
        <v>43</v>
      </c>
      <c r="D38" s="96" t="s">
        <v>7</v>
      </c>
      <c r="E38" s="160">
        <v>41883.050000000003</v>
      </c>
      <c r="F38" s="161"/>
      <c r="G38" s="179"/>
      <c r="H38" s="209">
        <v>41883.050000000003</v>
      </c>
      <c r="I38" s="160"/>
      <c r="J38" s="161">
        <v>1592.1489999999999</v>
      </c>
      <c r="K38" s="179">
        <v>3914.2860000000001</v>
      </c>
      <c r="L38" s="226">
        <v>5506.4349999999995</v>
      </c>
      <c r="M38" s="216">
        <v>41883.050000000003</v>
      </c>
      <c r="N38" s="161">
        <v>1592.1489999999999</v>
      </c>
      <c r="O38" s="199">
        <v>3914.2860000000001</v>
      </c>
      <c r="P38" s="189">
        <v>47389.485000000001</v>
      </c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8"/>
      <c r="AF38" s="8"/>
      <c r="AG38" s="8"/>
    </row>
    <row r="39" spans="2:33" ht="12.95" customHeight="1" x14ac:dyDescent="0.15">
      <c r="B39" s="94" t="s">
        <v>6</v>
      </c>
      <c r="C39" s="95" t="s">
        <v>43</v>
      </c>
      <c r="D39" s="96" t="s">
        <v>8</v>
      </c>
      <c r="E39" s="160">
        <v>11510</v>
      </c>
      <c r="F39" s="161"/>
      <c r="G39" s="179"/>
      <c r="H39" s="209">
        <v>11510</v>
      </c>
      <c r="I39" s="160"/>
      <c r="J39" s="161"/>
      <c r="K39" s="179">
        <v>57287.5</v>
      </c>
      <c r="L39" s="226">
        <v>57287.5</v>
      </c>
      <c r="M39" s="216">
        <v>11510</v>
      </c>
      <c r="N39" s="161">
        <v>0</v>
      </c>
      <c r="O39" s="199">
        <v>57287.5</v>
      </c>
      <c r="P39" s="189">
        <v>68797.5</v>
      </c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8"/>
      <c r="AF39" s="8"/>
      <c r="AG39" s="8"/>
    </row>
    <row r="40" spans="2:33" ht="12.95" customHeight="1" x14ac:dyDescent="0.15">
      <c r="B40" s="94" t="s">
        <v>6</v>
      </c>
      <c r="C40" s="95" t="s">
        <v>43</v>
      </c>
      <c r="D40" s="96" t="s">
        <v>203</v>
      </c>
      <c r="E40" s="160"/>
      <c r="F40" s="161"/>
      <c r="G40" s="179"/>
      <c r="H40" s="209"/>
      <c r="I40" s="160"/>
      <c r="J40" s="161"/>
      <c r="K40" s="179">
        <v>5351.7849999999999</v>
      </c>
      <c r="L40" s="226">
        <v>5351.7849999999999</v>
      </c>
      <c r="M40" s="216">
        <v>0</v>
      </c>
      <c r="N40" s="161">
        <v>0</v>
      </c>
      <c r="O40" s="199">
        <v>5351.7849999999999</v>
      </c>
      <c r="P40" s="189">
        <v>5351.7849999999999</v>
      </c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8"/>
      <c r="AF40" s="8"/>
      <c r="AG40" s="8"/>
    </row>
    <row r="41" spans="2:33" ht="12.95" customHeight="1" x14ac:dyDescent="0.15">
      <c r="B41" s="94" t="s">
        <v>6</v>
      </c>
      <c r="C41" s="95" t="s">
        <v>43</v>
      </c>
      <c r="D41" s="96" t="s">
        <v>27</v>
      </c>
      <c r="E41" s="160"/>
      <c r="F41" s="161"/>
      <c r="G41" s="179"/>
      <c r="H41" s="209"/>
      <c r="I41" s="160"/>
      <c r="J41" s="161"/>
      <c r="K41" s="179">
        <v>1806.4290000000001</v>
      </c>
      <c r="L41" s="226">
        <v>1806.4290000000001</v>
      </c>
      <c r="M41" s="216">
        <v>0</v>
      </c>
      <c r="N41" s="161">
        <v>0</v>
      </c>
      <c r="O41" s="199">
        <v>1806.4290000000001</v>
      </c>
      <c r="P41" s="189">
        <v>1806.4290000000001</v>
      </c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8"/>
      <c r="AF41" s="8"/>
      <c r="AG41" s="8"/>
    </row>
    <row r="42" spans="2:33" ht="12.95" customHeight="1" x14ac:dyDescent="0.15">
      <c r="B42" s="94" t="s">
        <v>6</v>
      </c>
      <c r="C42" s="95" t="s">
        <v>43</v>
      </c>
      <c r="D42" s="96" t="s">
        <v>10</v>
      </c>
      <c r="E42" s="160"/>
      <c r="F42" s="161"/>
      <c r="G42" s="179"/>
      <c r="H42" s="209"/>
      <c r="I42" s="160"/>
      <c r="J42" s="161">
        <v>7243.3280000000177</v>
      </c>
      <c r="K42" s="179">
        <v>146066.69500000001</v>
      </c>
      <c r="L42" s="226">
        <v>153310.02300000002</v>
      </c>
      <c r="M42" s="216">
        <v>0</v>
      </c>
      <c r="N42" s="161">
        <v>7243.3280000000177</v>
      </c>
      <c r="O42" s="199">
        <v>146066.69500000001</v>
      </c>
      <c r="P42" s="189">
        <v>153310.02300000002</v>
      </c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8"/>
      <c r="AF42" s="8"/>
      <c r="AG42" s="8"/>
    </row>
    <row r="43" spans="2:33" ht="12.95" customHeight="1" x14ac:dyDescent="0.15">
      <c r="B43" s="94" t="s">
        <v>6</v>
      </c>
      <c r="C43" s="95" t="s">
        <v>43</v>
      </c>
      <c r="D43" s="96" t="s">
        <v>205</v>
      </c>
      <c r="E43" s="160"/>
      <c r="F43" s="161"/>
      <c r="G43" s="179"/>
      <c r="H43" s="209"/>
      <c r="I43" s="160"/>
      <c r="J43" s="161"/>
      <c r="K43" s="179">
        <v>30562.5</v>
      </c>
      <c r="L43" s="226">
        <v>30562.5</v>
      </c>
      <c r="M43" s="216">
        <v>0</v>
      </c>
      <c r="N43" s="161">
        <v>0</v>
      </c>
      <c r="O43" s="199">
        <v>30562.5</v>
      </c>
      <c r="P43" s="189">
        <v>30562.5</v>
      </c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8"/>
      <c r="AF43" s="8"/>
      <c r="AG43" s="8"/>
    </row>
    <row r="44" spans="2:33" ht="12.95" customHeight="1" x14ac:dyDescent="0.15">
      <c r="B44" s="94" t="s">
        <v>6</v>
      </c>
      <c r="C44" s="95" t="s">
        <v>43</v>
      </c>
      <c r="D44" s="96" t="s">
        <v>11</v>
      </c>
      <c r="E44" s="160"/>
      <c r="F44" s="161"/>
      <c r="G44" s="179"/>
      <c r="H44" s="209"/>
      <c r="I44" s="160"/>
      <c r="J44" s="161">
        <v>3106.4340000000002</v>
      </c>
      <c r="K44" s="179">
        <v>1285.7150000000001</v>
      </c>
      <c r="L44" s="226">
        <v>4392.1490000000003</v>
      </c>
      <c r="M44" s="216">
        <v>0</v>
      </c>
      <c r="N44" s="161">
        <v>3106.4340000000002</v>
      </c>
      <c r="O44" s="199">
        <v>1285.7150000000001</v>
      </c>
      <c r="P44" s="189">
        <v>4392.1490000000003</v>
      </c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8"/>
      <c r="AF44" s="8"/>
      <c r="AG44" s="8"/>
    </row>
    <row r="45" spans="2:33" ht="12.95" customHeight="1" x14ac:dyDescent="0.15">
      <c r="B45" s="94" t="s">
        <v>6</v>
      </c>
      <c r="C45" s="95" t="s">
        <v>43</v>
      </c>
      <c r="D45" s="96" t="s">
        <v>13</v>
      </c>
      <c r="E45" s="160"/>
      <c r="F45" s="161"/>
      <c r="G45" s="179"/>
      <c r="H45" s="209"/>
      <c r="I45" s="160"/>
      <c r="J45" s="161"/>
      <c r="K45" s="179">
        <v>1185</v>
      </c>
      <c r="L45" s="226">
        <v>1185</v>
      </c>
      <c r="M45" s="216">
        <v>0</v>
      </c>
      <c r="N45" s="161">
        <v>0</v>
      </c>
      <c r="O45" s="199">
        <v>1185</v>
      </c>
      <c r="P45" s="189">
        <v>1185</v>
      </c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8"/>
      <c r="AF45" s="8"/>
      <c r="AG45" s="8"/>
    </row>
    <row r="46" spans="2:33" ht="12.95" customHeight="1" x14ac:dyDescent="0.15">
      <c r="B46" s="102" t="s">
        <v>6</v>
      </c>
      <c r="C46" s="95" t="s">
        <v>43</v>
      </c>
      <c r="D46" s="96" t="s">
        <v>30</v>
      </c>
      <c r="E46" s="160"/>
      <c r="F46" s="161"/>
      <c r="G46" s="179"/>
      <c r="H46" s="209"/>
      <c r="I46" s="160"/>
      <c r="J46" s="161"/>
      <c r="K46" s="179">
        <v>4590</v>
      </c>
      <c r="L46" s="226">
        <v>4590</v>
      </c>
      <c r="M46" s="216">
        <v>0</v>
      </c>
      <c r="N46" s="161">
        <v>0</v>
      </c>
      <c r="O46" s="199">
        <v>4590</v>
      </c>
      <c r="P46" s="189">
        <v>4590</v>
      </c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8"/>
      <c r="AF46" s="8"/>
      <c r="AG46" s="8"/>
    </row>
    <row r="47" spans="2:33" ht="12.95" customHeight="1" x14ac:dyDescent="0.15">
      <c r="B47" s="89" t="s">
        <v>6</v>
      </c>
      <c r="C47" s="90" t="s">
        <v>43</v>
      </c>
      <c r="D47" s="112" t="s">
        <v>46</v>
      </c>
      <c r="E47" s="164">
        <v>53393.05</v>
      </c>
      <c r="F47" s="165">
        <v>0</v>
      </c>
      <c r="G47" s="181">
        <v>0</v>
      </c>
      <c r="H47" s="45">
        <v>53393.05</v>
      </c>
      <c r="I47" s="164">
        <v>0</v>
      </c>
      <c r="J47" s="165">
        <v>27548.259000000027</v>
      </c>
      <c r="K47" s="181">
        <v>270826.51400000002</v>
      </c>
      <c r="L47" s="228">
        <v>298374.77300000004</v>
      </c>
      <c r="M47" s="218">
        <v>53393.05</v>
      </c>
      <c r="N47" s="165">
        <v>27548.259000000027</v>
      </c>
      <c r="O47" s="201">
        <v>270826.51400000002</v>
      </c>
      <c r="P47" s="191">
        <v>351767.82299999997</v>
      </c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8"/>
      <c r="AF47" s="8"/>
      <c r="AG47" s="8"/>
    </row>
    <row r="48" spans="2:33" ht="12.95" customHeight="1" x14ac:dyDescent="0.15">
      <c r="B48" s="102" t="s">
        <v>206</v>
      </c>
      <c r="C48" s="95" t="s">
        <v>43</v>
      </c>
      <c r="D48" s="96" t="s">
        <v>7</v>
      </c>
      <c r="E48" s="160">
        <v>680</v>
      </c>
      <c r="F48" s="161"/>
      <c r="G48" s="179"/>
      <c r="H48" s="209">
        <v>680</v>
      </c>
      <c r="I48" s="160"/>
      <c r="J48" s="161"/>
      <c r="K48" s="179"/>
      <c r="L48" s="226"/>
      <c r="M48" s="216">
        <v>680</v>
      </c>
      <c r="N48" s="161">
        <v>0</v>
      </c>
      <c r="O48" s="199">
        <v>0</v>
      </c>
      <c r="P48" s="189">
        <v>680</v>
      </c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8"/>
      <c r="AF48" s="8"/>
      <c r="AG48" s="8"/>
    </row>
    <row r="49" spans="2:33" ht="12.95" customHeight="1" x14ac:dyDescent="0.15">
      <c r="B49" s="102" t="s">
        <v>206</v>
      </c>
      <c r="C49" s="95" t="s">
        <v>43</v>
      </c>
      <c r="D49" s="96" t="s">
        <v>8</v>
      </c>
      <c r="E49" s="160">
        <v>40</v>
      </c>
      <c r="F49" s="161"/>
      <c r="G49" s="179"/>
      <c r="H49" s="209">
        <v>40</v>
      </c>
      <c r="I49" s="160"/>
      <c r="J49" s="161"/>
      <c r="K49" s="179"/>
      <c r="L49" s="226"/>
      <c r="M49" s="216">
        <v>40</v>
      </c>
      <c r="N49" s="161">
        <v>0</v>
      </c>
      <c r="O49" s="199">
        <v>0</v>
      </c>
      <c r="P49" s="189">
        <v>40</v>
      </c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8"/>
      <c r="AF49" s="8"/>
      <c r="AG49" s="8"/>
    </row>
    <row r="50" spans="2:33" ht="12.95" customHeight="1" x14ac:dyDescent="0.15">
      <c r="B50" s="89" t="s">
        <v>206</v>
      </c>
      <c r="C50" s="90" t="s">
        <v>43</v>
      </c>
      <c r="D50" s="112" t="s">
        <v>46</v>
      </c>
      <c r="E50" s="164">
        <v>720</v>
      </c>
      <c r="F50" s="165">
        <v>0</v>
      </c>
      <c r="G50" s="181">
        <v>0</v>
      </c>
      <c r="H50" s="45">
        <v>720</v>
      </c>
      <c r="I50" s="164">
        <v>0</v>
      </c>
      <c r="J50" s="165">
        <v>0</v>
      </c>
      <c r="K50" s="181">
        <v>0</v>
      </c>
      <c r="L50" s="228">
        <v>0</v>
      </c>
      <c r="M50" s="218">
        <v>720</v>
      </c>
      <c r="N50" s="165">
        <v>0</v>
      </c>
      <c r="O50" s="201">
        <v>0</v>
      </c>
      <c r="P50" s="191">
        <v>720</v>
      </c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8"/>
      <c r="AF50" s="8"/>
      <c r="AG50" s="8"/>
    </row>
    <row r="51" spans="2:33" ht="12.95" customHeight="1" x14ac:dyDescent="0.15">
      <c r="B51" s="102" t="s">
        <v>261</v>
      </c>
      <c r="C51" s="95" t="s">
        <v>43</v>
      </c>
      <c r="D51" s="96" t="s">
        <v>4</v>
      </c>
      <c r="E51" s="160"/>
      <c r="F51" s="161"/>
      <c r="G51" s="179"/>
      <c r="H51" s="209"/>
      <c r="I51" s="160">
        <v>900</v>
      </c>
      <c r="J51" s="161">
        <v>95708.616999999649</v>
      </c>
      <c r="K51" s="179">
        <v>6608.5720000000001</v>
      </c>
      <c r="L51" s="226">
        <v>103217.18899999965</v>
      </c>
      <c r="M51" s="216">
        <v>900</v>
      </c>
      <c r="N51" s="161">
        <v>95708.616999999649</v>
      </c>
      <c r="O51" s="199">
        <v>6608.5720000000001</v>
      </c>
      <c r="P51" s="189">
        <v>103217.18899999965</v>
      </c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8"/>
      <c r="AF51" s="8"/>
      <c r="AG51" s="8"/>
    </row>
    <row r="52" spans="2:33" ht="12.95" customHeight="1" x14ac:dyDescent="0.15">
      <c r="B52" s="102" t="s">
        <v>261</v>
      </c>
      <c r="C52" s="95" t="s">
        <v>43</v>
      </c>
      <c r="D52" s="96" t="s">
        <v>5</v>
      </c>
      <c r="E52" s="160"/>
      <c r="F52" s="161"/>
      <c r="G52" s="179"/>
      <c r="H52" s="209"/>
      <c r="I52" s="160"/>
      <c r="J52" s="161">
        <v>19080</v>
      </c>
      <c r="K52" s="179">
        <v>1125</v>
      </c>
      <c r="L52" s="226">
        <v>20205</v>
      </c>
      <c r="M52" s="216">
        <v>0</v>
      </c>
      <c r="N52" s="161">
        <v>19080</v>
      </c>
      <c r="O52" s="199">
        <v>1125</v>
      </c>
      <c r="P52" s="189">
        <v>20205</v>
      </c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8"/>
      <c r="AF52" s="8"/>
      <c r="AG52" s="8"/>
    </row>
    <row r="53" spans="2:33" ht="12.95" customHeight="1" x14ac:dyDescent="0.15">
      <c r="B53" s="102" t="s">
        <v>261</v>
      </c>
      <c r="C53" s="95" t="s">
        <v>43</v>
      </c>
      <c r="D53" s="96" t="s">
        <v>7</v>
      </c>
      <c r="E53" s="160">
        <v>980</v>
      </c>
      <c r="F53" s="161"/>
      <c r="G53" s="179"/>
      <c r="H53" s="209">
        <v>980</v>
      </c>
      <c r="I53" s="160"/>
      <c r="J53" s="161"/>
      <c r="K53" s="179"/>
      <c r="L53" s="226"/>
      <c r="M53" s="216">
        <v>980</v>
      </c>
      <c r="N53" s="161">
        <v>0</v>
      </c>
      <c r="O53" s="199">
        <v>0</v>
      </c>
      <c r="P53" s="189">
        <v>980</v>
      </c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8"/>
      <c r="AF53" s="8"/>
      <c r="AG53" s="8"/>
    </row>
    <row r="54" spans="2:33" ht="12.95" customHeight="1" x14ac:dyDescent="0.15">
      <c r="B54" s="102" t="s">
        <v>261</v>
      </c>
      <c r="C54" s="95" t="s">
        <v>43</v>
      </c>
      <c r="D54" s="96" t="s">
        <v>8</v>
      </c>
      <c r="E54" s="160">
        <v>1080</v>
      </c>
      <c r="F54" s="161"/>
      <c r="G54" s="179"/>
      <c r="H54" s="209">
        <v>1080</v>
      </c>
      <c r="I54" s="160"/>
      <c r="J54" s="161"/>
      <c r="K54" s="179"/>
      <c r="L54" s="226"/>
      <c r="M54" s="216">
        <v>1080</v>
      </c>
      <c r="N54" s="161">
        <v>0</v>
      </c>
      <c r="O54" s="199">
        <v>0</v>
      </c>
      <c r="P54" s="189">
        <v>1080</v>
      </c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8"/>
      <c r="AF54" s="8"/>
      <c r="AG54" s="8"/>
    </row>
    <row r="55" spans="2:33" ht="12.95" customHeight="1" x14ac:dyDescent="0.15">
      <c r="B55" s="94" t="s">
        <v>261</v>
      </c>
      <c r="C55" s="95" t="s">
        <v>43</v>
      </c>
      <c r="D55" s="96" t="s">
        <v>30</v>
      </c>
      <c r="E55" s="160"/>
      <c r="F55" s="161"/>
      <c r="G55" s="179"/>
      <c r="H55" s="209"/>
      <c r="I55" s="160"/>
      <c r="J55" s="161">
        <v>7907.1239999999962</v>
      </c>
      <c r="K55" s="179">
        <v>728.57300000000009</v>
      </c>
      <c r="L55" s="226">
        <v>8635.6969999999965</v>
      </c>
      <c r="M55" s="216">
        <v>0</v>
      </c>
      <c r="N55" s="161">
        <v>7907.1239999999962</v>
      </c>
      <c r="O55" s="199">
        <v>728.57300000000009</v>
      </c>
      <c r="P55" s="189">
        <v>8635.6969999999965</v>
      </c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8"/>
      <c r="AF55" s="8"/>
      <c r="AG55" s="8"/>
    </row>
    <row r="56" spans="2:33" ht="12.95" customHeight="1" x14ac:dyDescent="0.15">
      <c r="B56" s="89" t="s">
        <v>261</v>
      </c>
      <c r="C56" s="90" t="s">
        <v>43</v>
      </c>
      <c r="D56" s="112" t="s">
        <v>46</v>
      </c>
      <c r="E56" s="164">
        <v>2060</v>
      </c>
      <c r="F56" s="165">
        <v>0</v>
      </c>
      <c r="G56" s="181">
        <v>0</v>
      </c>
      <c r="H56" s="45">
        <v>2060</v>
      </c>
      <c r="I56" s="164">
        <v>900</v>
      </c>
      <c r="J56" s="165">
        <v>122695.74099999965</v>
      </c>
      <c r="K56" s="181">
        <v>8462.1450000000004</v>
      </c>
      <c r="L56" s="228">
        <v>132057.88599999965</v>
      </c>
      <c r="M56" s="218">
        <v>2960</v>
      </c>
      <c r="N56" s="165">
        <v>122695.74099999965</v>
      </c>
      <c r="O56" s="201">
        <v>8462.1450000000004</v>
      </c>
      <c r="P56" s="191">
        <v>134117.88599999965</v>
      </c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8"/>
      <c r="AF56" s="8"/>
      <c r="AG56" s="8"/>
    </row>
    <row r="57" spans="2:33" ht="12.95" customHeight="1" x14ac:dyDescent="0.15">
      <c r="B57" s="94" t="s">
        <v>18</v>
      </c>
      <c r="C57" s="95" t="s">
        <v>43</v>
      </c>
      <c r="D57" s="96" t="s">
        <v>5</v>
      </c>
      <c r="E57" s="160"/>
      <c r="F57" s="161"/>
      <c r="G57" s="179"/>
      <c r="H57" s="209"/>
      <c r="I57" s="160">
        <v>9784.32</v>
      </c>
      <c r="J57" s="161"/>
      <c r="K57" s="179"/>
      <c r="L57" s="226">
        <v>9784.32</v>
      </c>
      <c r="M57" s="216">
        <v>9784.32</v>
      </c>
      <c r="N57" s="161">
        <v>0</v>
      </c>
      <c r="O57" s="199">
        <v>0</v>
      </c>
      <c r="P57" s="189">
        <v>9784.32</v>
      </c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8"/>
      <c r="AF57" s="8"/>
      <c r="AG57" s="8"/>
    </row>
    <row r="58" spans="2:33" ht="12.95" customHeight="1" x14ac:dyDescent="0.15">
      <c r="B58" s="94" t="s">
        <v>18</v>
      </c>
      <c r="C58" s="95" t="s">
        <v>43</v>
      </c>
      <c r="D58" s="96" t="s">
        <v>8</v>
      </c>
      <c r="E58" s="160"/>
      <c r="F58" s="161"/>
      <c r="G58" s="179"/>
      <c r="H58" s="209"/>
      <c r="I58" s="160"/>
      <c r="J58" s="161"/>
      <c r="K58" s="179">
        <v>75</v>
      </c>
      <c r="L58" s="226">
        <v>75</v>
      </c>
      <c r="M58" s="216">
        <v>0</v>
      </c>
      <c r="N58" s="161">
        <v>0</v>
      </c>
      <c r="O58" s="199">
        <v>75</v>
      </c>
      <c r="P58" s="189">
        <v>75</v>
      </c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8"/>
      <c r="AF58" s="8"/>
      <c r="AG58" s="8"/>
    </row>
    <row r="59" spans="2:33" ht="12.95" customHeight="1" x14ac:dyDescent="0.15">
      <c r="B59" s="94" t="s">
        <v>18</v>
      </c>
      <c r="C59" s="95" t="s">
        <v>43</v>
      </c>
      <c r="D59" s="96" t="s">
        <v>10</v>
      </c>
      <c r="E59" s="160"/>
      <c r="F59" s="161"/>
      <c r="G59" s="179"/>
      <c r="H59" s="209"/>
      <c r="I59" s="160"/>
      <c r="J59" s="161"/>
      <c r="K59" s="179">
        <v>562.5</v>
      </c>
      <c r="L59" s="226">
        <v>562.5</v>
      </c>
      <c r="M59" s="216">
        <v>0</v>
      </c>
      <c r="N59" s="161">
        <v>0</v>
      </c>
      <c r="O59" s="199">
        <v>562.5</v>
      </c>
      <c r="P59" s="189">
        <v>562.5</v>
      </c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8"/>
      <c r="AF59" s="8"/>
      <c r="AG59" s="8"/>
    </row>
    <row r="60" spans="2:33" ht="12.95" customHeight="1" x14ac:dyDescent="0.15">
      <c r="B60" s="94" t="s">
        <v>18</v>
      </c>
      <c r="C60" s="95" t="s">
        <v>43</v>
      </c>
      <c r="D60" s="96" t="s">
        <v>205</v>
      </c>
      <c r="E60" s="160">
        <v>1468.9290000000001</v>
      </c>
      <c r="F60" s="161"/>
      <c r="G60" s="179"/>
      <c r="H60" s="209">
        <v>1468.9290000000001</v>
      </c>
      <c r="I60" s="160"/>
      <c r="J60" s="161"/>
      <c r="K60" s="179">
        <v>87.5</v>
      </c>
      <c r="L60" s="226">
        <v>87.5</v>
      </c>
      <c r="M60" s="216">
        <v>1468.9290000000001</v>
      </c>
      <c r="N60" s="161">
        <v>0</v>
      </c>
      <c r="O60" s="199">
        <v>87.5</v>
      </c>
      <c r="P60" s="189">
        <v>1556.4290000000001</v>
      </c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8"/>
      <c r="AF60" s="8"/>
      <c r="AG60" s="8"/>
    </row>
    <row r="61" spans="2:33" ht="12.95" customHeight="1" x14ac:dyDescent="0.15">
      <c r="B61" s="94" t="s">
        <v>18</v>
      </c>
      <c r="C61" s="95" t="s">
        <v>43</v>
      </c>
      <c r="D61" s="96" t="s">
        <v>29</v>
      </c>
      <c r="E61" s="160">
        <v>1735.7139999999999</v>
      </c>
      <c r="F61" s="161"/>
      <c r="G61" s="179"/>
      <c r="H61" s="209">
        <v>1735.7139999999999</v>
      </c>
      <c r="I61" s="160"/>
      <c r="J61" s="161"/>
      <c r="K61" s="179"/>
      <c r="L61" s="226"/>
      <c r="M61" s="216">
        <v>1735.7139999999999</v>
      </c>
      <c r="N61" s="161">
        <v>0</v>
      </c>
      <c r="O61" s="199">
        <v>0</v>
      </c>
      <c r="P61" s="189">
        <v>1735.7139999999999</v>
      </c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8"/>
      <c r="AF61" s="8"/>
      <c r="AG61" s="8"/>
    </row>
    <row r="62" spans="2:33" ht="12.95" customHeight="1" x14ac:dyDescent="0.15">
      <c r="B62" s="94" t="s">
        <v>18</v>
      </c>
      <c r="C62" s="95" t="s">
        <v>43</v>
      </c>
      <c r="D62" s="96" t="s">
        <v>31</v>
      </c>
      <c r="E62" s="160"/>
      <c r="F62" s="161"/>
      <c r="G62" s="179"/>
      <c r="H62" s="209"/>
      <c r="I62" s="160"/>
      <c r="J62" s="161">
        <v>11828.559999999998</v>
      </c>
      <c r="K62" s="179">
        <v>39214.286</v>
      </c>
      <c r="L62" s="226">
        <v>51042.845999999998</v>
      </c>
      <c r="M62" s="216">
        <v>0</v>
      </c>
      <c r="N62" s="161">
        <v>11828.559999999998</v>
      </c>
      <c r="O62" s="199">
        <v>39214.286</v>
      </c>
      <c r="P62" s="189">
        <v>51042.845999999998</v>
      </c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8"/>
      <c r="AF62" s="8"/>
      <c r="AG62" s="8"/>
    </row>
    <row r="63" spans="2:33" ht="12.95" customHeight="1" x14ac:dyDescent="0.15">
      <c r="B63" s="94" t="s">
        <v>18</v>
      </c>
      <c r="C63" s="95" t="s">
        <v>43</v>
      </c>
      <c r="D63" s="96" t="s">
        <v>23</v>
      </c>
      <c r="E63" s="160"/>
      <c r="F63" s="161"/>
      <c r="G63" s="179"/>
      <c r="H63" s="209"/>
      <c r="I63" s="160"/>
      <c r="J63" s="161">
        <v>8022.8489999999983</v>
      </c>
      <c r="K63" s="179">
        <v>14721.428</v>
      </c>
      <c r="L63" s="226">
        <v>22744.276999999998</v>
      </c>
      <c r="M63" s="216">
        <v>0</v>
      </c>
      <c r="N63" s="161">
        <v>8022.8489999999983</v>
      </c>
      <c r="O63" s="199">
        <v>14721.428</v>
      </c>
      <c r="P63" s="189">
        <v>22744.276999999998</v>
      </c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8"/>
      <c r="AF63" s="8"/>
      <c r="AG63" s="8"/>
    </row>
    <row r="64" spans="2:33" ht="12.95" customHeight="1" x14ac:dyDescent="0.15">
      <c r="B64" s="94" t="s">
        <v>18</v>
      </c>
      <c r="C64" s="95" t="s">
        <v>43</v>
      </c>
      <c r="D64" s="96" t="s">
        <v>12</v>
      </c>
      <c r="E64" s="160">
        <v>360</v>
      </c>
      <c r="F64" s="161"/>
      <c r="G64" s="179"/>
      <c r="H64" s="209">
        <v>360</v>
      </c>
      <c r="I64" s="160"/>
      <c r="J64" s="161"/>
      <c r="K64" s="179">
        <v>75</v>
      </c>
      <c r="L64" s="226">
        <v>75</v>
      </c>
      <c r="M64" s="216">
        <v>360</v>
      </c>
      <c r="N64" s="161">
        <v>0</v>
      </c>
      <c r="O64" s="199">
        <v>75</v>
      </c>
      <c r="P64" s="189">
        <v>435</v>
      </c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8"/>
      <c r="AF64" s="8"/>
      <c r="AG64" s="8"/>
    </row>
    <row r="65" spans="2:33" ht="12.95" customHeight="1" x14ac:dyDescent="0.15">
      <c r="B65" s="94" t="s">
        <v>18</v>
      </c>
      <c r="C65" s="95" t="s">
        <v>43</v>
      </c>
      <c r="D65" s="96" t="s">
        <v>13</v>
      </c>
      <c r="E65" s="160"/>
      <c r="F65" s="161"/>
      <c r="G65" s="179"/>
      <c r="H65" s="209"/>
      <c r="I65" s="160"/>
      <c r="J65" s="161">
        <v>6637.5020000000004</v>
      </c>
      <c r="K65" s="179"/>
      <c r="L65" s="226">
        <v>6637.5020000000004</v>
      </c>
      <c r="M65" s="216">
        <v>0</v>
      </c>
      <c r="N65" s="161">
        <v>6637.5020000000004</v>
      </c>
      <c r="O65" s="199">
        <v>0</v>
      </c>
      <c r="P65" s="189">
        <v>6637.5020000000004</v>
      </c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8"/>
      <c r="AF65" s="8"/>
      <c r="AG65" s="8"/>
    </row>
    <row r="66" spans="2:33" ht="12.95" customHeight="1" x14ac:dyDescent="0.15">
      <c r="B66" s="94" t="s">
        <v>18</v>
      </c>
      <c r="C66" s="95" t="s">
        <v>43</v>
      </c>
      <c r="D66" s="103" t="s">
        <v>19</v>
      </c>
      <c r="E66" s="160">
        <v>2349.643</v>
      </c>
      <c r="F66" s="161"/>
      <c r="G66" s="179"/>
      <c r="H66" s="209">
        <v>2349.643</v>
      </c>
      <c r="I66" s="160"/>
      <c r="J66" s="161"/>
      <c r="K66" s="179"/>
      <c r="L66" s="226"/>
      <c r="M66" s="216">
        <v>2349.643</v>
      </c>
      <c r="N66" s="161">
        <v>0</v>
      </c>
      <c r="O66" s="199">
        <v>0</v>
      </c>
      <c r="P66" s="189">
        <v>2349.643</v>
      </c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8"/>
      <c r="AF66" s="8"/>
      <c r="AG66" s="8"/>
    </row>
    <row r="67" spans="2:33" ht="12.95" customHeight="1" x14ac:dyDescent="0.15">
      <c r="B67" s="94" t="s">
        <v>18</v>
      </c>
      <c r="C67" s="95" t="s">
        <v>43</v>
      </c>
      <c r="D67" s="96" t="s">
        <v>37</v>
      </c>
      <c r="E67" s="160"/>
      <c r="F67" s="161"/>
      <c r="G67" s="179"/>
      <c r="H67" s="209"/>
      <c r="I67" s="160"/>
      <c r="J67" s="161">
        <v>16354.275999999998</v>
      </c>
      <c r="K67" s="179">
        <v>3728.5720000000001</v>
      </c>
      <c r="L67" s="226">
        <v>20082.847999999998</v>
      </c>
      <c r="M67" s="216">
        <v>0</v>
      </c>
      <c r="N67" s="161">
        <v>16354.275999999998</v>
      </c>
      <c r="O67" s="199">
        <v>3728.5720000000001</v>
      </c>
      <c r="P67" s="189">
        <v>20082.847999999998</v>
      </c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8"/>
      <c r="AF67" s="8"/>
      <c r="AG67" s="8"/>
    </row>
    <row r="68" spans="2:33" ht="12.95" customHeight="1" x14ac:dyDescent="0.15">
      <c r="B68" s="94" t="s">
        <v>18</v>
      </c>
      <c r="C68" s="95" t="s">
        <v>43</v>
      </c>
      <c r="D68" s="96" t="s">
        <v>30</v>
      </c>
      <c r="E68" s="160"/>
      <c r="F68" s="161"/>
      <c r="G68" s="179"/>
      <c r="H68" s="209"/>
      <c r="I68" s="160"/>
      <c r="J68" s="161"/>
      <c r="K68" s="179">
        <v>187.5</v>
      </c>
      <c r="L68" s="226">
        <v>187.5</v>
      </c>
      <c r="M68" s="216">
        <v>0</v>
      </c>
      <c r="N68" s="161">
        <v>0</v>
      </c>
      <c r="O68" s="199">
        <v>187.5</v>
      </c>
      <c r="P68" s="189">
        <v>187.5</v>
      </c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8"/>
      <c r="AF68" s="8"/>
      <c r="AG68" s="8"/>
    </row>
    <row r="69" spans="2:33" ht="12.95" customHeight="1" x14ac:dyDescent="0.15">
      <c r="B69" s="94" t="s">
        <v>18</v>
      </c>
      <c r="C69" s="95" t="s">
        <v>43</v>
      </c>
      <c r="D69" s="96" t="s">
        <v>209</v>
      </c>
      <c r="E69" s="160"/>
      <c r="F69" s="161"/>
      <c r="G69" s="179"/>
      <c r="H69" s="209"/>
      <c r="I69" s="160"/>
      <c r="J69" s="161"/>
      <c r="K69" s="179">
        <v>12.5</v>
      </c>
      <c r="L69" s="226">
        <v>12.5</v>
      </c>
      <c r="M69" s="216">
        <v>0</v>
      </c>
      <c r="N69" s="161">
        <v>0</v>
      </c>
      <c r="O69" s="199">
        <v>12.5</v>
      </c>
      <c r="P69" s="189">
        <v>12.5</v>
      </c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8"/>
      <c r="AF69" s="8"/>
      <c r="AG69" s="8"/>
    </row>
    <row r="70" spans="2:33" ht="12.95" customHeight="1" x14ac:dyDescent="0.15">
      <c r="B70" s="89" t="s">
        <v>18</v>
      </c>
      <c r="C70" s="90" t="s">
        <v>43</v>
      </c>
      <c r="D70" s="112" t="s">
        <v>46</v>
      </c>
      <c r="E70" s="164">
        <v>5914.2860000000001</v>
      </c>
      <c r="F70" s="165">
        <v>0</v>
      </c>
      <c r="G70" s="181">
        <v>0</v>
      </c>
      <c r="H70" s="45">
        <v>5914.2860000000001</v>
      </c>
      <c r="I70" s="164">
        <v>9784.32</v>
      </c>
      <c r="J70" s="165">
        <v>42843.186999999991</v>
      </c>
      <c r="K70" s="181">
        <v>58664.286</v>
      </c>
      <c r="L70" s="228">
        <v>111291.79300000001</v>
      </c>
      <c r="M70" s="218">
        <v>15698.606</v>
      </c>
      <c r="N70" s="165">
        <v>42843.186999999991</v>
      </c>
      <c r="O70" s="201">
        <v>58664.286</v>
      </c>
      <c r="P70" s="191">
        <v>117206.07899999998</v>
      </c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8"/>
      <c r="AF70" s="8"/>
      <c r="AG70" s="8"/>
    </row>
    <row r="71" spans="2:33" ht="12.95" customHeight="1" x14ac:dyDescent="0.15">
      <c r="B71" s="128" t="s">
        <v>7</v>
      </c>
      <c r="C71" s="129" t="s">
        <v>43</v>
      </c>
      <c r="D71" s="235" t="s">
        <v>4</v>
      </c>
      <c r="E71" s="244">
        <v>3230</v>
      </c>
      <c r="F71" s="245"/>
      <c r="G71" s="246"/>
      <c r="H71" s="50">
        <v>3230</v>
      </c>
      <c r="I71" s="244">
        <v>26286.065000000082</v>
      </c>
      <c r="J71" s="245">
        <v>58836.040000000183</v>
      </c>
      <c r="K71" s="246">
        <v>15808.099000000002</v>
      </c>
      <c r="L71" s="247">
        <v>100930.20400000027</v>
      </c>
      <c r="M71" s="248">
        <v>29516.065000000082</v>
      </c>
      <c r="N71" s="245">
        <v>58836.040000000183</v>
      </c>
      <c r="O71" s="249">
        <v>15808.099000000002</v>
      </c>
      <c r="P71" s="250">
        <v>104160.20400000027</v>
      </c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8"/>
      <c r="AF71" s="8"/>
      <c r="AG71" s="8"/>
    </row>
    <row r="72" spans="2:33" ht="12.95" customHeight="1" x14ac:dyDescent="0.15">
      <c r="B72" s="94" t="s">
        <v>7</v>
      </c>
      <c r="C72" s="95" t="s">
        <v>43</v>
      </c>
      <c r="D72" s="96" t="s">
        <v>5</v>
      </c>
      <c r="E72" s="160"/>
      <c r="F72" s="161"/>
      <c r="G72" s="179"/>
      <c r="H72" s="209"/>
      <c r="I72" s="160">
        <v>1838.3369999999991</v>
      </c>
      <c r="J72" s="161">
        <v>23375.975999999995</v>
      </c>
      <c r="K72" s="179">
        <v>2514.2869999999998</v>
      </c>
      <c r="L72" s="226">
        <v>27728.599999999995</v>
      </c>
      <c r="M72" s="216">
        <v>1838.3369999999991</v>
      </c>
      <c r="N72" s="161">
        <v>23375.975999999995</v>
      </c>
      <c r="O72" s="199">
        <v>2514.2869999999998</v>
      </c>
      <c r="P72" s="189">
        <v>27728.599999999995</v>
      </c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8"/>
      <c r="AF72" s="8"/>
      <c r="AG72" s="8"/>
    </row>
    <row r="73" spans="2:33" ht="12.95" customHeight="1" x14ac:dyDescent="0.15">
      <c r="B73" s="94" t="s">
        <v>7</v>
      </c>
      <c r="C73" s="95" t="s">
        <v>43</v>
      </c>
      <c r="D73" s="96" t="s">
        <v>15</v>
      </c>
      <c r="E73" s="160">
        <v>416</v>
      </c>
      <c r="F73" s="161"/>
      <c r="G73" s="179"/>
      <c r="H73" s="209">
        <v>416</v>
      </c>
      <c r="I73" s="160"/>
      <c r="J73" s="161"/>
      <c r="K73" s="179"/>
      <c r="L73" s="226"/>
      <c r="M73" s="216">
        <v>416</v>
      </c>
      <c r="N73" s="161">
        <v>0</v>
      </c>
      <c r="O73" s="199">
        <v>0</v>
      </c>
      <c r="P73" s="189">
        <v>416</v>
      </c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8"/>
      <c r="AF73" s="8"/>
      <c r="AG73" s="8"/>
    </row>
    <row r="74" spans="2:33" ht="12.95" customHeight="1" x14ac:dyDescent="0.15">
      <c r="B74" s="94" t="s">
        <v>7</v>
      </c>
      <c r="C74" s="95" t="s">
        <v>43</v>
      </c>
      <c r="D74" s="96" t="s">
        <v>260</v>
      </c>
      <c r="E74" s="160">
        <v>1440</v>
      </c>
      <c r="F74" s="161"/>
      <c r="G74" s="179"/>
      <c r="H74" s="209">
        <v>1440</v>
      </c>
      <c r="I74" s="160"/>
      <c r="J74" s="161"/>
      <c r="K74" s="179"/>
      <c r="L74" s="226"/>
      <c r="M74" s="216">
        <v>1440</v>
      </c>
      <c r="N74" s="161">
        <v>0</v>
      </c>
      <c r="O74" s="199">
        <v>0</v>
      </c>
      <c r="P74" s="189">
        <v>1440</v>
      </c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8"/>
      <c r="AF74" s="8"/>
      <c r="AG74" s="8"/>
    </row>
    <row r="75" spans="2:33" ht="12.95" customHeight="1" x14ac:dyDescent="0.15">
      <c r="B75" s="94" t="s">
        <v>7</v>
      </c>
      <c r="C75" s="95" t="s">
        <v>43</v>
      </c>
      <c r="D75" s="96" t="s">
        <v>204</v>
      </c>
      <c r="E75" s="160">
        <v>520</v>
      </c>
      <c r="F75" s="161"/>
      <c r="G75" s="179"/>
      <c r="H75" s="209">
        <v>520</v>
      </c>
      <c r="I75" s="160"/>
      <c r="J75" s="161"/>
      <c r="K75" s="179"/>
      <c r="L75" s="226"/>
      <c r="M75" s="216">
        <v>520</v>
      </c>
      <c r="N75" s="161">
        <v>0</v>
      </c>
      <c r="O75" s="199">
        <v>0</v>
      </c>
      <c r="P75" s="189">
        <v>520</v>
      </c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8"/>
      <c r="AF75" s="8"/>
      <c r="AG75" s="8"/>
    </row>
    <row r="76" spans="2:33" ht="12.95" customHeight="1" x14ac:dyDescent="0.15">
      <c r="B76" s="94" t="s">
        <v>7</v>
      </c>
      <c r="C76" s="95" t="s">
        <v>43</v>
      </c>
      <c r="D76" s="96" t="s">
        <v>6</v>
      </c>
      <c r="E76" s="160">
        <v>31828.160000000003</v>
      </c>
      <c r="F76" s="161"/>
      <c r="G76" s="179"/>
      <c r="H76" s="209">
        <v>31828.160000000003</v>
      </c>
      <c r="I76" s="160"/>
      <c r="J76" s="161">
        <v>2969.4270000000001</v>
      </c>
      <c r="K76" s="179">
        <v>2388.5720000000001</v>
      </c>
      <c r="L76" s="226">
        <v>5357.9989999999998</v>
      </c>
      <c r="M76" s="216">
        <v>31828.160000000003</v>
      </c>
      <c r="N76" s="161">
        <v>2969.4270000000001</v>
      </c>
      <c r="O76" s="199">
        <v>2388.5720000000001</v>
      </c>
      <c r="P76" s="189">
        <v>37186.159000000007</v>
      </c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8"/>
      <c r="AF76" s="8"/>
      <c r="AG76" s="8"/>
    </row>
    <row r="77" spans="2:33" ht="12.95" customHeight="1" thickBot="1" x14ac:dyDescent="0.2">
      <c r="B77" s="148" t="s">
        <v>7</v>
      </c>
      <c r="C77" s="149" t="s">
        <v>43</v>
      </c>
      <c r="D77" s="156" t="s">
        <v>206</v>
      </c>
      <c r="E77" s="170">
        <v>1040</v>
      </c>
      <c r="F77" s="171"/>
      <c r="G77" s="184"/>
      <c r="H77" s="213">
        <v>1040</v>
      </c>
      <c r="I77" s="170"/>
      <c r="J77" s="171"/>
      <c r="K77" s="184"/>
      <c r="L77" s="231"/>
      <c r="M77" s="221">
        <v>1040</v>
      </c>
      <c r="N77" s="171">
        <v>0</v>
      </c>
      <c r="O77" s="204">
        <v>0</v>
      </c>
      <c r="P77" s="194">
        <v>1040</v>
      </c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8"/>
      <c r="AF77" s="8"/>
      <c r="AG77" s="8"/>
    </row>
    <row r="78" spans="2:33" ht="12.95" customHeight="1" x14ac:dyDescent="0.15">
      <c r="B78" s="73" t="s">
        <v>7</v>
      </c>
      <c r="C78" s="74" t="s">
        <v>43</v>
      </c>
      <c r="D78" s="75" t="s">
        <v>261</v>
      </c>
      <c r="E78" s="166">
        <v>7320</v>
      </c>
      <c r="F78" s="167"/>
      <c r="G78" s="182"/>
      <c r="H78" s="211">
        <v>7320</v>
      </c>
      <c r="I78" s="166"/>
      <c r="J78" s="167"/>
      <c r="K78" s="182"/>
      <c r="L78" s="229"/>
      <c r="M78" s="219">
        <v>7320</v>
      </c>
      <c r="N78" s="167">
        <v>0</v>
      </c>
      <c r="O78" s="202">
        <v>0</v>
      </c>
      <c r="P78" s="192">
        <v>7320</v>
      </c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8"/>
      <c r="AF78" s="8"/>
      <c r="AG78" s="8"/>
    </row>
    <row r="79" spans="2:33" ht="12.95" customHeight="1" x14ac:dyDescent="0.15">
      <c r="B79" s="94" t="s">
        <v>7</v>
      </c>
      <c r="C79" s="95" t="s">
        <v>43</v>
      </c>
      <c r="D79" s="96" t="s">
        <v>20</v>
      </c>
      <c r="E79" s="160">
        <v>4480</v>
      </c>
      <c r="F79" s="161"/>
      <c r="G79" s="179"/>
      <c r="H79" s="209">
        <v>4480</v>
      </c>
      <c r="I79" s="160"/>
      <c r="J79" s="161"/>
      <c r="K79" s="179"/>
      <c r="L79" s="226"/>
      <c r="M79" s="216">
        <v>4480</v>
      </c>
      <c r="N79" s="161">
        <v>0</v>
      </c>
      <c r="O79" s="199">
        <v>0</v>
      </c>
      <c r="P79" s="189">
        <v>4480</v>
      </c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8"/>
      <c r="AF79" s="8"/>
      <c r="AG79" s="8"/>
    </row>
    <row r="80" spans="2:33" ht="12.95" customHeight="1" x14ac:dyDescent="0.15">
      <c r="B80" s="94" t="s">
        <v>7</v>
      </c>
      <c r="C80" s="95" t="s">
        <v>43</v>
      </c>
      <c r="D80" s="96" t="s">
        <v>21</v>
      </c>
      <c r="E80" s="160">
        <v>160</v>
      </c>
      <c r="F80" s="161"/>
      <c r="G80" s="179"/>
      <c r="H80" s="209">
        <v>160</v>
      </c>
      <c r="I80" s="160"/>
      <c r="J80" s="161">
        <v>514.28500000000008</v>
      </c>
      <c r="K80" s="179"/>
      <c r="L80" s="226">
        <v>514.28500000000008</v>
      </c>
      <c r="M80" s="216">
        <v>160</v>
      </c>
      <c r="N80" s="161">
        <v>514.28500000000008</v>
      </c>
      <c r="O80" s="199">
        <v>0</v>
      </c>
      <c r="P80" s="189">
        <v>674.28500000000008</v>
      </c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8"/>
      <c r="AF80" s="8"/>
      <c r="AG80" s="8"/>
    </row>
    <row r="81" spans="2:33" ht="12.95" customHeight="1" x14ac:dyDescent="0.15">
      <c r="B81" s="94" t="s">
        <v>7</v>
      </c>
      <c r="C81" s="95" t="s">
        <v>43</v>
      </c>
      <c r="D81" s="96" t="s">
        <v>10</v>
      </c>
      <c r="E81" s="160">
        <v>0</v>
      </c>
      <c r="F81" s="161"/>
      <c r="G81" s="179"/>
      <c r="H81" s="209">
        <v>0</v>
      </c>
      <c r="I81" s="160"/>
      <c r="J81" s="161">
        <v>537.25700000000006</v>
      </c>
      <c r="K81" s="179">
        <v>2177.143</v>
      </c>
      <c r="L81" s="226">
        <v>2714.4</v>
      </c>
      <c r="M81" s="216">
        <v>0</v>
      </c>
      <c r="N81" s="161">
        <v>537.25700000000006</v>
      </c>
      <c r="O81" s="199">
        <v>2177.143</v>
      </c>
      <c r="P81" s="189">
        <v>2714.4</v>
      </c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8"/>
      <c r="AF81" s="8"/>
      <c r="AG81" s="8"/>
    </row>
    <row r="82" spans="2:33" ht="12.95" customHeight="1" x14ac:dyDescent="0.15">
      <c r="B82" s="94" t="s">
        <v>7</v>
      </c>
      <c r="C82" s="95" t="s">
        <v>43</v>
      </c>
      <c r="D82" s="96" t="s">
        <v>205</v>
      </c>
      <c r="E82" s="160">
        <v>130</v>
      </c>
      <c r="F82" s="161"/>
      <c r="G82" s="179"/>
      <c r="H82" s="209">
        <v>130</v>
      </c>
      <c r="I82" s="160"/>
      <c r="J82" s="161"/>
      <c r="K82" s="179"/>
      <c r="L82" s="226"/>
      <c r="M82" s="216">
        <v>130</v>
      </c>
      <c r="N82" s="161">
        <v>0</v>
      </c>
      <c r="O82" s="199">
        <v>0</v>
      </c>
      <c r="P82" s="189">
        <v>130</v>
      </c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8"/>
      <c r="AF82" s="8"/>
      <c r="AG82" s="8"/>
    </row>
    <row r="83" spans="2:33" ht="12.95" customHeight="1" x14ac:dyDescent="0.15">
      <c r="B83" s="94" t="s">
        <v>7</v>
      </c>
      <c r="C83" s="95" t="s">
        <v>43</v>
      </c>
      <c r="D83" s="96" t="s">
        <v>11</v>
      </c>
      <c r="E83" s="160"/>
      <c r="F83" s="161"/>
      <c r="G83" s="179"/>
      <c r="H83" s="209"/>
      <c r="I83" s="160">
        <v>26.667000000000002</v>
      </c>
      <c r="J83" s="161">
        <v>2090.3679999999999</v>
      </c>
      <c r="K83" s="179">
        <v>25285.712999999996</v>
      </c>
      <c r="L83" s="226">
        <v>27402.747999999996</v>
      </c>
      <c r="M83" s="216">
        <v>26.667000000000002</v>
      </c>
      <c r="N83" s="161">
        <v>2090.3679999999999</v>
      </c>
      <c r="O83" s="199">
        <v>25285.712999999996</v>
      </c>
      <c r="P83" s="189">
        <v>27402.747999999996</v>
      </c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8"/>
      <c r="AF83" s="8"/>
      <c r="AG83" s="8"/>
    </row>
    <row r="84" spans="2:33" ht="12.95" customHeight="1" x14ac:dyDescent="0.15">
      <c r="B84" s="94" t="s">
        <v>7</v>
      </c>
      <c r="C84" s="95" t="s">
        <v>43</v>
      </c>
      <c r="D84" s="103" t="s">
        <v>22</v>
      </c>
      <c r="E84" s="160">
        <v>1066</v>
      </c>
      <c r="F84" s="161"/>
      <c r="G84" s="179"/>
      <c r="H84" s="209">
        <v>1066</v>
      </c>
      <c r="I84" s="160"/>
      <c r="J84" s="161"/>
      <c r="K84" s="179"/>
      <c r="L84" s="226"/>
      <c r="M84" s="216">
        <v>1066</v>
      </c>
      <c r="N84" s="161">
        <v>0</v>
      </c>
      <c r="O84" s="199">
        <v>0</v>
      </c>
      <c r="P84" s="189">
        <v>1066</v>
      </c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8"/>
      <c r="AF84" s="8"/>
      <c r="AG84" s="8"/>
    </row>
    <row r="85" spans="2:33" ht="12.95" customHeight="1" x14ac:dyDescent="0.15">
      <c r="B85" s="94" t="s">
        <v>7</v>
      </c>
      <c r="C85" s="95" t="s">
        <v>43</v>
      </c>
      <c r="D85" s="96" t="s">
        <v>23</v>
      </c>
      <c r="E85" s="160"/>
      <c r="F85" s="161"/>
      <c r="G85" s="179"/>
      <c r="H85" s="209"/>
      <c r="I85" s="160">
        <v>0</v>
      </c>
      <c r="J85" s="161">
        <v>54.643000000000001</v>
      </c>
      <c r="K85" s="179"/>
      <c r="L85" s="226">
        <v>54.643000000000001</v>
      </c>
      <c r="M85" s="216">
        <v>0</v>
      </c>
      <c r="N85" s="161">
        <v>54.643000000000001</v>
      </c>
      <c r="O85" s="199">
        <v>0</v>
      </c>
      <c r="P85" s="189">
        <v>54.643000000000001</v>
      </c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8"/>
      <c r="AF85" s="8"/>
      <c r="AG85" s="8"/>
    </row>
    <row r="86" spans="2:33" ht="12.95" customHeight="1" x14ac:dyDescent="0.15">
      <c r="B86" s="94" t="s">
        <v>7</v>
      </c>
      <c r="C86" s="95" t="s">
        <v>43</v>
      </c>
      <c r="D86" s="96" t="s">
        <v>24</v>
      </c>
      <c r="E86" s="160"/>
      <c r="F86" s="161"/>
      <c r="G86" s="179"/>
      <c r="H86" s="209"/>
      <c r="I86" s="160">
        <v>3.214</v>
      </c>
      <c r="J86" s="161">
        <v>112.5</v>
      </c>
      <c r="K86" s="179"/>
      <c r="L86" s="226">
        <v>115.714</v>
      </c>
      <c r="M86" s="216">
        <v>3.214</v>
      </c>
      <c r="N86" s="161">
        <v>112.5</v>
      </c>
      <c r="O86" s="199">
        <v>0</v>
      </c>
      <c r="P86" s="189">
        <v>115.714</v>
      </c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8"/>
      <c r="AF86" s="8"/>
      <c r="AG86" s="8"/>
    </row>
    <row r="87" spans="2:33" ht="12.95" customHeight="1" x14ac:dyDescent="0.15">
      <c r="B87" s="94" t="s">
        <v>7</v>
      </c>
      <c r="C87" s="95" t="s">
        <v>43</v>
      </c>
      <c r="D87" s="96" t="s">
        <v>25</v>
      </c>
      <c r="E87" s="160"/>
      <c r="F87" s="161"/>
      <c r="G87" s="179"/>
      <c r="H87" s="209"/>
      <c r="I87" s="160">
        <v>6001.0419999999958</v>
      </c>
      <c r="J87" s="161">
        <v>78656.805000000182</v>
      </c>
      <c r="K87" s="179">
        <v>88061.822000000044</v>
      </c>
      <c r="L87" s="226">
        <v>172719.66900000023</v>
      </c>
      <c r="M87" s="216">
        <v>6001.0419999999958</v>
      </c>
      <c r="N87" s="161">
        <v>78656.805000000182</v>
      </c>
      <c r="O87" s="199">
        <v>88061.822000000044</v>
      </c>
      <c r="P87" s="189">
        <v>172719.66900000023</v>
      </c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8"/>
      <c r="AF87" s="8"/>
      <c r="AG87" s="8"/>
    </row>
    <row r="88" spans="2:33" ht="12.95" customHeight="1" x14ac:dyDescent="0.15">
      <c r="B88" s="94" t="s">
        <v>7</v>
      </c>
      <c r="C88" s="95" t="s">
        <v>43</v>
      </c>
      <c r="D88" s="96" t="s">
        <v>28</v>
      </c>
      <c r="E88" s="160"/>
      <c r="F88" s="161"/>
      <c r="G88" s="179"/>
      <c r="H88" s="209"/>
      <c r="I88" s="160"/>
      <c r="J88" s="161">
        <v>29832.770999999986</v>
      </c>
      <c r="K88" s="179">
        <v>4371.43</v>
      </c>
      <c r="L88" s="226">
        <v>34204.200999999986</v>
      </c>
      <c r="M88" s="216">
        <v>0</v>
      </c>
      <c r="N88" s="161">
        <v>29832.770999999986</v>
      </c>
      <c r="O88" s="199">
        <v>4371.43</v>
      </c>
      <c r="P88" s="189">
        <v>34204.200999999986</v>
      </c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8"/>
      <c r="AF88" s="8"/>
      <c r="AG88" s="8"/>
    </row>
    <row r="89" spans="2:33" ht="12.95" customHeight="1" x14ac:dyDescent="0.15">
      <c r="B89" s="94" t="s">
        <v>7</v>
      </c>
      <c r="C89" s="95" t="s">
        <v>43</v>
      </c>
      <c r="D89" s="96" t="s">
        <v>39</v>
      </c>
      <c r="E89" s="160"/>
      <c r="F89" s="161"/>
      <c r="G89" s="179"/>
      <c r="H89" s="209"/>
      <c r="I89" s="160"/>
      <c r="J89" s="161">
        <v>816.42800000000011</v>
      </c>
      <c r="K89" s="179"/>
      <c r="L89" s="226">
        <v>816.42800000000011</v>
      </c>
      <c r="M89" s="216">
        <v>0</v>
      </c>
      <c r="N89" s="161">
        <v>816.42800000000011</v>
      </c>
      <c r="O89" s="199">
        <v>0</v>
      </c>
      <c r="P89" s="189">
        <v>816.42800000000011</v>
      </c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8"/>
      <c r="AF89" s="8"/>
      <c r="AG89" s="8"/>
    </row>
    <row r="90" spans="2:33" ht="12.95" customHeight="1" x14ac:dyDescent="0.15">
      <c r="B90" s="94" t="s">
        <v>7</v>
      </c>
      <c r="C90" s="95" t="s">
        <v>43</v>
      </c>
      <c r="D90" s="103" t="s">
        <v>32</v>
      </c>
      <c r="E90" s="160"/>
      <c r="F90" s="161"/>
      <c r="G90" s="179"/>
      <c r="H90" s="209"/>
      <c r="I90" s="160"/>
      <c r="J90" s="161">
        <v>214.285</v>
      </c>
      <c r="K90" s="179"/>
      <c r="L90" s="226">
        <v>214.285</v>
      </c>
      <c r="M90" s="216">
        <v>0</v>
      </c>
      <c r="N90" s="161">
        <v>214.285</v>
      </c>
      <c r="O90" s="199">
        <v>0</v>
      </c>
      <c r="P90" s="189">
        <v>214.285</v>
      </c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8"/>
      <c r="AF90" s="8"/>
      <c r="AG90" s="8"/>
    </row>
    <row r="91" spans="2:33" ht="12.95" customHeight="1" x14ac:dyDescent="0.15">
      <c r="B91" s="94" t="s">
        <v>7</v>
      </c>
      <c r="C91" s="95" t="s">
        <v>43</v>
      </c>
      <c r="D91" s="96" t="s">
        <v>214</v>
      </c>
      <c r="E91" s="160"/>
      <c r="F91" s="161"/>
      <c r="G91" s="179"/>
      <c r="H91" s="209"/>
      <c r="I91" s="160"/>
      <c r="J91" s="161">
        <v>1521.4239999999993</v>
      </c>
      <c r="K91" s="179"/>
      <c r="L91" s="226">
        <v>1521.4239999999993</v>
      </c>
      <c r="M91" s="216">
        <v>0</v>
      </c>
      <c r="N91" s="161">
        <v>1521.4239999999993</v>
      </c>
      <c r="O91" s="199">
        <v>0</v>
      </c>
      <c r="P91" s="189">
        <v>1521.4239999999993</v>
      </c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8"/>
      <c r="AF91" s="8"/>
      <c r="AG91" s="8"/>
    </row>
    <row r="92" spans="2:33" ht="12.95" customHeight="1" x14ac:dyDescent="0.15">
      <c r="B92" s="94" t="s">
        <v>7</v>
      </c>
      <c r="C92" s="95" t="s">
        <v>43</v>
      </c>
      <c r="D92" s="96" t="s">
        <v>215</v>
      </c>
      <c r="E92" s="160"/>
      <c r="F92" s="161"/>
      <c r="G92" s="179"/>
      <c r="H92" s="209"/>
      <c r="I92" s="160">
        <v>10973.574000000001</v>
      </c>
      <c r="J92" s="161"/>
      <c r="K92" s="179"/>
      <c r="L92" s="226">
        <v>10973.574000000001</v>
      </c>
      <c r="M92" s="216">
        <v>10973.574000000001</v>
      </c>
      <c r="N92" s="161">
        <v>0</v>
      </c>
      <c r="O92" s="199">
        <v>0</v>
      </c>
      <c r="P92" s="189">
        <v>10973.574000000001</v>
      </c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8"/>
      <c r="AF92" s="8"/>
      <c r="AG92" s="8"/>
    </row>
    <row r="93" spans="2:33" ht="12.95" customHeight="1" x14ac:dyDescent="0.15">
      <c r="B93" s="94" t="s">
        <v>7</v>
      </c>
      <c r="C93" s="95" t="s">
        <v>43</v>
      </c>
      <c r="D93" s="96" t="s">
        <v>26</v>
      </c>
      <c r="E93" s="160"/>
      <c r="F93" s="161"/>
      <c r="G93" s="179"/>
      <c r="H93" s="209"/>
      <c r="I93" s="160">
        <v>67197.856</v>
      </c>
      <c r="J93" s="161">
        <v>2259.6410000000001</v>
      </c>
      <c r="K93" s="179">
        <v>224.994</v>
      </c>
      <c r="L93" s="226">
        <v>69682.491000000009</v>
      </c>
      <c r="M93" s="216">
        <v>67197.856</v>
      </c>
      <c r="N93" s="161">
        <v>2259.6410000000001</v>
      </c>
      <c r="O93" s="199">
        <v>224.994</v>
      </c>
      <c r="P93" s="189">
        <v>69682.491000000009</v>
      </c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8"/>
      <c r="AF93" s="8"/>
      <c r="AG93" s="8"/>
    </row>
    <row r="94" spans="2:33" ht="12.95" customHeight="1" x14ac:dyDescent="0.15">
      <c r="B94" s="89" t="s">
        <v>7</v>
      </c>
      <c r="C94" s="90" t="s">
        <v>43</v>
      </c>
      <c r="D94" s="112" t="s">
        <v>46</v>
      </c>
      <c r="E94" s="164">
        <v>51630.16</v>
      </c>
      <c r="F94" s="165">
        <v>0</v>
      </c>
      <c r="G94" s="181">
        <v>0</v>
      </c>
      <c r="H94" s="45">
        <v>51630.16</v>
      </c>
      <c r="I94" s="164">
        <v>112326.75500000008</v>
      </c>
      <c r="J94" s="165">
        <v>201791.85000000036</v>
      </c>
      <c r="K94" s="181">
        <v>140832.06000000006</v>
      </c>
      <c r="L94" s="228">
        <v>454950.6650000005</v>
      </c>
      <c r="M94" s="218">
        <v>163956.9150000001</v>
      </c>
      <c r="N94" s="165">
        <v>201791.85000000036</v>
      </c>
      <c r="O94" s="201">
        <v>140832.06000000006</v>
      </c>
      <c r="P94" s="191">
        <v>506580.82500000054</v>
      </c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8"/>
      <c r="AF94" s="8"/>
      <c r="AG94" s="8"/>
    </row>
    <row r="95" spans="2:33" ht="12.95" customHeight="1" x14ac:dyDescent="0.15">
      <c r="B95" s="94" t="s">
        <v>8</v>
      </c>
      <c r="C95" s="95" t="s">
        <v>43</v>
      </c>
      <c r="D95" s="96" t="s">
        <v>4</v>
      </c>
      <c r="E95" s="160">
        <v>18975</v>
      </c>
      <c r="F95" s="161"/>
      <c r="G95" s="179"/>
      <c r="H95" s="209">
        <v>18975</v>
      </c>
      <c r="I95" s="160"/>
      <c r="J95" s="161"/>
      <c r="K95" s="179"/>
      <c r="L95" s="226"/>
      <c r="M95" s="216">
        <v>18975</v>
      </c>
      <c r="N95" s="161">
        <v>0</v>
      </c>
      <c r="O95" s="199">
        <v>0</v>
      </c>
      <c r="P95" s="189">
        <v>18975</v>
      </c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8"/>
      <c r="AF95" s="8"/>
      <c r="AG95" s="8"/>
    </row>
    <row r="96" spans="2:33" ht="12.95" customHeight="1" x14ac:dyDescent="0.15">
      <c r="B96" s="94" t="s">
        <v>8</v>
      </c>
      <c r="C96" s="95" t="s">
        <v>43</v>
      </c>
      <c r="D96" s="96" t="s">
        <v>15</v>
      </c>
      <c r="E96" s="160">
        <v>6200</v>
      </c>
      <c r="F96" s="161"/>
      <c r="G96" s="179"/>
      <c r="H96" s="209">
        <v>6200</v>
      </c>
      <c r="I96" s="160"/>
      <c r="J96" s="161"/>
      <c r="K96" s="179"/>
      <c r="L96" s="226"/>
      <c r="M96" s="216">
        <v>6200</v>
      </c>
      <c r="N96" s="161">
        <v>0</v>
      </c>
      <c r="O96" s="199">
        <v>0</v>
      </c>
      <c r="P96" s="189">
        <v>6200</v>
      </c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8"/>
      <c r="AF96" s="8"/>
      <c r="AG96" s="8"/>
    </row>
    <row r="97" spans="2:33" ht="12.95" customHeight="1" x14ac:dyDescent="0.15">
      <c r="B97" s="94" t="s">
        <v>8</v>
      </c>
      <c r="C97" s="95" t="s">
        <v>43</v>
      </c>
      <c r="D97" s="96" t="s">
        <v>204</v>
      </c>
      <c r="E97" s="160">
        <v>546</v>
      </c>
      <c r="F97" s="161"/>
      <c r="G97" s="179"/>
      <c r="H97" s="209">
        <v>546</v>
      </c>
      <c r="I97" s="160"/>
      <c r="J97" s="161"/>
      <c r="K97" s="179"/>
      <c r="L97" s="226"/>
      <c r="M97" s="216">
        <v>546</v>
      </c>
      <c r="N97" s="161">
        <v>0</v>
      </c>
      <c r="O97" s="199">
        <v>0</v>
      </c>
      <c r="P97" s="189">
        <v>546</v>
      </c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8"/>
      <c r="AF97" s="8"/>
      <c r="AG97" s="8"/>
    </row>
    <row r="98" spans="2:33" ht="12.95" customHeight="1" x14ac:dyDescent="0.15">
      <c r="B98" s="94" t="s">
        <v>8</v>
      </c>
      <c r="C98" s="95" t="s">
        <v>43</v>
      </c>
      <c r="D98" s="96" t="s">
        <v>6</v>
      </c>
      <c r="E98" s="160">
        <v>17102</v>
      </c>
      <c r="F98" s="161"/>
      <c r="G98" s="179"/>
      <c r="H98" s="209">
        <v>17102</v>
      </c>
      <c r="I98" s="160"/>
      <c r="J98" s="161"/>
      <c r="K98" s="179">
        <v>4344.375</v>
      </c>
      <c r="L98" s="226">
        <v>4344.375</v>
      </c>
      <c r="M98" s="216">
        <v>17102</v>
      </c>
      <c r="N98" s="161">
        <v>0</v>
      </c>
      <c r="O98" s="199">
        <v>4344.375</v>
      </c>
      <c r="P98" s="189">
        <v>21446.375</v>
      </c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8"/>
      <c r="AF98" s="8"/>
      <c r="AG98" s="8"/>
    </row>
    <row r="99" spans="2:33" ht="12.95" customHeight="1" x14ac:dyDescent="0.15">
      <c r="B99" s="94" t="s">
        <v>8</v>
      </c>
      <c r="C99" s="95" t="s">
        <v>43</v>
      </c>
      <c r="D99" s="96" t="s">
        <v>16</v>
      </c>
      <c r="E99" s="160">
        <v>260</v>
      </c>
      <c r="F99" s="161"/>
      <c r="G99" s="179"/>
      <c r="H99" s="209">
        <v>260</v>
      </c>
      <c r="I99" s="160"/>
      <c r="J99" s="161"/>
      <c r="K99" s="179"/>
      <c r="L99" s="226"/>
      <c r="M99" s="216">
        <v>260</v>
      </c>
      <c r="N99" s="161">
        <v>0</v>
      </c>
      <c r="O99" s="199">
        <v>0</v>
      </c>
      <c r="P99" s="189">
        <v>260</v>
      </c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8"/>
      <c r="AF99" s="8"/>
      <c r="AG99" s="8"/>
    </row>
    <row r="100" spans="2:33" ht="12.95" customHeight="1" x14ac:dyDescent="0.15">
      <c r="B100" s="94" t="s">
        <v>8</v>
      </c>
      <c r="C100" s="95" t="s">
        <v>43</v>
      </c>
      <c r="D100" s="96" t="s">
        <v>261</v>
      </c>
      <c r="E100" s="160">
        <v>400</v>
      </c>
      <c r="F100" s="161"/>
      <c r="G100" s="179"/>
      <c r="H100" s="209">
        <v>400</v>
      </c>
      <c r="I100" s="160"/>
      <c r="J100" s="161"/>
      <c r="K100" s="179"/>
      <c r="L100" s="226"/>
      <c r="M100" s="216">
        <v>400</v>
      </c>
      <c r="N100" s="161">
        <v>0</v>
      </c>
      <c r="O100" s="199">
        <v>0</v>
      </c>
      <c r="P100" s="189">
        <v>400</v>
      </c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8"/>
      <c r="AF100" s="8"/>
      <c r="AG100" s="8"/>
    </row>
    <row r="101" spans="2:33" ht="12.95" customHeight="1" x14ac:dyDescent="0.15">
      <c r="B101" s="94" t="s">
        <v>8</v>
      </c>
      <c r="C101" s="95" t="s">
        <v>43</v>
      </c>
      <c r="D101" s="96" t="s">
        <v>20</v>
      </c>
      <c r="E101" s="160">
        <v>11972</v>
      </c>
      <c r="F101" s="161"/>
      <c r="G101" s="179"/>
      <c r="H101" s="209">
        <v>11972</v>
      </c>
      <c r="I101" s="160"/>
      <c r="J101" s="161"/>
      <c r="K101" s="179"/>
      <c r="L101" s="226"/>
      <c r="M101" s="216">
        <v>11972</v>
      </c>
      <c r="N101" s="161">
        <v>0</v>
      </c>
      <c r="O101" s="199">
        <v>0</v>
      </c>
      <c r="P101" s="189">
        <v>11972</v>
      </c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8"/>
      <c r="AF101" s="8"/>
      <c r="AG101" s="8"/>
    </row>
    <row r="102" spans="2:33" ht="12.95" customHeight="1" x14ac:dyDescent="0.15">
      <c r="B102" s="94" t="s">
        <v>8</v>
      </c>
      <c r="C102" s="95" t="s">
        <v>43</v>
      </c>
      <c r="D102" s="96" t="s">
        <v>21</v>
      </c>
      <c r="E102" s="160">
        <v>40</v>
      </c>
      <c r="F102" s="161"/>
      <c r="G102" s="179"/>
      <c r="H102" s="209">
        <v>40</v>
      </c>
      <c r="I102" s="160"/>
      <c r="J102" s="161"/>
      <c r="K102" s="179"/>
      <c r="L102" s="226"/>
      <c r="M102" s="216">
        <v>40</v>
      </c>
      <c r="N102" s="161">
        <v>0</v>
      </c>
      <c r="O102" s="199">
        <v>0</v>
      </c>
      <c r="P102" s="189">
        <v>40</v>
      </c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8"/>
      <c r="AF102" s="8"/>
      <c r="AG102" s="8"/>
    </row>
    <row r="103" spans="2:33" ht="12.95" customHeight="1" x14ac:dyDescent="0.15">
      <c r="B103" s="94" t="s">
        <v>8</v>
      </c>
      <c r="C103" s="95" t="s">
        <v>43</v>
      </c>
      <c r="D103" s="96" t="s">
        <v>10</v>
      </c>
      <c r="E103" s="160">
        <v>5226</v>
      </c>
      <c r="F103" s="161"/>
      <c r="G103" s="179"/>
      <c r="H103" s="209">
        <v>5226</v>
      </c>
      <c r="I103" s="160"/>
      <c r="J103" s="161"/>
      <c r="K103" s="179">
        <v>76823.125</v>
      </c>
      <c r="L103" s="226">
        <v>76823.125</v>
      </c>
      <c r="M103" s="216">
        <v>5226</v>
      </c>
      <c r="N103" s="161">
        <v>0</v>
      </c>
      <c r="O103" s="199">
        <v>76823.125</v>
      </c>
      <c r="P103" s="189">
        <v>82049.125</v>
      </c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8"/>
      <c r="AF103" s="8"/>
      <c r="AG103" s="8"/>
    </row>
    <row r="104" spans="2:33" ht="12.95" customHeight="1" x14ac:dyDescent="0.15">
      <c r="B104" s="94" t="s">
        <v>8</v>
      </c>
      <c r="C104" s="95" t="s">
        <v>43</v>
      </c>
      <c r="D104" s="96" t="s">
        <v>205</v>
      </c>
      <c r="E104" s="160">
        <v>884</v>
      </c>
      <c r="F104" s="161"/>
      <c r="G104" s="179"/>
      <c r="H104" s="209">
        <v>884</v>
      </c>
      <c r="I104" s="160"/>
      <c r="J104" s="161"/>
      <c r="K104" s="179">
        <v>5849.375</v>
      </c>
      <c r="L104" s="226">
        <v>5849.375</v>
      </c>
      <c r="M104" s="216">
        <v>884</v>
      </c>
      <c r="N104" s="161">
        <v>0</v>
      </c>
      <c r="O104" s="199">
        <v>5849.375</v>
      </c>
      <c r="P104" s="189">
        <v>6733.375</v>
      </c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8"/>
      <c r="AF104" s="8"/>
      <c r="AG104" s="8"/>
    </row>
    <row r="105" spans="2:33" ht="12.95" customHeight="1" x14ac:dyDescent="0.15">
      <c r="B105" s="94" t="s">
        <v>8</v>
      </c>
      <c r="C105" s="95" t="s">
        <v>43</v>
      </c>
      <c r="D105" s="96" t="s">
        <v>22</v>
      </c>
      <c r="E105" s="160">
        <v>10816</v>
      </c>
      <c r="F105" s="161"/>
      <c r="G105" s="179"/>
      <c r="H105" s="209">
        <v>10816</v>
      </c>
      <c r="I105" s="160"/>
      <c r="J105" s="161"/>
      <c r="K105" s="179"/>
      <c r="L105" s="226"/>
      <c r="M105" s="216">
        <v>10816</v>
      </c>
      <c r="N105" s="161">
        <v>0</v>
      </c>
      <c r="O105" s="199">
        <v>0</v>
      </c>
      <c r="P105" s="189">
        <v>10816</v>
      </c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8"/>
      <c r="AF105" s="8"/>
      <c r="AG105" s="8"/>
    </row>
    <row r="106" spans="2:33" ht="12.95" customHeight="1" x14ac:dyDescent="0.15">
      <c r="B106" s="94" t="s">
        <v>8</v>
      </c>
      <c r="C106" s="95" t="s">
        <v>43</v>
      </c>
      <c r="D106" s="96" t="s">
        <v>12</v>
      </c>
      <c r="E106" s="160"/>
      <c r="F106" s="161"/>
      <c r="G106" s="179"/>
      <c r="H106" s="209"/>
      <c r="I106" s="160"/>
      <c r="J106" s="161"/>
      <c r="K106" s="179">
        <v>762.5</v>
      </c>
      <c r="L106" s="226">
        <v>762.5</v>
      </c>
      <c r="M106" s="216">
        <v>0</v>
      </c>
      <c r="N106" s="161">
        <v>0</v>
      </c>
      <c r="O106" s="199">
        <v>762.5</v>
      </c>
      <c r="P106" s="189">
        <v>762.5</v>
      </c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8"/>
      <c r="AF106" s="8"/>
      <c r="AG106" s="8"/>
    </row>
    <row r="107" spans="2:33" ht="12.95" customHeight="1" x14ac:dyDescent="0.15">
      <c r="B107" s="94" t="s">
        <v>8</v>
      </c>
      <c r="C107" s="95" t="s">
        <v>43</v>
      </c>
      <c r="D107" s="96" t="s">
        <v>13</v>
      </c>
      <c r="E107" s="160"/>
      <c r="F107" s="161"/>
      <c r="G107" s="179"/>
      <c r="H107" s="209"/>
      <c r="I107" s="160"/>
      <c r="J107" s="161"/>
      <c r="K107" s="179">
        <v>45</v>
      </c>
      <c r="L107" s="226">
        <v>45</v>
      </c>
      <c r="M107" s="216">
        <v>0</v>
      </c>
      <c r="N107" s="161">
        <v>0</v>
      </c>
      <c r="O107" s="199">
        <v>45</v>
      </c>
      <c r="P107" s="189">
        <v>45</v>
      </c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8"/>
      <c r="AF107" s="8"/>
      <c r="AG107" s="8"/>
    </row>
    <row r="108" spans="2:33" ht="12.95" customHeight="1" x14ac:dyDescent="0.15">
      <c r="B108" s="94" t="s">
        <v>8</v>
      </c>
      <c r="C108" s="95" t="s">
        <v>43</v>
      </c>
      <c r="D108" s="96" t="s">
        <v>208</v>
      </c>
      <c r="E108" s="160"/>
      <c r="F108" s="161"/>
      <c r="G108" s="179"/>
      <c r="H108" s="209"/>
      <c r="I108" s="160"/>
      <c r="J108" s="161"/>
      <c r="K108" s="179">
        <v>425</v>
      </c>
      <c r="L108" s="226">
        <v>425</v>
      </c>
      <c r="M108" s="216">
        <v>0</v>
      </c>
      <c r="N108" s="161">
        <v>0</v>
      </c>
      <c r="O108" s="199">
        <v>425</v>
      </c>
      <c r="P108" s="189">
        <v>425</v>
      </c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8"/>
      <c r="AF108" s="8"/>
      <c r="AG108" s="8"/>
    </row>
    <row r="109" spans="2:33" ht="12.95" customHeight="1" x14ac:dyDescent="0.15">
      <c r="B109" s="94" t="s">
        <v>8</v>
      </c>
      <c r="C109" s="95" t="s">
        <v>43</v>
      </c>
      <c r="D109" s="96" t="s">
        <v>30</v>
      </c>
      <c r="E109" s="160"/>
      <c r="F109" s="161"/>
      <c r="G109" s="179"/>
      <c r="H109" s="209"/>
      <c r="I109" s="160"/>
      <c r="J109" s="161"/>
      <c r="K109" s="179">
        <v>3360</v>
      </c>
      <c r="L109" s="226">
        <v>3360</v>
      </c>
      <c r="M109" s="216">
        <v>0</v>
      </c>
      <c r="N109" s="161">
        <v>0</v>
      </c>
      <c r="O109" s="199">
        <v>3360</v>
      </c>
      <c r="P109" s="189">
        <v>3360</v>
      </c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8"/>
      <c r="AF109" s="8"/>
      <c r="AG109" s="8"/>
    </row>
    <row r="110" spans="2:33" ht="12.95" customHeight="1" x14ac:dyDescent="0.15">
      <c r="B110" s="94" t="s">
        <v>8</v>
      </c>
      <c r="C110" s="95" t="s">
        <v>43</v>
      </c>
      <c r="D110" s="96" t="s">
        <v>25</v>
      </c>
      <c r="E110" s="160">
        <v>1430</v>
      </c>
      <c r="F110" s="161"/>
      <c r="G110" s="179"/>
      <c r="H110" s="209">
        <v>1430</v>
      </c>
      <c r="I110" s="160"/>
      <c r="J110" s="161"/>
      <c r="K110" s="179"/>
      <c r="L110" s="226"/>
      <c r="M110" s="216">
        <v>1430</v>
      </c>
      <c r="N110" s="161">
        <v>0</v>
      </c>
      <c r="O110" s="199">
        <v>0</v>
      </c>
      <c r="P110" s="189">
        <v>1430</v>
      </c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8"/>
      <c r="AF110" s="8"/>
      <c r="AG110" s="8"/>
    </row>
    <row r="111" spans="2:33" ht="12.95" customHeight="1" x14ac:dyDescent="0.15">
      <c r="B111" s="94" t="s">
        <v>8</v>
      </c>
      <c r="C111" s="95" t="s">
        <v>43</v>
      </c>
      <c r="D111" s="96" t="s">
        <v>209</v>
      </c>
      <c r="E111" s="160"/>
      <c r="F111" s="161"/>
      <c r="G111" s="179"/>
      <c r="H111" s="209"/>
      <c r="I111" s="160"/>
      <c r="J111" s="161"/>
      <c r="K111" s="179">
        <v>250</v>
      </c>
      <c r="L111" s="226">
        <v>250</v>
      </c>
      <c r="M111" s="216">
        <v>0</v>
      </c>
      <c r="N111" s="161">
        <v>0</v>
      </c>
      <c r="O111" s="199">
        <v>250</v>
      </c>
      <c r="P111" s="189">
        <v>250</v>
      </c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8"/>
      <c r="AF111" s="8"/>
      <c r="AG111" s="8"/>
    </row>
    <row r="112" spans="2:33" ht="12.95" customHeight="1" x14ac:dyDescent="0.15">
      <c r="B112" s="89" t="s">
        <v>8</v>
      </c>
      <c r="C112" s="90" t="s">
        <v>43</v>
      </c>
      <c r="D112" s="112" t="s">
        <v>46</v>
      </c>
      <c r="E112" s="164">
        <v>73851</v>
      </c>
      <c r="F112" s="165">
        <v>0</v>
      </c>
      <c r="G112" s="181">
        <v>0</v>
      </c>
      <c r="H112" s="45">
        <v>73851</v>
      </c>
      <c r="I112" s="164">
        <v>0</v>
      </c>
      <c r="J112" s="165">
        <v>0</v>
      </c>
      <c r="K112" s="181">
        <v>91859.375</v>
      </c>
      <c r="L112" s="228">
        <v>91859.375</v>
      </c>
      <c r="M112" s="218">
        <v>73851</v>
      </c>
      <c r="N112" s="165">
        <v>0</v>
      </c>
      <c r="O112" s="201">
        <v>91859.375</v>
      </c>
      <c r="P112" s="191">
        <v>165710.375</v>
      </c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8"/>
      <c r="AF112" s="8"/>
      <c r="AG112" s="8"/>
    </row>
    <row r="113" spans="2:33" ht="12.95" customHeight="1" x14ac:dyDescent="0.15">
      <c r="B113" s="94" t="s">
        <v>203</v>
      </c>
      <c r="C113" s="95" t="s">
        <v>43</v>
      </c>
      <c r="D113" s="96" t="s">
        <v>4</v>
      </c>
      <c r="E113" s="160"/>
      <c r="F113" s="161"/>
      <c r="G113" s="179"/>
      <c r="H113" s="209"/>
      <c r="I113" s="160">
        <v>16.071999999999999</v>
      </c>
      <c r="J113" s="161">
        <v>4103.0339999999997</v>
      </c>
      <c r="K113" s="179">
        <v>14544.645</v>
      </c>
      <c r="L113" s="226">
        <v>18663.751</v>
      </c>
      <c r="M113" s="216">
        <v>16.071999999999999</v>
      </c>
      <c r="N113" s="161">
        <v>4103.0339999999997</v>
      </c>
      <c r="O113" s="199">
        <v>14544.645</v>
      </c>
      <c r="P113" s="189">
        <v>18663.751</v>
      </c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8"/>
      <c r="AF113" s="8"/>
      <c r="AG113" s="8"/>
    </row>
    <row r="114" spans="2:33" ht="12.95" customHeight="1" x14ac:dyDescent="0.15">
      <c r="B114" s="94" t="s">
        <v>203</v>
      </c>
      <c r="C114" s="95" t="s">
        <v>43</v>
      </c>
      <c r="D114" s="96" t="s">
        <v>6</v>
      </c>
      <c r="E114" s="160"/>
      <c r="F114" s="161"/>
      <c r="G114" s="179"/>
      <c r="H114" s="209"/>
      <c r="I114" s="160"/>
      <c r="J114" s="161">
        <v>261.964</v>
      </c>
      <c r="K114" s="179">
        <v>26417.501</v>
      </c>
      <c r="L114" s="226">
        <v>26679.465</v>
      </c>
      <c r="M114" s="216">
        <v>0</v>
      </c>
      <c r="N114" s="161">
        <v>261.964</v>
      </c>
      <c r="O114" s="199">
        <v>26417.501</v>
      </c>
      <c r="P114" s="189">
        <v>26679.465</v>
      </c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8"/>
      <c r="AF114" s="8"/>
      <c r="AG114" s="8"/>
    </row>
    <row r="115" spans="2:33" ht="12.95" customHeight="1" x14ac:dyDescent="0.15">
      <c r="B115" s="89" t="s">
        <v>203</v>
      </c>
      <c r="C115" s="90" t="s">
        <v>43</v>
      </c>
      <c r="D115" s="112" t="s">
        <v>46</v>
      </c>
      <c r="E115" s="164">
        <v>0</v>
      </c>
      <c r="F115" s="165">
        <v>0</v>
      </c>
      <c r="G115" s="181">
        <v>0</v>
      </c>
      <c r="H115" s="45">
        <v>0</v>
      </c>
      <c r="I115" s="164">
        <v>16.071999999999999</v>
      </c>
      <c r="J115" s="165">
        <v>4364.9979999999996</v>
      </c>
      <c r="K115" s="181">
        <v>40962.146000000001</v>
      </c>
      <c r="L115" s="228">
        <v>45343.216</v>
      </c>
      <c r="M115" s="218">
        <v>16.071999999999999</v>
      </c>
      <c r="N115" s="165">
        <v>4364.9979999999996</v>
      </c>
      <c r="O115" s="201">
        <v>40962.146000000001</v>
      </c>
      <c r="P115" s="191">
        <v>45343.216</v>
      </c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8"/>
      <c r="AF115" s="8"/>
      <c r="AG115" s="8"/>
    </row>
    <row r="116" spans="2:33" ht="12.95" customHeight="1" x14ac:dyDescent="0.15">
      <c r="B116" s="94" t="s">
        <v>27</v>
      </c>
      <c r="C116" s="95" t="s">
        <v>43</v>
      </c>
      <c r="D116" s="96" t="s">
        <v>4</v>
      </c>
      <c r="E116" s="160"/>
      <c r="F116" s="161"/>
      <c r="G116" s="179"/>
      <c r="H116" s="209"/>
      <c r="I116" s="160"/>
      <c r="J116" s="161">
        <v>1020.535</v>
      </c>
      <c r="K116" s="179">
        <v>35357.146000000001</v>
      </c>
      <c r="L116" s="226">
        <v>36377.681000000004</v>
      </c>
      <c r="M116" s="216">
        <v>0</v>
      </c>
      <c r="N116" s="161">
        <v>1020.535</v>
      </c>
      <c r="O116" s="199">
        <v>35357.146000000001</v>
      </c>
      <c r="P116" s="189">
        <v>36377.681000000004</v>
      </c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8"/>
      <c r="AF116" s="8"/>
      <c r="AG116" s="8"/>
    </row>
    <row r="117" spans="2:33" ht="12.95" customHeight="1" x14ac:dyDescent="0.15">
      <c r="B117" s="94" t="s">
        <v>27</v>
      </c>
      <c r="C117" s="95" t="s">
        <v>43</v>
      </c>
      <c r="D117" s="96" t="s">
        <v>15</v>
      </c>
      <c r="E117" s="160"/>
      <c r="F117" s="161"/>
      <c r="G117" s="179"/>
      <c r="H117" s="209"/>
      <c r="I117" s="160"/>
      <c r="J117" s="161"/>
      <c r="K117" s="179">
        <v>1285.7150000000001</v>
      </c>
      <c r="L117" s="226">
        <v>1285.7150000000001</v>
      </c>
      <c r="M117" s="216">
        <v>0</v>
      </c>
      <c r="N117" s="161">
        <v>0</v>
      </c>
      <c r="O117" s="199">
        <v>1285.7150000000001</v>
      </c>
      <c r="P117" s="189">
        <v>1285.7150000000001</v>
      </c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8"/>
      <c r="AF117" s="8"/>
      <c r="AG117" s="8"/>
    </row>
    <row r="118" spans="2:33" ht="12.95" customHeight="1" x14ac:dyDescent="0.15">
      <c r="B118" s="94" t="s">
        <v>27</v>
      </c>
      <c r="C118" s="95" t="s">
        <v>43</v>
      </c>
      <c r="D118" s="96" t="s">
        <v>6</v>
      </c>
      <c r="E118" s="160"/>
      <c r="F118" s="161"/>
      <c r="G118" s="179"/>
      <c r="H118" s="209"/>
      <c r="I118" s="160"/>
      <c r="J118" s="161"/>
      <c r="K118" s="179">
        <v>21358.928</v>
      </c>
      <c r="L118" s="226">
        <v>21358.928</v>
      </c>
      <c r="M118" s="216">
        <v>0</v>
      </c>
      <c r="N118" s="161">
        <v>0</v>
      </c>
      <c r="O118" s="199">
        <v>21358.928</v>
      </c>
      <c r="P118" s="189">
        <v>21358.928</v>
      </c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8"/>
      <c r="AF118" s="8"/>
      <c r="AG118" s="8"/>
    </row>
    <row r="119" spans="2:33" ht="12.95" customHeight="1" x14ac:dyDescent="0.15">
      <c r="B119" s="94" t="s">
        <v>27</v>
      </c>
      <c r="C119" s="95" t="s">
        <v>43</v>
      </c>
      <c r="D119" s="96" t="s">
        <v>22</v>
      </c>
      <c r="E119" s="160"/>
      <c r="F119" s="161"/>
      <c r="G119" s="179"/>
      <c r="H119" s="209"/>
      <c r="I119" s="160"/>
      <c r="J119" s="161">
        <v>557.14299999999992</v>
      </c>
      <c r="K119" s="179">
        <v>34802.144</v>
      </c>
      <c r="L119" s="226">
        <v>35359.286999999997</v>
      </c>
      <c r="M119" s="216">
        <v>0</v>
      </c>
      <c r="N119" s="161">
        <v>557.14299999999992</v>
      </c>
      <c r="O119" s="199">
        <v>34802.144</v>
      </c>
      <c r="P119" s="189">
        <v>35359.286999999997</v>
      </c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8"/>
      <c r="AF119" s="8"/>
      <c r="AG119" s="8"/>
    </row>
    <row r="120" spans="2:33" ht="12.95" customHeight="1" x14ac:dyDescent="0.15">
      <c r="B120" s="94" t="s">
        <v>27</v>
      </c>
      <c r="C120" s="95" t="s">
        <v>43</v>
      </c>
      <c r="D120" s="96" t="s">
        <v>28</v>
      </c>
      <c r="E120" s="160"/>
      <c r="F120" s="161"/>
      <c r="G120" s="179"/>
      <c r="H120" s="209"/>
      <c r="I120" s="160"/>
      <c r="J120" s="161">
        <v>10557.856</v>
      </c>
      <c r="K120" s="179">
        <v>14918.571</v>
      </c>
      <c r="L120" s="226">
        <v>25476.427</v>
      </c>
      <c r="M120" s="216">
        <v>0</v>
      </c>
      <c r="N120" s="161">
        <v>10557.856</v>
      </c>
      <c r="O120" s="199">
        <v>14918.571</v>
      </c>
      <c r="P120" s="189">
        <v>25476.427</v>
      </c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8"/>
      <c r="AF120" s="8"/>
      <c r="AG120" s="8"/>
    </row>
    <row r="121" spans="2:33" ht="12.95" customHeight="1" x14ac:dyDescent="0.15">
      <c r="B121" s="89" t="s">
        <v>27</v>
      </c>
      <c r="C121" s="90" t="s">
        <v>43</v>
      </c>
      <c r="D121" s="112" t="s">
        <v>46</v>
      </c>
      <c r="E121" s="164">
        <v>0</v>
      </c>
      <c r="F121" s="165">
        <v>0</v>
      </c>
      <c r="G121" s="181">
        <v>0</v>
      </c>
      <c r="H121" s="45">
        <v>0</v>
      </c>
      <c r="I121" s="164">
        <v>0</v>
      </c>
      <c r="J121" s="165">
        <v>12135.534</v>
      </c>
      <c r="K121" s="181">
        <v>107722.504</v>
      </c>
      <c r="L121" s="228">
        <v>119858.038</v>
      </c>
      <c r="M121" s="218">
        <v>0</v>
      </c>
      <c r="N121" s="165">
        <v>12135.534</v>
      </c>
      <c r="O121" s="201">
        <v>107722.504</v>
      </c>
      <c r="P121" s="191">
        <v>119858.038</v>
      </c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8"/>
      <c r="AF121" s="8"/>
      <c r="AG121" s="8"/>
    </row>
    <row r="122" spans="2:33" ht="12.95" customHeight="1" x14ac:dyDescent="0.15">
      <c r="B122" s="94" t="s">
        <v>9</v>
      </c>
      <c r="C122" s="95" t="s">
        <v>43</v>
      </c>
      <c r="D122" s="96" t="s">
        <v>4</v>
      </c>
      <c r="E122" s="160"/>
      <c r="F122" s="161"/>
      <c r="G122" s="179"/>
      <c r="H122" s="209"/>
      <c r="I122" s="160"/>
      <c r="J122" s="161">
        <v>35557.5</v>
      </c>
      <c r="K122" s="179">
        <v>1237.5</v>
      </c>
      <c r="L122" s="226">
        <v>36795</v>
      </c>
      <c r="M122" s="216">
        <v>0</v>
      </c>
      <c r="N122" s="161">
        <v>35557.5</v>
      </c>
      <c r="O122" s="199">
        <v>1237.5</v>
      </c>
      <c r="P122" s="189">
        <v>36795</v>
      </c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8"/>
      <c r="AF122" s="8"/>
      <c r="AG122" s="8"/>
    </row>
    <row r="123" spans="2:33" ht="12.95" customHeight="1" x14ac:dyDescent="0.15">
      <c r="B123" s="89" t="s">
        <v>9</v>
      </c>
      <c r="C123" s="90" t="s">
        <v>43</v>
      </c>
      <c r="D123" s="112" t="s">
        <v>46</v>
      </c>
      <c r="E123" s="164">
        <v>0</v>
      </c>
      <c r="F123" s="165">
        <v>0</v>
      </c>
      <c r="G123" s="181">
        <v>0</v>
      </c>
      <c r="H123" s="45">
        <v>0</v>
      </c>
      <c r="I123" s="164">
        <v>0</v>
      </c>
      <c r="J123" s="165">
        <v>35557.5</v>
      </c>
      <c r="K123" s="181">
        <v>1237.5</v>
      </c>
      <c r="L123" s="228">
        <v>36795</v>
      </c>
      <c r="M123" s="218">
        <v>0</v>
      </c>
      <c r="N123" s="165">
        <v>35557.5</v>
      </c>
      <c r="O123" s="201">
        <v>1237.5</v>
      </c>
      <c r="P123" s="191">
        <v>36795</v>
      </c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8"/>
      <c r="AF123" s="8"/>
      <c r="AG123" s="8"/>
    </row>
    <row r="124" spans="2:33" ht="12.95" customHeight="1" x14ac:dyDescent="0.15">
      <c r="B124" s="94" t="s">
        <v>20</v>
      </c>
      <c r="C124" s="95" t="s">
        <v>43</v>
      </c>
      <c r="D124" s="96" t="s">
        <v>7</v>
      </c>
      <c r="E124" s="160">
        <v>12936</v>
      </c>
      <c r="F124" s="161"/>
      <c r="G124" s="179"/>
      <c r="H124" s="209">
        <v>12936</v>
      </c>
      <c r="I124" s="160"/>
      <c r="J124" s="161"/>
      <c r="K124" s="179"/>
      <c r="L124" s="226"/>
      <c r="M124" s="216">
        <v>12936</v>
      </c>
      <c r="N124" s="161">
        <v>0</v>
      </c>
      <c r="O124" s="199">
        <v>0</v>
      </c>
      <c r="P124" s="189">
        <v>12936</v>
      </c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8"/>
      <c r="AF124" s="8"/>
      <c r="AG124" s="8"/>
    </row>
    <row r="125" spans="2:33" ht="12.95" customHeight="1" x14ac:dyDescent="0.15">
      <c r="B125" s="94" t="s">
        <v>20</v>
      </c>
      <c r="C125" s="95" t="s">
        <v>43</v>
      </c>
      <c r="D125" s="96" t="s">
        <v>8</v>
      </c>
      <c r="E125" s="160">
        <v>11904</v>
      </c>
      <c r="F125" s="161"/>
      <c r="G125" s="179"/>
      <c r="H125" s="209">
        <v>11904</v>
      </c>
      <c r="I125" s="160"/>
      <c r="J125" s="161"/>
      <c r="K125" s="179"/>
      <c r="L125" s="226"/>
      <c r="M125" s="216">
        <v>11904</v>
      </c>
      <c r="N125" s="161">
        <v>0</v>
      </c>
      <c r="O125" s="199">
        <v>0</v>
      </c>
      <c r="P125" s="189">
        <v>11904</v>
      </c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8"/>
      <c r="AF125" s="8"/>
      <c r="AG125" s="8"/>
    </row>
    <row r="126" spans="2:33" ht="12.95" customHeight="1" x14ac:dyDescent="0.15">
      <c r="B126" s="94" t="s">
        <v>20</v>
      </c>
      <c r="C126" s="95" t="s">
        <v>43</v>
      </c>
      <c r="D126" s="96" t="s">
        <v>29</v>
      </c>
      <c r="E126" s="160">
        <v>572</v>
      </c>
      <c r="F126" s="161"/>
      <c r="G126" s="179"/>
      <c r="H126" s="209">
        <v>572</v>
      </c>
      <c r="I126" s="160"/>
      <c r="J126" s="161"/>
      <c r="K126" s="179"/>
      <c r="L126" s="226"/>
      <c r="M126" s="216">
        <v>572</v>
      </c>
      <c r="N126" s="161">
        <v>0</v>
      </c>
      <c r="O126" s="199">
        <v>0</v>
      </c>
      <c r="P126" s="189">
        <v>572</v>
      </c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8"/>
      <c r="AF126" s="8"/>
      <c r="AG126" s="8"/>
    </row>
    <row r="127" spans="2:33" ht="12.95" customHeight="1" x14ac:dyDescent="0.15">
      <c r="B127" s="94" t="s">
        <v>20</v>
      </c>
      <c r="C127" s="95" t="s">
        <v>43</v>
      </c>
      <c r="D127" s="96" t="s">
        <v>39</v>
      </c>
      <c r="E127" s="160"/>
      <c r="F127" s="161"/>
      <c r="G127" s="179"/>
      <c r="H127" s="209"/>
      <c r="I127" s="160"/>
      <c r="J127" s="161">
        <v>11217.904000000008</v>
      </c>
      <c r="K127" s="179">
        <v>32.143000000000001</v>
      </c>
      <c r="L127" s="226">
        <v>11250.047000000008</v>
      </c>
      <c r="M127" s="216">
        <v>0</v>
      </c>
      <c r="N127" s="161">
        <v>11217.904000000008</v>
      </c>
      <c r="O127" s="199">
        <v>32.143000000000001</v>
      </c>
      <c r="P127" s="189">
        <v>11250.047000000008</v>
      </c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8"/>
      <c r="AF127" s="8"/>
      <c r="AG127" s="8"/>
    </row>
    <row r="128" spans="2:33" ht="12.95" customHeight="1" x14ac:dyDescent="0.15">
      <c r="B128" s="89" t="s">
        <v>20</v>
      </c>
      <c r="C128" s="90" t="s">
        <v>43</v>
      </c>
      <c r="D128" s="112" t="s">
        <v>46</v>
      </c>
      <c r="E128" s="164">
        <v>25412</v>
      </c>
      <c r="F128" s="165">
        <v>0</v>
      </c>
      <c r="G128" s="181">
        <v>0</v>
      </c>
      <c r="H128" s="45">
        <v>25412</v>
      </c>
      <c r="I128" s="164">
        <v>0</v>
      </c>
      <c r="J128" s="165">
        <v>11217.904000000008</v>
      </c>
      <c r="K128" s="181">
        <v>32.143000000000001</v>
      </c>
      <c r="L128" s="228">
        <v>11250.047000000008</v>
      </c>
      <c r="M128" s="218">
        <v>25412</v>
      </c>
      <c r="N128" s="165">
        <v>11217.904000000008</v>
      </c>
      <c r="O128" s="201">
        <v>32.143000000000001</v>
      </c>
      <c r="P128" s="191">
        <v>36662.047000000006</v>
      </c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8"/>
      <c r="AF128" s="8"/>
      <c r="AG128" s="8"/>
    </row>
    <row r="129" spans="2:33" ht="12.95" customHeight="1" x14ac:dyDescent="0.15">
      <c r="B129" s="94" t="s">
        <v>21</v>
      </c>
      <c r="C129" s="95" t="s">
        <v>43</v>
      </c>
      <c r="D129" s="96" t="s">
        <v>8</v>
      </c>
      <c r="E129" s="160">
        <v>320</v>
      </c>
      <c r="F129" s="161"/>
      <c r="G129" s="179"/>
      <c r="H129" s="209">
        <v>320</v>
      </c>
      <c r="I129" s="160"/>
      <c r="J129" s="161"/>
      <c r="K129" s="179"/>
      <c r="L129" s="226"/>
      <c r="M129" s="216">
        <v>320</v>
      </c>
      <c r="N129" s="161">
        <v>0</v>
      </c>
      <c r="O129" s="199">
        <v>0</v>
      </c>
      <c r="P129" s="189">
        <v>320</v>
      </c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8"/>
      <c r="AF129" s="8"/>
      <c r="AG129" s="8"/>
    </row>
    <row r="130" spans="2:33" ht="12.95" customHeight="1" x14ac:dyDescent="0.15">
      <c r="B130" s="94" t="s">
        <v>21</v>
      </c>
      <c r="C130" s="95" t="s">
        <v>43</v>
      </c>
      <c r="D130" s="96" t="s">
        <v>20</v>
      </c>
      <c r="E130" s="160">
        <v>3000</v>
      </c>
      <c r="F130" s="161"/>
      <c r="G130" s="179"/>
      <c r="H130" s="209">
        <v>3000</v>
      </c>
      <c r="I130" s="160"/>
      <c r="J130" s="161"/>
      <c r="K130" s="179"/>
      <c r="L130" s="226"/>
      <c r="M130" s="216">
        <v>3000</v>
      </c>
      <c r="N130" s="161">
        <v>0</v>
      </c>
      <c r="O130" s="199">
        <v>0</v>
      </c>
      <c r="P130" s="189">
        <v>3000</v>
      </c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8"/>
      <c r="AF130" s="8"/>
      <c r="AG130" s="8"/>
    </row>
    <row r="131" spans="2:33" ht="12.95" customHeight="1" x14ac:dyDescent="0.15">
      <c r="B131" s="94" t="s">
        <v>21</v>
      </c>
      <c r="C131" s="95" t="s">
        <v>43</v>
      </c>
      <c r="D131" s="96" t="s">
        <v>29</v>
      </c>
      <c r="E131" s="160">
        <v>2834</v>
      </c>
      <c r="F131" s="161"/>
      <c r="G131" s="179"/>
      <c r="H131" s="209">
        <v>2834</v>
      </c>
      <c r="I131" s="160"/>
      <c r="J131" s="161"/>
      <c r="K131" s="179"/>
      <c r="L131" s="226"/>
      <c r="M131" s="216">
        <v>2834</v>
      </c>
      <c r="N131" s="161">
        <v>0</v>
      </c>
      <c r="O131" s="199">
        <v>0</v>
      </c>
      <c r="P131" s="189">
        <v>2834</v>
      </c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8"/>
      <c r="AF131" s="8"/>
      <c r="AG131" s="8"/>
    </row>
    <row r="132" spans="2:33" ht="12.95" customHeight="1" x14ac:dyDescent="0.15">
      <c r="B132" s="94" t="s">
        <v>21</v>
      </c>
      <c r="C132" s="95" t="s">
        <v>43</v>
      </c>
      <c r="D132" s="96" t="s">
        <v>28</v>
      </c>
      <c r="E132" s="160"/>
      <c r="F132" s="161"/>
      <c r="G132" s="179"/>
      <c r="H132" s="209"/>
      <c r="I132" s="160"/>
      <c r="J132" s="161">
        <v>11421.443000000003</v>
      </c>
      <c r="K132" s="179"/>
      <c r="L132" s="226">
        <v>11421.443000000003</v>
      </c>
      <c r="M132" s="216">
        <v>0</v>
      </c>
      <c r="N132" s="161">
        <v>11421.443000000003</v>
      </c>
      <c r="O132" s="199">
        <v>0</v>
      </c>
      <c r="P132" s="189">
        <v>11421.443000000003</v>
      </c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8"/>
      <c r="AF132" s="8"/>
      <c r="AG132" s="8"/>
    </row>
    <row r="133" spans="2:33" ht="12.95" customHeight="1" x14ac:dyDescent="0.15">
      <c r="B133" s="89" t="s">
        <v>21</v>
      </c>
      <c r="C133" s="90" t="s">
        <v>43</v>
      </c>
      <c r="D133" s="112" t="s">
        <v>46</v>
      </c>
      <c r="E133" s="164">
        <v>6154</v>
      </c>
      <c r="F133" s="165">
        <v>0</v>
      </c>
      <c r="G133" s="181">
        <v>0</v>
      </c>
      <c r="H133" s="45">
        <v>6154</v>
      </c>
      <c r="I133" s="164">
        <v>0</v>
      </c>
      <c r="J133" s="165">
        <v>11421.443000000003</v>
      </c>
      <c r="K133" s="181">
        <v>0</v>
      </c>
      <c r="L133" s="228">
        <v>11421.443000000003</v>
      </c>
      <c r="M133" s="218">
        <v>6154</v>
      </c>
      <c r="N133" s="165">
        <v>11421.443000000003</v>
      </c>
      <c r="O133" s="201">
        <v>0</v>
      </c>
      <c r="P133" s="191">
        <v>17575.443000000003</v>
      </c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8"/>
      <c r="AF133" s="8"/>
      <c r="AG133" s="8"/>
    </row>
    <row r="134" spans="2:33" ht="12.95" customHeight="1" x14ac:dyDescent="0.15">
      <c r="B134" s="94" t="s">
        <v>10</v>
      </c>
      <c r="C134" s="95" t="s">
        <v>43</v>
      </c>
      <c r="D134" s="96" t="s">
        <v>4</v>
      </c>
      <c r="E134" s="160"/>
      <c r="F134" s="161"/>
      <c r="G134" s="179"/>
      <c r="H134" s="209"/>
      <c r="I134" s="160"/>
      <c r="J134" s="161">
        <v>18617.243000000042</v>
      </c>
      <c r="K134" s="179">
        <v>116608.93000000002</v>
      </c>
      <c r="L134" s="226">
        <v>135226.17300000007</v>
      </c>
      <c r="M134" s="216">
        <v>0</v>
      </c>
      <c r="N134" s="161">
        <v>18617.243000000042</v>
      </c>
      <c r="O134" s="199">
        <v>116608.93000000002</v>
      </c>
      <c r="P134" s="189">
        <v>135226.17300000007</v>
      </c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8"/>
      <c r="AF134" s="8"/>
      <c r="AG134" s="8"/>
    </row>
    <row r="135" spans="2:33" ht="12.95" customHeight="1" x14ac:dyDescent="0.15">
      <c r="B135" s="94" t="s">
        <v>10</v>
      </c>
      <c r="C135" s="95" t="s">
        <v>43</v>
      </c>
      <c r="D135" s="96" t="s">
        <v>5</v>
      </c>
      <c r="E135" s="160"/>
      <c r="F135" s="161"/>
      <c r="G135" s="179"/>
      <c r="H135" s="209"/>
      <c r="I135" s="160"/>
      <c r="J135" s="161">
        <v>4167.857</v>
      </c>
      <c r="K135" s="179">
        <v>2382.857</v>
      </c>
      <c r="L135" s="226">
        <v>6550.7139999999999</v>
      </c>
      <c r="M135" s="216">
        <v>0</v>
      </c>
      <c r="N135" s="161">
        <v>4167.857</v>
      </c>
      <c r="O135" s="199">
        <v>2382.857</v>
      </c>
      <c r="P135" s="189">
        <v>6550.7139999999999</v>
      </c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8"/>
      <c r="AF135" s="8"/>
      <c r="AG135" s="8"/>
    </row>
    <row r="136" spans="2:33" ht="12.95" customHeight="1" x14ac:dyDescent="0.15">
      <c r="B136" s="94" t="s">
        <v>10</v>
      </c>
      <c r="C136" s="95" t="s">
        <v>43</v>
      </c>
      <c r="D136" s="96" t="s">
        <v>15</v>
      </c>
      <c r="E136" s="160"/>
      <c r="F136" s="161"/>
      <c r="G136" s="179"/>
      <c r="H136" s="209"/>
      <c r="I136" s="160"/>
      <c r="J136" s="161">
        <v>593.50600000000009</v>
      </c>
      <c r="K136" s="179">
        <v>32769.641000000003</v>
      </c>
      <c r="L136" s="226">
        <v>33363.147000000004</v>
      </c>
      <c r="M136" s="216">
        <v>0</v>
      </c>
      <c r="N136" s="161">
        <v>593.50600000000009</v>
      </c>
      <c r="O136" s="199">
        <v>32769.641000000003</v>
      </c>
      <c r="P136" s="189">
        <v>33363.147000000004</v>
      </c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8"/>
      <c r="AF136" s="8"/>
      <c r="AG136" s="8"/>
    </row>
    <row r="137" spans="2:33" ht="12.95" customHeight="1" x14ac:dyDescent="0.15">
      <c r="B137" s="94" t="s">
        <v>10</v>
      </c>
      <c r="C137" s="95" t="s">
        <v>43</v>
      </c>
      <c r="D137" s="96" t="s">
        <v>6</v>
      </c>
      <c r="E137" s="160"/>
      <c r="F137" s="161"/>
      <c r="G137" s="179"/>
      <c r="H137" s="209"/>
      <c r="I137" s="160"/>
      <c r="J137" s="161">
        <v>15508.142000000027</v>
      </c>
      <c r="K137" s="179">
        <v>149897.59</v>
      </c>
      <c r="L137" s="226">
        <v>165405.73200000002</v>
      </c>
      <c r="M137" s="216">
        <v>0</v>
      </c>
      <c r="N137" s="161">
        <v>15508.142000000027</v>
      </c>
      <c r="O137" s="199">
        <v>149897.59</v>
      </c>
      <c r="P137" s="189">
        <v>165405.73200000002</v>
      </c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8"/>
      <c r="AF137" s="8"/>
      <c r="AG137" s="8"/>
    </row>
    <row r="138" spans="2:33" ht="12.95" customHeight="1" x14ac:dyDescent="0.15">
      <c r="B138" s="73" t="s">
        <v>10</v>
      </c>
      <c r="C138" s="74" t="s">
        <v>43</v>
      </c>
      <c r="D138" s="75" t="s">
        <v>18</v>
      </c>
      <c r="E138" s="166"/>
      <c r="F138" s="167"/>
      <c r="G138" s="182"/>
      <c r="H138" s="211"/>
      <c r="I138" s="166"/>
      <c r="J138" s="167"/>
      <c r="K138" s="182">
        <v>122156.25</v>
      </c>
      <c r="L138" s="229">
        <v>122156.25</v>
      </c>
      <c r="M138" s="219">
        <v>0</v>
      </c>
      <c r="N138" s="167">
        <v>0</v>
      </c>
      <c r="O138" s="202">
        <v>122156.25</v>
      </c>
      <c r="P138" s="192">
        <v>122156.25</v>
      </c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8"/>
      <c r="AF138" s="8"/>
      <c r="AG138" s="8"/>
    </row>
    <row r="139" spans="2:33" ht="12.95" customHeight="1" x14ac:dyDescent="0.15">
      <c r="B139" s="94" t="s">
        <v>10</v>
      </c>
      <c r="C139" s="95" t="s">
        <v>43</v>
      </c>
      <c r="D139" s="96" t="s">
        <v>7</v>
      </c>
      <c r="E139" s="160">
        <v>6890</v>
      </c>
      <c r="F139" s="161"/>
      <c r="G139" s="179"/>
      <c r="H139" s="209">
        <v>6890</v>
      </c>
      <c r="I139" s="160"/>
      <c r="J139" s="161">
        <v>222.37700000000001</v>
      </c>
      <c r="K139" s="179">
        <v>114.286</v>
      </c>
      <c r="L139" s="226">
        <v>336.66300000000001</v>
      </c>
      <c r="M139" s="216">
        <v>6890</v>
      </c>
      <c r="N139" s="161">
        <v>222.37700000000001</v>
      </c>
      <c r="O139" s="199">
        <v>114.286</v>
      </c>
      <c r="P139" s="189">
        <v>7226.6630000000005</v>
      </c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8"/>
      <c r="AF139" s="8"/>
      <c r="AG139" s="8"/>
    </row>
    <row r="140" spans="2:33" ht="12.95" customHeight="1" x14ac:dyDescent="0.15">
      <c r="B140" s="94" t="s">
        <v>10</v>
      </c>
      <c r="C140" s="95" t="s">
        <v>43</v>
      </c>
      <c r="D140" s="96" t="s">
        <v>8</v>
      </c>
      <c r="E140" s="160">
        <v>13442</v>
      </c>
      <c r="F140" s="161"/>
      <c r="G140" s="179"/>
      <c r="H140" s="209">
        <v>13442</v>
      </c>
      <c r="I140" s="160"/>
      <c r="J140" s="161"/>
      <c r="K140" s="179">
        <v>88339.375</v>
      </c>
      <c r="L140" s="226">
        <v>88339.375</v>
      </c>
      <c r="M140" s="216">
        <v>13442</v>
      </c>
      <c r="N140" s="161">
        <v>0</v>
      </c>
      <c r="O140" s="199">
        <v>88339.375</v>
      </c>
      <c r="P140" s="189">
        <v>101781.375</v>
      </c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8"/>
      <c r="AF140" s="8"/>
      <c r="AG140" s="8"/>
    </row>
    <row r="141" spans="2:33" ht="12.95" customHeight="1" x14ac:dyDescent="0.15">
      <c r="B141" s="94" t="s">
        <v>10</v>
      </c>
      <c r="C141" s="95" t="s">
        <v>43</v>
      </c>
      <c r="D141" s="96" t="s">
        <v>203</v>
      </c>
      <c r="E141" s="160">
        <v>4870</v>
      </c>
      <c r="F141" s="161"/>
      <c r="G141" s="179"/>
      <c r="H141" s="209">
        <v>4870</v>
      </c>
      <c r="I141" s="160"/>
      <c r="J141" s="161"/>
      <c r="K141" s="179">
        <v>59725</v>
      </c>
      <c r="L141" s="226">
        <v>59725</v>
      </c>
      <c r="M141" s="216">
        <v>4870</v>
      </c>
      <c r="N141" s="161">
        <v>0</v>
      </c>
      <c r="O141" s="199">
        <v>59725</v>
      </c>
      <c r="P141" s="189">
        <v>64595</v>
      </c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8"/>
      <c r="AF141" s="8"/>
      <c r="AG141" s="8"/>
    </row>
    <row r="142" spans="2:33" ht="12.95" customHeight="1" x14ac:dyDescent="0.15">
      <c r="B142" s="94" t="s">
        <v>10</v>
      </c>
      <c r="C142" s="95" t="s">
        <v>43</v>
      </c>
      <c r="D142" s="96" t="s">
        <v>10</v>
      </c>
      <c r="E142" s="160"/>
      <c r="F142" s="161"/>
      <c r="G142" s="179"/>
      <c r="H142" s="209"/>
      <c r="I142" s="160"/>
      <c r="J142" s="161"/>
      <c r="K142" s="179">
        <v>1056.25</v>
      </c>
      <c r="L142" s="226">
        <v>1056.25</v>
      </c>
      <c r="M142" s="216">
        <v>0</v>
      </c>
      <c r="N142" s="161">
        <v>0</v>
      </c>
      <c r="O142" s="199">
        <v>1056.25</v>
      </c>
      <c r="P142" s="189">
        <v>1056.25</v>
      </c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8"/>
      <c r="AF142" s="8"/>
      <c r="AG142" s="8"/>
    </row>
    <row r="143" spans="2:33" ht="12.95" customHeight="1" x14ac:dyDescent="0.15">
      <c r="B143" s="94" t="s">
        <v>10</v>
      </c>
      <c r="C143" s="95" t="s">
        <v>43</v>
      </c>
      <c r="D143" s="96" t="s">
        <v>205</v>
      </c>
      <c r="E143" s="160"/>
      <c r="F143" s="161"/>
      <c r="G143" s="179"/>
      <c r="H143" s="209"/>
      <c r="I143" s="160"/>
      <c r="J143" s="161"/>
      <c r="K143" s="179">
        <v>1275</v>
      </c>
      <c r="L143" s="226">
        <v>1275</v>
      </c>
      <c r="M143" s="216">
        <v>0</v>
      </c>
      <c r="N143" s="161">
        <v>0</v>
      </c>
      <c r="O143" s="199">
        <v>1275</v>
      </c>
      <c r="P143" s="189">
        <v>1275</v>
      </c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8"/>
      <c r="AF143" s="8"/>
      <c r="AG143" s="8"/>
    </row>
    <row r="144" spans="2:33" ht="12.95" customHeight="1" x14ac:dyDescent="0.15">
      <c r="B144" s="94" t="s">
        <v>10</v>
      </c>
      <c r="C144" s="95" t="s">
        <v>43</v>
      </c>
      <c r="D144" s="96" t="s">
        <v>22</v>
      </c>
      <c r="E144" s="160">
        <v>104</v>
      </c>
      <c r="F144" s="161"/>
      <c r="G144" s="179"/>
      <c r="H144" s="209">
        <v>104</v>
      </c>
      <c r="I144" s="160"/>
      <c r="J144" s="161"/>
      <c r="K144" s="179"/>
      <c r="L144" s="226"/>
      <c r="M144" s="216">
        <v>104</v>
      </c>
      <c r="N144" s="161">
        <v>0</v>
      </c>
      <c r="O144" s="199">
        <v>0</v>
      </c>
      <c r="P144" s="189">
        <v>104</v>
      </c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8"/>
      <c r="AF144" s="8"/>
      <c r="AG144" s="8"/>
    </row>
    <row r="145" spans="2:33" ht="12.95" customHeight="1" x14ac:dyDescent="0.15">
      <c r="B145" s="94" t="s">
        <v>10</v>
      </c>
      <c r="C145" s="95" t="s">
        <v>43</v>
      </c>
      <c r="D145" s="96" t="s">
        <v>12</v>
      </c>
      <c r="E145" s="160"/>
      <c r="F145" s="161"/>
      <c r="G145" s="179"/>
      <c r="H145" s="209"/>
      <c r="I145" s="160"/>
      <c r="J145" s="161"/>
      <c r="K145" s="179">
        <v>16940.625</v>
      </c>
      <c r="L145" s="226">
        <v>16940.625</v>
      </c>
      <c r="M145" s="216">
        <v>0</v>
      </c>
      <c r="N145" s="161">
        <v>0</v>
      </c>
      <c r="O145" s="199">
        <v>16940.625</v>
      </c>
      <c r="P145" s="189">
        <v>16940.625</v>
      </c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8"/>
      <c r="AF145" s="8"/>
      <c r="AG145" s="8"/>
    </row>
    <row r="146" spans="2:33" ht="12.95" customHeight="1" x14ac:dyDescent="0.15">
      <c r="B146" s="94" t="s">
        <v>10</v>
      </c>
      <c r="C146" s="95" t="s">
        <v>43</v>
      </c>
      <c r="D146" s="96" t="s">
        <v>13</v>
      </c>
      <c r="E146" s="160"/>
      <c r="F146" s="161"/>
      <c r="G146" s="179"/>
      <c r="H146" s="209"/>
      <c r="I146" s="160"/>
      <c r="J146" s="161"/>
      <c r="K146" s="179">
        <v>10785</v>
      </c>
      <c r="L146" s="226">
        <v>10785</v>
      </c>
      <c r="M146" s="216">
        <v>0</v>
      </c>
      <c r="N146" s="161">
        <v>0</v>
      </c>
      <c r="O146" s="199">
        <v>10785</v>
      </c>
      <c r="P146" s="189">
        <v>10785</v>
      </c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8"/>
      <c r="AF146" s="8"/>
      <c r="AG146" s="8"/>
    </row>
    <row r="147" spans="2:33" ht="12.95" customHeight="1" x14ac:dyDescent="0.15">
      <c r="B147" s="94" t="s">
        <v>10</v>
      </c>
      <c r="C147" s="95" t="s">
        <v>43</v>
      </c>
      <c r="D147" s="96" t="s">
        <v>208</v>
      </c>
      <c r="E147" s="160"/>
      <c r="F147" s="161"/>
      <c r="G147" s="179"/>
      <c r="H147" s="209"/>
      <c r="I147" s="160"/>
      <c r="J147" s="161"/>
      <c r="K147" s="179">
        <v>11487.5</v>
      </c>
      <c r="L147" s="226">
        <v>11487.5</v>
      </c>
      <c r="M147" s="216">
        <v>0</v>
      </c>
      <c r="N147" s="161">
        <v>0</v>
      </c>
      <c r="O147" s="199">
        <v>11487.5</v>
      </c>
      <c r="P147" s="189">
        <v>11487.5</v>
      </c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8"/>
      <c r="AF147" s="8"/>
      <c r="AG147" s="8"/>
    </row>
    <row r="148" spans="2:33" ht="12.95" customHeight="1" x14ac:dyDescent="0.15">
      <c r="B148" s="94" t="s">
        <v>10</v>
      </c>
      <c r="C148" s="95" t="s">
        <v>43</v>
      </c>
      <c r="D148" s="96" t="s">
        <v>17</v>
      </c>
      <c r="E148" s="160"/>
      <c r="F148" s="161"/>
      <c r="G148" s="179"/>
      <c r="H148" s="209"/>
      <c r="I148" s="160"/>
      <c r="J148" s="161"/>
      <c r="K148" s="179">
        <v>5234.375</v>
      </c>
      <c r="L148" s="226">
        <v>5234.375</v>
      </c>
      <c r="M148" s="216">
        <v>0</v>
      </c>
      <c r="N148" s="161">
        <v>0</v>
      </c>
      <c r="O148" s="199">
        <v>5234.375</v>
      </c>
      <c r="P148" s="189">
        <v>5234.375</v>
      </c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8"/>
      <c r="AF148" s="8"/>
      <c r="AG148" s="8"/>
    </row>
    <row r="149" spans="2:33" ht="12.95" customHeight="1" thickBot="1" x14ac:dyDescent="0.2">
      <c r="B149" s="148" t="s">
        <v>10</v>
      </c>
      <c r="C149" s="149" t="s">
        <v>43</v>
      </c>
      <c r="D149" s="156" t="s">
        <v>30</v>
      </c>
      <c r="E149" s="170">
        <v>0</v>
      </c>
      <c r="F149" s="171"/>
      <c r="G149" s="184"/>
      <c r="H149" s="213">
        <v>0</v>
      </c>
      <c r="I149" s="170"/>
      <c r="J149" s="171">
        <v>1873.4610000000002</v>
      </c>
      <c r="K149" s="184">
        <v>73631.25</v>
      </c>
      <c r="L149" s="231">
        <v>75504.710999999996</v>
      </c>
      <c r="M149" s="221">
        <v>0</v>
      </c>
      <c r="N149" s="171">
        <v>1873.4610000000002</v>
      </c>
      <c r="O149" s="204">
        <v>73631.25</v>
      </c>
      <c r="P149" s="194">
        <v>75504.710999999996</v>
      </c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8"/>
      <c r="AF149" s="8"/>
      <c r="AG149" s="8"/>
    </row>
    <row r="150" spans="2:33" ht="12.95" customHeight="1" x14ac:dyDescent="0.15">
      <c r="B150" s="73" t="s">
        <v>10</v>
      </c>
      <c r="C150" s="74" t="s">
        <v>43</v>
      </c>
      <c r="D150" s="75" t="s">
        <v>209</v>
      </c>
      <c r="E150" s="166"/>
      <c r="F150" s="167"/>
      <c r="G150" s="182"/>
      <c r="H150" s="211"/>
      <c r="I150" s="166"/>
      <c r="J150" s="167"/>
      <c r="K150" s="182">
        <v>6087.5</v>
      </c>
      <c r="L150" s="229">
        <v>6087.5</v>
      </c>
      <c r="M150" s="219">
        <v>0</v>
      </c>
      <c r="N150" s="167">
        <v>0</v>
      </c>
      <c r="O150" s="202">
        <v>6087.5</v>
      </c>
      <c r="P150" s="192">
        <v>6087.5</v>
      </c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8"/>
      <c r="AF150" s="8"/>
      <c r="AG150" s="8"/>
    </row>
    <row r="151" spans="2:33" ht="12.95" customHeight="1" x14ac:dyDescent="0.15">
      <c r="B151" s="94" t="s">
        <v>10</v>
      </c>
      <c r="C151" s="95" t="s">
        <v>43</v>
      </c>
      <c r="D151" s="96" t="s">
        <v>40</v>
      </c>
      <c r="E151" s="160"/>
      <c r="F151" s="161"/>
      <c r="G151" s="179"/>
      <c r="H151" s="209"/>
      <c r="I151" s="160"/>
      <c r="J151" s="161"/>
      <c r="K151" s="179">
        <v>18755.358</v>
      </c>
      <c r="L151" s="226">
        <v>18755.358</v>
      </c>
      <c r="M151" s="216">
        <v>0</v>
      </c>
      <c r="N151" s="161">
        <v>0</v>
      </c>
      <c r="O151" s="199">
        <v>18755.358</v>
      </c>
      <c r="P151" s="189">
        <v>18755.358</v>
      </c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8"/>
      <c r="AF151" s="8"/>
      <c r="AG151" s="8"/>
    </row>
    <row r="152" spans="2:33" ht="12.95" customHeight="1" x14ac:dyDescent="0.15">
      <c r="B152" s="94" t="s">
        <v>10</v>
      </c>
      <c r="C152" s="95" t="s">
        <v>43</v>
      </c>
      <c r="D152" s="96" t="s">
        <v>26</v>
      </c>
      <c r="E152" s="160"/>
      <c r="F152" s="161"/>
      <c r="G152" s="179"/>
      <c r="H152" s="209"/>
      <c r="I152" s="160"/>
      <c r="J152" s="161">
        <v>601.0780000000002</v>
      </c>
      <c r="K152" s="179">
        <v>20683.928</v>
      </c>
      <c r="L152" s="226">
        <v>21285.006000000001</v>
      </c>
      <c r="M152" s="216">
        <v>0</v>
      </c>
      <c r="N152" s="161">
        <v>601.0780000000002</v>
      </c>
      <c r="O152" s="199">
        <v>20683.928</v>
      </c>
      <c r="P152" s="189">
        <v>21285.006000000001</v>
      </c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8"/>
      <c r="AF152" s="8"/>
      <c r="AG152" s="8"/>
    </row>
    <row r="153" spans="2:33" ht="12.95" customHeight="1" x14ac:dyDescent="0.15">
      <c r="B153" s="89" t="s">
        <v>10</v>
      </c>
      <c r="C153" s="90" t="s">
        <v>43</v>
      </c>
      <c r="D153" s="112" t="s">
        <v>46</v>
      </c>
      <c r="E153" s="164">
        <v>25306</v>
      </c>
      <c r="F153" s="165">
        <v>0</v>
      </c>
      <c r="G153" s="181">
        <v>0</v>
      </c>
      <c r="H153" s="45">
        <v>25306</v>
      </c>
      <c r="I153" s="164">
        <v>0</v>
      </c>
      <c r="J153" s="165">
        <v>41583.664000000077</v>
      </c>
      <c r="K153" s="181">
        <v>737930.71499999997</v>
      </c>
      <c r="L153" s="228">
        <v>779514.37900000007</v>
      </c>
      <c r="M153" s="218">
        <v>25306</v>
      </c>
      <c r="N153" s="165">
        <v>41583.664000000077</v>
      </c>
      <c r="O153" s="201">
        <v>737930.71499999997</v>
      </c>
      <c r="P153" s="191">
        <v>804820.37900000007</v>
      </c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8"/>
      <c r="AF153" s="8"/>
      <c r="AG153" s="8"/>
    </row>
    <row r="154" spans="2:33" ht="12.95" customHeight="1" x14ac:dyDescent="0.15">
      <c r="B154" s="94" t="s">
        <v>205</v>
      </c>
      <c r="C154" s="95" t="s">
        <v>43</v>
      </c>
      <c r="D154" s="96" t="s">
        <v>6</v>
      </c>
      <c r="E154" s="160"/>
      <c r="F154" s="161"/>
      <c r="G154" s="179"/>
      <c r="H154" s="209"/>
      <c r="I154" s="160"/>
      <c r="J154" s="161"/>
      <c r="K154" s="179">
        <v>3761.875</v>
      </c>
      <c r="L154" s="226">
        <v>3761.875</v>
      </c>
      <c r="M154" s="216">
        <v>0</v>
      </c>
      <c r="N154" s="161">
        <v>0</v>
      </c>
      <c r="O154" s="199">
        <v>3761.875</v>
      </c>
      <c r="P154" s="189">
        <v>3761.875</v>
      </c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8"/>
      <c r="AF154" s="8"/>
      <c r="AG154" s="8"/>
    </row>
    <row r="155" spans="2:33" ht="12.95" customHeight="1" x14ac:dyDescent="0.15">
      <c r="B155" s="94" t="s">
        <v>205</v>
      </c>
      <c r="C155" s="95" t="s">
        <v>43</v>
      </c>
      <c r="D155" s="96" t="s">
        <v>8</v>
      </c>
      <c r="E155" s="160"/>
      <c r="F155" s="161"/>
      <c r="G155" s="179"/>
      <c r="H155" s="209"/>
      <c r="I155" s="160"/>
      <c r="J155" s="161"/>
      <c r="K155" s="179">
        <v>20645.625</v>
      </c>
      <c r="L155" s="226">
        <v>20645.625</v>
      </c>
      <c r="M155" s="216">
        <v>0</v>
      </c>
      <c r="N155" s="161">
        <v>0</v>
      </c>
      <c r="O155" s="199">
        <v>20645.625</v>
      </c>
      <c r="P155" s="189">
        <v>20645.625</v>
      </c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8"/>
      <c r="AF155" s="8"/>
      <c r="AG155" s="8"/>
    </row>
    <row r="156" spans="2:33" ht="12.95" customHeight="1" x14ac:dyDescent="0.15">
      <c r="B156" s="94" t="s">
        <v>205</v>
      </c>
      <c r="C156" s="95" t="s">
        <v>43</v>
      </c>
      <c r="D156" s="96" t="s">
        <v>10</v>
      </c>
      <c r="E156" s="160"/>
      <c r="F156" s="161"/>
      <c r="G156" s="179"/>
      <c r="H156" s="209"/>
      <c r="I156" s="160"/>
      <c r="J156" s="161"/>
      <c r="K156" s="179">
        <v>4204.375</v>
      </c>
      <c r="L156" s="226">
        <v>4204.375</v>
      </c>
      <c r="M156" s="216">
        <v>0</v>
      </c>
      <c r="N156" s="161">
        <v>0</v>
      </c>
      <c r="O156" s="199">
        <v>4204.375</v>
      </c>
      <c r="P156" s="189">
        <v>4204.375</v>
      </c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8"/>
      <c r="AF156" s="8"/>
      <c r="AG156" s="8"/>
    </row>
    <row r="157" spans="2:33" ht="12.95" customHeight="1" x14ac:dyDescent="0.15">
      <c r="B157" s="94" t="s">
        <v>205</v>
      </c>
      <c r="C157" s="95" t="s">
        <v>43</v>
      </c>
      <c r="D157" s="96" t="s">
        <v>12</v>
      </c>
      <c r="E157" s="160"/>
      <c r="F157" s="161"/>
      <c r="G157" s="179"/>
      <c r="H157" s="209"/>
      <c r="I157" s="160"/>
      <c r="J157" s="161"/>
      <c r="K157" s="179">
        <v>33840.625</v>
      </c>
      <c r="L157" s="226">
        <v>33840.625</v>
      </c>
      <c r="M157" s="216">
        <v>0</v>
      </c>
      <c r="N157" s="161">
        <v>0</v>
      </c>
      <c r="O157" s="199">
        <v>33840.625</v>
      </c>
      <c r="P157" s="189">
        <v>33840.625</v>
      </c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8"/>
      <c r="AF157" s="8"/>
      <c r="AG157" s="8"/>
    </row>
    <row r="158" spans="2:33" ht="12.95" customHeight="1" x14ac:dyDescent="0.15">
      <c r="B158" s="94" t="s">
        <v>205</v>
      </c>
      <c r="C158" s="95" t="s">
        <v>43</v>
      </c>
      <c r="D158" s="96" t="s">
        <v>13</v>
      </c>
      <c r="E158" s="160"/>
      <c r="F158" s="161"/>
      <c r="G158" s="179"/>
      <c r="H158" s="209"/>
      <c r="I158" s="160"/>
      <c r="J158" s="161"/>
      <c r="K158" s="179">
        <v>4239.375</v>
      </c>
      <c r="L158" s="226">
        <v>4239.375</v>
      </c>
      <c r="M158" s="216">
        <v>0</v>
      </c>
      <c r="N158" s="161">
        <v>0</v>
      </c>
      <c r="O158" s="199">
        <v>4239.375</v>
      </c>
      <c r="P158" s="189">
        <v>4239.375</v>
      </c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8"/>
      <c r="AF158" s="8"/>
      <c r="AG158" s="8"/>
    </row>
    <row r="159" spans="2:33" ht="12.95" customHeight="1" x14ac:dyDescent="0.15">
      <c r="B159" s="94" t="s">
        <v>205</v>
      </c>
      <c r="C159" s="95" t="s">
        <v>43</v>
      </c>
      <c r="D159" s="96" t="s">
        <v>208</v>
      </c>
      <c r="E159" s="160"/>
      <c r="F159" s="161"/>
      <c r="G159" s="179"/>
      <c r="H159" s="209"/>
      <c r="I159" s="160"/>
      <c r="J159" s="161"/>
      <c r="K159" s="179">
        <v>356.25</v>
      </c>
      <c r="L159" s="226">
        <v>356.25</v>
      </c>
      <c r="M159" s="216">
        <v>0</v>
      </c>
      <c r="N159" s="161">
        <v>0</v>
      </c>
      <c r="O159" s="199">
        <v>356.25</v>
      </c>
      <c r="P159" s="189">
        <v>356.25</v>
      </c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8"/>
      <c r="AF159" s="8"/>
      <c r="AG159" s="8"/>
    </row>
    <row r="160" spans="2:33" ht="12.95" customHeight="1" x14ac:dyDescent="0.15">
      <c r="B160" s="94" t="s">
        <v>205</v>
      </c>
      <c r="C160" s="95" t="s">
        <v>43</v>
      </c>
      <c r="D160" s="96" t="s">
        <v>17</v>
      </c>
      <c r="E160" s="160"/>
      <c r="F160" s="161"/>
      <c r="G160" s="179"/>
      <c r="H160" s="209"/>
      <c r="I160" s="160"/>
      <c r="J160" s="161"/>
      <c r="K160" s="179">
        <v>356.25</v>
      </c>
      <c r="L160" s="226">
        <v>356.25</v>
      </c>
      <c r="M160" s="216">
        <v>0</v>
      </c>
      <c r="N160" s="161">
        <v>0</v>
      </c>
      <c r="O160" s="199">
        <v>356.25</v>
      </c>
      <c r="P160" s="189">
        <v>356.25</v>
      </c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8"/>
      <c r="AF160" s="8"/>
      <c r="AG160" s="8"/>
    </row>
    <row r="161" spans="2:33" ht="12.95" customHeight="1" x14ac:dyDescent="0.15">
      <c r="B161" s="94" t="s">
        <v>205</v>
      </c>
      <c r="C161" s="95" t="s">
        <v>43</v>
      </c>
      <c r="D161" s="96" t="s">
        <v>30</v>
      </c>
      <c r="E161" s="160"/>
      <c r="F161" s="161"/>
      <c r="G161" s="179"/>
      <c r="H161" s="209"/>
      <c r="I161" s="160"/>
      <c r="J161" s="161"/>
      <c r="K161" s="179">
        <v>50500</v>
      </c>
      <c r="L161" s="226">
        <v>50500</v>
      </c>
      <c r="M161" s="216">
        <v>0</v>
      </c>
      <c r="N161" s="161">
        <v>0</v>
      </c>
      <c r="O161" s="199">
        <v>50500</v>
      </c>
      <c r="P161" s="189">
        <v>50500</v>
      </c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8"/>
      <c r="AF161" s="8"/>
      <c r="AG161" s="8"/>
    </row>
    <row r="162" spans="2:33" ht="12.95" customHeight="1" x14ac:dyDescent="0.15">
      <c r="B162" s="94" t="s">
        <v>205</v>
      </c>
      <c r="C162" s="95" t="s">
        <v>43</v>
      </c>
      <c r="D162" s="96" t="s">
        <v>40</v>
      </c>
      <c r="E162" s="160"/>
      <c r="F162" s="161"/>
      <c r="G162" s="179"/>
      <c r="H162" s="209"/>
      <c r="I162" s="160"/>
      <c r="J162" s="161"/>
      <c r="K162" s="179">
        <v>15733.928</v>
      </c>
      <c r="L162" s="226">
        <v>15733.928</v>
      </c>
      <c r="M162" s="216">
        <v>0</v>
      </c>
      <c r="N162" s="161">
        <v>0</v>
      </c>
      <c r="O162" s="199">
        <v>15733.928</v>
      </c>
      <c r="P162" s="189">
        <v>15733.928</v>
      </c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8"/>
      <c r="AF162" s="8"/>
      <c r="AG162" s="8"/>
    </row>
    <row r="163" spans="2:33" ht="12.95" customHeight="1" x14ac:dyDescent="0.15">
      <c r="B163" s="94" t="s">
        <v>205</v>
      </c>
      <c r="C163" s="95" t="s">
        <v>43</v>
      </c>
      <c r="D163" s="96" t="s">
        <v>26</v>
      </c>
      <c r="E163" s="160"/>
      <c r="F163" s="161"/>
      <c r="G163" s="179"/>
      <c r="H163" s="209"/>
      <c r="I163" s="160"/>
      <c r="J163" s="161"/>
      <c r="K163" s="179">
        <v>8517.8580000000002</v>
      </c>
      <c r="L163" s="226">
        <v>8517.8580000000002</v>
      </c>
      <c r="M163" s="216">
        <v>0</v>
      </c>
      <c r="N163" s="161">
        <v>0</v>
      </c>
      <c r="O163" s="199">
        <v>8517.8580000000002</v>
      </c>
      <c r="P163" s="189">
        <v>8517.8580000000002</v>
      </c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8"/>
      <c r="AF163" s="8"/>
      <c r="AG163" s="8"/>
    </row>
    <row r="164" spans="2:33" ht="12.95" customHeight="1" x14ac:dyDescent="0.15">
      <c r="B164" s="89" t="s">
        <v>205</v>
      </c>
      <c r="C164" s="90" t="s">
        <v>43</v>
      </c>
      <c r="D164" s="112" t="s">
        <v>46</v>
      </c>
      <c r="E164" s="164">
        <v>0</v>
      </c>
      <c r="F164" s="165">
        <v>0</v>
      </c>
      <c r="G164" s="181">
        <v>0</v>
      </c>
      <c r="H164" s="45">
        <v>0</v>
      </c>
      <c r="I164" s="164">
        <v>0</v>
      </c>
      <c r="J164" s="165">
        <v>0</v>
      </c>
      <c r="K164" s="181">
        <v>142156.16100000002</v>
      </c>
      <c r="L164" s="228">
        <v>142156.16100000002</v>
      </c>
      <c r="M164" s="218">
        <v>0</v>
      </c>
      <c r="N164" s="165">
        <v>0</v>
      </c>
      <c r="O164" s="201">
        <v>142156.16100000002</v>
      </c>
      <c r="P164" s="191">
        <v>142156.16100000002</v>
      </c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8"/>
      <c r="AF164" s="8"/>
      <c r="AG164" s="8"/>
    </row>
    <row r="165" spans="2:33" ht="12.95" customHeight="1" x14ac:dyDescent="0.15">
      <c r="B165" s="94" t="s">
        <v>11</v>
      </c>
      <c r="C165" s="95" t="s">
        <v>43</v>
      </c>
      <c r="D165" s="96" t="s">
        <v>4</v>
      </c>
      <c r="E165" s="160"/>
      <c r="F165" s="161"/>
      <c r="G165" s="179"/>
      <c r="H165" s="209"/>
      <c r="I165" s="160">
        <v>517.33499999999992</v>
      </c>
      <c r="J165" s="161">
        <v>5793.7060000000001</v>
      </c>
      <c r="K165" s="179">
        <v>2742.857</v>
      </c>
      <c r="L165" s="226">
        <v>9053.898000000001</v>
      </c>
      <c r="M165" s="216">
        <v>517.33499999999992</v>
      </c>
      <c r="N165" s="161">
        <v>5793.7060000000001</v>
      </c>
      <c r="O165" s="199">
        <v>2742.857</v>
      </c>
      <c r="P165" s="189">
        <v>9053.898000000001</v>
      </c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8"/>
      <c r="AF165" s="8"/>
      <c r="AG165" s="8"/>
    </row>
    <row r="166" spans="2:33" ht="12.95" customHeight="1" x14ac:dyDescent="0.15">
      <c r="B166" s="94" t="s">
        <v>11</v>
      </c>
      <c r="C166" s="95" t="s">
        <v>43</v>
      </c>
      <c r="D166" s="96" t="s">
        <v>5</v>
      </c>
      <c r="E166" s="160"/>
      <c r="F166" s="161"/>
      <c r="G166" s="179"/>
      <c r="H166" s="209"/>
      <c r="I166" s="160">
        <v>80.001000000000005</v>
      </c>
      <c r="J166" s="161">
        <v>3617.4839999999999</v>
      </c>
      <c r="K166" s="179">
        <v>531.42899999999997</v>
      </c>
      <c r="L166" s="226">
        <v>4228.9139999999998</v>
      </c>
      <c r="M166" s="216">
        <v>80.001000000000005</v>
      </c>
      <c r="N166" s="161">
        <v>3617.4839999999999</v>
      </c>
      <c r="O166" s="199">
        <v>531.42899999999997</v>
      </c>
      <c r="P166" s="189">
        <v>4228.9139999999998</v>
      </c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8"/>
      <c r="AF166" s="8"/>
      <c r="AG166" s="8"/>
    </row>
    <row r="167" spans="2:33" ht="12.95" customHeight="1" x14ac:dyDescent="0.15">
      <c r="B167" s="94" t="s">
        <v>11</v>
      </c>
      <c r="C167" s="95" t="s">
        <v>43</v>
      </c>
      <c r="D167" s="96" t="s">
        <v>6</v>
      </c>
      <c r="E167" s="160"/>
      <c r="F167" s="161"/>
      <c r="G167" s="179"/>
      <c r="H167" s="209"/>
      <c r="I167" s="160"/>
      <c r="J167" s="161">
        <v>3027.3359999999993</v>
      </c>
      <c r="K167" s="179">
        <v>3737.143</v>
      </c>
      <c r="L167" s="226">
        <v>6764.4789999999994</v>
      </c>
      <c r="M167" s="216">
        <v>0</v>
      </c>
      <c r="N167" s="161">
        <v>3027.3359999999993</v>
      </c>
      <c r="O167" s="199">
        <v>3737.143</v>
      </c>
      <c r="P167" s="189">
        <v>6764.4789999999994</v>
      </c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8"/>
      <c r="AF167" s="8"/>
      <c r="AG167" s="8"/>
    </row>
    <row r="168" spans="2:33" ht="12.95" customHeight="1" x14ac:dyDescent="0.15">
      <c r="B168" s="94" t="s">
        <v>11</v>
      </c>
      <c r="C168" s="95" t="s">
        <v>43</v>
      </c>
      <c r="D168" s="96" t="s">
        <v>7</v>
      </c>
      <c r="E168" s="160"/>
      <c r="F168" s="161"/>
      <c r="G168" s="179"/>
      <c r="H168" s="209"/>
      <c r="I168" s="160">
        <v>54.667000000000002</v>
      </c>
      <c r="J168" s="161">
        <v>4352.5709999999999</v>
      </c>
      <c r="K168" s="179">
        <v>9051.4279999999999</v>
      </c>
      <c r="L168" s="226">
        <v>13458.666000000001</v>
      </c>
      <c r="M168" s="216">
        <v>54.667000000000002</v>
      </c>
      <c r="N168" s="161">
        <v>4352.5709999999999</v>
      </c>
      <c r="O168" s="199">
        <v>9051.4279999999999</v>
      </c>
      <c r="P168" s="189">
        <v>13458.666000000001</v>
      </c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8"/>
      <c r="AF168" s="8"/>
      <c r="AG168" s="8"/>
    </row>
    <row r="169" spans="2:33" ht="12.95" customHeight="1" x14ac:dyDescent="0.15">
      <c r="B169" s="94" t="s">
        <v>11</v>
      </c>
      <c r="C169" s="95" t="s">
        <v>43</v>
      </c>
      <c r="D169" s="96" t="s">
        <v>10</v>
      </c>
      <c r="E169" s="160"/>
      <c r="F169" s="161"/>
      <c r="G169" s="179"/>
      <c r="H169" s="209"/>
      <c r="I169" s="160"/>
      <c r="J169" s="161"/>
      <c r="K169" s="179">
        <v>788.57100000000003</v>
      </c>
      <c r="L169" s="226">
        <v>788.57100000000003</v>
      </c>
      <c r="M169" s="216">
        <v>0</v>
      </c>
      <c r="N169" s="161">
        <v>0</v>
      </c>
      <c r="O169" s="199">
        <v>788.57100000000003</v>
      </c>
      <c r="P169" s="189">
        <v>788.57100000000003</v>
      </c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8"/>
      <c r="AF169" s="8"/>
      <c r="AG169" s="8"/>
    </row>
    <row r="170" spans="2:33" ht="12.95" customHeight="1" x14ac:dyDescent="0.15">
      <c r="B170" s="94" t="s">
        <v>11</v>
      </c>
      <c r="C170" s="95" t="s">
        <v>43</v>
      </c>
      <c r="D170" s="96" t="s">
        <v>30</v>
      </c>
      <c r="E170" s="160">
        <v>104</v>
      </c>
      <c r="F170" s="161"/>
      <c r="G170" s="179"/>
      <c r="H170" s="209">
        <v>104</v>
      </c>
      <c r="I170" s="160"/>
      <c r="J170" s="161"/>
      <c r="K170" s="179"/>
      <c r="L170" s="226"/>
      <c r="M170" s="216">
        <v>104</v>
      </c>
      <c r="N170" s="161">
        <v>0</v>
      </c>
      <c r="O170" s="199">
        <v>0</v>
      </c>
      <c r="P170" s="189">
        <v>104</v>
      </c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8"/>
      <c r="AF170" s="8"/>
      <c r="AG170" s="8"/>
    </row>
    <row r="171" spans="2:33" ht="12.95" customHeight="1" x14ac:dyDescent="0.15">
      <c r="B171" s="94" t="s">
        <v>11</v>
      </c>
      <c r="C171" s="95" t="s">
        <v>43</v>
      </c>
      <c r="D171" s="96" t="s">
        <v>251</v>
      </c>
      <c r="E171" s="160"/>
      <c r="F171" s="161"/>
      <c r="G171" s="179"/>
      <c r="H171" s="209"/>
      <c r="I171" s="160">
        <v>1032.5</v>
      </c>
      <c r="J171" s="161"/>
      <c r="K171" s="179">
        <v>87.5</v>
      </c>
      <c r="L171" s="226">
        <v>1120</v>
      </c>
      <c r="M171" s="216">
        <v>1032.5</v>
      </c>
      <c r="N171" s="161">
        <v>0</v>
      </c>
      <c r="O171" s="199">
        <v>87.5</v>
      </c>
      <c r="P171" s="189">
        <v>1120</v>
      </c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8"/>
      <c r="AF171" s="8"/>
      <c r="AG171" s="8"/>
    </row>
    <row r="172" spans="2:33" ht="12.95" customHeight="1" x14ac:dyDescent="0.15">
      <c r="B172" s="94" t="s">
        <v>11</v>
      </c>
      <c r="C172" s="95" t="s">
        <v>43</v>
      </c>
      <c r="D172" s="96" t="s">
        <v>215</v>
      </c>
      <c r="E172" s="160"/>
      <c r="F172" s="161"/>
      <c r="G172" s="179"/>
      <c r="H172" s="209"/>
      <c r="I172" s="160">
        <v>35</v>
      </c>
      <c r="J172" s="161"/>
      <c r="K172" s="179"/>
      <c r="L172" s="226">
        <v>35</v>
      </c>
      <c r="M172" s="216">
        <v>35</v>
      </c>
      <c r="N172" s="161">
        <v>0</v>
      </c>
      <c r="O172" s="199">
        <v>0</v>
      </c>
      <c r="P172" s="189">
        <v>35</v>
      </c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8"/>
      <c r="AF172" s="8"/>
      <c r="AG172" s="8"/>
    </row>
    <row r="173" spans="2:33" ht="12.95" customHeight="1" x14ac:dyDescent="0.15">
      <c r="B173" s="94" t="s">
        <v>11</v>
      </c>
      <c r="C173" s="95" t="s">
        <v>43</v>
      </c>
      <c r="D173" s="96" t="s">
        <v>26</v>
      </c>
      <c r="E173" s="160">
        <v>25148</v>
      </c>
      <c r="F173" s="161"/>
      <c r="G173" s="179">
        <v>3316</v>
      </c>
      <c r="H173" s="209">
        <v>28464</v>
      </c>
      <c r="I173" s="160">
        <v>60380.78899999999</v>
      </c>
      <c r="J173" s="161">
        <v>11802.856</v>
      </c>
      <c r="K173" s="179">
        <v>10623.215</v>
      </c>
      <c r="L173" s="226">
        <v>82806.859999999986</v>
      </c>
      <c r="M173" s="216">
        <v>85528.78899999999</v>
      </c>
      <c r="N173" s="161">
        <v>11802.856</v>
      </c>
      <c r="O173" s="199">
        <v>13939.215</v>
      </c>
      <c r="P173" s="189">
        <v>111270.85999999999</v>
      </c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8"/>
      <c r="AF173" s="8"/>
      <c r="AG173" s="8"/>
    </row>
    <row r="174" spans="2:33" ht="12.95" customHeight="1" x14ac:dyDescent="0.15">
      <c r="B174" s="89" t="s">
        <v>11</v>
      </c>
      <c r="C174" s="90" t="s">
        <v>43</v>
      </c>
      <c r="D174" s="112" t="s">
        <v>46</v>
      </c>
      <c r="E174" s="164">
        <v>25252</v>
      </c>
      <c r="F174" s="165">
        <v>0</v>
      </c>
      <c r="G174" s="181">
        <v>3316</v>
      </c>
      <c r="H174" s="45">
        <v>28568</v>
      </c>
      <c r="I174" s="164">
        <v>62100.291999999987</v>
      </c>
      <c r="J174" s="165">
        <v>28593.953000000001</v>
      </c>
      <c r="K174" s="181">
        <v>27562.143</v>
      </c>
      <c r="L174" s="228">
        <v>118256.38799999999</v>
      </c>
      <c r="M174" s="218">
        <v>87352.291999999987</v>
      </c>
      <c r="N174" s="165">
        <v>28593.953000000001</v>
      </c>
      <c r="O174" s="201">
        <v>30878.143</v>
      </c>
      <c r="P174" s="191">
        <v>146824.38799999998</v>
      </c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8"/>
      <c r="AF174" s="8"/>
      <c r="AG174" s="8"/>
    </row>
    <row r="175" spans="2:33" ht="12.95" customHeight="1" x14ac:dyDescent="0.15">
      <c r="B175" s="94" t="s">
        <v>31</v>
      </c>
      <c r="C175" s="95" t="s">
        <v>43</v>
      </c>
      <c r="D175" s="96" t="s">
        <v>18</v>
      </c>
      <c r="E175" s="160"/>
      <c r="F175" s="161"/>
      <c r="G175" s="179"/>
      <c r="H175" s="209"/>
      <c r="I175" s="160"/>
      <c r="J175" s="161">
        <v>9462.8509999999987</v>
      </c>
      <c r="K175" s="179">
        <v>28928.571</v>
      </c>
      <c r="L175" s="226">
        <v>38391.421999999999</v>
      </c>
      <c r="M175" s="216">
        <v>0</v>
      </c>
      <c r="N175" s="161">
        <v>9462.8509999999987</v>
      </c>
      <c r="O175" s="199">
        <v>28928.571</v>
      </c>
      <c r="P175" s="189">
        <v>38391.421999999999</v>
      </c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8"/>
      <c r="AF175" s="8"/>
      <c r="AG175" s="8"/>
    </row>
    <row r="176" spans="2:33" ht="12.95" customHeight="1" x14ac:dyDescent="0.15">
      <c r="B176" s="94" t="s">
        <v>31</v>
      </c>
      <c r="C176" s="95" t="s">
        <v>43</v>
      </c>
      <c r="D176" s="96" t="s">
        <v>23</v>
      </c>
      <c r="E176" s="160"/>
      <c r="F176" s="161"/>
      <c r="G176" s="179"/>
      <c r="H176" s="209"/>
      <c r="I176" s="160"/>
      <c r="J176" s="161"/>
      <c r="K176" s="179">
        <v>3664.2860000000001</v>
      </c>
      <c r="L176" s="226">
        <v>3664.2860000000001</v>
      </c>
      <c r="M176" s="216">
        <v>0</v>
      </c>
      <c r="N176" s="161">
        <v>0</v>
      </c>
      <c r="O176" s="199">
        <v>3664.2860000000001</v>
      </c>
      <c r="P176" s="189">
        <v>3664.2860000000001</v>
      </c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8"/>
      <c r="AF176" s="8"/>
      <c r="AG176" s="8"/>
    </row>
    <row r="177" spans="2:33" ht="12.95" customHeight="1" x14ac:dyDescent="0.15">
      <c r="B177" s="94" t="s">
        <v>31</v>
      </c>
      <c r="C177" s="95" t="s">
        <v>43</v>
      </c>
      <c r="D177" s="96" t="s">
        <v>37</v>
      </c>
      <c r="E177" s="160"/>
      <c r="F177" s="161"/>
      <c r="G177" s="179"/>
      <c r="H177" s="209"/>
      <c r="I177" s="160"/>
      <c r="J177" s="161">
        <v>4731.4249999999993</v>
      </c>
      <c r="K177" s="179">
        <v>2185.7139999999999</v>
      </c>
      <c r="L177" s="226">
        <v>6917.1389999999992</v>
      </c>
      <c r="M177" s="216">
        <v>0</v>
      </c>
      <c r="N177" s="161">
        <v>4731.4249999999993</v>
      </c>
      <c r="O177" s="199">
        <v>2185.7139999999999</v>
      </c>
      <c r="P177" s="189">
        <v>6917.1389999999992</v>
      </c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8"/>
      <c r="AF177" s="8"/>
      <c r="AG177" s="8"/>
    </row>
    <row r="178" spans="2:33" ht="12.95" customHeight="1" x14ac:dyDescent="0.15">
      <c r="B178" s="94" t="s">
        <v>31</v>
      </c>
      <c r="C178" s="95" t="s">
        <v>43</v>
      </c>
      <c r="D178" s="96" t="s">
        <v>32</v>
      </c>
      <c r="E178" s="160"/>
      <c r="F178" s="161"/>
      <c r="G178" s="179"/>
      <c r="H178" s="209"/>
      <c r="I178" s="160"/>
      <c r="J178" s="161">
        <v>2250</v>
      </c>
      <c r="K178" s="179">
        <v>112.5</v>
      </c>
      <c r="L178" s="226">
        <v>2362.5</v>
      </c>
      <c r="M178" s="216">
        <v>0</v>
      </c>
      <c r="N178" s="161">
        <v>2250</v>
      </c>
      <c r="O178" s="199">
        <v>112.5</v>
      </c>
      <c r="P178" s="189">
        <v>2362.5</v>
      </c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8"/>
      <c r="AF178" s="8"/>
      <c r="AG178" s="8"/>
    </row>
    <row r="179" spans="2:33" ht="12.95" customHeight="1" x14ac:dyDescent="0.15">
      <c r="B179" s="94" t="s">
        <v>31</v>
      </c>
      <c r="C179" s="95" t="s">
        <v>43</v>
      </c>
      <c r="D179" s="96" t="s">
        <v>33</v>
      </c>
      <c r="E179" s="160"/>
      <c r="F179" s="161"/>
      <c r="G179" s="179"/>
      <c r="H179" s="209"/>
      <c r="I179" s="160"/>
      <c r="J179" s="161">
        <v>2057.143</v>
      </c>
      <c r="K179" s="179">
        <v>861.42800000000011</v>
      </c>
      <c r="L179" s="226">
        <v>2918.5709999999999</v>
      </c>
      <c r="M179" s="216">
        <v>0</v>
      </c>
      <c r="N179" s="161">
        <v>2057.143</v>
      </c>
      <c r="O179" s="199">
        <v>861.42800000000011</v>
      </c>
      <c r="P179" s="189">
        <v>2918.5709999999999</v>
      </c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8"/>
      <c r="AF179" s="8"/>
      <c r="AG179" s="8"/>
    </row>
    <row r="180" spans="2:33" ht="12.95" customHeight="1" x14ac:dyDescent="0.15">
      <c r="B180" s="89" t="s">
        <v>31</v>
      </c>
      <c r="C180" s="90" t="s">
        <v>43</v>
      </c>
      <c r="D180" s="112" t="s">
        <v>46</v>
      </c>
      <c r="E180" s="164">
        <v>0</v>
      </c>
      <c r="F180" s="165">
        <v>0</v>
      </c>
      <c r="G180" s="181">
        <v>0</v>
      </c>
      <c r="H180" s="45">
        <v>0</v>
      </c>
      <c r="I180" s="164">
        <v>0</v>
      </c>
      <c r="J180" s="165">
        <v>18501.418999999998</v>
      </c>
      <c r="K180" s="181">
        <v>35752.498999999996</v>
      </c>
      <c r="L180" s="228">
        <v>54253.917999999991</v>
      </c>
      <c r="M180" s="218">
        <v>0</v>
      </c>
      <c r="N180" s="165">
        <v>18501.418999999998</v>
      </c>
      <c r="O180" s="201">
        <v>35752.498999999996</v>
      </c>
      <c r="P180" s="191">
        <v>54253.917999999991</v>
      </c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8"/>
      <c r="AF180" s="8"/>
      <c r="AG180" s="8"/>
    </row>
    <row r="181" spans="2:33" ht="12.95" customHeight="1" x14ac:dyDescent="0.15">
      <c r="B181" s="94" t="s">
        <v>22</v>
      </c>
      <c r="C181" s="95" t="s">
        <v>43</v>
      </c>
      <c r="D181" s="96" t="s">
        <v>7</v>
      </c>
      <c r="E181" s="160">
        <v>7592</v>
      </c>
      <c r="F181" s="161"/>
      <c r="G181" s="179"/>
      <c r="H181" s="209">
        <v>7592</v>
      </c>
      <c r="I181" s="160"/>
      <c r="J181" s="161"/>
      <c r="K181" s="179"/>
      <c r="L181" s="226"/>
      <c r="M181" s="216">
        <v>7592</v>
      </c>
      <c r="N181" s="161">
        <v>0</v>
      </c>
      <c r="O181" s="199">
        <v>0</v>
      </c>
      <c r="P181" s="189">
        <v>7592</v>
      </c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8"/>
      <c r="AF181" s="8"/>
      <c r="AG181" s="8"/>
    </row>
    <row r="182" spans="2:33" ht="12.95" customHeight="1" x14ac:dyDescent="0.15">
      <c r="B182" s="94" t="s">
        <v>22</v>
      </c>
      <c r="C182" s="95" t="s">
        <v>43</v>
      </c>
      <c r="D182" s="96" t="s">
        <v>8</v>
      </c>
      <c r="E182" s="160">
        <v>3874</v>
      </c>
      <c r="F182" s="161"/>
      <c r="G182" s="179"/>
      <c r="H182" s="209">
        <v>3874</v>
      </c>
      <c r="I182" s="160"/>
      <c r="J182" s="161"/>
      <c r="K182" s="179"/>
      <c r="L182" s="226"/>
      <c r="M182" s="216">
        <v>3874</v>
      </c>
      <c r="N182" s="161">
        <v>0</v>
      </c>
      <c r="O182" s="199">
        <v>0</v>
      </c>
      <c r="P182" s="189">
        <v>3874</v>
      </c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8"/>
      <c r="AF182" s="8"/>
      <c r="AG182" s="8"/>
    </row>
    <row r="183" spans="2:33" ht="12.95" customHeight="1" x14ac:dyDescent="0.15">
      <c r="B183" s="94" t="s">
        <v>22</v>
      </c>
      <c r="C183" s="95" t="s">
        <v>43</v>
      </c>
      <c r="D183" s="96" t="s">
        <v>27</v>
      </c>
      <c r="E183" s="160"/>
      <c r="F183" s="161"/>
      <c r="G183" s="179"/>
      <c r="H183" s="209"/>
      <c r="I183" s="160"/>
      <c r="J183" s="161">
        <v>385.71300000000002</v>
      </c>
      <c r="K183" s="179">
        <v>3664.2870000000003</v>
      </c>
      <c r="L183" s="226">
        <v>4050.0000000000005</v>
      </c>
      <c r="M183" s="216">
        <v>0</v>
      </c>
      <c r="N183" s="161">
        <v>385.71300000000002</v>
      </c>
      <c r="O183" s="199">
        <v>3664.2870000000003</v>
      </c>
      <c r="P183" s="189">
        <v>4050.0000000000005</v>
      </c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8"/>
      <c r="AF183" s="8"/>
      <c r="AG183" s="8"/>
    </row>
    <row r="184" spans="2:33" ht="12.95" customHeight="1" x14ac:dyDescent="0.15">
      <c r="B184" s="94" t="s">
        <v>22</v>
      </c>
      <c r="C184" s="95" t="s">
        <v>43</v>
      </c>
      <c r="D184" s="96" t="s">
        <v>11</v>
      </c>
      <c r="E184" s="160">
        <v>52</v>
      </c>
      <c r="F184" s="161"/>
      <c r="G184" s="179"/>
      <c r="H184" s="209">
        <v>52</v>
      </c>
      <c r="I184" s="160"/>
      <c r="J184" s="161"/>
      <c r="K184" s="179"/>
      <c r="L184" s="226"/>
      <c r="M184" s="216">
        <v>52</v>
      </c>
      <c r="N184" s="161">
        <v>0</v>
      </c>
      <c r="O184" s="199">
        <v>0</v>
      </c>
      <c r="P184" s="189">
        <v>52</v>
      </c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8"/>
      <c r="AF184" s="8"/>
      <c r="AG184" s="8"/>
    </row>
    <row r="185" spans="2:33" ht="12.95" customHeight="1" x14ac:dyDescent="0.15">
      <c r="B185" s="94" t="s">
        <v>22</v>
      </c>
      <c r="C185" s="95" t="s">
        <v>43</v>
      </c>
      <c r="D185" s="96" t="s">
        <v>34</v>
      </c>
      <c r="E185" s="160">
        <v>5824</v>
      </c>
      <c r="F185" s="161"/>
      <c r="G185" s="179"/>
      <c r="H185" s="209">
        <v>5824</v>
      </c>
      <c r="I185" s="160"/>
      <c r="J185" s="161"/>
      <c r="K185" s="179"/>
      <c r="L185" s="226"/>
      <c r="M185" s="216">
        <v>5824</v>
      </c>
      <c r="N185" s="161">
        <v>0</v>
      </c>
      <c r="O185" s="199">
        <v>0</v>
      </c>
      <c r="P185" s="189">
        <v>5824</v>
      </c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8"/>
      <c r="AF185" s="8"/>
      <c r="AG185" s="8"/>
    </row>
    <row r="186" spans="2:33" ht="12.95" customHeight="1" x14ac:dyDescent="0.15">
      <c r="B186" s="94" t="s">
        <v>22</v>
      </c>
      <c r="C186" s="95" t="s">
        <v>43</v>
      </c>
      <c r="D186" s="96" t="s">
        <v>212</v>
      </c>
      <c r="E186" s="160">
        <v>52</v>
      </c>
      <c r="F186" s="161"/>
      <c r="G186" s="179"/>
      <c r="H186" s="209">
        <v>52</v>
      </c>
      <c r="I186" s="160"/>
      <c r="J186" s="161"/>
      <c r="K186" s="179"/>
      <c r="L186" s="226"/>
      <c r="M186" s="216">
        <v>52</v>
      </c>
      <c r="N186" s="161">
        <v>0</v>
      </c>
      <c r="O186" s="199">
        <v>0</v>
      </c>
      <c r="P186" s="189">
        <v>52</v>
      </c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8"/>
      <c r="AF186" s="8"/>
      <c r="AG186" s="8"/>
    </row>
    <row r="187" spans="2:33" ht="12.95" customHeight="1" x14ac:dyDescent="0.15">
      <c r="B187" s="94" t="s">
        <v>22</v>
      </c>
      <c r="C187" s="95" t="s">
        <v>43</v>
      </c>
      <c r="D187" s="96" t="s">
        <v>12</v>
      </c>
      <c r="E187" s="160">
        <v>11709.715</v>
      </c>
      <c r="F187" s="161"/>
      <c r="G187" s="179"/>
      <c r="H187" s="209">
        <v>11709.715</v>
      </c>
      <c r="I187" s="160"/>
      <c r="J187" s="161"/>
      <c r="K187" s="179"/>
      <c r="L187" s="226"/>
      <c r="M187" s="216">
        <v>11709.715</v>
      </c>
      <c r="N187" s="161">
        <v>0</v>
      </c>
      <c r="O187" s="199">
        <v>0</v>
      </c>
      <c r="P187" s="189">
        <v>11709.715</v>
      </c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8"/>
      <c r="AF187" s="8"/>
      <c r="AG187" s="8"/>
    </row>
    <row r="188" spans="2:33" ht="12.95" customHeight="1" x14ac:dyDescent="0.15">
      <c r="B188" s="94" t="s">
        <v>22</v>
      </c>
      <c r="C188" s="95" t="s">
        <v>43</v>
      </c>
      <c r="D188" s="96" t="s">
        <v>262</v>
      </c>
      <c r="E188" s="160">
        <v>1482</v>
      </c>
      <c r="F188" s="161"/>
      <c r="G188" s="179"/>
      <c r="H188" s="209">
        <v>1482</v>
      </c>
      <c r="I188" s="160"/>
      <c r="J188" s="161"/>
      <c r="K188" s="179"/>
      <c r="L188" s="226"/>
      <c r="M188" s="216">
        <v>1482</v>
      </c>
      <c r="N188" s="161">
        <v>0</v>
      </c>
      <c r="O188" s="199">
        <v>0</v>
      </c>
      <c r="P188" s="189">
        <v>1482</v>
      </c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8"/>
      <c r="AF188" s="8"/>
      <c r="AG188" s="8"/>
    </row>
    <row r="189" spans="2:33" ht="12.95" customHeight="1" x14ac:dyDescent="0.15">
      <c r="B189" s="94" t="s">
        <v>22</v>
      </c>
      <c r="C189" s="95" t="s">
        <v>43</v>
      </c>
      <c r="D189" s="96" t="s">
        <v>13</v>
      </c>
      <c r="E189" s="160">
        <v>14222</v>
      </c>
      <c r="F189" s="161"/>
      <c r="G189" s="179"/>
      <c r="H189" s="209">
        <v>14222</v>
      </c>
      <c r="I189" s="160"/>
      <c r="J189" s="161"/>
      <c r="K189" s="179"/>
      <c r="L189" s="226"/>
      <c r="M189" s="216">
        <v>14222</v>
      </c>
      <c r="N189" s="161">
        <v>0</v>
      </c>
      <c r="O189" s="199">
        <v>0</v>
      </c>
      <c r="P189" s="189">
        <v>14222</v>
      </c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8"/>
      <c r="AF189" s="8"/>
      <c r="AG189" s="8"/>
    </row>
    <row r="190" spans="2:33" ht="12.95" customHeight="1" x14ac:dyDescent="0.15">
      <c r="B190" s="94" t="s">
        <v>22</v>
      </c>
      <c r="C190" s="95" t="s">
        <v>43</v>
      </c>
      <c r="D190" s="96" t="s">
        <v>19</v>
      </c>
      <c r="E190" s="160">
        <v>2693.143</v>
      </c>
      <c r="F190" s="161"/>
      <c r="G190" s="179"/>
      <c r="H190" s="209">
        <v>2693.143</v>
      </c>
      <c r="I190" s="160"/>
      <c r="J190" s="161"/>
      <c r="K190" s="179"/>
      <c r="L190" s="226"/>
      <c r="M190" s="216">
        <v>2693.143</v>
      </c>
      <c r="N190" s="161">
        <v>0</v>
      </c>
      <c r="O190" s="199">
        <v>0</v>
      </c>
      <c r="P190" s="189">
        <v>2693.143</v>
      </c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8"/>
      <c r="AF190" s="8"/>
      <c r="AG190" s="8"/>
    </row>
    <row r="191" spans="2:33" ht="12.95" customHeight="1" x14ac:dyDescent="0.15">
      <c r="B191" s="94" t="s">
        <v>22</v>
      </c>
      <c r="C191" s="95" t="s">
        <v>43</v>
      </c>
      <c r="D191" s="96" t="s">
        <v>24</v>
      </c>
      <c r="E191" s="160">
        <v>182</v>
      </c>
      <c r="F191" s="161"/>
      <c r="G191" s="179"/>
      <c r="H191" s="209">
        <v>182</v>
      </c>
      <c r="I191" s="160"/>
      <c r="J191" s="161"/>
      <c r="K191" s="179"/>
      <c r="L191" s="226"/>
      <c r="M191" s="216">
        <v>182</v>
      </c>
      <c r="N191" s="161">
        <v>0</v>
      </c>
      <c r="O191" s="199">
        <v>0</v>
      </c>
      <c r="P191" s="189">
        <v>182</v>
      </c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8"/>
      <c r="AF191" s="8"/>
      <c r="AG191" s="8"/>
    </row>
    <row r="192" spans="2:33" ht="12.95" customHeight="1" x14ac:dyDescent="0.15">
      <c r="B192" s="94" t="s">
        <v>22</v>
      </c>
      <c r="C192" s="95" t="s">
        <v>43</v>
      </c>
      <c r="D192" s="96" t="s">
        <v>210</v>
      </c>
      <c r="E192" s="160">
        <v>3250</v>
      </c>
      <c r="F192" s="161"/>
      <c r="G192" s="179"/>
      <c r="H192" s="209">
        <v>3250</v>
      </c>
      <c r="I192" s="160"/>
      <c r="J192" s="161"/>
      <c r="K192" s="179"/>
      <c r="L192" s="226"/>
      <c r="M192" s="216">
        <v>3250</v>
      </c>
      <c r="N192" s="161">
        <v>0</v>
      </c>
      <c r="O192" s="199">
        <v>0</v>
      </c>
      <c r="P192" s="189">
        <v>3250</v>
      </c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8"/>
      <c r="AF192" s="8"/>
      <c r="AG192" s="8"/>
    </row>
    <row r="193" spans="2:33" ht="12.95" customHeight="1" x14ac:dyDescent="0.15">
      <c r="B193" s="94" t="s">
        <v>22</v>
      </c>
      <c r="C193" s="95" t="s">
        <v>43</v>
      </c>
      <c r="D193" s="96" t="s">
        <v>35</v>
      </c>
      <c r="E193" s="160">
        <v>234</v>
      </c>
      <c r="F193" s="161"/>
      <c r="G193" s="179"/>
      <c r="H193" s="209">
        <v>234</v>
      </c>
      <c r="I193" s="160"/>
      <c r="J193" s="161"/>
      <c r="K193" s="179"/>
      <c r="L193" s="226"/>
      <c r="M193" s="216">
        <v>234</v>
      </c>
      <c r="N193" s="161">
        <v>0</v>
      </c>
      <c r="O193" s="199">
        <v>0</v>
      </c>
      <c r="P193" s="189">
        <v>234</v>
      </c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8"/>
      <c r="AF193" s="8"/>
      <c r="AG193" s="8"/>
    </row>
    <row r="194" spans="2:33" ht="12.95" customHeight="1" x14ac:dyDescent="0.15">
      <c r="B194" s="94" t="s">
        <v>22</v>
      </c>
      <c r="C194" s="95" t="s">
        <v>43</v>
      </c>
      <c r="D194" s="96" t="s">
        <v>211</v>
      </c>
      <c r="E194" s="160">
        <v>182</v>
      </c>
      <c r="F194" s="161"/>
      <c r="G194" s="179"/>
      <c r="H194" s="209">
        <v>182</v>
      </c>
      <c r="I194" s="160"/>
      <c r="J194" s="161"/>
      <c r="K194" s="179"/>
      <c r="L194" s="226"/>
      <c r="M194" s="216">
        <v>182</v>
      </c>
      <c r="N194" s="161">
        <v>0</v>
      </c>
      <c r="O194" s="199">
        <v>0</v>
      </c>
      <c r="P194" s="189">
        <v>182</v>
      </c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8"/>
      <c r="AF194" s="8"/>
      <c r="AG194" s="8"/>
    </row>
    <row r="195" spans="2:33" ht="12.95" customHeight="1" x14ac:dyDescent="0.15">
      <c r="B195" s="94" t="s">
        <v>22</v>
      </c>
      <c r="C195" s="95" t="s">
        <v>43</v>
      </c>
      <c r="D195" s="96" t="s">
        <v>14</v>
      </c>
      <c r="E195" s="160">
        <v>4290</v>
      </c>
      <c r="F195" s="161"/>
      <c r="G195" s="179"/>
      <c r="H195" s="209">
        <v>4290</v>
      </c>
      <c r="I195" s="160"/>
      <c r="J195" s="161"/>
      <c r="K195" s="179"/>
      <c r="L195" s="226"/>
      <c r="M195" s="216">
        <v>4290</v>
      </c>
      <c r="N195" s="161">
        <v>0</v>
      </c>
      <c r="O195" s="199">
        <v>0</v>
      </c>
      <c r="P195" s="189">
        <v>4290</v>
      </c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8"/>
      <c r="AF195" s="8"/>
      <c r="AG195" s="8"/>
    </row>
    <row r="196" spans="2:33" ht="12.95" customHeight="1" x14ac:dyDescent="0.15">
      <c r="B196" s="94" t="s">
        <v>22</v>
      </c>
      <c r="C196" s="95" t="s">
        <v>43</v>
      </c>
      <c r="D196" s="96" t="s">
        <v>17</v>
      </c>
      <c r="E196" s="160">
        <v>3316.857</v>
      </c>
      <c r="F196" s="161"/>
      <c r="G196" s="179"/>
      <c r="H196" s="209">
        <v>3316.857</v>
      </c>
      <c r="I196" s="160"/>
      <c r="J196" s="161"/>
      <c r="K196" s="179"/>
      <c r="L196" s="226"/>
      <c r="M196" s="216">
        <v>3316.857</v>
      </c>
      <c r="N196" s="161">
        <v>0</v>
      </c>
      <c r="O196" s="199">
        <v>0</v>
      </c>
      <c r="P196" s="189">
        <v>3316.857</v>
      </c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8"/>
      <c r="AF196" s="8"/>
      <c r="AG196" s="8"/>
    </row>
    <row r="197" spans="2:33" ht="12.95" customHeight="1" x14ac:dyDescent="0.15">
      <c r="B197" s="94" t="s">
        <v>22</v>
      </c>
      <c r="C197" s="95" t="s">
        <v>43</v>
      </c>
      <c r="D197" s="96" t="s">
        <v>36</v>
      </c>
      <c r="E197" s="160">
        <v>3640</v>
      </c>
      <c r="F197" s="161"/>
      <c r="G197" s="179"/>
      <c r="H197" s="209">
        <v>3640</v>
      </c>
      <c r="I197" s="160"/>
      <c r="J197" s="161"/>
      <c r="K197" s="179"/>
      <c r="L197" s="226"/>
      <c r="M197" s="216">
        <v>3640</v>
      </c>
      <c r="N197" s="161">
        <v>0</v>
      </c>
      <c r="O197" s="199">
        <v>0</v>
      </c>
      <c r="P197" s="189">
        <v>3640</v>
      </c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8"/>
      <c r="AF197" s="8"/>
      <c r="AG197" s="8"/>
    </row>
    <row r="198" spans="2:33" ht="12.95" customHeight="1" x14ac:dyDescent="0.15">
      <c r="B198" s="94" t="s">
        <v>22</v>
      </c>
      <c r="C198" s="95" t="s">
        <v>43</v>
      </c>
      <c r="D198" s="96" t="s">
        <v>38</v>
      </c>
      <c r="E198" s="160">
        <v>1105.4290000000001</v>
      </c>
      <c r="F198" s="161"/>
      <c r="G198" s="179"/>
      <c r="H198" s="209">
        <v>1105.4290000000001</v>
      </c>
      <c r="I198" s="160"/>
      <c r="J198" s="161"/>
      <c r="K198" s="179"/>
      <c r="L198" s="226"/>
      <c r="M198" s="216">
        <v>1105.4290000000001</v>
      </c>
      <c r="N198" s="161">
        <v>0</v>
      </c>
      <c r="O198" s="199">
        <v>0</v>
      </c>
      <c r="P198" s="189">
        <v>1105.4290000000001</v>
      </c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8"/>
      <c r="AF198" s="8"/>
      <c r="AG198" s="8"/>
    </row>
    <row r="199" spans="2:33" ht="12.95" customHeight="1" x14ac:dyDescent="0.15">
      <c r="B199" s="94" t="s">
        <v>22</v>
      </c>
      <c r="C199" s="95" t="s">
        <v>43</v>
      </c>
      <c r="D199" s="96" t="s">
        <v>37</v>
      </c>
      <c r="E199" s="160">
        <v>8704.2860000000001</v>
      </c>
      <c r="F199" s="161"/>
      <c r="G199" s="179"/>
      <c r="H199" s="209">
        <v>8704.2860000000001</v>
      </c>
      <c r="I199" s="160"/>
      <c r="J199" s="161"/>
      <c r="K199" s="179"/>
      <c r="L199" s="226"/>
      <c r="M199" s="216">
        <v>8704.2860000000001</v>
      </c>
      <c r="N199" s="161">
        <v>0</v>
      </c>
      <c r="O199" s="199">
        <v>0</v>
      </c>
      <c r="P199" s="189">
        <v>8704.2860000000001</v>
      </c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8"/>
      <c r="AF199" s="8"/>
      <c r="AG199" s="8"/>
    </row>
    <row r="200" spans="2:33" ht="12.95" customHeight="1" x14ac:dyDescent="0.15">
      <c r="B200" s="94" t="s">
        <v>22</v>
      </c>
      <c r="C200" s="95" t="s">
        <v>43</v>
      </c>
      <c r="D200" s="96" t="s">
        <v>263</v>
      </c>
      <c r="E200" s="160">
        <v>320</v>
      </c>
      <c r="F200" s="161"/>
      <c r="G200" s="179"/>
      <c r="H200" s="209">
        <v>320</v>
      </c>
      <c r="I200" s="160"/>
      <c r="J200" s="161"/>
      <c r="K200" s="179"/>
      <c r="L200" s="226"/>
      <c r="M200" s="216">
        <v>320</v>
      </c>
      <c r="N200" s="161">
        <v>0</v>
      </c>
      <c r="O200" s="199">
        <v>0</v>
      </c>
      <c r="P200" s="189">
        <v>320</v>
      </c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8"/>
      <c r="AF200" s="8"/>
      <c r="AG200" s="8"/>
    </row>
    <row r="201" spans="2:33" ht="12.95" customHeight="1" x14ac:dyDescent="0.15">
      <c r="B201" s="94" t="s">
        <v>22</v>
      </c>
      <c r="C201" s="95" t="s">
        <v>43</v>
      </c>
      <c r="D201" s="96" t="s">
        <v>30</v>
      </c>
      <c r="E201" s="160">
        <v>15174</v>
      </c>
      <c r="F201" s="161"/>
      <c r="G201" s="179"/>
      <c r="H201" s="209">
        <v>15174</v>
      </c>
      <c r="I201" s="160"/>
      <c r="J201" s="161"/>
      <c r="K201" s="179"/>
      <c r="L201" s="226"/>
      <c r="M201" s="216">
        <v>15174</v>
      </c>
      <c r="N201" s="161">
        <v>0</v>
      </c>
      <c r="O201" s="199">
        <v>0</v>
      </c>
      <c r="P201" s="189">
        <v>15174</v>
      </c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8"/>
      <c r="AF201" s="8"/>
      <c r="AG201" s="8"/>
    </row>
    <row r="202" spans="2:33" ht="12.95" customHeight="1" x14ac:dyDescent="0.15">
      <c r="B202" s="94" t="s">
        <v>22</v>
      </c>
      <c r="C202" s="95" t="s">
        <v>43</v>
      </c>
      <c r="D202" s="96" t="s">
        <v>25</v>
      </c>
      <c r="E202" s="160">
        <v>13920</v>
      </c>
      <c r="F202" s="161"/>
      <c r="G202" s="179"/>
      <c r="H202" s="209">
        <v>13920</v>
      </c>
      <c r="I202" s="160"/>
      <c r="J202" s="161"/>
      <c r="K202" s="179"/>
      <c r="L202" s="226"/>
      <c r="M202" s="216">
        <v>13920</v>
      </c>
      <c r="N202" s="161">
        <v>0</v>
      </c>
      <c r="O202" s="199">
        <v>0</v>
      </c>
      <c r="P202" s="189">
        <v>13920</v>
      </c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8"/>
      <c r="AF202" s="8"/>
      <c r="AG202" s="8"/>
    </row>
    <row r="203" spans="2:33" ht="12.95" customHeight="1" x14ac:dyDescent="0.15">
      <c r="B203" s="94" t="s">
        <v>22</v>
      </c>
      <c r="C203" s="95" t="s">
        <v>43</v>
      </c>
      <c r="D203" s="96" t="s">
        <v>28</v>
      </c>
      <c r="E203" s="160"/>
      <c r="F203" s="161"/>
      <c r="G203" s="179"/>
      <c r="H203" s="209"/>
      <c r="I203" s="160"/>
      <c r="J203" s="161"/>
      <c r="K203" s="179">
        <v>5451.43</v>
      </c>
      <c r="L203" s="226">
        <v>5451.43</v>
      </c>
      <c r="M203" s="216">
        <v>0</v>
      </c>
      <c r="N203" s="161">
        <v>0</v>
      </c>
      <c r="O203" s="199">
        <v>5451.43</v>
      </c>
      <c r="P203" s="189">
        <v>5451.43</v>
      </c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8"/>
      <c r="AF203" s="8"/>
      <c r="AG203" s="8"/>
    </row>
    <row r="204" spans="2:33" ht="12.95" customHeight="1" x14ac:dyDescent="0.15">
      <c r="B204" s="73" t="s">
        <v>22</v>
      </c>
      <c r="C204" s="74" t="s">
        <v>43</v>
      </c>
      <c r="D204" s="75" t="s">
        <v>264</v>
      </c>
      <c r="E204" s="166">
        <v>130</v>
      </c>
      <c r="F204" s="167"/>
      <c r="G204" s="182"/>
      <c r="H204" s="211">
        <v>130</v>
      </c>
      <c r="I204" s="166"/>
      <c r="J204" s="167"/>
      <c r="K204" s="182"/>
      <c r="L204" s="229"/>
      <c r="M204" s="219">
        <v>130</v>
      </c>
      <c r="N204" s="167">
        <v>0</v>
      </c>
      <c r="O204" s="202">
        <v>0</v>
      </c>
      <c r="P204" s="192">
        <v>130</v>
      </c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8"/>
      <c r="AF204" s="8"/>
      <c r="AG204" s="8"/>
    </row>
    <row r="205" spans="2:33" ht="12.95" customHeight="1" x14ac:dyDescent="0.15">
      <c r="B205" s="94" t="s">
        <v>22</v>
      </c>
      <c r="C205" s="95" t="s">
        <v>43</v>
      </c>
      <c r="D205" s="96" t="s">
        <v>39</v>
      </c>
      <c r="E205" s="160">
        <v>1990</v>
      </c>
      <c r="F205" s="161"/>
      <c r="G205" s="179"/>
      <c r="H205" s="209">
        <v>1990</v>
      </c>
      <c r="I205" s="160"/>
      <c r="J205" s="161"/>
      <c r="K205" s="179"/>
      <c r="L205" s="226"/>
      <c r="M205" s="216">
        <v>1990</v>
      </c>
      <c r="N205" s="161">
        <v>0</v>
      </c>
      <c r="O205" s="199">
        <v>0</v>
      </c>
      <c r="P205" s="189">
        <v>1990</v>
      </c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8"/>
      <c r="AF205" s="8"/>
      <c r="AG205" s="8"/>
    </row>
    <row r="206" spans="2:33" ht="12.95" customHeight="1" x14ac:dyDescent="0.15">
      <c r="B206" s="94" t="s">
        <v>22</v>
      </c>
      <c r="C206" s="95" t="s">
        <v>43</v>
      </c>
      <c r="D206" s="96" t="s">
        <v>32</v>
      </c>
      <c r="E206" s="160">
        <v>1326</v>
      </c>
      <c r="F206" s="161"/>
      <c r="G206" s="179"/>
      <c r="H206" s="209">
        <v>1326</v>
      </c>
      <c r="I206" s="160"/>
      <c r="J206" s="161"/>
      <c r="K206" s="179"/>
      <c r="L206" s="226"/>
      <c r="M206" s="216">
        <v>1326</v>
      </c>
      <c r="N206" s="161">
        <v>0</v>
      </c>
      <c r="O206" s="199">
        <v>0</v>
      </c>
      <c r="P206" s="189">
        <v>1326</v>
      </c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8"/>
      <c r="AF206" s="8"/>
      <c r="AG206" s="8"/>
    </row>
    <row r="207" spans="2:33" ht="12.95" customHeight="1" x14ac:dyDescent="0.15">
      <c r="B207" s="94" t="s">
        <v>22</v>
      </c>
      <c r="C207" s="95" t="s">
        <v>43</v>
      </c>
      <c r="D207" s="96" t="s">
        <v>214</v>
      </c>
      <c r="E207" s="160">
        <v>520</v>
      </c>
      <c r="F207" s="161"/>
      <c r="G207" s="179"/>
      <c r="H207" s="209">
        <v>520</v>
      </c>
      <c r="I207" s="160"/>
      <c r="J207" s="161"/>
      <c r="K207" s="179"/>
      <c r="L207" s="226"/>
      <c r="M207" s="216">
        <v>520</v>
      </c>
      <c r="N207" s="161">
        <v>0</v>
      </c>
      <c r="O207" s="199">
        <v>0</v>
      </c>
      <c r="P207" s="189">
        <v>520</v>
      </c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8"/>
      <c r="AF207" s="8"/>
      <c r="AG207" s="8"/>
    </row>
    <row r="208" spans="2:33" ht="12.95" customHeight="1" x14ac:dyDescent="0.15">
      <c r="B208" s="94" t="s">
        <v>22</v>
      </c>
      <c r="C208" s="95" t="s">
        <v>43</v>
      </c>
      <c r="D208" s="96" t="s">
        <v>251</v>
      </c>
      <c r="E208" s="160"/>
      <c r="F208" s="161"/>
      <c r="G208" s="179"/>
      <c r="H208" s="209"/>
      <c r="I208" s="160">
        <v>192.5</v>
      </c>
      <c r="J208" s="161">
        <v>26.25</v>
      </c>
      <c r="K208" s="179">
        <v>87.5</v>
      </c>
      <c r="L208" s="226">
        <v>306.25</v>
      </c>
      <c r="M208" s="216">
        <v>192.5</v>
      </c>
      <c r="N208" s="161">
        <v>26.25</v>
      </c>
      <c r="O208" s="199">
        <v>87.5</v>
      </c>
      <c r="P208" s="189">
        <v>306.25</v>
      </c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8"/>
      <c r="AF208" s="8"/>
      <c r="AG208" s="8"/>
    </row>
    <row r="209" spans="2:33" ht="12.95" customHeight="1" x14ac:dyDescent="0.15">
      <c r="B209" s="94" t="s">
        <v>22</v>
      </c>
      <c r="C209" s="95" t="s">
        <v>43</v>
      </c>
      <c r="D209" s="96" t="s">
        <v>266</v>
      </c>
      <c r="E209" s="160">
        <v>156</v>
      </c>
      <c r="F209" s="161"/>
      <c r="G209" s="179"/>
      <c r="H209" s="209">
        <v>156</v>
      </c>
      <c r="I209" s="160"/>
      <c r="J209" s="161"/>
      <c r="K209" s="179"/>
      <c r="L209" s="226"/>
      <c r="M209" s="216">
        <v>156</v>
      </c>
      <c r="N209" s="161">
        <v>0</v>
      </c>
      <c r="O209" s="199">
        <v>0</v>
      </c>
      <c r="P209" s="189">
        <v>156</v>
      </c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8"/>
      <c r="AF209" s="8"/>
      <c r="AG209" s="8"/>
    </row>
    <row r="210" spans="2:33" ht="12.95" customHeight="1" x14ac:dyDescent="0.15">
      <c r="B210" s="94" t="s">
        <v>22</v>
      </c>
      <c r="C210" s="95" t="s">
        <v>43</v>
      </c>
      <c r="D210" s="96" t="s">
        <v>215</v>
      </c>
      <c r="E210" s="160">
        <v>4950</v>
      </c>
      <c r="F210" s="161"/>
      <c r="G210" s="179"/>
      <c r="H210" s="209">
        <v>4950</v>
      </c>
      <c r="I210" s="160"/>
      <c r="J210" s="161"/>
      <c r="K210" s="179"/>
      <c r="L210" s="226"/>
      <c r="M210" s="216">
        <v>4950</v>
      </c>
      <c r="N210" s="161">
        <v>0</v>
      </c>
      <c r="O210" s="199">
        <v>0</v>
      </c>
      <c r="P210" s="189">
        <v>4950</v>
      </c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8"/>
      <c r="AF210" s="8"/>
      <c r="AG210" s="8"/>
    </row>
    <row r="211" spans="2:33" ht="12.95" customHeight="1" x14ac:dyDescent="0.15">
      <c r="B211" s="94" t="s">
        <v>22</v>
      </c>
      <c r="C211" s="95" t="s">
        <v>43</v>
      </c>
      <c r="D211" s="96" t="s">
        <v>26</v>
      </c>
      <c r="E211" s="160"/>
      <c r="F211" s="161"/>
      <c r="G211" s="179"/>
      <c r="H211" s="209"/>
      <c r="I211" s="160">
        <v>3080</v>
      </c>
      <c r="J211" s="161"/>
      <c r="K211" s="179">
        <v>210</v>
      </c>
      <c r="L211" s="226">
        <v>3290</v>
      </c>
      <c r="M211" s="216">
        <v>3080</v>
      </c>
      <c r="N211" s="161">
        <v>0</v>
      </c>
      <c r="O211" s="199">
        <v>210</v>
      </c>
      <c r="P211" s="189">
        <v>3290</v>
      </c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8"/>
      <c r="AF211" s="8"/>
      <c r="AG211" s="8"/>
    </row>
    <row r="212" spans="2:33" ht="12.95" customHeight="1" x14ac:dyDescent="0.15">
      <c r="B212" s="89" t="s">
        <v>22</v>
      </c>
      <c r="C212" s="90" t="s">
        <v>43</v>
      </c>
      <c r="D212" s="112" t="s">
        <v>46</v>
      </c>
      <c r="E212" s="164">
        <v>110891.43</v>
      </c>
      <c r="F212" s="165">
        <v>0</v>
      </c>
      <c r="G212" s="181">
        <v>0</v>
      </c>
      <c r="H212" s="45">
        <v>110891.43</v>
      </c>
      <c r="I212" s="164">
        <v>3272.5</v>
      </c>
      <c r="J212" s="165">
        <v>411.96300000000002</v>
      </c>
      <c r="K212" s="181">
        <v>9413.2170000000006</v>
      </c>
      <c r="L212" s="228">
        <v>13097.68</v>
      </c>
      <c r="M212" s="218">
        <v>114163.93</v>
      </c>
      <c r="N212" s="165">
        <v>411.96300000000002</v>
      </c>
      <c r="O212" s="201">
        <v>9413.2170000000006</v>
      </c>
      <c r="P212" s="191">
        <v>123989.10999999999</v>
      </c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8"/>
      <c r="AF212" s="8"/>
      <c r="AG212" s="8"/>
    </row>
    <row r="213" spans="2:33" ht="12.95" customHeight="1" x14ac:dyDescent="0.15">
      <c r="B213" s="94" t="s">
        <v>34</v>
      </c>
      <c r="C213" s="95" t="s">
        <v>43</v>
      </c>
      <c r="D213" s="96" t="s">
        <v>22</v>
      </c>
      <c r="E213" s="160">
        <v>2184</v>
      </c>
      <c r="F213" s="161"/>
      <c r="G213" s="179"/>
      <c r="H213" s="209">
        <v>2184</v>
      </c>
      <c r="I213" s="160"/>
      <c r="J213" s="161"/>
      <c r="K213" s="179"/>
      <c r="L213" s="226"/>
      <c r="M213" s="216">
        <v>2184</v>
      </c>
      <c r="N213" s="161">
        <v>0</v>
      </c>
      <c r="O213" s="199">
        <v>0</v>
      </c>
      <c r="P213" s="189">
        <v>2184</v>
      </c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8"/>
      <c r="AF213" s="8"/>
      <c r="AG213" s="8"/>
    </row>
    <row r="214" spans="2:33" ht="12.95" customHeight="1" x14ac:dyDescent="0.15">
      <c r="B214" s="94" t="s">
        <v>34</v>
      </c>
      <c r="C214" s="95" t="s">
        <v>43</v>
      </c>
      <c r="D214" s="96" t="s">
        <v>207</v>
      </c>
      <c r="E214" s="160">
        <v>1612</v>
      </c>
      <c r="F214" s="161"/>
      <c r="G214" s="179"/>
      <c r="H214" s="209">
        <v>1612</v>
      </c>
      <c r="I214" s="160"/>
      <c r="J214" s="161"/>
      <c r="K214" s="179"/>
      <c r="L214" s="226"/>
      <c r="M214" s="216">
        <v>1612</v>
      </c>
      <c r="N214" s="161">
        <v>0</v>
      </c>
      <c r="O214" s="199">
        <v>0</v>
      </c>
      <c r="P214" s="189">
        <v>1612</v>
      </c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8"/>
      <c r="AF214" s="8"/>
      <c r="AG214" s="8"/>
    </row>
    <row r="215" spans="2:33" ht="12.95" customHeight="1" x14ac:dyDescent="0.15">
      <c r="B215" s="89" t="s">
        <v>34</v>
      </c>
      <c r="C215" s="90" t="s">
        <v>43</v>
      </c>
      <c r="D215" s="112" t="s">
        <v>46</v>
      </c>
      <c r="E215" s="164">
        <v>3796</v>
      </c>
      <c r="F215" s="165">
        <v>0</v>
      </c>
      <c r="G215" s="181">
        <v>0</v>
      </c>
      <c r="H215" s="45">
        <v>3796</v>
      </c>
      <c r="I215" s="164">
        <v>0</v>
      </c>
      <c r="J215" s="165">
        <v>0</v>
      </c>
      <c r="K215" s="181">
        <v>0</v>
      </c>
      <c r="L215" s="228">
        <v>0</v>
      </c>
      <c r="M215" s="218">
        <v>3796</v>
      </c>
      <c r="N215" s="165">
        <v>0</v>
      </c>
      <c r="O215" s="201">
        <v>0</v>
      </c>
      <c r="P215" s="191">
        <v>3796</v>
      </c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8"/>
      <c r="AF215" s="8"/>
      <c r="AG215" s="8"/>
    </row>
    <row r="216" spans="2:33" ht="12.95" customHeight="1" x14ac:dyDescent="0.15">
      <c r="B216" s="94" t="s">
        <v>212</v>
      </c>
      <c r="C216" s="95" t="s">
        <v>43</v>
      </c>
      <c r="D216" s="96" t="s">
        <v>22</v>
      </c>
      <c r="E216" s="160">
        <v>1326</v>
      </c>
      <c r="F216" s="161"/>
      <c r="G216" s="179"/>
      <c r="H216" s="209">
        <v>1326</v>
      </c>
      <c r="I216" s="160"/>
      <c r="J216" s="161"/>
      <c r="K216" s="179"/>
      <c r="L216" s="226"/>
      <c r="M216" s="216">
        <v>1326</v>
      </c>
      <c r="N216" s="161">
        <v>0</v>
      </c>
      <c r="O216" s="199">
        <v>0</v>
      </c>
      <c r="P216" s="189">
        <v>1326</v>
      </c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8"/>
      <c r="AF216" s="8"/>
      <c r="AG216" s="8"/>
    </row>
    <row r="217" spans="2:33" ht="12.95" customHeight="1" x14ac:dyDescent="0.15">
      <c r="B217" s="89" t="s">
        <v>212</v>
      </c>
      <c r="C217" s="90" t="s">
        <v>43</v>
      </c>
      <c r="D217" s="112" t="s">
        <v>46</v>
      </c>
      <c r="E217" s="164">
        <v>1326</v>
      </c>
      <c r="F217" s="165">
        <v>0</v>
      </c>
      <c r="G217" s="181">
        <v>0</v>
      </c>
      <c r="H217" s="45">
        <v>1326</v>
      </c>
      <c r="I217" s="164">
        <v>0</v>
      </c>
      <c r="J217" s="165">
        <v>0</v>
      </c>
      <c r="K217" s="181">
        <v>0</v>
      </c>
      <c r="L217" s="228">
        <v>0</v>
      </c>
      <c r="M217" s="218">
        <v>1326</v>
      </c>
      <c r="N217" s="165">
        <v>0</v>
      </c>
      <c r="O217" s="201">
        <v>0</v>
      </c>
      <c r="P217" s="191">
        <v>1326</v>
      </c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8"/>
      <c r="AF217" s="8"/>
      <c r="AG217" s="8"/>
    </row>
    <row r="218" spans="2:33" ht="12.95" customHeight="1" x14ac:dyDescent="0.15">
      <c r="B218" s="94" t="s">
        <v>23</v>
      </c>
      <c r="C218" s="95" t="s">
        <v>43</v>
      </c>
      <c r="D218" s="96" t="s">
        <v>18</v>
      </c>
      <c r="E218" s="160"/>
      <c r="F218" s="161"/>
      <c r="G218" s="179"/>
      <c r="H218" s="209"/>
      <c r="I218" s="160"/>
      <c r="J218" s="161">
        <v>3599.9959999999996</v>
      </c>
      <c r="K218" s="179"/>
      <c r="L218" s="226">
        <v>3599.9959999999996</v>
      </c>
      <c r="M218" s="216">
        <v>0</v>
      </c>
      <c r="N218" s="161">
        <v>3599.9959999999996</v>
      </c>
      <c r="O218" s="199">
        <v>0</v>
      </c>
      <c r="P218" s="189">
        <v>3599.9959999999996</v>
      </c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8"/>
      <c r="AF218" s="8"/>
      <c r="AG218" s="8"/>
    </row>
    <row r="219" spans="2:33" ht="12.95" customHeight="1" x14ac:dyDescent="0.15">
      <c r="B219" s="94" t="s">
        <v>23</v>
      </c>
      <c r="C219" s="95" t="s">
        <v>43</v>
      </c>
      <c r="D219" s="96" t="s">
        <v>7</v>
      </c>
      <c r="E219" s="160"/>
      <c r="F219" s="161"/>
      <c r="G219" s="179"/>
      <c r="H219" s="209"/>
      <c r="I219" s="160">
        <v>138.215</v>
      </c>
      <c r="J219" s="161">
        <v>2879.9949999999999</v>
      </c>
      <c r="K219" s="179"/>
      <c r="L219" s="226">
        <v>3018.21</v>
      </c>
      <c r="M219" s="216">
        <v>138.215</v>
      </c>
      <c r="N219" s="161">
        <v>2879.9949999999999</v>
      </c>
      <c r="O219" s="199">
        <v>0</v>
      </c>
      <c r="P219" s="189">
        <v>3018.21</v>
      </c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8"/>
      <c r="AF219" s="8"/>
      <c r="AG219" s="8"/>
    </row>
    <row r="220" spans="2:33" ht="12.95" customHeight="1" x14ac:dyDescent="0.15">
      <c r="B220" s="94" t="s">
        <v>23</v>
      </c>
      <c r="C220" s="95" t="s">
        <v>43</v>
      </c>
      <c r="D220" s="96" t="s">
        <v>37</v>
      </c>
      <c r="E220" s="160"/>
      <c r="F220" s="161"/>
      <c r="G220" s="179"/>
      <c r="H220" s="209"/>
      <c r="I220" s="160"/>
      <c r="J220" s="161">
        <v>1234.2840000000001</v>
      </c>
      <c r="K220" s="179">
        <v>64.286000000000001</v>
      </c>
      <c r="L220" s="226">
        <v>1298.5700000000002</v>
      </c>
      <c r="M220" s="216">
        <v>0</v>
      </c>
      <c r="N220" s="161">
        <v>1234.2840000000001</v>
      </c>
      <c r="O220" s="199">
        <v>64.286000000000001</v>
      </c>
      <c r="P220" s="189">
        <v>1298.5700000000002</v>
      </c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8"/>
      <c r="AF220" s="8"/>
      <c r="AG220" s="8"/>
    </row>
    <row r="221" spans="2:33" ht="12.95" customHeight="1" thickBot="1" x14ac:dyDescent="0.2">
      <c r="B221" s="140" t="s">
        <v>23</v>
      </c>
      <c r="C221" s="141" t="s">
        <v>43</v>
      </c>
      <c r="D221" s="142" t="s">
        <v>46</v>
      </c>
      <c r="E221" s="168">
        <v>0</v>
      </c>
      <c r="F221" s="169">
        <v>0</v>
      </c>
      <c r="G221" s="183">
        <v>0</v>
      </c>
      <c r="H221" s="212">
        <v>0</v>
      </c>
      <c r="I221" s="168">
        <v>138.215</v>
      </c>
      <c r="J221" s="169">
        <v>7714.2749999999996</v>
      </c>
      <c r="K221" s="183">
        <v>64.286000000000001</v>
      </c>
      <c r="L221" s="230">
        <v>7916.7759999999998</v>
      </c>
      <c r="M221" s="220">
        <v>138.215</v>
      </c>
      <c r="N221" s="169">
        <v>7714.2749999999996</v>
      </c>
      <c r="O221" s="203">
        <v>64.286000000000001</v>
      </c>
      <c r="P221" s="193">
        <v>7916.7759999999998</v>
      </c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8"/>
      <c r="AF221" s="8"/>
      <c r="AG221" s="8"/>
    </row>
    <row r="222" spans="2:33" ht="12.95" customHeight="1" x14ac:dyDescent="0.15">
      <c r="B222" s="73" t="s">
        <v>12</v>
      </c>
      <c r="C222" s="74" t="s">
        <v>43</v>
      </c>
      <c r="D222" s="75" t="s">
        <v>18</v>
      </c>
      <c r="E222" s="166">
        <v>1616.7860000000001</v>
      </c>
      <c r="F222" s="167"/>
      <c r="G222" s="182"/>
      <c r="H222" s="211">
        <v>1616.7860000000001</v>
      </c>
      <c r="I222" s="166"/>
      <c r="J222" s="167"/>
      <c r="K222" s="182">
        <v>7925</v>
      </c>
      <c r="L222" s="229">
        <v>7925</v>
      </c>
      <c r="M222" s="219">
        <v>1616.7860000000001</v>
      </c>
      <c r="N222" s="167">
        <v>0</v>
      </c>
      <c r="O222" s="202">
        <v>7925</v>
      </c>
      <c r="P222" s="192">
        <v>9541.7860000000001</v>
      </c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8"/>
      <c r="AF222" s="8"/>
      <c r="AG222" s="8"/>
    </row>
    <row r="223" spans="2:33" ht="12.95" customHeight="1" x14ac:dyDescent="0.15">
      <c r="B223" s="94" t="s">
        <v>12</v>
      </c>
      <c r="C223" s="95" t="s">
        <v>43</v>
      </c>
      <c r="D223" s="96" t="s">
        <v>8</v>
      </c>
      <c r="E223" s="160"/>
      <c r="F223" s="161"/>
      <c r="G223" s="179"/>
      <c r="H223" s="209"/>
      <c r="I223" s="160"/>
      <c r="J223" s="161"/>
      <c r="K223" s="179">
        <v>25</v>
      </c>
      <c r="L223" s="226">
        <v>25</v>
      </c>
      <c r="M223" s="216">
        <v>0</v>
      </c>
      <c r="N223" s="161">
        <v>0</v>
      </c>
      <c r="O223" s="199">
        <v>25</v>
      </c>
      <c r="P223" s="189">
        <v>25</v>
      </c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8"/>
      <c r="AF223" s="8"/>
      <c r="AG223" s="8"/>
    </row>
    <row r="224" spans="2:33" ht="12.95" customHeight="1" x14ac:dyDescent="0.15">
      <c r="B224" s="94" t="s">
        <v>12</v>
      </c>
      <c r="C224" s="95" t="s">
        <v>43</v>
      </c>
      <c r="D224" s="96" t="s">
        <v>10</v>
      </c>
      <c r="E224" s="160"/>
      <c r="F224" s="161"/>
      <c r="G224" s="179"/>
      <c r="H224" s="209"/>
      <c r="I224" s="160"/>
      <c r="J224" s="161"/>
      <c r="K224" s="179">
        <v>24850</v>
      </c>
      <c r="L224" s="226">
        <v>24850</v>
      </c>
      <c r="M224" s="216">
        <v>0</v>
      </c>
      <c r="N224" s="161">
        <v>0</v>
      </c>
      <c r="O224" s="199">
        <v>24850</v>
      </c>
      <c r="P224" s="189">
        <v>24850</v>
      </c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8"/>
      <c r="AF224" s="8"/>
      <c r="AG224" s="8"/>
    </row>
    <row r="225" spans="2:33" ht="12.95" customHeight="1" x14ac:dyDescent="0.15">
      <c r="B225" s="94" t="s">
        <v>12</v>
      </c>
      <c r="C225" s="95" t="s">
        <v>43</v>
      </c>
      <c r="D225" s="96" t="s">
        <v>11</v>
      </c>
      <c r="E225" s="160"/>
      <c r="F225" s="161"/>
      <c r="G225" s="179"/>
      <c r="H225" s="209"/>
      <c r="I225" s="160"/>
      <c r="J225" s="161"/>
      <c r="K225" s="179">
        <v>87.5</v>
      </c>
      <c r="L225" s="226">
        <v>87.5</v>
      </c>
      <c r="M225" s="216">
        <v>0</v>
      </c>
      <c r="N225" s="161">
        <v>0</v>
      </c>
      <c r="O225" s="199">
        <v>87.5</v>
      </c>
      <c r="P225" s="189">
        <v>87.5</v>
      </c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8"/>
      <c r="AF225" s="8"/>
      <c r="AG225" s="8"/>
    </row>
    <row r="226" spans="2:33" ht="12.95" customHeight="1" x14ac:dyDescent="0.15">
      <c r="B226" s="94" t="s">
        <v>12</v>
      </c>
      <c r="C226" s="95" t="s">
        <v>43</v>
      </c>
      <c r="D226" s="96" t="s">
        <v>22</v>
      </c>
      <c r="E226" s="160">
        <v>9883.7150000000001</v>
      </c>
      <c r="F226" s="161"/>
      <c r="G226" s="179"/>
      <c r="H226" s="209">
        <v>9883.7150000000001</v>
      </c>
      <c r="I226" s="160"/>
      <c r="J226" s="161"/>
      <c r="K226" s="179"/>
      <c r="L226" s="226"/>
      <c r="M226" s="216">
        <v>9883.7150000000001</v>
      </c>
      <c r="N226" s="161">
        <v>0</v>
      </c>
      <c r="O226" s="199">
        <v>0</v>
      </c>
      <c r="P226" s="189">
        <v>9883.7150000000001</v>
      </c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8"/>
      <c r="AF226" s="8"/>
      <c r="AG226" s="8"/>
    </row>
    <row r="227" spans="2:33" ht="12.95" customHeight="1" x14ac:dyDescent="0.15">
      <c r="B227" s="94" t="s">
        <v>12</v>
      </c>
      <c r="C227" s="95" t="s">
        <v>43</v>
      </c>
      <c r="D227" s="96" t="s">
        <v>30</v>
      </c>
      <c r="E227" s="160"/>
      <c r="F227" s="161"/>
      <c r="G227" s="179"/>
      <c r="H227" s="209"/>
      <c r="I227" s="160"/>
      <c r="J227" s="161"/>
      <c r="K227" s="179">
        <v>3487.5</v>
      </c>
      <c r="L227" s="226">
        <v>3487.5</v>
      </c>
      <c r="M227" s="216">
        <v>0</v>
      </c>
      <c r="N227" s="161">
        <v>0</v>
      </c>
      <c r="O227" s="199">
        <v>3487.5</v>
      </c>
      <c r="P227" s="189">
        <v>3487.5</v>
      </c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8"/>
      <c r="AF227" s="8"/>
      <c r="AG227" s="8"/>
    </row>
    <row r="228" spans="2:33" ht="12.95" customHeight="1" x14ac:dyDescent="0.15">
      <c r="B228" s="94" t="s">
        <v>12</v>
      </c>
      <c r="C228" s="95" t="s">
        <v>43</v>
      </c>
      <c r="D228" s="96" t="s">
        <v>209</v>
      </c>
      <c r="E228" s="160"/>
      <c r="F228" s="161"/>
      <c r="G228" s="179"/>
      <c r="H228" s="209"/>
      <c r="I228" s="160"/>
      <c r="J228" s="161"/>
      <c r="K228" s="179">
        <v>700</v>
      </c>
      <c r="L228" s="226">
        <v>700</v>
      </c>
      <c r="M228" s="216">
        <v>0</v>
      </c>
      <c r="N228" s="161">
        <v>0</v>
      </c>
      <c r="O228" s="199">
        <v>700</v>
      </c>
      <c r="P228" s="189">
        <v>700</v>
      </c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8"/>
      <c r="AF228" s="8"/>
      <c r="AG228" s="8"/>
    </row>
    <row r="229" spans="2:33" ht="12.95" customHeight="1" x14ac:dyDescent="0.15">
      <c r="B229" s="89" t="s">
        <v>12</v>
      </c>
      <c r="C229" s="90" t="s">
        <v>43</v>
      </c>
      <c r="D229" s="112" t="s">
        <v>46</v>
      </c>
      <c r="E229" s="164">
        <v>11500.501</v>
      </c>
      <c r="F229" s="165">
        <v>0</v>
      </c>
      <c r="G229" s="181">
        <v>0</v>
      </c>
      <c r="H229" s="45">
        <v>11500.501</v>
      </c>
      <c r="I229" s="164">
        <v>0</v>
      </c>
      <c r="J229" s="165">
        <v>0</v>
      </c>
      <c r="K229" s="181">
        <v>37075</v>
      </c>
      <c r="L229" s="228">
        <v>37075</v>
      </c>
      <c r="M229" s="218">
        <v>11500.501</v>
      </c>
      <c r="N229" s="165">
        <v>0</v>
      </c>
      <c r="O229" s="201">
        <v>37075</v>
      </c>
      <c r="P229" s="191">
        <v>48575.501000000004</v>
      </c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8"/>
      <c r="AF229" s="8"/>
      <c r="AG229" s="8"/>
    </row>
    <row r="230" spans="2:33" ht="12.95" customHeight="1" x14ac:dyDescent="0.15">
      <c r="B230" s="94" t="s">
        <v>262</v>
      </c>
      <c r="C230" s="95" t="s">
        <v>43</v>
      </c>
      <c r="D230" s="96" t="s">
        <v>22</v>
      </c>
      <c r="E230" s="160">
        <v>705.71399999999994</v>
      </c>
      <c r="F230" s="161"/>
      <c r="G230" s="179"/>
      <c r="H230" s="209">
        <v>705.71399999999994</v>
      </c>
      <c r="I230" s="160"/>
      <c r="J230" s="161"/>
      <c r="K230" s="179"/>
      <c r="L230" s="226"/>
      <c r="M230" s="216">
        <v>705.71399999999994</v>
      </c>
      <c r="N230" s="161">
        <v>0</v>
      </c>
      <c r="O230" s="199">
        <v>0</v>
      </c>
      <c r="P230" s="189">
        <v>705.71399999999994</v>
      </c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8"/>
      <c r="AF230" s="8"/>
      <c r="AG230" s="8"/>
    </row>
    <row r="231" spans="2:33" ht="12.95" customHeight="1" x14ac:dyDescent="0.15">
      <c r="B231" s="89" t="s">
        <v>262</v>
      </c>
      <c r="C231" s="90" t="s">
        <v>43</v>
      </c>
      <c r="D231" s="112" t="s">
        <v>46</v>
      </c>
      <c r="E231" s="164">
        <v>705.71399999999994</v>
      </c>
      <c r="F231" s="165">
        <v>0</v>
      </c>
      <c r="G231" s="181">
        <v>0</v>
      </c>
      <c r="H231" s="45">
        <v>705.71399999999994</v>
      </c>
      <c r="I231" s="164">
        <v>0</v>
      </c>
      <c r="J231" s="165">
        <v>0</v>
      </c>
      <c r="K231" s="181">
        <v>0</v>
      </c>
      <c r="L231" s="228">
        <v>0</v>
      </c>
      <c r="M231" s="218">
        <v>705.71399999999994</v>
      </c>
      <c r="N231" s="165">
        <v>0</v>
      </c>
      <c r="O231" s="201">
        <v>0</v>
      </c>
      <c r="P231" s="191">
        <v>705.71399999999994</v>
      </c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8"/>
      <c r="AF231" s="8"/>
      <c r="AG231" s="8"/>
    </row>
    <row r="232" spans="2:33" ht="12.95" customHeight="1" x14ac:dyDescent="0.15">
      <c r="B232" s="94" t="s">
        <v>13</v>
      </c>
      <c r="C232" s="95" t="s">
        <v>43</v>
      </c>
      <c r="D232" s="96" t="s">
        <v>18</v>
      </c>
      <c r="E232" s="160"/>
      <c r="F232" s="161"/>
      <c r="G232" s="179"/>
      <c r="H232" s="209"/>
      <c r="I232" s="160"/>
      <c r="J232" s="161">
        <v>8035.7129999999997</v>
      </c>
      <c r="K232" s="179"/>
      <c r="L232" s="226">
        <v>8035.7129999999997</v>
      </c>
      <c r="M232" s="216">
        <v>0</v>
      </c>
      <c r="N232" s="161">
        <v>8035.7129999999997</v>
      </c>
      <c r="O232" s="199">
        <v>0</v>
      </c>
      <c r="P232" s="189">
        <v>8035.7129999999997</v>
      </c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8"/>
      <c r="AF232" s="8"/>
      <c r="AG232" s="8"/>
    </row>
    <row r="233" spans="2:33" ht="12.95" customHeight="1" x14ac:dyDescent="0.15">
      <c r="B233" s="94" t="s">
        <v>13</v>
      </c>
      <c r="C233" s="95" t="s">
        <v>43</v>
      </c>
      <c r="D233" s="96" t="s">
        <v>8</v>
      </c>
      <c r="E233" s="160"/>
      <c r="F233" s="161"/>
      <c r="G233" s="179"/>
      <c r="H233" s="209"/>
      <c r="I233" s="160"/>
      <c r="J233" s="161"/>
      <c r="K233" s="179">
        <v>15</v>
      </c>
      <c r="L233" s="226">
        <v>15</v>
      </c>
      <c r="M233" s="216">
        <v>0</v>
      </c>
      <c r="N233" s="161">
        <v>0</v>
      </c>
      <c r="O233" s="199">
        <v>15</v>
      </c>
      <c r="P233" s="189">
        <v>15</v>
      </c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8"/>
      <c r="AF233" s="8"/>
      <c r="AG233" s="8"/>
    </row>
    <row r="234" spans="2:33" ht="12.95" customHeight="1" x14ac:dyDescent="0.15">
      <c r="B234" s="94" t="s">
        <v>13</v>
      </c>
      <c r="C234" s="95" t="s">
        <v>43</v>
      </c>
      <c r="D234" s="96" t="s">
        <v>203</v>
      </c>
      <c r="E234" s="160"/>
      <c r="F234" s="161"/>
      <c r="G234" s="179"/>
      <c r="H234" s="209"/>
      <c r="I234" s="160"/>
      <c r="J234" s="161"/>
      <c r="K234" s="179">
        <v>15</v>
      </c>
      <c r="L234" s="226">
        <v>15</v>
      </c>
      <c r="M234" s="216">
        <v>0</v>
      </c>
      <c r="N234" s="161">
        <v>0</v>
      </c>
      <c r="O234" s="199">
        <v>15</v>
      </c>
      <c r="P234" s="189">
        <v>15</v>
      </c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8"/>
      <c r="AF234" s="8"/>
      <c r="AG234" s="8"/>
    </row>
    <row r="235" spans="2:33" ht="12.95" customHeight="1" x14ac:dyDescent="0.15">
      <c r="B235" s="94" t="s">
        <v>13</v>
      </c>
      <c r="C235" s="95" t="s">
        <v>43</v>
      </c>
      <c r="D235" s="96" t="s">
        <v>10</v>
      </c>
      <c r="E235" s="160"/>
      <c r="F235" s="161"/>
      <c r="G235" s="179"/>
      <c r="H235" s="209"/>
      <c r="I235" s="160"/>
      <c r="J235" s="161"/>
      <c r="K235" s="179">
        <v>290.625</v>
      </c>
      <c r="L235" s="226">
        <v>290.625</v>
      </c>
      <c r="M235" s="216">
        <v>0</v>
      </c>
      <c r="N235" s="161">
        <v>0</v>
      </c>
      <c r="O235" s="199">
        <v>290.625</v>
      </c>
      <c r="P235" s="189">
        <v>290.625</v>
      </c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8"/>
      <c r="AF235" s="8"/>
      <c r="AG235" s="8"/>
    </row>
    <row r="236" spans="2:33" ht="12.95" customHeight="1" x14ac:dyDescent="0.15">
      <c r="B236" s="94" t="s">
        <v>13</v>
      </c>
      <c r="C236" s="95" t="s">
        <v>43</v>
      </c>
      <c r="D236" s="96" t="s">
        <v>11</v>
      </c>
      <c r="E236" s="160">
        <v>832</v>
      </c>
      <c r="F236" s="161"/>
      <c r="G236" s="179"/>
      <c r="H236" s="209">
        <v>832</v>
      </c>
      <c r="I236" s="160"/>
      <c r="J236" s="161"/>
      <c r="K236" s="179"/>
      <c r="L236" s="226"/>
      <c r="M236" s="216">
        <v>832</v>
      </c>
      <c r="N236" s="161">
        <v>0</v>
      </c>
      <c r="O236" s="199">
        <v>0</v>
      </c>
      <c r="P236" s="189">
        <v>832</v>
      </c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8"/>
      <c r="AF236" s="8"/>
      <c r="AG236" s="8"/>
    </row>
    <row r="237" spans="2:33" ht="12.95" customHeight="1" x14ac:dyDescent="0.15">
      <c r="B237" s="94" t="s">
        <v>13</v>
      </c>
      <c r="C237" s="95" t="s">
        <v>43</v>
      </c>
      <c r="D237" s="96" t="s">
        <v>22</v>
      </c>
      <c r="E237" s="160">
        <v>38480</v>
      </c>
      <c r="F237" s="161"/>
      <c r="G237" s="179"/>
      <c r="H237" s="209">
        <v>38480</v>
      </c>
      <c r="I237" s="160"/>
      <c r="J237" s="161"/>
      <c r="K237" s="179"/>
      <c r="L237" s="226"/>
      <c r="M237" s="216">
        <v>38480</v>
      </c>
      <c r="N237" s="161">
        <v>0</v>
      </c>
      <c r="O237" s="199">
        <v>0</v>
      </c>
      <c r="P237" s="189">
        <v>38480</v>
      </c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8"/>
      <c r="AF237" s="8"/>
      <c r="AG237" s="8"/>
    </row>
    <row r="238" spans="2:33" ht="12.95" customHeight="1" x14ac:dyDescent="0.15">
      <c r="B238" s="94" t="s">
        <v>13</v>
      </c>
      <c r="C238" s="95" t="s">
        <v>43</v>
      </c>
      <c r="D238" s="96" t="s">
        <v>30</v>
      </c>
      <c r="E238" s="160"/>
      <c r="F238" s="161"/>
      <c r="G238" s="179"/>
      <c r="H238" s="209"/>
      <c r="I238" s="160"/>
      <c r="J238" s="161"/>
      <c r="K238" s="179">
        <v>28.125</v>
      </c>
      <c r="L238" s="226">
        <v>28.125</v>
      </c>
      <c r="M238" s="216">
        <v>0</v>
      </c>
      <c r="N238" s="161">
        <v>0</v>
      </c>
      <c r="O238" s="199">
        <v>28.125</v>
      </c>
      <c r="P238" s="189">
        <v>28.125</v>
      </c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8"/>
      <c r="AF238" s="8"/>
      <c r="AG238" s="8"/>
    </row>
    <row r="239" spans="2:33" ht="12.95" customHeight="1" x14ac:dyDescent="0.15">
      <c r="B239" s="94" t="s">
        <v>13</v>
      </c>
      <c r="C239" s="95" t="s">
        <v>43</v>
      </c>
      <c r="D239" s="96" t="s">
        <v>25</v>
      </c>
      <c r="E239" s="160">
        <v>832</v>
      </c>
      <c r="F239" s="161"/>
      <c r="G239" s="179"/>
      <c r="H239" s="209">
        <v>832</v>
      </c>
      <c r="I239" s="160"/>
      <c r="J239" s="161"/>
      <c r="K239" s="179"/>
      <c r="L239" s="226"/>
      <c r="M239" s="216">
        <v>832</v>
      </c>
      <c r="N239" s="161">
        <v>0</v>
      </c>
      <c r="O239" s="199">
        <v>0</v>
      </c>
      <c r="P239" s="189">
        <v>832</v>
      </c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8"/>
      <c r="AF239" s="8"/>
      <c r="AG239" s="8"/>
    </row>
    <row r="240" spans="2:33" ht="12.95" customHeight="1" x14ac:dyDescent="0.15">
      <c r="B240" s="89" t="s">
        <v>13</v>
      </c>
      <c r="C240" s="90" t="s">
        <v>43</v>
      </c>
      <c r="D240" s="112" t="s">
        <v>46</v>
      </c>
      <c r="E240" s="164">
        <v>40144</v>
      </c>
      <c r="F240" s="165">
        <v>0</v>
      </c>
      <c r="G240" s="181">
        <v>0</v>
      </c>
      <c r="H240" s="45">
        <v>40144</v>
      </c>
      <c r="I240" s="164">
        <v>0</v>
      </c>
      <c r="J240" s="165">
        <v>8035.7129999999997</v>
      </c>
      <c r="K240" s="181">
        <v>348.75</v>
      </c>
      <c r="L240" s="228">
        <v>8384.4629999999997</v>
      </c>
      <c r="M240" s="218">
        <v>40144</v>
      </c>
      <c r="N240" s="165">
        <v>8035.7129999999997</v>
      </c>
      <c r="O240" s="201">
        <v>348.75</v>
      </c>
      <c r="P240" s="191">
        <v>48528.463000000003</v>
      </c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8"/>
      <c r="AF240" s="8"/>
      <c r="AG240" s="8"/>
    </row>
    <row r="241" spans="2:33" ht="12.95" customHeight="1" x14ac:dyDescent="0.15">
      <c r="B241" s="94" t="s">
        <v>207</v>
      </c>
      <c r="C241" s="95" t="s">
        <v>43</v>
      </c>
      <c r="D241" s="96" t="s">
        <v>9</v>
      </c>
      <c r="E241" s="160">
        <v>3328</v>
      </c>
      <c r="F241" s="161"/>
      <c r="G241" s="179"/>
      <c r="H241" s="209">
        <v>3328</v>
      </c>
      <c r="I241" s="160"/>
      <c r="J241" s="161"/>
      <c r="K241" s="179"/>
      <c r="L241" s="226"/>
      <c r="M241" s="216">
        <v>3328</v>
      </c>
      <c r="N241" s="161">
        <v>0</v>
      </c>
      <c r="O241" s="199">
        <v>0</v>
      </c>
      <c r="P241" s="189">
        <v>3328</v>
      </c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8"/>
      <c r="AF241" s="8"/>
      <c r="AG241" s="8"/>
    </row>
    <row r="242" spans="2:33" ht="12.95" customHeight="1" x14ac:dyDescent="0.15">
      <c r="B242" s="94" t="s">
        <v>207</v>
      </c>
      <c r="C242" s="95" t="s">
        <v>43</v>
      </c>
      <c r="D242" s="96" t="s">
        <v>22</v>
      </c>
      <c r="E242" s="160">
        <v>6136</v>
      </c>
      <c r="F242" s="161"/>
      <c r="G242" s="179"/>
      <c r="H242" s="209">
        <v>6136</v>
      </c>
      <c r="I242" s="160"/>
      <c r="J242" s="161"/>
      <c r="K242" s="179"/>
      <c r="L242" s="226"/>
      <c r="M242" s="216">
        <v>6136</v>
      </c>
      <c r="N242" s="161">
        <v>0</v>
      </c>
      <c r="O242" s="199">
        <v>0</v>
      </c>
      <c r="P242" s="189">
        <v>6136</v>
      </c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8"/>
      <c r="AF242" s="8"/>
      <c r="AG242" s="8"/>
    </row>
    <row r="243" spans="2:33" ht="12.95" customHeight="1" x14ac:dyDescent="0.15">
      <c r="B243" s="89" t="s">
        <v>207</v>
      </c>
      <c r="C243" s="90" t="s">
        <v>43</v>
      </c>
      <c r="D243" s="112" t="s">
        <v>46</v>
      </c>
      <c r="E243" s="164">
        <v>9464</v>
      </c>
      <c r="F243" s="165">
        <v>0</v>
      </c>
      <c r="G243" s="181">
        <v>0</v>
      </c>
      <c r="H243" s="45">
        <v>9464</v>
      </c>
      <c r="I243" s="164">
        <v>0</v>
      </c>
      <c r="J243" s="165">
        <v>0</v>
      </c>
      <c r="K243" s="181">
        <v>0</v>
      </c>
      <c r="L243" s="228">
        <v>0</v>
      </c>
      <c r="M243" s="218">
        <v>9464</v>
      </c>
      <c r="N243" s="165">
        <v>0</v>
      </c>
      <c r="O243" s="201">
        <v>0</v>
      </c>
      <c r="P243" s="191">
        <v>9464</v>
      </c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8"/>
      <c r="AF243" s="8"/>
      <c r="AG243" s="8"/>
    </row>
    <row r="244" spans="2:33" ht="12.95" customHeight="1" x14ac:dyDescent="0.15">
      <c r="B244" s="94" t="s">
        <v>19</v>
      </c>
      <c r="C244" s="95" t="s">
        <v>43</v>
      </c>
      <c r="D244" s="96" t="s">
        <v>18</v>
      </c>
      <c r="E244" s="160">
        <v>10150.277</v>
      </c>
      <c r="F244" s="161"/>
      <c r="G244" s="179"/>
      <c r="H244" s="209">
        <v>10150.277</v>
      </c>
      <c r="I244" s="160"/>
      <c r="J244" s="161"/>
      <c r="K244" s="179"/>
      <c r="L244" s="226"/>
      <c r="M244" s="216">
        <v>10150.277</v>
      </c>
      <c r="N244" s="161">
        <v>0</v>
      </c>
      <c r="O244" s="199">
        <v>0</v>
      </c>
      <c r="P244" s="189">
        <v>10150.277</v>
      </c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8"/>
      <c r="AF244" s="8"/>
      <c r="AG244" s="8"/>
    </row>
    <row r="245" spans="2:33" ht="12.95" customHeight="1" x14ac:dyDescent="0.15">
      <c r="B245" s="94" t="s">
        <v>19</v>
      </c>
      <c r="C245" s="95" t="s">
        <v>43</v>
      </c>
      <c r="D245" s="96" t="s">
        <v>22</v>
      </c>
      <c r="E245" s="160">
        <v>12250</v>
      </c>
      <c r="F245" s="161"/>
      <c r="G245" s="179"/>
      <c r="H245" s="209">
        <v>12250</v>
      </c>
      <c r="I245" s="160"/>
      <c r="J245" s="161"/>
      <c r="K245" s="179"/>
      <c r="L245" s="226"/>
      <c r="M245" s="216">
        <v>12250</v>
      </c>
      <c r="N245" s="161">
        <v>0</v>
      </c>
      <c r="O245" s="199">
        <v>0</v>
      </c>
      <c r="P245" s="189">
        <v>12250</v>
      </c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8"/>
      <c r="AF245" s="8"/>
      <c r="AG245" s="8"/>
    </row>
    <row r="246" spans="2:33" ht="12.95" customHeight="1" x14ac:dyDescent="0.15">
      <c r="B246" s="94" t="s">
        <v>19</v>
      </c>
      <c r="C246" s="95" t="s">
        <v>43</v>
      </c>
      <c r="D246" s="96" t="s">
        <v>12</v>
      </c>
      <c r="E246" s="160">
        <v>1758.2139999999999</v>
      </c>
      <c r="F246" s="161"/>
      <c r="G246" s="179"/>
      <c r="H246" s="209">
        <v>1758.2139999999999</v>
      </c>
      <c r="I246" s="160"/>
      <c r="J246" s="161"/>
      <c r="K246" s="179"/>
      <c r="L246" s="226"/>
      <c r="M246" s="216">
        <v>1758.2139999999999</v>
      </c>
      <c r="N246" s="161">
        <v>0</v>
      </c>
      <c r="O246" s="199">
        <v>0</v>
      </c>
      <c r="P246" s="189">
        <v>1758.2139999999999</v>
      </c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8"/>
      <c r="AF246" s="8"/>
      <c r="AG246" s="8"/>
    </row>
    <row r="247" spans="2:33" ht="12.95" customHeight="1" x14ac:dyDescent="0.15">
      <c r="B247" s="89" t="s">
        <v>19</v>
      </c>
      <c r="C247" s="90" t="s">
        <v>43</v>
      </c>
      <c r="D247" s="112" t="s">
        <v>46</v>
      </c>
      <c r="E247" s="164">
        <v>24158.491000000002</v>
      </c>
      <c r="F247" s="165">
        <v>0</v>
      </c>
      <c r="G247" s="181">
        <v>0</v>
      </c>
      <c r="H247" s="45">
        <v>24158.491000000002</v>
      </c>
      <c r="I247" s="164">
        <v>0</v>
      </c>
      <c r="J247" s="165">
        <v>0</v>
      </c>
      <c r="K247" s="181">
        <v>0</v>
      </c>
      <c r="L247" s="228">
        <v>0</v>
      </c>
      <c r="M247" s="218">
        <v>24158.491000000002</v>
      </c>
      <c r="N247" s="165">
        <v>0</v>
      </c>
      <c r="O247" s="201">
        <v>0</v>
      </c>
      <c r="P247" s="191">
        <v>24158.491000000002</v>
      </c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8"/>
      <c r="AF247" s="8"/>
      <c r="AG247" s="8"/>
    </row>
    <row r="248" spans="2:33" ht="12.95" customHeight="1" x14ac:dyDescent="0.15">
      <c r="B248" s="94" t="s">
        <v>24</v>
      </c>
      <c r="C248" s="95" t="s">
        <v>43</v>
      </c>
      <c r="D248" s="96" t="s">
        <v>7</v>
      </c>
      <c r="E248" s="160"/>
      <c r="F248" s="161"/>
      <c r="G248" s="179"/>
      <c r="H248" s="209"/>
      <c r="I248" s="160">
        <v>977.14300000000003</v>
      </c>
      <c r="J248" s="161">
        <v>8890.6949999999961</v>
      </c>
      <c r="K248" s="179"/>
      <c r="L248" s="226">
        <v>9867.8379999999961</v>
      </c>
      <c r="M248" s="216">
        <v>977.14300000000003</v>
      </c>
      <c r="N248" s="161">
        <v>8890.6949999999961</v>
      </c>
      <c r="O248" s="199">
        <v>0</v>
      </c>
      <c r="P248" s="189">
        <v>9867.8379999999961</v>
      </c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8"/>
      <c r="AF248" s="8"/>
      <c r="AG248" s="8"/>
    </row>
    <row r="249" spans="2:33" ht="12.95" customHeight="1" x14ac:dyDescent="0.15">
      <c r="B249" s="94" t="s">
        <v>24</v>
      </c>
      <c r="C249" s="95" t="s">
        <v>43</v>
      </c>
      <c r="D249" s="96" t="s">
        <v>22</v>
      </c>
      <c r="E249" s="160">
        <v>1144</v>
      </c>
      <c r="F249" s="161"/>
      <c r="G249" s="179"/>
      <c r="H249" s="209">
        <v>1144</v>
      </c>
      <c r="I249" s="160"/>
      <c r="J249" s="161"/>
      <c r="K249" s="179"/>
      <c r="L249" s="226"/>
      <c r="M249" s="216">
        <v>1144</v>
      </c>
      <c r="N249" s="161">
        <v>0</v>
      </c>
      <c r="O249" s="199">
        <v>0</v>
      </c>
      <c r="P249" s="189">
        <v>1144</v>
      </c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8"/>
      <c r="AF249" s="8"/>
      <c r="AG249" s="8"/>
    </row>
    <row r="250" spans="2:33" ht="12.95" customHeight="1" x14ac:dyDescent="0.15">
      <c r="B250" s="89" t="s">
        <v>24</v>
      </c>
      <c r="C250" s="90" t="s">
        <v>43</v>
      </c>
      <c r="D250" s="112" t="s">
        <v>46</v>
      </c>
      <c r="E250" s="164">
        <v>1144</v>
      </c>
      <c r="F250" s="165">
        <v>0</v>
      </c>
      <c r="G250" s="181">
        <v>0</v>
      </c>
      <c r="H250" s="45">
        <v>1144</v>
      </c>
      <c r="I250" s="164">
        <v>977.14300000000003</v>
      </c>
      <c r="J250" s="165">
        <v>8890.6949999999961</v>
      </c>
      <c r="K250" s="181">
        <v>0</v>
      </c>
      <c r="L250" s="228">
        <v>9867.8379999999961</v>
      </c>
      <c r="M250" s="218">
        <v>2121.143</v>
      </c>
      <c r="N250" s="165">
        <v>8890.6949999999961</v>
      </c>
      <c r="O250" s="201">
        <v>0</v>
      </c>
      <c r="P250" s="191">
        <v>11011.837999999996</v>
      </c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8"/>
      <c r="AF250" s="8"/>
      <c r="AG250" s="8"/>
    </row>
    <row r="251" spans="2:33" ht="12.95" customHeight="1" x14ac:dyDescent="0.15">
      <c r="B251" s="94" t="s">
        <v>210</v>
      </c>
      <c r="C251" s="95" t="s">
        <v>43</v>
      </c>
      <c r="D251" s="96" t="s">
        <v>22</v>
      </c>
      <c r="E251" s="160">
        <v>13156</v>
      </c>
      <c r="F251" s="161"/>
      <c r="G251" s="179"/>
      <c r="H251" s="209">
        <v>13156</v>
      </c>
      <c r="I251" s="160"/>
      <c r="J251" s="161"/>
      <c r="K251" s="179"/>
      <c r="L251" s="226"/>
      <c r="M251" s="216">
        <v>13156</v>
      </c>
      <c r="N251" s="161">
        <v>0</v>
      </c>
      <c r="O251" s="199">
        <v>0</v>
      </c>
      <c r="P251" s="189">
        <v>13156</v>
      </c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8"/>
      <c r="AF251" s="8"/>
      <c r="AG251" s="8"/>
    </row>
    <row r="252" spans="2:33" ht="12.95" customHeight="1" x14ac:dyDescent="0.15">
      <c r="B252" s="94" t="s">
        <v>210</v>
      </c>
      <c r="C252" s="95" t="s">
        <v>43</v>
      </c>
      <c r="D252" s="96" t="s">
        <v>25</v>
      </c>
      <c r="E252" s="160">
        <v>910</v>
      </c>
      <c r="F252" s="161"/>
      <c r="G252" s="179"/>
      <c r="H252" s="209">
        <v>910</v>
      </c>
      <c r="I252" s="160"/>
      <c r="J252" s="161"/>
      <c r="K252" s="179"/>
      <c r="L252" s="226"/>
      <c r="M252" s="216">
        <v>910</v>
      </c>
      <c r="N252" s="161">
        <v>0</v>
      </c>
      <c r="O252" s="199">
        <v>0</v>
      </c>
      <c r="P252" s="189">
        <v>910</v>
      </c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8"/>
      <c r="AF252" s="8"/>
      <c r="AG252" s="8"/>
    </row>
    <row r="253" spans="2:33" ht="12.95" customHeight="1" x14ac:dyDescent="0.15">
      <c r="B253" s="89" t="s">
        <v>210</v>
      </c>
      <c r="C253" s="90" t="s">
        <v>43</v>
      </c>
      <c r="D253" s="112" t="s">
        <v>46</v>
      </c>
      <c r="E253" s="164">
        <v>14066</v>
      </c>
      <c r="F253" s="165">
        <v>0</v>
      </c>
      <c r="G253" s="181">
        <v>0</v>
      </c>
      <c r="H253" s="45">
        <v>14066</v>
      </c>
      <c r="I253" s="164">
        <v>0</v>
      </c>
      <c r="J253" s="165">
        <v>0</v>
      </c>
      <c r="K253" s="181">
        <v>0</v>
      </c>
      <c r="L253" s="228">
        <v>0</v>
      </c>
      <c r="M253" s="218">
        <v>14066</v>
      </c>
      <c r="N253" s="165">
        <v>0</v>
      </c>
      <c r="O253" s="201">
        <v>0</v>
      </c>
      <c r="P253" s="191">
        <v>14066</v>
      </c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8"/>
      <c r="AF253" s="8"/>
      <c r="AG253" s="8"/>
    </row>
    <row r="254" spans="2:33" ht="12.95" customHeight="1" x14ac:dyDescent="0.15">
      <c r="B254" s="94" t="s">
        <v>35</v>
      </c>
      <c r="C254" s="95" t="s">
        <v>43</v>
      </c>
      <c r="D254" s="96" t="s">
        <v>22</v>
      </c>
      <c r="E254" s="160">
        <v>2216</v>
      </c>
      <c r="F254" s="161"/>
      <c r="G254" s="179"/>
      <c r="H254" s="209">
        <v>2216</v>
      </c>
      <c r="I254" s="160"/>
      <c r="J254" s="161"/>
      <c r="K254" s="179"/>
      <c r="L254" s="226"/>
      <c r="M254" s="216">
        <v>2216</v>
      </c>
      <c r="N254" s="161">
        <v>0</v>
      </c>
      <c r="O254" s="199">
        <v>0</v>
      </c>
      <c r="P254" s="189">
        <v>2216</v>
      </c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8"/>
      <c r="AF254" s="8"/>
      <c r="AG254" s="8"/>
    </row>
    <row r="255" spans="2:33" ht="12.95" customHeight="1" x14ac:dyDescent="0.15">
      <c r="B255" s="89" t="s">
        <v>35</v>
      </c>
      <c r="C255" s="90" t="s">
        <v>43</v>
      </c>
      <c r="D255" s="112" t="s">
        <v>46</v>
      </c>
      <c r="E255" s="164">
        <v>2216</v>
      </c>
      <c r="F255" s="165">
        <v>0</v>
      </c>
      <c r="G255" s="181">
        <v>0</v>
      </c>
      <c r="H255" s="45">
        <v>2216</v>
      </c>
      <c r="I255" s="164">
        <v>0</v>
      </c>
      <c r="J255" s="165">
        <v>0</v>
      </c>
      <c r="K255" s="181">
        <v>0</v>
      </c>
      <c r="L255" s="228">
        <v>0</v>
      </c>
      <c r="M255" s="218">
        <v>2216</v>
      </c>
      <c r="N255" s="165">
        <v>0</v>
      </c>
      <c r="O255" s="201">
        <v>0</v>
      </c>
      <c r="P255" s="191">
        <v>2216</v>
      </c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8"/>
      <c r="AF255" s="8"/>
      <c r="AG255" s="8"/>
    </row>
    <row r="256" spans="2:33" ht="12.95" customHeight="1" x14ac:dyDescent="0.15">
      <c r="B256" s="94" t="s">
        <v>211</v>
      </c>
      <c r="C256" s="95" t="s">
        <v>43</v>
      </c>
      <c r="D256" s="96" t="s">
        <v>22</v>
      </c>
      <c r="E256" s="160">
        <v>52</v>
      </c>
      <c r="F256" s="161"/>
      <c r="G256" s="179"/>
      <c r="H256" s="209">
        <v>52</v>
      </c>
      <c r="I256" s="160"/>
      <c r="J256" s="161"/>
      <c r="K256" s="179"/>
      <c r="L256" s="226"/>
      <c r="M256" s="216">
        <v>52</v>
      </c>
      <c r="N256" s="161">
        <v>0</v>
      </c>
      <c r="O256" s="199">
        <v>0</v>
      </c>
      <c r="P256" s="189">
        <v>52</v>
      </c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8"/>
      <c r="AF256" s="8"/>
      <c r="AG256" s="8"/>
    </row>
    <row r="257" spans="2:33" ht="12.95" customHeight="1" x14ac:dyDescent="0.15">
      <c r="B257" s="89" t="s">
        <v>211</v>
      </c>
      <c r="C257" s="90" t="s">
        <v>43</v>
      </c>
      <c r="D257" s="112" t="s">
        <v>46</v>
      </c>
      <c r="E257" s="164">
        <v>52</v>
      </c>
      <c r="F257" s="165">
        <v>0</v>
      </c>
      <c r="G257" s="181">
        <v>0</v>
      </c>
      <c r="H257" s="45">
        <v>52</v>
      </c>
      <c r="I257" s="164">
        <v>0</v>
      </c>
      <c r="J257" s="165">
        <v>0</v>
      </c>
      <c r="K257" s="181">
        <v>0</v>
      </c>
      <c r="L257" s="228">
        <v>0</v>
      </c>
      <c r="M257" s="218">
        <v>52</v>
      </c>
      <c r="N257" s="165">
        <v>0</v>
      </c>
      <c r="O257" s="201">
        <v>0</v>
      </c>
      <c r="P257" s="191">
        <v>52</v>
      </c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8"/>
      <c r="AF257" s="8"/>
      <c r="AG257" s="8"/>
    </row>
    <row r="258" spans="2:33" ht="12.95" customHeight="1" x14ac:dyDescent="0.15">
      <c r="B258" s="94" t="s">
        <v>14</v>
      </c>
      <c r="C258" s="95" t="s">
        <v>43</v>
      </c>
      <c r="D258" s="96" t="s">
        <v>22</v>
      </c>
      <c r="E258" s="160">
        <v>1664</v>
      </c>
      <c r="F258" s="161"/>
      <c r="G258" s="179"/>
      <c r="H258" s="209">
        <v>1664</v>
      </c>
      <c r="I258" s="160"/>
      <c r="J258" s="161"/>
      <c r="K258" s="179"/>
      <c r="L258" s="226"/>
      <c r="M258" s="216">
        <v>1664</v>
      </c>
      <c r="N258" s="161">
        <v>0</v>
      </c>
      <c r="O258" s="199">
        <v>0</v>
      </c>
      <c r="P258" s="189">
        <v>1664</v>
      </c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8"/>
      <c r="AF258" s="8"/>
      <c r="AG258" s="8"/>
    </row>
    <row r="259" spans="2:33" ht="12.95" customHeight="1" x14ac:dyDescent="0.15">
      <c r="B259" s="89" t="s">
        <v>14</v>
      </c>
      <c r="C259" s="90" t="s">
        <v>43</v>
      </c>
      <c r="D259" s="112" t="s">
        <v>46</v>
      </c>
      <c r="E259" s="164">
        <v>1664</v>
      </c>
      <c r="F259" s="165">
        <v>0</v>
      </c>
      <c r="G259" s="181">
        <v>0</v>
      </c>
      <c r="H259" s="45">
        <v>1664</v>
      </c>
      <c r="I259" s="164">
        <v>0</v>
      </c>
      <c r="J259" s="165">
        <v>0</v>
      </c>
      <c r="K259" s="181">
        <v>0</v>
      </c>
      <c r="L259" s="228">
        <v>0</v>
      </c>
      <c r="M259" s="218">
        <v>1664</v>
      </c>
      <c r="N259" s="165">
        <v>0</v>
      </c>
      <c r="O259" s="201">
        <v>0</v>
      </c>
      <c r="P259" s="191">
        <v>1664</v>
      </c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8"/>
      <c r="AF259" s="8"/>
      <c r="AG259" s="8"/>
    </row>
    <row r="260" spans="2:33" ht="12.95" customHeight="1" x14ac:dyDescent="0.15">
      <c r="B260" s="94" t="s">
        <v>208</v>
      </c>
      <c r="C260" s="95" t="s">
        <v>43</v>
      </c>
      <c r="D260" s="96" t="s">
        <v>18</v>
      </c>
      <c r="E260" s="160"/>
      <c r="F260" s="161"/>
      <c r="G260" s="179"/>
      <c r="H260" s="209"/>
      <c r="I260" s="160"/>
      <c r="J260" s="161"/>
      <c r="K260" s="179">
        <v>62.5</v>
      </c>
      <c r="L260" s="226">
        <v>62.5</v>
      </c>
      <c r="M260" s="216">
        <v>0</v>
      </c>
      <c r="N260" s="161">
        <v>0</v>
      </c>
      <c r="O260" s="199">
        <v>62.5</v>
      </c>
      <c r="P260" s="189">
        <v>62.5</v>
      </c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8"/>
      <c r="AF260" s="8"/>
      <c r="AG260" s="8"/>
    </row>
    <row r="261" spans="2:33" ht="12.95" customHeight="1" x14ac:dyDescent="0.15">
      <c r="B261" s="94" t="s">
        <v>208</v>
      </c>
      <c r="C261" s="95" t="s">
        <v>43</v>
      </c>
      <c r="D261" s="96" t="s">
        <v>8</v>
      </c>
      <c r="E261" s="160"/>
      <c r="F261" s="161"/>
      <c r="G261" s="179"/>
      <c r="H261" s="209"/>
      <c r="I261" s="160"/>
      <c r="J261" s="161"/>
      <c r="K261" s="179">
        <v>62.5</v>
      </c>
      <c r="L261" s="226">
        <v>62.5</v>
      </c>
      <c r="M261" s="216">
        <v>0</v>
      </c>
      <c r="N261" s="161">
        <v>0</v>
      </c>
      <c r="O261" s="199">
        <v>62.5</v>
      </c>
      <c r="P261" s="189">
        <v>62.5</v>
      </c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8"/>
      <c r="AF261" s="8"/>
      <c r="AG261" s="8"/>
    </row>
    <row r="262" spans="2:33" ht="12.95" customHeight="1" x14ac:dyDescent="0.15">
      <c r="B262" s="94" t="s">
        <v>208</v>
      </c>
      <c r="C262" s="95" t="s">
        <v>43</v>
      </c>
      <c r="D262" s="96" t="s">
        <v>10</v>
      </c>
      <c r="E262" s="160"/>
      <c r="F262" s="161"/>
      <c r="G262" s="179"/>
      <c r="H262" s="209"/>
      <c r="I262" s="160"/>
      <c r="J262" s="161"/>
      <c r="K262" s="179">
        <v>231.25</v>
      </c>
      <c r="L262" s="226">
        <v>231.25</v>
      </c>
      <c r="M262" s="216">
        <v>0</v>
      </c>
      <c r="N262" s="161">
        <v>0</v>
      </c>
      <c r="O262" s="199">
        <v>231.25</v>
      </c>
      <c r="P262" s="189">
        <v>231.25</v>
      </c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8"/>
      <c r="AF262" s="8"/>
      <c r="AG262" s="8"/>
    </row>
    <row r="263" spans="2:33" ht="12.95" customHeight="1" x14ac:dyDescent="0.15">
      <c r="B263" s="94" t="s">
        <v>208</v>
      </c>
      <c r="C263" s="95" t="s">
        <v>43</v>
      </c>
      <c r="D263" s="96" t="s">
        <v>12</v>
      </c>
      <c r="E263" s="160"/>
      <c r="F263" s="161"/>
      <c r="G263" s="179"/>
      <c r="H263" s="209"/>
      <c r="I263" s="160"/>
      <c r="J263" s="161"/>
      <c r="K263" s="179">
        <v>43.75</v>
      </c>
      <c r="L263" s="226">
        <v>43.75</v>
      </c>
      <c r="M263" s="216">
        <v>0</v>
      </c>
      <c r="N263" s="161">
        <v>0</v>
      </c>
      <c r="O263" s="199">
        <v>43.75</v>
      </c>
      <c r="P263" s="189">
        <v>43.75</v>
      </c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8"/>
      <c r="AF263" s="8"/>
      <c r="AG263" s="8"/>
    </row>
    <row r="264" spans="2:33" ht="12.95" customHeight="1" x14ac:dyDescent="0.15">
      <c r="B264" s="94" t="s">
        <v>208</v>
      </c>
      <c r="C264" s="95" t="s">
        <v>43</v>
      </c>
      <c r="D264" s="96" t="s">
        <v>30</v>
      </c>
      <c r="E264" s="160"/>
      <c r="F264" s="161"/>
      <c r="G264" s="179"/>
      <c r="H264" s="209"/>
      <c r="I264" s="160"/>
      <c r="J264" s="161"/>
      <c r="K264" s="179">
        <v>37.5</v>
      </c>
      <c r="L264" s="226">
        <v>37.5</v>
      </c>
      <c r="M264" s="216">
        <v>0</v>
      </c>
      <c r="N264" s="161">
        <v>0</v>
      </c>
      <c r="O264" s="199">
        <v>37.5</v>
      </c>
      <c r="P264" s="189">
        <v>37.5</v>
      </c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8"/>
      <c r="AF264" s="8"/>
      <c r="AG264" s="8"/>
    </row>
    <row r="265" spans="2:33" ht="12.95" customHeight="1" x14ac:dyDescent="0.15">
      <c r="B265" s="94" t="s">
        <v>208</v>
      </c>
      <c r="C265" s="95" t="s">
        <v>43</v>
      </c>
      <c r="D265" s="96" t="s">
        <v>209</v>
      </c>
      <c r="E265" s="160"/>
      <c r="F265" s="161"/>
      <c r="G265" s="179"/>
      <c r="H265" s="209"/>
      <c r="I265" s="160"/>
      <c r="J265" s="161"/>
      <c r="K265" s="179">
        <v>25</v>
      </c>
      <c r="L265" s="226">
        <v>25</v>
      </c>
      <c r="M265" s="216">
        <v>0</v>
      </c>
      <c r="N265" s="161">
        <v>0</v>
      </c>
      <c r="O265" s="199">
        <v>25</v>
      </c>
      <c r="P265" s="189">
        <v>25</v>
      </c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8"/>
      <c r="AF265" s="8"/>
      <c r="AG265" s="8"/>
    </row>
    <row r="266" spans="2:33" ht="12.95" customHeight="1" x14ac:dyDescent="0.15">
      <c r="B266" s="89" t="s">
        <v>208</v>
      </c>
      <c r="C266" s="90" t="s">
        <v>43</v>
      </c>
      <c r="D266" s="112" t="s">
        <v>46</v>
      </c>
      <c r="E266" s="164">
        <v>0</v>
      </c>
      <c r="F266" s="165">
        <v>0</v>
      </c>
      <c r="G266" s="181">
        <v>0</v>
      </c>
      <c r="H266" s="45">
        <v>0</v>
      </c>
      <c r="I266" s="164">
        <v>0</v>
      </c>
      <c r="J266" s="165">
        <v>0</v>
      </c>
      <c r="K266" s="181">
        <v>462.5</v>
      </c>
      <c r="L266" s="228">
        <v>462.5</v>
      </c>
      <c r="M266" s="218">
        <v>0</v>
      </c>
      <c r="N266" s="165">
        <v>0</v>
      </c>
      <c r="O266" s="201">
        <v>462.5</v>
      </c>
      <c r="P266" s="191">
        <v>462.5</v>
      </c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8"/>
      <c r="AF266" s="8"/>
      <c r="AG266" s="8"/>
    </row>
    <row r="267" spans="2:33" ht="12.95" customHeight="1" x14ac:dyDescent="0.15">
      <c r="B267" s="94" t="s">
        <v>17</v>
      </c>
      <c r="C267" s="95" t="s">
        <v>43</v>
      </c>
      <c r="D267" s="96" t="s">
        <v>7</v>
      </c>
      <c r="E267" s="160"/>
      <c r="F267" s="161"/>
      <c r="G267" s="179"/>
      <c r="H267" s="209"/>
      <c r="I267" s="160">
        <v>241.072</v>
      </c>
      <c r="J267" s="161">
        <v>1787.1389999999997</v>
      </c>
      <c r="K267" s="179"/>
      <c r="L267" s="226">
        <v>2028.2109999999998</v>
      </c>
      <c r="M267" s="216">
        <v>241.072</v>
      </c>
      <c r="N267" s="161">
        <v>1787.1389999999997</v>
      </c>
      <c r="O267" s="199">
        <v>0</v>
      </c>
      <c r="P267" s="189">
        <v>2028.2109999999998</v>
      </c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8"/>
      <c r="AF267" s="8"/>
      <c r="AG267" s="8"/>
    </row>
    <row r="268" spans="2:33" ht="12.95" customHeight="1" x14ac:dyDescent="0.15">
      <c r="B268" s="94" t="s">
        <v>17</v>
      </c>
      <c r="C268" s="95" t="s">
        <v>43</v>
      </c>
      <c r="D268" s="96" t="s">
        <v>10</v>
      </c>
      <c r="E268" s="160"/>
      <c r="F268" s="161"/>
      <c r="G268" s="179"/>
      <c r="H268" s="209"/>
      <c r="I268" s="160"/>
      <c r="J268" s="161"/>
      <c r="K268" s="179">
        <v>1171.875</v>
      </c>
      <c r="L268" s="226">
        <v>1171.875</v>
      </c>
      <c r="M268" s="216">
        <v>0</v>
      </c>
      <c r="N268" s="161">
        <v>0</v>
      </c>
      <c r="O268" s="199">
        <v>1171.875</v>
      </c>
      <c r="P268" s="189">
        <v>1171.875</v>
      </c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8"/>
      <c r="AF268" s="8"/>
      <c r="AG268" s="8"/>
    </row>
    <row r="269" spans="2:33" ht="12.95" customHeight="1" thickBot="1" x14ac:dyDescent="0.2">
      <c r="B269" s="148" t="s">
        <v>17</v>
      </c>
      <c r="C269" s="149" t="s">
        <v>43</v>
      </c>
      <c r="D269" s="156" t="s">
        <v>22</v>
      </c>
      <c r="E269" s="170">
        <v>5554</v>
      </c>
      <c r="F269" s="171"/>
      <c r="G269" s="184"/>
      <c r="H269" s="213">
        <v>5554</v>
      </c>
      <c r="I269" s="170"/>
      <c r="J269" s="171"/>
      <c r="K269" s="184"/>
      <c r="L269" s="231"/>
      <c r="M269" s="221">
        <v>5554</v>
      </c>
      <c r="N269" s="171">
        <v>0</v>
      </c>
      <c r="O269" s="204">
        <v>0</v>
      </c>
      <c r="P269" s="194">
        <v>5554</v>
      </c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8"/>
      <c r="AF269" s="8"/>
      <c r="AG269" s="8"/>
    </row>
    <row r="270" spans="2:33" ht="12.95" customHeight="1" x14ac:dyDescent="0.15">
      <c r="B270" s="73" t="s">
        <v>17</v>
      </c>
      <c r="C270" s="74" t="s">
        <v>43</v>
      </c>
      <c r="D270" s="75" t="s">
        <v>30</v>
      </c>
      <c r="E270" s="166"/>
      <c r="F270" s="167"/>
      <c r="G270" s="182"/>
      <c r="H270" s="211"/>
      <c r="I270" s="166"/>
      <c r="J270" s="167"/>
      <c r="K270" s="182">
        <v>46.875</v>
      </c>
      <c r="L270" s="229">
        <v>46.875</v>
      </c>
      <c r="M270" s="219">
        <v>0</v>
      </c>
      <c r="N270" s="167">
        <v>0</v>
      </c>
      <c r="O270" s="202">
        <v>46.875</v>
      </c>
      <c r="P270" s="192">
        <v>46.875</v>
      </c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8"/>
      <c r="AF270" s="8"/>
      <c r="AG270" s="8"/>
    </row>
    <row r="271" spans="2:33" ht="12.95" customHeight="1" x14ac:dyDescent="0.15">
      <c r="B271" s="89" t="s">
        <v>17</v>
      </c>
      <c r="C271" s="90" t="s">
        <v>43</v>
      </c>
      <c r="D271" s="112" t="s">
        <v>46</v>
      </c>
      <c r="E271" s="164">
        <v>5554</v>
      </c>
      <c r="F271" s="165">
        <v>0</v>
      </c>
      <c r="G271" s="181">
        <v>0</v>
      </c>
      <c r="H271" s="45">
        <v>5554</v>
      </c>
      <c r="I271" s="164">
        <v>241.072</v>
      </c>
      <c r="J271" s="165">
        <v>1787.1389999999997</v>
      </c>
      <c r="K271" s="181">
        <v>1218.75</v>
      </c>
      <c r="L271" s="228">
        <v>3246.9609999999998</v>
      </c>
      <c r="M271" s="218">
        <v>5795.0720000000001</v>
      </c>
      <c r="N271" s="165">
        <v>1787.1389999999997</v>
      </c>
      <c r="O271" s="201">
        <v>1218.75</v>
      </c>
      <c r="P271" s="191">
        <v>8800.9609999999993</v>
      </c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8"/>
      <c r="AF271" s="8"/>
      <c r="AG271" s="8"/>
    </row>
    <row r="272" spans="2:33" ht="12.95" customHeight="1" x14ac:dyDescent="0.15">
      <c r="B272" s="94" t="s">
        <v>36</v>
      </c>
      <c r="C272" s="95" t="s">
        <v>43</v>
      </c>
      <c r="D272" s="96" t="s">
        <v>22</v>
      </c>
      <c r="E272" s="160">
        <v>5226</v>
      </c>
      <c r="F272" s="161"/>
      <c r="G272" s="179"/>
      <c r="H272" s="209">
        <v>5226</v>
      </c>
      <c r="I272" s="160"/>
      <c r="J272" s="161"/>
      <c r="K272" s="179"/>
      <c r="L272" s="226"/>
      <c r="M272" s="216">
        <v>5226</v>
      </c>
      <c r="N272" s="161">
        <v>0</v>
      </c>
      <c r="O272" s="199">
        <v>0</v>
      </c>
      <c r="P272" s="189">
        <v>5226</v>
      </c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8"/>
      <c r="AF272" s="8"/>
      <c r="AG272" s="8"/>
    </row>
    <row r="273" spans="2:33" ht="12.95" customHeight="1" x14ac:dyDescent="0.15">
      <c r="B273" s="94" t="s">
        <v>36</v>
      </c>
      <c r="C273" s="95" t="s">
        <v>43</v>
      </c>
      <c r="D273" s="96" t="s">
        <v>26</v>
      </c>
      <c r="E273" s="160">
        <v>3152</v>
      </c>
      <c r="F273" s="161"/>
      <c r="G273" s="179"/>
      <c r="H273" s="209">
        <v>3152</v>
      </c>
      <c r="I273" s="160"/>
      <c r="J273" s="161"/>
      <c r="K273" s="179"/>
      <c r="L273" s="226"/>
      <c r="M273" s="216">
        <v>3152</v>
      </c>
      <c r="N273" s="161">
        <v>0</v>
      </c>
      <c r="O273" s="199">
        <v>0</v>
      </c>
      <c r="P273" s="189">
        <v>3152</v>
      </c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8"/>
      <c r="AF273" s="8"/>
      <c r="AG273" s="8"/>
    </row>
    <row r="274" spans="2:33" ht="12.95" customHeight="1" x14ac:dyDescent="0.15">
      <c r="B274" s="89" t="s">
        <v>36</v>
      </c>
      <c r="C274" s="90" t="s">
        <v>43</v>
      </c>
      <c r="D274" s="112" t="s">
        <v>46</v>
      </c>
      <c r="E274" s="164">
        <v>8378</v>
      </c>
      <c r="F274" s="165">
        <v>0</v>
      </c>
      <c r="G274" s="181">
        <v>0</v>
      </c>
      <c r="H274" s="45">
        <v>8378</v>
      </c>
      <c r="I274" s="164">
        <v>0</v>
      </c>
      <c r="J274" s="165">
        <v>0</v>
      </c>
      <c r="K274" s="181">
        <v>0</v>
      </c>
      <c r="L274" s="228">
        <v>0</v>
      </c>
      <c r="M274" s="218">
        <v>8378</v>
      </c>
      <c r="N274" s="165">
        <v>0</v>
      </c>
      <c r="O274" s="201">
        <v>0</v>
      </c>
      <c r="P274" s="191">
        <v>8378</v>
      </c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8"/>
      <c r="AF274" s="8"/>
      <c r="AG274" s="8"/>
    </row>
    <row r="275" spans="2:33" ht="12.95" customHeight="1" x14ac:dyDescent="0.15">
      <c r="B275" s="94" t="s">
        <v>38</v>
      </c>
      <c r="C275" s="95" t="s">
        <v>43</v>
      </c>
      <c r="D275" s="96" t="s">
        <v>22</v>
      </c>
      <c r="E275" s="160">
        <v>3660.857</v>
      </c>
      <c r="F275" s="161"/>
      <c r="G275" s="179"/>
      <c r="H275" s="209">
        <v>3660.857</v>
      </c>
      <c r="I275" s="160"/>
      <c r="J275" s="161"/>
      <c r="K275" s="179"/>
      <c r="L275" s="226"/>
      <c r="M275" s="216">
        <v>3660.857</v>
      </c>
      <c r="N275" s="161">
        <v>0</v>
      </c>
      <c r="O275" s="199">
        <v>0</v>
      </c>
      <c r="P275" s="189">
        <v>3660.857</v>
      </c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8"/>
      <c r="AF275" s="8"/>
      <c r="AG275" s="8"/>
    </row>
    <row r="276" spans="2:33" ht="12.95" customHeight="1" x14ac:dyDescent="0.15">
      <c r="B276" s="89" t="s">
        <v>38</v>
      </c>
      <c r="C276" s="90" t="s">
        <v>43</v>
      </c>
      <c r="D276" s="112" t="s">
        <v>46</v>
      </c>
      <c r="E276" s="164">
        <v>3660.857</v>
      </c>
      <c r="F276" s="165">
        <v>0</v>
      </c>
      <c r="G276" s="181">
        <v>0</v>
      </c>
      <c r="H276" s="45">
        <v>3660.857</v>
      </c>
      <c r="I276" s="164">
        <v>0</v>
      </c>
      <c r="J276" s="165">
        <v>0</v>
      </c>
      <c r="K276" s="181">
        <v>0</v>
      </c>
      <c r="L276" s="228">
        <v>0</v>
      </c>
      <c r="M276" s="218">
        <v>3660.857</v>
      </c>
      <c r="N276" s="165">
        <v>0</v>
      </c>
      <c r="O276" s="201">
        <v>0</v>
      </c>
      <c r="P276" s="191">
        <v>3660.857</v>
      </c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8"/>
      <c r="AF276" s="8"/>
      <c r="AG276" s="8"/>
    </row>
    <row r="277" spans="2:33" ht="12.95" customHeight="1" x14ac:dyDescent="0.15">
      <c r="B277" s="94" t="s">
        <v>37</v>
      </c>
      <c r="C277" s="95" t="s">
        <v>43</v>
      </c>
      <c r="D277" s="96" t="s">
        <v>18</v>
      </c>
      <c r="E277" s="160"/>
      <c r="F277" s="161"/>
      <c r="G277" s="179"/>
      <c r="H277" s="209"/>
      <c r="I277" s="160"/>
      <c r="J277" s="161">
        <v>24582.851999999999</v>
      </c>
      <c r="K277" s="179">
        <v>514.28499999999997</v>
      </c>
      <c r="L277" s="226">
        <v>25097.136999999999</v>
      </c>
      <c r="M277" s="216">
        <v>0</v>
      </c>
      <c r="N277" s="161">
        <v>24582.851999999999</v>
      </c>
      <c r="O277" s="199">
        <v>514.28499999999997</v>
      </c>
      <c r="P277" s="189">
        <v>25097.136999999999</v>
      </c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8"/>
      <c r="AF277" s="8"/>
      <c r="AG277" s="8"/>
    </row>
    <row r="278" spans="2:33" ht="12.95" customHeight="1" x14ac:dyDescent="0.15">
      <c r="B278" s="94" t="s">
        <v>37</v>
      </c>
      <c r="C278" s="95" t="s">
        <v>43</v>
      </c>
      <c r="D278" s="96" t="s">
        <v>31</v>
      </c>
      <c r="E278" s="160"/>
      <c r="F278" s="161"/>
      <c r="G278" s="179"/>
      <c r="H278" s="209"/>
      <c r="I278" s="160"/>
      <c r="J278" s="161">
        <v>5040.0010000000002</v>
      </c>
      <c r="K278" s="179">
        <v>3085.7150000000001</v>
      </c>
      <c r="L278" s="226">
        <v>8125.7160000000003</v>
      </c>
      <c r="M278" s="216">
        <v>0</v>
      </c>
      <c r="N278" s="161">
        <v>5040.0010000000002</v>
      </c>
      <c r="O278" s="199">
        <v>3085.7150000000001</v>
      </c>
      <c r="P278" s="189">
        <v>8125.7160000000003</v>
      </c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8"/>
      <c r="AF278" s="8"/>
      <c r="AG278" s="8"/>
    </row>
    <row r="279" spans="2:33" ht="12.95" customHeight="1" x14ac:dyDescent="0.15">
      <c r="B279" s="94" t="s">
        <v>37</v>
      </c>
      <c r="C279" s="95" t="s">
        <v>43</v>
      </c>
      <c r="D279" s="96" t="s">
        <v>22</v>
      </c>
      <c r="E279" s="160">
        <v>9854.8580000000002</v>
      </c>
      <c r="F279" s="161"/>
      <c r="G279" s="179"/>
      <c r="H279" s="209">
        <v>9854.8580000000002</v>
      </c>
      <c r="I279" s="160"/>
      <c r="J279" s="161"/>
      <c r="K279" s="179"/>
      <c r="L279" s="226"/>
      <c r="M279" s="216">
        <v>9854.8580000000002</v>
      </c>
      <c r="N279" s="161">
        <v>0</v>
      </c>
      <c r="O279" s="199">
        <v>0</v>
      </c>
      <c r="P279" s="189">
        <v>9854.8580000000002</v>
      </c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8"/>
      <c r="AF279" s="8"/>
      <c r="AG279" s="8"/>
    </row>
    <row r="280" spans="2:33" ht="12.95" customHeight="1" x14ac:dyDescent="0.15">
      <c r="B280" s="89" t="s">
        <v>37</v>
      </c>
      <c r="C280" s="90" t="s">
        <v>43</v>
      </c>
      <c r="D280" s="112" t="s">
        <v>46</v>
      </c>
      <c r="E280" s="164">
        <v>9854.8580000000002</v>
      </c>
      <c r="F280" s="165">
        <v>0</v>
      </c>
      <c r="G280" s="181">
        <v>0</v>
      </c>
      <c r="H280" s="45">
        <v>9854.8580000000002</v>
      </c>
      <c r="I280" s="164">
        <v>0</v>
      </c>
      <c r="J280" s="165">
        <v>29622.852999999999</v>
      </c>
      <c r="K280" s="181">
        <v>3600</v>
      </c>
      <c r="L280" s="228">
        <v>33222.853000000003</v>
      </c>
      <c r="M280" s="218">
        <v>9854.8580000000002</v>
      </c>
      <c r="N280" s="165">
        <v>29622.852999999999</v>
      </c>
      <c r="O280" s="201">
        <v>3600</v>
      </c>
      <c r="P280" s="191">
        <v>43077.711000000003</v>
      </c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8"/>
      <c r="AF280" s="8"/>
      <c r="AG280" s="8"/>
    </row>
    <row r="281" spans="2:33" ht="12.95" customHeight="1" x14ac:dyDescent="0.15">
      <c r="B281" s="94" t="s">
        <v>263</v>
      </c>
      <c r="C281" s="95" t="s">
        <v>43</v>
      </c>
      <c r="D281" s="96" t="s">
        <v>22</v>
      </c>
      <c r="E281" s="160">
        <v>640</v>
      </c>
      <c r="F281" s="161"/>
      <c r="G281" s="179"/>
      <c r="H281" s="209">
        <v>640</v>
      </c>
      <c r="I281" s="160"/>
      <c r="J281" s="161"/>
      <c r="K281" s="179"/>
      <c r="L281" s="226"/>
      <c r="M281" s="216">
        <v>640</v>
      </c>
      <c r="N281" s="161">
        <v>0</v>
      </c>
      <c r="O281" s="199">
        <v>0</v>
      </c>
      <c r="P281" s="189">
        <v>640</v>
      </c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8"/>
      <c r="AF281" s="8"/>
      <c r="AG281" s="8"/>
    </row>
    <row r="282" spans="2:33" ht="12.95" customHeight="1" x14ac:dyDescent="0.15">
      <c r="B282" s="89" t="s">
        <v>263</v>
      </c>
      <c r="C282" s="90" t="s">
        <v>43</v>
      </c>
      <c r="D282" s="112" t="s">
        <v>46</v>
      </c>
      <c r="E282" s="164">
        <v>640</v>
      </c>
      <c r="F282" s="165">
        <v>0</v>
      </c>
      <c r="G282" s="181">
        <v>0</v>
      </c>
      <c r="H282" s="45">
        <v>640</v>
      </c>
      <c r="I282" s="164">
        <v>0</v>
      </c>
      <c r="J282" s="165">
        <v>0</v>
      </c>
      <c r="K282" s="181">
        <v>0</v>
      </c>
      <c r="L282" s="228">
        <v>0</v>
      </c>
      <c r="M282" s="218">
        <v>640</v>
      </c>
      <c r="N282" s="165">
        <v>0</v>
      </c>
      <c r="O282" s="201">
        <v>0</v>
      </c>
      <c r="P282" s="191">
        <v>640</v>
      </c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8"/>
      <c r="AF282" s="8"/>
      <c r="AG282" s="8"/>
    </row>
    <row r="283" spans="2:33" ht="12.95" customHeight="1" x14ac:dyDescent="0.15">
      <c r="B283" s="94" t="s">
        <v>30</v>
      </c>
      <c r="C283" s="95" t="s">
        <v>43</v>
      </c>
      <c r="D283" s="96" t="s">
        <v>261</v>
      </c>
      <c r="E283" s="160"/>
      <c r="F283" s="161"/>
      <c r="G283" s="179"/>
      <c r="H283" s="209"/>
      <c r="I283" s="160"/>
      <c r="J283" s="161">
        <v>6271.4410000000025</v>
      </c>
      <c r="K283" s="179">
        <v>1485.7119999999998</v>
      </c>
      <c r="L283" s="226">
        <v>7757.1530000000021</v>
      </c>
      <c r="M283" s="216">
        <v>0</v>
      </c>
      <c r="N283" s="161">
        <v>6271.4410000000025</v>
      </c>
      <c r="O283" s="199">
        <v>1485.7119999999998</v>
      </c>
      <c r="P283" s="189">
        <v>7757.1530000000021</v>
      </c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8"/>
      <c r="AF283" s="8"/>
      <c r="AG283" s="8"/>
    </row>
    <row r="284" spans="2:33" ht="12.95" customHeight="1" x14ac:dyDescent="0.15">
      <c r="B284" s="94" t="s">
        <v>30</v>
      </c>
      <c r="C284" s="95" t="s">
        <v>43</v>
      </c>
      <c r="D284" s="96" t="s">
        <v>18</v>
      </c>
      <c r="E284" s="160"/>
      <c r="F284" s="161"/>
      <c r="G284" s="179"/>
      <c r="H284" s="209"/>
      <c r="I284" s="160"/>
      <c r="J284" s="161"/>
      <c r="K284" s="179">
        <v>1437.5</v>
      </c>
      <c r="L284" s="226">
        <v>1437.5</v>
      </c>
      <c r="M284" s="216">
        <v>0</v>
      </c>
      <c r="N284" s="161">
        <v>0</v>
      </c>
      <c r="O284" s="199">
        <v>1437.5</v>
      </c>
      <c r="P284" s="189">
        <v>1437.5</v>
      </c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8"/>
      <c r="AF284" s="8"/>
      <c r="AG284" s="8"/>
    </row>
    <row r="285" spans="2:33" ht="12.95" customHeight="1" x14ac:dyDescent="0.15">
      <c r="B285" s="94" t="s">
        <v>30</v>
      </c>
      <c r="C285" s="95" t="s">
        <v>43</v>
      </c>
      <c r="D285" s="96" t="s">
        <v>8</v>
      </c>
      <c r="E285" s="160">
        <v>104</v>
      </c>
      <c r="F285" s="161"/>
      <c r="G285" s="179"/>
      <c r="H285" s="209">
        <v>104</v>
      </c>
      <c r="I285" s="160"/>
      <c r="J285" s="161"/>
      <c r="K285" s="179">
        <v>4262.5</v>
      </c>
      <c r="L285" s="226">
        <v>4262.5</v>
      </c>
      <c r="M285" s="216">
        <v>104</v>
      </c>
      <c r="N285" s="161">
        <v>0</v>
      </c>
      <c r="O285" s="199">
        <v>4262.5</v>
      </c>
      <c r="P285" s="189">
        <v>4366.5</v>
      </c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8"/>
      <c r="AF285" s="8"/>
      <c r="AG285" s="8"/>
    </row>
    <row r="286" spans="2:33" ht="12.95" customHeight="1" x14ac:dyDescent="0.15">
      <c r="B286" s="94" t="s">
        <v>30</v>
      </c>
      <c r="C286" s="95" t="s">
        <v>43</v>
      </c>
      <c r="D286" s="96" t="s">
        <v>10</v>
      </c>
      <c r="E286" s="160">
        <v>880</v>
      </c>
      <c r="F286" s="161"/>
      <c r="G286" s="179"/>
      <c r="H286" s="209">
        <v>880</v>
      </c>
      <c r="I286" s="160"/>
      <c r="J286" s="161">
        <v>1827.3579999999999</v>
      </c>
      <c r="K286" s="179">
        <v>51991.875</v>
      </c>
      <c r="L286" s="226">
        <v>53819.233</v>
      </c>
      <c r="M286" s="216">
        <v>880</v>
      </c>
      <c r="N286" s="161">
        <v>1827.3579999999999</v>
      </c>
      <c r="O286" s="199">
        <v>51991.875</v>
      </c>
      <c r="P286" s="189">
        <v>54699.233</v>
      </c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8"/>
      <c r="AF286" s="8"/>
      <c r="AG286" s="8"/>
    </row>
    <row r="287" spans="2:33" ht="12.95" customHeight="1" x14ac:dyDescent="0.15">
      <c r="B287" s="94" t="s">
        <v>30</v>
      </c>
      <c r="C287" s="95" t="s">
        <v>43</v>
      </c>
      <c r="D287" s="96" t="s">
        <v>205</v>
      </c>
      <c r="E287" s="160"/>
      <c r="F287" s="161"/>
      <c r="G287" s="179"/>
      <c r="H287" s="209"/>
      <c r="I287" s="160"/>
      <c r="J287" s="161"/>
      <c r="K287" s="179">
        <v>32167.5</v>
      </c>
      <c r="L287" s="226">
        <v>32167.5</v>
      </c>
      <c r="M287" s="216">
        <v>0</v>
      </c>
      <c r="N287" s="161">
        <v>0</v>
      </c>
      <c r="O287" s="199">
        <v>32167.5</v>
      </c>
      <c r="P287" s="189">
        <v>32167.5</v>
      </c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8"/>
      <c r="AF287" s="8"/>
      <c r="AG287" s="8"/>
    </row>
    <row r="288" spans="2:33" ht="12.95" customHeight="1" x14ac:dyDescent="0.15">
      <c r="B288" s="94" t="s">
        <v>30</v>
      </c>
      <c r="C288" s="95" t="s">
        <v>43</v>
      </c>
      <c r="D288" s="96" t="s">
        <v>22</v>
      </c>
      <c r="E288" s="160">
        <v>19608</v>
      </c>
      <c r="F288" s="161"/>
      <c r="G288" s="179"/>
      <c r="H288" s="209">
        <v>19608</v>
      </c>
      <c r="I288" s="160"/>
      <c r="J288" s="161"/>
      <c r="K288" s="179"/>
      <c r="L288" s="226"/>
      <c r="M288" s="216">
        <v>19608</v>
      </c>
      <c r="N288" s="161">
        <v>0</v>
      </c>
      <c r="O288" s="199">
        <v>0</v>
      </c>
      <c r="P288" s="189">
        <v>19608</v>
      </c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8"/>
      <c r="AF288" s="8"/>
      <c r="AG288" s="8"/>
    </row>
    <row r="289" spans="2:33" ht="12.95" customHeight="1" x14ac:dyDescent="0.15">
      <c r="B289" s="94" t="s">
        <v>30</v>
      </c>
      <c r="C289" s="95" t="s">
        <v>43</v>
      </c>
      <c r="D289" s="96" t="s">
        <v>12</v>
      </c>
      <c r="E289" s="160"/>
      <c r="F289" s="161"/>
      <c r="G289" s="179"/>
      <c r="H289" s="209"/>
      <c r="I289" s="160"/>
      <c r="J289" s="161"/>
      <c r="K289" s="179">
        <v>13820</v>
      </c>
      <c r="L289" s="226">
        <v>13820</v>
      </c>
      <c r="M289" s="216">
        <v>0</v>
      </c>
      <c r="N289" s="161">
        <v>0</v>
      </c>
      <c r="O289" s="199">
        <v>13820</v>
      </c>
      <c r="P289" s="189">
        <v>13820</v>
      </c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8"/>
      <c r="AF289" s="8"/>
      <c r="AG289" s="8"/>
    </row>
    <row r="290" spans="2:33" ht="12.95" customHeight="1" x14ac:dyDescent="0.15">
      <c r="B290" s="94" t="s">
        <v>30</v>
      </c>
      <c r="C290" s="95" t="s">
        <v>43</v>
      </c>
      <c r="D290" s="96" t="s">
        <v>13</v>
      </c>
      <c r="E290" s="160">
        <v>0</v>
      </c>
      <c r="F290" s="161"/>
      <c r="G290" s="179"/>
      <c r="H290" s="209">
        <v>0</v>
      </c>
      <c r="I290" s="160"/>
      <c r="J290" s="161"/>
      <c r="K290" s="179">
        <v>18.75</v>
      </c>
      <c r="L290" s="226">
        <v>18.75</v>
      </c>
      <c r="M290" s="216">
        <v>0</v>
      </c>
      <c r="N290" s="161">
        <v>0</v>
      </c>
      <c r="O290" s="199">
        <v>18.75</v>
      </c>
      <c r="P290" s="189">
        <v>18.75</v>
      </c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8"/>
      <c r="AF290" s="8"/>
      <c r="AG290" s="8"/>
    </row>
    <row r="291" spans="2:33" ht="12.95" customHeight="1" x14ac:dyDescent="0.15">
      <c r="B291" s="94" t="s">
        <v>30</v>
      </c>
      <c r="C291" s="95" t="s">
        <v>43</v>
      </c>
      <c r="D291" s="96" t="s">
        <v>25</v>
      </c>
      <c r="E291" s="160">
        <v>2600</v>
      </c>
      <c r="F291" s="161"/>
      <c r="G291" s="179"/>
      <c r="H291" s="209">
        <v>2600</v>
      </c>
      <c r="I291" s="160"/>
      <c r="J291" s="161"/>
      <c r="K291" s="179"/>
      <c r="L291" s="226"/>
      <c r="M291" s="216">
        <v>2600</v>
      </c>
      <c r="N291" s="161">
        <v>0</v>
      </c>
      <c r="O291" s="199">
        <v>0</v>
      </c>
      <c r="P291" s="189">
        <v>2600</v>
      </c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8"/>
      <c r="AF291" s="8"/>
      <c r="AG291" s="8"/>
    </row>
    <row r="292" spans="2:33" ht="12.95" customHeight="1" x14ac:dyDescent="0.15">
      <c r="B292" s="89" t="s">
        <v>30</v>
      </c>
      <c r="C292" s="90" t="s">
        <v>43</v>
      </c>
      <c r="D292" s="112" t="s">
        <v>46</v>
      </c>
      <c r="E292" s="164">
        <v>23192</v>
      </c>
      <c r="F292" s="165">
        <v>0</v>
      </c>
      <c r="G292" s="181">
        <v>0</v>
      </c>
      <c r="H292" s="45">
        <v>23192</v>
      </c>
      <c r="I292" s="164">
        <v>0</v>
      </c>
      <c r="J292" s="165">
        <v>8098.7990000000027</v>
      </c>
      <c r="K292" s="181">
        <v>105183.837</v>
      </c>
      <c r="L292" s="228">
        <v>113282.636</v>
      </c>
      <c r="M292" s="218">
        <v>23192</v>
      </c>
      <c r="N292" s="165">
        <v>8098.7990000000027</v>
      </c>
      <c r="O292" s="201">
        <v>105183.837</v>
      </c>
      <c r="P292" s="191">
        <v>136474.636</v>
      </c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8"/>
      <c r="AF292" s="8"/>
      <c r="AG292" s="8"/>
    </row>
    <row r="293" spans="2:33" ht="12.95" customHeight="1" thickBot="1" x14ac:dyDescent="0.2">
      <c r="B293" s="140" t="s">
        <v>25</v>
      </c>
      <c r="C293" s="141" t="s">
        <v>43</v>
      </c>
      <c r="D293" s="142" t="s">
        <v>7</v>
      </c>
      <c r="E293" s="168"/>
      <c r="F293" s="169"/>
      <c r="G293" s="183"/>
      <c r="H293" s="212"/>
      <c r="I293" s="168">
        <v>4705.6769999999951</v>
      </c>
      <c r="J293" s="169">
        <v>67233.220000000118</v>
      </c>
      <c r="K293" s="183">
        <v>27032.230000000018</v>
      </c>
      <c r="L293" s="230">
        <v>98971.127000000124</v>
      </c>
      <c r="M293" s="220">
        <v>4705.6769999999951</v>
      </c>
      <c r="N293" s="169">
        <v>67233.220000000118</v>
      </c>
      <c r="O293" s="203">
        <v>27032.230000000018</v>
      </c>
      <c r="P293" s="193">
        <v>98971.127000000124</v>
      </c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8"/>
      <c r="AF293" s="8"/>
      <c r="AG293" s="8"/>
    </row>
    <row r="294" spans="2:33" ht="12.95" customHeight="1" x14ac:dyDescent="0.15">
      <c r="B294" s="73" t="s">
        <v>25</v>
      </c>
      <c r="C294" s="74" t="s">
        <v>43</v>
      </c>
      <c r="D294" s="75" t="s">
        <v>10</v>
      </c>
      <c r="E294" s="166">
        <v>2960</v>
      </c>
      <c r="F294" s="167"/>
      <c r="G294" s="182"/>
      <c r="H294" s="211">
        <v>2960</v>
      </c>
      <c r="I294" s="166"/>
      <c r="J294" s="167"/>
      <c r="K294" s="182"/>
      <c r="L294" s="229"/>
      <c r="M294" s="219">
        <v>2960</v>
      </c>
      <c r="N294" s="167">
        <v>0</v>
      </c>
      <c r="O294" s="202">
        <v>0</v>
      </c>
      <c r="P294" s="192">
        <v>2960</v>
      </c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8"/>
      <c r="AF294" s="8"/>
      <c r="AG294" s="8"/>
    </row>
    <row r="295" spans="2:33" ht="12.95" customHeight="1" x14ac:dyDescent="0.15">
      <c r="B295" s="94" t="s">
        <v>25</v>
      </c>
      <c r="C295" s="95" t="s">
        <v>43</v>
      </c>
      <c r="D295" s="96" t="s">
        <v>11</v>
      </c>
      <c r="E295" s="160">
        <v>2520</v>
      </c>
      <c r="F295" s="161"/>
      <c r="G295" s="179"/>
      <c r="H295" s="209">
        <v>2520</v>
      </c>
      <c r="I295" s="160"/>
      <c r="J295" s="161"/>
      <c r="K295" s="179"/>
      <c r="L295" s="226"/>
      <c r="M295" s="216">
        <v>2520</v>
      </c>
      <c r="N295" s="161">
        <v>0</v>
      </c>
      <c r="O295" s="199">
        <v>0</v>
      </c>
      <c r="P295" s="189">
        <v>2520</v>
      </c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8"/>
      <c r="AF295" s="8"/>
      <c r="AG295" s="8"/>
    </row>
    <row r="296" spans="2:33" ht="12.95" customHeight="1" x14ac:dyDescent="0.15">
      <c r="B296" s="94" t="s">
        <v>25</v>
      </c>
      <c r="C296" s="95" t="s">
        <v>43</v>
      </c>
      <c r="D296" s="96" t="s">
        <v>22</v>
      </c>
      <c r="E296" s="160">
        <v>11550</v>
      </c>
      <c r="F296" s="161"/>
      <c r="G296" s="179"/>
      <c r="H296" s="209">
        <v>11550</v>
      </c>
      <c r="I296" s="160"/>
      <c r="J296" s="161"/>
      <c r="K296" s="179"/>
      <c r="L296" s="226"/>
      <c r="M296" s="216">
        <v>11550</v>
      </c>
      <c r="N296" s="161">
        <v>0</v>
      </c>
      <c r="O296" s="199">
        <v>0</v>
      </c>
      <c r="P296" s="189">
        <v>11550</v>
      </c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8"/>
      <c r="AF296" s="8"/>
      <c r="AG296" s="8"/>
    </row>
    <row r="297" spans="2:33" ht="12.95" customHeight="1" x14ac:dyDescent="0.15">
      <c r="B297" s="94" t="s">
        <v>25</v>
      </c>
      <c r="C297" s="95" t="s">
        <v>43</v>
      </c>
      <c r="D297" s="96" t="s">
        <v>23</v>
      </c>
      <c r="E297" s="160"/>
      <c r="F297" s="161"/>
      <c r="G297" s="179"/>
      <c r="H297" s="209"/>
      <c r="I297" s="160">
        <v>0</v>
      </c>
      <c r="J297" s="161">
        <v>494.99799999999999</v>
      </c>
      <c r="K297" s="179"/>
      <c r="L297" s="226">
        <v>494.99799999999999</v>
      </c>
      <c r="M297" s="216">
        <v>0</v>
      </c>
      <c r="N297" s="161">
        <v>494.99799999999999</v>
      </c>
      <c r="O297" s="199">
        <v>0</v>
      </c>
      <c r="P297" s="189">
        <v>494.99799999999999</v>
      </c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8"/>
      <c r="AF297" s="8"/>
      <c r="AG297" s="8"/>
    </row>
    <row r="298" spans="2:33" ht="12.95" customHeight="1" x14ac:dyDescent="0.15">
      <c r="B298" s="94" t="s">
        <v>25</v>
      </c>
      <c r="C298" s="95" t="s">
        <v>43</v>
      </c>
      <c r="D298" s="96" t="s">
        <v>17</v>
      </c>
      <c r="E298" s="160"/>
      <c r="F298" s="161"/>
      <c r="G298" s="179"/>
      <c r="H298" s="209"/>
      <c r="I298" s="160">
        <v>0</v>
      </c>
      <c r="J298" s="161">
        <v>1285.7150000000001</v>
      </c>
      <c r="K298" s="179"/>
      <c r="L298" s="226">
        <v>1285.7150000000001</v>
      </c>
      <c r="M298" s="216">
        <v>0</v>
      </c>
      <c r="N298" s="161">
        <v>1285.7150000000001</v>
      </c>
      <c r="O298" s="199">
        <v>0</v>
      </c>
      <c r="P298" s="189">
        <v>1285.7150000000001</v>
      </c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8"/>
      <c r="AF298" s="8"/>
      <c r="AG298" s="8"/>
    </row>
    <row r="299" spans="2:33" ht="12.95" customHeight="1" x14ac:dyDescent="0.15">
      <c r="B299" s="94" t="s">
        <v>25</v>
      </c>
      <c r="C299" s="95" t="s">
        <v>43</v>
      </c>
      <c r="D299" s="96" t="s">
        <v>26</v>
      </c>
      <c r="E299" s="160">
        <v>44017.144</v>
      </c>
      <c r="F299" s="161"/>
      <c r="G299" s="179"/>
      <c r="H299" s="209">
        <v>44017.144</v>
      </c>
      <c r="I299" s="160"/>
      <c r="J299" s="161"/>
      <c r="K299" s="179"/>
      <c r="L299" s="226"/>
      <c r="M299" s="216">
        <v>44017.144</v>
      </c>
      <c r="N299" s="161">
        <v>0</v>
      </c>
      <c r="O299" s="199">
        <v>0</v>
      </c>
      <c r="P299" s="189">
        <v>44017.144</v>
      </c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8"/>
      <c r="AF299" s="8"/>
      <c r="AG299" s="8"/>
    </row>
    <row r="300" spans="2:33" ht="12.95" customHeight="1" x14ac:dyDescent="0.15">
      <c r="B300" s="89" t="s">
        <v>25</v>
      </c>
      <c r="C300" s="90" t="s">
        <v>43</v>
      </c>
      <c r="D300" s="112" t="s">
        <v>46</v>
      </c>
      <c r="E300" s="164">
        <v>61047.144</v>
      </c>
      <c r="F300" s="165">
        <v>0</v>
      </c>
      <c r="G300" s="181">
        <v>0</v>
      </c>
      <c r="H300" s="45">
        <v>61047.144</v>
      </c>
      <c r="I300" s="164">
        <v>4705.6769999999951</v>
      </c>
      <c r="J300" s="165">
        <v>69013.933000000121</v>
      </c>
      <c r="K300" s="181">
        <v>27032.230000000018</v>
      </c>
      <c r="L300" s="228">
        <v>100751.84000000013</v>
      </c>
      <c r="M300" s="218">
        <v>65752.820999999996</v>
      </c>
      <c r="N300" s="165">
        <v>69013.933000000121</v>
      </c>
      <c r="O300" s="201">
        <v>27032.230000000018</v>
      </c>
      <c r="P300" s="191">
        <v>161798.98400000011</v>
      </c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8"/>
      <c r="AF300" s="8"/>
      <c r="AG300" s="8"/>
    </row>
    <row r="301" spans="2:33" ht="12.95" customHeight="1" x14ac:dyDescent="0.15">
      <c r="B301" s="94" t="s">
        <v>28</v>
      </c>
      <c r="C301" s="95" t="s">
        <v>43</v>
      </c>
      <c r="D301" s="96" t="s">
        <v>7</v>
      </c>
      <c r="E301" s="160"/>
      <c r="F301" s="161"/>
      <c r="G301" s="179"/>
      <c r="H301" s="209"/>
      <c r="I301" s="160"/>
      <c r="J301" s="161">
        <v>19041.441000000003</v>
      </c>
      <c r="K301" s="179">
        <v>214.286</v>
      </c>
      <c r="L301" s="226">
        <v>19255.727000000003</v>
      </c>
      <c r="M301" s="216">
        <v>0</v>
      </c>
      <c r="N301" s="161">
        <v>19041.441000000003</v>
      </c>
      <c r="O301" s="199">
        <v>214.286</v>
      </c>
      <c r="P301" s="189">
        <v>19255.727000000003</v>
      </c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8"/>
      <c r="AF301" s="8"/>
      <c r="AG301" s="8"/>
    </row>
    <row r="302" spans="2:33" ht="12.95" customHeight="1" x14ac:dyDescent="0.15">
      <c r="B302" s="94" t="s">
        <v>28</v>
      </c>
      <c r="C302" s="95" t="s">
        <v>43</v>
      </c>
      <c r="D302" s="96" t="s">
        <v>27</v>
      </c>
      <c r="E302" s="160"/>
      <c r="F302" s="161"/>
      <c r="G302" s="179"/>
      <c r="H302" s="209"/>
      <c r="I302" s="160"/>
      <c r="J302" s="161">
        <v>8571.4269999999997</v>
      </c>
      <c r="K302" s="179">
        <v>25307.144</v>
      </c>
      <c r="L302" s="226">
        <v>33878.570999999996</v>
      </c>
      <c r="M302" s="216">
        <v>0</v>
      </c>
      <c r="N302" s="161">
        <v>8571.4269999999997</v>
      </c>
      <c r="O302" s="199">
        <v>25307.144</v>
      </c>
      <c r="P302" s="189">
        <v>33878.570999999996</v>
      </c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8"/>
      <c r="AF302" s="8"/>
      <c r="AG302" s="8"/>
    </row>
    <row r="303" spans="2:33" ht="12.95" customHeight="1" x14ac:dyDescent="0.15">
      <c r="B303" s="94" t="s">
        <v>28</v>
      </c>
      <c r="C303" s="95" t="s">
        <v>43</v>
      </c>
      <c r="D303" s="96" t="s">
        <v>22</v>
      </c>
      <c r="E303" s="160"/>
      <c r="F303" s="161"/>
      <c r="G303" s="179"/>
      <c r="H303" s="209"/>
      <c r="I303" s="160"/>
      <c r="J303" s="161"/>
      <c r="K303" s="179">
        <v>3942.8580000000002</v>
      </c>
      <c r="L303" s="226">
        <v>3942.8580000000002</v>
      </c>
      <c r="M303" s="216">
        <v>0</v>
      </c>
      <c r="N303" s="161">
        <v>0</v>
      </c>
      <c r="O303" s="199">
        <v>3942.8580000000002</v>
      </c>
      <c r="P303" s="189">
        <v>3942.8580000000002</v>
      </c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8"/>
      <c r="AF303" s="8"/>
      <c r="AG303" s="8"/>
    </row>
    <row r="304" spans="2:33" ht="12.95" customHeight="1" x14ac:dyDescent="0.15">
      <c r="B304" s="94" t="s">
        <v>28</v>
      </c>
      <c r="C304" s="95" t="s">
        <v>43</v>
      </c>
      <c r="D304" s="96" t="s">
        <v>39</v>
      </c>
      <c r="E304" s="160"/>
      <c r="F304" s="161"/>
      <c r="G304" s="179"/>
      <c r="H304" s="209"/>
      <c r="I304" s="160"/>
      <c r="J304" s="161">
        <v>85.713999999999999</v>
      </c>
      <c r="K304" s="179"/>
      <c r="L304" s="226">
        <v>85.713999999999999</v>
      </c>
      <c r="M304" s="216">
        <v>0</v>
      </c>
      <c r="N304" s="161">
        <v>85.713999999999999</v>
      </c>
      <c r="O304" s="199">
        <v>0</v>
      </c>
      <c r="P304" s="189">
        <v>85.713999999999999</v>
      </c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8"/>
      <c r="AF304" s="8"/>
      <c r="AG304" s="8"/>
    </row>
    <row r="305" spans="2:33" ht="12.95" customHeight="1" x14ac:dyDescent="0.15">
      <c r="B305" s="89" t="s">
        <v>28</v>
      </c>
      <c r="C305" s="90" t="s">
        <v>43</v>
      </c>
      <c r="D305" s="112" t="s">
        <v>46</v>
      </c>
      <c r="E305" s="164">
        <v>0</v>
      </c>
      <c r="F305" s="165">
        <v>0</v>
      </c>
      <c r="G305" s="181">
        <v>0</v>
      </c>
      <c r="H305" s="45">
        <v>0</v>
      </c>
      <c r="I305" s="164">
        <v>0</v>
      </c>
      <c r="J305" s="165">
        <v>27698.582000000002</v>
      </c>
      <c r="K305" s="181">
        <v>29464.288</v>
      </c>
      <c r="L305" s="228">
        <v>57162.869999999995</v>
      </c>
      <c r="M305" s="218">
        <v>0</v>
      </c>
      <c r="N305" s="165">
        <v>27698.582000000002</v>
      </c>
      <c r="O305" s="201">
        <v>29464.288</v>
      </c>
      <c r="P305" s="191">
        <v>57162.869999999995</v>
      </c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8"/>
      <c r="AF305" s="8"/>
      <c r="AG305" s="8"/>
    </row>
    <row r="306" spans="2:33" ht="12.95" customHeight="1" x14ac:dyDescent="0.15">
      <c r="B306" s="94" t="s">
        <v>264</v>
      </c>
      <c r="C306" s="95" t="s">
        <v>43</v>
      </c>
      <c r="D306" s="96" t="s">
        <v>22</v>
      </c>
      <c r="E306" s="160">
        <v>988</v>
      </c>
      <c r="F306" s="161"/>
      <c r="G306" s="179"/>
      <c r="H306" s="209">
        <v>988</v>
      </c>
      <c r="I306" s="160"/>
      <c r="J306" s="161"/>
      <c r="K306" s="179"/>
      <c r="L306" s="226"/>
      <c r="M306" s="216">
        <v>988</v>
      </c>
      <c r="N306" s="161">
        <v>0</v>
      </c>
      <c r="O306" s="199">
        <v>0</v>
      </c>
      <c r="P306" s="189">
        <v>988</v>
      </c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8"/>
      <c r="AF306" s="8"/>
      <c r="AG306" s="8"/>
    </row>
    <row r="307" spans="2:33" ht="12.95" customHeight="1" x14ac:dyDescent="0.15">
      <c r="B307" s="89" t="s">
        <v>264</v>
      </c>
      <c r="C307" s="90" t="s">
        <v>43</v>
      </c>
      <c r="D307" s="112" t="s">
        <v>46</v>
      </c>
      <c r="E307" s="164">
        <v>988</v>
      </c>
      <c r="F307" s="165">
        <v>0</v>
      </c>
      <c r="G307" s="181">
        <v>0</v>
      </c>
      <c r="H307" s="45">
        <v>988</v>
      </c>
      <c r="I307" s="164">
        <v>0</v>
      </c>
      <c r="J307" s="165">
        <v>0</v>
      </c>
      <c r="K307" s="181">
        <v>0</v>
      </c>
      <c r="L307" s="228">
        <v>0</v>
      </c>
      <c r="M307" s="218">
        <v>988</v>
      </c>
      <c r="N307" s="165">
        <v>0</v>
      </c>
      <c r="O307" s="201">
        <v>0</v>
      </c>
      <c r="P307" s="191">
        <v>988</v>
      </c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8"/>
      <c r="AF307" s="8"/>
      <c r="AG307" s="8"/>
    </row>
    <row r="308" spans="2:33" ht="12.95" customHeight="1" x14ac:dyDescent="0.15">
      <c r="B308" s="94" t="s">
        <v>213</v>
      </c>
      <c r="C308" s="95" t="s">
        <v>43</v>
      </c>
      <c r="D308" s="96" t="s">
        <v>22</v>
      </c>
      <c r="E308" s="160">
        <v>416</v>
      </c>
      <c r="F308" s="161"/>
      <c r="G308" s="179"/>
      <c r="H308" s="209">
        <v>416</v>
      </c>
      <c r="I308" s="160"/>
      <c r="J308" s="161"/>
      <c r="K308" s="179"/>
      <c r="L308" s="226"/>
      <c r="M308" s="216">
        <v>416</v>
      </c>
      <c r="N308" s="161">
        <v>0</v>
      </c>
      <c r="O308" s="199">
        <v>0</v>
      </c>
      <c r="P308" s="189">
        <v>416</v>
      </c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8"/>
      <c r="AF308" s="8"/>
      <c r="AG308" s="8"/>
    </row>
    <row r="309" spans="2:33" ht="12.95" customHeight="1" x14ac:dyDescent="0.15">
      <c r="B309" s="89" t="s">
        <v>213</v>
      </c>
      <c r="C309" s="90" t="s">
        <v>43</v>
      </c>
      <c r="D309" s="112" t="s">
        <v>46</v>
      </c>
      <c r="E309" s="164">
        <v>416</v>
      </c>
      <c r="F309" s="165">
        <v>0</v>
      </c>
      <c r="G309" s="181">
        <v>0</v>
      </c>
      <c r="H309" s="45">
        <v>416</v>
      </c>
      <c r="I309" s="164">
        <v>0</v>
      </c>
      <c r="J309" s="165">
        <v>0</v>
      </c>
      <c r="K309" s="181">
        <v>0</v>
      </c>
      <c r="L309" s="228">
        <v>0</v>
      </c>
      <c r="M309" s="218">
        <v>416</v>
      </c>
      <c r="N309" s="165">
        <v>0</v>
      </c>
      <c r="O309" s="201">
        <v>0</v>
      </c>
      <c r="P309" s="191">
        <v>416</v>
      </c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8"/>
      <c r="AF309" s="8"/>
      <c r="AG309" s="8"/>
    </row>
    <row r="310" spans="2:33" ht="12.95" customHeight="1" x14ac:dyDescent="0.15">
      <c r="B310" s="94" t="s">
        <v>39</v>
      </c>
      <c r="C310" s="95" t="s">
        <v>43</v>
      </c>
      <c r="D310" s="96" t="s">
        <v>7</v>
      </c>
      <c r="E310" s="160"/>
      <c r="F310" s="161"/>
      <c r="G310" s="179"/>
      <c r="H310" s="209"/>
      <c r="I310" s="160"/>
      <c r="J310" s="161">
        <v>7521.4219999999987</v>
      </c>
      <c r="K310" s="179"/>
      <c r="L310" s="226">
        <v>7521.4219999999987</v>
      </c>
      <c r="M310" s="216">
        <v>0</v>
      </c>
      <c r="N310" s="161">
        <v>7521.4219999999987</v>
      </c>
      <c r="O310" s="199">
        <v>0</v>
      </c>
      <c r="P310" s="189">
        <v>7521.4219999999987</v>
      </c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8"/>
      <c r="AF310" s="8"/>
      <c r="AG310" s="8"/>
    </row>
    <row r="311" spans="2:33" ht="12.95" customHeight="1" x14ac:dyDescent="0.15">
      <c r="B311" s="94" t="s">
        <v>39</v>
      </c>
      <c r="C311" s="95" t="s">
        <v>43</v>
      </c>
      <c r="D311" s="96" t="s">
        <v>20</v>
      </c>
      <c r="E311" s="160"/>
      <c r="F311" s="161"/>
      <c r="G311" s="179"/>
      <c r="H311" s="209"/>
      <c r="I311" s="160"/>
      <c r="J311" s="161">
        <v>4307.1600000000026</v>
      </c>
      <c r="K311" s="179"/>
      <c r="L311" s="226">
        <v>4307.1600000000026</v>
      </c>
      <c r="M311" s="216">
        <v>0</v>
      </c>
      <c r="N311" s="161">
        <v>4307.1600000000026</v>
      </c>
      <c r="O311" s="199">
        <v>0</v>
      </c>
      <c r="P311" s="189">
        <v>4307.1600000000026</v>
      </c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8"/>
      <c r="AF311" s="8"/>
      <c r="AG311" s="8"/>
    </row>
    <row r="312" spans="2:33" ht="12.95" customHeight="1" x14ac:dyDescent="0.15">
      <c r="B312" s="94" t="s">
        <v>39</v>
      </c>
      <c r="C312" s="95" t="s">
        <v>43</v>
      </c>
      <c r="D312" s="96" t="s">
        <v>22</v>
      </c>
      <c r="E312" s="160">
        <v>5252</v>
      </c>
      <c r="F312" s="161"/>
      <c r="G312" s="179"/>
      <c r="H312" s="209">
        <v>5252</v>
      </c>
      <c r="I312" s="160"/>
      <c r="J312" s="161"/>
      <c r="K312" s="179"/>
      <c r="L312" s="226"/>
      <c r="M312" s="216">
        <v>5252</v>
      </c>
      <c r="N312" s="161">
        <v>0</v>
      </c>
      <c r="O312" s="199">
        <v>0</v>
      </c>
      <c r="P312" s="189">
        <v>5252</v>
      </c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8"/>
      <c r="AF312" s="8"/>
      <c r="AG312" s="8"/>
    </row>
    <row r="313" spans="2:33" ht="12.95" customHeight="1" x14ac:dyDescent="0.15">
      <c r="B313" s="89" t="s">
        <v>39</v>
      </c>
      <c r="C313" s="90" t="s">
        <v>43</v>
      </c>
      <c r="D313" s="112" t="s">
        <v>46</v>
      </c>
      <c r="E313" s="164">
        <v>5252</v>
      </c>
      <c r="F313" s="165">
        <v>0</v>
      </c>
      <c r="G313" s="181">
        <v>0</v>
      </c>
      <c r="H313" s="45">
        <v>5252</v>
      </c>
      <c r="I313" s="164">
        <v>0</v>
      </c>
      <c r="J313" s="165">
        <v>11828.582000000002</v>
      </c>
      <c r="K313" s="181">
        <v>0</v>
      </c>
      <c r="L313" s="228">
        <v>11828.582000000002</v>
      </c>
      <c r="M313" s="218">
        <v>5252</v>
      </c>
      <c r="N313" s="165">
        <v>11828.582000000002</v>
      </c>
      <c r="O313" s="201">
        <v>0</v>
      </c>
      <c r="P313" s="191">
        <v>17080.582000000002</v>
      </c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8"/>
      <c r="AF313" s="8"/>
      <c r="AG313" s="8"/>
    </row>
    <row r="314" spans="2:33" ht="12.95" customHeight="1" x14ac:dyDescent="0.15">
      <c r="B314" s="94" t="s">
        <v>209</v>
      </c>
      <c r="C314" s="95" t="s">
        <v>43</v>
      </c>
      <c r="D314" s="96" t="s">
        <v>18</v>
      </c>
      <c r="E314" s="160"/>
      <c r="F314" s="161"/>
      <c r="G314" s="179"/>
      <c r="H314" s="209"/>
      <c r="I314" s="160"/>
      <c r="J314" s="161"/>
      <c r="K314" s="179">
        <v>20550</v>
      </c>
      <c r="L314" s="226">
        <v>20550</v>
      </c>
      <c r="M314" s="216">
        <v>0</v>
      </c>
      <c r="N314" s="161">
        <v>0</v>
      </c>
      <c r="O314" s="199">
        <v>20550</v>
      </c>
      <c r="P314" s="189">
        <v>20550</v>
      </c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8"/>
      <c r="AF314" s="8"/>
      <c r="AG314" s="8"/>
    </row>
    <row r="315" spans="2:33" ht="12.95" customHeight="1" x14ac:dyDescent="0.15">
      <c r="B315" s="94" t="s">
        <v>209</v>
      </c>
      <c r="C315" s="95" t="s">
        <v>43</v>
      </c>
      <c r="D315" s="96" t="s">
        <v>8</v>
      </c>
      <c r="E315" s="160"/>
      <c r="F315" s="161"/>
      <c r="G315" s="179"/>
      <c r="H315" s="209"/>
      <c r="I315" s="160"/>
      <c r="J315" s="161"/>
      <c r="K315" s="179">
        <v>2312.5</v>
      </c>
      <c r="L315" s="226">
        <v>2312.5</v>
      </c>
      <c r="M315" s="216">
        <v>0</v>
      </c>
      <c r="N315" s="161">
        <v>0</v>
      </c>
      <c r="O315" s="199">
        <v>2312.5</v>
      </c>
      <c r="P315" s="189">
        <v>2312.5</v>
      </c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8"/>
      <c r="AF315" s="8"/>
      <c r="AG315" s="8"/>
    </row>
    <row r="316" spans="2:33" ht="12.95" customHeight="1" x14ac:dyDescent="0.15">
      <c r="B316" s="94" t="s">
        <v>209</v>
      </c>
      <c r="C316" s="95" t="s">
        <v>43</v>
      </c>
      <c r="D316" s="96" t="s">
        <v>10</v>
      </c>
      <c r="E316" s="160"/>
      <c r="F316" s="161"/>
      <c r="G316" s="179"/>
      <c r="H316" s="209"/>
      <c r="I316" s="160"/>
      <c r="J316" s="161"/>
      <c r="K316" s="179">
        <v>73477.5</v>
      </c>
      <c r="L316" s="226">
        <v>73477.5</v>
      </c>
      <c r="M316" s="216">
        <v>0</v>
      </c>
      <c r="N316" s="161">
        <v>0</v>
      </c>
      <c r="O316" s="199">
        <v>73477.5</v>
      </c>
      <c r="P316" s="189">
        <v>73477.5</v>
      </c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8"/>
      <c r="AF316" s="8"/>
      <c r="AG316" s="8"/>
    </row>
    <row r="317" spans="2:33" ht="12.95" customHeight="1" x14ac:dyDescent="0.15">
      <c r="B317" s="94" t="s">
        <v>209</v>
      </c>
      <c r="C317" s="95" t="s">
        <v>43</v>
      </c>
      <c r="D317" s="96" t="s">
        <v>12</v>
      </c>
      <c r="E317" s="160"/>
      <c r="F317" s="161"/>
      <c r="G317" s="179"/>
      <c r="H317" s="209"/>
      <c r="I317" s="160"/>
      <c r="J317" s="161"/>
      <c r="K317" s="179">
        <v>327.5</v>
      </c>
      <c r="L317" s="226">
        <v>327.5</v>
      </c>
      <c r="M317" s="216">
        <v>0</v>
      </c>
      <c r="N317" s="161">
        <v>0</v>
      </c>
      <c r="O317" s="199">
        <v>327.5</v>
      </c>
      <c r="P317" s="189">
        <v>327.5</v>
      </c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8"/>
      <c r="AF317" s="8"/>
      <c r="AG317" s="8"/>
    </row>
    <row r="318" spans="2:33" ht="12.95" customHeight="1" x14ac:dyDescent="0.15">
      <c r="B318" s="89" t="s">
        <v>209</v>
      </c>
      <c r="C318" s="90" t="s">
        <v>43</v>
      </c>
      <c r="D318" s="112" t="s">
        <v>46</v>
      </c>
      <c r="E318" s="164">
        <v>0</v>
      </c>
      <c r="F318" s="165">
        <v>0</v>
      </c>
      <c r="G318" s="181">
        <v>0</v>
      </c>
      <c r="H318" s="45">
        <v>0</v>
      </c>
      <c r="I318" s="164">
        <v>0</v>
      </c>
      <c r="J318" s="165">
        <v>0</v>
      </c>
      <c r="K318" s="181">
        <v>96667.5</v>
      </c>
      <c r="L318" s="228">
        <v>96667.5</v>
      </c>
      <c r="M318" s="218">
        <v>0</v>
      </c>
      <c r="N318" s="165">
        <v>0</v>
      </c>
      <c r="O318" s="201">
        <v>96667.5</v>
      </c>
      <c r="P318" s="191">
        <v>96667.5</v>
      </c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8"/>
      <c r="AF318" s="8"/>
      <c r="AG318" s="8"/>
    </row>
    <row r="319" spans="2:33" ht="12.95" customHeight="1" x14ac:dyDescent="0.15">
      <c r="B319" s="94" t="s">
        <v>32</v>
      </c>
      <c r="C319" s="95" t="s">
        <v>43</v>
      </c>
      <c r="D319" s="96" t="s">
        <v>7</v>
      </c>
      <c r="E319" s="160"/>
      <c r="F319" s="161"/>
      <c r="G319" s="179"/>
      <c r="H319" s="209"/>
      <c r="I319" s="160"/>
      <c r="J319" s="161">
        <v>557.14099999999985</v>
      </c>
      <c r="K319" s="179"/>
      <c r="L319" s="226">
        <v>557.14099999999985</v>
      </c>
      <c r="M319" s="216">
        <v>0</v>
      </c>
      <c r="N319" s="161">
        <v>557.14099999999985</v>
      </c>
      <c r="O319" s="199">
        <v>0</v>
      </c>
      <c r="P319" s="189">
        <v>557.14099999999985</v>
      </c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8"/>
      <c r="AF319" s="8"/>
      <c r="AG319" s="8"/>
    </row>
    <row r="320" spans="2:33" ht="12.95" customHeight="1" x14ac:dyDescent="0.15">
      <c r="B320" s="94" t="s">
        <v>32</v>
      </c>
      <c r="C320" s="95" t="s">
        <v>43</v>
      </c>
      <c r="D320" s="96" t="s">
        <v>31</v>
      </c>
      <c r="E320" s="160"/>
      <c r="F320" s="161"/>
      <c r="G320" s="179"/>
      <c r="H320" s="209"/>
      <c r="I320" s="160"/>
      <c r="J320" s="161">
        <v>6042.8580000000002</v>
      </c>
      <c r="K320" s="179"/>
      <c r="L320" s="226">
        <v>6042.8580000000002</v>
      </c>
      <c r="M320" s="216">
        <v>0</v>
      </c>
      <c r="N320" s="161">
        <v>6042.8580000000002</v>
      </c>
      <c r="O320" s="199">
        <v>0</v>
      </c>
      <c r="P320" s="189">
        <v>6042.8580000000002</v>
      </c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8"/>
      <c r="AF320" s="8"/>
      <c r="AG320" s="8"/>
    </row>
    <row r="321" spans="2:33" ht="12.95" customHeight="1" x14ac:dyDescent="0.15">
      <c r="B321" s="94" t="s">
        <v>32</v>
      </c>
      <c r="C321" s="95" t="s">
        <v>43</v>
      </c>
      <c r="D321" s="96" t="s">
        <v>22</v>
      </c>
      <c r="E321" s="160">
        <v>2366</v>
      </c>
      <c r="F321" s="161"/>
      <c r="G321" s="179"/>
      <c r="H321" s="209">
        <v>2366</v>
      </c>
      <c r="I321" s="160"/>
      <c r="J321" s="161"/>
      <c r="K321" s="179"/>
      <c r="L321" s="226"/>
      <c r="M321" s="216">
        <v>2366</v>
      </c>
      <c r="N321" s="161">
        <v>0</v>
      </c>
      <c r="O321" s="199">
        <v>0</v>
      </c>
      <c r="P321" s="189">
        <v>2366</v>
      </c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8"/>
      <c r="AF321" s="8"/>
      <c r="AG321" s="8"/>
    </row>
    <row r="322" spans="2:33" ht="12.95" customHeight="1" x14ac:dyDescent="0.15">
      <c r="B322" s="89" t="s">
        <v>32</v>
      </c>
      <c r="C322" s="90" t="s">
        <v>43</v>
      </c>
      <c r="D322" s="112" t="s">
        <v>46</v>
      </c>
      <c r="E322" s="164">
        <v>2366</v>
      </c>
      <c r="F322" s="165">
        <v>0</v>
      </c>
      <c r="G322" s="181">
        <v>0</v>
      </c>
      <c r="H322" s="45">
        <v>2366</v>
      </c>
      <c r="I322" s="164">
        <v>0</v>
      </c>
      <c r="J322" s="165">
        <v>6599.9989999999998</v>
      </c>
      <c r="K322" s="181">
        <v>0</v>
      </c>
      <c r="L322" s="228">
        <v>6599.9989999999998</v>
      </c>
      <c r="M322" s="218">
        <v>2366</v>
      </c>
      <c r="N322" s="165">
        <v>6599.9989999999998</v>
      </c>
      <c r="O322" s="201">
        <v>0</v>
      </c>
      <c r="P322" s="191">
        <v>8965.9989999999998</v>
      </c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8"/>
      <c r="AF322" s="8"/>
      <c r="AG322" s="8"/>
    </row>
    <row r="323" spans="2:33" ht="12.95" customHeight="1" x14ac:dyDescent="0.15">
      <c r="B323" s="94" t="s">
        <v>214</v>
      </c>
      <c r="C323" s="95" t="s">
        <v>43</v>
      </c>
      <c r="D323" s="96" t="s">
        <v>7</v>
      </c>
      <c r="E323" s="160"/>
      <c r="F323" s="161"/>
      <c r="G323" s="179"/>
      <c r="H323" s="209"/>
      <c r="I323" s="160"/>
      <c r="J323" s="161">
        <v>867.85599999999977</v>
      </c>
      <c r="K323" s="179"/>
      <c r="L323" s="226">
        <v>867.85599999999977</v>
      </c>
      <c r="M323" s="216">
        <v>0</v>
      </c>
      <c r="N323" s="161">
        <v>867.85599999999977</v>
      </c>
      <c r="O323" s="199">
        <v>0</v>
      </c>
      <c r="P323" s="189">
        <v>867.85599999999977</v>
      </c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8"/>
      <c r="AF323" s="8"/>
      <c r="AG323" s="8"/>
    </row>
    <row r="324" spans="2:33" ht="12.95" customHeight="1" x14ac:dyDescent="0.15">
      <c r="B324" s="94" t="s">
        <v>214</v>
      </c>
      <c r="C324" s="95" t="s">
        <v>43</v>
      </c>
      <c r="D324" s="96" t="s">
        <v>22</v>
      </c>
      <c r="E324" s="160">
        <v>390</v>
      </c>
      <c r="F324" s="161"/>
      <c r="G324" s="179"/>
      <c r="H324" s="209">
        <v>390</v>
      </c>
      <c r="I324" s="160"/>
      <c r="J324" s="161"/>
      <c r="K324" s="179"/>
      <c r="L324" s="226"/>
      <c r="M324" s="216">
        <v>390</v>
      </c>
      <c r="N324" s="161">
        <v>0</v>
      </c>
      <c r="O324" s="199">
        <v>0</v>
      </c>
      <c r="P324" s="189">
        <v>390</v>
      </c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8"/>
      <c r="AF324" s="8"/>
      <c r="AG324" s="8"/>
    </row>
    <row r="325" spans="2:33" ht="12.95" customHeight="1" x14ac:dyDescent="0.15">
      <c r="B325" s="89" t="s">
        <v>214</v>
      </c>
      <c r="C325" s="90" t="s">
        <v>43</v>
      </c>
      <c r="D325" s="112" t="s">
        <v>46</v>
      </c>
      <c r="E325" s="164">
        <v>390</v>
      </c>
      <c r="F325" s="165">
        <v>0</v>
      </c>
      <c r="G325" s="181">
        <v>0</v>
      </c>
      <c r="H325" s="45">
        <v>390</v>
      </c>
      <c r="I325" s="164">
        <v>0</v>
      </c>
      <c r="J325" s="165">
        <v>867.85599999999977</v>
      </c>
      <c r="K325" s="181">
        <v>0</v>
      </c>
      <c r="L325" s="228">
        <v>867.85599999999977</v>
      </c>
      <c r="M325" s="218">
        <v>390</v>
      </c>
      <c r="N325" s="165">
        <v>867.85599999999977</v>
      </c>
      <c r="O325" s="201">
        <v>0</v>
      </c>
      <c r="P325" s="191">
        <v>1257.8559999999998</v>
      </c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8"/>
      <c r="AF325" s="8"/>
      <c r="AG325" s="8"/>
    </row>
    <row r="326" spans="2:33" ht="12.95" customHeight="1" x14ac:dyDescent="0.15">
      <c r="B326" s="94" t="s">
        <v>33</v>
      </c>
      <c r="C326" s="95" t="s">
        <v>43</v>
      </c>
      <c r="D326" s="96" t="s">
        <v>31</v>
      </c>
      <c r="E326" s="160"/>
      <c r="F326" s="161"/>
      <c r="G326" s="179"/>
      <c r="H326" s="209"/>
      <c r="I326" s="160"/>
      <c r="J326" s="161">
        <v>1285.7140000000002</v>
      </c>
      <c r="K326" s="179">
        <v>157.499</v>
      </c>
      <c r="L326" s="226">
        <v>1443.2130000000002</v>
      </c>
      <c r="M326" s="216">
        <v>0</v>
      </c>
      <c r="N326" s="161">
        <v>1285.7140000000002</v>
      </c>
      <c r="O326" s="199">
        <v>157.499</v>
      </c>
      <c r="P326" s="189">
        <v>1443.2130000000002</v>
      </c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8"/>
      <c r="AF326" s="8"/>
      <c r="AG326" s="8"/>
    </row>
    <row r="327" spans="2:33" ht="12.95" customHeight="1" x14ac:dyDescent="0.15">
      <c r="B327" s="89" t="s">
        <v>33</v>
      </c>
      <c r="C327" s="90" t="s">
        <v>43</v>
      </c>
      <c r="D327" s="112" t="s">
        <v>46</v>
      </c>
      <c r="E327" s="164">
        <v>0</v>
      </c>
      <c r="F327" s="165">
        <v>0</v>
      </c>
      <c r="G327" s="181">
        <v>0</v>
      </c>
      <c r="H327" s="45">
        <v>0</v>
      </c>
      <c r="I327" s="164">
        <v>0</v>
      </c>
      <c r="J327" s="165">
        <v>1285.7140000000002</v>
      </c>
      <c r="K327" s="181">
        <v>157.499</v>
      </c>
      <c r="L327" s="228">
        <v>1443.2130000000002</v>
      </c>
      <c r="M327" s="218">
        <v>0</v>
      </c>
      <c r="N327" s="165">
        <v>1285.7140000000002</v>
      </c>
      <c r="O327" s="201">
        <v>157.499</v>
      </c>
      <c r="P327" s="191">
        <v>1443.2130000000002</v>
      </c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8"/>
      <c r="AF327" s="8"/>
      <c r="AG327" s="8"/>
    </row>
    <row r="328" spans="2:33" ht="12.95" customHeight="1" x14ac:dyDescent="0.15">
      <c r="B328" s="94" t="s">
        <v>40</v>
      </c>
      <c r="C328" s="95" t="s">
        <v>43</v>
      </c>
      <c r="D328" s="96" t="s">
        <v>10</v>
      </c>
      <c r="E328" s="160"/>
      <c r="F328" s="161"/>
      <c r="G328" s="179"/>
      <c r="H328" s="209"/>
      <c r="I328" s="160"/>
      <c r="J328" s="161"/>
      <c r="K328" s="179">
        <v>449.99900000000002</v>
      </c>
      <c r="L328" s="226">
        <v>449.99900000000002</v>
      </c>
      <c r="M328" s="216">
        <v>0</v>
      </c>
      <c r="N328" s="161">
        <v>0</v>
      </c>
      <c r="O328" s="199">
        <v>449.99900000000002</v>
      </c>
      <c r="P328" s="189">
        <v>449.99900000000002</v>
      </c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8"/>
      <c r="AF328" s="8"/>
      <c r="AG328" s="8"/>
    </row>
    <row r="329" spans="2:33" ht="12.95" customHeight="1" x14ac:dyDescent="0.15">
      <c r="B329" s="94" t="s">
        <v>40</v>
      </c>
      <c r="C329" s="95" t="s">
        <v>43</v>
      </c>
      <c r="D329" s="96" t="s">
        <v>205</v>
      </c>
      <c r="E329" s="160"/>
      <c r="F329" s="161"/>
      <c r="G329" s="179"/>
      <c r="H329" s="209"/>
      <c r="I329" s="160"/>
      <c r="J329" s="161"/>
      <c r="K329" s="179">
        <v>80.356999999999999</v>
      </c>
      <c r="L329" s="226">
        <v>80.356999999999999</v>
      </c>
      <c r="M329" s="216">
        <v>0</v>
      </c>
      <c r="N329" s="161">
        <v>0</v>
      </c>
      <c r="O329" s="199">
        <v>80.356999999999999</v>
      </c>
      <c r="P329" s="189">
        <v>80.356999999999999</v>
      </c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8"/>
      <c r="AF329" s="8"/>
      <c r="AG329" s="8"/>
    </row>
    <row r="330" spans="2:33" ht="12.95" customHeight="1" x14ac:dyDescent="0.15">
      <c r="B330" s="94" t="s">
        <v>40</v>
      </c>
      <c r="C330" s="95" t="s">
        <v>43</v>
      </c>
      <c r="D330" s="96" t="s">
        <v>265</v>
      </c>
      <c r="E330" s="160"/>
      <c r="F330" s="161"/>
      <c r="G330" s="179"/>
      <c r="H330" s="209"/>
      <c r="I330" s="160">
        <v>5399.0249999999996</v>
      </c>
      <c r="J330" s="161">
        <v>594</v>
      </c>
      <c r="K330" s="179"/>
      <c r="L330" s="226">
        <v>5993.0249999999996</v>
      </c>
      <c r="M330" s="216">
        <v>5399.0249999999996</v>
      </c>
      <c r="N330" s="161">
        <v>594</v>
      </c>
      <c r="O330" s="199">
        <v>0</v>
      </c>
      <c r="P330" s="189">
        <v>5993.0249999999996</v>
      </c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8"/>
      <c r="AF330" s="8"/>
      <c r="AG330" s="8"/>
    </row>
    <row r="331" spans="2:33" ht="12.95" customHeight="1" x14ac:dyDescent="0.15">
      <c r="B331" s="94" t="s">
        <v>40</v>
      </c>
      <c r="C331" s="95" t="s">
        <v>43</v>
      </c>
      <c r="D331" s="96" t="s">
        <v>26</v>
      </c>
      <c r="E331" s="160"/>
      <c r="F331" s="161"/>
      <c r="G331" s="179"/>
      <c r="H331" s="209"/>
      <c r="I331" s="160">
        <v>21656</v>
      </c>
      <c r="J331" s="161">
        <v>1440</v>
      </c>
      <c r="K331" s="179">
        <v>1667.857</v>
      </c>
      <c r="L331" s="226">
        <v>24763.857</v>
      </c>
      <c r="M331" s="216">
        <v>21656</v>
      </c>
      <c r="N331" s="161">
        <v>1440</v>
      </c>
      <c r="O331" s="199">
        <v>1667.857</v>
      </c>
      <c r="P331" s="189">
        <v>24763.857</v>
      </c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8"/>
      <c r="AF331" s="8"/>
      <c r="AG331" s="8"/>
    </row>
    <row r="332" spans="2:33" ht="12.95" customHeight="1" x14ac:dyDescent="0.15">
      <c r="B332" s="89" t="s">
        <v>40</v>
      </c>
      <c r="C332" s="90" t="s">
        <v>43</v>
      </c>
      <c r="D332" s="112" t="s">
        <v>46</v>
      </c>
      <c r="E332" s="164">
        <v>0</v>
      </c>
      <c r="F332" s="165">
        <v>0</v>
      </c>
      <c r="G332" s="181">
        <v>0</v>
      </c>
      <c r="H332" s="45">
        <v>0</v>
      </c>
      <c r="I332" s="164">
        <v>27055.025000000001</v>
      </c>
      <c r="J332" s="165">
        <v>2034</v>
      </c>
      <c r="K332" s="181">
        <v>2198.2129999999997</v>
      </c>
      <c r="L332" s="228">
        <v>31287.237999999998</v>
      </c>
      <c r="M332" s="218">
        <v>27055.025000000001</v>
      </c>
      <c r="N332" s="165">
        <v>2034</v>
      </c>
      <c r="O332" s="201">
        <v>2198.2129999999997</v>
      </c>
      <c r="P332" s="191">
        <v>31287.237999999998</v>
      </c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8"/>
      <c r="AF332" s="8"/>
      <c r="AG332" s="8"/>
    </row>
    <row r="333" spans="2:33" ht="12.95" customHeight="1" x14ac:dyDescent="0.15">
      <c r="B333" s="94" t="s">
        <v>265</v>
      </c>
      <c r="C333" s="95" t="s">
        <v>43</v>
      </c>
      <c r="D333" s="96" t="s">
        <v>40</v>
      </c>
      <c r="E333" s="160"/>
      <c r="F333" s="161"/>
      <c r="G333" s="179"/>
      <c r="H333" s="209"/>
      <c r="I333" s="160">
        <v>6993.7749999999996</v>
      </c>
      <c r="J333" s="161">
        <v>942</v>
      </c>
      <c r="K333" s="179"/>
      <c r="L333" s="226">
        <v>7935.7749999999996</v>
      </c>
      <c r="M333" s="216">
        <v>6993.7749999999996</v>
      </c>
      <c r="N333" s="161">
        <v>942</v>
      </c>
      <c r="O333" s="199">
        <v>0</v>
      </c>
      <c r="P333" s="189">
        <v>7935.7749999999996</v>
      </c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8"/>
      <c r="AF333" s="8"/>
      <c r="AG333" s="8"/>
    </row>
    <row r="334" spans="2:33" ht="12.95" customHeight="1" x14ac:dyDescent="0.15">
      <c r="B334" s="89" t="s">
        <v>265</v>
      </c>
      <c r="C334" s="90" t="s">
        <v>43</v>
      </c>
      <c r="D334" s="112" t="s">
        <v>46</v>
      </c>
      <c r="E334" s="164">
        <v>0</v>
      </c>
      <c r="F334" s="165">
        <v>0</v>
      </c>
      <c r="G334" s="181">
        <v>0</v>
      </c>
      <c r="H334" s="45">
        <v>0</v>
      </c>
      <c r="I334" s="164">
        <v>6993.7749999999996</v>
      </c>
      <c r="J334" s="165">
        <v>942</v>
      </c>
      <c r="K334" s="181">
        <v>0</v>
      </c>
      <c r="L334" s="228">
        <v>7935.7749999999996</v>
      </c>
      <c r="M334" s="218">
        <v>6993.7749999999996</v>
      </c>
      <c r="N334" s="165">
        <v>942</v>
      </c>
      <c r="O334" s="201">
        <v>0</v>
      </c>
      <c r="P334" s="191">
        <v>7935.7749999999996</v>
      </c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8"/>
      <c r="AF334" s="8"/>
      <c r="AG334" s="8"/>
    </row>
    <row r="335" spans="2:33" ht="12.95" customHeight="1" thickBot="1" x14ac:dyDescent="0.2">
      <c r="B335" s="140" t="s">
        <v>251</v>
      </c>
      <c r="C335" s="141" t="s">
        <v>43</v>
      </c>
      <c r="D335" s="142" t="s">
        <v>11</v>
      </c>
      <c r="E335" s="168"/>
      <c r="F335" s="169"/>
      <c r="G335" s="183"/>
      <c r="H335" s="212"/>
      <c r="I335" s="168">
        <v>100.27500000000001</v>
      </c>
      <c r="J335" s="169">
        <v>35</v>
      </c>
      <c r="K335" s="183"/>
      <c r="L335" s="230">
        <v>135.27500000000001</v>
      </c>
      <c r="M335" s="220">
        <v>100.27500000000001</v>
      </c>
      <c r="N335" s="169">
        <v>35</v>
      </c>
      <c r="O335" s="203">
        <v>0</v>
      </c>
      <c r="P335" s="193">
        <v>135.27500000000001</v>
      </c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8"/>
      <c r="AF335" s="8"/>
      <c r="AG335" s="8"/>
    </row>
    <row r="336" spans="2:33" ht="12.95" customHeight="1" x14ac:dyDescent="0.15">
      <c r="B336" s="73" t="s">
        <v>251</v>
      </c>
      <c r="C336" s="74" t="s">
        <v>43</v>
      </c>
      <c r="D336" s="75" t="s">
        <v>22</v>
      </c>
      <c r="E336" s="166"/>
      <c r="F336" s="167"/>
      <c r="G336" s="182"/>
      <c r="H336" s="211"/>
      <c r="I336" s="166"/>
      <c r="J336" s="167"/>
      <c r="K336" s="182">
        <v>17.5</v>
      </c>
      <c r="L336" s="229">
        <v>17.5</v>
      </c>
      <c r="M336" s="219">
        <v>0</v>
      </c>
      <c r="N336" s="167">
        <v>0</v>
      </c>
      <c r="O336" s="202">
        <v>17.5</v>
      </c>
      <c r="P336" s="192">
        <v>17.5</v>
      </c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8"/>
      <c r="AF336" s="8"/>
      <c r="AG336" s="8"/>
    </row>
    <row r="337" spans="2:33" ht="12.95" customHeight="1" x14ac:dyDescent="0.15">
      <c r="B337" s="94" t="s">
        <v>251</v>
      </c>
      <c r="C337" s="95" t="s">
        <v>43</v>
      </c>
      <c r="D337" s="96" t="s">
        <v>215</v>
      </c>
      <c r="E337" s="160"/>
      <c r="F337" s="161"/>
      <c r="G337" s="179"/>
      <c r="H337" s="209"/>
      <c r="I337" s="160">
        <v>108.5</v>
      </c>
      <c r="J337" s="161"/>
      <c r="K337" s="179">
        <v>17.5</v>
      </c>
      <c r="L337" s="226">
        <v>126</v>
      </c>
      <c r="M337" s="216">
        <v>108.5</v>
      </c>
      <c r="N337" s="161">
        <v>0</v>
      </c>
      <c r="O337" s="199">
        <v>17.5</v>
      </c>
      <c r="P337" s="189">
        <v>126</v>
      </c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8"/>
      <c r="AF337" s="8"/>
      <c r="AG337" s="8"/>
    </row>
    <row r="338" spans="2:33" ht="12.95" customHeight="1" x14ac:dyDescent="0.15">
      <c r="B338" s="94" t="s">
        <v>251</v>
      </c>
      <c r="C338" s="95" t="s">
        <v>43</v>
      </c>
      <c r="D338" s="96" t="s">
        <v>26</v>
      </c>
      <c r="E338" s="160"/>
      <c r="F338" s="161"/>
      <c r="G338" s="179"/>
      <c r="H338" s="209"/>
      <c r="I338" s="160">
        <v>64.75</v>
      </c>
      <c r="J338" s="161"/>
      <c r="K338" s="179"/>
      <c r="L338" s="226">
        <v>64.75</v>
      </c>
      <c r="M338" s="216">
        <v>64.75</v>
      </c>
      <c r="N338" s="161">
        <v>0</v>
      </c>
      <c r="O338" s="199">
        <v>0</v>
      </c>
      <c r="P338" s="189">
        <v>64.75</v>
      </c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8"/>
      <c r="AF338" s="8"/>
      <c r="AG338" s="8"/>
    </row>
    <row r="339" spans="2:33" ht="12.95" customHeight="1" x14ac:dyDescent="0.15">
      <c r="B339" s="89" t="s">
        <v>251</v>
      </c>
      <c r="C339" s="90" t="s">
        <v>43</v>
      </c>
      <c r="D339" s="112" t="s">
        <v>46</v>
      </c>
      <c r="E339" s="164">
        <v>0</v>
      </c>
      <c r="F339" s="165">
        <v>0</v>
      </c>
      <c r="G339" s="181">
        <v>0</v>
      </c>
      <c r="H339" s="45">
        <v>0</v>
      </c>
      <c r="I339" s="164">
        <v>273.52499999999998</v>
      </c>
      <c r="J339" s="165">
        <v>35</v>
      </c>
      <c r="K339" s="181">
        <v>35</v>
      </c>
      <c r="L339" s="228">
        <v>343.52499999999998</v>
      </c>
      <c r="M339" s="218">
        <v>273.52499999999998</v>
      </c>
      <c r="N339" s="165">
        <v>35</v>
      </c>
      <c r="O339" s="201">
        <v>35</v>
      </c>
      <c r="P339" s="191">
        <v>343.52499999999998</v>
      </c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8"/>
      <c r="AF339" s="8"/>
      <c r="AG339" s="8"/>
    </row>
    <row r="340" spans="2:33" ht="12.95" customHeight="1" x14ac:dyDescent="0.15">
      <c r="B340" s="94" t="s">
        <v>215</v>
      </c>
      <c r="C340" s="95" t="s">
        <v>43</v>
      </c>
      <c r="D340" s="96" t="s">
        <v>7</v>
      </c>
      <c r="E340" s="160"/>
      <c r="F340" s="161"/>
      <c r="G340" s="179"/>
      <c r="H340" s="209"/>
      <c r="I340" s="160">
        <v>13818.215</v>
      </c>
      <c r="J340" s="161"/>
      <c r="K340" s="179"/>
      <c r="L340" s="226">
        <v>13818.215</v>
      </c>
      <c r="M340" s="216">
        <v>13818.215</v>
      </c>
      <c r="N340" s="161">
        <v>0</v>
      </c>
      <c r="O340" s="199">
        <v>0</v>
      </c>
      <c r="P340" s="189">
        <v>13818.215</v>
      </c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8"/>
      <c r="AF340" s="8"/>
      <c r="AG340" s="8"/>
    </row>
    <row r="341" spans="2:33" ht="12.95" customHeight="1" x14ac:dyDescent="0.15">
      <c r="B341" s="94" t="s">
        <v>215</v>
      </c>
      <c r="C341" s="95" t="s">
        <v>43</v>
      </c>
      <c r="D341" s="96" t="s">
        <v>11</v>
      </c>
      <c r="E341" s="160"/>
      <c r="F341" s="161"/>
      <c r="G341" s="179"/>
      <c r="H341" s="209"/>
      <c r="I341" s="160">
        <v>486.5</v>
      </c>
      <c r="J341" s="161"/>
      <c r="K341" s="179"/>
      <c r="L341" s="226">
        <v>486.5</v>
      </c>
      <c r="M341" s="216">
        <v>486.5</v>
      </c>
      <c r="N341" s="161">
        <v>0</v>
      </c>
      <c r="O341" s="199">
        <v>0</v>
      </c>
      <c r="P341" s="189">
        <v>486.5</v>
      </c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8"/>
      <c r="AF341" s="8"/>
      <c r="AG341" s="8"/>
    </row>
    <row r="342" spans="2:33" ht="12.95" customHeight="1" x14ac:dyDescent="0.15">
      <c r="B342" s="94" t="s">
        <v>215</v>
      </c>
      <c r="C342" s="95" t="s">
        <v>43</v>
      </c>
      <c r="D342" s="96" t="s">
        <v>22</v>
      </c>
      <c r="E342" s="160">
        <v>10046</v>
      </c>
      <c r="F342" s="161"/>
      <c r="G342" s="179"/>
      <c r="H342" s="209">
        <v>10046</v>
      </c>
      <c r="I342" s="160"/>
      <c r="J342" s="161"/>
      <c r="K342" s="179"/>
      <c r="L342" s="226"/>
      <c r="M342" s="216">
        <v>10046</v>
      </c>
      <c r="N342" s="161">
        <v>0</v>
      </c>
      <c r="O342" s="199">
        <v>0</v>
      </c>
      <c r="P342" s="189">
        <v>10046</v>
      </c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8"/>
      <c r="AF342" s="8"/>
      <c r="AG342" s="8"/>
    </row>
    <row r="343" spans="2:33" ht="12.95" customHeight="1" x14ac:dyDescent="0.15">
      <c r="B343" s="94" t="s">
        <v>215</v>
      </c>
      <c r="C343" s="95" t="s">
        <v>43</v>
      </c>
      <c r="D343" s="96" t="s">
        <v>251</v>
      </c>
      <c r="E343" s="160"/>
      <c r="F343" s="161"/>
      <c r="G343" s="179"/>
      <c r="H343" s="209"/>
      <c r="I343" s="160">
        <v>315</v>
      </c>
      <c r="J343" s="161"/>
      <c r="K343" s="179"/>
      <c r="L343" s="226">
        <v>315</v>
      </c>
      <c r="M343" s="216">
        <v>315</v>
      </c>
      <c r="N343" s="161">
        <v>0</v>
      </c>
      <c r="O343" s="199">
        <v>0</v>
      </c>
      <c r="P343" s="189">
        <v>315</v>
      </c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8"/>
      <c r="AF343" s="8"/>
      <c r="AG343" s="8"/>
    </row>
    <row r="344" spans="2:33" ht="12.95" customHeight="1" x14ac:dyDescent="0.15">
      <c r="B344" s="94" t="s">
        <v>215</v>
      </c>
      <c r="C344" s="95" t="s">
        <v>43</v>
      </c>
      <c r="D344" s="96" t="s">
        <v>26</v>
      </c>
      <c r="E344" s="160"/>
      <c r="F344" s="161"/>
      <c r="G344" s="179"/>
      <c r="H344" s="209"/>
      <c r="I344" s="160">
        <v>6602.143</v>
      </c>
      <c r="J344" s="161"/>
      <c r="K344" s="179"/>
      <c r="L344" s="226">
        <v>6602.143</v>
      </c>
      <c r="M344" s="216">
        <v>6602.143</v>
      </c>
      <c r="N344" s="161">
        <v>0</v>
      </c>
      <c r="O344" s="199">
        <v>0</v>
      </c>
      <c r="P344" s="189">
        <v>6602.143</v>
      </c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8"/>
      <c r="AF344" s="8"/>
      <c r="AG344" s="8"/>
    </row>
    <row r="345" spans="2:33" ht="12.95" customHeight="1" x14ac:dyDescent="0.15">
      <c r="B345" s="89" t="s">
        <v>215</v>
      </c>
      <c r="C345" s="90" t="s">
        <v>43</v>
      </c>
      <c r="D345" s="112" t="s">
        <v>46</v>
      </c>
      <c r="E345" s="164">
        <v>10046</v>
      </c>
      <c r="F345" s="165">
        <v>0</v>
      </c>
      <c r="G345" s="181">
        <v>0</v>
      </c>
      <c r="H345" s="45">
        <v>10046</v>
      </c>
      <c r="I345" s="164">
        <v>21221.858</v>
      </c>
      <c r="J345" s="165">
        <v>0</v>
      </c>
      <c r="K345" s="181">
        <v>0</v>
      </c>
      <c r="L345" s="228">
        <v>21221.858</v>
      </c>
      <c r="M345" s="218">
        <v>31267.858</v>
      </c>
      <c r="N345" s="165">
        <v>0</v>
      </c>
      <c r="O345" s="201">
        <v>0</v>
      </c>
      <c r="P345" s="191">
        <v>31267.858</v>
      </c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8"/>
      <c r="AF345" s="8"/>
      <c r="AG345" s="8"/>
    </row>
    <row r="346" spans="2:33" ht="12.95" customHeight="1" x14ac:dyDescent="0.15">
      <c r="B346" s="94" t="s">
        <v>26</v>
      </c>
      <c r="C346" s="95" t="s">
        <v>43</v>
      </c>
      <c r="D346" s="96" t="s">
        <v>7</v>
      </c>
      <c r="E346" s="160"/>
      <c r="F346" s="161"/>
      <c r="G346" s="179"/>
      <c r="H346" s="209"/>
      <c r="I346" s="160">
        <v>11565.006000000001</v>
      </c>
      <c r="J346" s="161">
        <v>6733.9249999999993</v>
      </c>
      <c r="K346" s="179">
        <v>2057.1440000000002</v>
      </c>
      <c r="L346" s="226">
        <v>20356.075000000001</v>
      </c>
      <c r="M346" s="216">
        <v>11565.006000000001</v>
      </c>
      <c r="N346" s="161">
        <v>6733.9249999999993</v>
      </c>
      <c r="O346" s="199">
        <v>2057.1440000000002</v>
      </c>
      <c r="P346" s="189">
        <v>20356.075000000001</v>
      </c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8"/>
      <c r="AF346" s="8"/>
      <c r="AG346" s="8"/>
    </row>
    <row r="347" spans="2:33" ht="12.95" customHeight="1" x14ac:dyDescent="0.15">
      <c r="B347" s="94" t="s">
        <v>26</v>
      </c>
      <c r="C347" s="95" t="s">
        <v>43</v>
      </c>
      <c r="D347" s="96" t="s">
        <v>10</v>
      </c>
      <c r="E347" s="160"/>
      <c r="F347" s="161"/>
      <c r="G347" s="179"/>
      <c r="H347" s="209"/>
      <c r="I347" s="160"/>
      <c r="J347" s="161">
        <v>9.6430000000000007</v>
      </c>
      <c r="K347" s="179">
        <v>3696.4279999999999</v>
      </c>
      <c r="L347" s="226">
        <v>3706.0709999999999</v>
      </c>
      <c r="M347" s="216">
        <v>0</v>
      </c>
      <c r="N347" s="161">
        <v>9.6430000000000007</v>
      </c>
      <c r="O347" s="199">
        <v>3696.4279999999999</v>
      </c>
      <c r="P347" s="189">
        <v>3706.0709999999999</v>
      </c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8"/>
      <c r="AF347" s="8"/>
      <c r="AG347" s="8"/>
    </row>
    <row r="348" spans="2:33" ht="12.95" customHeight="1" x14ac:dyDescent="0.15">
      <c r="B348" s="94" t="s">
        <v>26</v>
      </c>
      <c r="C348" s="95" t="s">
        <v>43</v>
      </c>
      <c r="D348" s="96" t="s">
        <v>205</v>
      </c>
      <c r="E348" s="160"/>
      <c r="F348" s="161"/>
      <c r="G348" s="179"/>
      <c r="H348" s="209"/>
      <c r="I348" s="160"/>
      <c r="J348" s="161"/>
      <c r="K348" s="179">
        <v>144.643</v>
      </c>
      <c r="L348" s="226">
        <v>144.643</v>
      </c>
      <c r="M348" s="216">
        <v>0</v>
      </c>
      <c r="N348" s="161">
        <v>0</v>
      </c>
      <c r="O348" s="199">
        <v>144.643</v>
      </c>
      <c r="P348" s="189">
        <v>144.643</v>
      </c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8"/>
      <c r="AF348" s="8"/>
      <c r="AG348" s="8"/>
    </row>
    <row r="349" spans="2:33" ht="12.95" customHeight="1" x14ac:dyDescent="0.15">
      <c r="B349" s="94" t="s">
        <v>26</v>
      </c>
      <c r="C349" s="95" t="s">
        <v>43</v>
      </c>
      <c r="D349" s="96" t="s">
        <v>11</v>
      </c>
      <c r="E349" s="160">
        <v>2892</v>
      </c>
      <c r="F349" s="161"/>
      <c r="G349" s="179">
        <v>9</v>
      </c>
      <c r="H349" s="209">
        <v>2901</v>
      </c>
      <c r="I349" s="160">
        <v>8379.0800000000017</v>
      </c>
      <c r="J349" s="161">
        <v>3906.5010000000002</v>
      </c>
      <c r="K349" s="179">
        <v>1912.8580000000002</v>
      </c>
      <c r="L349" s="226">
        <v>14198.439000000002</v>
      </c>
      <c r="M349" s="216">
        <v>11271.080000000002</v>
      </c>
      <c r="N349" s="161">
        <v>3906.5010000000002</v>
      </c>
      <c r="O349" s="199">
        <v>1921.8580000000002</v>
      </c>
      <c r="P349" s="189">
        <v>17099.439000000002</v>
      </c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8"/>
      <c r="AF349" s="8"/>
      <c r="AG349" s="8"/>
    </row>
    <row r="350" spans="2:33" ht="12.95" customHeight="1" x14ac:dyDescent="0.15">
      <c r="B350" s="94" t="s">
        <v>26</v>
      </c>
      <c r="C350" s="95" t="s">
        <v>43</v>
      </c>
      <c r="D350" s="96" t="s">
        <v>22</v>
      </c>
      <c r="E350" s="160"/>
      <c r="F350" s="161"/>
      <c r="G350" s="179"/>
      <c r="H350" s="209"/>
      <c r="I350" s="160">
        <v>40.25</v>
      </c>
      <c r="J350" s="161">
        <v>0</v>
      </c>
      <c r="K350" s="179">
        <v>105</v>
      </c>
      <c r="L350" s="226">
        <v>145.25</v>
      </c>
      <c r="M350" s="216">
        <v>40.25</v>
      </c>
      <c r="N350" s="161">
        <v>0</v>
      </c>
      <c r="O350" s="199">
        <v>105</v>
      </c>
      <c r="P350" s="189">
        <v>145.25</v>
      </c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8"/>
      <c r="AF350" s="8"/>
      <c r="AG350" s="8"/>
    </row>
    <row r="351" spans="2:33" ht="12.95" customHeight="1" x14ac:dyDescent="0.15">
      <c r="B351" s="94" t="s">
        <v>26</v>
      </c>
      <c r="C351" s="95" t="s">
        <v>43</v>
      </c>
      <c r="D351" s="96" t="s">
        <v>25</v>
      </c>
      <c r="E351" s="160">
        <v>5067.4290000000001</v>
      </c>
      <c r="F351" s="161"/>
      <c r="G351" s="179"/>
      <c r="H351" s="209">
        <v>5067.4290000000001</v>
      </c>
      <c r="I351" s="160"/>
      <c r="J351" s="161"/>
      <c r="K351" s="179"/>
      <c r="L351" s="226"/>
      <c r="M351" s="216">
        <v>5067.4290000000001</v>
      </c>
      <c r="N351" s="161">
        <v>0</v>
      </c>
      <c r="O351" s="199">
        <v>0</v>
      </c>
      <c r="P351" s="189">
        <v>5067.4290000000001</v>
      </c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8"/>
      <c r="AF351" s="8"/>
      <c r="AG351" s="8"/>
    </row>
    <row r="352" spans="2:33" ht="12.95" customHeight="1" x14ac:dyDescent="0.15">
      <c r="B352" s="94" t="s">
        <v>26</v>
      </c>
      <c r="C352" s="95" t="s">
        <v>43</v>
      </c>
      <c r="D352" s="96" t="s">
        <v>40</v>
      </c>
      <c r="E352" s="160"/>
      <c r="F352" s="161"/>
      <c r="G352" s="179"/>
      <c r="H352" s="209"/>
      <c r="I352" s="160">
        <v>6656</v>
      </c>
      <c r="J352" s="161">
        <v>80</v>
      </c>
      <c r="K352" s="179">
        <v>64.284999999999997</v>
      </c>
      <c r="L352" s="226">
        <v>6800.2849999999999</v>
      </c>
      <c r="M352" s="216">
        <v>6656</v>
      </c>
      <c r="N352" s="161">
        <v>80</v>
      </c>
      <c r="O352" s="199">
        <v>64.284999999999997</v>
      </c>
      <c r="P352" s="189">
        <v>6800.2849999999999</v>
      </c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8"/>
      <c r="AF352" s="8"/>
      <c r="AG352" s="8"/>
    </row>
    <row r="353" spans="2:33" ht="12.95" customHeight="1" x14ac:dyDescent="0.15">
      <c r="B353" s="94" t="s">
        <v>26</v>
      </c>
      <c r="C353" s="95" t="s">
        <v>43</v>
      </c>
      <c r="D353" s="96" t="s">
        <v>251</v>
      </c>
      <c r="E353" s="160"/>
      <c r="F353" s="161"/>
      <c r="G353" s="179"/>
      <c r="H353" s="209"/>
      <c r="I353" s="160">
        <v>15.75</v>
      </c>
      <c r="J353" s="161"/>
      <c r="K353" s="179">
        <v>17.5</v>
      </c>
      <c r="L353" s="226">
        <v>33.25</v>
      </c>
      <c r="M353" s="216">
        <v>15.75</v>
      </c>
      <c r="N353" s="161">
        <v>0</v>
      </c>
      <c r="O353" s="199">
        <v>17.5</v>
      </c>
      <c r="P353" s="189">
        <v>33.25</v>
      </c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8"/>
      <c r="AF353" s="8"/>
      <c r="AG353" s="8"/>
    </row>
    <row r="354" spans="2:33" ht="12.95" customHeight="1" x14ac:dyDescent="0.15">
      <c r="B354" s="104" t="s">
        <v>26</v>
      </c>
      <c r="C354" s="105" t="s">
        <v>43</v>
      </c>
      <c r="D354" s="106" t="s">
        <v>215</v>
      </c>
      <c r="E354" s="172"/>
      <c r="F354" s="173"/>
      <c r="G354" s="185"/>
      <c r="H354" s="214"/>
      <c r="I354" s="172">
        <v>0</v>
      </c>
      <c r="J354" s="173">
        <v>1986.4289999999999</v>
      </c>
      <c r="K354" s="185">
        <v>64.286000000000001</v>
      </c>
      <c r="L354" s="232">
        <v>2050.7149999999997</v>
      </c>
      <c r="M354" s="222">
        <v>0</v>
      </c>
      <c r="N354" s="173">
        <v>1986.4289999999999</v>
      </c>
      <c r="O354" s="205">
        <v>64.286000000000001</v>
      </c>
      <c r="P354" s="195">
        <v>2050.7149999999997</v>
      </c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8"/>
      <c r="AF354" s="8"/>
      <c r="AG354" s="8"/>
    </row>
    <row r="355" spans="2:33" ht="12.95" customHeight="1" thickBot="1" x14ac:dyDescent="0.2">
      <c r="B355" s="133" t="s">
        <v>26</v>
      </c>
      <c r="C355" s="134" t="s">
        <v>43</v>
      </c>
      <c r="D355" s="135" t="s">
        <v>46</v>
      </c>
      <c r="E355" s="174">
        <v>7959.4290000000001</v>
      </c>
      <c r="F355" s="175">
        <v>0</v>
      </c>
      <c r="G355" s="186">
        <v>9</v>
      </c>
      <c r="H355" s="40">
        <v>7968.4290000000001</v>
      </c>
      <c r="I355" s="174">
        <v>26656.086000000003</v>
      </c>
      <c r="J355" s="175">
        <v>12716.498</v>
      </c>
      <c r="K355" s="186">
        <v>8062.1440000000002</v>
      </c>
      <c r="L355" s="233">
        <v>47434.728000000003</v>
      </c>
      <c r="M355" s="223">
        <v>34615.514999999999</v>
      </c>
      <c r="N355" s="175">
        <v>12716.498</v>
      </c>
      <c r="O355" s="206">
        <v>8071.1440000000002</v>
      </c>
      <c r="P355" s="196">
        <v>55403.157000000007</v>
      </c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8"/>
      <c r="AF355" s="8"/>
      <c r="AG355" s="8"/>
    </row>
    <row r="356" spans="2:33" ht="12.95" customHeight="1" thickBot="1" x14ac:dyDescent="0.2">
      <c r="B356" s="1566" t="s">
        <v>2</v>
      </c>
      <c r="C356" s="1567"/>
      <c r="D356" s="1568"/>
      <c r="E356" s="176">
        <v>665587.91999999993</v>
      </c>
      <c r="F356" s="177"/>
      <c r="G356" s="187">
        <v>3325</v>
      </c>
      <c r="H356" s="55">
        <v>668912.91999999993</v>
      </c>
      <c r="I356" s="176">
        <v>368522.0450000001</v>
      </c>
      <c r="J356" s="177">
        <v>1070859.6070000001</v>
      </c>
      <c r="K356" s="187">
        <v>2069954.8300000012</v>
      </c>
      <c r="L356" s="234">
        <v>3509336.4819999994</v>
      </c>
      <c r="M356" s="224">
        <v>1034109.9650000001</v>
      </c>
      <c r="N356" s="177">
        <v>1070859.6070000001</v>
      </c>
      <c r="O356" s="207">
        <v>2073279.8300000012</v>
      </c>
      <c r="P356" s="197">
        <v>4178249.4019999984</v>
      </c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8"/>
      <c r="AF356" s="8"/>
      <c r="AG356" s="8"/>
    </row>
  </sheetData>
  <mergeCells count="8">
    <mergeCell ref="B356:D356"/>
    <mergeCell ref="E4:H4"/>
    <mergeCell ref="I4:L4"/>
    <mergeCell ref="M4:P4"/>
    <mergeCell ref="B2:P2"/>
    <mergeCell ref="B4:B5"/>
    <mergeCell ref="C4:C5"/>
    <mergeCell ref="D4:D5"/>
  </mergeCells>
  <phoneticPr fontId="3"/>
  <pageMargins left="0.70866141732283472" right="0.70866141732283472" top="0.74803149606299213" bottom="0.74803149606299213" header="0.31496062992125984" footer="0.31496062992125984"/>
  <pageSetup paperSize="9" scale="76" firstPageNumber="59" fitToHeight="0" orientation="portrait" r:id="rId1"/>
  <headerFooter>
    <oddFooter>&amp;C&amp;P</oddFooter>
  </headerFooter>
  <rowBreaks count="4" manualBreakCount="4">
    <brk id="77" min="1" max="15" man="1"/>
    <brk id="149" min="1" max="15" man="1"/>
    <brk id="221" min="1" max="15" man="1"/>
    <brk id="293" min="1" max="15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68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1.125" style="62" customWidth="1"/>
    <col min="3" max="3" width="2.75" style="63" customWidth="1"/>
    <col min="4" max="4" width="11.125" style="62" customWidth="1"/>
    <col min="5" max="15" width="7.625" style="61" customWidth="1"/>
    <col min="16" max="16384" width="9" style="1"/>
  </cols>
  <sheetData>
    <row r="2" spans="2:15" ht="18.75" customHeight="1" x14ac:dyDescent="0.15">
      <c r="B2" s="1575" t="s">
        <v>518</v>
      </c>
      <c r="C2" s="1575"/>
      <c r="D2" s="1575"/>
      <c r="E2" s="1575"/>
      <c r="F2" s="1575"/>
      <c r="G2" s="1575"/>
      <c r="H2" s="1575"/>
      <c r="I2" s="1575"/>
      <c r="J2" s="1575"/>
      <c r="K2" s="1575"/>
      <c r="L2" s="1575"/>
      <c r="M2" s="1575"/>
      <c r="N2" s="1575"/>
      <c r="O2" s="1575"/>
    </row>
    <row r="3" spans="2:15" ht="12.95" customHeight="1" thickBot="1" x14ac:dyDescent="0.2">
      <c r="O3" s="64" t="s">
        <v>54</v>
      </c>
    </row>
    <row r="4" spans="2:15" ht="18" customHeight="1" x14ac:dyDescent="0.15">
      <c r="B4" s="1576" t="s">
        <v>41</v>
      </c>
      <c r="C4" s="1578"/>
      <c r="D4" s="1580" t="s">
        <v>42</v>
      </c>
      <c r="E4" s="1593" t="s">
        <v>64</v>
      </c>
      <c r="F4" s="1595" t="s">
        <v>55</v>
      </c>
      <c r="G4" s="1595" t="s">
        <v>56</v>
      </c>
      <c r="H4" s="1662" t="s">
        <v>202</v>
      </c>
      <c r="I4" s="1599" t="s">
        <v>61</v>
      </c>
      <c r="J4" s="1599" t="s">
        <v>62</v>
      </c>
      <c r="K4" s="1599" t="s">
        <v>63</v>
      </c>
      <c r="L4" s="1595" t="s">
        <v>58</v>
      </c>
      <c r="M4" s="1664" t="s">
        <v>59</v>
      </c>
      <c r="N4" s="1666" t="s">
        <v>60</v>
      </c>
      <c r="O4" s="1604" t="s">
        <v>2</v>
      </c>
    </row>
    <row r="5" spans="2:15" ht="18" customHeight="1" thickBot="1" x14ac:dyDescent="0.2">
      <c r="B5" s="1577"/>
      <c r="C5" s="1579"/>
      <c r="D5" s="1581"/>
      <c r="E5" s="1594"/>
      <c r="F5" s="1596"/>
      <c r="G5" s="1596"/>
      <c r="H5" s="1663"/>
      <c r="I5" s="1596"/>
      <c r="J5" s="1596"/>
      <c r="K5" s="1596"/>
      <c r="L5" s="1596"/>
      <c r="M5" s="1665"/>
      <c r="N5" s="1667"/>
      <c r="O5" s="1605"/>
    </row>
    <row r="6" spans="2:15" ht="12.95" customHeight="1" x14ac:dyDescent="0.15">
      <c r="B6" s="65" t="s">
        <v>4</v>
      </c>
      <c r="C6" s="66" t="s">
        <v>43</v>
      </c>
      <c r="D6" s="67" t="s">
        <v>6</v>
      </c>
      <c r="E6" s="68"/>
      <c r="F6" s="69"/>
      <c r="G6" s="69"/>
      <c r="H6" s="69"/>
      <c r="I6" s="69"/>
      <c r="J6" s="69">
        <v>45</v>
      </c>
      <c r="K6" s="69"/>
      <c r="L6" s="69"/>
      <c r="M6" s="70"/>
      <c r="N6" s="71"/>
      <c r="O6" s="72">
        <v>45</v>
      </c>
    </row>
    <row r="7" spans="2:15" ht="12.95" customHeight="1" x14ac:dyDescent="0.15">
      <c r="B7" s="73" t="s">
        <v>4</v>
      </c>
      <c r="C7" s="74" t="s">
        <v>43</v>
      </c>
      <c r="D7" s="75" t="s">
        <v>7</v>
      </c>
      <c r="E7" s="76"/>
      <c r="F7" s="77"/>
      <c r="G7" s="77"/>
      <c r="H7" s="77"/>
      <c r="I7" s="77"/>
      <c r="J7" s="77">
        <v>26</v>
      </c>
      <c r="K7" s="77"/>
      <c r="L7" s="77"/>
      <c r="M7" s="78"/>
      <c r="N7" s="79">
        <v>1652</v>
      </c>
      <c r="O7" s="80">
        <v>1678</v>
      </c>
    </row>
    <row r="8" spans="2:15" ht="12.95" customHeight="1" x14ac:dyDescent="0.15">
      <c r="B8" s="81" t="s">
        <v>4</v>
      </c>
      <c r="C8" s="82" t="s">
        <v>43</v>
      </c>
      <c r="D8" s="83" t="s">
        <v>8</v>
      </c>
      <c r="E8" s="84">
        <v>450</v>
      </c>
      <c r="F8" s="85"/>
      <c r="G8" s="85"/>
      <c r="H8" s="85">
        <v>310</v>
      </c>
      <c r="I8" s="85">
        <v>390</v>
      </c>
      <c r="J8" s="85">
        <v>425</v>
      </c>
      <c r="K8" s="85">
        <v>988</v>
      </c>
      <c r="L8" s="85">
        <v>425</v>
      </c>
      <c r="M8" s="86"/>
      <c r="N8" s="87">
        <v>11154</v>
      </c>
      <c r="O8" s="88">
        <v>14142</v>
      </c>
    </row>
    <row r="9" spans="2:15" ht="12.95" customHeight="1" x14ac:dyDescent="0.15">
      <c r="B9" s="89" t="s">
        <v>4</v>
      </c>
      <c r="C9" s="90" t="s">
        <v>43</v>
      </c>
      <c r="D9" s="91" t="s">
        <v>46</v>
      </c>
      <c r="E9" s="43">
        <v>450</v>
      </c>
      <c r="F9" s="44">
        <v>0</v>
      </c>
      <c r="G9" s="44">
        <v>0</v>
      </c>
      <c r="H9" s="44">
        <v>310</v>
      </c>
      <c r="I9" s="44">
        <v>390</v>
      </c>
      <c r="J9" s="44">
        <v>496</v>
      </c>
      <c r="K9" s="44">
        <v>988</v>
      </c>
      <c r="L9" s="44">
        <v>425</v>
      </c>
      <c r="M9" s="92">
        <v>0</v>
      </c>
      <c r="N9" s="93">
        <v>12806</v>
      </c>
      <c r="O9" s="47">
        <v>15865</v>
      </c>
    </row>
    <row r="10" spans="2:15" ht="12.95" customHeight="1" x14ac:dyDescent="0.15">
      <c r="B10" s="73" t="s">
        <v>15</v>
      </c>
      <c r="C10" s="74" t="s">
        <v>43</v>
      </c>
      <c r="D10" s="75" t="s">
        <v>7</v>
      </c>
      <c r="E10" s="76"/>
      <c r="F10" s="77"/>
      <c r="G10" s="77"/>
      <c r="H10" s="77"/>
      <c r="I10" s="77"/>
      <c r="J10" s="77"/>
      <c r="K10" s="77"/>
      <c r="L10" s="77"/>
      <c r="M10" s="78"/>
      <c r="N10" s="79">
        <v>2080</v>
      </c>
      <c r="O10" s="80">
        <v>2080</v>
      </c>
    </row>
    <row r="11" spans="2:15" ht="12.95" customHeight="1" x14ac:dyDescent="0.15">
      <c r="B11" s="94" t="s">
        <v>15</v>
      </c>
      <c r="C11" s="95" t="s">
        <v>43</v>
      </c>
      <c r="D11" s="96" t="s">
        <v>8</v>
      </c>
      <c r="E11" s="97">
        <v>265</v>
      </c>
      <c r="F11" s="98"/>
      <c r="G11" s="98">
        <v>3100</v>
      </c>
      <c r="H11" s="98">
        <v>100</v>
      </c>
      <c r="I11" s="98"/>
      <c r="J11" s="98">
        <v>20</v>
      </c>
      <c r="K11" s="98">
        <v>60</v>
      </c>
      <c r="L11" s="98">
        <v>85</v>
      </c>
      <c r="M11" s="99"/>
      <c r="N11" s="100">
        <v>11928</v>
      </c>
      <c r="O11" s="101">
        <v>15558</v>
      </c>
    </row>
    <row r="12" spans="2:15" ht="12.95" customHeight="1" x14ac:dyDescent="0.15">
      <c r="B12" s="89" t="s">
        <v>15</v>
      </c>
      <c r="C12" s="90" t="s">
        <v>43</v>
      </c>
      <c r="D12" s="91" t="s">
        <v>46</v>
      </c>
      <c r="E12" s="43">
        <v>265</v>
      </c>
      <c r="F12" s="44">
        <v>0</v>
      </c>
      <c r="G12" s="44">
        <v>3100</v>
      </c>
      <c r="H12" s="44">
        <v>100</v>
      </c>
      <c r="I12" s="44">
        <v>0</v>
      </c>
      <c r="J12" s="44">
        <v>20</v>
      </c>
      <c r="K12" s="44">
        <v>60</v>
      </c>
      <c r="L12" s="44">
        <v>85</v>
      </c>
      <c r="M12" s="92">
        <v>0</v>
      </c>
      <c r="N12" s="93">
        <v>14008</v>
      </c>
      <c r="O12" s="47">
        <v>17638</v>
      </c>
    </row>
    <row r="13" spans="2:15" ht="12.95" customHeight="1" x14ac:dyDescent="0.15">
      <c r="B13" s="94" t="s">
        <v>260</v>
      </c>
      <c r="C13" s="95" t="s">
        <v>43</v>
      </c>
      <c r="D13" s="96" t="s">
        <v>7</v>
      </c>
      <c r="E13" s="97"/>
      <c r="F13" s="98"/>
      <c r="G13" s="98"/>
      <c r="H13" s="98"/>
      <c r="I13" s="98"/>
      <c r="J13" s="98"/>
      <c r="K13" s="98"/>
      <c r="L13" s="98"/>
      <c r="M13" s="99"/>
      <c r="N13" s="100">
        <v>480</v>
      </c>
      <c r="O13" s="101">
        <v>480</v>
      </c>
    </row>
    <row r="14" spans="2:15" ht="12.95" customHeight="1" x14ac:dyDescent="0.15">
      <c r="B14" s="89" t="s">
        <v>260</v>
      </c>
      <c r="C14" s="90" t="s">
        <v>43</v>
      </c>
      <c r="D14" s="91" t="s">
        <v>46</v>
      </c>
      <c r="E14" s="43">
        <v>0</v>
      </c>
      <c r="F14" s="44">
        <v>0</v>
      </c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92">
        <v>0</v>
      </c>
      <c r="N14" s="93">
        <v>480</v>
      </c>
      <c r="O14" s="47">
        <v>480</v>
      </c>
    </row>
    <row r="15" spans="2:15" ht="12.95" customHeight="1" x14ac:dyDescent="0.15">
      <c r="B15" s="94" t="s">
        <v>204</v>
      </c>
      <c r="C15" s="95" t="s">
        <v>43</v>
      </c>
      <c r="D15" s="96" t="s">
        <v>8</v>
      </c>
      <c r="E15" s="97"/>
      <c r="F15" s="98"/>
      <c r="G15" s="98"/>
      <c r="H15" s="98"/>
      <c r="I15" s="98"/>
      <c r="J15" s="98"/>
      <c r="K15" s="98"/>
      <c r="L15" s="98"/>
      <c r="M15" s="99"/>
      <c r="N15" s="100">
        <v>1040</v>
      </c>
      <c r="O15" s="101">
        <v>1040</v>
      </c>
    </row>
    <row r="16" spans="2:15" ht="12.95" customHeight="1" x14ac:dyDescent="0.15">
      <c r="B16" s="89" t="s">
        <v>204</v>
      </c>
      <c r="C16" s="90" t="s">
        <v>43</v>
      </c>
      <c r="D16" s="91" t="s">
        <v>46</v>
      </c>
      <c r="E16" s="43">
        <v>0</v>
      </c>
      <c r="F16" s="44">
        <v>0</v>
      </c>
      <c r="G16" s="44">
        <v>0</v>
      </c>
      <c r="H16" s="44">
        <v>0</v>
      </c>
      <c r="I16" s="44">
        <v>0</v>
      </c>
      <c r="J16" s="44">
        <v>0</v>
      </c>
      <c r="K16" s="44">
        <v>0</v>
      </c>
      <c r="L16" s="44">
        <v>0</v>
      </c>
      <c r="M16" s="92">
        <v>0</v>
      </c>
      <c r="N16" s="93">
        <v>1040</v>
      </c>
      <c r="O16" s="47">
        <v>1040</v>
      </c>
    </row>
    <row r="17" spans="2:15" ht="12.95" customHeight="1" x14ac:dyDescent="0.15">
      <c r="B17" s="94" t="s">
        <v>6</v>
      </c>
      <c r="C17" s="95" t="s">
        <v>43</v>
      </c>
      <c r="D17" s="96" t="s">
        <v>7</v>
      </c>
      <c r="E17" s="97">
        <v>707.14199999999994</v>
      </c>
      <c r="F17" s="98"/>
      <c r="G17" s="98"/>
      <c r="H17" s="98">
        <v>1200</v>
      </c>
      <c r="I17" s="98">
        <v>242.143</v>
      </c>
      <c r="J17" s="98">
        <v>1560</v>
      </c>
      <c r="K17" s="98">
        <v>3533.9079999999994</v>
      </c>
      <c r="L17" s="98">
        <v>327.85699999999997</v>
      </c>
      <c r="M17" s="99"/>
      <c r="N17" s="100">
        <v>34312</v>
      </c>
      <c r="O17" s="101">
        <v>41883.050000000003</v>
      </c>
    </row>
    <row r="18" spans="2:15" ht="12.95" customHeight="1" x14ac:dyDescent="0.15">
      <c r="B18" s="94" t="s">
        <v>6</v>
      </c>
      <c r="C18" s="95" t="s">
        <v>43</v>
      </c>
      <c r="D18" s="96" t="s">
        <v>8</v>
      </c>
      <c r="E18" s="97">
        <v>40</v>
      </c>
      <c r="F18" s="98"/>
      <c r="G18" s="98"/>
      <c r="H18" s="98">
        <v>50</v>
      </c>
      <c r="I18" s="98"/>
      <c r="J18" s="98"/>
      <c r="K18" s="98">
        <v>25</v>
      </c>
      <c r="L18" s="98">
        <v>25</v>
      </c>
      <c r="M18" s="99"/>
      <c r="N18" s="100">
        <v>11370</v>
      </c>
      <c r="O18" s="101">
        <v>11510</v>
      </c>
    </row>
    <row r="19" spans="2:15" ht="12.95" customHeight="1" x14ac:dyDescent="0.15">
      <c r="B19" s="89" t="s">
        <v>6</v>
      </c>
      <c r="C19" s="90" t="s">
        <v>43</v>
      </c>
      <c r="D19" s="91" t="s">
        <v>46</v>
      </c>
      <c r="E19" s="43">
        <v>747.14199999999994</v>
      </c>
      <c r="F19" s="44">
        <v>0</v>
      </c>
      <c r="G19" s="44">
        <v>0</v>
      </c>
      <c r="H19" s="44">
        <v>1250</v>
      </c>
      <c r="I19" s="44">
        <v>242.143</v>
      </c>
      <c r="J19" s="44">
        <v>1560</v>
      </c>
      <c r="K19" s="44">
        <v>3558.9079999999994</v>
      </c>
      <c r="L19" s="44">
        <v>352.85699999999997</v>
      </c>
      <c r="M19" s="92">
        <v>0</v>
      </c>
      <c r="N19" s="93">
        <v>45682</v>
      </c>
      <c r="O19" s="47">
        <v>53393.05</v>
      </c>
    </row>
    <row r="20" spans="2:15" ht="12.95" customHeight="1" x14ac:dyDescent="0.15">
      <c r="B20" s="94" t="s">
        <v>206</v>
      </c>
      <c r="C20" s="95" t="s">
        <v>43</v>
      </c>
      <c r="D20" s="96" t="s">
        <v>7</v>
      </c>
      <c r="E20" s="97"/>
      <c r="F20" s="98"/>
      <c r="G20" s="98"/>
      <c r="H20" s="98"/>
      <c r="I20" s="98"/>
      <c r="J20" s="98"/>
      <c r="K20" s="98"/>
      <c r="L20" s="98"/>
      <c r="M20" s="99"/>
      <c r="N20" s="100">
        <v>680</v>
      </c>
      <c r="O20" s="101">
        <v>680</v>
      </c>
    </row>
    <row r="21" spans="2:15" ht="12.95" customHeight="1" x14ac:dyDescent="0.15">
      <c r="B21" s="94" t="s">
        <v>206</v>
      </c>
      <c r="C21" s="95" t="s">
        <v>43</v>
      </c>
      <c r="D21" s="96" t="s">
        <v>8</v>
      </c>
      <c r="E21" s="97"/>
      <c r="F21" s="98"/>
      <c r="G21" s="98"/>
      <c r="H21" s="98"/>
      <c r="I21" s="98"/>
      <c r="J21" s="98"/>
      <c r="K21" s="98"/>
      <c r="L21" s="98"/>
      <c r="M21" s="99"/>
      <c r="N21" s="100">
        <v>40</v>
      </c>
      <c r="O21" s="101">
        <v>40</v>
      </c>
    </row>
    <row r="22" spans="2:15" ht="12.95" customHeight="1" x14ac:dyDescent="0.15">
      <c r="B22" s="89" t="s">
        <v>206</v>
      </c>
      <c r="C22" s="90" t="s">
        <v>43</v>
      </c>
      <c r="D22" s="91" t="s">
        <v>46</v>
      </c>
      <c r="E22" s="43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92">
        <v>0</v>
      </c>
      <c r="N22" s="93">
        <v>720</v>
      </c>
      <c r="O22" s="47">
        <v>720</v>
      </c>
    </row>
    <row r="23" spans="2:15" ht="12.95" customHeight="1" x14ac:dyDescent="0.15">
      <c r="B23" s="94" t="s">
        <v>261</v>
      </c>
      <c r="C23" s="95" t="s">
        <v>43</v>
      </c>
      <c r="D23" s="96" t="s">
        <v>7</v>
      </c>
      <c r="E23" s="97"/>
      <c r="F23" s="98"/>
      <c r="G23" s="98"/>
      <c r="H23" s="98"/>
      <c r="I23" s="98"/>
      <c r="J23" s="98"/>
      <c r="K23" s="98"/>
      <c r="L23" s="98"/>
      <c r="M23" s="99"/>
      <c r="N23" s="100">
        <v>980</v>
      </c>
      <c r="O23" s="101">
        <v>980</v>
      </c>
    </row>
    <row r="24" spans="2:15" ht="12.95" customHeight="1" x14ac:dyDescent="0.15">
      <c r="B24" s="102" t="s">
        <v>261</v>
      </c>
      <c r="C24" s="95" t="s">
        <v>43</v>
      </c>
      <c r="D24" s="96" t="s">
        <v>8</v>
      </c>
      <c r="E24" s="97"/>
      <c r="F24" s="98"/>
      <c r="G24" s="98"/>
      <c r="H24" s="98"/>
      <c r="I24" s="98"/>
      <c r="J24" s="98"/>
      <c r="K24" s="98"/>
      <c r="L24" s="98"/>
      <c r="M24" s="99"/>
      <c r="N24" s="100">
        <v>1080</v>
      </c>
      <c r="O24" s="101">
        <v>1080</v>
      </c>
    </row>
    <row r="25" spans="2:15" ht="12.95" customHeight="1" x14ac:dyDescent="0.15">
      <c r="B25" s="89" t="s">
        <v>261</v>
      </c>
      <c r="C25" s="90" t="s">
        <v>43</v>
      </c>
      <c r="D25" s="91" t="s">
        <v>46</v>
      </c>
      <c r="E25" s="43">
        <v>0</v>
      </c>
      <c r="F25" s="44">
        <v>0</v>
      </c>
      <c r="G25" s="44">
        <v>0</v>
      </c>
      <c r="H25" s="44">
        <v>0</v>
      </c>
      <c r="I25" s="44">
        <v>0</v>
      </c>
      <c r="J25" s="44">
        <v>0</v>
      </c>
      <c r="K25" s="44">
        <v>0</v>
      </c>
      <c r="L25" s="44">
        <v>0</v>
      </c>
      <c r="M25" s="92">
        <v>0</v>
      </c>
      <c r="N25" s="93">
        <v>2060</v>
      </c>
      <c r="O25" s="47">
        <v>2060</v>
      </c>
    </row>
    <row r="26" spans="2:15" ht="12.95" customHeight="1" x14ac:dyDescent="0.15">
      <c r="B26" s="102" t="s">
        <v>18</v>
      </c>
      <c r="C26" s="95" t="s">
        <v>43</v>
      </c>
      <c r="D26" s="96" t="s">
        <v>205</v>
      </c>
      <c r="E26" s="97"/>
      <c r="F26" s="98"/>
      <c r="G26" s="98"/>
      <c r="H26" s="98"/>
      <c r="I26" s="98">
        <v>1468.9290000000001</v>
      </c>
      <c r="J26" s="98"/>
      <c r="K26" s="98"/>
      <c r="L26" s="98"/>
      <c r="M26" s="99"/>
      <c r="N26" s="100"/>
      <c r="O26" s="101">
        <v>1468.9290000000001</v>
      </c>
    </row>
    <row r="27" spans="2:15" ht="12.95" customHeight="1" x14ac:dyDescent="0.15">
      <c r="B27" s="94" t="s">
        <v>18</v>
      </c>
      <c r="C27" s="95" t="s">
        <v>43</v>
      </c>
      <c r="D27" s="96" t="s">
        <v>29</v>
      </c>
      <c r="E27" s="97"/>
      <c r="F27" s="98"/>
      <c r="G27" s="98"/>
      <c r="H27" s="98"/>
      <c r="I27" s="98">
        <v>1735.7139999999999</v>
      </c>
      <c r="J27" s="98"/>
      <c r="K27" s="98"/>
      <c r="L27" s="98"/>
      <c r="M27" s="99"/>
      <c r="N27" s="100"/>
      <c r="O27" s="101">
        <v>1735.7139999999999</v>
      </c>
    </row>
    <row r="28" spans="2:15" ht="12.95" customHeight="1" x14ac:dyDescent="0.15">
      <c r="B28" s="94" t="s">
        <v>18</v>
      </c>
      <c r="C28" s="95" t="s">
        <v>43</v>
      </c>
      <c r="D28" s="96" t="s">
        <v>12</v>
      </c>
      <c r="E28" s="97"/>
      <c r="F28" s="98"/>
      <c r="G28" s="98"/>
      <c r="H28" s="98"/>
      <c r="I28" s="98">
        <v>360</v>
      </c>
      <c r="J28" s="98"/>
      <c r="K28" s="98"/>
      <c r="L28" s="98"/>
      <c r="M28" s="99"/>
      <c r="N28" s="100"/>
      <c r="O28" s="101">
        <v>360</v>
      </c>
    </row>
    <row r="29" spans="2:15" ht="12.95" customHeight="1" x14ac:dyDescent="0.15">
      <c r="B29" s="94" t="s">
        <v>18</v>
      </c>
      <c r="C29" s="95" t="s">
        <v>43</v>
      </c>
      <c r="D29" s="96" t="s">
        <v>19</v>
      </c>
      <c r="E29" s="97"/>
      <c r="F29" s="98"/>
      <c r="G29" s="98"/>
      <c r="H29" s="98"/>
      <c r="I29" s="98">
        <v>99.643000000000001</v>
      </c>
      <c r="J29" s="98"/>
      <c r="K29" s="98"/>
      <c r="L29" s="98"/>
      <c r="M29" s="99">
        <v>2250</v>
      </c>
      <c r="N29" s="100"/>
      <c r="O29" s="101">
        <v>2349.643</v>
      </c>
    </row>
    <row r="30" spans="2:15" ht="12.95" customHeight="1" x14ac:dyDescent="0.15">
      <c r="B30" s="89" t="s">
        <v>18</v>
      </c>
      <c r="C30" s="90" t="s">
        <v>43</v>
      </c>
      <c r="D30" s="91" t="s">
        <v>46</v>
      </c>
      <c r="E30" s="43">
        <v>0</v>
      </c>
      <c r="F30" s="44">
        <v>0</v>
      </c>
      <c r="G30" s="44">
        <v>0</v>
      </c>
      <c r="H30" s="44">
        <v>0</v>
      </c>
      <c r="I30" s="44">
        <v>3664.2860000000001</v>
      </c>
      <c r="J30" s="44">
        <v>0</v>
      </c>
      <c r="K30" s="44">
        <v>0</v>
      </c>
      <c r="L30" s="44">
        <v>0</v>
      </c>
      <c r="M30" s="92">
        <v>2250</v>
      </c>
      <c r="N30" s="93">
        <v>0</v>
      </c>
      <c r="O30" s="47">
        <v>5914.2860000000001</v>
      </c>
    </row>
    <row r="31" spans="2:15" ht="12.95" customHeight="1" x14ac:dyDescent="0.15">
      <c r="B31" s="94" t="s">
        <v>7</v>
      </c>
      <c r="C31" s="95" t="s">
        <v>43</v>
      </c>
      <c r="D31" s="96" t="s">
        <v>4</v>
      </c>
      <c r="E31" s="97"/>
      <c r="F31" s="98"/>
      <c r="G31" s="98"/>
      <c r="H31" s="98"/>
      <c r="I31" s="98"/>
      <c r="J31" s="98"/>
      <c r="K31" s="98"/>
      <c r="L31" s="98"/>
      <c r="M31" s="99"/>
      <c r="N31" s="100">
        <v>3230</v>
      </c>
      <c r="O31" s="101">
        <v>3230</v>
      </c>
    </row>
    <row r="32" spans="2:15" ht="12.95" customHeight="1" x14ac:dyDescent="0.15">
      <c r="B32" s="94" t="s">
        <v>7</v>
      </c>
      <c r="C32" s="95" t="s">
        <v>43</v>
      </c>
      <c r="D32" s="96" t="s">
        <v>15</v>
      </c>
      <c r="E32" s="97"/>
      <c r="F32" s="98"/>
      <c r="G32" s="98"/>
      <c r="H32" s="98"/>
      <c r="I32" s="98"/>
      <c r="J32" s="98"/>
      <c r="K32" s="98"/>
      <c r="L32" s="98"/>
      <c r="M32" s="99"/>
      <c r="N32" s="100">
        <v>416</v>
      </c>
      <c r="O32" s="101">
        <v>416</v>
      </c>
    </row>
    <row r="33" spans="2:15" ht="12.95" customHeight="1" x14ac:dyDescent="0.15">
      <c r="B33" s="94" t="s">
        <v>7</v>
      </c>
      <c r="C33" s="95" t="s">
        <v>43</v>
      </c>
      <c r="D33" s="96" t="s">
        <v>260</v>
      </c>
      <c r="E33" s="97"/>
      <c r="F33" s="98"/>
      <c r="G33" s="98"/>
      <c r="H33" s="98"/>
      <c r="I33" s="98"/>
      <c r="J33" s="98"/>
      <c r="K33" s="98"/>
      <c r="L33" s="98"/>
      <c r="M33" s="99"/>
      <c r="N33" s="100">
        <v>1440</v>
      </c>
      <c r="O33" s="101">
        <v>1440</v>
      </c>
    </row>
    <row r="34" spans="2:15" ht="12.95" customHeight="1" x14ac:dyDescent="0.15">
      <c r="B34" s="94" t="s">
        <v>7</v>
      </c>
      <c r="C34" s="95" t="s">
        <v>43</v>
      </c>
      <c r="D34" s="96" t="s">
        <v>204</v>
      </c>
      <c r="E34" s="97"/>
      <c r="F34" s="98"/>
      <c r="G34" s="98"/>
      <c r="H34" s="98"/>
      <c r="I34" s="98"/>
      <c r="J34" s="98"/>
      <c r="K34" s="98"/>
      <c r="L34" s="98"/>
      <c r="M34" s="99"/>
      <c r="N34" s="100">
        <v>520</v>
      </c>
      <c r="O34" s="101">
        <v>520</v>
      </c>
    </row>
    <row r="35" spans="2:15" ht="12.95" customHeight="1" x14ac:dyDescent="0.15">
      <c r="B35" s="94" t="s">
        <v>7</v>
      </c>
      <c r="C35" s="95" t="s">
        <v>43</v>
      </c>
      <c r="D35" s="96" t="s">
        <v>6</v>
      </c>
      <c r="E35" s="97">
        <v>1143.0440000000001</v>
      </c>
      <c r="F35" s="98">
        <v>1087.731</v>
      </c>
      <c r="G35" s="98"/>
      <c r="H35" s="98">
        <v>879.15899999999999</v>
      </c>
      <c r="I35" s="98">
        <v>228.85300000000001</v>
      </c>
      <c r="J35" s="98">
        <v>325.83199999999999</v>
      </c>
      <c r="K35" s="98">
        <v>388.04</v>
      </c>
      <c r="L35" s="98">
        <v>640.24300000000005</v>
      </c>
      <c r="M35" s="99">
        <v>7.258</v>
      </c>
      <c r="N35" s="100">
        <v>27128</v>
      </c>
      <c r="O35" s="101">
        <v>31828.16</v>
      </c>
    </row>
    <row r="36" spans="2:15" ht="12.95" customHeight="1" x14ac:dyDescent="0.15">
      <c r="B36" s="94" t="s">
        <v>7</v>
      </c>
      <c r="C36" s="95" t="s">
        <v>43</v>
      </c>
      <c r="D36" s="103" t="s">
        <v>206</v>
      </c>
      <c r="E36" s="97"/>
      <c r="F36" s="98"/>
      <c r="G36" s="98"/>
      <c r="H36" s="98"/>
      <c r="I36" s="98"/>
      <c r="J36" s="98"/>
      <c r="K36" s="98"/>
      <c r="L36" s="98"/>
      <c r="M36" s="99"/>
      <c r="N36" s="100">
        <v>1040</v>
      </c>
      <c r="O36" s="101">
        <v>1040</v>
      </c>
    </row>
    <row r="37" spans="2:15" ht="12.95" customHeight="1" x14ac:dyDescent="0.15">
      <c r="B37" s="94" t="s">
        <v>7</v>
      </c>
      <c r="C37" s="95" t="s">
        <v>43</v>
      </c>
      <c r="D37" s="96" t="s">
        <v>261</v>
      </c>
      <c r="E37" s="97"/>
      <c r="F37" s="98"/>
      <c r="G37" s="98"/>
      <c r="H37" s="98"/>
      <c r="I37" s="98"/>
      <c r="J37" s="98"/>
      <c r="K37" s="98"/>
      <c r="L37" s="98"/>
      <c r="M37" s="99"/>
      <c r="N37" s="100">
        <v>7320</v>
      </c>
      <c r="O37" s="101">
        <v>7320</v>
      </c>
    </row>
    <row r="38" spans="2:15" ht="12.95" customHeight="1" x14ac:dyDescent="0.15">
      <c r="B38" s="94" t="s">
        <v>7</v>
      </c>
      <c r="C38" s="95" t="s">
        <v>43</v>
      </c>
      <c r="D38" s="96" t="s">
        <v>20</v>
      </c>
      <c r="E38" s="97"/>
      <c r="F38" s="98"/>
      <c r="G38" s="98"/>
      <c r="H38" s="98"/>
      <c r="I38" s="98"/>
      <c r="J38" s="98"/>
      <c r="K38" s="98"/>
      <c r="L38" s="98"/>
      <c r="M38" s="99"/>
      <c r="N38" s="100">
        <v>4480</v>
      </c>
      <c r="O38" s="101">
        <v>4480</v>
      </c>
    </row>
    <row r="39" spans="2:15" ht="12.95" customHeight="1" x14ac:dyDescent="0.15">
      <c r="B39" s="94" t="s">
        <v>7</v>
      </c>
      <c r="C39" s="95" t="s">
        <v>43</v>
      </c>
      <c r="D39" s="96" t="s">
        <v>21</v>
      </c>
      <c r="E39" s="97"/>
      <c r="F39" s="98"/>
      <c r="G39" s="98"/>
      <c r="H39" s="98"/>
      <c r="I39" s="98"/>
      <c r="J39" s="98"/>
      <c r="K39" s="98"/>
      <c r="L39" s="98"/>
      <c r="M39" s="99"/>
      <c r="N39" s="100">
        <v>160</v>
      </c>
      <c r="O39" s="101">
        <v>160</v>
      </c>
    </row>
    <row r="40" spans="2:15" ht="12.95" customHeight="1" x14ac:dyDescent="0.15">
      <c r="B40" s="94" t="s">
        <v>7</v>
      </c>
      <c r="C40" s="95" t="s">
        <v>43</v>
      </c>
      <c r="D40" s="96" t="s">
        <v>205</v>
      </c>
      <c r="E40" s="97"/>
      <c r="F40" s="98"/>
      <c r="G40" s="98"/>
      <c r="H40" s="98"/>
      <c r="I40" s="98"/>
      <c r="J40" s="98"/>
      <c r="K40" s="98"/>
      <c r="L40" s="98"/>
      <c r="M40" s="99"/>
      <c r="N40" s="100">
        <v>130</v>
      </c>
      <c r="O40" s="101">
        <v>130</v>
      </c>
    </row>
    <row r="41" spans="2:15" ht="12.95" customHeight="1" x14ac:dyDescent="0.15">
      <c r="B41" s="94" t="s">
        <v>7</v>
      </c>
      <c r="C41" s="95" t="s">
        <v>43</v>
      </c>
      <c r="D41" s="96" t="s">
        <v>22</v>
      </c>
      <c r="E41" s="97"/>
      <c r="F41" s="98"/>
      <c r="G41" s="98"/>
      <c r="H41" s="98"/>
      <c r="I41" s="98"/>
      <c r="J41" s="98"/>
      <c r="K41" s="98"/>
      <c r="L41" s="98"/>
      <c r="M41" s="99"/>
      <c r="N41" s="100">
        <v>1066</v>
      </c>
      <c r="O41" s="101">
        <v>1066</v>
      </c>
    </row>
    <row r="42" spans="2:15" ht="12.95" customHeight="1" x14ac:dyDescent="0.15">
      <c r="B42" s="89" t="s">
        <v>7</v>
      </c>
      <c r="C42" s="90" t="s">
        <v>43</v>
      </c>
      <c r="D42" s="91" t="s">
        <v>46</v>
      </c>
      <c r="E42" s="43">
        <v>1143.0440000000001</v>
      </c>
      <c r="F42" s="44">
        <v>1087.731</v>
      </c>
      <c r="G42" s="44">
        <v>0</v>
      </c>
      <c r="H42" s="44">
        <v>879.15899999999999</v>
      </c>
      <c r="I42" s="44">
        <v>228.85300000000001</v>
      </c>
      <c r="J42" s="44">
        <v>325.83199999999999</v>
      </c>
      <c r="K42" s="44">
        <v>388.04</v>
      </c>
      <c r="L42" s="44">
        <v>640.24300000000005</v>
      </c>
      <c r="M42" s="92">
        <v>7.258</v>
      </c>
      <c r="N42" s="93">
        <v>46930</v>
      </c>
      <c r="O42" s="47">
        <v>51630.16</v>
      </c>
    </row>
    <row r="43" spans="2:15" ht="12.95" customHeight="1" x14ac:dyDescent="0.15">
      <c r="B43" s="94" t="s">
        <v>8</v>
      </c>
      <c r="C43" s="95" t="s">
        <v>43</v>
      </c>
      <c r="D43" s="96" t="s">
        <v>4</v>
      </c>
      <c r="E43" s="97">
        <v>1795</v>
      </c>
      <c r="F43" s="98">
        <v>840</v>
      </c>
      <c r="G43" s="98"/>
      <c r="H43" s="98">
        <v>20</v>
      </c>
      <c r="I43" s="98">
        <v>140</v>
      </c>
      <c r="J43" s="98"/>
      <c r="K43" s="98">
        <v>10</v>
      </c>
      <c r="L43" s="98">
        <v>364</v>
      </c>
      <c r="M43" s="99"/>
      <c r="N43" s="100">
        <v>15806</v>
      </c>
      <c r="O43" s="101">
        <v>18975</v>
      </c>
    </row>
    <row r="44" spans="2:15" ht="12.95" customHeight="1" x14ac:dyDescent="0.15">
      <c r="B44" s="94" t="s">
        <v>8</v>
      </c>
      <c r="C44" s="95" t="s">
        <v>43</v>
      </c>
      <c r="D44" s="96" t="s">
        <v>15</v>
      </c>
      <c r="E44" s="97">
        <v>120</v>
      </c>
      <c r="F44" s="98"/>
      <c r="G44" s="98"/>
      <c r="H44" s="98"/>
      <c r="I44" s="98">
        <v>240</v>
      </c>
      <c r="J44" s="98"/>
      <c r="K44" s="98">
        <v>18</v>
      </c>
      <c r="L44" s="98"/>
      <c r="M44" s="99"/>
      <c r="N44" s="100">
        <v>5822</v>
      </c>
      <c r="O44" s="101">
        <v>6200</v>
      </c>
    </row>
    <row r="45" spans="2:15" ht="12.95" customHeight="1" x14ac:dyDescent="0.15">
      <c r="B45" s="94" t="s">
        <v>8</v>
      </c>
      <c r="C45" s="95" t="s">
        <v>43</v>
      </c>
      <c r="D45" s="96" t="s">
        <v>204</v>
      </c>
      <c r="E45" s="97"/>
      <c r="F45" s="98"/>
      <c r="G45" s="98"/>
      <c r="H45" s="98"/>
      <c r="I45" s="98"/>
      <c r="J45" s="98"/>
      <c r="K45" s="98"/>
      <c r="L45" s="98"/>
      <c r="M45" s="99"/>
      <c r="N45" s="100">
        <v>546</v>
      </c>
      <c r="O45" s="101">
        <v>546</v>
      </c>
    </row>
    <row r="46" spans="2:15" ht="12.95" customHeight="1" x14ac:dyDescent="0.15">
      <c r="B46" s="94" t="s">
        <v>8</v>
      </c>
      <c r="C46" s="95" t="s">
        <v>43</v>
      </c>
      <c r="D46" s="96" t="s">
        <v>6</v>
      </c>
      <c r="E46" s="97">
        <v>105</v>
      </c>
      <c r="F46" s="98">
        <v>25</v>
      </c>
      <c r="G46" s="98"/>
      <c r="H46" s="98"/>
      <c r="I46" s="98"/>
      <c r="J46" s="98"/>
      <c r="K46" s="98">
        <v>300</v>
      </c>
      <c r="L46" s="98"/>
      <c r="M46" s="99"/>
      <c r="N46" s="100">
        <v>16672</v>
      </c>
      <c r="O46" s="101">
        <v>17102</v>
      </c>
    </row>
    <row r="47" spans="2:15" ht="12.95" customHeight="1" x14ac:dyDescent="0.15">
      <c r="B47" s="94" t="s">
        <v>8</v>
      </c>
      <c r="C47" s="95" t="s">
        <v>43</v>
      </c>
      <c r="D47" s="103" t="s">
        <v>16</v>
      </c>
      <c r="E47" s="97"/>
      <c r="F47" s="98"/>
      <c r="G47" s="98"/>
      <c r="H47" s="98"/>
      <c r="I47" s="98"/>
      <c r="J47" s="98"/>
      <c r="K47" s="98"/>
      <c r="L47" s="98"/>
      <c r="M47" s="99"/>
      <c r="N47" s="100">
        <v>260</v>
      </c>
      <c r="O47" s="101">
        <v>260</v>
      </c>
    </row>
    <row r="48" spans="2:15" ht="12.95" customHeight="1" x14ac:dyDescent="0.15">
      <c r="B48" s="94" t="s">
        <v>8</v>
      </c>
      <c r="C48" s="95" t="s">
        <v>43</v>
      </c>
      <c r="D48" s="96" t="s">
        <v>261</v>
      </c>
      <c r="E48" s="97"/>
      <c r="F48" s="98"/>
      <c r="G48" s="98"/>
      <c r="H48" s="98"/>
      <c r="I48" s="98"/>
      <c r="J48" s="98"/>
      <c r="K48" s="98"/>
      <c r="L48" s="98"/>
      <c r="M48" s="99"/>
      <c r="N48" s="100">
        <v>400</v>
      </c>
      <c r="O48" s="101">
        <v>400</v>
      </c>
    </row>
    <row r="49" spans="2:15" ht="12.95" customHeight="1" x14ac:dyDescent="0.15">
      <c r="B49" s="94" t="s">
        <v>8</v>
      </c>
      <c r="C49" s="95" t="s">
        <v>43</v>
      </c>
      <c r="D49" s="96" t="s">
        <v>20</v>
      </c>
      <c r="E49" s="97"/>
      <c r="F49" s="98"/>
      <c r="G49" s="98"/>
      <c r="H49" s="98"/>
      <c r="I49" s="98"/>
      <c r="J49" s="98"/>
      <c r="K49" s="98"/>
      <c r="L49" s="98"/>
      <c r="M49" s="99"/>
      <c r="N49" s="100">
        <v>11972</v>
      </c>
      <c r="O49" s="101">
        <v>11972</v>
      </c>
    </row>
    <row r="50" spans="2:15" ht="12.95" customHeight="1" x14ac:dyDescent="0.15">
      <c r="B50" s="94" t="s">
        <v>8</v>
      </c>
      <c r="C50" s="95" t="s">
        <v>43</v>
      </c>
      <c r="D50" s="96" t="s">
        <v>21</v>
      </c>
      <c r="E50" s="97"/>
      <c r="F50" s="98"/>
      <c r="G50" s="98"/>
      <c r="H50" s="98"/>
      <c r="I50" s="98"/>
      <c r="J50" s="98"/>
      <c r="K50" s="98"/>
      <c r="L50" s="98"/>
      <c r="M50" s="99"/>
      <c r="N50" s="100">
        <v>40</v>
      </c>
      <c r="O50" s="101">
        <v>40</v>
      </c>
    </row>
    <row r="51" spans="2:15" ht="12.95" customHeight="1" x14ac:dyDescent="0.15">
      <c r="B51" s="102" t="s">
        <v>8</v>
      </c>
      <c r="C51" s="95" t="s">
        <v>43</v>
      </c>
      <c r="D51" s="96" t="s">
        <v>10</v>
      </c>
      <c r="E51" s="97"/>
      <c r="F51" s="98"/>
      <c r="G51" s="98"/>
      <c r="H51" s="98"/>
      <c r="I51" s="98"/>
      <c r="J51" s="98"/>
      <c r="K51" s="98"/>
      <c r="L51" s="98"/>
      <c r="M51" s="99"/>
      <c r="N51" s="100">
        <v>5226</v>
      </c>
      <c r="O51" s="101">
        <v>5226</v>
      </c>
    </row>
    <row r="52" spans="2:15" ht="12.95" customHeight="1" x14ac:dyDescent="0.15">
      <c r="B52" s="102" t="s">
        <v>8</v>
      </c>
      <c r="C52" s="95" t="s">
        <v>43</v>
      </c>
      <c r="D52" s="96" t="s">
        <v>205</v>
      </c>
      <c r="E52" s="97"/>
      <c r="F52" s="98"/>
      <c r="G52" s="98"/>
      <c r="H52" s="98"/>
      <c r="I52" s="98"/>
      <c r="J52" s="98"/>
      <c r="K52" s="98"/>
      <c r="L52" s="98"/>
      <c r="M52" s="99"/>
      <c r="N52" s="100">
        <v>884</v>
      </c>
      <c r="O52" s="101">
        <v>884</v>
      </c>
    </row>
    <row r="53" spans="2:15" ht="12.95" customHeight="1" x14ac:dyDescent="0.15">
      <c r="B53" s="102" t="s">
        <v>8</v>
      </c>
      <c r="C53" s="95" t="s">
        <v>43</v>
      </c>
      <c r="D53" s="96" t="s">
        <v>22</v>
      </c>
      <c r="E53" s="97"/>
      <c r="F53" s="98"/>
      <c r="G53" s="98"/>
      <c r="H53" s="98"/>
      <c r="I53" s="98"/>
      <c r="J53" s="98"/>
      <c r="K53" s="98"/>
      <c r="L53" s="98"/>
      <c r="M53" s="99"/>
      <c r="N53" s="100">
        <v>10816</v>
      </c>
      <c r="O53" s="101">
        <v>10816</v>
      </c>
    </row>
    <row r="54" spans="2:15" ht="12.95" customHeight="1" x14ac:dyDescent="0.15">
      <c r="B54" s="102" t="s">
        <v>8</v>
      </c>
      <c r="C54" s="95" t="s">
        <v>43</v>
      </c>
      <c r="D54" s="96" t="s">
        <v>25</v>
      </c>
      <c r="E54" s="97"/>
      <c r="F54" s="98"/>
      <c r="G54" s="98"/>
      <c r="H54" s="98"/>
      <c r="I54" s="98"/>
      <c r="J54" s="98"/>
      <c r="K54" s="98"/>
      <c r="L54" s="98"/>
      <c r="M54" s="99"/>
      <c r="N54" s="100">
        <v>1430</v>
      </c>
      <c r="O54" s="101">
        <v>1430</v>
      </c>
    </row>
    <row r="55" spans="2:15" ht="12.95" customHeight="1" x14ac:dyDescent="0.15">
      <c r="B55" s="89" t="s">
        <v>8</v>
      </c>
      <c r="C55" s="90" t="s">
        <v>43</v>
      </c>
      <c r="D55" s="91" t="s">
        <v>46</v>
      </c>
      <c r="E55" s="43">
        <v>2020</v>
      </c>
      <c r="F55" s="44">
        <v>865</v>
      </c>
      <c r="G55" s="44">
        <v>0</v>
      </c>
      <c r="H55" s="44">
        <v>20</v>
      </c>
      <c r="I55" s="44">
        <v>380</v>
      </c>
      <c r="J55" s="44">
        <v>0</v>
      </c>
      <c r="K55" s="44">
        <v>328</v>
      </c>
      <c r="L55" s="44">
        <v>364</v>
      </c>
      <c r="M55" s="92">
        <v>0</v>
      </c>
      <c r="N55" s="93">
        <v>69874</v>
      </c>
      <c r="O55" s="47">
        <v>73851</v>
      </c>
    </row>
    <row r="56" spans="2:15" ht="12.95" customHeight="1" x14ac:dyDescent="0.15">
      <c r="B56" s="94" t="s">
        <v>20</v>
      </c>
      <c r="C56" s="95" t="s">
        <v>43</v>
      </c>
      <c r="D56" s="96" t="s">
        <v>7</v>
      </c>
      <c r="E56" s="97"/>
      <c r="F56" s="98"/>
      <c r="G56" s="98"/>
      <c r="H56" s="98"/>
      <c r="I56" s="98"/>
      <c r="J56" s="98"/>
      <c r="K56" s="98"/>
      <c r="L56" s="98"/>
      <c r="M56" s="99"/>
      <c r="N56" s="100">
        <v>12936</v>
      </c>
      <c r="O56" s="101">
        <v>12936</v>
      </c>
    </row>
    <row r="57" spans="2:15" ht="12.95" customHeight="1" x14ac:dyDescent="0.15">
      <c r="B57" s="94" t="s">
        <v>20</v>
      </c>
      <c r="C57" s="95" t="s">
        <v>43</v>
      </c>
      <c r="D57" s="96" t="s">
        <v>8</v>
      </c>
      <c r="E57" s="97"/>
      <c r="F57" s="98"/>
      <c r="G57" s="98"/>
      <c r="H57" s="98"/>
      <c r="I57" s="98"/>
      <c r="J57" s="98"/>
      <c r="K57" s="98"/>
      <c r="L57" s="98"/>
      <c r="M57" s="99"/>
      <c r="N57" s="100">
        <v>11904</v>
      </c>
      <c r="O57" s="101">
        <v>11904</v>
      </c>
    </row>
    <row r="58" spans="2:15" ht="12.95" customHeight="1" x14ac:dyDescent="0.15">
      <c r="B58" s="94" t="s">
        <v>20</v>
      </c>
      <c r="C58" s="95" t="s">
        <v>43</v>
      </c>
      <c r="D58" s="96" t="s">
        <v>29</v>
      </c>
      <c r="E58" s="97"/>
      <c r="F58" s="98"/>
      <c r="G58" s="98"/>
      <c r="H58" s="98"/>
      <c r="I58" s="98"/>
      <c r="J58" s="98"/>
      <c r="K58" s="98"/>
      <c r="L58" s="98"/>
      <c r="M58" s="99"/>
      <c r="N58" s="100">
        <v>572</v>
      </c>
      <c r="O58" s="101">
        <v>572</v>
      </c>
    </row>
    <row r="59" spans="2:15" ht="12.95" customHeight="1" x14ac:dyDescent="0.15">
      <c r="B59" s="89" t="s">
        <v>20</v>
      </c>
      <c r="C59" s="90" t="s">
        <v>43</v>
      </c>
      <c r="D59" s="91" t="s">
        <v>46</v>
      </c>
      <c r="E59" s="43">
        <v>0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4">
        <v>0</v>
      </c>
      <c r="M59" s="92">
        <v>0</v>
      </c>
      <c r="N59" s="93">
        <v>25412</v>
      </c>
      <c r="O59" s="47">
        <v>25412</v>
      </c>
    </row>
    <row r="60" spans="2:15" ht="12.95" customHeight="1" x14ac:dyDescent="0.15">
      <c r="B60" s="94" t="s">
        <v>21</v>
      </c>
      <c r="C60" s="95" t="s">
        <v>43</v>
      </c>
      <c r="D60" s="96" t="s">
        <v>8</v>
      </c>
      <c r="E60" s="97"/>
      <c r="F60" s="98"/>
      <c r="G60" s="98"/>
      <c r="H60" s="98"/>
      <c r="I60" s="98"/>
      <c r="J60" s="98"/>
      <c r="K60" s="98"/>
      <c r="L60" s="98"/>
      <c r="M60" s="99"/>
      <c r="N60" s="100">
        <v>320</v>
      </c>
      <c r="O60" s="101">
        <v>320</v>
      </c>
    </row>
    <row r="61" spans="2:15" ht="12.95" customHeight="1" x14ac:dyDescent="0.15">
      <c r="B61" s="94" t="s">
        <v>21</v>
      </c>
      <c r="C61" s="95" t="s">
        <v>43</v>
      </c>
      <c r="D61" s="96" t="s">
        <v>20</v>
      </c>
      <c r="E61" s="97"/>
      <c r="F61" s="98"/>
      <c r="G61" s="98"/>
      <c r="H61" s="98"/>
      <c r="I61" s="98"/>
      <c r="J61" s="98"/>
      <c r="K61" s="98"/>
      <c r="L61" s="98"/>
      <c r="M61" s="99"/>
      <c r="N61" s="100">
        <v>3000</v>
      </c>
      <c r="O61" s="101">
        <v>3000</v>
      </c>
    </row>
    <row r="62" spans="2:15" ht="12.95" customHeight="1" x14ac:dyDescent="0.15">
      <c r="B62" s="94" t="s">
        <v>21</v>
      </c>
      <c r="C62" s="95" t="s">
        <v>43</v>
      </c>
      <c r="D62" s="96" t="s">
        <v>29</v>
      </c>
      <c r="E62" s="97"/>
      <c r="F62" s="98"/>
      <c r="G62" s="98"/>
      <c r="H62" s="98"/>
      <c r="I62" s="98"/>
      <c r="J62" s="98"/>
      <c r="K62" s="98"/>
      <c r="L62" s="98"/>
      <c r="M62" s="99"/>
      <c r="N62" s="100">
        <v>2834</v>
      </c>
      <c r="O62" s="101">
        <v>2834</v>
      </c>
    </row>
    <row r="63" spans="2:15" ht="12.95" customHeight="1" x14ac:dyDescent="0.15">
      <c r="B63" s="89" t="s">
        <v>21</v>
      </c>
      <c r="C63" s="90" t="s">
        <v>43</v>
      </c>
      <c r="D63" s="91" t="s">
        <v>46</v>
      </c>
      <c r="E63" s="43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92">
        <v>0</v>
      </c>
      <c r="N63" s="93">
        <v>6154</v>
      </c>
      <c r="O63" s="47">
        <v>6154</v>
      </c>
    </row>
    <row r="64" spans="2:15" ht="12.95" customHeight="1" x14ac:dyDescent="0.15">
      <c r="B64" s="94" t="s">
        <v>10</v>
      </c>
      <c r="C64" s="95" t="s">
        <v>43</v>
      </c>
      <c r="D64" s="96" t="s">
        <v>7</v>
      </c>
      <c r="E64" s="97"/>
      <c r="F64" s="98"/>
      <c r="G64" s="98"/>
      <c r="H64" s="98"/>
      <c r="I64" s="98"/>
      <c r="J64" s="98"/>
      <c r="K64" s="98"/>
      <c r="L64" s="98"/>
      <c r="M64" s="99"/>
      <c r="N64" s="100">
        <v>6890</v>
      </c>
      <c r="O64" s="101">
        <v>6890</v>
      </c>
    </row>
    <row r="65" spans="2:15" ht="12.95" customHeight="1" x14ac:dyDescent="0.15">
      <c r="B65" s="94" t="s">
        <v>10</v>
      </c>
      <c r="C65" s="95" t="s">
        <v>43</v>
      </c>
      <c r="D65" s="96" t="s">
        <v>8</v>
      </c>
      <c r="E65" s="97"/>
      <c r="F65" s="98"/>
      <c r="G65" s="98"/>
      <c r="H65" s="98"/>
      <c r="I65" s="98"/>
      <c r="J65" s="98"/>
      <c r="K65" s="98"/>
      <c r="L65" s="98"/>
      <c r="M65" s="99"/>
      <c r="N65" s="100">
        <v>13442</v>
      </c>
      <c r="O65" s="101">
        <v>13442</v>
      </c>
    </row>
    <row r="66" spans="2:15" ht="12.95" customHeight="1" x14ac:dyDescent="0.15">
      <c r="B66" s="94" t="s">
        <v>10</v>
      </c>
      <c r="C66" s="95" t="s">
        <v>43</v>
      </c>
      <c r="D66" s="96" t="s">
        <v>203</v>
      </c>
      <c r="E66" s="97"/>
      <c r="F66" s="98"/>
      <c r="G66" s="98"/>
      <c r="H66" s="98"/>
      <c r="I66" s="98"/>
      <c r="J66" s="98"/>
      <c r="K66" s="98"/>
      <c r="L66" s="98"/>
      <c r="M66" s="99"/>
      <c r="N66" s="100">
        <v>4870</v>
      </c>
      <c r="O66" s="101">
        <v>4870</v>
      </c>
    </row>
    <row r="67" spans="2:15" ht="12.95" customHeight="1" x14ac:dyDescent="0.15">
      <c r="B67" s="104" t="s">
        <v>10</v>
      </c>
      <c r="C67" s="105" t="s">
        <v>43</v>
      </c>
      <c r="D67" s="106" t="s">
        <v>22</v>
      </c>
      <c r="E67" s="107"/>
      <c r="F67" s="108"/>
      <c r="G67" s="108"/>
      <c r="H67" s="108"/>
      <c r="I67" s="108"/>
      <c r="J67" s="108"/>
      <c r="K67" s="108"/>
      <c r="L67" s="108"/>
      <c r="M67" s="109"/>
      <c r="N67" s="110">
        <v>104</v>
      </c>
      <c r="O67" s="111">
        <v>104</v>
      </c>
    </row>
    <row r="68" spans="2:15" ht="12.95" customHeight="1" x14ac:dyDescent="0.15">
      <c r="B68" s="89" t="s">
        <v>10</v>
      </c>
      <c r="C68" s="90" t="s">
        <v>43</v>
      </c>
      <c r="D68" s="112" t="s">
        <v>46</v>
      </c>
      <c r="E68" s="43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92">
        <v>0</v>
      </c>
      <c r="N68" s="93">
        <v>25306</v>
      </c>
      <c r="O68" s="47">
        <v>25306</v>
      </c>
    </row>
    <row r="69" spans="2:15" ht="12.95" customHeight="1" x14ac:dyDescent="0.15">
      <c r="B69" s="73" t="s">
        <v>11</v>
      </c>
      <c r="C69" s="74" t="s">
        <v>43</v>
      </c>
      <c r="D69" s="75" t="s">
        <v>30</v>
      </c>
      <c r="E69" s="76"/>
      <c r="F69" s="77"/>
      <c r="G69" s="77"/>
      <c r="H69" s="77"/>
      <c r="I69" s="77"/>
      <c r="J69" s="77"/>
      <c r="K69" s="77"/>
      <c r="L69" s="77"/>
      <c r="M69" s="78"/>
      <c r="N69" s="79">
        <v>104</v>
      </c>
      <c r="O69" s="80">
        <v>104</v>
      </c>
    </row>
    <row r="70" spans="2:15" ht="12.95" customHeight="1" x14ac:dyDescent="0.15">
      <c r="B70" s="94" t="s">
        <v>11</v>
      </c>
      <c r="C70" s="95" t="s">
        <v>43</v>
      </c>
      <c r="D70" s="96" t="s">
        <v>26</v>
      </c>
      <c r="E70" s="97"/>
      <c r="F70" s="98">
        <v>6</v>
      </c>
      <c r="G70" s="98"/>
      <c r="H70" s="98">
        <v>3461</v>
      </c>
      <c r="I70" s="98"/>
      <c r="J70" s="98">
        <v>140</v>
      </c>
      <c r="K70" s="98"/>
      <c r="L70" s="98">
        <v>337</v>
      </c>
      <c r="M70" s="99"/>
      <c r="N70" s="100">
        <v>24520</v>
      </c>
      <c r="O70" s="101">
        <v>28464</v>
      </c>
    </row>
    <row r="71" spans="2:15" ht="12.95" customHeight="1" thickBot="1" x14ac:dyDescent="0.2">
      <c r="B71" s="140" t="s">
        <v>11</v>
      </c>
      <c r="C71" s="141" t="s">
        <v>43</v>
      </c>
      <c r="D71" s="142" t="s">
        <v>46</v>
      </c>
      <c r="E71" s="143">
        <v>0</v>
      </c>
      <c r="F71" s="144">
        <v>6</v>
      </c>
      <c r="G71" s="144">
        <v>0</v>
      </c>
      <c r="H71" s="144">
        <v>3461</v>
      </c>
      <c r="I71" s="144">
        <v>0</v>
      </c>
      <c r="J71" s="144">
        <v>140</v>
      </c>
      <c r="K71" s="144">
        <v>0</v>
      </c>
      <c r="L71" s="144">
        <v>337</v>
      </c>
      <c r="M71" s="145">
        <v>0</v>
      </c>
      <c r="N71" s="146">
        <v>24624</v>
      </c>
      <c r="O71" s="147">
        <v>28568</v>
      </c>
    </row>
    <row r="72" spans="2:15" ht="12.95" customHeight="1" x14ac:dyDescent="0.15">
      <c r="B72" s="73" t="s">
        <v>22</v>
      </c>
      <c r="C72" s="74" t="s">
        <v>43</v>
      </c>
      <c r="D72" s="75" t="s">
        <v>7</v>
      </c>
      <c r="E72" s="76"/>
      <c r="F72" s="77"/>
      <c r="G72" s="77"/>
      <c r="H72" s="77"/>
      <c r="I72" s="77"/>
      <c r="J72" s="77"/>
      <c r="K72" s="77"/>
      <c r="L72" s="77"/>
      <c r="M72" s="78"/>
      <c r="N72" s="79">
        <v>7592</v>
      </c>
      <c r="O72" s="80">
        <v>7592</v>
      </c>
    </row>
    <row r="73" spans="2:15" ht="12.95" customHeight="1" x14ac:dyDescent="0.15">
      <c r="B73" s="94" t="s">
        <v>22</v>
      </c>
      <c r="C73" s="95" t="s">
        <v>43</v>
      </c>
      <c r="D73" s="96" t="s">
        <v>8</v>
      </c>
      <c r="E73" s="97"/>
      <c r="F73" s="98"/>
      <c r="G73" s="98"/>
      <c r="H73" s="98"/>
      <c r="I73" s="98"/>
      <c r="J73" s="98"/>
      <c r="K73" s="98"/>
      <c r="L73" s="98"/>
      <c r="M73" s="99"/>
      <c r="N73" s="100">
        <v>3874</v>
      </c>
      <c r="O73" s="101">
        <v>3874</v>
      </c>
    </row>
    <row r="74" spans="2:15" ht="12.95" customHeight="1" x14ac:dyDescent="0.15">
      <c r="B74" s="94" t="s">
        <v>22</v>
      </c>
      <c r="C74" s="95" t="s">
        <v>43</v>
      </c>
      <c r="D74" s="96" t="s">
        <v>11</v>
      </c>
      <c r="E74" s="97"/>
      <c r="F74" s="98"/>
      <c r="G74" s="98"/>
      <c r="H74" s="98"/>
      <c r="I74" s="98"/>
      <c r="J74" s="98"/>
      <c r="K74" s="98"/>
      <c r="L74" s="98"/>
      <c r="M74" s="99"/>
      <c r="N74" s="100">
        <v>52</v>
      </c>
      <c r="O74" s="101">
        <v>52</v>
      </c>
    </row>
    <row r="75" spans="2:15" ht="12.95" customHeight="1" x14ac:dyDescent="0.15">
      <c r="B75" s="94" t="s">
        <v>22</v>
      </c>
      <c r="C75" s="95" t="s">
        <v>43</v>
      </c>
      <c r="D75" s="96" t="s">
        <v>34</v>
      </c>
      <c r="E75" s="97"/>
      <c r="F75" s="98"/>
      <c r="G75" s="98"/>
      <c r="H75" s="98"/>
      <c r="I75" s="98"/>
      <c r="J75" s="98"/>
      <c r="K75" s="98"/>
      <c r="L75" s="98"/>
      <c r="M75" s="99"/>
      <c r="N75" s="100">
        <v>5824</v>
      </c>
      <c r="O75" s="101">
        <v>5824</v>
      </c>
    </row>
    <row r="76" spans="2:15" ht="12.95" customHeight="1" x14ac:dyDescent="0.15">
      <c r="B76" s="94" t="s">
        <v>22</v>
      </c>
      <c r="C76" s="95" t="s">
        <v>43</v>
      </c>
      <c r="D76" s="96" t="s">
        <v>212</v>
      </c>
      <c r="E76" s="97"/>
      <c r="F76" s="98"/>
      <c r="G76" s="98"/>
      <c r="H76" s="98"/>
      <c r="I76" s="98"/>
      <c r="J76" s="98"/>
      <c r="K76" s="98"/>
      <c r="L76" s="98"/>
      <c r="M76" s="99"/>
      <c r="N76" s="100">
        <v>52</v>
      </c>
      <c r="O76" s="101">
        <v>52</v>
      </c>
    </row>
    <row r="77" spans="2:15" ht="12.95" customHeight="1" x14ac:dyDescent="0.15">
      <c r="B77" s="94" t="s">
        <v>22</v>
      </c>
      <c r="C77" s="95" t="s">
        <v>43</v>
      </c>
      <c r="D77" s="96" t="s">
        <v>12</v>
      </c>
      <c r="E77" s="97"/>
      <c r="F77" s="98"/>
      <c r="G77" s="98"/>
      <c r="H77" s="98"/>
      <c r="I77" s="98"/>
      <c r="J77" s="98"/>
      <c r="K77" s="98"/>
      <c r="L77" s="98"/>
      <c r="M77" s="99"/>
      <c r="N77" s="100">
        <v>11709.715</v>
      </c>
      <c r="O77" s="101">
        <v>11709.715</v>
      </c>
    </row>
    <row r="78" spans="2:15" ht="12.95" customHeight="1" x14ac:dyDescent="0.15">
      <c r="B78" s="94" t="s">
        <v>22</v>
      </c>
      <c r="C78" s="95" t="s">
        <v>43</v>
      </c>
      <c r="D78" s="96" t="s">
        <v>262</v>
      </c>
      <c r="E78" s="97"/>
      <c r="F78" s="98"/>
      <c r="G78" s="98"/>
      <c r="H78" s="98"/>
      <c r="I78" s="98"/>
      <c r="J78" s="98"/>
      <c r="K78" s="98"/>
      <c r="L78" s="98"/>
      <c r="M78" s="99"/>
      <c r="N78" s="100">
        <v>1482</v>
      </c>
      <c r="O78" s="101">
        <v>1482</v>
      </c>
    </row>
    <row r="79" spans="2:15" ht="12.95" customHeight="1" x14ac:dyDescent="0.15">
      <c r="B79" s="94" t="s">
        <v>22</v>
      </c>
      <c r="C79" s="95" t="s">
        <v>43</v>
      </c>
      <c r="D79" s="96" t="s">
        <v>13</v>
      </c>
      <c r="E79" s="97"/>
      <c r="F79" s="98"/>
      <c r="G79" s="98"/>
      <c r="H79" s="98">
        <v>4004</v>
      </c>
      <c r="I79" s="98"/>
      <c r="J79" s="98"/>
      <c r="K79" s="98"/>
      <c r="L79" s="98"/>
      <c r="M79" s="99"/>
      <c r="N79" s="100">
        <v>10218</v>
      </c>
      <c r="O79" s="101">
        <v>14222</v>
      </c>
    </row>
    <row r="80" spans="2:15" ht="12.95" customHeight="1" x14ac:dyDescent="0.15">
      <c r="B80" s="94" t="s">
        <v>22</v>
      </c>
      <c r="C80" s="95" t="s">
        <v>43</v>
      </c>
      <c r="D80" s="96" t="s">
        <v>19</v>
      </c>
      <c r="E80" s="97"/>
      <c r="F80" s="98"/>
      <c r="G80" s="98">
        <v>960</v>
      </c>
      <c r="H80" s="98"/>
      <c r="I80" s="98">
        <v>137.143</v>
      </c>
      <c r="J80" s="98"/>
      <c r="K80" s="98"/>
      <c r="L80" s="98"/>
      <c r="M80" s="99"/>
      <c r="N80" s="100">
        <v>1596</v>
      </c>
      <c r="O80" s="101">
        <v>2693.143</v>
      </c>
    </row>
    <row r="81" spans="2:15" ht="12.95" customHeight="1" x14ac:dyDescent="0.15">
      <c r="B81" s="94" t="s">
        <v>22</v>
      </c>
      <c r="C81" s="95" t="s">
        <v>43</v>
      </c>
      <c r="D81" s="96" t="s">
        <v>24</v>
      </c>
      <c r="E81" s="97"/>
      <c r="F81" s="98"/>
      <c r="G81" s="98"/>
      <c r="H81" s="98"/>
      <c r="I81" s="98"/>
      <c r="J81" s="98"/>
      <c r="K81" s="98"/>
      <c r="L81" s="98"/>
      <c r="M81" s="99"/>
      <c r="N81" s="100">
        <v>182</v>
      </c>
      <c r="O81" s="101">
        <v>182</v>
      </c>
    </row>
    <row r="82" spans="2:15" ht="12.95" customHeight="1" x14ac:dyDescent="0.15">
      <c r="B82" s="94" t="s">
        <v>22</v>
      </c>
      <c r="C82" s="95" t="s">
        <v>43</v>
      </c>
      <c r="D82" s="96" t="s">
        <v>210</v>
      </c>
      <c r="E82" s="97"/>
      <c r="F82" s="98"/>
      <c r="G82" s="98"/>
      <c r="H82" s="98"/>
      <c r="I82" s="98"/>
      <c r="J82" s="98"/>
      <c r="K82" s="98"/>
      <c r="L82" s="98"/>
      <c r="M82" s="99"/>
      <c r="N82" s="100">
        <v>3250</v>
      </c>
      <c r="O82" s="101">
        <v>3250</v>
      </c>
    </row>
    <row r="83" spans="2:15" ht="12.95" customHeight="1" x14ac:dyDescent="0.15">
      <c r="B83" s="94" t="s">
        <v>22</v>
      </c>
      <c r="C83" s="95" t="s">
        <v>43</v>
      </c>
      <c r="D83" s="96" t="s">
        <v>35</v>
      </c>
      <c r="E83" s="97"/>
      <c r="F83" s="98"/>
      <c r="G83" s="98"/>
      <c r="H83" s="98"/>
      <c r="I83" s="98"/>
      <c r="J83" s="98"/>
      <c r="K83" s="98"/>
      <c r="L83" s="98"/>
      <c r="M83" s="99"/>
      <c r="N83" s="100">
        <v>234</v>
      </c>
      <c r="O83" s="101">
        <v>234</v>
      </c>
    </row>
    <row r="84" spans="2:15" ht="12.95" customHeight="1" x14ac:dyDescent="0.15">
      <c r="B84" s="94" t="s">
        <v>22</v>
      </c>
      <c r="C84" s="95" t="s">
        <v>43</v>
      </c>
      <c r="D84" s="96" t="s">
        <v>211</v>
      </c>
      <c r="E84" s="97"/>
      <c r="F84" s="98"/>
      <c r="G84" s="98"/>
      <c r="H84" s="98"/>
      <c r="I84" s="98"/>
      <c r="J84" s="98"/>
      <c r="K84" s="98"/>
      <c r="L84" s="98"/>
      <c r="M84" s="99"/>
      <c r="N84" s="100">
        <v>182</v>
      </c>
      <c r="O84" s="101">
        <v>182</v>
      </c>
    </row>
    <row r="85" spans="2:15" ht="12.95" customHeight="1" x14ac:dyDescent="0.15">
      <c r="B85" s="94" t="s">
        <v>22</v>
      </c>
      <c r="C85" s="95" t="s">
        <v>43</v>
      </c>
      <c r="D85" s="96" t="s">
        <v>14</v>
      </c>
      <c r="E85" s="97"/>
      <c r="F85" s="98"/>
      <c r="G85" s="98"/>
      <c r="H85" s="98"/>
      <c r="I85" s="98"/>
      <c r="J85" s="98"/>
      <c r="K85" s="98"/>
      <c r="L85" s="98"/>
      <c r="M85" s="99"/>
      <c r="N85" s="100">
        <v>4290</v>
      </c>
      <c r="O85" s="101">
        <v>4290</v>
      </c>
    </row>
    <row r="86" spans="2:15" ht="12.95" customHeight="1" x14ac:dyDescent="0.15">
      <c r="B86" s="94" t="s">
        <v>22</v>
      </c>
      <c r="C86" s="95" t="s">
        <v>43</v>
      </c>
      <c r="D86" s="96" t="s">
        <v>17</v>
      </c>
      <c r="E86" s="97"/>
      <c r="F86" s="98"/>
      <c r="G86" s="98"/>
      <c r="H86" s="98"/>
      <c r="I86" s="98"/>
      <c r="J86" s="98"/>
      <c r="K86" s="98"/>
      <c r="L86" s="98"/>
      <c r="M86" s="99">
        <v>222.857</v>
      </c>
      <c r="N86" s="100">
        <v>3094</v>
      </c>
      <c r="O86" s="101">
        <v>3316.857</v>
      </c>
    </row>
    <row r="87" spans="2:15" ht="12.95" customHeight="1" x14ac:dyDescent="0.15">
      <c r="B87" s="94" t="s">
        <v>22</v>
      </c>
      <c r="C87" s="95" t="s">
        <v>43</v>
      </c>
      <c r="D87" s="96" t="s">
        <v>36</v>
      </c>
      <c r="E87" s="97"/>
      <c r="F87" s="98"/>
      <c r="G87" s="98"/>
      <c r="H87" s="98"/>
      <c r="I87" s="98"/>
      <c r="J87" s="98"/>
      <c r="K87" s="98"/>
      <c r="L87" s="98"/>
      <c r="M87" s="99"/>
      <c r="N87" s="100">
        <v>3640</v>
      </c>
      <c r="O87" s="101">
        <v>3640</v>
      </c>
    </row>
    <row r="88" spans="2:15" ht="12.95" customHeight="1" x14ac:dyDescent="0.15">
      <c r="B88" s="94" t="s">
        <v>22</v>
      </c>
      <c r="C88" s="95" t="s">
        <v>43</v>
      </c>
      <c r="D88" s="96" t="s">
        <v>38</v>
      </c>
      <c r="E88" s="97"/>
      <c r="F88" s="98"/>
      <c r="G88" s="98"/>
      <c r="H88" s="98"/>
      <c r="I88" s="98"/>
      <c r="J88" s="98">
        <v>274.286</v>
      </c>
      <c r="K88" s="98">
        <v>91.429000000000002</v>
      </c>
      <c r="L88" s="98"/>
      <c r="M88" s="99">
        <v>245.714</v>
      </c>
      <c r="N88" s="100">
        <v>494</v>
      </c>
      <c r="O88" s="101">
        <v>1105.4290000000001</v>
      </c>
    </row>
    <row r="89" spans="2:15" ht="12.95" customHeight="1" x14ac:dyDescent="0.15">
      <c r="B89" s="94" t="s">
        <v>22</v>
      </c>
      <c r="C89" s="95" t="s">
        <v>43</v>
      </c>
      <c r="D89" s="96" t="s">
        <v>37</v>
      </c>
      <c r="E89" s="97"/>
      <c r="F89" s="98"/>
      <c r="G89" s="98"/>
      <c r="H89" s="98"/>
      <c r="I89" s="98"/>
      <c r="J89" s="98"/>
      <c r="K89" s="98"/>
      <c r="L89" s="98"/>
      <c r="M89" s="99"/>
      <c r="N89" s="100">
        <v>8704.2860000000001</v>
      </c>
      <c r="O89" s="101">
        <v>8704.2860000000001</v>
      </c>
    </row>
    <row r="90" spans="2:15" ht="12.95" customHeight="1" x14ac:dyDescent="0.15">
      <c r="B90" s="94" t="s">
        <v>22</v>
      </c>
      <c r="C90" s="95" t="s">
        <v>43</v>
      </c>
      <c r="D90" s="103" t="s">
        <v>263</v>
      </c>
      <c r="E90" s="97"/>
      <c r="F90" s="98"/>
      <c r="G90" s="98"/>
      <c r="H90" s="98"/>
      <c r="I90" s="98"/>
      <c r="J90" s="98"/>
      <c r="K90" s="98"/>
      <c r="L90" s="98"/>
      <c r="M90" s="99"/>
      <c r="N90" s="100">
        <v>320</v>
      </c>
      <c r="O90" s="101">
        <v>320</v>
      </c>
    </row>
    <row r="91" spans="2:15" ht="12.95" customHeight="1" x14ac:dyDescent="0.15">
      <c r="B91" s="94" t="s">
        <v>22</v>
      </c>
      <c r="C91" s="95" t="s">
        <v>43</v>
      </c>
      <c r="D91" s="96" t="s">
        <v>30</v>
      </c>
      <c r="E91" s="97"/>
      <c r="F91" s="98"/>
      <c r="G91" s="98"/>
      <c r="H91" s="98"/>
      <c r="I91" s="98"/>
      <c r="J91" s="98"/>
      <c r="K91" s="98"/>
      <c r="L91" s="98"/>
      <c r="M91" s="99"/>
      <c r="N91" s="100">
        <v>15174</v>
      </c>
      <c r="O91" s="101">
        <v>15174</v>
      </c>
    </row>
    <row r="92" spans="2:15" ht="12.95" customHeight="1" x14ac:dyDescent="0.15">
      <c r="B92" s="94" t="s">
        <v>22</v>
      </c>
      <c r="C92" s="95" t="s">
        <v>43</v>
      </c>
      <c r="D92" s="96" t="s">
        <v>25</v>
      </c>
      <c r="E92" s="97"/>
      <c r="F92" s="98"/>
      <c r="G92" s="98"/>
      <c r="H92" s="98"/>
      <c r="I92" s="98"/>
      <c r="J92" s="98"/>
      <c r="K92" s="98"/>
      <c r="L92" s="98"/>
      <c r="M92" s="99"/>
      <c r="N92" s="100">
        <v>13920</v>
      </c>
      <c r="O92" s="101">
        <v>13920</v>
      </c>
    </row>
    <row r="93" spans="2:15" ht="12.95" customHeight="1" x14ac:dyDescent="0.15">
      <c r="B93" s="94" t="s">
        <v>22</v>
      </c>
      <c r="C93" s="95" t="s">
        <v>43</v>
      </c>
      <c r="D93" s="96" t="s">
        <v>264</v>
      </c>
      <c r="E93" s="97"/>
      <c r="F93" s="98"/>
      <c r="G93" s="98"/>
      <c r="H93" s="98"/>
      <c r="I93" s="98"/>
      <c r="J93" s="98"/>
      <c r="K93" s="98"/>
      <c r="L93" s="98"/>
      <c r="M93" s="99"/>
      <c r="N93" s="100">
        <v>130</v>
      </c>
      <c r="O93" s="101">
        <v>130</v>
      </c>
    </row>
    <row r="94" spans="2:15" ht="12.95" customHeight="1" x14ac:dyDescent="0.15">
      <c r="B94" s="94" t="s">
        <v>22</v>
      </c>
      <c r="C94" s="95" t="s">
        <v>43</v>
      </c>
      <c r="D94" s="96" t="s">
        <v>39</v>
      </c>
      <c r="E94" s="97"/>
      <c r="F94" s="98"/>
      <c r="G94" s="98"/>
      <c r="H94" s="98"/>
      <c r="I94" s="98"/>
      <c r="J94" s="98"/>
      <c r="K94" s="98"/>
      <c r="L94" s="98"/>
      <c r="M94" s="99"/>
      <c r="N94" s="100">
        <v>1990</v>
      </c>
      <c r="O94" s="101">
        <v>1990</v>
      </c>
    </row>
    <row r="95" spans="2:15" ht="12.95" customHeight="1" x14ac:dyDescent="0.15">
      <c r="B95" s="94" t="s">
        <v>22</v>
      </c>
      <c r="C95" s="95" t="s">
        <v>43</v>
      </c>
      <c r="D95" s="96" t="s">
        <v>32</v>
      </c>
      <c r="E95" s="97"/>
      <c r="F95" s="98"/>
      <c r="G95" s="98"/>
      <c r="H95" s="98"/>
      <c r="I95" s="98"/>
      <c r="J95" s="98"/>
      <c r="K95" s="98"/>
      <c r="L95" s="98"/>
      <c r="M95" s="99"/>
      <c r="N95" s="100">
        <v>1326</v>
      </c>
      <c r="O95" s="101">
        <v>1326</v>
      </c>
    </row>
    <row r="96" spans="2:15" ht="12.95" customHeight="1" x14ac:dyDescent="0.15">
      <c r="B96" s="94" t="s">
        <v>22</v>
      </c>
      <c r="C96" s="95" t="s">
        <v>43</v>
      </c>
      <c r="D96" s="96" t="s">
        <v>214</v>
      </c>
      <c r="E96" s="97"/>
      <c r="F96" s="98"/>
      <c r="G96" s="98"/>
      <c r="H96" s="98"/>
      <c r="I96" s="98"/>
      <c r="J96" s="98"/>
      <c r="K96" s="98"/>
      <c r="L96" s="98"/>
      <c r="M96" s="99"/>
      <c r="N96" s="100">
        <v>520</v>
      </c>
      <c r="O96" s="101">
        <v>520</v>
      </c>
    </row>
    <row r="97" spans="2:15" ht="12.95" customHeight="1" x14ac:dyDescent="0.15">
      <c r="B97" s="94" t="s">
        <v>22</v>
      </c>
      <c r="C97" s="95" t="s">
        <v>43</v>
      </c>
      <c r="D97" s="96" t="s">
        <v>266</v>
      </c>
      <c r="E97" s="97"/>
      <c r="F97" s="98"/>
      <c r="G97" s="98"/>
      <c r="H97" s="98"/>
      <c r="I97" s="98"/>
      <c r="J97" s="98"/>
      <c r="K97" s="98"/>
      <c r="L97" s="98"/>
      <c r="M97" s="99"/>
      <c r="N97" s="100">
        <v>156</v>
      </c>
      <c r="O97" s="101">
        <v>156</v>
      </c>
    </row>
    <row r="98" spans="2:15" ht="12.95" customHeight="1" x14ac:dyDescent="0.15">
      <c r="B98" s="104" t="s">
        <v>22</v>
      </c>
      <c r="C98" s="105" t="s">
        <v>43</v>
      </c>
      <c r="D98" s="106" t="s">
        <v>215</v>
      </c>
      <c r="E98" s="107"/>
      <c r="F98" s="108"/>
      <c r="G98" s="108"/>
      <c r="H98" s="108"/>
      <c r="I98" s="108"/>
      <c r="J98" s="108"/>
      <c r="K98" s="108"/>
      <c r="L98" s="108"/>
      <c r="M98" s="109"/>
      <c r="N98" s="110">
        <v>4950</v>
      </c>
      <c r="O98" s="111">
        <v>4950</v>
      </c>
    </row>
    <row r="99" spans="2:15" ht="12.95" customHeight="1" x14ac:dyDescent="0.15">
      <c r="B99" s="89" t="s">
        <v>22</v>
      </c>
      <c r="C99" s="90" t="s">
        <v>43</v>
      </c>
      <c r="D99" s="112" t="s">
        <v>46</v>
      </c>
      <c r="E99" s="43">
        <v>0</v>
      </c>
      <c r="F99" s="44">
        <v>0</v>
      </c>
      <c r="G99" s="44">
        <v>960</v>
      </c>
      <c r="H99" s="44">
        <v>4004</v>
      </c>
      <c r="I99" s="44">
        <v>137.143</v>
      </c>
      <c r="J99" s="44">
        <v>274.286</v>
      </c>
      <c r="K99" s="44">
        <v>91.429000000000002</v>
      </c>
      <c r="L99" s="44">
        <v>0</v>
      </c>
      <c r="M99" s="92">
        <v>468.57100000000003</v>
      </c>
      <c r="N99" s="93">
        <v>104956.00099999999</v>
      </c>
      <c r="O99" s="47">
        <v>110891.43</v>
      </c>
    </row>
    <row r="100" spans="2:15" ht="12.95" customHeight="1" x14ac:dyDescent="0.15">
      <c r="B100" s="73" t="s">
        <v>34</v>
      </c>
      <c r="C100" s="74" t="s">
        <v>43</v>
      </c>
      <c r="D100" s="75" t="s">
        <v>22</v>
      </c>
      <c r="E100" s="76"/>
      <c r="F100" s="77"/>
      <c r="G100" s="77"/>
      <c r="H100" s="77"/>
      <c r="I100" s="77"/>
      <c r="J100" s="77"/>
      <c r="K100" s="77"/>
      <c r="L100" s="77"/>
      <c r="M100" s="78"/>
      <c r="N100" s="79">
        <v>2184</v>
      </c>
      <c r="O100" s="80">
        <v>2184</v>
      </c>
    </row>
    <row r="101" spans="2:15" ht="12.95" customHeight="1" x14ac:dyDescent="0.15">
      <c r="B101" s="94" t="s">
        <v>34</v>
      </c>
      <c r="C101" s="95" t="s">
        <v>43</v>
      </c>
      <c r="D101" s="96" t="s">
        <v>207</v>
      </c>
      <c r="E101" s="97"/>
      <c r="F101" s="98"/>
      <c r="G101" s="98"/>
      <c r="H101" s="98"/>
      <c r="I101" s="98"/>
      <c r="J101" s="98"/>
      <c r="K101" s="98"/>
      <c r="L101" s="98"/>
      <c r="M101" s="99"/>
      <c r="N101" s="100">
        <v>1612</v>
      </c>
      <c r="O101" s="101">
        <v>1612</v>
      </c>
    </row>
    <row r="102" spans="2:15" ht="12.95" customHeight="1" x14ac:dyDescent="0.15">
      <c r="B102" s="89" t="s">
        <v>34</v>
      </c>
      <c r="C102" s="90" t="s">
        <v>43</v>
      </c>
      <c r="D102" s="112" t="s">
        <v>46</v>
      </c>
      <c r="E102" s="43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92">
        <v>0</v>
      </c>
      <c r="N102" s="93">
        <v>3796</v>
      </c>
      <c r="O102" s="47">
        <v>3796</v>
      </c>
    </row>
    <row r="103" spans="2:15" ht="12.95" customHeight="1" x14ac:dyDescent="0.15">
      <c r="B103" s="89" t="s">
        <v>212</v>
      </c>
      <c r="C103" s="90" t="s">
        <v>43</v>
      </c>
      <c r="D103" s="112" t="s">
        <v>22</v>
      </c>
      <c r="E103" s="43"/>
      <c r="F103" s="44"/>
      <c r="G103" s="44"/>
      <c r="H103" s="44"/>
      <c r="I103" s="44"/>
      <c r="J103" s="44"/>
      <c r="K103" s="44"/>
      <c r="L103" s="44"/>
      <c r="M103" s="92"/>
      <c r="N103" s="93">
        <v>1326</v>
      </c>
      <c r="O103" s="47">
        <v>1326</v>
      </c>
    </row>
    <row r="104" spans="2:15" ht="12.95" customHeight="1" x14ac:dyDescent="0.15">
      <c r="B104" s="89" t="s">
        <v>212</v>
      </c>
      <c r="C104" s="90" t="s">
        <v>43</v>
      </c>
      <c r="D104" s="112" t="s">
        <v>46</v>
      </c>
      <c r="E104" s="43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4">
        <v>0</v>
      </c>
      <c r="M104" s="92">
        <v>0</v>
      </c>
      <c r="N104" s="93">
        <v>1326</v>
      </c>
      <c r="O104" s="47">
        <v>1326</v>
      </c>
    </row>
    <row r="105" spans="2:15" ht="12.95" customHeight="1" x14ac:dyDescent="0.15">
      <c r="B105" s="113" t="s">
        <v>12</v>
      </c>
      <c r="C105" s="114" t="s">
        <v>43</v>
      </c>
      <c r="D105" s="115" t="s">
        <v>18</v>
      </c>
      <c r="E105" s="116"/>
      <c r="F105" s="117"/>
      <c r="G105" s="117"/>
      <c r="H105" s="117"/>
      <c r="I105" s="117">
        <v>1616.7860000000001</v>
      </c>
      <c r="J105" s="117"/>
      <c r="K105" s="117"/>
      <c r="L105" s="117"/>
      <c r="M105" s="118"/>
      <c r="N105" s="119"/>
      <c r="O105" s="120">
        <v>1616.7860000000001</v>
      </c>
    </row>
    <row r="106" spans="2:15" ht="12.95" customHeight="1" x14ac:dyDescent="0.15">
      <c r="B106" s="94" t="s">
        <v>12</v>
      </c>
      <c r="C106" s="95" t="s">
        <v>43</v>
      </c>
      <c r="D106" s="96" t="s">
        <v>22</v>
      </c>
      <c r="E106" s="97"/>
      <c r="F106" s="98"/>
      <c r="G106" s="98"/>
      <c r="H106" s="98">
        <v>171.429</v>
      </c>
      <c r="I106" s="98">
        <v>462.85699999999997</v>
      </c>
      <c r="J106" s="98"/>
      <c r="K106" s="98"/>
      <c r="L106" s="98"/>
      <c r="M106" s="99"/>
      <c r="N106" s="100">
        <v>9249.4290000000001</v>
      </c>
      <c r="O106" s="101">
        <v>9883.7150000000001</v>
      </c>
    </row>
    <row r="107" spans="2:15" ht="12.95" customHeight="1" x14ac:dyDescent="0.15">
      <c r="B107" s="89" t="s">
        <v>12</v>
      </c>
      <c r="C107" s="90" t="s">
        <v>43</v>
      </c>
      <c r="D107" s="112" t="s">
        <v>46</v>
      </c>
      <c r="E107" s="43">
        <v>0</v>
      </c>
      <c r="F107" s="44">
        <v>0</v>
      </c>
      <c r="G107" s="44">
        <v>0</v>
      </c>
      <c r="H107" s="44">
        <v>171.429</v>
      </c>
      <c r="I107" s="44">
        <v>2079.643</v>
      </c>
      <c r="J107" s="44">
        <v>0</v>
      </c>
      <c r="K107" s="44">
        <v>0</v>
      </c>
      <c r="L107" s="44">
        <v>0</v>
      </c>
      <c r="M107" s="92">
        <v>0</v>
      </c>
      <c r="N107" s="93">
        <v>9249.4290000000001</v>
      </c>
      <c r="O107" s="47">
        <v>11500.501</v>
      </c>
    </row>
    <row r="108" spans="2:15" ht="12.95" customHeight="1" x14ac:dyDescent="0.15">
      <c r="B108" s="94" t="s">
        <v>262</v>
      </c>
      <c r="C108" s="95" t="s">
        <v>43</v>
      </c>
      <c r="D108" s="96" t="s">
        <v>22</v>
      </c>
      <c r="E108" s="97"/>
      <c r="F108" s="98"/>
      <c r="G108" s="98"/>
      <c r="H108" s="98">
        <v>342.85700000000003</v>
      </c>
      <c r="I108" s="98">
        <v>102.857</v>
      </c>
      <c r="J108" s="98"/>
      <c r="K108" s="98"/>
      <c r="L108" s="98"/>
      <c r="M108" s="99"/>
      <c r="N108" s="100">
        <v>260</v>
      </c>
      <c r="O108" s="101">
        <v>705.71400000000006</v>
      </c>
    </row>
    <row r="109" spans="2:15" ht="12.95" customHeight="1" x14ac:dyDescent="0.15">
      <c r="B109" s="89" t="s">
        <v>262</v>
      </c>
      <c r="C109" s="90" t="s">
        <v>43</v>
      </c>
      <c r="D109" s="112" t="s">
        <v>46</v>
      </c>
      <c r="E109" s="43">
        <v>0</v>
      </c>
      <c r="F109" s="44">
        <v>0</v>
      </c>
      <c r="G109" s="44">
        <v>0</v>
      </c>
      <c r="H109" s="44">
        <v>342.85700000000003</v>
      </c>
      <c r="I109" s="44">
        <v>102.857</v>
      </c>
      <c r="J109" s="44">
        <v>0</v>
      </c>
      <c r="K109" s="44">
        <v>0</v>
      </c>
      <c r="L109" s="44">
        <v>0</v>
      </c>
      <c r="M109" s="92">
        <v>0</v>
      </c>
      <c r="N109" s="93">
        <v>260</v>
      </c>
      <c r="O109" s="47">
        <v>705.71400000000006</v>
      </c>
    </row>
    <row r="110" spans="2:15" ht="12.95" customHeight="1" x14ac:dyDescent="0.15">
      <c r="B110" s="94" t="s">
        <v>13</v>
      </c>
      <c r="C110" s="95" t="s">
        <v>43</v>
      </c>
      <c r="D110" s="96" t="s">
        <v>11</v>
      </c>
      <c r="E110" s="97"/>
      <c r="F110" s="98"/>
      <c r="G110" s="98"/>
      <c r="H110" s="98">
        <v>494</v>
      </c>
      <c r="I110" s="98"/>
      <c r="J110" s="98"/>
      <c r="K110" s="98"/>
      <c r="L110" s="98"/>
      <c r="M110" s="99"/>
      <c r="N110" s="100">
        <v>338</v>
      </c>
      <c r="O110" s="101">
        <v>832</v>
      </c>
    </row>
    <row r="111" spans="2:15" ht="12.95" customHeight="1" x14ac:dyDescent="0.15">
      <c r="B111" s="94" t="s">
        <v>13</v>
      </c>
      <c r="C111" s="95" t="s">
        <v>43</v>
      </c>
      <c r="D111" s="96" t="s">
        <v>22</v>
      </c>
      <c r="E111" s="97"/>
      <c r="F111" s="98"/>
      <c r="G111" s="98"/>
      <c r="H111" s="98">
        <v>22230</v>
      </c>
      <c r="I111" s="98"/>
      <c r="J111" s="98"/>
      <c r="K111" s="98"/>
      <c r="L111" s="98"/>
      <c r="M111" s="99"/>
      <c r="N111" s="100">
        <v>16250</v>
      </c>
      <c r="O111" s="101">
        <v>38480</v>
      </c>
    </row>
    <row r="112" spans="2:15" ht="12.95" customHeight="1" x14ac:dyDescent="0.15">
      <c r="B112" s="94" t="s">
        <v>13</v>
      </c>
      <c r="C112" s="95" t="s">
        <v>43</v>
      </c>
      <c r="D112" s="96" t="s">
        <v>25</v>
      </c>
      <c r="E112" s="97"/>
      <c r="F112" s="98"/>
      <c r="G112" s="98"/>
      <c r="H112" s="98"/>
      <c r="I112" s="98"/>
      <c r="J112" s="98"/>
      <c r="K112" s="98"/>
      <c r="L112" s="98"/>
      <c r="M112" s="99"/>
      <c r="N112" s="100">
        <v>832</v>
      </c>
      <c r="O112" s="101">
        <v>832</v>
      </c>
    </row>
    <row r="113" spans="2:15" ht="12.95" customHeight="1" x14ac:dyDescent="0.15">
      <c r="B113" s="89" t="s">
        <v>13</v>
      </c>
      <c r="C113" s="90" t="s">
        <v>43</v>
      </c>
      <c r="D113" s="112" t="s">
        <v>46</v>
      </c>
      <c r="E113" s="43">
        <v>0</v>
      </c>
      <c r="F113" s="44">
        <v>0</v>
      </c>
      <c r="G113" s="44">
        <v>0</v>
      </c>
      <c r="H113" s="44">
        <v>22724</v>
      </c>
      <c r="I113" s="44">
        <v>0</v>
      </c>
      <c r="J113" s="44">
        <v>0</v>
      </c>
      <c r="K113" s="44">
        <v>0</v>
      </c>
      <c r="L113" s="44">
        <v>0</v>
      </c>
      <c r="M113" s="92">
        <v>0</v>
      </c>
      <c r="N113" s="93">
        <v>17420</v>
      </c>
      <c r="O113" s="47">
        <v>40144</v>
      </c>
    </row>
    <row r="114" spans="2:15" ht="12.95" customHeight="1" x14ac:dyDescent="0.15">
      <c r="B114" s="94" t="s">
        <v>207</v>
      </c>
      <c r="C114" s="95" t="s">
        <v>43</v>
      </c>
      <c r="D114" s="96" t="s">
        <v>9</v>
      </c>
      <c r="E114" s="97"/>
      <c r="F114" s="98"/>
      <c r="G114" s="98"/>
      <c r="H114" s="98"/>
      <c r="I114" s="98"/>
      <c r="J114" s="98"/>
      <c r="K114" s="98"/>
      <c r="L114" s="98"/>
      <c r="M114" s="99"/>
      <c r="N114" s="100">
        <v>3328</v>
      </c>
      <c r="O114" s="101">
        <v>3328</v>
      </c>
    </row>
    <row r="115" spans="2:15" ht="12.95" customHeight="1" x14ac:dyDescent="0.15">
      <c r="B115" s="94" t="s">
        <v>207</v>
      </c>
      <c r="C115" s="95" t="s">
        <v>43</v>
      </c>
      <c r="D115" s="96" t="s">
        <v>22</v>
      </c>
      <c r="E115" s="97"/>
      <c r="F115" s="98"/>
      <c r="G115" s="98"/>
      <c r="H115" s="98"/>
      <c r="I115" s="98"/>
      <c r="J115" s="98"/>
      <c r="K115" s="98"/>
      <c r="L115" s="98"/>
      <c r="M115" s="99"/>
      <c r="N115" s="100">
        <v>6136</v>
      </c>
      <c r="O115" s="101">
        <v>6136</v>
      </c>
    </row>
    <row r="116" spans="2:15" ht="12.95" customHeight="1" x14ac:dyDescent="0.15">
      <c r="B116" s="89" t="s">
        <v>207</v>
      </c>
      <c r="C116" s="90" t="s">
        <v>43</v>
      </c>
      <c r="D116" s="112" t="s">
        <v>46</v>
      </c>
      <c r="E116" s="43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92">
        <v>0</v>
      </c>
      <c r="N116" s="93">
        <v>9464</v>
      </c>
      <c r="O116" s="47">
        <v>9464</v>
      </c>
    </row>
    <row r="117" spans="2:15" ht="12.95" customHeight="1" x14ac:dyDescent="0.15">
      <c r="B117" s="94" t="s">
        <v>19</v>
      </c>
      <c r="C117" s="95" t="s">
        <v>43</v>
      </c>
      <c r="D117" s="96" t="s">
        <v>18</v>
      </c>
      <c r="E117" s="97"/>
      <c r="F117" s="98"/>
      <c r="G117" s="98"/>
      <c r="H117" s="98"/>
      <c r="I117" s="98">
        <v>10150.277</v>
      </c>
      <c r="J117" s="98"/>
      <c r="K117" s="98"/>
      <c r="L117" s="98"/>
      <c r="M117" s="99"/>
      <c r="N117" s="100"/>
      <c r="O117" s="101">
        <v>10150.277</v>
      </c>
    </row>
    <row r="118" spans="2:15" ht="12.95" customHeight="1" x14ac:dyDescent="0.15">
      <c r="B118" s="94" t="s">
        <v>19</v>
      </c>
      <c r="C118" s="95" t="s">
        <v>43</v>
      </c>
      <c r="D118" s="96" t="s">
        <v>22</v>
      </c>
      <c r="E118" s="97"/>
      <c r="F118" s="98">
        <v>754.28599999999994</v>
      </c>
      <c r="G118" s="98"/>
      <c r="H118" s="98"/>
      <c r="I118" s="98">
        <v>445.71500000000003</v>
      </c>
      <c r="J118" s="98"/>
      <c r="K118" s="98">
        <v>2439.9989999999998</v>
      </c>
      <c r="L118" s="98"/>
      <c r="M118" s="99"/>
      <c r="N118" s="100">
        <v>8610</v>
      </c>
      <c r="O118" s="101">
        <v>12250</v>
      </c>
    </row>
    <row r="119" spans="2:15" ht="12.95" customHeight="1" x14ac:dyDescent="0.15">
      <c r="B119" s="94" t="s">
        <v>19</v>
      </c>
      <c r="C119" s="95" t="s">
        <v>43</v>
      </c>
      <c r="D119" s="96" t="s">
        <v>12</v>
      </c>
      <c r="E119" s="97"/>
      <c r="F119" s="98"/>
      <c r="G119" s="98"/>
      <c r="H119" s="98"/>
      <c r="I119" s="98">
        <v>1758.2139999999999</v>
      </c>
      <c r="J119" s="98"/>
      <c r="K119" s="98"/>
      <c r="L119" s="98"/>
      <c r="M119" s="99"/>
      <c r="N119" s="100"/>
      <c r="O119" s="101">
        <v>1758.2139999999999</v>
      </c>
    </row>
    <row r="120" spans="2:15" ht="12.95" customHeight="1" x14ac:dyDescent="0.15">
      <c r="B120" s="89" t="s">
        <v>19</v>
      </c>
      <c r="C120" s="90" t="s">
        <v>43</v>
      </c>
      <c r="D120" s="112" t="s">
        <v>46</v>
      </c>
      <c r="E120" s="43">
        <v>0</v>
      </c>
      <c r="F120" s="44">
        <v>754.28599999999994</v>
      </c>
      <c r="G120" s="44">
        <v>0</v>
      </c>
      <c r="H120" s="44">
        <v>0</v>
      </c>
      <c r="I120" s="44">
        <v>12354.206</v>
      </c>
      <c r="J120" s="44">
        <v>0</v>
      </c>
      <c r="K120" s="44">
        <v>2439.9989999999998</v>
      </c>
      <c r="L120" s="44">
        <v>0</v>
      </c>
      <c r="M120" s="92">
        <v>0</v>
      </c>
      <c r="N120" s="93">
        <v>8610</v>
      </c>
      <c r="O120" s="47">
        <v>24158.491000000002</v>
      </c>
    </row>
    <row r="121" spans="2:15" ht="12.95" customHeight="1" x14ac:dyDescent="0.15">
      <c r="B121" s="94" t="s">
        <v>24</v>
      </c>
      <c r="C121" s="95" t="s">
        <v>43</v>
      </c>
      <c r="D121" s="96" t="s">
        <v>22</v>
      </c>
      <c r="E121" s="97"/>
      <c r="F121" s="98"/>
      <c r="G121" s="98"/>
      <c r="H121" s="98"/>
      <c r="I121" s="98"/>
      <c r="J121" s="98"/>
      <c r="K121" s="98"/>
      <c r="L121" s="98"/>
      <c r="M121" s="99"/>
      <c r="N121" s="100">
        <v>1144</v>
      </c>
      <c r="O121" s="101">
        <v>1144</v>
      </c>
    </row>
    <row r="122" spans="2:15" ht="12.95" customHeight="1" x14ac:dyDescent="0.15">
      <c r="B122" s="89" t="s">
        <v>24</v>
      </c>
      <c r="C122" s="90" t="s">
        <v>43</v>
      </c>
      <c r="D122" s="112" t="s">
        <v>46</v>
      </c>
      <c r="E122" s="43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92">
        <v>0</v>
      </c>
      <c r="N122" s="93">
        <v>1144</v>
      </c>
      <c r="O122" s="47">
        <v>1144</v>
      </c>
    </row>
    <row r="123" spans="2:15" ht="12.95" customHeight="1" x14ac:dyDescent="0.15">
      <c r="B123" s="94" t="s">
        <v>210</v>
      </c>
      <c r="C123" s="95" t="s">
        <v>43</v>
      </c>
      <c r="D123" s="96" t="s">
        <v>22</v>
      </c>
      <c r="E123" s="97"/>
      <c r="F123" s="98"/>
      <c r="G123" s="98"/>
      <c r="H123" s="98"/>
      <c r="I123" s="98"/>
      <c r="J123" s="98"/>
      <c r="K123" s="98"/>
      <c r="L123" s="98"/>
      <c r="M123" s="99"/>
      <c r="N123" s="100">
        <v>13156</v>
      </c>
      <c r="O123" s="101">
        <v>13156</v>
      </c>
    </row>
    <row r="124" spans="2:15" ht="12.95" customHeight="1" x14ac:dyDescent="0.15">
      <c r="B124" s="94" t="s">
        <v>210</v>
      </c>
      <c r="C124" s="95" t="s">
        <v>43</v>
      </c>
      <c r="D124" s="96" t="s">
        <v>25</v>
      </c>
      <c r="E124" s="97"/>
      <c r="F124" s="98"/>
      <c r="G124" s="98"/>
      <c r="H124" s="98"/>
      <c r="I124" s="98"/>
      <c r="J124" s="98"/>
      <c r="K124" s="98"/>
      <c r="L124" s="98"/>
      <c r="M124" s="99"/>
      <c r="N124" s="100">
        <v>910</v>
      </c>
      <c r="O124" s="101">
        <v>910</v>
      </c>
    </row>
    <row r="125" spans="2:15" ht="12.95" customHeight="1" x14ac:dyDescent="0.15">
      <c r="B125" s="89" t="s">
        <v>210</v>
      </c>
      <c r="C125" s="90" t="s">
        <v>43</v>
      </c>
      <c r="D125" s="112" t="s">
        <v>46</v>
      </c>
      <c r="E125" s="43"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92">
        <v>0</v>
      </c>
      <c r="N125" s="93">
        <v>14066</v>
      </c>
      <c r="O125" s="47">
        <v>14066</v>
      </c>
    </row>
    <row r="126" spans="2:15" ht="12.95" customHeight="1" x14ac:dyDescent="0.15">
      <c r="B126" s="94" t="s">
        <v>35</v>
      </c>
      <c r="C126" s="95" t="s">
        <v>43</v>
      </c>
      <c r="D126" s="96" t="s">
        <v>22</v>
      </c>
      <c r="E126" s="97"/>
      <c r="F126" s="98"/>
      <c r="G126" s="98"/>
      <c r="H126" s="98"/>
      <c r="I126" s="98"/>
      <c r="J126" s="98"/>
      <c r="K126" s="98"/>
      <c r="L126" s="98"/>
      <c r="M126" s="99"/>
      <c r="N126" s="100">
        <v>2216</v>
      </c>
      <c r="O126" s="101">
        <v>2216</v>
      </c>
    </row>
    <row r="127" spans="2:15" ht="12.95" customHeight="1" x14ac:dyDescent="0.15">
      <c r="B127" s="89" t="s">
        <v>35</v>
      </c>
      <c r="C127" s="90" t="s">
        <v>43</v>
      </c>
      <c r="D127" s="112" t="s">
        <v>46</v>
      </c>
      <c r="E127" s="43">
        <v>0</v>
      </c>
      <c r="F127" s="44">
        <v>0</v>
      </c>
      <c r="G127" s="44">
        <v>0</v>
      </c>
      <c r="H127" s="44">
        <v>0</v>
      </c>
      <c r="I127" s="44">
        <v>0</v>
      </c>
      <c r="J127" s="44">
        <v>0</v>
      </c>
      <c r="K127" s="44">
        <v>0</v>
      </c>
      <c r="L127" s="44">
        <v>0</v>
      </c>
      <c r="M127" s="92">
        <v>0</v>
      </c>
      <c r="N127" s="93">
        <v>2216</v>
      </c>
      <c r="O127" s="47">
        <v>2216</v>
      </c>
    </row>
    <row r="128" spans="2:15" ht="12.95" customHeight="1" x14ac:dyDescent="0.15">
      <c r="B128" s="89" t="s">
        <v>211</v>
      </c>
      <c r="C128" s="90" t="s">
        <v>43</v>
      </c>
      <c r="D128" s="112" t="s">
        <v>22</v>
      </c>
      <c r="E128" s="43"/>
      <c r="F128" s="44"/>
      <c r="G128" s="44"/>
      <c r="H128" s="44"/>
      <c r="I128" s="44"/>
      <c r="J128" s="44"/>
      <c r="K128" s="44"/>
      <c r="L128" s="44"/>
      <c r="M128" s="92"/>
      <c r="N128" s="93">
        <v>52</v>
      </c>
      <c r="O128" s="47">
        <v>52</v>
      </c>
    </row>
    <row r="129" spans="2:15" ht="12.95" customHeight="1" x14ac:dyDescent="0.15">
      <c r="B129" s="121" t="s">
        <v>211</v>
      </c>
      <c r="C129" s="122" t="s">
        <v>43</v>
      </c>
      <c r="D129" s="123" t="s">
        <v>46</v>
      </c>
      <c r="E129" s="124">
        <v>0</v>
      </c>
      <c r="F129" s="125">
        <v>0</v>
      </c>
      <c r="G129" s="125">
        <v>0</v>
      </c>
      <c r="H129" s="125">
        <v>0</v>
      </c>
      <c r="I129" s="125">
        <v>0</v>
      </c>
      <c r="J129" s="125">
        <v>0</v>
      </c>
      <c r="K129" s="125">
        <v>0</v>
      </c>
      <c r="L129" s="125">
        <v>0</v>
      </c>
      <c r="M129" s="126">
        <v>0</v>
      </c>
      <c r="N129" s="61">
        <v>52</v>
      </c>
      <c r="O129" s="127">
        <v>52</v>
      </c>
    </row>
    <row r="130" spans="2:15" ht="12.95" customHeight="1" x14ac:dyDescent="0.15">
      <c r="B130" s="89" t="s">
        <v>14</v>
      </c>
      <c r="C130" s="90" t="s">
        <v>43</v>
      </c>
      <c r="D130" s="112" t="s">
        <v>22</v>
      </c>
      <c r="E130" s="43"/>
      <c r="F130" s="44"/>
      <c r="G130" s="44"/>
      <c r="H130" s="44"/>
      <c r="I130" s="44"/>
      <c r="J130" s="44"/>
      <c r="K130" s="44"/>
      <c r="L130" s="44"/>
      <c r="M130" s="92"/>
      <c r="N130" s="93">
        <v>1664</v>
      </c>
      <c r="O130" s="47">
        <v>1664</v>
      </c>
    </row>
    <row r="131" spans="2:15" ht="12.95" customHeight="1" x14ac:dyDescent="0.15">
      <c r="B131" s="89" t="s">
        <v>14</v>
      </c>
      <c r="C131" s="90" t="s">
        <v>43</v>
      </c>
      <c r="D131" s="112" t="s">
        <v>46</v>
      </c>
      <c r="E131" s="43">
        <v>0</v>
      </c>
      <c r="F131" s="44">
        <v>0</v>
      </c>
      <c r="G131" s="44">
        <v>0</v>
      </c>
      <c r="H131" s="44">
        <v>0</v>
      </c>
      <c r="I131" s="44">
        <v>0</v>
      </c>
      <c r="J131" s="44">
        <v>0</v>
      </c>
      <c r="K131" s="44">
        <v>0</v>
      </c>
      <c r="L131" s="44">
        <v>0</v>
      </c>
      <c r="M131" s="92">
        <v>0</v>
      </c>
      <c r="N131" s="93">
        <v>1664</v>
      </c>
      <c r="O131" s="47">
        <v>1664</v>
      </c>
    </row>
    <row r="132" spans="2:15" ht="12.95" customHeight="1" x14ac:dyDescent="0.15">
      <c r="B132" s="89" t="s">
        <v>17</v>
      </c>
      <c r="C132" s="90" t="s">
        <v>43</v>
      </c>
      <c r="D132" s="112" t="s">
        <v>22</v>
      </c>
      <c r="E132" s="43"/>
      <c r="F132" s="44"/>
      <c r="G132" s="44"/>
      <c r="H132" s="44">
        <v>451.428</v>
      </c>
      <c r="I132" s="44">
        <v>188.572</v>
      </c>
      <c r="J132" s="44"/>
      <c r="K132" s="44"/>
      <c r="L132" s="44"/>
      <c r="M132" s="92"/>
      <c r="N132" s="93">
        <v>4914</v>
      </c>
      <c r="O132" s="47">
        <v>5554</v>
      </c>
    </row>
    <row r="133" spans="2:15" ht="12.95" customHeight="1" x14ac:dyDescent="0.15">
      <c r="B133" s="89" t="s">
        <v>17</v>
      </c>
      <c r="C133" s="90" t="s">
        <v>43</v>
      </c>
      <c r="D133" s="112" t="s">
        <v>46</v>
      </c>
      <c r="E133" s="43">
        <v>0</v>
      </c>
      <c r="F133" s="44">
        <v>0</v>
      </c>
      <c r="G133" s="44">
        <v>0</v>
      </c>
      <c r="H133" s="44">
        <v>451.428</v>
      </c>
      <c r="I133" s="44">
        <v>188.572</v>
      </c>
      <c r="J133" s="44">
        <v>0</v>
      </c>
      <c r="K133" s="44">
        <v>0</v>
      </c>
      <c r="L133" s="44">
        <v>0</v>
      </c>
      <c r="M133" s="92">
        <v>0</v>
      </c>
      <c r="N133" s="93">
        <v>4914</v>
      </c>
      <c r="O133" s="47">
        <v>5554</v>
      </c>
    </row>
    <row r="134" spans="2:15" ht="12.95" customHeight="1" x14ac:dyDescent="0.15">
      <c r="B134" s="73" t="s">
        <v>36</v>
      </c>
      <c r="C134" s="74" t="s">
        <v>43</v>
      </c>
      <c r="D134" s="75" t="s">
        <v>22</v>
      </c>
      <c r="E134" s="76"/>
      <c r="F134" s="77"/>
      <c r="G134" s="77"/>
      <c r="H134" s="77"/>
      <c r="I134" s="77"/>
      <c r="J134" s="77"/>
      <c r="K134" s="77"/>
      <c r="L134" s="77"/>
      <c r="M134" s="78"/>
      <c r="N134" s="79">
        <v>5226</v>
      </c>
      <c r="O134" s="80">
        <v>5226</v>
      </c>
    </row>
    <row r="135" spans="2:15" ht="12.95" customHeight="1" x14ac:dyDescent="0.15">
      <c r="B135" s="104" t="s">
        <v>36</v>
      </c>
      <c r="C135" s="105" t="s">
        <v>43</v>
      </c>
      <c r="D135" s="106" t="s">
        <v>26</v>
      </c>
      <c r="E135" s="107"/>
      <c r="F135" s="108"/>
      <c r="G135" s="108"/>
      <c r="H135" s="108"/>
      <c r="I135" s="108"/>
      <c r="J135" s="108"/>
      <c r="K135" s="108"/>
      <c r="L135" s="108">
        <v>2912</v>
      </c>
      <c r="M135" s="109"/>
      <c r="N135" s="110">
        <v>240</v>
      </c>
      <c r="O135" s="111">
        <v>3152</v>
      </c>
    </row>
    <row r="136" spans="2:15" ht="12.95" customHeight="1" x14ac:dyDescent="0.15">
      <c r="B136" s="121" t="s">
        <v>36</v>
      </c>
      <c r="C136" s="122" t="s">
        <v>43</v>
      </c>
      <c r="D136" s="123" t="s">
        <v>46</v>
      </c>
      <c r="E136" s="124">
        <v>0</v>
      </c>
      <c r="F136" s="125">
        <v>0</v>
      </c>
      <c r="G136" s="125">
        <v>0</v>
      </c>
      <c r="H136" s="125">
        <v>0</v>
      </c>
      <c r="I136" s="125">
        <v>0</v>
      </c>
      <c r="J136" s="125">
        <v>0</v>
      </c>
      <c r="K136" s="125">
        <v>0</v>
      </c>
      <c r="L136" s="125">
        <v>2912</v>
      </c>
      <c r="M136" s="126">
        <v>0</v>
      </c>
      <c r="N136" s="61">
        <v>5466</v>
      </c>
      <c r="O136" s="127">
        <v>8378</v>
      </c>
    </row>
    <row r="137" spans="2:15" ht="12.95" customHeight="1" thickBot="1" x14ac:dyDescent="0.2">
      <c r="B137" s="140" t="s">
        <v>38</v>
      </c>
      <c r="C137" s="141" t="s">
        <v>43</v>
      </c>
      <c r="D137" s="142" t="s">
        <v>22</v>
      </c>
      <c r="E137" s="143"/>
      <c r="F137" s="144">
        <v>2022.857</v>
      </c>
      <c r="G137" s="144"/>
      <c r="H137" s="144"/>
      <c r="I137" s="144"/>
      <c r="J137" s="144"/>
      <c r="K137" s="144"/>
      <c r="L137" s="144"/>
      <c r="M137" s="145"/>
      <c r="N137" s="146">
        <v>1638</v>
      </c>
      <c r="O137" s="147">
        <v>3660.857</v>
      </c>
    </row>
    <row r="138" spans="2:15" ht="12.95" customHeight="1" x14ac:dyDescent="0.15">
      <c r="B138" s="133" t="s">
        <v>38</v>
      </c>
      <c r="C138" s="134" t="s">
        <v>43</v>
      </c>
      <c r="D138" s="135" t="s">
        <v>46</v>
      </c>
      <c r="E138" s="38">
        <v>0</v>
      </c>
      <c r="F138" s="39">
        <v>2022.857</v>
      </c>
      <c r="G138" s="39">
        <v>0</v>
      </c>
      <c r="H138" s="39">
        <v>0</v>
      </c>
      <c r="I138" s="39">
        <v>0</v>
      </c>
      <c r="J138" s="39">
        <v>0</v>
      </c>
      <c r="K138" s="39">
        <v>0</v>
      </c>
      <c r="L138" s="39">
        <v>0</v>
      </c>
      <c r="M138" s="136">
        <v>0</v>
      </c>
      <c r="N138" s="137">
        <v>1638</v>
      </c>
      <c r="O138" s="42">
        <v>3660.857</v>
      </c>
    </row>
    <row r="139" spans="2:15" ht="12.95" customHeight="1" x14ac:dyDescent="0.15">
      <c r="B139" s="89" t="s">
        <v>37</v>
      </c>
      <c r="C139" s="90" t="s">
        <v>43</v>
      </c>
      <c r="D139" s="112" t="s">
        <v>22</v>
      </c>
      <c r="E139" s="43"/>
      <c r="F139" s="44"/>
      <c r="G139" s="44"/>
      <c r="H139" s="44"/>
      <c r="I139" s="44"/>
      <c r="J139" s="44"/>
      <c r="K139" s="44"/>
      <c r="L139" s="44"/>
      <c r="M139" s="92"/>
      <c r="N139" s="93">
        <v>9854.8580000000002</v>
      </c>
      <c r="O139" s="47">
        <v>9854.8580000000002</v>
      </c>
    </row>
    <row r="140" spans="2:15" ht="12.95" customHeight="1" x14ac:dyDescent="0.15">
      <c r="B140" s="89" t="s">
        <v>37</v>
      </c>
      <c r="C140" s="90" t="s">
        <v>43</v>
      </c>
      <c r="D140" s="112" t="s">
        <v>46</v>
      </c>
      <c r="E140" s="43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92">
        <v>0</v>
      </c>
      <c r="N140" s="93">
        <v>9854.8580000000002</v>
      </c>
      <c r="O140" s="47">
        <v>9854.8580000000002</v>
      </c>
    </row>
    <row r="141" spans="2:15" ht="12.95" customHeight="1" x14ac:dyDescent="0.15">
      <c r="B141" s="89" t="s">
        <v>263</v>
      </c>
      <c r="C141" s="90" t="s">
        <v>43</v>
      </c>
      <c r="D141" s="112" t="s">
        <v>22</v>
      </c>
      <c r="E141" s="43"/>
      <c r="F141" s="44"/>
      <c r="G141" s="44"/>
      <c r="H141" s="44"/>
      <c r="I141" s="44"/>
      <c r="J141" s="44"/>
      <c r="K141" s="44"/>
      <c r="L141" s="44"/>
      <c r="M141" s="92"/>
      <c r="N141" s="93">
        <v>640</v>
      </c>
      <c r="O141" s="47">
        <v>640</v>
      </c>
    </row>
    <row r="142" spans="2:15" ht="12.95" customHeight="1" x14ac:dyDescent="0.15">
      <c r="B142" s="89" t="s">
        <v>263</v>
      </c>
      <c r="C142" s="90" t="s">
        <v>43</v>
      </c>
      <c r="D142" s="112" t="s">
        <v>46</v>
      </c>
      <c r="E142" s="43">
        <v>0</v>
      </c>
      <c r="F142" s="44">
        <v>0</v>
      </c>
      <c r="G142" s="44">
        <v>0</v>
      </c>
      <c r="H142" s="44">
        <v>0</v>
      </c>
      <c r="I142" s="44">
        <v>0</v>
      </c>
      <c r="J142" s="44">
        <v>0</v>
      </c>
      <c r="K142" s="44">
        <v>0</v>
      </c>
      <c r="L142" s="44">
        <v>0</v>
      </c>
      <c r="M142" s="92">
        <v>0</v>
      </c>
      <c r="N142" s="93">
        <v>640</v>
      </c>
      <c r="O142" s="47">
        <v>640</v>
      </c>
    </row>
    <row r="143" spans="2:15" ht="12.95" customHeight="1" x14ac:dyDescent="0.15">
      <c r="B143" s="113" t="s">
        <v>30</v>
      </c>
      <c r="C143" s="114" t="s">
        <v>43</v>
      </c>
      <c r="D143" s="115" t="s">
        <v>8</v>
      </c>
      <c r="E143" s="116"/>
      <c r="F143" s="117"/>
      <c r="G143" s="117"/>
      <c r="H143" s="117"/>
      <c r="I143" s="117"/>
      <c r="J143" s="117"/>
      <c r="K143" s="117"/>
      <c r="L143" s="117"/>
      <c r="M143" s="118"/>
      <c r="N143" s="119">
        <v>104</v>
      </c>
      <c r="O143" s="120">
        <v>104</v>
      </c>
    </row>
    <row r="144" spans="2:15" ht="12.95" customHeight="1" x14ac:dyDescent="0.15">
      <c r="B144" s="94" t="s">
        <v>30</v>
      </c>
      <c r="C144" s="95" t="s">
        <v>43</v>
      </c>
      <c r="D144" s="96" t="s">
        <v>10</v>
      </c>
      <c r="E144" s="97"/>
      <c r="F144" s="98"/>
      <c r="G144" s="98"/>
      <c r="H144" s="98"/>
      <c r="I144" s="98"/>
      <c r="J144" s="98"/>
      <c r="K144" s="98"/>
      <c r="L144" s="98"/>
      <c r="M144" s="99"/>
      <c r="N144" s="100">
        <v>880</v>
      </c>
      <c r="O144" s="101">
        <v>880</v>
      </c>
    </row>
    <row r="145" spans="2:15" ht="12.95" customHeight="1" x14ac:dyDescent="0.15">
      <c r="B145" s="94" t="s">
        <v>30</v>
      </c>
      <c r="C145" s="95" t="s">
        <v>43</v>
      </c>
      <c r="D145" s="96" t="s">
        <v>22</v>
      </c>
      <c r="E145" s="97"/>
      <c r="F145" s="98"/>
      <c r="G145" s="98"/>
      <c r="H145" s="98">
        <v>1976</v>
      </c>
      <c r="I145" s="98">
        <v>260</v>
      </c>
      <c r="J145" s="98"/>
      <c r="K145" s="98"/>
      <c r="L145" s="98"/>
      <c r="M145" s="99"/>
      <c r="N145" s="100">
        <v>17372</v>
      </c>
      <c r="O145" s="101">
        <v>19608</v>
      </c>
    </row>
    <row r="146" spans="2:15" ht="12.95" customHeight="1" x14ac:dyDescent="0.15">
      <c r="B146" s="104" t="s">
        <v>30</v>
      </c>
      <c r="C146" s="105" t="s">
        <v>43</v>
      </c>
      <c r="D146" s="106" t="s">
        <v>25</v>
      </c>
      <c r="E146" s="107"/>
      <c r="F146" s="108"/>
      <c r="G146" s="108"/>
      <c r="H146" s="108"/>
      <c r="I146" s="108"/>
      <c r="J146" s="108"/>
      <c r="K146" s="108"/>
      <c r="L146" s="108"/>
      <c r="M146" s="109"/>
      <c r="N146" s="110">
        <v>2600</v>
      </c>
      <c r="O146" s="111">
        <v>2600</v>
      </c>
    </row>
    <row r="147" spans="2:15" ht="12.95" customHeight="1" x14ac:dyDescent="0.15">
      <c r="B147" s="121" t="s">
        <v>30</v>
      </c>
      <c r="C147" s="122" t="s">
        <v>43</v>
      </c>
      <c r="D147" s="123" t="s">
        <v>46</v>
      </c>
      <c r="E147" s="124">
        <v>0</v>
      </c>
      <c r="F147" s="125">
        <v>0</v>
      </c>
      <c r="G147" s="125">
        <v>0</v>
      </c>
      <c r="H147" s="125">
        <v>1976</v>
      </c>
      <c r="I147" s="125">
        <v>260</v>
      </c>
      <c r="J147" s="125">
        <v>0</v>
      </c>
      <c r="K147" s="125">
        <v>0</v>
      </c>
      <c r="L147" s="125">
        <v>0</v>
      </c>
      <c r="M147" s="126">
        <v>0</v>
      </c>
      <c r="N147" s="61">
        <v>20956</v>
      </c>
      <c r="O147" s="127">
        <v>23192</v>
      </c>
    </row>
    <row r="148" spans="2:15" ht="12.95" customHeight="1" x14ac:dyDescent="0.15">
      <c r="B148" s="113" t="s">
        <v>25</v>
      </c>
      <c r="C148" s="114" t="s">
        <v>43</v>
      </c>
      <c r="D148" s="115" t="s">
        <v>10</v>
      </c>
      <c r="E148" s="116"/>
      <c r="F148" s="117"/>
      <c r="G148" s="117"/>
      <c r="H148" s="117"/>
      <c r="I148" s="117"/>
      <c r="J148" s="117"/>
      <c r="K148" s="117"/>
      <c r="L148" s="117"/>
      <c r="M148" s="118"/>
      <c r="N148" s="119">
        <v>2960</v>
      </c>
      <c r="O148" s="120">
        <v>2960</v>
      </c>
    </row>
    <row r="149" spans="2:15" ht="12.95" customHeight="1" x14ac:dyDescent="0.15">
      <c r="B149" s="94" t="s">
        <v>25</v>
      </c>
      <c r="C149" s="95" t="s">
        <v>43</v>
      </c>
      <c r="D149" s="96" t="s">
        <v>11</v>
      </c>
      <c r="E149" s="97"/>
      <c r="F149" s="98"/>
      <c r="G149" s="98"/>
      <c r="H149" s="98"/>
      <c r="I149" s="98"/>
      <c r="J149" s="98"/>
      <c r="K149" s="98"/>
      <c r="L149" s="98"/>
      <c r="M149" s="99"/>
      <c r="N149" s="100">
        <v>2520</v>
      </c>
      <c r="O149" s="101">
        <v>2520</v>
      </c>
    </row>
    <row r="150" spans="2:15" ht="12.95" customHeight="1" x14ac:dyDescent="0.15">
      <c r="B150" s="94" t="s">
        <v>25</v>
      </c>
      <c r="C150" s="95" t="s">
        <v>43</v>
      </c>
      <c r="D150" s="96" t="s">
        <v>22</v>
      </c>
      <c r="E150" s="97"/>
      <c r="F150" s="98"/>
      <c r="G150" s="98"/>
      <c r="H150" s="98"/>
      <c r="I150" s="98"/>
      <c r="J150" s="98"/>
      <c r="K150" s="98"/>
      <c r="L150" s="98"/>
      <c r="M150" s="99"/>
      <c r="N150" s="100">
        <v>11550</v>
      </c>
      <c r="O150" s="101">
        <v>11550</v>
      </c>
    </row>
    <row r="151" spans="2:15" ht="12.95" customHeight="1" x14ac:dyDescent="0.15">
      <c r="B151" s="104" t="s">
        <v>25</v>
      </c>
      <c r="C151" s="105" t="s">
        <v>43</v>
      </c>
      <c r="D151" s="106" t="s">
        <v>26</v>
      </c>
      <c r="E151" s="107"/>
      <c r="F151" s="108"/>
      <c r="G151" s="108"/>
      <c r="H151" s="108"/>
      <c r="I151" s="108"/>
      <c r="J151" s="108"/>
      <c r="K151" s="108"/>
      <c r="L151" s="108">
        <v>34028.570999999996</v>
      </c>
      <c r="M151" s="109"/>
      <c r="N151" s="110">
        <v>9988.5730000000003</v>
      </c>
      <c r="O151" s="111">
        <v>44017.144</v>
      </c>
    </row>
    <row r="152" spans="2:15" ht="12.95" customHeight="1" x14ac:dyDescent="0.15">
      <c r="B152" s="89" t="s">
        <v>25</v>
      </c>
      <c r="C152" s="90" t="s">
        <v>43</v>
      </c>
      <c r="D152" s="112" t="s">
        <v>46</v>
      </c>
      <c r="E152" s="43">
        <v>0</v>
      </c>
      <c r="F152" s="44">
        <v>0</v>
      </c>
      <c r="G152" s="44">
        <v>0</v>
      </c>
      <c r="H152" s="44">
        <v>0</v>
      </c>
      <c r="I152" s="44">
        <v>0</v>
      </c>
      <c r="J152" s="44">
        <v>0</v>
      </c>
      <c r="K152" s="44">
        <v>0</v>
      </c>
      <c r="L152" s="44">
        <v>34028.570999999996</v>
      </c>
      <c r="M152" s="92">
        <v>0</v>
      </c>
      <c r="N152" s="93">
        <v>27018.573</v>
      </c>
      <c r="O152" s="47">
        <v>61047.144</v>
      </c>
    </row>
    <row r="153" spans="2:15" ht="12.95" customHeight="1" x14ac:dyDescent="0.15">
      <c r="B153" s="121" t="s">
        <v>264</v>
      </c>
      <c r="C153" s="122" t="s">
        <v>43</v>
      </c>
      <c r="D153" s="123" t="s">
        <v>22</v>
      </c>
      <c r="E153" s="124"/>
      <c r="F153" s="125"/>
      <c r="G153" s="125"/>
      <c r="H153" s="125"/>
      <c r="I153" s="125"/>
      <c r="J153" s="125"/>
      <c r="K153" s="125"/>
      <c r="L153" s="125"/>
      <c r="M153" s="126"/>
      <c r="N153" s="61">
        <v>988</v>
      </c>
      <c r="O153" s="127">
        <v>988</v>
      </c>
    </row>
    <row r="154" spans="2:15" ht="12.95" customHeight="1" x14ac:dyDescent="0.15">
      <c r="B154" s="89" t="s">
        <v>264</v>
      </c>
      <c r="C154" s="90" t="s">
        <v>43</v>
      </c>
      <c r="D154" s="112" t="s">
        <v>46</v>
      </c>
      <c r="E154" s="43">
        <v>0</v>
      </c>
      <c r="F154" s="44">
        <v>0</v>
      </c>
      <c r="G154" s="44">
        <v>0</v>
      </c>
      <c r="H154" s="44">
        <v>0</v>
      </c>
      <c r="I154" s="44">
        <v>0</v>
      </c>
      <c r="J154" s="44">
        <v>0</v>
      </c>
      <c r="K154" s="44">
        <v>0</v>
      </c>
      <c r="L154" s="44">
        <v>0</v>
      </c>
      <c r="M154" s="92">
        <v>0</v>
      </c>
      <c r="N154" s="93">
        <v>988</v>
      </c>
      <c r="O154" s="47">
        <v>988</v>
      </c>
    </row>
    <row r="155" spans="2:15" ht="12.95" customHeight="1" x14ac:dyDescent="0.15">
      <c r="B155" s="89" t="s">
        <v>213</v>
      </c>
      <c r="C155" s="90" t="s">
        <v>43</v>
      </c>
      <c r="D155" s="112" t="s">
        <v>22</v>
      </c>
      <c r="E155" s="43"/>
      <c r="F155" s="44"/>
      <c r="G155" s="44"/>
      <c r="H155" s="44"/>
      <c r="I155" s="44"/>
      <c r="J155" s="44"/>
      <c r="K155" s="44"/>
      <c r="L155" s="44"/>
      <c r="M155" s="92"/>
      <c r="N155" s="93">
        <v>416</v>
      </c>
      <c r="O155" s="47">
        <v>416</v>
      </c>
    </row>
    <row r="156" spans="2:15" ht="12.95" customHeight="1" x14ac:dyDescent="0.15">
      <c r="B156" s="89" t="s">
        <v>213</v>
      </c>
      <c r="C156" s="90" t="s">
        <v>43</v>
      </c>
      <c r="D156" s="112" t="s">
        <v>46</v>
      </c>
      <c r="E156" s="43">
        <v>0</v>
      </c>
      <c r="F156" s="44">
        <v>0</v>
      </c>
      <c r="G156" s="44">
        <v>0</v>
      </c>
      <c r="H156" s="44">
        <v>0</v>
      </c>
      <c r="I156" s="44">
        <v>0</v>
      </c>
      <c r="J156" s="44">
        <v>0</v>
      </c>
      <c r="K156" s="44">
        <v>0</v>
      </c>
      <c r="L156" s="44">
        <v>0</v>
      </c>
      <c r="M156" s="92">
        <v>0</v>
      </c>
      <c r="N156" s="93">
        <v>416</v>
      </c>
      <c r="O156" s="47">
        <v>416</v>
      </c>
    </row>
    <row r="157" spans="2:15" ht="12.95" customHeight="1" x14ac:dyDescent="0.15">
      <c r="B157" s="89" t="s">
        <v>39</v>
      </c>
      <c r="C157" s="90" t="s">
        <v>43</v>
      </c>
      <c r="D157" s="112" t="s">
        <v>22</v>
      </c>
      <c r="E157" s="43"/>
      <c r="F157" s="44"/>
      <c r="G157" s="44"/>
      <c r="H157" s="44"/>
      <c r="I157" s="44"/>
      <c r="J157" s="44"/>
      <c r="K157" s="44"/>
      <c r="L157" s="44"/>
      <c r="M157" s="92"/>
      <c r="N157" s="93">
        <v>5252</v>
      </c>
      <c r="O157" s="47">
        <v>5252</v>
      </c>
    </row>
    <row r="158" spans="2:15" ht="12.95" customHeight="1" x14ac:dyDescent="0.15">
      <c r="B158" s="89" t="s">
        <v>39</v>
      </c>
      <c r="C158" s="90" t="s">
        <v>43</v>
      </c>
      <c r="D158" s="112" t="s">
        <v>46</v>
      </c>
      <c r="E158" s="43">
        <v>0</v>
      </c>
      <c r="F158" s="44">
        <v>0</v>
      </c>
      <c r="G158" s="44">
        <v>0</v>
      </c>
      <c r="H158" s="44">
        <v>0</v>
      </c>
      <c r="I158" s="44">
        <v>0</v>
      </c>
      <c r="J158" s="44">
        <v>0</v>
      </c>
      <c r="K158" s="44">
        <v>0</v>
      </c>
      <c r="L158" s="44">
        <v>0</v>
      </c>
      <c r="M158" s="92">
        <v>0</v>
      </c>
      <c r="N158" s="93">
        <v>5252</v>
      </c>
      <c r="O158" s="47">
        <v>5252</v>
      </c>
    </row>
    <row r="159" spans="2:15" ht="12.95" customHeight="1" x14ac:dyDescent="0.15">
      <c r="B159" s="89" t="s">
        <v>32</v>
      </c>
      <c r="C159" s="90" t="s">
        <v>43</v>
      </c>
      <c r="D159" s="112" t="s">
        <v>22</v>
      </c>
      <c r="E159" s="43"/>
      <c r="F159" s="44"/>
      <c r="G159" s="44"/>
      <c r="H159" s="44"/>
      <c r="I159" s="44"/>
      <c r="J159" s="44"/>
      <c r="K159" s="44"/>
      <c r="L159" s="44"/>
      <c r="M159" s="92"/>
      <c r="N159" s="93">
        <v>2366</v>
      </c>
      <c r="O159" s="47">
        <v>2366</v>
      </c>
    </row>
    <row r="160" spans="2:15" ht="12.95" customHeight="1" x14ac:dyDescent="0.15">
      <c r="B160" s="89" t="s">
        <v>32</v>
      </c>
      <c r="C160" s="90" t="s">
        <v>43</v>
      </c>
      <c r="D160" s="112" t="s">
        <v>46</v>
      </c>
      <c r="E160" s="43">
        <v>0</v>
      </c>
      <c r="F160" s="44">
        <v>0</v>
      </c>
      <c r="G160" s="44">
        <v>0</v>
      </c>
      <c r="H160" s="44">
        <v>0</v>
      </c>
      <c r="I160" s="44">
        <v>0</v>
      </c>
      <c r="J160" s="44">
        <v>0</v>
      </c>
      <c r="K160" s="44">
        <v>0</v>
      </c>
      <c r="L160" s="44">
        <v>0</v>
      </c>
      <c r="M160" s="92">
        <v>0</v>
      </c>
      <c r="N160" s="93">
        <v>2366</v>
      </c>
      <c r="O160" s="47">
        <v>2366</v>
      </c>
    </row>
    <row r="161" spans="2:15" ht="12.95" customHeight="1" x14ac:dyDescent="0.15">
      <c r="B161" s="89" t="s">
        <v>214</v>
      </c>
      <c r="C161" s="90" t="s">
        <v>43</v>
      </c>
      <c r="D161" s="112" t="s">
        <v>22</v>
      </c>
      <c r="E161" s="43"/>
      <c r="F161" s="44"/>
      <c r="G161" s="44"/>
      <c r="H161" s="44"/>
      <c r="I161" s="44"/>
      <c r="J161" s="44"/>
      <c r="K161" s="44"/>
      <c r="L161" s="44"/>
      <c r="M161" s="92"/>
      <c r="N161" s="93">
        <v>390</v>
      </c>
      <c r="O161" s="47">
        <v>390</v>
      </c>
    </row>
    <row r="162" spans="2:15" ht="12.95" customHeight="1" x14ac:dyDescent="0.15">
      <c r="B162" s="89" t="s">
        <v>214</v>
      </c>
      <c r="C162" s="90" t="s">
        <v>43</v>
      </c>
      <c r="D162" s="112" t="s">
        <v>46</v>
      </c>
      <c r="E162" s="43">
        <v>0</v>
      </c>
      <c r="F162" s="44">
        <v>0</v>
      </c>
      <c r="G162" s="44">
        <v>0</v>
      </c>
      <c r="H162" s="44">
        <v>0</v>
      </c>
      <c r="I162" s="44">
        <v>0</v>
      </c>
      <c r="J162" s="44">
        <v>0</v>
      </c>
      <c r="K162" s="44">
        <v>0</v>
      </c>
      <c r="L162" s="44">
        <v>0</v>
      </c>
      <c r="M162" s="92">
        <v>0</v>
      </c>
      <c r="N162" s="93">
        <v>390</v>
      </c>
      <c r="O162" s="47">
        <v>390</v>
      </c>
    </row>
    <row r="163" spans="2:15" ht="12.95" customHeight="1" x14ac:dyDescent="0.15">
      <c r="B163" s="89" t="s">
        <v>215</v>
      </c>
      <c r="C163" s="90" t="s">
        <v>43</v>
      </c>
      <c r="D163" s="112" t="s">
        <v>22</v>
      </c>
      <c r="E163" s="43"/>
      <c r="F163" s="44"/>
      <c r="G163" s="44"/>
      <c r="H163" s="44"/>
      <c r="I163" s="44"/>
      <c r="J163" s="44"/>
      <c r="K163" s="44"/>
      <c r="L163" s="44"/>
      <c r="M163" s="92"/>
      <c r="N163" s="93">
        <v>10046</v>
      </c>
      <c r="O163" s="47">
        <v>10046</v>
      </c>
    </row>
    <row r="164" spans="2:15" ht="12.95" customHeight="1" x14ac:dyDescent="0.15">
      <c r="B164" s="128" t="s">
        <v>215</v>
      </c>
      <c r="C164" s="129" t="s">
        <v>43</v>
      </c>
      <c r="D164" s="130" t="s">
        <v>46</v>
      </c>
      <c r="E164" s="48">
        <v>0</v>
      </c>
      <c r="F164" s="49">
        <v>0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0</v>
      </c>
      <c r="M164" s="131">
        <v>0</v>
      </c>
      <c r="N164" s="132">
        <v>10046</v>
      </c>
      <c r="O164" s="52">
        <v>10046</v>
      </c>
    </row>
    <row r="165" spans="2:15" ht="12.95" customHeight="1" x14ac:dyDescent="0.15">
      <c r="B165" s="113" t="s">
        <v>26</v>
      </c>
      <c r="C165" s="114" t="s">
        <v>43</v>
      </c>
      <c r="D165" s="115" t="s">
        <v>11</v>
      </c>
      <c r="E165" s="116"/>
      <c r="F165" s="117"/>
      <c r="G165" s="117"/>
      <c r="H165" s="117">
        <v>15</v>
      </c>
      <c r="I165" s="117"/>
      <c r="J165" s="117"/>
      <c r="K165" s="117"/>
      <c r="L165" s="117">
        <v>134</v>
      </c>
      <c r="M165" s="118"/>
      <c r="N165" s="119">
        <v>2752</v>
      </c>
      <c r="O165" s="120">
        <v>2901</v>
      </c>
    </row>
    <row r="166" spans="2:15" ht="12.95" customHeight="1" x14ac:dyDescent="0.15">
      <c r="B166" s="133" t="s">
        <v>26</v>
      </c>
      <c r="C166" s="134" t="s">
        <v>43</v>
      </c>
      <c r="D166" s="135" t="s">
        <v>25</v>
      </c>
      <c r="E166" s="38"/>
      <c r="F166" s="39"/>
      <c r="G166" s="39"/>
      <c r="H166" s="39"/>
      <c r="I166" s="39"/>
      <c r="J166" s="39"/>
      <c r="K166" s="39"/>
      <c r="L166" s="39"/>
      <c r="M166" s="136"/>
      <c r="N166" s="137">
        <v>5067.4290000000001</v>
      </c>
      <c r="O166" s="42">
        <v>5067.4290000000001</v>
      </c>
    </row>
    <row r="167" spans="2:15" ht="12.95" customHeight="1" thickBot="1" x14ac:dyDescent="0.2">
      <c r="B167" s="73" t="s">
        <v>26</v>
      </c>
      <c r="C167" s="74" t="s">
        <v>43</v>
      </c>
      <c r="D167" s="75" t="s">
        <v>46</v>
      </c>
      <c r="E167" s="76">
        <v>0</v>
      </c>
      <c r="F167" s="77">
        <v>0</v>
      </c>
      <c r="G167" s="77">
        <v>0</v>
      </c>
      <c r="H167" s="77">
        <v>15</v>
      </c>
      <c r="I167" s="77">
        <v>0</v>
      </c>
      <c r="J167" s="77">
        <v>0</v>
      </c>
      <c r="K167" s="77">
        <v>0</v>
      </c>
      <c r="L167" s="77">
        <v>134</v>
      </c>
      <c r="M167" s="78">
        <v>0</v>
      </c>
      <c r="N167" s="79">
        <v>7819.4290000000001</v>
      </c>
      <c r="O167" s="80">
        <v>7968.4290000000001</v>
      </c>
    </row>
    <row r="168" spans="2:15" ht="12.95" customHeight="1" thickBot="1" x14ac:dyDescent="0.2">
      <c r="B168" s="1566" t="s">
        <v>2</v>
      </c>
      <c r="C168" s="1567"/>
      <c r="D168" s="1568"/>
      <c r="E168" s="53">
        <v>4625.1859999999997</v>
      </c>
      <c r="F168" s="54">
        <v>4735.8739999999998</v>
      </c>
      <c r="G168" s="54">
        <v>4060</v>
      </c>
      <c r="H168" s="54">
        <v>35704.873</v>
      </c>
      <c r="I168" s="54">
        <v>20027.703000000001</v>
      </c>
      <c r="J168" s="54">
        <v>2816.1179999999999</v>
      </c>
      <c r="K168" s="54">
        <v>7854.3759999999993</v>
      </c>
      <c r="L168" s="54">
        <v>39278.670999999995</v>
      </c>
      <c r="M168" s="138">
        <v>2725.8289999999997</v>
      </c>
      <c r="N168" s="139">
        <v>547084.29</v>
      </c>
      <c r="O168" s="56">
        <v>668912.91999999993</v>
      </c>
    </row>
  </sheetData>
  <mergeCells count="16">
    <mergeCell ref="B168:D168"/>
    <mergeCell ref="B2:O2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</mergeCells>
  <phoneticPr fontId="3"/>
  <pageMargins left="0.70866141732283472" right="0.70866141732283472" top="0.74803149606299213" bottom="0.74803149606299213" header="0.31496062992125984" footer="0.31496062992125984"/>
  <pageSetup paperSize="9" scale="81" firstPageNumber="64" fitToHeight="0" orientation="portrait" r:id="rId1"/>
  <headerFooter>
    <oddFooter>&amp;C&amp;P</oddFooter>
  </headerFooter>
  <rowBreaks count="2" manualBreakCount="2">
    <brk id="71" min="1" max="14" man="1"/>
    <brk id="137" min="1" max="1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238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1.125" style="62" customWidth="1"/>
    <col min="3" max="3" width="2.75" style="63" customWidth="1"/>
    <col min="4" max="4" width="11.125" style="62" customWidth="1"/>
    <col min="5" max="15" width="7.625" style="61" customWidth="1"/>
    <col min="16" max="16384" width="9" style="1"/>
  </cols>
  <sheetData>
    <row r="2" spans="2:15" ht="18.75" customHeight="1" x14ac:dyDescent="0.15">
      <c r="B2" s="1575" t="s">
        <v>519</v>
      </c>
      <c r="C2" s="1575"/>
      <c r="D2" s="1575"/>
      <c r="E2" s="1575"/>
      <c r="F2" s="1575"/>
      <c r="G2" s="1575"/>
      <c r="H2" s="1575"/>
      <c r="I2" s="1575"/>
      <c r="J2" s="1575"/>
      <c r="K2" s="1575"/>
      <c r="L2" s="1575"/>
      <c r="M2" s="1575"/>
      <c r="N2" s="1575"/>
      <c r="O2" s="1575"/>
    </row>
    <row r="3" spans="2:15" ht="12.95" customHeight="1" thickBot="1" x14ac:dyDescent="0.2">
      <c r="O3" s="64" t="s">
        <v>54</v>
      </c>
    </row>
    <row r="4" spans="2:15" ht="18" customHeight="1" x14ac:dyDescent="0.15">
      <c r="B4" s="1576" t="s">
        <v>41</v>
      </c>
      <c r="C4" s="1578"/>
      <c r="D4" s="1580" t="s">
        <v>42</v>
      </c>
      <c r="E4" s="1593" t="s">
        <v>64</v>
      </c>
      <c r="F4" s="1595" t="s">
        <v>55</v>
      </c>
      <c r="G4" s="1595" t="s">
        <v>56</v>
      </c>
      <c r="H4" s="1662" t="s">
        <v>202</v>
      </c>
      <c r="I4" s="1599" t="s">
        <v>61</v>
      </c>
      <c r="J4" s="1599" t="s">
        <v>62</v>
      </c>
      <c r="K4" s="1599" t="s">
        <v>63</v>
      </c>
      <c r="L4" s="1595" t="s">
        <v>58</v>
      </c>
      <c r="M4" s="1664" t="s">
        <v>59</v>
      </c>
      <c r="N4" s="1666" t="s">
        <v>60</v>
      </c>
      <c r="O4" s="1604" t="s">
        <v>2</v>
      </c>
    </row>
    <row r="5" spans="2:15" ht="18" customHeight="1" thickBot="1" x14ac:dyDescent="0.2">
      <c r="B5" s="1577"/>
      <c r="C5" s="1579"/>
      <c r="D5" s="1581"/>
      <c r="E5" s="1594"/>
      <c r="F5" s="1596"/>
      <c r="G5" s="1596"/>
      <c r="H5" s="1663"/>
      <c r="I5" s="1596"/>
      <c r="J5" s="1596"/>
      <c r="K5" s="1596"/>
      <c r="L5" s="1596"/>
      <c r="M5" s="1665"/>
      <c r="N5" s="1667"/>
      <c r="O5" s="1605"/>
    </row>
    <row r="6" spans="2:15" ht="12.95" customHeight="1" x14ac:dyDescent="0.15">
      <c r="B6" s="65" t="s">
        <v>4</v>
      </c>
      <c r="C6" s="66" t="s">
        <v>43</v>
      </c>
      <c r="D6" s="67" t="s">
        <v>5</v>
      </c>
      <c r="E6" s="68">
        <v>682.66700000000003</v>
      </c>
      <c r="F6" s="69"/>
      <c r="G6" s="69">
        <v>102.857</v>
      </c>
      <c r="H6" s="69">
        <v>5530.5699999999988</v>
      </c>
      <c r="I6" s="69">
        <v>10.714</v>
      </c>
      <c r="J6" s="69">
        <v>2099.5699999999997</v>
      </c>
      <c r="K6" s="69">
        <v>15</v>
      </c>
      <c r="L6" s="69">
        <v>2010.7629999999999</v>
      </c>
      <c r="M6" s="70">
        <v>1028.5709999999999</v>
      </c>
      <c r="N6" s="71"/>
      <c r="O6" s="72">
        <v>11480.712</v>
      </c>
    </row>
    <row r="7" spans="2:15" ht="12.95" customHeight="1" x14ac:dyDescent="0.15">
      <c r="B7" s="94" t="s">
        <v>4</v>
      </c>
      <c r="C7" s="95" t="s">
        <v>43</v>
      </c>
      <c r="D7" s="96" t="s">
        <v>15</v>
      </c>
      <c r="E7" s="97"/>
      <c r="F7" s="98"/>
      <c r="G7" s="98"/>
      <c r="H7" s="98">
        <v>1317.8610000000008</v>
      </c>
      <c r="I7" s="98"/>
      <c r="J7" s="98">
        <v>27.321000000000002</v>
      </c>
      <c r="K7" s="98"/>
      <c r="L7" s="98"/>
      <c r="M7" s="99"/>
      <c r="N7" s="100"/>
      <c r="O7" s="101">
        <v>1345.1820000000007</v>
      </c>
    </row>
    <row r="8" spans="2:15" ht="12.95" customHeight="1" x14ac:dyDescent="0.15">
      <c r="B8" s="94" t="s">
        <v>4</v>
      </c>
      <c r="C8" s="95" t="s">
        <v>43</v>
      </c>
      <c r="D8" s="96" t="s">
        <v>6</v>
      </c>
      <c r="E8" s="97">
        <v>340.72900000000004</v>
      </c>
      <c r="F8" s="98">
        <v>142.85599999999999</v>
      </c>
      <c r="G8" s="98"/>
      <c r="H8" s="98">
        <v>7424.9550000000027</v>
      </c>
      <c r="I8" s="98">
        <v>1578.5709999999999</v>
      </c>
      <c r="J8" s="98">
        <v>501.3889999999999</v>
      </c>
      <c r="K8" s="98">
        <v>67.856999999999999</v>
      </c>
      <c r="L8" s="98">
        <v>565.6869999999999</v>
      </c>
      <c r="M8" s="99"/>
      <c r="N8" s="100"/>
      <c r="O8" s="101">
        <v>10622.044000000002</v>
      </c>
    </row>
    <row r="9" spans="2:15" ht="12.95" customHeight="1" x14ac:dyDescent="0.15">
      <c r="B9" s="94" t="s">
        <v>4</v>
      </c>
      <c r="C9" s="95" t="s">
        <v>43</v>
      </c>
      <c r="D9" s="103" t="s">
        <v>261</v>
      </c>
      <c r="E9" s="97">
        <v>17479.293000000001</v>
      </c>
      <c r="F9" s="98">
        <v>4165.7159999999994</v>
      </c>
      <c r="G9" s="98"/>
      <c r="H9" s="98">
        <v>29790.009000000002</v>
      </c>
      <c r="I9" s="98">
        <v>2185.7150000000001</v>
      </c>
      <c r="J9" s="98">
        <v>38230.730999999971</v>
      </c>
      <c r="K9" s="98">
        <v>3175.7160000000003</v>
      </c>
      <c r="L9" s="98">
        <v>5682.86</v>
      </c>
      <c r="M9" s="99">
        <v>257.14299999999997</v>
      </c>
      <c r="N9" s="100">
        <v>385.714</v>
      </c>
      <c r="O9" s="101">
        <v>101352.89699999998</v>
      </c>
    </row>
    <row r="10" spans="2:15" ht="12.95" customHeight="1" x14ac:dyDescent="0.15">
      <c r="B10" s="94" t="s">
        <v>4</v>
      </c>
      <c r="C10" s="95" t="s">
        <v>43</v>
      </c>
      <c r="D10" s="96" t="s">
        <v>7</v>
      </c>
      <c r="E10" s="97">
        <v>10281.365999999989</v>
      </c>
      <c r="F10" s="98">
        <v>979.28399999999965</v>
      </c>
      <c r="G10" s="98">
        <v>53</v>
      </c>
      <c r="H10" s="98">
        <v>14548.359999999995</v>
      </c>
      <c r="I10" s="98">
        <v>1719.7039999999997</v>
      </c>
      <c r="J10" s="98">
        <v>52185.688000000315</v>
      </c>
      <c r="K10" s="98">
        <v>3792.7049999999986</v>
      </c>
      <c r="L10" s="98">
        <v>6623.2100000000028</v>
      </c>
      <c r="M10" s="99">
        <v>1277.1420000000001</v>
      </c>
      <c r="N10" s="100">
        <v>107.143</v>
      </c>
      <c r="O10" s="101">
        <v>91567.602000000305</v>
      </c>
    </row>
    <row r="11" spans="2:15" ht="12.95" customHeight="1" x14ac:dyDescent="0.15">
      <c r="B11" s="94" t="s">
        <v>4</v>
      </c>
      <c r="C11" s="95" t="s">
        <v>43</v>
      </c>
      <c r="D11" s="96" t="s">
        <v>203</v>
      </c>
      <c r="E11" s="97"/>
      <c r="F11" s="98"/>
      <c r="G11" s="98"/>
      <c r="H11" s="98">
        <v>50234.46699999999</v>
      </c>
      <c r="I11" s="98"/>
      <c r="J11" s="98"/>
      <c r="K11" s="98"/>
      <c r="L11" s="98"/>
      <c r="M11" s="99"/>
      <c r="N11" s="100"/>
      <c r="O11" s="101">
        <v>50234.46699999999</v>
      </c>
    </row>
    <row r="12" spans="2:15" ht="12.95" customHeight="1" x14ac:dyDescent="0.15">
      <c r="B12" s="94" t="s">
        <v>4</v>
      </c>
      <c r="C12" s="95" t="s">
        <v>43</v>
      </c>
      <c r="D12" s="96" t="s">
        <v>27</v>
      </c>
      <c r="E12" s="97"/>
      <c r="F12" s="98"/>
      <c r="G12" s="98"/>
      <c r="H12" s="98">
        <v>5705.3559999999998</v>
      </c>
      <c r="I12" s="98"/>
      <c r="J12" s="98"/>
      <c r="K12" s="98"/>
      <c r="L12" s="98"/>
      <c r="M12" s="99"/>
      <c r="N12" s="100"/>
      <c r="O12" s="101">
        <v>5705.3559999999998</v>
      </c>
    </row>
    <row r="13" spans="2:15" ht="12.95" customHeight="1" x14ac:dyDescent="0.15">
      <c r="B13" s="94" t="s">
        <v>4</v>
      </c>
      <c r="C13" s="95" t="s">
        <v>43</v>
      </c>
      <c r="D13" s="96" t="s">
        <v>9</v>
      </c>
      <c r="E13" s="97">
        <v>11550</v>
      </c>
      <c r="F13" s="98">
        <v>3585</v>
      </c>
      <c r="G13" s="98"/>
      <c r="H13" s="98">
        <v>11962.5</v>
      </c>
      <c r="I13" s="98">
        <v>780</v>
      </c>
      <c r="J13" s="98">
        <v>20992.5</v>
      </c>
      <c r="K13" s="98">
        <v>1222.5</v>
      </c>
      <c r="L13" s="98">
        <v>1245</v>
      </c>
      <c r="M13" s="99"/>
      <c r="N13" s="100"/>
      <c r="O13" s="101">
        <v>51337.5</v>
      </c>
    </row>
    <row r="14" spans="2:15" ht="12.95" customHeight="1" x14ac:dyDescent="0.15">
      <c r="B14" s="94" t="s">
        <v>4</v>
      </c>
      <c r="C14" s="95" t="s">
        <v>43</v>
      </c>
      <c r="D14" s="96" t="s">
        <v>10</v>
      </c>
      <c r="E14" s="97">
        <v>5933.0689999999986</v>
      </c>
      <c r="F14" s="98">
        <v>277.142</v>
      </c>
      <c r="G14" s="98"/>
      <c r="H14" s="98">
        <v>15166.250000000027</v>
      </c>
      <c r="I14" s="98">
        <v>1350.3700000000001</v>
      </c>
      <c r="J14" s="98">
        <v>6892.405999999999</v>
      </c>
      <c r="K14" s="98">
        <v>209.999</v>
      </c>
      <c r="L14" s="98">
        <v>1561.6019999999994</v>
      </c>
      <c r="M14" s="99">
        <v>102.857</v>
      </c>
      <c r="N14" s="100">
        <v>71.427999999999997</v>
      </c>
      <c r="O14" s="101">
        <v>31565.123000000021</v>
      </c>
    </row>
    <row r="15" spans="2:15" ht="12.95" customHeight="1" x14ac:dyDescent="0.15">
      <c r="B15" s="81" t="s">
        <v>4</v>
      </c>
      <c r="C15" s="82" t="s">
        <v>43</v>
      </c>
      <c r="D15" s="83" t="s">
        <v>11</v>
      </c>
      <c r="E15" s="84">
        <v>48</v>
      </c>
      <c r="F15" s="85"/>
      <c r="G15" s="85">
        <v>102.857</v>
      </c>
      <c r="H15" s="85">
        <v>385.14300000000003</v>
      </c>
      <c r="I15" s="85">
        <v>21.334</v>
      </c>
      <c r="J15" s="85">
        <v>1544.6209999999996</v>
      </c>
      <c r="K15" s="85"/>
      <c r="L15" s="85">
        <v>205.714</v>
      </c>
      <c r="M15" s="86">
        <v>102.857</v>
      </c>
      <c r="N15" s="87"/>
      <c r="O15" s="88">
        <v>2410.5259999999994</v>
      </c>
    </row>
    <row r="16" spans="2:15" ht="12.95" customHeight="1" x14ac:dyDescent="0.15">
      <c r="B16" s="89" t="s">
        <v>4</v>
      </c>
      <c r="C16" s="90" t="s">
        <v>43</v>
      </c>
      <c r="D16" s="112" t="s">
        <v>46</v>
      </c>
      <c r="E16" s="43">
        <v>46315.123999999989</v>
      </c>
      <c r="F16" s="44">
        <v>9149.9979999999996</v>
      </c>
      <c r="G16" s="44">
        <v>258.714</v>
      </c>
      <c r="H16" s="44">
        <v>142065.47100000002</v>
      </c>
      <c r="I16" s="44">
        <v>7646.4079999999994</v>
      </c>
      <c r="J16" s="44">
        <v>122474.22600000029</v>
      </c>
      <c r="K16" s="44">
        <v>8483.7769999999982</v>
      </c>
      <c r="L16" s="44">
        <v>17894.836000000003</v>
      </c>
      <c r="M16" s="92">
        <v>2768.5699999999997</v>
      </c>
      <c r="N16" s="93">
        <v>564.28499999999997</v>
      </c>
      <c r="O16" s="47">
        <v>357621.40900000028</v>
      </c>
    </row>
    <row r="17" spans="2:15" ht="12.95" customHeight="1" x14ac:dyDescent="0.15">
      <c r="B17" s="73" t="s">
        <v>5</v>
      </c>
      <c r="C17" s="74" t="s">
        <v>43</v>
      </c>
      <c r="D17" s="75" t="s">
        <v>6</v>
      </c>
      <c r="E17" s="76">
        <v>794.28600000000006</v>
      </c>
      <c r="F17" s="77">
        <v>180</v>
      </c>
      <c r="G17" s="77"/>
      <c r="H17" s="77">
        <v>340</v>
      </c>
      <c r="I17" s="77">
        <v>631.52</v>
      </c>
      <c r="J17" s="77">
        <v>4195.384</v>
      </c>
      <c r="K17" s="77">
        <v>114.286</v>
      </c>
      <c r="L17" s="77">
        <v>107.675</v>
      </c>
      <c r="M17" s="78">
        <v>540</v>
      </c>
      <c r="N17" s="79"/>
      <c r="O17" s="80">
        <v>6903.1510000000007</v>
      </c>
    </row>
    <row r="18" spans="2:15" ht="12.95" customHeight="1" x14ac:dyDescent="0.15">
      <c r="B18" s="94" t="s">
        <v>5</v>
      </c>
      <c r="C18" s="95" t="s">
        <v>43</v>
      </c>
      <c r="D18" s="96" t="s">
        <v>261</v>
      </c>
      <c r="E18" s="97">
        <v>5677.5</v>
      </c>
      <c r="F18" s="98">
        <v>1500</v>
      </c>
      <c r="G18" s="98"/>
      <c r="H18" s="98">
        <v>450</v>
      </c>
      <c r="I18" s="98">
        <v>150</v>
      </c>
      <c r="J18" s="98">
        <v>28702.5</v>
      </c>
      <c r="K18" s="98"/>
      <c r="L18" s="98">
        <v>300</v>
      </c>
      <c r="M18" s="99"/>
      <c r="N18" s="100">
        <v>300</v>
      </c>
      <c r="O18" s="101">
        <v>37080</v>
      </c>
    </row>
    <row r="19" spans="2:15" ht="12.95" customHeight="1" x14ac:dyDescent="0.15">
      <c r="B19" s="94" t="s">
        <v>5</v>
      </c>
      <c r="C19" s="95" t="s">
        <v>43</v>
      </c>
      <c r="D19" s="96" t="s">
        <v>7</v>
      </c>
      <c r="E19" s="97">
        <v>3298.1579999999963</v>
      </c>
      <c r="F19" s="98">
        <v>1168</v>
      </c>
      <c r="G19" s="98"/>
      <c r="H19" s="98">
        <v>2768.5720000000001</v>
      </c>
      <c r="I19" s="98">
        <v>1844.7440000000006</v>
      </c>
      <c r="J19" s="98">
        <v>48078.616000000256</v>
      </c>
      <c r="K19" s="98">
        <v>1978.5720000000001</v>
      </c>
      <c r="L19" s="98">
        <v>2149.0469999999996</v>
      </c>
      <c r="M19" s="99">
        <v>489.14299999999997</v>
      </c>
      <c r="N19" s="100"/>
      <c r="O19" s="101">
        <v>61774.852000000246</v>
      </c>
    </row>
    <row r="20" spans="2:15" ht="12.95" customHeight="1" x14ac:dyDescent="0.15">
      <c r="B20" s="94" t="s">
        <v>5</v>
      </c>
      <c r="C20" s="95" t="s">
        <v>43</v>
      </c>
      <c r="D20" s="96" t="s">
        <v>10</v>
      </c>
      <c r="E20" s="97"/>
      <c r="F20" s="98">
        <v>1028.5709999999999</v>
      </c>
      <c r="G20" s="98"/>
      <c r="H20" s="98"/>
      <c r="I20" s="98">
        <v>195.09699999999998</v>
      </c>
      <c r="J20" s="98">
        <v>7369.8159999999998</v>
      </c>
      <c r="K20" s="98">
        <v>228.571</v>
      </c>
      <c r="L20" s="98">
        <v>102.857</v>
      </c>
      <c r="M20" s="99">
        <v>205.714</v>
      </c>
      <c r="N20" s="100"/>
      <c r="O20" s="101">
        <v>9130.6260000000002</v>
      </c>
    </row>
    <row r="21" spans="2:15" ht="12.95" customHeight="1" x14ac:dyDescent="0.15">
      <c r="B21" s="81" t="s">
        <v>5</v>
      </c>
      <c r="C21" s="82" t="s">
        <v>43</v>
      </c>
      <c r="D21" s="83" t="s">
        <v>11</v>
      </c>
      <c r="E21" s="84">
        <v>2537.7959999999998</v>
      </c>
      <c r="F21" s="85">
        <v>1680</v>
      </c>
      <c r="G21" s="85"/>
      <c r="H21" s="85">
        <v>325.71399999999994</v>
      </c>
      <c r="I21" s="85">
        <v>846.36699999999996</v>
      </c>
      <c r="J21" s="85">
        <v>6723.7040000000006</v>
      </c>
      <c r="K21" s="85">
        <v>391.428</v>
      </c>
      <c r="L21" s="85">
        <v>638.476</v>
      </c>
      <c r="M21" s="86"/>
      <c r="N21" s="87"/>
      <c r="O21" s="88">
        <v>13143.485000000002</v>
      </c>
    </row>
    <row r="22" spans="2:15" ht="12.95" customHeight="1" x14ac:dyDescent="0.15">
      <c r="B22" s="89" t="s">
        <v>5</v>
      </c>
      <c r="C22" s="90" t="s">
        <v>43</v>
      </c>
      <c r="D22" s="112" t="s">
        <v>46</v>
      </c>
      <c r="E22" s="43">
        <v>12307.739999999996</v>
      </c>
      <c r="F22" s="44">
        <v>5556.5709999999999</v>
      </c>
      <c r="G22" s="44">
        <v>0</v>
      </c>
      <c r="H22" s="44">
        <v>3884.2860000000001</v>
      </c>
      <c r="I22" s="44">
        <v>3667.728000000001</v>
      </c>
      <c r="J22" s="44">
        <v>95070.020000000266</v>
      </c>
      <c r="K22" s="44">
        <v>2712.857</v>
      </c>
      <c r="L22" s="44">
        <v>3298.0549999999998</v>
      </c>
      <c r="M22" s="92">
        <v>1234.857</v>
      </c>
      <c r="N22" s="93">
        <v>300</v>
      </c>
      <c r="O22" s="47">
        <v>128032.11400000025</v>
      </c>
    </row>
    <row r="23" spans="2:15" ht="12.95" customHeight="1" x14ac:dyDescent="0.15">
      <c r="B23" s="121" t="s">
        <v>15</v>
      </c>
      <c r="C23" s="122" t="s">
        <v>43</v>
      </c>
      <c r="D23" s="123" t="s">
        <v>6</v>
      </c>
      <c r="E23" s="124"/>
      <c r="F23" s="125"/>
      <c r="G23" s="125"/>
      <c r="H23" s="125">
        <v>32.142000000000003</v>
      </c>
      <c r="I23" s="125"/>
      <c r="J23" s="125"/>
      <c r="K23" s="125"/>
      <c r="L23" s="125"/>
      <c r="M23" s="126"/>
      <c r="O23" s="127">
        <v>32.142000000000003</v>
      </c>
    </row>
    <row r="24" spans="2:15" ht="12.95" customHeight="1" x14ac:dyDescent="0.15">
      <c r="B24" s="94" t="s">
        <v>15</v>
      </c>
      <c r="C24" s="95" t="s">
        <v>43</v>
      </c>
      <c r="D24" s="96" t="s">
        <v>203</v>
      </c>
      <c r="E24" s="97"/>
      <c r="F24" s="98"/>
      <c r="G24" s="98"/>
      <c r="H24" s="98">
        <v>916.07199999999989</v>
      </c>
      <c r="I24" s="98"/>
      <c r="J24" s="98"/>
      <c r="K24" s="98"/>
      <c r="L24" s="98">
        <v>1671.4279999999999</v>
      </c>
      <c r="M24" s="99"/>
      <c r="N24" s="100"/>
      <c r="O24" s="101">
        <v>2587.5</v>
      </c>
    </row>
    <row r="25" spans="2:15" ht="12.95" customHeight="1" x14ac:dyDescent="0.15">
      <c r="B25" s="73" t="s">
        <v>15</v>
      </c>
      <c r="C25" s="74" t="s">
        <v>43</v>
      </c>
      <c r="D25" s="75" t="s">
        <v>27</v>
      </c>
      <c r="E25" s="76"/>
      <c r="F25" s="77"/>
      <c r="G25" s="77"/>
      <c r="H25" s="77"/>
      <c r="I25" s="77"/>
      <c r="J25" s="77"/>
      <c r="K25" s="77"/>
      <c r="L25" s="77">
        <v>1928.57</v>
      </c>
      <c r="M25" s="78"/>
      <c r="N25" s="79"/>
      <c r="O25" s="80">
        <v>1928.57</v>
      </c>
    </row>
    <row r="26" spans="2:15" ht="12.95" customHeight="1" x14ac:dyDescent="0.15">
      <c r="B26" s="94" t="s">
        <v>15</v>
      </c>
      <c r="C26" s="95" t="s">
        <v>43</v>
      </c>
      <c r="D26" s="96" t="s">
        <v>10</v>
      </c>
      <c r="E26" s="97"/>
      <c r="F26" s="98"/>
      <c r="G26" s="98"/>
      <c r="H26" s="98">
        <v>225</v>
      </c>
      <c r="I26" s="98"/>
      <c r="J26" s="98">
        <v>1080.6120000000001</v>
      </c>
      <c r="K26" s="98">
        <v>312.22000000000003</v>
      </c>
      <c r="L26" s="98">
        <v>32.142000000000003</v>
      </c>
      <c r="M26" s="99"/>
      <c r="N26" s="100"/>
      <c r="O26" s="101">
        <v>1649.9740000000002</v>
      </c>
    </row>
    <row r="27" spans="2:15" ht="12.95" customHeight="1" x14ac:dyDescent="0.15">
      <c r="B27" s="89" t="s">
        <v>15</v>
      </c>
      <c r="C27" s="90" t="s">
        <v>43</v>
      </c>
      <c r="D27" s="112" t="s">
        <v>46</v>
      </c>
      <c r="E27" s="43">
        <v>0</v>
      </c>
      <c r="F27" s="44">
        <v>0</v>
      </c>
      <c r="G27" s="44">
        <v>0</v>
      </c>
      <c r="H27" s="44">
        <v>1173.2139999999999</v>
      </c>
      <c r="I27" s="44">
        <v>0</v>
      </c>
      <c r="J27" s="44">
        <v>1080.6120000000001</v>
      </c>
      <c r="K27" s="44">
        <v>312.22000000000003</v>
      </c>
      <c r="L27" s="44">
        <v>3632.1399999999994</v>
      </c>
      <c r="M27" s="92">
        <v>0</v>
      </c>
      <c r="N27" s="93">
        <v>0</v>
      </c>
      <c r="O27" s="47">
        <v>6198.1859999999997</v>
      </c>
    </row>
    <row r="28" spans="2:15" ht="12.95" customHeight="1" x14ac:dyDescent="0.15">
      <c r="B28" s="94" t="s">
        <v>6</v>
      </c>
      <c r="C28" s="95" t="s">
        <v>43</v>
      </c>
      <c r="D28" s="96" t="s">
        <v>4</v>
      </c>
      <c r="E28" s="97">
        <v>336.22799999999995</v>
      </c>
      <c r="F28" s="98">
        <v>2012.1269999999993</v>
      </c>
      <c r="G28" s="98"/>
      <c r="H28" s="98">
        <v>22483.273000000001</v>
      </c>
      <c r="I28" s="98">
        <v>512.07100000000003</v>
      </c>
      <c r="J28" s="98">
        <v>3657.2449999999999</v>
      </c>
      <c r="K28" s="98">
        <v>448.32299999999998</v>
      </c>
      <c r="L28" s="98">
        <v>1071.702</v>
      </c>
      <c r="M28" s="99">
        <v>102.857</v>
      </c>
      <c r="N28" s="100"/>
      <c r="O28" s="101">
        <v>30623.826000000001</v>
      </c>
    </row>
    <row r="29" spans="2:15" ht="12.95" customHeight="1" x14ac:dyDescent="0.15">
      <c r="B29" s="94" t="s">
        <v>6</v>
      </c>
      <c r="C29" s="95" t="s">
        <v>43</v>
      </c>
      <c r="D29" s="96" t="s">
        <v>5</v>
      </c>
      <c r="E29" s="97">
        <v>323.428</v>
      </c>
      <c r="F29" s="98"/>
      <c r="G29" s="98">
        <v>102.857</v>
      </c>
      <c r="H29" s="98">
        <v>148.572</v>
      </c>
      <c r="I29" s="98"/>
      <c r="J29" s="98">
        <v>1709.2570000000001</v>
      </c>
      <c r="K29" s="98"/>
      <c r="L29" s="98">
        <v>848.22800000000007</v>
      </c>
      <c r="M29" s="99">
        <v>514.28499999999997</v>
      </c>
      <c r="N29" s="100"/>
      <c r="O29" s="101">
        <v>3646.627</v>
      </c>
    </row>
    <row r="30" spans="2:15" ht="12.95" customHeight="1" x14ac:dyDescent="0.15">
      <c r="B30" s="94" t="s">
        <v>6</v>
      </c>
      <c r="C30" s="95" t="s">
        <v>43</v>
      </c>
      <c r="D30" s="96" t="s">
        <v>15</v>
      </c>
      <c r="E30" s="97"/>
      <c r="F30" s="98"/>
      <c r="G30" s="98"/>
      <c r="H30" s="98">
        <v>112.499</v>
      </c>
      <c r="I30" s="98"/>
      <c r="J30" s="98"/>
      <c r="K30" s="98"/>
      <c r="L30" s="98"/>
      <c r="M30" s="99"/>
      <c r="N30" s="100"/>
      <c r="O30" s="101">
        <v>112.499</v>
      </c>
    </row>
    <row r="31" spans="2:15" ht="12.95" customHeight="1" x14ac:dyDescent="0.15">
      <c r="B31" s="94" t="s">
        <v>6</v>
      </c>
      <c r="C31" s="95" t="s">
        <v>43</v>
      </c>
      <c r="D31" s="96" t="s">
        <v>7</v>
      </c>
      <c r="E31" s="97">
        <v>228.572</v>
      </c>
      <c r="F31" s="98"/>
      <c r="G31" s="98"/>
      <c r="H31" s="98">
        <v>4017.143</v>
      </c>
      <c r="I31" s="98"/>
      <c r="J31" s="98">
        <v>643.57799999999997</v>
      </c>
      <c r="K31" s="98">
        <v>514.28500000000008</v>
      </c>
      <c r="L31" s="98"/>
      <c r="M31" s="99">
        <v>102.857</v>
      </c>
      <c r="N31" s="100"/>
      <c r="O31" s="101">
        <v>5506.4349999999995</v>
      </c>
    </row>
    <row r="32" spans="2:15" ht="12.95" customHeight="1" x14ac:dyDescent="0.15">
      <c r="B32" s="94" t="s">
        <v>6</v>
      </c>
      <c r="C32" s="95" t="s">
        <v>43</v>
      </c>
      <c r="D32" s="96" t="s">
        <v>8</v>
      </c>
      <c r="E32" s="97"/>
      <c r="F32" s="98"/>
      <c r="G32" s="98"/>
      <c r="H32" s="98">
        <v>57287.5</v>
      </c>
      <c r="I32" s="98"/>
      <c r="J32" s="98"/>
      <c r="K32" s="98"/>
      <c r="L32" s="98"/>
      <c r="M32" s="99"/>
      <c r="N32" s="100"/>
      <c r="O32" s="101">
        <v>57287.5</v>
      </c>
    </row>
    <row r="33" spans="2:15" ht="12.95" customHeight="1" x14ac:dyDescent="0.15">
      <c r="B33" s="102" t="s">
        <v>6</v>
      </c>
      <c r="C33" s="95" t="s">
        <v>43</v>
      </c>
      <c r="D33" s="96" t="s">
        <v>203</v>
      </c>
      <c r="E33" s="97"/>
      <c r="F33" s="98"/>
      <c r="G33" s="98"/>
      <c r="H33" s="98">
        <v>5351.7849999999999</v>
      </c>
      <c r="I33" s="98"/>
      <c r="J33" s="98"/>
      <c r="K33" s="98"/>
      <c r="L33" s="98"/>
      <c r="M33" s="99"/>
      <c r="N33" s="100"/>
      <c r="O33" s="101">
        <v>5351.7849999999999</v>
      </c>
    </row>
    <row r="34" spans="2:15" ht="12.95" customHeight="1" x14ac:dyDescent="0.15">
      <c r="B34" s="102" t="s">
        <v>6</v>
      </c>
      <c r="C34" s="95" t="s">
        <v>43</v>
      </c>
      <c r="D34" s="96" t="s">
        <v>27</v>
      </c>
      <c r="E34" s="97"/>
      <c r="F34" s="98"/>
      <c r="G34" s="98"/>
      <c r="H34" s="98">
        <v>1806.4290000000001</v>
      </c>
      <c r="I34" s="98"/>
      <c r="J34" s="98"/>
      <c r="K34" s="98"/>
      <c r="L34" s="98"/>
      <c r="M34" s="99"/>
      <c r="N34" s="100"/>
      <c r="O34" s="101">
        <v>1806.4290000000001</v>
      </c>
    </row>
    <row r="35" spans="2:15" ht="12.95" customHeight="1" x14ac:dyDescent="0.15">
      <c r="B35" s="94" t="s">
        <v>6</v>
      </c>
      <c r="C35" s="95" t="s">
        <v>43</v>
      </c>
      <c r="D35" s="96" t="s">
        <v>10</v>
      </c>
      <c r="E35" s="97">
        <v>329.15099999999995</v>
      </c>
      <c r="F35" s="98">
        <v>285.71199999999999</v>
      </c>
      <c r="G35" s="98">
        <v>33.936</v>
      </c>
      <c r="H35" s="98">
        <v>151691.15200000038</v>
      </c>
      <c r="I35" s="98">
        <v>71.242999999999995</v>
      </c>
      <c r="J35" s="98">
        <v>176.29300000000001</v>
      </c>
      <c r="K35" s="98">
        <v>110.78100000000001</v>
      </c>
      <c r="L35" s="98">
        <v>508.89800000000002</v>
      </c>
      <c r="M35" s="99">
        <v>102.857</v>
      </c>
      <c r="N35" s="100"/>
      <c r="O35" s="101">
        <v>153310.02300000034</v>
      </c>
    </row>
    <row r="36" spans="2:15" ht="12.95" customHeight="1" x14ac:dyDescent="0.15">
      <c r="B36" s="94" t="s">
        <v>6</v>
      </c>
      <c r="C36" s="95" t="s">
        <v>43</v>
      </c>
      <c r="D36" s="96" t="s">
        <v>205</v>
      </c>
      <c r="E36" s="97"/>
      <c r="F36" s="98"/>
      <c r="G36" s="98"/>
      <c r="H36" s="98">
        <v>30562.5</v>
      </c>
      <c r="I36" s="98"/>
      <c r="J36" s="98"/>
      <c r="K36" s="98"/>
      <c r="L36" s="98"/>
      <c r="M36" s="99"/>
      <c r="N36" s="100"/>
      <c r="O36" s="101">
        <v>30562.5</v>
      </c>
    </row>
    <row r="37" spans="2:15" ht="12.95" customHeight="1" x14ac:dyDescent="0.15">
      <c r="B37" s="94" t="s">
        <v>6</v>
      </c>
      <c r="C37" s="95" t="s">
        <v>43</v>
      </c>
      <c r="D37" s="96" t="s">
        <v>11</v>
      </c>
      <c r="E37" s="97">
        <v>102.857</v>
      </c>
      <c r="F37" s="98"/>
      <c r="G37" s="98"/>
      <c r="H37" s="98">
        <v>1594.2860000000001</v>
      </c>
      <c r="I37" s="98"/>
      <c r="J37" s="98">
        <v>2180.721</v>
      </c>
      <c r="K37" s="98">
        <v>411.428</v>
      </c>
      <c r="L37" s="98"/>
      <c r="M37" s="99">
        <v>102.857</v>
      </c>
      <c r="N37" s="100"/>
      <c r="O37" s="101">
        <v>4392.1490000000003</v>
      </c>
    </row>
    <row r="38" spans="2:15" ht="12.95" customHeight="1" x14ac:dyDescent="0.15">
      <c r="B38" s="94" t="s">
        <v>6</v>
      </c>
      <c r="C38" s="95" t="s">
        <v>43</v>
      </c>
      <c r="D38" s="96" t="s">
        <v>13</v>
      </c>
      <c r="E38" s="97"/>
      <c r="F38" s="98"/>
      <c r="G38" s="98"/>
      <c r="H38" s="98">
        <v>1185</v>
      </c>
      <c r="I38" s="98"/>
      <c r="J38" s="98"/>
      <c r="K38" s="98"/>
      <c r="L38" s="98"/>
      <c r="M38" s="99"/>
      <c r="N38" s="100"/>
      <c r="O38" s="101">
        <v>1185</v>
      </c>
    </row>
    <row r="39" spans="2:15" ht="12.95" customHeight="1" x14ac:dyDescent="0.15">
      <c r="B39" s="94" t="s">
        <v>6</v>
      </c>
      <c r="C39" s="95" t="s">
        <v>43</v>
      </c>
      <c r="D39" s="96" t="s">
        <v>30</v>
      </c>
      <c r="E39" s="97"/>
      <c r="F39" s="98"/>
      <c r="G39" s="98"/>
      <c r="H39" s="98">
        <v>4590</v>
      </c>
      <c r="I39" s="98"/>
      <c r="J39" s="98"/>
      <c r="K39" s="98"/>
      <c r="L39" s="98"/>
      <c r="M39" s="99"/>
      <c r="N39" s="100"/>
      <c r="O39" s="101">
        <v>4590</v>
      </c>
    </row>
    <row r="40" spans="2:15" ht="12.95" customHeight="1" x14ac:dyDescent="0.15">
      <c r="B40" s="89" t="s">
        <v>6</v>
      </c>
      <c r="C40" s="90" t="s">
        <v>43</v>
      </c>
      <c r="D40" s="112" t="s">
        <v>46</v>
      </c>
      <c r="E40" s="43">
        <v>1320.2359999999999</v>
      </c>
      <c r="F40" s="44">
        <v>2297.838999999999</v>
      </c>
      <c r="G40" s="44">
        <v>136.79300000000001</v>
      </c>
      <c r="H40" s="44">
        <v>280830.13900000037</v>
      </c>
      <c r="I40" s="44">
        <v>583.31400000000008</v>
      </c>
      <c r="J40" s="44">
        <v>8367.0939999999991</v>
      </c>
      <c r="K40" s="44">
        <v>1484.817</v>
      </c>
      <c r="L40" s="44">
        <v>2428.828</v>
      </c>
      <c r="M40" s="92">
        <v>925.71299999999985</v>
      </c>
      <c r="N40" s="93">
        <v>0</v>
      </c>
      <c r="O40" s="47">
        <v>298374.77300000034</v>
      </c>
    </row>
    <row r="41" spans="2:15" ht="12.95" customHeight="1" x14ac:dyDescent="0.15">
      <c r="B41" s="94" t="s">
        <v>261</v>
      </c>
      <c r="C41" s="95" t="s">
        <v>43</v>
      </c>
      <c r="D41" s="96" t="s">
        <v>4</v>
      </c>
      <c r="E41" s="97">
        <v>2790.0020000000004</v>
      </c>
      <c r="F41" s="98">
        <v>2314.2869999999998</v>
      </c>
      <c r="G41" s="98">
        <v>1800.001</v>
      </c>
      <c r="H41" s="98">
        <v>33184.298000000003</v>
      </c>
      <c r="I41" s="98">
        <v>9051.4319999999989</v>
      </c>
      <c r="J41" s="98">
        <v>25122.870000000003</v>
      </c>
      <c r="K41" s="98">
        <v>14181.434999999999</v>
      </c>
      <c r="L41" s="98">
        <v>14772.864000000001</v>
      </c>
      <c r="M41" s="99"/>
      <c r="N41" s="100"/>
      <c r="O41" s="101">
        <v>103217.18900000001</v>
      </c>
    </row>
    <row r="42" spans="2:15" ht="12.95" customHeight="1" x14ac:dyDescent="0.15">
      <c r="B42" s="94" t="s">
        <v>261</v>
      </c>
      <c r="C42" s="95" t="s">
        <v>43</v>
      </c>
      <c r="D42" s="96" t="s">
        <v>5</v>
      </c>
      <c r="E42" s="97">
        <v>300</v>
      </c>
      <c r="F42" s="98">
        <v>450</v>
      </c>
      <c r="G42" s="98">
        <v>450</v>
      </c>
      <c r="H42" s="98">
        <v>4252.5</v>
      </c>
      <c r="I42" s="98">
        <v>300</v>
      </c>
      <c r="J42" s="98">
        <v>2220</v>
      </c>
      <c r="K42" s="98">
        <v>150</v>
      </c>
      <c r="L42" s="98">
        <v>10732.5</v>
      </c>
      <c r="M42" s="99"/>
      <c r="N42" s="100">
        <v>1350</v>
      </c>
      <c r="O42" s="101">
        <v>20205</v>
      </c>
    </row>
    <row r="43" spans="2:15" ht="12.95" customHeight="1" x14ac:dyDescent="0.15">
      <c r="B43" s="94" t="s">
        <v>261</v>
      </c>
      <c r="C43" s="95" t="s">
        <v>43</v>
      </c>
      <c r="D43" s="96" t="s">
        <v>30</v>
      </c>
      <c r="E43" s="97">
        <v>599.99799999999982</v>
      </c>
      <c r="F43" s="98">
        <v>578.56999999999982</v>
      </c>
      <c r="G43" s="98">
        <v>514.28499999999985</v>
      </c>
      <c r="H43" s="98">
        <v>3685.7099999999991</v>
      </c>
      <c r="I43" s="98">
        <v>1285.7109999999996</v>
      </c>
      <c r="J43" s="98">
        <v>1028.5689999999997</v>
      </c>
      <c r="K43" s="98">
        <v>171.428</v>
      </c>
      <c r="L43" s="98">
        <v>771.4259999999997</v>
      </c>
      <c r="M43" s="99"/>
      <c r="N43" s="100"/>
      <c r="O43" s="101">
        <v>8635.6969999999965</v>
      </c>
    </row>
    <row r="44" spans="2:15" ht="12.95" customHeight="1" x14ac:dyDescent="0.15">
      <c r="B44" s="94" t="s">
        <v>261</v>
      </c>
      <c r="C44" s="95" t="s">
        <v>43</v>
      </c>
      <c r="D44" s="96" t="s">
        <v>46</v>
      </c>
      <c r="E44" s="97">
        <v>3690</v>
      </c>
      <c r="F44" s="98">
        <v>3342.8569999999995</v>
      </c>
      <c r="G44" s="98">
        <v>2764.2860000000001</v>
      </c>
      <c r="H44" s="98">
        <v>41122.508000000002</v>
      </c>
      <c r="I44" s="98">
        <v>10637.142999999998</v>
      </c>
      <c r="J44" s="98">
        <v>28371.439000000002</v>
      </c>
      <c r="K44" s="98">
        <v>14502.862999999999</v>
      </c>
      <c r="L44" s="98">
        <v>26276.79</v>
      </c>
      <c r="M44" s="99">
        <v>0</v>
      </c>
      <c r="N44" s="100">
        <v>1350</v>
      </c>
      <c r="O44" s="101">
        <v>132057.886</v>
      </c>
    </row>
    <row r="45" spans="2:15" ht="12.95" customHeight="1" x14ac:dyDescent="0.15">
      <c r="B45" s="94" t="s">
        <v>18</v>
      </c>
      <c r="C45" s="95" t="s">
        <v>43</v>
      </c>
      <c r="D45" s="96" t="s">
        <v>5</v>
      </c>
      <c r="E45" s="97"/>
      <c r="F45" s="98"/>
      <c r="G45" s="98"/>
      <c r="H45" s="98"/>
      <c r="I45" s="98"/>
      <c r="J45" s="98"/>
      <c r="K45" s="98"/>
      <c r="L45" s="98">
        <v>9784.32</v>
      </c>
      <c r="M45" s="99"/>
      <c r="N45" s="100"/>
      <c r="O45" s="101">
        <v>9784.32</v>
      </c>
    </row>
    <row r="46" spans="2:15" ht="12.95" customHeight="1" x14ac:dyDescent="0.15">
      <c r="B46" s="94" t="s">
        <v>18</v>
      </c>
      <c r="C46" s="95" t="s">
        <v>43</v>
      </c>
      <c r="D46" s="96" t="s">
        <v>8</v>
      </c>
      <c r="E46" s="97"/>
      <c r="F46" s="98"/>
      <c r="G46" s="98"/>
      <c r="H46" s="98">
        <v>75</v>
      </c>
      <c r="I46" s="98"/>
      <c r="J46" s="98"/>
      <c r="K46" s="98"/>
      <c r="L46" s="98"/>
      <c r="M46" s="99"/>
      <c r="N46" s="100"/>
      <c r="O46" s="101">
        <v>75</v>
      </c>
    </row>
    <row r="47" spans="2:15" ht="12.95" customHeight="1" x14ac:dyDescent="0.15">
      <c r="B47" s="94" t="s">
        <v>18</v>
      </c>
      <c r="C47" s="95" t="s">
        <v>43</v>
      </c>
      <c r="D47" s="96" t="s">
        <v>10</v>
      </c>
      <c r="E47" s="97"/>
      <c r="F47" s="98"/>
      <c r="G47" s="98"/>
      <c r="H47" s="98">
        <v>562.5</v>
      </c>
      <c r="I47" s="98"/>
      <c r="J47" s="98"/>
      <c r="K47" s="98"/>
      <c r="L47" s="98"/>
      <c r="M47" s="99"/>
      <c r="N47" s="100"/>
      <c r="O47" s="101">
        <v>562.5</v>
      </c>
    </row>
    <row r="48" spans="2:15" ht="12.95" customHeight="1" x14ac:dyDescent="0.15">
      <c r="B48" s="94" t="s">
        <v>18</v>
      </c>
      <c r="C48" s="95" t="s">
        <v>43</v>
      </c>
      <c r="D48" s="96" t="s">
        <v>205</v>
      </c>
      <c r="E48" s="97"/>
      <c r="F48" s="98"/>
      <c r="G48" s="98"/>
      <c r="H48" s="98">
        <v>87.5</v>
      </c>
      <c r="I48" s="98"/>
      <c r="J48" s="98"/>
      <c r="K48" s="98"/>
      <c r="L48" s="98"/>
      <c r="M48" s="99"/>
      <c r="N48" s="100"/>
      <c r="O48" s="101">
        <v>87.5</v>
      </c>
    </row>
    <row r="49" spans="2:15" ht="12.95" customHeight="1" x14ac:dyDescent="0.15">
      <c r="B49" s="94" t="s">
        <v>18</v>
      </c>
      <c r="C49" s="95" t="s">
        <v>43</v>
      </c>
      <c r="D49" s="96" t="s">
        <v>31</v>
      </c>
      <c r="E49" s="97">
        <v>205.714</v>
      </c>
      <c r="F49" s="98">
        <v>1131.4269999999999</v>
      </c>
      <c r="G49" s="98">
        <v>102.857</v>
      </c>
      <c r="H49" s="98">
        <v>40345.713000000003</v>
      </c>
      <c r="I49" s="98">
        <v>5862.8539999999994</v>
      </c>
      <c r="J49" s="98">
        <v>2057.14</v>
      </c>
      <c r="K49" s="98">
        <v>514.28499999999997</v>
      </c>
      <c r="L49" s="98">
        <v>822.85599999999999</v>
      </c>
      <c r="M49" s="99"/>
      <c r="N49" s="100"/>
      <c r="O49" s="101">
        <v>51042.846000000005</v>
      </c>
    </row>
    <row r="50" spans="2:15" ht="12.95" customHeight="1" x14ac:dyDescent="0.15">
      <c r="B50" s="94" t="s">
        <v>18</v>
      </c>
      <c r="C50" s="95" t="s">
        <v>43</v>
      </c>
      <c r="D50" s="96" t="s">
        <v>23</v>
      </c>
      <c r="E50" s="97"/>
      <c r="F50" s="98">
        <v>1131.4270000000001</v>
      </c>
      <c r="G50" s="98">
        <v>411.42899999999997</v>
      </c>
      <c r="H50" s="98">
        <v>15852.855</v>
      </c>
      <c r="I50" s="98">
        <v>2982.8539999999998</v>
      </c>
      <c r="J50" s="98">
        <v>205.714</v>
      </c>
      <c r="K50" s="98">
        <v>514.28500000000008</v>
      </c>
      <c r="L50" s="98">
        <v>1234.2840000000001</v>
      </c>
      <c r="M50" s="99">
        <v>411.42899999999997</v>
      </c>
      <c r="N50" s="100"/>
      <c r="O50" s="101">
        <v>22744.276999999998</v>
      </c>
    </row>
    <row r="51" spans="2:15" ht="12.95" customHeight="1" x14ac:dyDescent="0.15">
      <c r="B51" s="102" t="s">
        <v>18</v>
      </c>
      <c r="C51" s="95" t="s">
        <v>43</v>
      </c>
      <c r="D51" s="96" t="s">
        <v>12</v>
      </c>
      <c r="E51" s="97"/>
      <c r="F51" s="98"/>
      <c r="G51" s="98"/>
      <c r="H51" s="98">
        <v>75</v>
      </c>
      <c r="I51" s="98"/>
      <c r="J51" s="98"/>
      <c r="K51" s="98"/>
      <c r="L51" s="98"/>
      <c r="M51" s="99"/>
      <c r="N51" s="100"/>
      <c r="O51" s="101">
        <v>75</v>
      </c>
    </row>
    <row r="52" spans="2:15" ht="12.95" customHeight="1" x14ac:dyDescent="0.15">
      <c r="B52" s="102" t="s">
        <v>18</v>
      </c>
      <c r="C52" s="95" t="s">
        <v>43</v>
      </c>
      <c r="D52" s="96" t="s">
        <v>13</v>
      </c>
      <c r="E52" s="97"/>
      <c r="F52" s="98">
        <v>128.571</v>
      </c>
      <c r="G52" s="98"/>
      <c r="H52" s="98">
        <v>530.35799999999995</v>
      </c>
      <c r="I52" s="98">
        <v>5432.1440000000002</v>
      </c>
      <c r="J52" s="98">
        <v>450.00000000000006</v>
      </c>
      <c r="K52" s="98">
        <v>96.429000000000002</v>
      </c>
      <c r="L52" s="98"/>
      <c r="M52" s="99"/>
      <c r="N52" s="100"/>
      <c r="O52" s="101">
        <v>6637.5020000000004</v>
      </c>
    </row>
    <row r="53" spans="2:15" ht="12.95" customHeight="1" x14ac:dyDescent="0.15">
      <c r="B53" s="102" t="s">
        <v>18</v>
      </c>
      <c r="C53" s="95" t="s">
        <v>43</v>
      </c>
      <c r="D53" s="96" t="s">
        <v>37</v>
      </c>
      <c r="E53" s="97"/>
      <c r="F53" s="98">
        <v>1131.4280000000001</v>
      </c>
      <c r="G53" s="98"/>
      <c r="H53" s="98">
        <v>4551.4279999999999</v>
      </c>
      <c r="I53" s="98">
        <v>4217.1409999999996</v>
      </c>
      <c r="J53" s="98">
        <v>1234.2849999999999</v>
      </c>
      <c r="K53" s="98">
        <v>205.714</v>
      </c>
      <c r="L53" s="98">
        <v>8742.851999999999</v>
      </c>
      <c r="M53" s="99"/>
      <c r="N53" s="100"/>
      <c r="O53" s="101">
        <v>20082.847999999998</v>
      </c>
    </row>
    <row r="54" spans="2:15" ht="12.95" customHeight="1" x14ac:dyDescent="0.15">
      <c r="B54" s="102" t="s">
        <v>18</v>
      </c>
      <c r="C54" s="95" t="s">
        <v>43</v>
      </c>
      <c r="D54" s="96" t="s">
        <v>30</v>
      </c>
      <c r="E54" s="97"/>
      <c r="F54" s="98"/>
      <c r="G54" s="98"/>
      <c r="H54" s="98">
        <v>187.5</v>
      </c>
      <c r="I54" s="98"/>
      <c r="J54" s="98"/>
      <c r="K54" s="98"/>
      <c r="L54" s="98"/>
      <c r="M54" s="99"/>
      <c r="N54" s="100"/>
      <c r="O54" s="101">
        <v>187.5</v>
      </c>
    </row>
    <row r="55" spans="2:15" ht="12.95" customHeight="1" x14ac:dyDescent="0.15">
      <c r="B55" s="94" t="s">
        <v>18</v>
      </c>
      <c r="C55" s="95" t="s">
        <v>43</v>
      </c>
      <c r="D55" s="96" t="s">
        <v>209</v>
      </c>
      <c r="E55" s="97"/>
      <c r="F55" s="98"/>
      <c r="G55" s="98"/>
      <c r="H55" s="98">
        <v>12.5</v>
      </c>
      <c r="I55" s="98"/>
      <c r="J55" s="98"/>
      <c r="K55" s="98"/>
      <c r="L55" s="98"/>
      <c r="M55" s="99"/>
      <c r="N55" s="100"/>
      <c r="O55" s="101">
        <v>12.5</v>
      </c>
    </row>
    <row r="56" spans="2:15" ht="12.95" customHeight="1" x14ac:dyDescent="0.15">
      <c r="B56" s="89" t="s">
        <v>18</v>
      </c>
      <c r="C56" s="90" t="s">
        <v>43</v>
      </c>
      <c r="D56" s="112" t="s">
        <v>46</v>
      </c>
      <c r="E56" s="43">
        <v>205.714</v>
      </c>
      <c r="F56" s="44">
        <v>3522.8530000000001</v>
      </c>
      <c r="G56" s="44">
        <v>514.28599999999994</v>
      </c>
      <c r="H56" s="44">
        <v>62280.353999999999</v>
      </c>
      <c r="I56" s="44">
        <v>18494.992999999999</v>
      </c>
      <c r="J56" s="44">
        <v>3947.1389999999997</v>
      </c>
      <c r="K56" s="44">
        <v>1330.7130000000002</v>
      </c>
      <c r="L56" s="44">
        <v>20584.311999999998</v>
      </c>
      <c r="M56" s="92">
        <v>411.42899999999997</v>
      </c>
      <c r="N56" s="93">
        <v>0</v>
      </c>
      <c r="O56" s="47">
        <v>111291.79300000001</v>
      </c>
    </row>
    <row r="57" spans="2:15" ht="12.95" customHeight="1" x14ac:dyDescent="0.15">
      <c r="B57" s="94" t="s">
        <v>7</v>
      </c>
      <c r="C57" s="95" t="s">
        <v>43</v>
      </c>
      <c r="D57" s="96" t="s">
        <v>4</v>
      </c>
      <c r="E57" s="97">
        <v>4089.145</v>
      </c>
      <c r="F57" s="98">
        <v>979.76099999999985</v>
      </c>
      <c r="G57" s="98">
        <v>294.51400000000001</v>
      </c>
      <c r="H57" s="98">
        <v>22136.084999999999</v>
      </c>
      <c r="I57" s="98">
        <v>9542.6869999999817</v>
      </c>
      <c r="J57" s="98">
        <v>22188.868000000046</v>
      </c>
      <c r="K57" s="98">
        <v>19320.074000000004</v>
      </c>
      <c r="L57" s="98">
        <v>21916.211999999992</v>
      </c>
      <c r="M57" s="99">
        <v>462.85800000000006</v>
      </c>
      <c r="N57" s="100"/>
      <c r="O57" s="101">
        <v>100930.20400000001</v>
      </c>
    </row>
    <row r="58" spans="2:15" ht="12.95" customHeight="1" x14ac:dyDescent="0.15">
      <c r="B58" s="94" t="s">
        <v>7</v>
      </c>
      <c r="C58" s="95" t="s">
        <v>43</v>
      </c>
      <c r="D58" s="96" t="s">
        <v>5</v>
      </c>
      <c r="E58" s="97">
        <v>811.09700000000009</v>
      </c>
      <c r="F58" s="98">
        <v>21.332999999999998</v>
      </c>
      <c r="G58" s="98">
        <v>134.666</v>
      </c>
      <c r="H58" s="98">
        <v>2771.7179999999998</v>
      </c>
      <c r="I58" s="98">
        <v>1360.6659999999997</v>
      </c>
      <c r="J58" s="98">
        <v>15831.688000000002</v>
      </c>
      <c r="K58" s="98">
        <v>391.33300000000008</v>
      </c>
      <c r="L58" s="98">
        <v>5870.0990000000047</v>
      </c>
      <c r="M58" s="99">
        <v>536</v>
      </c>
      <c r="N58" s="100"/>
      <c r="O58" s="101">
        <v>27728.600000000006</v>
      </c>
    </row>
    <row r="59" spans="2:15" ht="12.95" customHeight="1" x14ac:dyDescent="0.15">
      <c r="B59" s="94" t="s">
        <v>7</v>
      </c>
      <c r="C59" s="95" t="s">
        <v>43</v>
      </c>
      <c r="D59" s="96" t="s">
        <v>6</v>
      </c>
      <c r="E59" s="97"/>
      <c r="F59" s="98"/>
      <c r="G59" s="98"/>
      <c r="H59" s="98">
        <v>2502.8580000000002</v>
      </c>
      <c r="I59" s="98">
        <v>205.714</v>
      </c>
      <c r="J59" s="98">
        <v>1454.5140000000001</v>
      </c>
      <c r="K59" s="98">
        <v>205.714</v>
      </c>
      <c r="L59" s="98">
        <v>886.34199999999998</v>
      </c>
      <c r="M59" s="99">
        <v>102.857</v>
      </c>
      <c r="N59" s="100"/>
      <c r="O59" s="101">
        <v>5357.9989999999998</v>
      </c>
    </row>
    <row r="60" spans="2:15" ht="12.95" customHeight="1" x14ac:dyDescent="0.15">
      <c r="B60" s="94" t="s">
        <v>7</v>
      </c>
      <c r="C60" s="95" t="s">
        <v>43</v>
      </c>
      <c r="D60" s="96" t="s">
        <v>21</v>
      </c>
      <c r="E60" s="97"/>
      <c r="F60" s="98"/>
      <c r="G60" s="98"/>
      <c r="H60" s="98"/>
      <c r="I60" s="98"/>
      <c r="J60" s="98">
        <v>514.28500000000008</v>
      </c>
      <c r="K60" s="98"/>
      <c r="L60" s="98"/>
      <c r="M60" s="99"/>
      <c r="N60" s="100"/>
      <c r="O60" s="101">
        <v>514.28500000000008</v>
      </c>
    </row>
    <row r="61" spans="2:15" ht="12.95" customHeight="1" x14ac:dyDescent="0.15">
      <c r="B61" s="94" t="s">
        <v>7</v>
      </c>
      <c r="C61" s="95" t="s">
        <v>43</v>
      </c>
      <c r="D61" s="96" t="s">
        <v>10</v>
      </c>
      <c r="E61" s="97">
        <v>228.68600000000001</v>
      </c>
      <c r="F61" s="98"/>
      <c r="G61" s="98"/>
      <c r="H61" s="98">
        <v>2177.143</v>
      </c>
      <c r="I61" s="98"/>
      <c r="J61" s="98"/>
      <c r="K61" s="98"/>
      <c r="L61" s="98"/>
      <c r="M61" s="99">
        <v>308.57100000000003</v>
      </c>
      <c r="N61" s="100"/>
      <c r="O61" s="101">
        <v>2714.4</v>
      </c>
    </row>
    <row r="62" spans="2:15" ht="12.95" customHeight="1" x14ac:dyDescent="0.15">
      <c r="B62" s="94" t="s">
        <v>7</v>
      </c>
      <c r="C62" s="95" t="s">
        <v>43</v>
      </c>
      <c r="D62" s="96" t="s">
        <v>11</v>
      </c>
      <c r="E62" s="97">
        <v>102.857</v>
      </c>
      <c r="F62" s="98"/>
      <c r="G62" s="98"/>
      <c r="H62" s="98">
        <v>25652.929999999997</v>
      </c>
      <c r="I62" s="98">
        <v>617.14199999999994</v>
      </c>
      <c r="J62" s="98">
        <v>721.24800000000005</v>
      </c>
      <c r="K62" s="98">
        <v>205.714</v>
      </c>
      <c r="L62" s="98">
        <v>102.857</v>
      </c>
      <c r="M62" s="99"/>
      <c r="N62" s="100"/>
      <c r="O62" s="101">
        <v>27402.747999999996</v>
      </c>
    </row>
    <row r="63" spans="2:15" ht="12.95" customHeight="1" x14ac:dyDescent="0.15">
      <c r="B63" s="94" t="s">
        <v>7</v>
      </c>
      <c r="C63" s="95" t="s">
        <v>43</v>
      </c>
      <c r="D63" s="96" t="s">
        <v>23</v>
      </c>
      <c r="E63" s="97"/>
      <c r="F63" s="98"/>
      <c r="G63" s="98"/>
      <c r="H63" s="98"/>
      <c r="I63" s="98"/>
      <c r="J63" s="98">
        <v>54.643000000000001</v>
      </c>
      <c r="K63" s="98"/>
      <c r="L63" s="98"/>
      <c r="M63" s="99"/>
      <c r="N63" s="100"/>
      <c r="O63" s="101">
        <v>54.643000000000001</v>
      </c>
    </row>
    <row r="64" spans="2:15" ht="12.95" customHeight="1" x14ac:dyDescent="0.15">
      <c r="B64" s="94" t="s">
        <v>7</v>
      </c>
      <c r="C64" s="95" t="s">
        <v>43</v>
      </c>
      <c r="D64" s="96" t="s">
        <v>24</v>
      </c>
      <c r="E64" s="97"/>
      <c r="F64" s="98"/>
      <c r="G64" s="98">
        <v>64.286000000000001</v>
      </c>
      <c r="H64" s="98"/>
      <c r="I64" s="98">
        <v>51.427999999999997</v>
      </c>
      <c r="J64" s="98"/>
      <c r="K64" s="98"/>
      <c r="L64" s="98"/>
      <c r="M64" s="99"/>
      <c r="N64" s="100"/>
      <c r="O64" s="101">
        <v>115.714</v>
      </c>
    </row>
    <row r="65" spans="2:15" ht="12.95" customHeight="1" x14ac:dyDescent="0.15">
      <c r="B65" s="94" t="s">
        <v>7</v>
      </c>
      <c r="C65" s="95" t="s">
        <v>43</v>
      </c>
      <c r="D65" s="96" t="s">
        <v>25</v>
      </c>
      <c r="E65" s="97">
        <v>1507.4989999999998</v>
      </c>
      <c r="F65" s="98">
        <v>382.49900000000002</v>
      </c>
      <c r="G65" s="98">
        <v>507.86</v>
      </c>
      <c r="H65" s="98">
        <v>97376.824000000037</v>
      </c>
      <c r="I65" s="98">
        <v>15833.581</v>
      </c>
      <c r="J65" s="98">
        <v>34637.117000000042</v>
      </c>
      <c r="K65" s="98">
        <v>15814.282999999999</v>
      </c>
      <c r="L65" s="98">
        <v>5117.148000000001</v>
      </c>
      <c r="M65" s="99"/>
      <c r="N65" s="100">
        <v>1542.8579999999999</v>
      </c>
      <c r="O65" s="101">
        <v>172719.66900000005</v>
      </c>
    </row>
    <row r="66" spans="2:15" ht="12.95" customHeight="1" x14ac:dyDescent="0.15">
      <c r="B66" s="94" t="s">
        <v>7</v>
      </c>
      <c r="C66" s="95" t="s">
        <v>43</v>
      </c>
      <c r="D66" s="96" t="s">
        <v>28</v>
      </c>
      <c r="E66" s="97">
        <v>257.142</v>
      </c>
      <c r="F66" s="98">
        <v>85.713999999999999</v>
      </c>
      <c r="G66" s="98">
        <v>428.57</v>
      </c>
      <c r="H66" s="98">
        <v>13679.974999999997</v>
      </c>
      <c r="I66" s="98">
        <v>8674.2579999999962</v>
      </c>
      <c r="J66" s="98">
        <v>3475.7039999999984</v>
      </c>
      <c r="K66" s="98">
        <v>3899.9909999999986</v>
      </c>
      <c r="L66" s="98">
        <v>3377.1339999999987</v>
      </c>
      <c r="M66" s="99">
        <v>325.71299999999997</v>
      </c>
      <c r="N66" s="100"/>
      <c r="O66" s="101">
        <v>34204.200999999994</v>
      </c>
    </row>
    <row r="67" spans="2:15" ht="12.95" customHeight="1" x14ac:dyDescent="0.15">
      <c r="B67" s="94" t="s">
        <v>7</v>
      </c>
      <c r="C67" s="95" t="s">
        <v>43</v>
      </c>
      <c r="D67" s="96" t="s">
        <v>39</v>
      </c>
      <c r="E67" s="97"/>
      <c r="F67" s="98">
        <v>61.070999999999998</v>
      </c>
      <c r="G67" s="98"/>
      <c r="H67" s="98"/>
      <c r="I67" s="98"/>
      <c r="J67" s="98">
        <v>343.928</v>
      </c>
      <c r="K67" s="98">
        <v>250.714</v>
      </c>
      <c r="L67" s="98">
        <v>160.715</v>
      </c>
      <c r="M67" s="99"/>
      <c r="N67" s="100"/>
      <c r="O67" s="101">
        <v>816.428</v>
      </c>
    </row>
    <row r="68" spans="2:15" ht="12.95" customHeight="1" x14ac:dyDescent="0.15">
      <c r="B68" s="94" t="s">
        <v>7</v>
      </c>
      <c r="C68" s="95" t="s">
        <v>43</v>
      </c>
      <c r="D68" s="96" t="s">
        <v>32</v>
      </c>
      <c r="E68" s="97"/>
      <c r="F68" s="98"/>
      <c r="G68" s="98"/>
      <c r="H68" s="98">
        <v>85.713999999999999</v>
      </c>
      <c r="I68" s="98"/>
      <c r="J68" s="98"/>
      <c r="K68" s="98"/>
      <c r="L68" s="98">
        <v>128.571</v>
      </c>
      <c r="M68" s="99"/>
      <c r="N68" s="100"/>
      <c r="O68" s="101">
        <v>214.285</v>
      </c>
    </row>
    <row r="69" spans="2:15" ht="12.95" customHeight="1" x14ac:dyDescent="0.15">
      <c r="B69" s="94" t="s">
        <v>7</v>
      </c>
      <c r="C69" s="95" t="s">
        <v>43</v>
      </c>
      <c r="D69" s="96" t="s">
        <v>214</v>
      </c>
      <c r="E69" s="97">
        <v>85.713999999999999</v>
      </c>
      <c r="F69" s="98">
        <v>128.571</v>
      </c>
      <c r="G69" s="98"/>
      <c r="H69" s="98">
        <v>428.56999999999994</v>
      </c>
      <c r="I69" s="98">
        <v>42.856999999999999</v>
      </c>
      <c r="J69" s="98">
        <v>42.856999999999999</v>
      </c>
      <c r="K69" s="98">
        <v>171.428</v>
      </c>
      <c r="L69" s="98">
        <v>621.42699999999979</v>
      </c>
      <c r="M69" s="99"/>
      <c r="N69" s="100"/>
      <c r="O69" s="101">
        <v>1521.4239999999995</v>
      </c>
    </row>
    <row r="70" spans="2:15" ht="12.95" customHeight="1" x14ac:dyDescent="0.15">
      <c r="B70" s="94" t="s">
        <v>7</v>
      </c>
      <c r="C70" s="95" t="s">
        <v>43</v>
      </c>
      <c r="D70" s="96" t="s">
        <v>215</v>
      </c>
      <c r="E70" s="97"/>
      <c r="F70" s="98"/>
      <c r="G70" s="98"/>
      <c r="H70" s="98">
        <v>5017.5019999999995</v>
      </c>
      <c r="I70" s="98"/>
      <c r="J70" s="98">
        <v>5956.0720000000001</v>
      </c>
      <c r="K70" s="98"/>
      <c r="L70" s="98"/>
      <c r="M70" s="99"/>
      <c r="N70" s="100"/>
      <c r="O70" s="101">
        <v>10973.574000000001</v>
      </c>
    </row>
    <row r="71" spans="2:15" ht="12.95" customHeight="1" thickBot="1" x14ac:dyDescent="0.2">
      <c r="B71" s="148" t="s">
        <v>7</v>
      </c>
      <c r="C71" s="149" t="s">
        <v>43</v>
      </c>
      <c r="D71" s="150" t="s">
        <v>26</v>
      </c>
      <c r="E71" s="151">
        <v>1157.1410000000003</v>
      </c>
      <c r="F71" s="152"/>
      <c r="G71" s="152"/>
      <c r="H71" s="152">
        <v>14586.422</v>
      </c>
      <c r="I71" s="152">
        <v>755.35400000000016</v>
      </c>
      <c r="J71" s="152">
        <v>52633.927000000003</v>
      </c>
      <c r="K71" s="152">
        <v>263.57400000000001</v>
      </c>
      <c r="L71" s="152">
        <v>77.144000000000005</v>
      </c>
      <c r="M71" s="153">
        <v>80.356999999999999</v>
      </c>
      <c r="N71" s="154">
        <v>128.572</v>
      </c>
      <c r="O71" s="155">
        <v>69682.491000000009</v>
      </c>
    </row>
    <row r="72" spans="2:15" ht="12.95" customHeight="1" x14ac:dyDescent="0.15">
      <c r="B72" s="133" t="s">
        <v>7</v>
      </c>
      <c r="C72" s="134" t="s">
        <v>43</v>
      </c>
      <c r="D72" s="135" t="s">
        <v>46</v>
      </c>
      <c r="E72" s="38">
        <v>8239.280999999999</v>
      </c>
      <c r="F72" s="39">
        <v>1658.9489999999996</v>
      </c>
      <c r="G72" s="39">
        <v>1429.896</v>
      </c>
      <c r="H72" s="39">
        <v>186415.74100000004</v>
      </c>
      <c r="I72" s="39">
        <v>37083.686999999976</v>
      </c>
      <c r="J72" s="39">
        <v>137854.85100000011</v>
      </c>
      <c r="K72" s="39">
        <v>40522.825000000004</v>
      </c>
      <c r="L72" s="39">
        <v>38257.648999999998</v>
      </c>
      <c r="M72" s="136">
        <v>1816.356</v>
      </c>
      <c r="N72" s="137">
        <v>1671.4299999999998</v>
      </c>
      <c r="O72" s="42">
        <v>454950.66500000015</v>
      </c>
    </row>
    <row r="73" spans="2:15" ht="12.95" customHeight="1" x14ac:dyDescent="0.15">
      <c r="B73" s="94" t="s">
        <v>8</v>
      </c>
      <c r="C73" s="95" t="s">
        <v>43</v>
      </c>
      <c r="D73" s="96" t="s">
        <v>6</v>
      </c>
      <c r="E73" s="97"/>
      <c r="F73" s="98"/>
      <c r="G73" s="98"/>
      <c r="H73" s="98">
        <v>4344.375</v>
      </c>
      <c r="I73" s="98"/>
      <c r="J73" s="98"/>
      <c r="K73" s="98"/>
      <c r="L73" s="98"/>
      <c r="M73" s="99"/>
      <c r="N73" s="100"/>
      <c r="O73" s="101">
        <v>4344.375</v>
      </c>
    </row>
    <row r="74" spans="2:15" ht="12.95" customHeight="1" x14ac:dyDescent="0.15">
      <c r="B74" s="94" t="s">
        <v>8</v>
      </c>
      <c r="C74" s="95" t="s">
        <v>43</v>
      </c>
      <c r="D74" s="96" t="s">
        <v>10</v>
      </c>
      <c r="E74" s="97"/>
      <c r="F74" s="98"/>
      <c r="G74" s="98"/>
      <c r="H74" s="98">
        <v>76823.125</v>
      </c>
      <c r="I74" s="98"/>
      <c r="J74" s="98"/>
      <c r="K74" s="98"/>
      <c r="L74" s="98"/>
      <c r="M74" s="99"/>
      <c r="N74" s="100"/>
      <c r="O74" s="101">
        <v>76823.125</v>
      </c>
    </row>
    <row r="75" spans="2:15" ht="12.95" customHeight="1" x14ac:dyDescent="0.15">
      <c r="B75" s="94" t="s">
        <v>8</v>
      </c>
      <c r="C75" s="95" t="s">
        <v>43</v>
      </c>
      <c r="D75" s="96" t="s">
        <v>205</v>
      </c>
      <c r="E75" s="97"/>
      <c r="F75" s="98"/>
      <c r="G75" s="98"/>
      <c r="H75" s="98">
        <v>5849.375</v>
      </c>
      <c r="I75" s="98"/>
      <c r="J75" s="98"/>
      <c r="K75" s="98"/>
      <c r="L75" s="98"/>
      <c r="M75" s="99"/>
      <c r="N75" s="100"/>
      <c r="O75" s="101">
        <v>5849.375</v>
      </c>
    </row>
    <row r="76" spans="2:15" ht="12.95" customHeight="1" x14ac:dyDescent="0.15">
      <c r="B76" s="94" t="s">
        <v>8</v>
      </c>
      <c r="C76" s="95" t="s">
        <v>43</v>
      </c>
      <c r="D76" s="96" t="s">
        <v>12</v>
      </c>
      <c r="E76" s="97"/>
      <c r="F76" s="98"/>
      <c r="G76" s="98"/>
      <c r="H76" s="98">
        <v>762.5</v>
      </c>
      <c r="I76" s="98"/>
      <c r="J76" s="98"/>
      <c r="K76" s="98"/>
      <c r="L76" s="98"/>
      <c r="M76" s="99"/>
      <c r="N76" s="100"/>
      <c r="O76" s="101">
        <v>762.5</v>
      </c>
    </row>
    <row r="77" spans="2:15" ht="12.95" customHeight="1" x14ac:dyDescent="0.15">
      <c r="B77" s="94" t="s">
        <v>8</v>
      </c>
      <c r="C77" s="95" t="s">
        <v>43</v>
      </c>
      <c r="D77" s="96" t="s">
        <v>13</v>
      </c>
      <c r="E77" s="97"/>
      <c r="F77" s="98"/>
      <c r="G77" s="98"/>
      <c r="H77" s="98">
        <v>45</v>
      </c>
      <c r="I77" s="98"/>
      <c r="J77" s="98"/>
      <c r="K77" s="98"/>
      <c r="L77" s="98"/>
      <c r="M77" s="99"/>
      <c r="N77" s="100"/>
      <c r="O77" s="101">
        <v>45</v>
      </c>
    </row>
    <row r="78" spans="2:15" ht="12.95" customHeight="1" x14ac:dyDescent="0.15">
      <c r="B78" s="94" t="s">
        <v>8</v>
      </c>
      <c r="C78" s="95" t="s">
        <v>43</v>
      </c>
      <c r="D78" s="96" t="s">
        <v>208</v>
      </c>
      <c r="E78" s="97"/>
      <c r="F78" s="98"/>
      <c r="G78" s="98"/>
      <c r="H78" s="98">
        <v>425</v>
      </c>
      <c r="I78" s="98"/>
      <c r="J78" s="98"/>
      <c r="K78" s="98"/>
      <c r="L78" s="98"/>
      <c r="M78" s="99"/>
      <c r="N78" s="100"/>
      <c r="O78" s="101">
        <v>425</v>
      </c>
    </row>
    <row r="79" spans="2:15" ht="12.95" customHeight="1" x14ac:dyDescent="0.15">
      <c r="B79" s="94" t="s">
        <v>8</v>
      </c>
      <c r="C79" s="95" t="s">
        <v>43</v>
      </c>
      <c r="D79" s="96" t="s">
        <v>30</v>
      </c>
      <c r="E79" s="97"/>
      <c r="F79" s="98"/>
      <c r="G79" s="98"/>
      <c r="H79" s="98">
        <v>3360</v>
      </c>
      <c r="I79" s="98"/>
      <c r="J79" s="98"/>
      <c r="K79" s="98"/>
      <c r="L79" s="98"/>
      <c r="M79" s="99"/>
      <c r="N79" s="100"/>
      <c r="O79" s="101">
        <v>3360</v>
      </c>
    </row>
    <row r="80" spans="2:15" ht="12.95" customHeight="1" x14ac:dyDescent="0.15">
      <c r="B80" s="94" t="s">
        <v>8</v>
      </c>
      <c r="C80" s="95" t="s">
        <v>43</v>
      </c>
      <c r="D80" s="96" t="s">
        <v>209</v>
      </c>
      <c r="E80" s="97"/>
      <c r="F80" s="98"/>
      <c r="G80" s="98"/>
      <c r="H80" s="98">
        <v>250</v>
      </c>
      <c r="I80" s="98"/>
      <c r="J80" s="98"/>
      <c r="K80" s="98"/>
      <c r="L80" s="98"/>
      <c r="M80" s="99"/>
      <c r="N80" s="100"/>
      <c r="O80" s="101">
        <v>250</v>
      </c>
    </row>
    <row r="81" spans="2:15" ht="12.95" customHeight="1" x14ac:dyDescent="0.15">
      <c r="B81" s="89" t="s">
        <v>8</v>
      </c>
      <c r="C81" s="90" t="s">
        <v>43</v>
      </c>
      <c r="D81" s="112" t="s">
        <v>46</v>
      </c>
      <c r="E81" s="43">
        <v>0</v>
      </c>
      <c r="F81" s="44">
        <v>0</v>
      </c>
      <c r="G81" s="44">
        <v>0</v>
      </c>
      <c r="H81" s="44">
        <v>91859.375</v>
      </c>
      <c r="I81" s="44">
        <v>0</v>
      </c>
      <c r="J81" s="44">
        <v>0</v>
      </c>
      <c r="K81" s="44">
        <v>0</v>
      </c>
      <c r="L81" s="44">
        <v>0</v>
      </c>
      <c r="M81" s="92">
        <v>0</v>
      </c>
      <c r="N81" s="93">
        <v>0</v>
      </c>
      <c r="O81" s="47">
        <v>91859.375</v>
      </c>
    </row>
    <row r="82" spans="2:15" ht="12.95" customHeight="1" x14ac:dyDescent="0.15">
      <c r="B82" s="94" t="s">
        <v>203</v>
      </c>
      <c r="C82" s="95" t="s">
        <v>43</v>
      </c>
      <c r="D82" s="96" t="s">
        <v>4</v>
      </c>
      <c r="E82" s="97"/>
      <c r="F82" s="98"/>
      <c r="G82" s="98"/>
      <c r="H82" s="98">
        <v>16936.072</v>
      </c>
      <c r="I82" s="98">
        <v>610.71299999999997</v>
      </c>
      <c r="J82" s="98">
        <v>562.50099999999998</v>
      </c>
      <c r="K82" s="98"/>
      <c r="L82" s="98">
        <v>554.46499999999992</v>
      </c>
      <c r="M82" s="99"/>
      <c r="N82" s="100"/>
      <c r="O82" s="101">
        <v>18663.751</v>
      </c>
    </row>
    <row r="83" spans="2:15" ht="12.95" customHeight="1" x14ac:dyDescent="0.15">
      <c r="B83" s="94" t="s">
        <v>203</v>
      </c>
      <c r="C83" s="95" t="s">
        <v>43</v>
      </c>
      <c r="D83" s="96" t="s">
        <v>6</v>
      </c>
      <c r="E83" s="97"/>
      <c r="F83" s="98"/>
      <c r="G83" s="98"/>
      <c r="H83" s="98">
        <v>26679.465</v>
      </c>
      <c r="I83" s="98"/>
      <c r="J83" s="98"/>
      <c r="K83" s="98"/>
      <c r="L83" s="98"/>
      <c r="M83" s="99"/>
      <c r="N83" s="100"/>
      <c r="O83" s="101">
        <v>26679.465</v>
      </c>
    </row>
    <row r="84" spans="2:15" ht="12.95" customHeight="1" x14ac:dyDescent="0.15">
      <c r="B84" s="89" t="s">
        <v>203</v>
      </c>
      <c r="C84" s="90" t="s">
        <v>43</v>
      </c>
      <c r="D84" s="112" t="s">
        <v>46</v>
      </c>
      <c r="E84" s="43">
        <v>0</v>
      </c>
      <c r="F84" s="44">
        <v>0</v>
      </c>
      <c r="G84" s="44">
        <v>0</v>
      </c>
      <c r="H84" s="44">
        <v>43615.536999999997</v>
      </c>
      <c r="I84" s="44">
        <v>610.71299999999997</v>
      </c>
      <c r="J84" s="44">
        <v>562.50099999999998</v>
      </c>
      <c r="K84" s="44">
        <v>0</v>
      </c>
      <c r="L84" s="44">
        <v>554.46499999999992</v>
      </c>
      <c r="M84" s="92">
        <v>0</v>
      </c>
      <c r="N84" s="93">
        <v>0</v>
      </c>
      <c r="O84" s="47">
        <v>45343.216</v>
      </c>
    </row>
    <row r="85" spans="2:15" ht="12.95" customHeight="1" x14ac:dyDescent="0.15">
      <c r="B85" s="94" t="s">
        <v>27</v>
      </c>
      <c r="C85" s="95" t="s">
        <v>43</v>
      </c>
      <c r="D85" s="96" t="s">
        <v>4</v>
      </c>
      <c r="E85" s="97"/>
      <c r="F85" s="98"/>
      <c r="G85" s="98"/>
      <c r="H85" s="98">
        <v>35357.146000000001</v>
      </c>
      <c r="I85" s="98"/>
      <c r="J85" s="98"/>
      <c r="K85" s="98"/>
      <c r="L85" s="98">
        <v>1020.535</v>
      </c>
      <c r="M85" s="99"/>
      <c r="N85" s="100"/>
      <c r="O85" s="101">
        <v>36377.681000000004</v>
      </c>
    </row>
    <row r="86" spans="2:15" ht="12.95" customHeight="1" x14ac:dyDescent="0.15">
      <c r="B86" s="94" t="s">
        <v>27</v>
      </c>
      <c r="C86" s="95" t="s">
        <v>43</v>
      </c>
      <c r="D86" s="96" t="s">
        <v>15</v>
      </c>
      <c r="E86" s="97"/>
      <c r="F86" s="98"/>
      <c r="G86" s="98"/>
      <c r="H86" s="98">
        <v>1285.7150000000001</v>
      </c>
      <c r="I86" s="98"/>
      <c r="J86" s="98"/>
      <c r="K86" s="98"/>
      <c r="L86" s="98"/>
      <c r="M86" s="99"/>
      <c r="N86" s="100"/>
      <c r="O86" s="101">
        <v>1285.7150000000001</v>
      </c>
    </row>
    <row r="87" spans="2:15" ht="12.95" customHeight="1" x14ac:dyDescent="0.15">
      <c r="B87" s="94" t="s">
        <v>27</v>
      </c>
      <c r="C87" s="95" t="s">
        <v>43</v>
      </c>
      <c r="D87" s="96" t="s">
        <v>6</v>
      </c>
      <c r="E87" s="97"/>
      <c r="F87" s="98"/>
      <c r="G87" s="98"/>
      <c r="H87" s="98">
        <v>21358.928</v>
      </c>
      <c r="I87" s="98"/>
      <c r="J87" s="98"/>
      <c r="K87" s="98"/>
      <c r="L87" s="98"/>
      <c r="M87" s="99"/>
      <c r="N87" s="100"/>
      <c r="O87" s="101">
        <v>21358.928</v>
      </c>
    </row>
    <row r="88" spans="2:15" ht="12.95" customHeight="1" x14ac:dyDescent="0.15">
      <c r="B88" s="94" t="s">
        <v>27</v>
      </c>
      <c r="C88" s="95" t="s">
        <v>43</v>
      </c>
      <c r="D88" s="96" t="s">
        <v>22</v>
      </c>
      <c r="E88" s="97"/>
      <c r="F88" s="98"/>
      <c r="G88" s="98"/>
      <c r="H88" s="98">
        <v>35359.287000000004</v>
      </c>
      <c r="I88" s="98"/>
      <c r="J88" s="98"/>
      <c r="K88" s="98"/>
      <c r="L88" s="98"/>
      <c r="M88" s="99"/>
      <c r="N88" s="100"/>
      <c r="O88" s="101">
        <v>35359.287000000004</v>
      </c>
    </row>
    <row r="89" spans="2:15" ht="12.95" customHeight="1" x14ac:dyDescent="0.15">
      <c r="B89" s="94" t="s">
        <v>27</v>
      </c>
      <c r="C89" s="95" t="s">
        <v>43</v>
      </c>
      <c r="D89" s="96" t="s">
        <v>28</v>
      </c>
      <c r="E89" s="97"/>
      <c r="F89" s="98"/>
      <c r="G89" s="98"/>
      <c r="H89" s="98">
        <v>25476.427</v>
      </c>
      <c r="I89" s="98"/>
      <c r="J89" s="98"/>
      <c r="K89" s="98"/>
      <c r="L89" s="98"/>
      <c r="M89" s="99"/>
      <c r="N89" s="100"/>
      <c r="O89" s="101">
        <v>25476.427</v>
      </c>
    </row>
    <row r="90" spans="2:15" ht="12.95" customHeight="1" x14ac:dyDescent="0.15">
      <c r="B90" s="89" t="s">
        <v>27</v>
      </c>
      <c r="C90" s="90" t="s">
        <v>43</v>
      </c>
      <c r="D90" s="112" t="s">
        <v>46</v>
      </c>
      <c r="E90" s="43">
        <v>0</v>
      </c>
      <c r="F90" s="44">
        <v>0</v>
      </c>
      <c r="G90" s="44">
        <v>0</v>
      </c>
      <c r="H90" s="44">
        <v>118837.503</v>
      </c>
      <c r="I90" s="44">
        <v>0</v>
      </c>
      <c r="J90" s="44">
        <v>0</v>
      </c>
      <c r="K90" s="44">
        <v>0</v>
      </c>
      <c r="L90" s="44">
        <v>1020.535</v>
      </c>
      <c r="M90" s="92">
        <v>0</v>
      </c>
      <c r="N90" s="93">
        <v>0</v>
      </c>
      <c r="O90" s="47">
        <v>119858.038</v>
      </c>
    </row>
    <row r="91" spans="2:15" ht="12.95" customHeight="1" x14ac:dyDescent="0.15">
      <c r="B91" s="89" t="s">
        <v>9</v>
      </c>
      <c r="C91" s="90" t="s">
        <v>43</v>
      </c>
      <c r="D91" s="112" t="s">
        <v>4</v>
      </c>
      <c r="E91" s="43">
        <v>187.5</v>
      </c>
      <c r="F91" s="44">
        <v>1207.5</v>
      </c>
      <c r="G91" s="44"/>
      <c r="H91" s="44">
        <v>7170</v>
      </c>
      <c r="I91" s="44">
        <v>2970</v>
      </c>
      <c r="J91" s="44">
        <v>6810</v>
      </c>
      <c r="K91" s="44">
        <v>15300</v>
      </c>
      <c r="L91" s="44">
        <v>2550</v>
      </c>
      <c r="M91" s="92"/>
      <c r="N91" s="93">
        <v>600</v>
      </c>
      <c r="O91" s="47">
        <v>36795</v>
      </c>
    </row>
    <row r="92" spans="2:15" ht="12.95" customHeight="1" x14ac:dyDescent="0.15">
      <c r="B92" s="89" t="s">
        <v>9</v>
      </c>
      <c r="C92" s="90" t="s">
        <v>43</v>
      </c>
      <c r="D92" s="112" t="s">
        <v>46</v>
      </c>
      <c r="E92" s="43">
        <v>187.5</v>
      </c>
      <c r="F92" s="44">
        <v>1207.5</v>
      </c>
      <c r="G92" s="44">
        <v>0</v>
      </c>
      <c r="H92" s="44">
        <v>7170</v>
      </c>
      <c r="I92" s="44">
        <v>2970</v>
      </c>
      <c r="J92" s="44">
        <v>6810</v>
      </c>
      <c r="K92" s="44">
        <v>15300</v>
      </c>
      <c r="L92" s="44">
        <v>2550</v>
      </c>
      <c r="M92" s="92">
        <v>0</v>
      </c>
      <c r="N92" s="93">
        <v>600</v>
      </c>
      <c r="O92" s="47">
        <v>36795</v>
      </c>
    </row>
    <row r="93" spans="2:15" ht="12.95" customHeight="1" x14ac:dyDescent="0.15">
      <c r="B93" s="89" t="s">
        <v>20</v>
      </c>
      <c r="C93" s="90" t="s">
        <v>43</v>
      </c>
      <c r="D93" s="112" t="s">
        <v>39</v>
      </c>
      <c r="E93" s="43">
        <v>289.28700000000003</v>
      </c>
      <c r="F93" s="44">
        <v>128.572</v>
      </c>
      <c r="G93" s="44"/>
      <c r="H93" s="44">
        <v>1896.4370000000013</v>
      </c>
      <c r="I93" s="44">
        <v>803.57500000000016</v>
      </c>
      <c r="J93" s="44">
        <v>5657.1650000000036</v>
      </c>
      <c r="K93" s="44">
        <v>1735.7220000000011</v>
      </c>
      <c r="L93" s="44">
        <v>675.00299999999993</v>
      </c>
      <c r="M93" s="92">
        <v>64.286000000000001</v>
      </c>
      <c r="N93" s="93"/>
      <c r="O93" s="47">
        <v>11250.047000000008</v>
      </c>
    </row>
    <row r="94" spans="2:15" ht="12.95" customHeight="1" x14ac:dyDescent="0.15">
      <c r="B94" s="89" t="s">
        <v>20</v>
      </c>
      <c r="C94" s="90" t="s">
        <v>43</v>
      </c>
      <c r="D94" s="112" t="s">
        <v>46</v>
      </c>
      <c r="E94" s="43">
        <v>289.28700000000003</v>
      </c>
      <c r="F94" s="44">
        <v>128.572</v>
      </c>
      <c r="G94" s="44">
        <v>0</v>
      </c>
      <c r="H94" s="44">
        <v>1896.4370000000013</v>
      </c>
      <c r="I94" s="44">
        <v>803.57500000000016</v>
      </c>
      <c r="J94" s="44">
        <v>5657.1650000000036</v>
      </c>
      <c r="K94" s="44">
        <v>1735.7220000000011</v>
      </c>
      <c r="L94" s="44">
        <v>675.00299999999993</v>
      </c>
      <c r="M94" s="92">
        <v>64.286000000000001</v>
      </c>
      <c r="N94" s="93">
        <v>0</v>
      </c>
      <c r="O94" s="47">
        <v>11250.047000000008</v>
      </c>
    </row>
    <row r="95" spans="2:15" ht="12.95" customHeight="1" x14ac:dyDescent="0.15">
      <c r="B95" s="89" t="s">
        <v>21</v>
      </c>
      <c r="C95" s="90" t="s">
        <v>43</v>
      </c>
      <c r="D95" s="112" t="s">
        <v>28</v>
      </c>
      <c r="E95" s="43"/>
      <c r="F95" s="44"/>
      <c r="G95" s="44"/>
      <c r="H95" s="44">
        <v>2455.7089999999994</v>
      </c>
      <c r="I95" s="44">
        <v>1097.145</v>
      </c>
      <c r="J95" s="44">
        <v>3998.5820000000012</v>
      </c>
      <c r="K95" s="44">
        <v>2104.2940000000008</v>
      </c>
      <c r="L95" s="44">
        <v>1765.713</v>
      </c>
      <c r="M95" s="92"/>
      <c r="N95" s="93"/>
      <c r="O95" s="47">
        <v>11421.443000000001</v>
      </c>
    </row>
    <row r="96" spans="2:15" ht="12.95" customHeight="1" x14ac:dyDescent="0.15">
      <c r="B96" s="89" t="s">
        <v>21</v>
      </c>
      <c r="C96" s="90" t="s">
        <v>43</v>
      </c>
      <c r="D96" s="112" t="s">
        <v>46</v>
      </c>
      <c r="E96" s="43">
        <v>0</v>
      </c>
      <c r="F96" s="44">
        <v>0</v>
      </c>
      <c r="G96" s="44">
        <v>0</v>
      </c>
      <c r="H96" s="44">
        <v>2455.7089999999994</v>
      </c>
      <c r="I96" s="44">
        <v>1097.145</v>
      </c>
      <c r="J96" s="44">
        <v>3998.5820000000012</v>
      </c>
      <c r="K96" s="44">
        <v>2104.2940000000008</v>
      </c>
      <c r="L96" s="44">
        <v>1765.713</v>
      </c>
      <c r="M96" s="92">
        <v>0</v>
      </c>
      <c r="N96" s="93">
        <v>0</v>
      </c>
      <c r="O96" s="47">
        <v>11421.443000000001</v>
      </c>
    </row>
    <row r="97" spans="2:15" ht="12.95" customHeight="1" x14ac:dyDescent="0.15">
      <c r="B97" s="113" t="s">
        <v>10</v>
      </c>
      <c r="C97" s="114" t="s">
        <v>43</v>
      </c>
      <c r="D97" s="115" t="s">
        <v>4</v>
      </c>
      <c r="E97" s="116">
        <v>710.71499999999969</v>
      </c>
      <c r="F97" s="117">
        <v>910.72099999999978</v>
      </c>
      <c r="G97" s="117">
        <v>391.55400000000003</v>
      </c>
      <c r="H97" s="117">
        <v>124154.2739999998</v>
      </c>
      <c r="I97" s="117">
        <v>3224.013000000004</v>
      </c>
      <c r="J97" s="117">
        <v>2114.1370000000002</v>
      </c>
      <c r="K97" s="117">
        <v>1169.9389999999996</v>
      </c>
      <c r="L97" s="117">
        <v>2447.963000000002</v>
      </c>
      <c r="M97" s="118">
        <v>102.857</v>
      </c>
      <c r="N97" s="119"/>
      <c r="O97" s="120">
        <v>135226.17299999981</v>
      </c>
    </row>
    <row r="98" spans="2:15" ht="12.95" customHeight="1" x14ac:dyDescent="0.15">
      <c r="B98" s="73" t="s">
        <v>10</v>
      </c>
      <c r="C98" s="74" t="s">
        <v>43</v>
      </c>
      <c r="D98" s="75" t="s">
        <v>5</v>
      </c>
      <c r="E98" s="76">
        <v>123.429</v>
      </c>
      <c r="F98" s="77"/>
      <c r="G98" s="77">
        <v>114.286</v>
      </c>
      <c r="H98" s="77">
        <v>2485.7139999999999</v>
      </c>
      <c r="I98" s="77">
        <v>215.05700000000002</v>
      </c>
      <c r="J98" s="77">
        <v>2983.6570000000002</v>
      </c>
      <c r="K98" s="77">
        <v>102.857</v>
      </c>
      <c r="L98" s="77">
        <v>320</v>
      </c>
      <c r="M98" s="78">
        <v>205.714</v>
      </c>
      <c r="N98" s="79"/>
      <c r="O98" s="80">
        <v>6550.7139999999999</v>
      </c>
    </row>
    <row r="99" spans="2:15" ht="12.95" customHeight="1" x14ac:dyDescent="0.15">
      <c r="B99" s="94" t="s">
        <v>10</v>
      </c>
      <c r="C99" s="95" t="s">
        <v>43</v>
      </c>
      <c r="D99" s="96" t="s">
        <v>15</v>
      </c>
      <c r="E99" s="97"/>
      <c r="F99" s="98"/>
      <c r="G99" s="98"/>
      <c r="H99" s="98">
        <v>32943.215000000004</v>
      </c>
      <c r="I99" s="98"/>
      <c r="J99" s="98">
        <v>129.03800000000001</v>
      </c>
      <c r="K99" s="98">
        <v>252.322</v>
      </c>
      <c r="L99" s="98">
        <v>38.572000000000003</v>
      </c>
      <c r="M99" s="99"/>
      <c r="N99" s="100"/>
      <c r="O99" s="101">
        <v>33363.147000000004</v>
      </c>
    </row>
    <row r="100" spans="2:15" ht="12.95" customHeight="1" x14ac:dyDescent="0.15">
      <c r="B100" s="94" t="s">
        <v>10</v>
      </c>
      <c r="C100" s="95" t="s">
        <v>43</v>
      </c>
      <c r="D100" s="96" t="s">
        <v>6</v>
      </c>
      <c r="E100" s="97">
        <v>69.643000000000001</v>
      </c>
      <c r="F100" s="98"/>
      <c r="G100" s="98">
        <v>305.36099999999999</v>
      </c>
      <c r="H100" s="98">
        <v>159679.9420000001</v>
      </c>
      <c r="I100" s="98">
        <v>1491.6220000000005</v>
      </c>
      <c r="J100" s="98">
        <v>1084.4619999999998</v>
      </c>
      <c r="K100" s="98">
        <v>2053.8000000000002</v>
      </c>
      <c r="L100" s="98">
        <v>548.40099999999984</v>
      </c>
      <c r="M100" s="99">
        <v>145.715</v>
      </c>
      <c r="N100" s="100">
        <v>26.786000000000001</v>
      </c>
      <c r="O100" s="101">
        <v>165405.73200000008</v>
      </c>
    </row>
    <row r="101" spans="2:15" ht="12.95" customHeight="1" x14ac:dyDescent="0.15">
      <c r="B101" s="94" t="s">
        <v>10</v>
      </c>
      <c r="C101" s="95" t="s">
        <v>43</v>
      </c>
      <c r="D101" s="96" t="s">
        <v>18</v>
      </c>
      <c r="E101" s="97"/>
      <c r="F101" s="98"/>
      <c r="G101" s="98"/>
      <c r="H101" s="98">
        <v>122156.25</v>
      </c>
      <c r="I101" s="98"/>
      <c r="J101" s="98"/>
      <c r="K101" s="98"/>
      <c r="L101" s="98"/>
      <c r="M101" s="99"/>
      <c r="N101" s="100"/>
      <c r="O101" s="101">
        <v>122156.25</v>
      </c>
    </row>
    <row r="102" spans="2:15" ht="12.95" customHeight="1" x14ac:dyDescent="0.15">
      <c r="B102" s="94" t="s">
        <v>10</v>
      </c>
      <c r="C102" s="95" t="s">
        <v>43</v>
      </c>
      <c r="D102" s="96" t="s">
        <v>7</v>
      </c>
      <c r="E102" s="97"/>
      <c r="F102" s="98"/>
      <c r="G102" s="98"/>
      <c r="H102" s="98">
        <v>114.286</v>
      </c>
      <c r="I102" s="98"/>
      <c r="J102" s="98">
        <v>222.37700000000001</v>
      </c>
      <c r="K102" s="98"/>
      <c r="L102" s="98"/>
      <c r="M102" s="99"/>
      <c r="N102" s="100"/>
      <c r="O102" s="101">
        <v>336.66300000000001</v>
      </c>
    </row>
    <row r="103" spans="2:15" ht="12.95" customHeight="1" x14ac:dyDescent="0.15">
      <c r="B103" s="94" t="s">
        <v>10</v>
      </c>
      <c r="C103" s="95" t="s">
        <v>43</v>
      </c>
      <c r="D103" s="96" t="s">
        <v>8</v>
      </c>
      <c r="E103" s="97"/>
      <c r="F103" s="98"/>
      <c r="G103" s="98"/>
      <c r="H103" s="98">
        <v>88339.375</v>
      </c>
      <c r="I103" s="98"/>
      <c r="J103" s="98"/>
      <c r="K103" s="98"/>
      <c r="L103" s="98"/>
      <c r="M103" s="99"/>
      <c r="N103" s="100"/>
      <c r="O103" s="101">
        <v>88339.375</v>
      </c>
    </row>
    <row r="104" spans="2:15" ht="12.95" customHeight="1" x14ac:dyDescent="0.15">
      <c r="B104" s="94" t="s">
        <v>10</v>
      </c>
      <c r="C104" s="95" t="s">
        <v>43</v>
      </c>
      <c r="D104" s="96" t="s">
        <v>203</v>
      </c>
      <c r="E104" s="97"/>
      <c r="F104" s="98"/>
      <c r="G104" s="98"/>
      <c r="H104" s="98">
        <v>59725</v>
      </c>
      <c r="I104" s="98"/>
      <c r="J104" s="98"/>
      <c r="K104" s="98"/>
      <c r="L104" s="98"/>
      <c r="M104" s="99"/>
      <c r="N104" s="100"/>
      <c r="O104" s="101">
        <v>59725</v>
      </c>
    </row>
    <row r="105" spans="2:15" ht="12.95" customHeight="1" x14ac:dyDescent="0.15">
      <c r="B105" s="94" t="s">
        <v>10</v>
      </c>
      <c r="C105" s="95" t="s">
        <v>43</v>
      </c>
      <c r="D105" s="96" t="s">
        <v>10</v>
      </c>
      <c r="E105" s="97"/>
      <c r="F105" s="98"/>
      <c r="G105" s="98"/>
      <c r="H105" s="98">
        <v>1056.25</v>
      </c>
      <c r="I105" s="98"/>
      <c r="J105" s="98"/>
      <c r="K105" s="98"/>
      <c r="L105" s="98"/>
      <c r="M105" s="99"/>
      <c r="N105" s="100"/>
      <c r="O105" s="101">
        <v>1056.25</v>
      </c>
    </row>
    <row r="106" spans="2:15" ht="12.95" customHeight="1" x14ac:dyDescent="0.15">
      <c r="B106" s="94" t="s">
        <v>10</v>
      </c>
      <c r="C106" s="95" t="s">
        <v>43</v>
      </c>
      <c r="D106" s="96" t="s">
        <v>205</v>
      </c>
      <c r="E106" s="97"/>
      <c r="F106" s="98"/>
      <c r="G106" s="98"/>
      <c r="H106" s="98">
        <v>1275</v>
      </c>
      <c r="I106" s="98"/>
      <c r="J106" s="98"/>
      <c r="K106" s="98"/>
      <c r="L106" s="98"/>
      <c r="M106" s="99"/>
      <c r="N106" s="100"/>
      <c r="O106" s="101">
        <v>1275</v>
      </c>
    </row>
    <row r="107" spans="2:15" ht="12.95" customHeight="1" x14ac:dyDescent="0.15">
      <c r="B107" s="94" t="s">
        <v>10</v>
      </c>
      <c r="C107" s="95" t="s">
        <v>43</v>
      </c>
      <c r="D107" s="96" t="s">
        <v>12</v>
      </c>
      <c r="E107" s="97"/>
      <c r="F107" s="98"/>
      <c r="G107" s="98"/>
      <c r="H107" s="98">
        <v>16940.625</v>
      </c>
      <c r="I107" s="98"/>
      <c r="J107" s="98"/>
      <c r="K107" s="98"/>
      <c r="L107" s="98"/>
      <c r="M107" s="99"/>
      <c r="N107" s="100"/>
      <c r="O107" s="101">
        <v>16940.625</v>
      </c>
    </row>
    <row r="108" spans="2:15" ht="12.95" customHeight="1" x14ac:dyDescent="0.15">
      <c r="B108" s="94" t="s">
        <v>10</v>
      </c>
      <c r="C108" s="95" t="s">
        <v>43</v>
      </c>
      <c r="D108" s="96" t="s">
        <v>13</v>
      </c>
      <c r="E108" s="97"/>
      <c r="F108" s="98"/>
      <c r="G108" s="98"/>
      <c r="H108" s="98">
        <v>10785</v>
      </c>
      <c r="I108" s="98"/>
      <c r="J108" s="98"/>
      <c r="K108" s="98"/>
      <c r="L108" s="98"/>
      <c r="M108" s="99"/>
      <c r="N108" s="100"/>
      <c r="O108" s="101">
        <v>10785</v>
      </c>
    </row>
    <row r="109" spans="2:15" ht="12.95" customHeight="1" x14ac:dyDescent="0.15">
      <c r="B109" s="94" t="s">
        <v>10</v>
      </c>
      <c r="C109" s="95" t="s">
        <v>43</v>
      </c>
      <c r="D109" s="96" t="s">
        <v>208</v>
      </c>
      <c r="E109" s="97"/>
      <c r="F109" s="98"/>
      <c r="G109" s="98"/>
      <c r="H109" s="98">
        <v>11487.5</v>
      </c>
      <c r="I109" s="98"/>
      <c r="J109" s="98"/>
      <c r="K109" s="98"/>
      <c r="L109" s="98"/>
      <c r="M109" s="99"/>
      <c r="N109" s="100"/>
      <c r="O109" s="101">
        <v>11487.5</v>
      </c>
    </row>
    <row r="110" spans="2:15" ht="12.95" customHeight="1" x14ac:dyDescent="0.15">
      <c r="B110" s="94" t="s">
        <v>10</v>
      </c>
      <c r="C110" s="95" t="s">
        <v>43</v>
      </c>
      <c r="D110" s="96" t="s">
        <v>17</v>
      </c>
      <c r="E110" s="97"/>
      <c r="F110" s="98"/>
      <c r="G110" s="98"/>
      <c r="H110" s="98">
        <v>5234.375</v>
      </c>
      <c r="I110" s="98"/>
      <c r="J110" s="98"/>
      <c r="K110" s="98"/>
      <c r="L110" s="98"/>
      <c r="M110" s="99"/>
      <c r="N110" s="100"/>
      <c r="O110" s="101">
        <v>5234.375</v>
      </c>
    </row>
    <row r="111" spans="2:15" ht="12.95" customHeight="1" x14ac:dyDescent="0.15">
      <c r="B111" s="94" t="s">
        <v>10</v>
      </c>
      <c r="C111" s="95" t="s">
        <v>43</v>
      </c>
      <c r="D111" s="96" t="s">
        <v>30</v>
      </c>
      <c r="E111" s="97"/>
      <c r="F111" s="98">
        <v>352.5</v>
      </c>
      <c r="G111" s="98">
        <v>47.510999999999996</v>
      </c>
      <c r="H111" s="98">
        <v>74188.035000000003</v>
      </c>
      <c r="I111" s="98">
        <v>163.85100000000003</v>
      </c>
      <c r="J111" s="98">
        <v>334</v>
      </c>
      <c r="K111" s="98">
        <v>25.506</v>
      </c>
      <c r="L111" s="98">
        <v>393.30799999999999</v>
      </c>
      <c r="M111" s="99"/>
      <c r="N111" s="100"/>
      <c r="O111" s="101">
        <v>75504.710999999996</v>
      </c>
    </row>
    <row r="112" spans="2:15" ht="12.95" customHeight="1" x14ac:dyDescent="0.15">
      <c r="B112" s="94" t="s">
        <v>10</v>
      </c>
      <c r="C112" s="95" t="s">
        <v>43</v>
      </c>
      <c r="D112" s="96" t="s">
        <v>209</v>
      </c>
      <c r="E112" s="97"/>
      <c r="F112" s="98"/>
      <c r="G112" s="98"/>
      <c r="H112" s="98">
        <v>6087.5</v>
      </c>
      <c r="I112" s="98"/>
      <c r="J112" s="98"/>
      <c r="K112" s="98"/>
      <c r="L112" s="98"/>
      <c r="M112" s="99"/>
      <c r="N112" s="100"/>
      <c r="O112" s="101">
        <v>6087.5</v>
      </c>
    </row>
    <row r="113" spans="2:15" ht="12.95" customHeight="1" x14ac:dyDescent="0.15">
      <c r="B113" s="94" t="s">
        <v>10</v>
      </c>
      <c r="C113" s="95" t="s">
        <v>43</v>
      </c>
      <c r="D113" s="96" t="s">
        <v>40</v>
      </c>
      <c r="E113" s="97"/>
      <c r="F113" s="98"/>
      <c r="G113" s="98"/>
      <c r="H113" s="98">
        <v>18755.358</v>
      </c>
      <c r="I113" s="98"/>
      <c r="J113" s="98"/>
      <c r="K113" s="98"/>
      <c r="L113" s="98"/>
      <c r="M113" s="99"/>
      <c r="N113" s="100"/>
      <c r="O113" s="101">
        <v>18755.358</v>
      </c>
    </row>
    <row r="114" spans="2:15" ht="12.95" customHeight="1" x14ac:dyDescent="0.15">
      <c r="B114" s="94" t="s">
        <v>10</v>
      </c>
      <c r="C114" s="95" t="s">
        <v>43</v>
      </c>
      <c r="D114" s="96" t="s">
        <v>26</v>
      </c>
      <c r="E114" s="97"/>
      <c r="F114" s="98">
        <v>57.858000000000004</v>
      </c>
      <c r="G114" s="98"/>
      <c r="H114" s="98">
        <v>20915.36</v>
      </c>
      <c r="I114" s="98"/>
      <c r="J114" s="98">
        <v>192.85900000000001</v>
      </c>
      <c r="K114" s="98"/>
      <c r="L114" s="98">
        <v>118.929</v>
      </c>
      <c r="M114" s="99"/>
      <c r="N114" s="100"/>
      <c r="O114" s="101">
        <v>21285.006000000001</v>
      </c>
    </row>
    <row r="115" spans="2:15" ht="12.95" customHeight="1" x14ac:dyDescent="0.15">
      <c r="B115" s="89" t="s">
        <v>10</v>
      </c>
      <c r="C115" s="90" t="s">
        <v>43</v>
      </c>
      <c r="D115" s="112" t="s">
        <v>46</v>
      </c>
      <c r="E115" s="43">
        <v>903.78699999999969</v>
      </c>
      <c r="F115" s="44">
        <v>1321.0789999999997</v>
      </c>
      <c r="G115" s="44">
        <v>858.71199999999999</v>
      </c>
      <c r="H115" s="44">
        <v>756323.05899999989</v>
      </c>
      <c r="I115" s="44">
        <v>5094.5430000000042</v>
      </c>
      <c r="J115" s="44">
        <v>7060.5300000000007</v>
      </c>
      <c r="K115" s="44">
        <v>3604.4239999999995</v>
      </c>
      <c r="L115" s="44">
        <v>3867.173000000002</v>
      </c>
      <c r="M115" s="92">
        <v>454.28600000000006</v>
      </c>
      <c r="N115" s="93">
        <v>26.786000000000001</v>
      </c>
      <c r="O115" s="47">
        <v>779514.37899999996</v>
      </c>
    </row>
    <row r="116" spans="2:15" ht="12.95" customHeight="1" x14ac:dyDescent="0.15">
      <c r="B116" s="94" t="s">
        <v>205</v>
      </c>
      <c r="C116" s="95" t="s">
        <v>43</v>
      </c>
      <c r="D116" s="96" t="s">
        <v>6</v>
      </c>
      <c r="E116" s="97"/>
      <c r="F116" s="98"/>
      <c r="G116" s="98"/>
      <c r="H116" s="98">
        <v>3761.875</v>
      </c>
      <c r="I116" s="98"/>
      <c r="J116" s="98"/>
      <c r="K116" s="98"/>
      <c r="L116" s="98"/>
      <c r="M116" s="99"/>
      <c r="N116" s="100"/>
      <c r="O116" s="101">
        <v>3761.875</v>
      </c>
    </row>
    <row r="117" spans="2:15" ht="12.95" customHeight="1" x14ac:dyDescent="0.15">
      <c r="B117" s="94" t="s">
        <v>205</v>
      </c>
      <c r="C117" s="95" t="s">
        <v>43</v>
      </c>
      <c r="D117" s="96" t="s">
        <v>8</v>
      </c>
      <c r="E117" s="97"/>
      <c r="F117" s="98"/>
      <c r="G117" s="98"/>
      <c r="H117" s="98">
        <v>20645.625</v>
      </c>
      <c r="I117" s="98"/>
      <c r="J117" s="98"/>
      <c r="K117" s="98"/>
      <c r="L117" s="98"/>
      <c r="M117" s="99"/>
      <c r="N117" s="100"/>
      <c r="O117" s="101">
        <v>20645.625</v>
      </c>
    </row>
    <row r="118" spans="2:15" ht="12.95" customHeight="1" x14ac:dyDescent="0.15">
      <c r="B118" s="94" t="s">
        <v>205</v>
      </c>
      <c r="C118" s="95" t="s">
        <v>43</v>
      </c>
      <c r="D118" s="96" t="s">
        <v>10</v>
      </c>
      <c r="E118" s="97"/>
      <c r="F118" s="98"/>
      <c r="G118" s="98"/>
      <c r="H118" s="98">
        <v>4204.375</v>
      </c>
      <c r="I118" s="98"/>
      <c r="J118" s="98"/>
      <c r="K118" s="98"/>
      <c r="L118" s="98"/>
      <c r="M118" s="99"/>
      <c r="N118" s="100"/>
      <c r="O118" s="101">
        <v>4204.375</v>
      </c>
    </row>
    <row r="119" spans="2:15" ht="12.95" customHeight="1" x14ac:dyDescent="0.15">
      <c r="B119" s="94" t="s">
        <v>205</v>
      </c>
      <c r="C119" s="95" t="s">
        <v>43</v>
      </c>
      <c r="D119" s="96" t="s">
        <v>12</v>
      </c>
      <c r="E119" s="97"/>
      <c r="F119" s="98"/>
      <c r="G119" s="98"/>
      <c r="H119" s="98">
        <v>33840.625</v>
      </c>
      <c r="I119" s="98"/>
      <c r="J119" s="98"/>
      <c r="K119" s="98"/>
      <c r="L119" s="98"/>
      <c r="M119" s="99"/>
      <c r="N119" s="100"/>
      <c r="O119" s="101">
        <v>33840.625</v>
      </c>
    </row>
    <row r="120" spans="2:15" ht="12.95" customHeight="1" x14ac:dyDescent="0.15">
      <c r="B120" s="94" t="s">
        <v>205</v>
      </c>
      <c r="C120" s="95" t="s">
        <v>43</v>
      </c>
      <c r="D120" s="96" t="s">
        <v>13</v>
      </c>
      <c r="E120" s="97"/>
      <c r="F120" s="98"/>
      <c r="G120" s="98"/>
      <c r="H120" s="98">
        <v>4239.375</v>
      </c>
      <c r="I120" s="98"/>
      <c r="J120" s="98"/>
      <c r="K120" s="98"/>
      <c r="L120" s="98"/>
      <c r="M120" s="99"/>
      <c r="N120" s="100"/>
      <c r="O120" s="101">
        <v>4239.375</v>
      </c>
    </row>
    <row r="121" spans="2:15" ht="12.95" customHeight="1" x14ac:dyDescent="0.15">
      <c r="B121" s="94" t="s">
        <v>205</v>
      </c>
      <c r="C121" s="95" t="s">
        <v>43</v>
      </c>
      <c r="D121" s="96" t="s">
        <v>208</v>
      </c>
      <c r="E121" s="97"/>
      <c r="F121" s="98"/>
      <c r="G121" s="98"/>
      <c r="H121" s="98">
        <v>356.25</v>
      </c>
      <c r="I121" s="98"/>
      <c r="J121" s="98"/>
      <c r="K121" s="98"/>
      <c r="L121" s="98"/>
      <c r="M121" s="99"/>
      <c r="N121" s="100"/>
      <c r="O121" s="101">
        <v>356.25</v>
      </c>
    </row>
    <row r="122" spans="2:15" ht="12.95" customHeight="1" x14ac:dyDescent="0.15">
      <c r="B122" s="94" t="s">
        <v>205</v>
      </c>
      <c r="C122" s="95" t="s">
        <v>43</v>
      </c>
      <c r="D122" s="96" t="s">
        <v>17</v>
      </c>
      <c r="E122" s="97"/>
      <c r="F122" s="98"/>
      <c r="G122" s="98"/>
      <c r="H122" s="98">
        <v>356.25</v>
      </c>
      <c r="I122" s="98"/>
      <c r="J122" s="98"/>
      <c r="K122" s="98"/>
      <c r="L122" s="98"/>
      <c r="M122" s="99"/>
      <c r="N122" s="100"/>
      <c r="O122" s="101">
        <v>356.25</v>
      </c>
    </row>
    <row r="123" spans="2:15" ht="12.95" customHeight="1" x14ac:dyDescent="0.15">
      <c r="B123" s="94" t="s">
        <v>205</v>
      </c>
      <c r="C123" s="95" t="s">
        <v>43</v>
      </c>
      <c r="D123" s="96" t="s">
        <v>30</v>
      </c>
      <c r="E123" s="97"/>
      <c r="F123" s="98"/>
      <c r="G123" s="98"/>
      <c r="H123" s="98">
        <v>50500</v>
      </c>
      <c r="I123" s="98"/>
      <c r="J123" s="98"/>
      <c r="K123" s="98"/>
      <c r="L123" s="98"/>
      <c r="M123" s="99"/>
      <c r="N123" s="100"/>
      <c r="O123" s="101">
        <v>50500</v>
      </c>
    </row>
    <row r="124" spans="2:15" ht="12.95" customHeight="1" x14ac:dyDescent="0.15">
      <c r="B124" s="94" t="s">
        <v>205</v>
      </c>
      <c r="C124" s="95" t="s">
        <v>43</v>
      </c>
      <c r="D124" s="96" t="s">
        <v>40</v>
      </c>
      <c r="E124" s="97"/>
      <c r="F124" s="98"/>
      <c r="G124" s="98"/>
      <c r="H124" s="98">
        <v>15733.928</v>
      </c>
      <c r="I124" s="98"/>
      <c r="J124" s="98"/>
      <c r="K124" s="98"/>
      <c r="L124" s="98"/>
      <c r="M124" s="99"/>
      <c r="N124" s="100"/>
      <c r="O124" s="101">
        <v>15733.928</v>
      </c>
    </row>
    <row r="125" spans="2:15" ht="12.95" customHeight="1" x14ac:dyDescent="0.15">
      <c r="B125" s="94" t="s">
        <v>205</v>
      </c>
      <c r="C125" s="95" t="s">
        <v>43</v>
      </c>
      <c r="D125" s="96" t="s">
        <v>26</v>
      </c>
      <c r="E125" s="97"/>
      <c r="F125" s="98"/>
      <c r="G125" s="98"/>
      <c r="H125" s="98">
        <v>8517.8580000000002</v>
      </c>
      <c r="I125" s="98"/>
      <c r="J125" s="98"/>
      <c r="K125" s="98"/>
      <c r="L125" s="98"/>
      <c r="M125" s="99"/>
      <c r="N125" s="100"/>
      <c r="O125" s="101">
        <v>8517.8580000000002</v>
      </c>
    </row>
    <row r="126" spans="2:15" ht="12.95" customHeight="1" x14ac:dyDescent="0.15">
      <c r="B126" s="89" t="s">
        <v>205</v>
      </c>
      <c r="C126" s="90" t="s">
        <v>43</v>
      </c>
      <c r="D126" s="112" t="s">
        <v>46</v>
      </c>
      <c r="E126" s="43">
        <v>0</v>
      </c>
      <c r="F126" s="44">
        <v>0</v>
      </c>
      <c r="G126" s="44">
        <v>0</v>
      </c>
      <c r="H126" s="44">
        <v>142156.16100000002</v>
      </c>
      <c r="I126" s="44">
        <v>0</v>
      </c>
      <c r="J126" s="44">
        <v>0</v>
      </c>
      <c r="K126" s="44">
        <v>0</v>
      </c>
      <c r="L126" s="44">
        <v>0</v>
      </c>
      <c r="M126" s="92">
        <v>0</v>
      </c>
      <c r="N126" s="93">
        <v>0</v>
      </c>
      <c r="O126" s="47">
        <v>142156.16100000002</v>
      </c>
    </row>
    <row r="127" spans="2:15" ht="12.95" customHeight="1" x14ac:dyDescent="0.15">
      <c r="B127" s="94" t="s">
        <v>11</v>
      </c>
      <c r="C127" s="95" t="s">
        <v>43</v>
      </c>
      <c r="D127" s="96" t="s">
        <v>4</v>
      </c>
      <c r="E127" s="97">
        <v>162.286</v>
      </c>
      <c r="F127" s="98">
        <v>17.332999999999998</v>
      </c>
      <c r="G127" s="98">
        <v>514.28599999999994</v>
      </c>
      <c r="H127" s="98">
        <v>4392.4479999999994</v>
      </c>
      <c r="I127" s="98">
        <v>506.09599999999989</v>
      </c>
      <c r="J127" s="98">
        <v>697.14200000000005</v>
      </c>
      <c r="K127" s="98">
        <v>377.90499999999997</v>
      </c>
      <c r="L127" s="98">
        <v>2283.5449999999996</v>
      </c>
      <c r="M127" s="99">
        <v>102.857</v>
      </c>
      <c r="N127" s="100"/>
      <c r="O127" s="101">
        <v>9053.8979999999974</v>
      </c>
    </row>
    <row r="128" spans="2:15" ht="12.95" customHeight="1" x14ac:dyDescent="0.15">
      <c r="B128" s="94" t="s">
        <v>11</v>
      </c>
      <c r="C128" s="95" t="s">
        <v>43</v>
      </c>
      <c r="D128" s="96" t="s">
        <v>5</v>
      </c>
      <c r="E128" s="97">
        <v>234.286</v>
      </c>
      <c r="F128" s="98"/>
      <c r="G128" s="98"/>
      <c r="H128" s="98">
        <v>768.17200000000003</v>
      </c>
      <c r="I128" s="98">
        <v>259.01</v>
      </c>
      <c r="J128" s="98">
        <v>1165.5430000000001</v>
      </c>
      <c r="K128" s="98">
        <v>321.90499999999997</v>
      </c>
      <c r="L128" s="98">
        <v>1377.1410000000001</v>
      </c>
      <c r="M128" s="99">
        <v>102.857</v>
      </c>
      <c r="N128" s="100"/>
      <c r="O128" s="101">
        <v>4228.9140000000007</v>
      </c>
    </row>
    <row r="129" spans="2:15" ht="12.95" customHeight="1" x14ac:dyDescent="0.15">
      <c r="B129" s="94" t="s">
        <v>11</v>
      </c>
      <c r="C129" s="95" t="s">
        <v>43</v>
      </c>
      <c r="D129" s="96" t="s">
        <v>6</v>
      </c>
      <c r="E129" s="97"/>
      <c r="F129" s="98"/>
      <c r="G129" s="98"/>
      <c r="H129" s="98">
        <v>4651.7080000000005</v>
      </c>
      <c r="I129" s="98"/>
      <c r="J129" s="98">
        <v>1119.0809999999999</v>
      </c>
      <c r="K129" s="98">
        <v>170.834</v>
      </c>
      <c r="L129" s="98">
        <v>617.14199999999994</v>
      </c>
      <c r="M129" s="99">
        <v>205.714</v>
      </c>
      <c r="N129" s="100"/>
      <c r="O129" s="101">
        <v>6764.4790000000003</v>
      </c>
    </row>
    <row r="130" spans="2:15" ht="12.95" customHeight="1" x14ac:dyDescent="0.15">
      <c r="B130" s="94" t="s">
        <v>11</v>
      </c>
      <c r="C130" s="95" t="s">
        <v>43</v>
      </c>
      <c r="D130" s="96" t="s">
        <v>7</v>
      </c>
      <c r="E130" s="97"/>
      <c r="F130" s="98">
        <v>539.61899999999991</v>
      </c>
      <c r="G130" s="98">
        <v>102.857</v>
      </c>
      <c r="H130" s="98">
        <v>10107.428</v>
      </c>
      <c r="I130" s="98"/>
      <c r="J130" s="98">
        <v>1356.1909999999998</v>
      </c>
      <c r="K130" s="98">
        <v>209.714</v>
      </c>
      <c r="L130" s="98">
        <v>422.85699999999997</v>
      </c>
      <c r="M130" s="99">
        <v>720</v>
      </c>
      <c r="N130" s="100"/>
      <c r="O130" s="101">
        <v>13458.666000000001</v>
      </c>
    </row>
    <row r="131" spans="2:15" ht="12.95" customHeight="1" x14ac:dyDescent="0.15">
      <c r="B131" s="94" t="s">
        <v>11</v>
      </c>
      <c r="C131" s="95" t="s">
        <v>43</v>
      </c>
      <c r="D131" s="96" t="s">
        <v>10</v>
      </c>
      <c r="E131" s="97"/>
      <c r="F131" s="98"/>
      <c r="G131" s="98"/>
      <c r="H131" s="98">
        <v>788.57100000000003</v>
      </c>
      <c r="I131" s="98"/>
      <c r="J131" s="98"/>
      <c r="K131" s="98"/>
      <c r="L131" s="98"/>
      <c r="M131" s="99"/>
      <c r="N131" s="100"/>
      <c r="O131" s="101">
        <v>788.57100000000003</v>
      </c>
    </row>
    <row r="132" spans="2:15" ht="12.95" customHeight="1" x14ac:dyDescent="0.15">
      <c r="B132" s="94" t="s">
        <v>11</v>
      </c>
      <c r="C132" s="95" t="s">
        <v>43</v>
      </c>
      <c r="D132" s="96" t="s">
        <v>251</v>
      </c>
      <c r="E132" s="97"/>
      <c r="F132" s="98"/>
      <c r="G132" s="98"/>
      <c r="H132" s="98">
        <v>87.5</v>
      </c>
      <c r="I132" s="98"/>
      <c r="J132" s="98"/>
      <c r="K132" s="98"/>
      <c r="L132" s="98"/>
      <c r="M132" s="99"/>
      <c r="N132" s="100">
        <v>1032.5</v>
      </c>
      <c r="O132" s="101">
        <v>1120</v>
      </c>
    </row>
    <row r="133" spans="2:15" ht="12.95" customHeight="1" x14ac:dyDescent="0.15">
      <c r="B133" s="94" t="s">
        <v>11</v>
      </c>
      <c r="C133" s="95" t="s">
        <v>43</v>
      </c>
      <c r="D133" s="96" t="s">
        <v>215</v>
      </c>
      <c r="E133" s="97"/>
      <c r="F133" s="98"/>
      <c r="G133" s="98"/>
      <c r="H133" s="98"/>
      <c r="I133" s="98"/>
      <c r="J133" s="98"/>
      <c r="K133" s="98"/>
      <c r="L133" s="98"/>
      <c r="M133" s="99"/>
      <c r="N133" s="100">
        <v>35</v>
      </c>
      <c r="O133" s="101">
        <v>35</v>
      </c>
    </row>
    <row r="134" spans="2:15" ht="12.95" customHeight="1" x14ac:dyDescent="0.15">
      <c r="B134" s="94" t="s">
        <v>11</v>
      </c>
      <c r="C134" s="95" t="s">
        <v>43</v>
      </c>
      <c r="D134" s="96" t="s">
        <v>26</v>
      </c>
      <c r="E134" s="97">
        <v>2012.143</v>
      </c>
      <c r="F134" s="98"/>
      <c r="G134" s="98"/>
      <c r="H134" s="98">
        <v>12365.358</v>
      </c>
      <c r="I134" s="98">
        <v>565.71600000000001</v>
      </c>
      <c r="J134" s="98">
        <v>18051.428</v>
      </c>
      <c r="K134" s="98">
        <v>26858.572</v>
      </c>
      <c r="L134" s="98">
        <v>1311.4280000000003</v>
      </c>
      <c r="M134" s="99"/>
      <c r="N134" s="100">
        <v>21642.215</v>
      </c>
      <c r="O134" s="101">
        <v>82806.86</v>
      </c>
    </row>
    <row r="135" spans="2:15" ht="12.95" customHeight="1" x14ac:dyDescent="0.15">
      <c r="B135" s="89" t="s">
        <v>11</v>
      </c>
      <c r="C135" s="90" t="s">
        <v>43</v>
      </c>
      <c r="D135" s="112" t="s">
        <v>46</v>
      </c>
      <c r="E135" s="43">
        <v>2408.7150000000001</v>
      </c>
      <c r="F135" s="44">
        <v>556.95199999999988</v>
      </c>
      <c r="G135" s="44">
        <v>617.14299999999992</v>
      </c>
      <c r="H135" s="44">
        <v>33161.184999999998</v>
      </c>
      <c r="I135" s="44">
        <v>1330.8219999999999</v>
      </c>
      <c r="J135" s="44">
        <v>22389.385000000002</v>
      </c>
      <c r="K135" s="44">
        <v>27938.93</v>
      </c>
      <c r="L135" s="44">
        <v>6012.1129999999994</v>
      </c>
      <c r="M135" s="92">
        <v>1131.4279999999999</v>
      </c>
      <c r="N135" s="93">
        <v>22709.715</v>
      </c>
      <c r="O135" s="47">
        <v>118256.38800000001</v>
      </c>
    </row>
    <row r="136" spans="2:15" ht="12.95" customHeight="1" x14ac:dyDescent="0.15">
      <c r="B136" s="94" t="s">
        <v>31</v>
      </c>
      <c r="C136" s="95" t="s">
        <v>43</v>
      </c>
      <c r="D136" s="96" t="s">
        <v>18</v>
      </c>
      <c r="E136" s="97"/>
      <c r="F136" s="98">
        <v>205.714</v>
      </c>
      <c r="G136" s="98"/>
      <c r="H136" s="98">
        <v>34791.426999999996</v>
      </c>
      <c r="I136" s="98">
        <v>1131.4269999999999</v>
      </c>
      <c r="J136" s="98">
        <v>617.14199999999994</v>
      </c>
      <c r="K136" s="98">
        <v>308.57100000000003</v>
      </c>
      <c r="L136" s="98">
        <v>1234.2839999999999</v>
      </c>
      <c r="M136" s="99">
        <v>102.857</v>
      </c>
      <c r="N136" s="100"/>
      <c r="O136" s="101">
        <v>38391.422000000006</v>
      </c>
    </row>
    <row r="137" spans="2:15" ht="12.95" customHeight="1" thickBot="1" x14ac:dyDescent="0.2">
      <c r="B137" s="148" t="s">
        <v>31</v>
      </c>
      <c r="C137" s="149" t="s">
        <v>43</v>
      </c>
      <c r="D137" s="156" t="s">
        <v>23</v>
      </c>
      <c r="E137" s="151"/>
      <c r="F137" s="152"/>
      <c r="G137" s="152"/>
      <c r="H137" s="152">
        <v>3664.2860000000001</v>
      </c>
      <c r="I137" s="152"/>
      <c r="J137" s="152"/>
      <c r="K137" s="152"/>
      <c r="L137" s="152"/>
      <c r="M137" s="153"/>
      <c r="N137" s="154"/>
      <c r="O137" s="155">
        <v>3664.2860000000001</v>
      </c>
    </row>
    <row r="138" spans="2:15" ht="12.95" customHeight="1" x14ac:dyDescent="0.15">
      <c r="B138" s="73" t="s">
        <v>31</v>
      </c>
      <c r="C138" s="74" t="s">
        <v>43</v>
      </c>
      <c r="D138" s="75" t="s">
        <v>37</v>
      </c>
      <c r="E138" s="76"/>
      <c r="F138" s="77">
        <v>925.71299999999997</v>
      </c>
      <c r="G138" s="77"/>
      <c r="H138" s="77">
        <v>2699.9989999999998</v>
      </c>
      <c r="I138" s="77"/>
      <c r="J138" s="77"/>
      <c r="K138" s="77"/>
      <c r="L138" s="77">
        <v>3291.4269999999997</v>
      </c>
      <c r="M138" s="78"/>
      <c r="N138" s="79"/>
      <c r="O138" s="80">
        <v>6917.1389999999992</v>
      </c>
    </row>
    <row r="139" spans="2:15" ht="12.95" customHeight="1" x14ac:dyDescent="0.15">
      <c r="B139" s="94" t="s">
        <v>31</v>
      </c>
      <c r="C139" s="95" t="s">
        <v>43</v>
      </c>
      <c r="D139" s="96" t="s">
        <v>32</v>
      </c>
      <c r="E139" s="97"/>
      <c r="F139" s="98"/>
      <c r="G139" s="98"/>
      <c r="H139" s="98">
        <v>1076.7849999999999</v>
      </c>
      <c r="I139" s="98"/>
      <c r="J139" s="98"/>
      <c r="K139" s="98"/>
      <c r="L139" s="98">
        <v>1285.7149999999999</v>
      </c>
      <c r="M139" s="99"/>
      <c r="N139" s="100"/>
      <c r="O139" s="101">
        <v>2362.5</v>
      </c>
    </row>
    <row r="140" spans="2:15" ht="12.95" customHeight="1" x14ac:dyDescent="0.15">
      <c r="B140" s="94" t="s">
        <v>31</v>
      </c>
      <c r="C140" s="95" t="s">
        <v>43</v>
      </c>
      <c r="D140" s="96" t="s">
        <v>33</v>
      </c>
      <c r="E140" s="97"/>
      <c r="F140" s="98"/>
      <c r="G140" s="98"/>
      <c r="H140" s="98">
        <v>1632.8559999999998</v>
      </c>
      <c r="I140" s="98"/>
      <c r="J140" s="98">
        <v>1285.7149999999999</v>
      </c>
      <c r="K140" s="98"/>
      <c r="L140" s="98"/>
      <c r="M140" s="99"/>
      <c r="N140" s="100"/>
      <c r="O140" s="101">
        <v>2918.5709999999999</v>
      </c>
    </row>
    <row r="141" spans="2:15" ht="12.95" customHeight="1" x14ac:dyDescent="0.15">
      <c r="B141" s="89" t="s">
        <v>31</v>
      </c>
      <c r="C141" s="90" t="s">
        <v>43</v>
      </c>
      <c r="D141" s="112" t="s">
        <v>46</v>
      </c>
      <c r="E141" s="43">
        <v>0</v>
      </c>
      <c r="F141" s="44">
        <v>1131.4269999999999</v>
      </c>
      <c r="G141" s="44">
        <v>0</v>
      </c>
      <c r="H141" s="44">
        <v>43865.353000000003</v>
      </c>
      <c r="I141" s="44">
        <v>1131.4269999999999</v>
      </c>
      <c r="J141" s="44">
        <v>1902.857</v>
      </c>
      <c r="K141" s="44">
        <v>308.57100000000003</v>
      </c>
      <c r="L141" s="44">
        <v>5811.4259999999995</v>
      </c>
      <c r="M141" s="92">
        <v>102.857</v>
      </c>
      <c r="N141" s="93">
        <v>0</v>
      </c>
      <c r="O141" s="47">
        <v>54253.918000000005</v>
      </c>
    </row>
    <row r="142" spans="2:15" ht="12.95" customHeight="1" x14ac:dyDescent="0.15">
      <c r="B142" s="94" t="s">
        <v>22</v>
      </c>
      <c r="C142" s="95" t="s">
        <v>43</v>
      </c>
      <c r="D142" s="96" t="s">
        <v>27</v>
      </c>
      <c r="E142" s="97"/>
      <c r="F142" s="98"/>
      <c r="G142" s="98"/>
      <c r="H142" s="98">
        <v>4050</v>
      </c>
      <c r="I142" s="98"/>
      <c r="J142" s="98"/>
      <c r="K142" s="98"/>
      <c r="L142" s="98"/>
      <c r="M142" s="99"/>
      <c r="N142" s="100"/>
      <c r="O142" s="101">
        <v>4050</v>
      </c>
    </row>
    <row r="143" spans="2:15" ht="12.95" customHeight="1" x14ac:dyDescent="0.15">
      <c r="B143" s="94" t="s">
        <v>22</v>
      </c>
      <c r="C143" s="95" t="s">
        <v>43</v>
      </c>
      <c r="D143" s="96" t="s">
        <v>28</v>
      </c>
      <c r="E143" s="97"/>
      <c r="F143" s="98"/>
      <c r="G143" s="98"/>
      <c r="H143" s="98">
        <v>5451.43</v>
      </c>
      <c r="I143" s="98"/>
      <c r="J143" s="98"/>
      <c r="K143" s="98"/>
      <c r="L143" s="98"/>
      <c r="M143" s="99"/>
      <c r="N143" s="100"/>
      <c r="O143" s="101">
        <v>5451.43</v>
      </c>
    </row>
    <row r="144" spans="2:15" ht="12.95" customHeight="1" x14ac:dyDescent="0.15">
      <c r="B144" s="94" t="s">
        <v>22</v>
      </c>
      <c r="C144" s="95" t="s">
        <v>43</v>
      </c>
      <c r="D144" s="96" t="s">
        <v>251</v>
      </c>
      <c r="E144" s="97"/>
      <c r="F144" s="98"/>
      <c r="G144" s="98"/>
      <c r="H144" s="98">
        <v>87.5</v>
      </c>
      <c r="I144" s="98"/>
      <c r="J144" s="98"/>
      <c r="K144" s="98"/>
      <c r="L144" s="98"/>
      <c r="M144" s="99"/>
      <c r="N144" s="100">
        <v>218.75</v>
      </c>
      <c r="O144" s="101">
        <v>306.25</v>
      </c>
    </row>
    <row r="145" spans="2:15" ht="12.95" customHeight="1" x14ac:dyDescent="0.15">
      <c r="B145" s="94" t="s">
        <v>22</v>
      </c>
      <c r="C145" s="95" t="s">
        <v>43</v>
      </c>
      <c r="D145" s="96" t="s">
        <v>26</v>
      </c>
      <c r="E145" s="97"/>
      <c r="F145" s="98"/>
      <c r="G145" s="98"/>
      <c r="H145" s="98">
        <v>210</v>
      </c>
      <c r="I145" s="98"/>
      <c r="J145" s="98"/>
      <c r="K145" s="98"/>
      <c r="L145" s="98"/>
      <c r="M145" s="99"/>
      <c r="N145" s="100">
        <v>3080</v>
      </c>
      <c r="O145" s="101">
        <v>3290</v>
      </c>
    </row>
    <row r="146" spans="2:15" ht="12.95" customHeight="1" x14ac:dyDescent="0.15">
      <c r="B146" s="89" t="s">
        <v>22</v>
      </c>
      <c r="C146" s="90" t="s">
        <v>43</v>
      </c>
      <c r="D146" s="112" t="s">
        <v>46</v>
      </c>
      <c r="E146" s="43">
        <v>0</v>
      </c>
      <c r="F146" s="44">
        <v>0</v>
      </c>
      <c r="G146" s="44">
        <v>0</v>
      </c>
      <c r="H146" s="44">
        <v>9798.93</v>
      </c>
      <c r="I146" s="44">
        <v>0</v>
      </c>
      <c r="J146" s="44">
        <v>0</v>
      </c>
      <c r="K146" s="44">
        <v>0</v>
      </c>
      <c r="L146" s="44">
        <v>0</v>
      </c>
      <c r="M146" s="92">
        <v>0</v>
      </c>
      <c r="N146" s="93">
        <v>3298.75</v>
      </c>
      <c r="O146" s="47">
        <v>13097.68</v>
      </c>
    </row>
    <row r="147" spans="2:15" ht="12.95" customHeight="1" x14ac:dyDescent="0.15">
      <c r="B147" s="94" t="s">
        <v>23</v>
      </c>
      <c r="C147" s="95" t="s">
        <v>43</v>
      </c>
      <c r="D147" s="96" t="s">
        <v>18</v>
      </c>
      <c r="E147" s="97"/>
      <c r="F147" s="98">
        <v>411.42899999999997</v>
      </c>
      <c r="G147" s="98"/>
      <c r="H147" s="98">
        <v>1337.1409999999998</v>
      </c>
      <c r="I147" s="98">
        <v>925.71299999999997</v>
      </c>
      <c r="J147" s="98">
        <v>514.28499999999997</v>
      </c>
      <c r="K147" s="98">
        <v>102.857</v>
      </c>
      <c r="L147" s="98">
        <v>308.57100000000003</v>
      </c>
      <c r="M147" s="99"/>
      <c r="N147" s="100"/>
      <c r="O147" s="101">
        <v>3599.9959999999992</v>
      </c>
    </row>
    <row r="148" spans="2:15" ht="12.95" customHeight="1" x14ac:dyDescent="0.15">
      <c r="B148" s="94" t="s">
        <v>23</v>
      </c>
      <c r="C148" s="95" t="s">
        <v>43</v>
      </c>
      <c r="D148" s="96" t="s">
        <v>7</v>
      </c>
      <c r="E148" s="97"/>
      <c r="F148" s="98">
        <v>1362.8519999999999</v>
      </c>
      <c r="G148" s="98"/>
      <c r="H148" s="98">
        <v>54.643000000000001</v>
      </c>
      <c r="I148" s="98">
        <v>1388.5710000000004</v>
      </c>
      <c r="J148" s="98">
        <v>147.858</v>
      </c>
      <c r="K148" s="98">
        <v>64.286000000000001</v>
      </c>
      <c r="L148" s="98"/>
      <c r="M148" s="99"/>
      <c r="N148" s="100"/>
      <c r="O148" s="101">
        <v>3018.2100000000005</v>
      </c>
    </row>
    <row r="149" spans="2:15" ht="12.95" customHeight="1" x14ac:dyDescent="0.15">
      <c r="B149" s="94" t="s">
        <v>23</v>
      </c>
      <c r="C149" s="95" t="s">
        <v>43</v>
      </c>
      <c r="D149" s="96" t="s">
        <v>37</v>
      </c>
      <c r="E149" s="97"/>
      <c r="F149" s="98">
        <v>205.714</v>
      </c>
      <c r="G149" s="98"/>
      <c r="H149" s="98">
        <v>64.286000000000001</v>
      </c>
      <c r="I149" s="98"/>
      <c r="J149" s="98">
        <v>822.85600000000011</v>
      </c>
      <c r="K149" s="98"/>
      <c r="L149" s="98">
        <v>205.714</v>
      </c>
      <c r="M149" s="99"/>
      <c r="N149" s="100"/>
      <c r="O149" s="101">
        <v>1298.5700000000002</v>
      </c>
    </row>
    <row r="150" spans="2:15" ht="12.95" customHeight="1" x14ac:dyDescent="0.15">
      <c r="B150" s="89" t="s">
        <v>23</v>
      </c>
      <c r="C150" s="90" t="s">
        <v>43</v>
      </c>
      <c r="D150" s="112" t="s">
        <v>46</v>
      </c>
      <c r="E150" s="43">
        <v>0</v>
      </c>
      <c r="F150" s="44">
        <v>1979.9949999999999</v>
      </c>
      <c r="G150" s="44">
        <v>0</v>
      </c>
      <c r="H150" s="44">
        <v>1456.07</v>
      </c>
      <c r="I150" s="44">
        <v>2314.2840000000006</v>
      </c>
      <c r="J150" s="44">
        <v>1484.9990000000003</v>
      </c>
      <c r="K150" s="44">
        <v>167.143</v>
      </c>
      <c r="L150" s="44">
        <v>514.28500000000008</v>
      </c>
      <c r="M150" s="92">
        <v>0</v>
      </c>
      <c r="N150" s="93">
        <v>0</v>
      </c>
      <c r="O150" s="47">
        <v>7916.7759999999998</v>
      </c>
    </row>
    <row r="151" spans="2:15" ht="12.95" customHeight="1" x14ac:dyDescent="0.15">
      <c r="B151" s="94" t="s">
        <v>12</v>
      </c>
      <c r="C151" s="95" t="s">
        <v>43</v>
      </c>
      <c r="D151" s="96" t="s">
        <v>18</v>
      </c>
      <c r="E151" s="97"/>
      <c r="F151" s="98"/>
      <c r="G151" s="98"/>
      <c r="H151" s="98">
        <v>7925</v>
      </c>
      <c r="I151" s="98"/>
      <c r="J151" s="98"/>
      <c r="K151" s="98"/>
      <c r="L151" s="98"/>
      <c r="M151" s="99"/>
      <c r="N151" s="100"/>
      <c r="O151" s="101">
        <v>7925</v>
      </c>
    </row>
    <row r="152" spans="2:15" ht="12.95" customHeight="1" x14ac:dyDescent="0.15">
      <c r="B152" s="94" t="s">
        <v>12</v>
      </c>
      <c r="C152" s="95" t="s">
        <v>43</v>
      </c>
      <c r="D152" s="96" t="s">
        <v>8</v>
      </c>
      <c r="E152" s="97"/>
      <c r="F152" s="98"/>
      <c r="G152" s="98"/>
      <c r="H152" s="98">
        <v>25</v>
      </c>
      <c r="I152" s="98"/>
      <c r="J152" s="98"/>
      <c r="K152" s="98"/>
      <c r="L152" s="98"/>
      <c r="M152" s="99"/>
      <c r="N152" s="100"/>
      <c r="O152" s="101">
        <v>25</v>
      </c>
    </row>
    <row r="153" spans="2:15" ht="12.95" customHeight="1" x14ac:dyDescent="0.15">
      <c r="B153" s="94" t="s">
        <v>12</v>
      </c>
      <c r="C153" s="95" t="s">
        <v>43</v>
      </c>
      <c r="D153" s="96" t="s">
        <v>10</v>
      </c>
      <c r="E153" s="97"/>
      <c r="F153" s="98"/>
      <c r="G153" s="98"/>
      <c r="H153" s="98">
        <v>24850</v>
      </c>
      <c r="I153" s="98"/>
      <c r="J153" s="98"/>
      <c r="K153" s="98"/>
      <c r="L153" s="98"/>
      <c r="M153" s="99"/>
      <c r="N153" s="100"/>
      <c r="O153" s="101">
        <v>24850</v>
      </c>
    </row>
    <row r="154" spans="2:15" ht="12.95" customHeight="1" x14ac:dyDescent="0.15">
      <c r="B154" s="94" t="s">
        <v>12</v>
      </c>
      <c r="C154" s="95" t="s">
        <v>43</v>
      </c>
      <c r="D154" s="96" t="s">
        <v>11</v>
      </c>
      <c r="E154" s="97"/>
      <c r="F154" s="98"/>
      <c r="G154" s="98"/>
      <c r="H154" s="98">
        <v>87.5</v>
      </c>
      <c r="I154" s="98"/>
      <c r="J154" s="98"/>
      <c r="K154" s="98"/>
      <c r="L154" s="98"/>
      <c r="M154" s="99"/>
      <c r="N154" s="100"/>
      <c r="O154" s="101">
        <v>87.5</v>
      </c>
    </row>
    <row r="155" spans="2:15" ht="12.95" customHeight="1" x14ac:dyDescent="0.15">
      <c r="B155" s="94" t="s">
        <v>12</v>
      </c>
      <c r="C155" s="95" t="s">
        <v>43</v>
      </c>
      <c r="D155" s="96" t="s">
        <v>30</v>
      </c>
      <c r="E155" s="97"/>
      <c r="F155" s="98"/>
      <c r="G155" s="98"/>
      <c r="H155" s="98">
        <v>3487.5</v>
      </c>
      <c r="I155" s="98"/>
      <c r="J155" s="98"/>
      <c r="K155" s="98"/>
      <c r="L155" s="98"/>
      <c r="M155" s="99"/>
      <c r="N155" s="100"/>
      <c r="O155" s="101">
        <v>3487.5</v>
      </c>
    </row>
    <row r="156" spans="2:15" ht="12.95" customHeight="1" x14ac:dyDescent="0.15">
      <c r="B156" s="94" t="s">
        <v>12</v>
      </c>
      <c r="C156" s="95" t="s">
        <v>43</v>
      </c>
      <c r="D156" s="96" t="s">
        <v>209</v>
      </c>
      <c r="E156" s="97"/>
      <c r="F156" s="98"/>
      <c r="G156" s="98"/>
      <c r="H156" s="98">
        <v>700</v>
      </c>
      <c r="I156" s="98"/>
      <c r="J156" s="98"/>
      <c r="K156" s="98"/>
      <c r="L156" s="98"/>
      <c r="M156" s="99"/>
      <c r="N156" s="100"/>
      <c r="O156" s="101">
        <v>700</v>
      </c>
    </row>
    <row r="157" spans="2:15" ht="12.95" customHeight="1" x14ac:dyDescent="0.15">
      <c r="B157" s="89" t="s">
        <v>12</v>
      </c>
      <c r="C157" s="90" t="s">
        <v>43</v>
      </c>
      <c r="D157" s="112" t="s">
        <v>46</v>
      </c>
      <c r="E157" s="43">
        <v>0</v>
      </c>
      <c r="F157" s="44">
        <v>0</v>
      </c>
      <c r="G157" s="44">
        <v>0</v>
      </c>
      <c r="H157" s="44">
        <v>37075</v>
      </c>
      <c r="I157" s="44">
        <v>0</v>
      </c>
      <c r="J157" s="44">
        <v>0</v>
      </c>
      <c r="K157" s="44">
        <v>0</v>
      </c>
      <c r="L157" s="44">
        <v>0</v>
      </c>
      <c r="M157" s="92">
        <v>0</v>
      </c>
      <c r="N157" s="93">
        <v>0</v>
      </c>
      <c r="O157" s="47">
        <v>37075</v>
      </c>
    </row>
    <row r="158" spans="2:15" ht="12.95" customHeight="1" x14ac:dyDescent="0.15">
      <c r="B158" s="94" t="s">
        <v>13</v>
      </c>
      <c r="C158" s="95" t="s">
        <v>43</v>
      </c>
      <c r="D158" s="96" t="s">
        <v>18</v>
      </c>
      <c r="E158" s="97"/>
      <c r="F158" s="98"/>
      <c r="G158" s="98"/>
      <c r="H158" s="98">
        <v>1639.2849999999999</v>
      </c>
      <c r="I158" s="98">
        <v>192.857</v>
      </c>
      <c r="J158" s="98">
        <v>6042.8559999999998</v>
      </c>
      <c r="K158" s="98">
        <v>128.572</v>
      </c>
      <c r="L158" s="98">
        <v>32.143000000000001</v>
      </c>
      <c r="M158" s="99"/>
      <c r="N158" s="100"/>
      <c r="O158" s="101">
        <v>8035.7129999999997</v>
      </c>
    </row>
    <row r="159" spans="2:15" ht="12.95" customHeight="1" x14ac:dyDescent="0.15">
      <c r="B159" s="94" t="s">
        <v>13</v>
      </c>
      <c r="C159" s="95" t="s">
        <v>43</v>
      </c>
      <c r="D159" s="96" t="s">
        <v>8</v>
      </c>
      <c r="E159" s="97"/>
      <c r="F159" s="98"/>
      <c r="G159" s="98"/>
      <c r="H159" s="98">
        <v>15</v>
      </c>
      <c r="I159" s="98"/>
      <c r="J159" s="98"/>
      <c r="K159" s="98"/>
      <c r="L159" s="98"/>
      <c r="M159" s="99"/>
      <c r="N159" s="100"/>
      <c r="O159" s="101">
        <v>15</v>
      </c>
    </row>
    <row r="160" spans="2:15" ht="12.95" customHeight="1" x14ac:dyDescent="0.15">
      <c r="B160" s="94" t="s">
        <v>13</v>
      </c>
      <c r="C160" s="95" t="s">
        <v>43</v>
      </c>
      <c r="D160" s="96" t="s">
        <v>203</v>
      </c>
      <c r="E160" s="97"/>
      <c r="F160" s="98"/>
      <c r="G160" s="98"/>
      <c r="H160" s="98">
        <v>15</v>
      </c>
      <c r="I160" s="98"/>
      <c r="J160" s="98"/>
      <c r="K160" s="98"/>
      <c r="L160" s="98"/>
      <c r="M160" s="99"/>
      <c r="N160" s="100"/>
      <c r="O160" s="101">
        <v>15</v>
      </c>
    </row>
    <row r="161" spans="2:15" ht="12.95" customHeight="1" x14ac:dyDescent="0.15">
      <c r="B161" s="94" t="s">
        <v>13</v>
      </c>
      <c r="C161" s="95" t="s">
        <v>43</v>
      </c>
      <c r="D161" s="96" t="s">
        <v>10</v>
      </c>
      <c r="E161" s="97"/>
      <c r="F161" s="98"/>
      <c r="G161" s="98"/>
      <c r="H161" s="98">
        <v>290.625</v>
      </c>
      <c r="I161" s="98"/>
      <c r="J161" s="98"/>
      <c r="K161" s="98"/>
      <c r="L161" s="98"/>
      <c r="M161" s="99"/>
      <c r="N161" s="100"/>
      <c r="O161" s="101">
        <v>290.625</v>
      </c>
    </row>
    <row r="162" spans="2:15" ht="12.95" customHeight="1" x14ac:dyDescent="0.15">
      <c r="B162" s="94" t="s">
        <v>13</v>
      </c>
      <c r="C162" s="95" t="s">
        <v>43</v>
      </c>
      <c r="D162" s="96" t="s">
        <v>30</v>
      </c>
      <c r="E162" s="97"/>
      <c r="F162" s="98"/>
      <c r="G162" s="98"/>
      <c r="H162" s="98">
        <v>28.125</v>
      </c>
      <c r="I162" s="98"/>
      <c r="J162" s="98"/>
      <c r="K162" s="98"/>
      <c r="L162" s="98"/>
      <c r="M162" s="99"/>
      <c r="N162" s="100"/>
      <c r="O162" s="101">
        <v>28.125</v>
      </c>
    </row>
    <row r="163" spans="2:15" ht="12.95" customHeight="1" x14ac:dyDescent="0.15">
      <c r="B163" s="89" t="s">
        <v>13</v>
      </c>
      <c r="C163" s="90" t="s">
        <v>43</v>
      </c>
      <c r="D163" s="112" t="s">
        <v>46</v>
      </c>
      <c r="E163" s="43">
        <v>0</v>
      </c>
      <c r="F163" s="44">
        <v>0</v>
      </c>
      <c r="G163" s="44">
        <v>0</v>
      </c>
      <c r="H163" s="44">
        <v>1988.0349999999999</v>
      </c>
      <c r="I163" s="44">
        <v>192.857</v>
      </c>
      <c r="J163" s="44">
        <v>6042.8559999999998</v>
      </c>
      <c r="K163" s="44">
        <v>128.572</v>
      </c>
      <c r="L163" s="44">
        <v>32.143000000000001</v>
      </c>
      <c r="M163" s="92">
        <v>0</v>
      </c>
      <c r="N163" s="93">
        <v>0</v>
      </c>
      <c r="O163" s="47">
        <v>8384.4629999999997</v>
      </c>
    </row>
    <row r="164" spans="2:15" ht="12.95" customHeight="1" x14ac:dyDescent="0.15">
      <c r="B164" s="94" t="s">
        <v>24</v>
      </c>
      <c r="C164" s="95" t="s">
        <v>43</v>
      </c>
      <c r="D164" s="96" t="s">
        <v>7</v>
      </c>
      <c r="E164" s="97"/>
      <c r="F164" s="98"/>
      <c r="G164" s="98"/>
      <c r="H164" s="98">
        <v>687.85599999999999</v>
      </c>
      <c r="I164" s="98">
        <v>462.85599999999999</v>
      </c>
      <c r="J164" s="98">
        <v>8466.4119999999966</v>
      </c>
      <c r="K164" s="98">
        <v>250.714</v>
      </c>
      <c r="L164" s="98"/>
      <c r="M164" s="99"/>
      <c r="N164" s="100"/>
      <c r="O164" s="101">
        <v>9867.8379999999961</v>
      </c>
    </row>
    <row r="165" spans="2:15" ht="12.95" customHeight="1" x14ac:dyDescent="0.15">
      <c r="B165" s="89" t="s">
        <v>24</v>
      </c>
      <c r="C165" s="90" t="s">
        <v>43</v>
      </c>
      <c r="D165" s="112" t="s">
        <v>46</v>
      </c>
      <c r="E165" s="43">
        <v>0</v>
      </c>
      <c r="F165" s="44">
        <v>0</v>
      </c>
      <c r="G165" s="44">
        <v>0</v>
      </c>
      <c r="H165" s="44">
        <v>687.85599999999999</v>
      </c>
      <c r="I165" s="44">
        <v>462.85599999999999</v>
      </c>
      <c r="J165" s="44">
        <v>8466.4119999999966</v>
      </c>
      <c r="K165" s="44">
        <v>250.714</v>
      </c>
      <c r="L165" s="44">
        <v>0</v>
      </c>
      <c r="M165" s="92">
        <v>0</v>
      </c>
      <c r="N165" s="93">
        <v>0</v>
      </c>
      <c r="O165" s="47">
        <v>9867.8379999999961</v>
      </c>
    </row>
    <row r="166" spans="2:15" ht="12.95" customHeight="1" x14ac:dyDescent="0.15">
      <c r="B166" s="94" t="s">
        <v>208</v>
      </c>
      <c r="C166" s="95" t="s">
        <v>43</v>
      </c>
      <c r="D166" s="96" t="s">
        <v>18</v>
      </c>
      <c r="E166" s="97"/>
      <c r="F166" s="98"/>
      <c r="G166" s="98"/>
      <c r="H166" s="98">
        <v>62.5</v>
      </c>
      <c r="I166" s="98"/>
      <c r="J166" s="98"/>
      <c r="K166" s="98"/>
      <c r="L166" s="98"/>
      <c r="M166" s="99"/>
      <c r="N166" s="100"/>
      <c r="O166" s="101">
        <v>62.5</v>
      </c>
    </row>
    <row r="167" spans="2:15" ht="12.95" customHeight="1" x14ac:dyDescent="0.15">
      <c r="B167" s="94" t="s">
        <v>208</v>
      </c>
      <c r="C167" s="95" t="s">
        <v>43</v>
      </c>
      <c r="D167" s="96" t="s">
        <v>8</v>
      </c>
      <c r="E167" s="97"/>
      <c r="F167" s="98"/>
      <c r="G167" s="98"/>
      <c r="H167" s="98">
        <v>62.5</v>
      </c>
      <c r="I167" s="98"/>
      <c r="J167" s="98"/>
      <c r="K167" s="98"/>
      <c r="L167" s="98"/>
      <c r="M167" s="99"/>
      <c r="N167" s="100"/>
      <c r="O167" s="101">
        <v>62.5</v>
      </c>
    </row>
    <row r="168" spans="2:15" ht="12.95" customHeight="1" x14ac:dyDescent="0.15">
      <c r="B168" s="94" t="s">
        <v>208</v>
      </c>
      <c r="C168" s="95" t="s">
        <v>43</v>
      </c>
      <c r="D168" s="96" t="s">
        <v>10</v>
      </c>
      <c r="E168" s="97"/>
      <c r="F168" s="98"/>
      <c r="G168" s="98"/>
      <c r="H168" s="98">
        <v>231.25</v>
      </c>
      <c r="I168" s="98"/>
      <c r="J168" s="98"/>
      <c r="K168" s="98"/>
      <c r="L168" s="98"/>
      <c r="M168" s="99"/>
      <c r="N168" s="100"/>
      <c r="O168" s="101">
        <v>231.25</v>
      </c>
    </row>
    <row r="169" spans="2:15" ht="12.95" customHeight="1" x14ac:dyDescent="0.15">
      <c r="B169" s="94" t="s">
        <v>208</v>
      </c>
      <c r="C169" s="95" t="s">
        <v>43</v>
      </c>
      <c r="D169" s="96" t="s">
        <v>12</v>
      </c>
      <c r="E169" s="97"/>
      <c r="F169" s="98"/>
      <c r="G169" s="98"/>
      <c r="H169" s="98">
        <v>43.75</v>
      </c>
      <c r="I169" s="98"/>
      <c r="J169" s="98"/>
      <c r="K169" s="98"/>
      <c r="L169" s="98"/>
      <c r="M169" s="99"/>
      <c r="N169" s="100"/>
      <c r="O169" s="101">
        <v>43.75</v>
      </c>
    </row>
    <row r="170" spans="2:15" ht="12.95" customHeight="1" x14ac:dyDescent="0.15">
      <c r="B170" s="94" t="s">
        <v>208</v>
      </c>
      <c r="C170" s="95" t="s">
        <v>43</v>
      </c>
      <c r="D170" s="96" t="s">
        <v>30</v>
      </c>
      <c r="E170" s="97"/>
      <c r="F170" s="98"/>
      <c r="G170" s="98"/>
      <c r="H170" s="98">
        <v>37.5</v>
      </c>
      <c r="I170" s="98"/>
      <c r="J170" s="98"/>
      <c r="K170" s="98"/>
      <c r="L170" s="98"/>
      <c r="M170" s="99"/>
      <c r="N170" s="100"/>
      <c r="O170" s="101">
        <v>37.5</v>
      </c>
    </row>
    <row r="171" spans="2:15" ht="12.95" customHeight="1" x14ac:dyDescent="0.15">
      <c r="B171" s="94" t="s">
        <v>208</v>
      </c>
      <c r="C171" s="95" t="s">
        <v>43</v>
      </c>
      <c r="D171" s="96" t="s">
        <v>209</v>
      </c>
      <c r="E171" s="97"/>
      <c r="F171" s="98"/>
      <c r="G171" s="98"/>
      <c r="H171" s="98">
        <v>25</v>
      </c>
      <c r="I171" s="98"/>
      <c r="J171" s="98"/>
      <c r="K171" s="98"/>
      <c r="L171" s="98"/>
      <c r="M171" s="99"/>
      <c r="N171" s="100"/>
      <c r="O171" s="101">
        <v>25</v>
      </c>
    </row>
    <row r="172" spans="2:15" ht="12.95" customHeight="1" x14ac:dyDescent="0.15">
      <c r="B172" s="89" t="s">
        <v>208</v>
      </c>
      <c r="C172" s="90" t="s">
        <v>43</v>
      </c>
      <c r="D172" s="112" t="s">
        <v>46</v>
      </c>
      <c r="E172" s="43">
        <v>0</v>
      </c>
      <c r="F172" s="44">
        <v>0</v>
      </c>
      <c r="G172" s="44">
        <v>0</v>
      </c>
      <c r="H172" s="44">
        <v>462.5</v>
      </c>
      <c r="I172" s="44">
        <v>0</v>
      </c>
      <c r="J172" s="44">
        <v>0</v>
      </c>
      <c r="K172" s="44">
        <v>0</v>
      </c>
      <c r="L172" s="44">
        <v>0</v>
      </c>
      <c r="M172" s="92">
        <v>0</v>
      </c>
      <c r="N172" s="93">
        <v>0</v>
      </c>
      <c r="O172" s="47">
        <v>462.5</v>
      </c>
    </row>
    <row r="173" spans="2:15" ht="12.95" customHeight="1" x14ac:dyDescent="0.15">
      <c r="B173" s="94" t="s">
        <v>17</v>
      </c>
      <c r="C173" s="95" t="s">
        <v>43</v>
      </c>
      <c r="D173" s="96" t="s">
        <v>7</v>
      </c>
      <c r="E173" s="97"/>
      <c r="F173" s="98">
        <v>996.42599999999993</v>
      </c>
      <c r="G173" s="98">
        <v>128.572</v>
      </c>
      <c r="H173" s="98">
        <v>32.143000000000001</v>
      </c>
      <c r="I173" s="98">
        <v>363.21400000000006</v>
      </c>
      <c r="J173" s="98">
        <v>369.642</v>
      </c>
      <c r="K173" s="98">
        <v>106.071</v>
      </c>
      <c r="L173" s="98">
        <v>32.143000000000001</v>
      </c>
      <c r="M173" s="99"/>
      <c r="N173" s="100"/>
      <c r="O173" s="101">
        <v>2028.211</v>
      </c>
    </row>
    <row r="174" spans="2:15" ht="12.95" customHeight="1" x14ac:dyDescent="0.15">
      <c r="B174" s="94" t="s">
        <v>17</v>
      </c>
      <c r="C174" s="95" t="s">
        <v>43</v>
      </c>
      <c r="D174" s="96" t="s">
        <v>10</v>
      </c>
      <c r="E174" s="97"/>
      <c r="F174" s="98"/>
      <c r="G174" s="98"/>
      <c r="H174" s="98">
        <v>1171.875</v>
      </c>
      <c r="I174" s="98"/>
      <c r="J174" s="98"/>
      <c r="K174" s="98"/>
      <c r="L174" s="98"/>
      <c r="M174" s="99"/>
      <c r="N174" s="100"/>
      <c r="O174" s="101">
        <v>1171.875</v>
      </c>
    </row>
    <row r="175" spans="2:15" ht="12.95" customHeight="1" x14ac:dyDescent="0.15">
      <c r="B175" s="94" t="s">
        <v>17</v>
      </c>
      <c r="C175" s="95" t="s">
        <v>43</v>
      </c>
      <c r="D175" s="96" t="s">
        <v>30</v>
      </c>
      <c r="E175" s="97"/>
      <c r="F175" s="98"/>
      <c r="G175" s="98"/>
      <c r="H175" s="98">
        <v>46.875</v>
      </c>
      <c r="I175" s="98"/>
      <c r="J175" s="98"/>
      <c r="K175" s="98"/>
      <c r="L175" s="98"/>
      <c r="M175" s="99"/>
      <c r="N175" s="100"/>
      <c r="O175" s="101">
        <v>46.875</v>
      </c>
    </row>
    <row r="176" spans="2:15" ht="12.95" customHeight="1" x14ac:dyDescent="0.15">
      <c r="B176" s="89" t="s">
        <v>17</v>
      </c>
      <c r="C176" s="90" t="s">
        <v>43</v>
      </c>
      <c r="D176" s="112" t="s">
        <v>46</v>
      </c>
      <c r="E176" s="43">
        <v>0</v>
      </c>
      <c r="F176" s="44">
        <v>996.42599999999993</v>
      </c>
      <c r="G176" s="44">
        <v>128.572</v>
      </c>
      <c r="H176" s="44">
        <v>1250.893</v>
      </c>
      <c r="I176" s="44">
        <v>363.21400000000006</v>
      </c>
      <c r="J176" s="44">
        <v>369.642</v>
      </c>
      <c r="K176" s="44">
        <v>106.071</v>
      </c>
      <c r="L176" s="44">
        <v>32.143000000000001</v>
      </c>
      <c r="M176" s="92">
        <v>0</v>
      </c>
      <c r="N176" s="93">
        <v>0</v>
      </c>
      <c r="O176" s="47">
        <v>3246.9610000000002</v>
      </c>
    </row>
    <row r="177" spans="2:15" ht="12.95" customHeight="1" x14ac:dyDescent="0.15">
      <c r="B177" s="94" t="s">
        <v>37</v>
      </c>
      <c r="C177" s="95" t="s">
        <v>43</v>
      </c>
      <c r="D177" s="96" t="s">
        <v>18</v>
      </c>
      <c r="E177" s="97"/>
      <c r="F177" s="98"/>
      <c r="G177" s="98">
        <v>102.857</v>
      </c>
      <c r="H177" s="98">
        <v>925.71400000000006</v>
      </c>
      <c r="I177" s="98">
        <v>719.99899999999991</v>
      </c>
      <c r="J177" s="98">
        <v>23142.852999999999</v>
      </c>
      <c r="K177" s="98"/>
      <c r="L177" s="98">
        <v>205.714</v>
      </c>
      <c r="M177" s="99"/>
      <c r="N177" s="100"/>
      <c r="O177" s="101">
        <v>25097.136999999999</v>
      </c>
    </row>
    <row r="178" spans="2:15" ht="12.95" customHeight="1" x14ac:dyDescent="0.15">
      <c r="B178" s="94" t="s">
        <v>37</v>
      </c>
      <c r="C178" s="95" t="s">
        <v>43</v>
      </c>
      <c r="D178" s="96" t="s">
        <v>31</v>
      </c>
      <c r="E178" s="97"/>
      <c r="F178" s="98"/>
      <c r="G178" s="98"/>
      <c r="H178" s="98">
        <v>3600.0010000000002</v>
      </c>
      <c r="I178" s="98"/>
      <c r="J178" s="98">
        <v>4525.7150000000001</v>
      </c>
      <c r="K178" s="98"/>
      <c r="L178" s="98"/>
      <c r="M178" s="99"/>
      <c r="N178" s="100"/>
      <c r="O178" s="101">
        <v>8125.7160000000003</v>
      </c>
    </row>
    <row r="179" spans="2:15" ht="12.95" customHeight="1" x14ac:dyDescent="0.15">
      <c r="B179" s="89" t="s">
        <v>37</v>
      </c>
      <c r="C179" s="90" t="s">
        <v>43</v>
      </c>
      <c r="D179" s="112" t="s">
        <v>46</v>
      </c>
      <c r="E179" s="43">
        <v>0</v>
      </c>
      <c r="F179" s="44">
        <v>0</v>
      </c>
      <c r="G179" s="44">
        <v>102.857</v>
      </c>
      <c r="H179" s="44">
        <v>4525.7150000000001</v>
      </c>
      <c r="I179" s="44">
        <v>719.99899999999991</v>
      </c>
      <c r="J179" s="44">
        <v>27668.567999999999</v>
      </c>
      <c r="K179" s="44">
        <v>0</v>
      </c>
      <c r="L179" s="44">
        <v>205.714</v>
      </c>
      <c r="M179" s="92">
        <v>0</v>
      </c>
      <c r="N179" s="93">
        <v>0</v>
      </c>
      <c r="O179" s="47">
        <v>33222.853000000003</v>
      </c>
    </row>
    <row r="180" spans="2:15" ht="12.95" customHeight="1" x14ac:dyDescent="0.15">
      <c r="B180" s="94" t="s">
        <v>30</v>
      </c>
      <c r="C180" s="95" t="s">
        <v>43</v>
      </c>
      <c r="D180" s="96" t="s">
        <v>261</v>
      </c>
      <c r="E180" s="97">
        <v>171.429</v>
      </c>
      <c r="F180" s="98">
        <v>457.14400000000012</v>
      </c>
      <c r="G180" s="98">
        <v>571.43000000000006</v>
      </c>
      <c r="H180" s="98">
        <v>2457.1419999999998</v>
      </c>
      <c r="I180" s="98">
        <v>914.28700000000026</v>
      </c>
      <c r="J180" s="98">
        <v>1371.4320000000005</v>
      </c>
      <c r="K180" s="98">
        <v>914.28700000000026</v>
      </c>
      <c r="L180" s="98">
        <v>757.14500000000021</v>
      </c>
      <c r="M180" s="99">
        <v>142.857</v>
      </c>
      <c r="N180" s="100"/>
      <c r="O180" s="101">
        <v>7757.1530000000021</v>
      </c>
    </row>
    <row r="181" spans="2:15" ht="12.95" customHeight="1" x14ac:dyDescent="0.15">
      <c r="B181" s="94" t="s">
        <v>30</v>
      </c>
      <c r="C181" s="95" t="s">
        <v>43</v>
      </c>
      <c r="D181" s="96" t="s">
        <v>18</v>
      </c>
      <c r="E181" s="97"/>
      <c r="F181" s="98"/>
      <c r="G181" s="98"/>
      <c r="H181" s="98">
        <v>1437.5</v>
      </c>
      <c r="I181" s="98"/>
      <c r="J181" s="98"/>
      <c r="K181" s="98"/>
      <c r="L181" s="98"/>
      <c r="M181" s="99"/>
      <c r="N181" s="100"/>
      <c r="O181" s="101">
        <v>1437.5</v>
      </c>
    </row>
    <row r="182" spans="2:15" ht="12.95" customHeight="1" x14ac:dyDescent="0.15">
      <c r="B182" s="94" t="s">
        <v>30</v>
      </c>
      <c r="C182" s="95" t="s">
        <v>43</v>
      </c>
      <c r="D182" s="96" t="s">
        <v>8</v>
      </c>
      <c r="E182" s="97"/>
      <c r="F182" s="98"/>
      <c r="G182" s="98"/>
      <c r="H182" s="98">
        <v>4262.5</v>
      </c>
      <c r="I182" s="98"/>
      <c r="J182" s="98"/>
      <c r="K182" s="98"/>
      <c r="L182" s="98"/>
      <c r="M182" s="99"/>
      <c r="N182" s="100"/>
      <c r="O182" s="101">
        <v>4262.5</v>
      </c>
    </row>
    <row r="183" spans="2:15" ht="12.95" customHeight="1" x14ac:dyDescent="0.15">
      <c r="B183" s="94" t="s">
        <v>30</v>
      </c>
      <c r="C183" s="95" t="s">
        <v>43</v>
      </c>
      <c r="D183" s="96" t="s">
        <v>10</v>
      </c>
      <c r="E183" s="97"/>
      <c r="F183" s="98"/>
      <c r="G183" s="98"/>
      <c r="H183" s="98">
        <v>53197.733000000015</v>
      </c>
      <c r="I183" s="98">
        <v>396.5</v>
      </c>
      <c r="J183" s="98"/>
      <c r="K183" s="98">
        <v>100</v>
      </c>
      <c r="L183" s="98">
        <v>125</v>
      </c>
      <c r="M183" s="99"/>
      <c r="N183" s="100"/>
      <c r="O183" s="101">
        <v>53819.233000000015</v>
      </c>
    </row>
    <row r="184" spans="2:15" ht="12.95" customHeight="1" x14ac:dyDescent="0.15">
      <c r="B184" s="94" t="s">
        <v>30</v>
      </c>
      <c r="C184" s="95" t="s">
        <v>43</v>
      </c>
      <c r="D184" s="96" t="s">
        <v>205</v>
      </c>
      <c r="E184" s="97"/>
      <c r="F184" s="98"/>
      <c r="G184" s="98"/>
      <c r="H184" s="98">
        <v>32167.5</v>
      </c>
      <c r="I184" s="98"/>
      <c r="J184" s="98"/>
      <c r="K184" s="98"/>
      <c r="L184" s="98"/>
      <c r="M184" s="99"/>
      <c r="N184" s="100"/>
      <c r="O184" s="101">
        <v>32167.5</v>
      </c>
    </row>
    <row r="185" spans="2:15" ht="12.95" customHeight="1" x14ac:dyDescent="0.15">
      <c r="B185" s="94" t="s">
        <v>30</v>
      </c>
      <c r="C185" s="95" t="s">
        <v>43</v>
      </c>
      <c r="D185" s="96" t="s">
        <v>12</v>
      </c>
      <c r="E185" s="97"/>
      <c r="F185" s="98"/>
      <c r="G185" s="98"/>
      <c r="H185" s="98">
        <v>13820</v>
      </c>
      <c r="I185" s="98"/>
      <c r="J185" s="98"/>
      <c r="K185" s="98"/>
      <c r="L185" s="98"/>
      <c r="M185" s="99"/>
      <c r="N185" s="100"/>
      <c r="O185" s="101">
        <v>13820</v>
      </c>
    </row>
    <row r="186" spans="2:15" ht="12.95" customHeight="1" x14ac:dyDescent="0.15">
      <c r="B186" s="94" t="s">
        <v>30</v>
      </c>
      <c r="C186" s="95" t="s">
        <v>43</v>
      </c>
      <c r="D186" s="96" t="s">
        <v>13</v>
      </c>
      <c r="E186" s="97"/>
      <c r="F186" s="98"/>
      <c r="G186" s="98"/>
      <c r="H186" s="98">
        <v>18.75</v>
      </c>
      <c r="I186" s="98"/>
      <c r="J186" s="98"/>
      <c r="K186" s="98"/>
      <c r="L186" s="98"/>
      <c r="M186" s="99"/>
      <c r="N186" s="100"/>
      <c r="O186" s="101">
        <v>18.75</v>
      </c>
    </row>
    <row r="187" spans="2:15" ht="12.95" customHeight="1" x14ac:dyDescent="0.15">
      <c r="B187" s="89" t="s">
        <v>30</v>
      </c>
      <c r="C187" s="90" t="s">
        <v>43</v>
      </c>
      <c r="D187" s="112" t="s">
        <v>46</v>
      </c>
      <c r="E187" s="43">
        <v>171.429</v>
      </c>
      <c r="F187" s="44">
        <v>457.14400000000012</v>
      </c>
      <c r="G187" s="44">
        <v>571.43000000000006</v>
      </c>
      <c r="H187" s="44">
        <v>107361.12500000001</v>
      </c>
      <c r="I187" s="44">
        <v>1310.7870000000003</v>
      </c>
      <c r="J187" s="44">
        <v>1371.4320000000005</v>
      </c>
      <c r="K187" s="44">
        <v>1014.2870000000003</v>
      </c>
      <c r="L187" s="44">
        <v>882.14500000000021</v>
      </c>
      <c r="M187" s="92">
        <v>142.857</v>
      </c>
      <c r="N187" s="93">
        <v>0</v>
      </c>
      <c r="O187" s="47">
        <v>113282.63600000001</v>
      </c>
    </row>
    <row r="188" spans="2:15" ht="12.95" customHeight="1" x14ac:dyDescent="0.15">
      <c r="B188" s="94" t="s">
        <v>25</v>
      </c>
      <c r="C188" s="95" t="s">
        <v>43</v>
      </c>
      <c r="D188" s="96" t="s">
        <v>7</v>
      </c>
      <c r="E188" s="97">
        <v>1173.2139999999999</v>
      </c>
      <c r="F188" s="98">
        <v>636.42899999999997</v>
      </c>
      <c r="G188" s="98">
        <v>61.070999999999998</v>
      </c>
      <c r="H188" s="98">
        <v>38211.506000000016</v>
      </c>
      <c r="I188" s="98">
        <v>7585.72</v>
      </c>
      <c r="J188" s="98">
        <v>39346.055000000022</v>
      </c>
      <c r="K188" s="98">
        <v>7232.1239999999971</v>
      </c>
      <c r="L188" s="98">
        <v>4628.5790000000015</v>
      </c>
      <c r="M188" s="99"/>
      <c r="N188" s="100">
        <v>96.429000000000002</v>
      </c>
      <c r="O188" s="101">
        <v>98971.127000000037</v>
      </c>
    </row>
    <row r="189" spans="2:15" ht="12.95" customHeight="1" x14ac:dyDescent="0.15">
      <c r="B189" s="94" t="s">
        <v>25</v>
      </c>
      <c r="C189" s="95" t="s">
        <v>43</v>
      </c>
      <c r="D189" s="96" t="s">
        <v>23</v>
      </c>
      <c r="E189" s="97"/>
      <c r="F189" s="98"/>
      <c r="G189" s="98"/>
      <c r="H189" s="98"/>
      <c r="I189" s="98"/>
      <c r="J189" s="98">
        <v>366.42600000000004</v>
      </c>
      <c r="K189" s="98"/>
      <c r="L189" s="98">
        <v>128.572</v>
      </c>
      <c r="M189" s="99"/>
      <c r="N189" s="100"/>
      <c r="O189" s="101">
        <v>494.99800000000005</v>
      </c>
    </row>
    <row r="190" spans="2:15" ht="12.95" customHeight="1" x14ac:dyDescent="0.15">
      <c r="B190" s="94" t="s">
        <v>25</v>
      </c>
      <c r="C190" s="95" t="s">
        <v>43</v>
      </c>
      <c r="D190" s="96" t="s">
        <v>17</v>
      </c>
      <c r="E190" s="97"/>
      <c r="F190" s="98">
        <v>1285.7150000000001</v>
      </c>
      <c r="G190" s="98"/>
      <c r="H190" s="98"/>
      <c r="I190" s="98"/>
      <c r="J190" s="98"/>
      <c r="K190" s="98"/>
      <c r="L190" s="98"/>
      <c r="M190" s="99"/>
      <c r="N190" s="100"/>
      <c r="O190" s="101">
        <v>1285.7150000000001</v>
      </c>
    </row>
    <row r="191" spans="2:15" ht="12.95" customHeight="1" x14ac:dyDescent="0.15">
      <c r="B191" s="89" t="s">
        <v>25</v>
      </c>
      <c r="C191" s="90" t="s">
        <v>43</v>
      </c>
      <c r="D191" s="112" t="s">
        <v>46</v>
      </c>
      <c r="E191" s="43">
        <v>1173.2139999999999</v>
      </c>
      <c r="F191" s="44">
        <v>1922.1440000000002</v>
      </c>
      <c r="G191" s="44">
        <v>61.070999999999998</v>
      </c>
      <c r="H191" s="44">
        <v>38211.506000000016</v>
      </c>
      <c r="I191" s="44">
        <v>7585.72</v>
      </c>
      <c r="J191" s="44">
        <v>39712.481000000022</v>
      </c>
      <c r="K191" s="44">
        <v>7232.1239999999971</v>
      </c>
      <c r="L191" s="44">
        <v>4757.1510000000017</v>
      </c>
      <c r="M191" s="92">
        <v>0</v>
      </c>
      <c r="N191" s="93">
        <v>96.429000000000002</v>
      </c>
      <c r="O191" s="47">
        <v>100751.84000000004</v>
      </c>
    </row>
    <row r="192" spans="2:15" ht="12.95" customHeight="1" x14ac:dyDescent="0.15">
      <c r="B192" s="94" t="s">
        <v>28</v>
      </c>
      <c r="C192" s="95" t="s">
        <v>43</v>
      </c>
      <c r="D192" s="96" t="s">
        <v>7</v>
      </c>
      <c r="E192" s="97">
        <v>81.429000000000002</v>
      </c>
      <c r="F192" s="98">
        <v>85.713999999999999</v>
      </c>
      <c r="G192" s="98">
        <v>257.14400000000001</v>
      </c>
      <c r="H192" s="98">
        <v>8395.719000000001</v>
      </c>
      <c r="I192" s="98">
        <v>2395.706999999999</v>
      </c>
      <c r="J192" s="98">
        <v>2631.4370000000008</v>
      </c>
      <c r="K192" s="98">
        <v>3792.8660000000009</v>
      </c>
      <c r="L192" s="98">
        <v>1615.7109999999996</v>
      </c>
      <c r="M192" s="99"/>
      <c r="N192" s="100"/>
      <c r="O192" s="101">
        <v>19255.727000000003</v>
      </c>
    </row>
    <row r="193" spans="2:15" ht="12.95" customHeight="1" x14ac:dyDescent="0.15">
      <c r="B193" s="94" t="s">
        <v>28</v>
      </c>
      <c r="C193" s="95" t="s">
        <v>43</v>
      </c>
      <c r="D193" s="96" t="s">
        <v>27</v>
      </c>
      <c r="E193" s="97"/>
      <c r="F193" s="98"/>
      <c r="G193" s="98"/>
      <c r="H193" s="98">
        <v>32378.572</v>
      </c>
      <c r="I193" s="98">
        <v>814.28499999999985</v>
      </c>
      <c r="J193" s="98"/>
      <c r="K193" s="98">
        <v>685.71399999999994</v>
      </c>
      <c r="L193" s="98"/>
      <c r="M193" s="99"/>
      <c r="N193" s="100"/>
      <c r="O193" s="101">
        <v>33878.571000000004</v>
      </c>
    </row>
    <row r="194" spans="2:15" ht="12.95" customHeight="1" x14ac:dyDescent="0.15">
      <c r="B194" s="94" t="s">
        <v>28</v>
      </c>
      <c r="C194" s="95" t="s">
        <v>43</v>
      </c>
      <c r="D194" s="96" t="s">
        <v>22</v>
      </c>
      <c r="E194" s="97"/>
      <c r="F194" s="98"/>
      <c r="G194" s="98"/>
      <c r="H194" s="98">
        <v>3942.8580000000002</v>
      </c>
      <c r="I194" s="98"/>
      <c r="J194" s="98"/>
      <c r="K194" s="98"/>
      <c r="L194" s="98"/>
      <c r="M194" s="99"/>
      <c r="N194" s="100"/>
      <c r="O194" s="101">
        <v>3942.8580000000002</v>
      </c>
    </row>
    <row r="195" spans="2:15" ht="12.95" customHeight="1" x14ac:dyDescent="0.15">
      <c r="B195" s="94" t="s">
        <v>28</v>
      </c>
      <c r="C195" s="95" t="s">
        <v>43</v>
      </c>
      <c r="D195" s="96" t="s">
        <v>39</v>
      </c>
      <c r="E195" s="97"/>
      <c r="F195" s="98"/>
      <c r="G195" s="98"/>
      <c r="H195" s="98"/>
      <c r="I195" s="98"/>
      <c r="J195" s="98"/>
      <c r="K195" s="98">
        <v>85.713999999999999</v>
      </c>
      <c r="L195" s="98"/>
      <c r="M195" s="99"/>
      <c r="N195" s="100"/>
      <c r="O195" s="101">
        <v>85.713999999999999</v>
      </c>
    </row>
    <row r="196" spans="2:15" ht="12.95" customHeight="1" x14ac:dyDescent="0.15">
      <c r="B196" s="89" t="s">
        <v>28</v>
      </c>
      <c r="C196" s="90" t="s">
        <v>43</v>
      </c>
      <c r="D196" s="112" t="s">
        <v>46</v>
      </c>
      <c r="E196" s="43">
        <v>81.429000000000002</v>
      </c>
      <c r="F196" s="44">
        <v>85.713999999999999</v>
      </c>
      <c r="G196" s="44">
        <v>257.14400000000001</v>
      </c>
      <c r="H196" s="44">
        <v>44717.148999999998</v>
      </c>
      <c r="I196" s="44">
        <v>3209.9919999999988</v>
      </c>
      <c r="J196" s="44">
        <v>2631.4370000000008</v>
      </c>
      <c r="K196" s="44">
        <v>4564.2940000000008</v>
      </c>
      <c r="L196" s="44">
        <v>1615.7109999999996</v>
      </c>
      <c r="M196" s="92">
        <v>0</v>
      </c>
      <c r="N196" s="93">
        <v>0</v>
      </c>
      <c r="O196" s="47">
        <v>57162.87000000001</v>
      </c>
    </row>
    <row r="197" spans="2:15" ht="12.95" customHeight="1" x14ac:dyDescent="0.15">
      <c r="B197" s="94" t="s">
        <v>39</v>
      </c>
      <c r="C197" s="95" t="s">
        <v>43</v>
      </c>
      <c r="D197" s="96" t="s">
        <v>7</v>
      </c>
      <c r="E197" s="97"/>
      <c r="F197" s="98"/>
      <c r="G197" s="98"/>
      <c r="H197" s="98">
        <v>1255.7150000000001</v>
      </c>
      <c r="I197" s="98">
        <v>4264.2749999999978</v>
      </c>
      <c r="J197" s="98">
        <v>741.42899999999986</v>
      </c>
      <c r="K197" s="98">
        <v>1217.1450000000002</v>
      </c>
      <c r="L197" s="98">
        <v>42.857999999999997</v>
      </c>
      <c r="M197" s="99"/>
      <c r="N197" s="100"/>
      <c r="O197" s="101">
        <v>7521.4219999999987</v>
      </c>
    </row>
    <row r="198" spans="2:15" ht="12.95" customHeight="1" x14ac:dyDescent="0.15">
      <c r="B198" s="94" t="s">
        <v>39</v>
      </c>
      <c r="C198" s="95" t="s">
        <v>43</v>
      </c>
      <c r="D198" s="96" t="s">
        <v>20</v>
      </c>
      <c r="E198" s="97">
        <v>450.00200000000001</v>
      </c>
      <c r="F198" s="98">
        <v>514.28800000000001</v>
      </c>
      <c r="G198" s="98"/>
      <c r="H198" s="98">
        <v>1028.5760000000005</v>
      </c>
      <c r="I198" s="98"/>
      <c r="J198" s="98">
        <v>1992.8640000000009</v>
      </c>
      <c r="K198" s="98">
        <v>128.572</v>
      </c>
      <c r="L198" s="98">
        <v>128.572</v>
      </c>
      <c r="M198" s="99">
        <v>64.286000000000001</v>
      </c>
      <c r="N198" s="100"/>
      <c r="O198" s="101">
        <v>4307.1600000000017</v>
      </c>
    </row>
    <row r="199" spans="2:15" ht="12.95" customHeight="1" x14ac:dyDescent="0.15">
      <c r="B199" s="89" t="s">
        <v>39</v>
      </c>
      <c r="C199" s="90" t="s">
        <v>43</v>
      </c>
      <c r="D199" s="112" t="s">
        <v>46</v>
      </c>
      <c r="E199" s="43">
        <v>450.00200000000001</v>
      </c>
      <c r="F199" s="44">
        <v>514.28800000000001</v>
      </c>
      <c r="G199" s="44">
        <v>0</v>
      </c>
      <c r="H199" s="44">
        <v>2284.2910000000006</v>
      </c>
      <c r="I199" s="44">
        <v>4264.2749999999978</v>
      </c>
      <c r="J199" s="44">
        <v>2734.2930000000006</v>
      </c>
      <c r="K199" s="44">
        <v>1345.7170000000001</v>
      </c>
      <c r="L199" s="44">
        <v>171.43</v>
      </c>
      <c r="M199" s="92">
        <v>64.286000000000001</v>
      </c>
      <c r="N199" s="93">
        <v>0</v>
      </c>
      <c r="O199" s="47">
        <v>11828.582</v>
      </c>
    </row>
    <row r="200" spans="2:15" ht="12.95" customHeight="1" x14ac:dyDescent="0.15">
      <c r="B200" s="94" t="s">
        <v>209</v>
      </c>
      <c r="C200" s="95" t="s">
        <v>43</v>
      </c>
      <c r="D200" s="96" t="s">
        <v>18</v>
      </c>
      <c r="E200" s="97"/>
      <c r="F200" s="98"/>
      <c r="G200" s="98"/>
      <c r="H200" s="98">
        <v>20550</v>
      </c>
      <c r="I200" s="98"/>
      <c r="J200" s="98"/>
      <c r="K200" s="98"/>
      <c r="L200" s="98"/>
      <c r="M200" s="99"/>
      <c r="N200" s="100"/>
      <c r="O200" s="101">
        <v>20550</v>
      </c>
    </row>
    <row r="201" spans="2:15" ht="12.95" customHeight="1" x14ac:dyDescent="0.15">
      <c r="B201" s="94" t="s">
        <v>209</v>
      </c>
      <c r="C201" s="95" t="s">
        <v>43</v>
      </c>
      <c r="D201" s="96" t="s">
        <v>8</v>
      </c>
      <c r="E201" s="97"/>
      <c r="F201" s="98"/>
      <c r="G201" s="98"/>
      <c r="H201" s="98">
        <v>2312.5</v>
      </c>
      <c r="I201" s="98"/>
      <c r="J201" s="98"/>
      <c r="K201" s="98"/>
      <c r="L201" s="98"/>
      <c r="M201" s="99"/>
      <c r="N201" s="100"/>
      <c r="O201" s="101">
        <v>2312.5</v>
      </c>
    </row>
    <row r="202" spans="2:15" ht="12.95" customHeight="1" x14ac:dyDescent="0.15">
      <c r="B202" s="94" t="s">
        <v>209</v>
      </c>
      <c r="C202" s="95" t="s">
        <v>43</v>
      </c>
      <c r="D202" s="96" t="s">
        <v>10</v>
      </c>
      <c r="E202" s="97"/>
      <c r="F202" s="98"/>
      <c r="G202" s="98"/>
      <c r="H202" s="98">
        <v>73477.5</v>
      </c>
      <c r="I202" s="98"/>
      <c r="J202" s="98"/>
      <c r="K202" s="98"/>
      <c r="L202" s="98"/>
      <c r="M202" s="99"/>
      <c r="N202" s="100"/>
      <c r="O202" s="101">
        <v>73477.5</v>
      </c>
    </row>
    <row r="203" spans="2:15" ht="12.95" customHeight="1" thickBot="1" x14ac:dyDescent="0.2">
      <c r="B203" s="148" t="s">
        <v>209</v>
      </c>
      <c r="C203" s="149" t="s">
        <v>43</v>
      </c>
      <c r="D203" s="156" t="s">
        <v>12</v>
      </c>
      <c r="E203" s="151"/>
      <c r="F203" s="152"/>
      <c r="G203" s="152"/>
      <c r="H203" s="152">
        <v>327.5</v>
      </c>
      <c r="I203" s="152"/>
      <c r="J203" s="152"/>
      <c r="K203" s="152"/>
      <c r="L203" s="152"/>
      <c r="M203" s="153"/>
      <c r="N203" s="154"/>
      <c r="O203" s="155">
        <v>327.5</v>
      </c>
    </row>
    <row r="204" spans="2:15" ht="12.95" customHeight="1" x14ac:dyDescent="0.15">
      <c r="B204" s="133" t="s">
        <v>209</v>
      </c>
      <c r="C204" s="134" t="s">
        <v>43</v>
      </c>
      <c r="D204" s="135" t="s">
        <v>46</v>
      </c>
      <c r="E204" s="38">
        <v>0</v>
      </c>
      <c r="F204" s="39">
        <v>0</v>
      </c>
      <c r="G204" s="39">
        <v>0</v>
      </c>
      <c r="H204" s="39">
        <v>96667.5</v>
      </c>
      <c r="I204" s="39">
        <v>0</v>
      </c>
      <c r="J204" s="39">
        <v>0</v>
      </c>
      <c r="K204" s="39">
        <v>0</v>
      </c>
      <c r="L204" s="39">
        <v>0</v>
      </c>
      <c r="M204" s="136">
        <v>0</v>
      </c>
      <c r="N204" s="137">
        <v>0</v>
      </c>
      <c r="O204" s="42">
        <v>96667.5</v>
      </c>
    </row>
    <row r="205" spans="2:15" ht="12.95" customHeight="1" x14ac:dyDescent="0.15">
      <c r="B205" s="94" t="s">
        <v>32</v>
      </c>
      <c r="C205" s="95" t="s">
        <v>43</v>
      </c>
      <c r="D205" s="96" t="s">
        <v>7</v>
      </c>
      <c r="E205" s="97">
        <v>42.856999999999999</v>
      </c>
      <c r="F205" s="98">
        <v>42.856999999999999</v>
      </c>
      <c r="G205" s="98"/>
      <c r="H205" s="98"/>
      <c r="I205" s="98">
        <v>42.856999999999999</v>
      </c>
      <c r="J205" s="98">
        <v>299.99900000000002</v>
      </c>
      <c r="K205" s="98">
        <v>42.856999999999999</v>
      </c>
      <c r="L205" s="98">
        <v>85.713999999999999</v>
      </c>
      <c r="M205" s="99"/>
      <c r="N205" s="100"/>
      <c r="O205" s="101">
        <v>557.14100000000008</v>
      </c>
    </row>
    <row r="206" spans="2:15" ht="12.95" customHeight="1" x14ac:dyDescent="0.15">
      <c r="B206" s="94" t="s">
        <v>32</v>
      </c>
      <c r="C206" s="95" t="s">
        <v>43</v>
      </c>
      <c r="D206" s="96" t="s">
        <v>31</v>
      </c>
      <c r="E206" s="97"/>
      <c r="F206" s="98">
        <v>1800</v>
      </c>
      <c r="G206" s="98">
        <v>707.14299999999992</v>
      </c>
      <c r="H206" s="98"/>
      <c r="I206" s="98">
        <v>3471.4290000000001</v>
      </c>
      <c r="J206" s="98">
        <v>64.286000000000001</v>
      </c>
      <c r="K206" s="98"/>
      <c r="L206" s="98"/>
      <c r="M206" s="99"/>
      <c r="N206" s="100"/>
      <c r="O206" s="101">
        <v>6042.8580000000002</v>
      </c>
    </row>
    <row r="207" spans="2:15" ht="12.95" customHeight="1" x14ac:dyDescent="0.15">
      <c r="B207" s="89" t="s">
        <v>32</v>
      </c>
      <c r="C207" s="90" t="s">
        <v>43</v>
      </c>
      <c r="D207" s="112" t="s">
        <v>46</v>
      </c>
      <c r="E207" s="43">
        <v>42.856999999999999</v>
      </c>
      <c r="F207" s="44">
        <v>1842.857</v>
      </c>
      <c r="G207" s="44">
        <v>707.14299999999992</v>
      </c>
      <c r="H207" s="44">
        <v>0</v>
      </c>
      <c r="I207" s="44">
        <v>3514.2860000000001</v>
      </c>
      <c r="J207" s="44">
        <v>364.28500000000003</v>
      </c>
      <c r="K207" s="44">
        <v>42.856999999999999</v>
      </c>
      <c r="L207" s="44">
        <v>85.713999999999999</v>
      </c>
      <c r="M207" s="92">
        <v>0</v>
      </c>
      <c r="N207" s="93">
        <v>0</v>
      </c>
      <c r="O207" s="47">
        <v>6599.9989999999998</v>
      </c>
    </row>
    <row r="208" spans="2:15" ht="12.95" customHeight="1" x14ac:dyDescent="0.15">
      <c r="B208" s="94" t="s">
        <v>214</v>
      </c>
      <c r="C208" s="95" t="s">
        <v>43</v>
      </c>
      <c r="D208" s="96" t="s">
        <v>7</v>
      </c>
      <c r="E208" s="97">
        <v>85.713999999999999</v>
      </c>
      <c r="F208" s="98">
        <v>299.99900000000002</v>
      </c>
      <c r="G208" s="98"/>
      <c r="H208" s="98"/>
      <c r="I208" s="98">
        <v>42.856999999999999</v>
      </c>
      <c r="J208" s="98">
        <v>353.572</v>
      </c>
      <c r="K208" s="98"/>
      <c r="L208" s="98">
        <v>85.713999999999999</v>
      </c>
      <c r="M208" s="99"/>
      <c r="N208" s="100"/>
      <c r="O208" s="101">
        <v>867.85599999999999</v>
      </c>
    </row>
    <row r="209" spans="2:15" ht="12.95" customHeight="1" x14ac:dyDescent="0.15">
      <c r="B209" s="89" t="s">
        <v>214</v>
      </c>
      <c r="C209" s="90" t="s">
        <v>43</v>
      </c>
      <c r="D209" s="112" t="s">
        <v>46</v>
      </c>
      <c r="E209" s="43">
        <v>85.713999999999999</v>
      </c>
      <c r="F209" s="44">
        <v>299.99900000000002</v>
      </c>
      <c r="G209" s="44">
        <v>0</v>
      </c>
      <c r="H209" s="44">
        <v>0</v>
      </c>
      <c r="I209" s="44">
        <v>42.856999999999999</v>
      </c>
      <c r="J209" s="44">
        <v>353.572</v>
      </c>
      <c r="K209" s="44">
        <v>0</v>
      </c>
      <c r="L209" s="44">
        <v>85.713999999999999</v>
      </c>
      <c r="M209" s="92">
        <v>0</v>
      </c>
      <c r="N209" s="93">
        <v>0</v>
      </c>
      <c r="O209" s="47">
        <v>867.85599999999999</v>
      </c>
    </row>
    <row r="210" spans="2:15" ht="12.95" customHeight="1" x14ac:dyDescent="0.15">
      <c r="B210" s="94" t="s">
        <v>33</v>
      </c>
      <c r="C210" s="95" t="s">
        <v>43</v>
      </c>
      <c r="D210" s="96" t="s">
        <v>31</v>
      </c>
      <c r="E210" s="97"/>
      <c r="F210" s="98">
        <v>321.428</v>
      </c>
      <c r="G210" s="98"/>
      <c r="H210" s="98">
        <v>157.499</v>
      </c>
      <c r="I210" s="98"/>
      <c r="J210" s="98">
        <v>578.57100000000003</v>
      </c>
      <c r="K210" s="98"/>
      <c r="L210" s="98"/>
      <c r="M210" s="99">
        <v>385.71500000000003</v>
      </c>
      <c r="N210" s="100"/>
      <c r="O210" s="101">
        <v>1443.2130000000002</v>
      </c>
    </row>
    <row r="211" spans="2:15" ht="12.95" customHeight="1" x14ac:dyDescent="0.15">
      <c r="B211" s="89" t="s">
        <v>33</v>
      </c>
      <c r="C211" s="90" t="s">
        <v>43</v>
      </c>
      <c r="D211" s="112" t="s">
        <v>46</v>
      </c>
      <c r="E211" s="43">
        <v>0</v>
      </c>
      <c r="F211" s="44">
        <v>321.428</v>
      </c>
      <c r="G211" s="44">
        <v>0</v>
      </c>
      <c r="H211" s="44">
        <v>157.499</v>
      </c>
      <c r="I211" s="44">
        <v>0</v>
      </c>
      <c r="J211" s="44">
        <v>578.57100000000003</v>
      </c>
      <c r="K211" s="44">
        <v>0</v>
      </c>
      <c r="L211" s="44">
        <v>0</v>
      </c>
      <c r="M211" s="92">
        <v>385.71500000000003</v>
      </c>
      <c r="N211" s="93">
        <v>0</v>
      </c>
      <c r="O211" s="47">
        <v>1443.2130000000002</v>
      </c>
    </row>
    <row r="212" spans="2:15" ht="12.95" customHeight="1" x14ac:dyDescent="0.15">
      <c r="B212" s="94" t="s">
        <v>40</v>
      </c>
      <c r="C212" s="95" t="s">
        <v>43</v>
      </c>
      <c r="D212" s="96" t="s">
        <v>10</v>
      </c>
      <c r="E212" s="97"/>
      <c r="F212" s="98"/>
      <c r="G212" s="98"/>
      <c r="H212" s="98">
        <v>449.99900000000002</v>
      </c>
      <c r="I212" s="98"/>
      <c r="J212" s="98"/>
      <c r="K212" s="98"/>
      <c r="L212" s="98"/>
      <c r="M212" s="99"/>
      <c r="N212" s="100"/>
      <c r="O212" s="101">
        <v>449.99900000000002</v>
      </c>
    </row>
    <row r="213" spans="2:15" ht="12.95" customHeight="1" x14ac:dyDescent="0.15">
      <c r="B213" s="94" t="s">
        <v>40</v>
      </c>
      <c r="C213" s="95" t="s">
        <v>43</v>
      </c>
      <c r="D213" s="96" t="s">
        <v>205</v>
      </c>
      <c r="E213" s="97"/>
      <c r="F213" s="98"/>
      <c r="G213" s="98"/>
      <c r="H213" s="98">
        <v>80.356999999999999</v>
      </c>
      <c r="I213" s="98"/>
      <c r="J213" s="98"/>
      <c r="K213" s="98"/>
      <c r="L213" s="98"/>
      <c r="M213" s="99"/>
      <c r="N213" s="100"/>
      <c r="O213" s="101">
        <v>80.356999999999999</v>
      </c>
    </row>
    <row r="214" spans="2:15" ht="12.95" customHeight="1" x14ac:dyDescent="0.15">
      <c r="B214" s="94" t="s">
        <v>40</v>
      </c>
      <c r="C214" s="95" t="s">
        <v>43</v>
      </c>
      <c r="D214" s="96" t="s">
        <v>265</v>
      </c>
      <c r="E214" s="97">
        <v>5993.0249999999996</v>
      </c>
      <c r="F214" s="98"/>
      <c r="G214" s="98"/>
      <c r="H214" s="98"/>
      <c r="I214" s="98"/>
      <c r="J214" s="98"/>
      <c r="K214" s="98"/>
      <c r="L214" s="98"/>
      <c r="M214" s="99"/>
      <c r="N214" s="100"/>
      <c r="O214" s="101">
        <v>5993.0249999999996</v>
      </c>
    </row>
    <row r="215" spans="2:15" ht="12.95" customHeight="1" x14ac:dyDescent="0.15">
      <c r="B215" s="94" t="s">
        <v>40</v>
      </c>
      <c r="C215" s="95" t="s">
        <v>43</v>
      </c>
      <c r="D215" s="96" t="s">
        <v>26</v>
      </c>
      <c r="E215" s="97"/>
      <c r="F215" s="98"/>
      <c r="G215" s="98"/>
      <c r="H215" s="98">
        <v>1667.857</v>
      </c>
      <c r="I215" s="98"/>
      <c r="J215" s="98"/>
      <c r="K215" s="98"/>
      <c r="L215" s="98"/>
      <c r="M215" s="99"/>
      <c r="N215" s="100">
        <v>23096</v>
      </c>
      <c r="O215" s="101">
        <v>24763.857</v>
      </c>
    </row>
    <row r="216" spans="2:15" ht="12.95" customHeight="1" x14ac:dyDescent="0.15">
      <c r="B216" s="89" t="s">
        <v>40</v>
      </c>
      <c r="C216" s="90" t="s">
        <v>43</v>
      </c>
      <c r="D216" s="112" t="s">
        <v>46</v>
      </c>
      <c r="E216" s="43">
        <v>5993.0249999999996</v>
      </c>
      <c r="F216" s="44">
        <v>0</v>
      </c>
      <c r="G216" s="44">
        <v>0</v>
      </c>
      <c r="H216" s="44">
        <v>2198.2129999999997</v>
      </c>
      <c r="I216" s="44">
        <v>0</v>
      </c>
      <c r="J216" s="44">
        <v>0</v>
      </c>
      <c r="K216" s="44">
        <v>0</v>
      </c>
      <c r="L216" s="44">
        <v>0</v>
      </c>
      <c r="M216" s="92">
        <v>0</v>
      </c>
      <c r="N216" s="93">
        <v>23096</v>
      </c>
      <c r="O216" s="47">
        <v>31287.237999999998</v>
      </c>
    </row>
    <row r="217" spans="2:15" ht="12.95" customHeight="1" x14ac:dyDescent="0.15">
      <c r="B217" s="94" t="s">
        <v>265</v>
      </c>
      <c r="C217" s="95" t="s">
        <v>43</v>
      </c>
      <c r="D217" s="96" t="s">
        <v>40</v>
      </c>
      <c r="E217" s="97">
        <v>7935.7749999999996</v>
      </c>
      <c r="F217" s="98"/>
      <c r="G217" s="98"/>
      <c r="H217" s="98"/>
      <c r="I217" s="98"/>
      <c r="J217" s="98"/>
      <c r="K217" s="98"/>
      <c r="L217" s="98"/>
      <c r="M217" s="99"/>
      <c r="N217" s="100"/>
      <c r="O217" s="101">
        <v>7935.7749999999996</v>
      </c>
    </row>
    <row r="218" spans="2:15" ht="12.95" customHeight="1" x14ac:dyDescent="0.15">
      <c r="B218" s="89" t="s">
        <v>265</v>
      </c>
      <c r="C218" s="90" t="s">
        <v>43</v>
      </c>
      <c r="D218" s="112" t="s">
        <v>46</v>
      </c>
      <c r="E218" s="43">
        <v>7935.7749999999996</v>
      </c>
      <c r="F218" s="44">
        <v>0</v>
      </c>
      <c r="G218" s="44">
        <v>0</v>
      </c>
      <c r="H218" s="44">
        <v>0</v>
      </c>
      <c r="I218" s="44">
        <v>0</v>
      </c>
      <c r="J218" s="44">
        <v>0</v>
      </c>
      <c r="K218" s="44">
        <v>0</v>
      </c>
      <c r="L218" s="44">
        <v>0</v>
      </c>
      <c r="M218" s="92">
        <v>0</v>
      </c>
      <c r="N218" s="93">
        <v>0</v>
      </c>
      <c r="O218" s="47">
        <v>7935.7749999999996</v>
      </c>
    </row>
    <row r="219" spans="2:15" ht="12.95" customHeight="1" x14ac:dyDescent="0.15">
      <c r="B219" s="94" t="s">
        <v>251</v>
      </c>
      <c r="C219" s="95" t="s">
        <v>43</v>
      </c>
      <c r="D219" s="96" t="s">
        <v>11</v>
      </c>
      <c r="E219" s="97"/>
      <c r="F219" s="98">
        <v>7.5250000000000004</v>
      </c>
      <c r="G219" s="98"/>
      <c r="H219" s="98"/>
      <c r="I219" s="98"/>
      <c r="J219" s="98">
        <v>54.25</v>
      </c>
      <c r="K219" s="98"/>
      <c r="L219" s="98">
        <v>38.5</v>
      </c>
      <c r="M219" s="99"/>
      <c r="N219" s="100">
        <v>35</v>
      </c>
      <c r="O219" s="101">
        <v>135.27500000000001</v>
      </c>
    </row>
    <row r="220" spans="2:15" ht="12.95" customHeight="1" x14ac:dyDescent="0.15">
      <c r="B220" s="94" t="s">
        <v>251</v>
      </c>
      <c r="C220" s="95" t="s">
        <v>43</v>
      </c>
      <c r="D220" s="96" t="s">
        <v>22</v>
      </c>
      <c r="E220" s="97">
        <v>17.5</v>
      </c>
      <c r="F220" s="98"/>
      <c r="G220" s="98"/>
      <c r="H220" s="98"/>
      <c r="I220" s="98"/>
      <c r="J220" s="98"/>
      <c r="K220" s="98"/>
      <c r="L220" s="98"/>
      <c r="M220" s="99"/>
      <c r="N220" s="100"/>
      <c r="O220" s="101">
        <v>17.5</v>
      </c>
    </row>
    <row r="221" spans="2:15" ht="12.95" customHeight="1" x14ac:dyDescent="0.15">
      <c r="B221" s="94" t="s">
        <v>251</v>
      </c>
      <c r="C221" s="95" t="s">
        <v>43</v>
      </c>
      <c r="D221" s="96" t="s">
        <v>215</v>
      </c>
      <c r="E221" s="97"/>
      <c r="F221" s="98"/>
      <c r="G221" s="98"/>
      <c r="H221" s="98"/>
      <c r="I221" s="98"/>
      <c r="J221" s="98">
        <v>105</v>
      </c>
      <c r="K221" s="98">
        <v>21</v>
      </c>
      <c r="L221" s="98"/>
      <c r="M221" s="99"/>
      <c r="N221" s="100"/>
      <c r="O221" s="101">
        <v>126</v>
      </c>
    </row>
    <row r="222" spans="2:15" ht="12.95" customHeight="1" x14ac:dyDescent="0.15">
      <c r="B222" s="94" t="s">
        <v>251</v>
      </c>
      <c r="C222" s="95" t="s">
        <v>43</v>
      </c>
      <c r="D222" s="96" t="s">
        <v>26</v>
      </c>
      <c r="E222" s="97"/>
      <c r="F222" s="98"/>
      <c r="G222" s="98"/>
      <c r="H222" s="98">
        <v>47.25</v>
      </c>
      <c r="I222" s="98"/>
      <c r="J222" s="98"/>
      <c r="K222" s="98"/>
      <c r="L222" s="98"/>
      <c r="M222" s="99"/>
      <c r="N222" s="100">
        <v>17.5</v>
      </c>
      <c r="O222" s="101">
        <v>64.75</v>
      </c>
    </row>
    <row r="223" spans="2:15" ht="12.95" customHeight="1" x14ac:dyDescent="0.15">
      <c r="B223" s="89" t="s">
        <v>251</v>
      </c>
      <c r="C223" s="90" t="s">
        <v>43</v>
      </c>
      <c r="D223" s="112" t="s">
        <v>46</v>
      </c>
      <c r="E223" s="43">
        <v>17.5</v>
      </c>
      <c r="F223" s="44">
        <v>7.5250000000000004</v>
      </c>
      <c r="G223" s="44">
        <v>0</v>
      </c>
      <c r="H223" s="44">
        <v>47.25</v>
      </c>
      <c r="I223" s="44">
        <v>0</v>
      </c>
      <c r="J223" s="44">
        <v>159.25</v>
      </c>
      <c r="K223" s="44">
        <v>21</v>
      </c>
      <c r="L223" s="44">
        <v>38.5</v>
      </c>
      <c r="M223" s="92">
        <v>0</v>
      </c>
      <c r="N223" s="93">
        <v>52.5</v>
      </c>
      <c r="O223" s="47">
        <v>343.52499999999998</v>
      </c>
    </row>
    <row r="224" spans="2:15" ht="12.95" customHeight="1" x14ac:dyDescent="0.15">
      <c r="B224" s="94" t="s">
        <v>215</v>
      </c>
      <c r="C224" s="95" t="s">
        <v>43</v>
      </c>
      <c r="D224" s="96" t="s">
        <v>7</v>
      </c>
      <c r="E224" s="97"/>
      <c r="F224" s="98"/>
      <c r="G224" s="98"/>
      <c r="H224" s="98"/>
      <c r="I224" s="98"/>
      <c r="J224" s="98">
        <v>13818.215</v>
      </c>
      <c r="K224" s="98"/>
      <c r="L224" s="98"/>
      <c r="M224" s="99"/>
      <c r="N224" s="100"/>
      <c r="O224" s="101">
        <v>13818.215</v>
      </c>
    </row>
    <row r="225" spans="2:15" ht="12.95" customHeight="1" x14ac:dyDescent="0.15">
      <c r="B225" s="94" t="s">
        <v>215</v>
      </c>
      <c r="C225" s="95" t="s">
        <v>43</v>
      </c>
      <c r="D225" s="96" t="s">
        <v>11</v>
      </c>
      <c r="E225" s="97"/>
      <c r="F225" s="98"/>
      <c r="G225" s="98"/>
      <c r="H225" s="98"/>
      <c r="I225" s="98"/>
      <c r="J225" s="98">
        <v>486.5</v>
      </c>
      <c r="K225" s="98"/>
      <c r="L225" s="98"/>
      <c r="M225" s="99"/>
      <c r="N225" s="100"/>
      <c r="O225" s="101">
        <v>486.5</v>
      </c>
    </row>
    <row r="226" spans="2:15" ht="12.95" customHeight="1" x14ac:dyDescent="0.15">
      <c r="B226" s="94" t="s">
        <v>215</v>
      </c>
      <c r="C226" s="95" t="s">
        <v>43</v>
      </c>
      <c r="D226" s="96" t="s">
        <v>251</v>
      </c>
      <c r="E226" s="97"/>
      <c r="F226" s="98"/>
      <c r="G226" s="98"/>
      <c r="H226" s="98">
        <v>315</v>
      </c>
      <c r="I226" s="98"/>
      <c r="J226" s="98"/>
      <c r="K226" s="98"/>
      <c r="L226" s="98"/>
      <c r="M226" s="99"/>
      <c r="N226" s="100"/>
      <c r="O226" s="101">
        <v>315</v>
      </c>
    </row>
    <row r="227" spans="2:15" ht="12.95" customHeight="1" x14ac:dyDescent="0.15">
      <c r="B227" s="94" t="s">
        <v>215</v>
      </c>
      <c r="C227" s="95" t="s">
        <v>43</v>
      </c>
      <c r="D227" s="96" t="s">
        <v>26</v>
      </c>
      <c r="E227" s="97"/>
      <c r="F227" s="98"/>
      <c r="G227" s="98"/>
      <c r="H227" s="98">
        <v>6602.143</v>
      </c>
      <c r="I227" s="98"/>
      <c r="J227" s="98"/>
      <c r="K227" s="98"/>
      <c r="L227" s="98"/>
      <c r="M227" s="99"/>
      <c r="N227" s="100"/>
      <c r="O227" s="101">
        <v>6602.143</v>
      </c>
    </row>
    <row r="228" spans="2:15" ht="12.95" customHeight="1" x14ac:dyDescent="0.15">
      <c r="B228" s="89" t="s">
        <v>215</v>
      </c>
      <c r="C228" s="90" t="s">
        <v>43</v>
      </c>
      <c r="D228" s="112" t="s">
        <v>46</v>
      </c>
      <c r="E228" s="43">
        <v>0</v>
      </c>
      <c r="F228" s="44">
        <v>0</v>
      </c>
      <c r="G228" s="44">
        <v>0</v>
      </c>
      <c r="H228" s="44">
        <v>6917.143</v>
      </c>
      <c r="I228" s="44">
        <v>0</v>
      </c>
      <c r="J228" s="44">
        <v>14304.715</v>
      </c>
      <c r="K228" s="44">
        <v>0</v>
      </c>
      <c r="L228" s="44">
        <v>0</v>
      </c>
      <c r="M228" s="92">
        <v>0</v>
      </c>
      <c r="N228" s="93">
        <v>0</v>
      </c>
      <c r="O228" s="47">
        <v>21221.858</v>
      </c>
    </row>
    <row r="229" spans="2:15" ht="12.95" customHeight="1" x14ac:dyDescent="0.15">
      <c r="B229" s="94" t="s">
        <v>26</v>
      </c>
      <c r="C229" s="95" t="s">
        <v>43</v>
      </c>
      <c r="D229" s="96" t="s">
        <v>7</v>
      </c>
      <c r="E229" s="97">
        <v>4194.6419999999998</v>
      </c>
      <c r="F229" s="98">
        <v>128.571</v>
      </c>
      <c r="G229" s="98"/>
      <c r="H229" s="98">
        <v>5923.93</v>
      </c>
      <c r="I229" s="98"/>
      <c r="J229" s="98">
        <v>1337.1460000000004</v>
      </c>
      <c r="K229" s="98">
        <v>851.78700000000003</v>
      </c>
      <c r="L229" s="98">
        <v>7871.7849999999999</v>
      </c>
      <c r="M229" s="99"/>
      <c r="N229" s="100">
        <v>48.213999999999999</v>
      </c>
      <c r="O229" s="101">
        <v>20356.075000000001</v>
      </c>
    </row>
    <row r="230" spans="2:15" ht="12.95" customHeight="1" x14ac:dyDescent="0.15">
      <c r="B230" s="94" t="s">
        <v>26</v>
      </c>
      <c r="C230" s="95" t="s">
        <v>43</v>
      </c>
      <c r="D230" s="96" t="s">
        <v>10</v>
      </c>
      <c r="E230" s="97"/>
      <c r="F230" s="98"/>
      <c r="G230" s="98"/>
      <c r="H230" s="98">
        <v>3696.4279999999999</v>
      </c>
      <c r="I230" s="98"/>
      <c r="J230" s="98"/>
      <c r="K230" s="98"/>
      <c r="L230" s="98">
        <v>9.6430000000000007</v>
      </c>
      <c r="M230" s="99"/>
      <c r="N230" s="100"/>
      <c r="O230" s="101">
        <v>3706.0709999999999</v>
      </c>
    </row>
    <row r="231" spans="2:15" ht="12.95" customHeight="1" x14ac:dyDescent="0.15">
      <c r="B231" s="94" t="s">
        <v>26</v>
      </c>
      <c r="C231" s="95" t="s">
        <v>43</v>
      </c>
      <c r="D231" s="96" t="s">
        <v>205</v>
      </c>
      <c r="E231" s="97"/>
      <c r="F231" s="98"/>
      <c r="G231" s="98"/>
      <c r="H231" s="98">
        <v>144.643</v>
      </c>
      <c r="I231" s="98"/>
      <c r="J231" s="98"/>
      <c r="K231" s="98"/>
      <c r="L231" s="98"/>
      <c r="M231" s="99"/>
      <c r="N231" s="100"/>
      <c r="O231" s="101">
        <v>144.643</v>
      </c>
    </row>
    <row r="232" spans="2:15" ht="12.95" customHeight="1" x14ac:dyDescent="0.15">
      <c r="B232" s="94" t="s">
        <v>26</v>
      </c>
      <c r="C232" s="95" t="s">
        <v>43</v>
      </c>
      <c r="D232" s="96" t="s">
        <v>11</v>
      </c>
      <c r="E232" s="97">
        <v>532.71600000000001</v>
      </c>
      <c r="F232" s="98">
        <v>10.5</v>
      </c>
      <c r="G232" s="98">
        <v>70</v>
      </c>
      <c r="H232" s="98">
        <v>5635.1810000000005</v>
      </c>
      <c r="I232" s="98"/>
      <c r="J232" s="98">
        <v>1406.6460000000004</v>
      </c>
      <c r="K232" s="98">
        <v>1517.0740000000005</v>
      </c>
      <c r="L232" s="98">
        <v>1522.3219999999999</v>
      </c>
      <c r="M232" s="99"/>
      <c r="N232" s="100">
        <v>3504</v>
      </c>
      <c r="O232" s="101">
        <v>14198.439000000002</v>
      </c>
    </row>
    <row r="233" spans="2:15" ht="12.95" customHeight="1" x14ac:dyDescent="0.15">
      <c r="B233" s="94" t="s">
        <v>26</v>
      </c>
      <c r="C233" s="95" t="s">
        <v>43</v>
      </c>
      <c r="D233" s="96" t="s">
        <v>22</v>
      </c>
      <c r="E233" s="97"/>
      <c r="F233" s="98"/>
      <c r="G233" s="98"/>
      <c r="H233" s="98">
        <v>127.75</v>
      </c>
      <c r="I233" s="98"/>
      <c r="J233" s="98"/>
      <c r="K233" s="98"/>
      <c r="L233" s="98"/>
      <c r="M233" s="99"/>
      <c r="N233" s="100">
        <v>17.5</v>
      </c>
      <c r="O233" s="101">
        <v>145.25</v>
      </c>
    </row>
    <row r="234" spans="2:15" ht="12.95" customHeight="1" x14ac:dyDescent="0.15">
      <c r="B234" s="94" t="s">
        <v>26</v>
      </c>
      <c r="C234" s="95" t="s">
        <v>43</v>
      </c>
      <c r="D234" s="96" t="s">
        <v>40</v>
      </c>
      <c r="E234" s="97"/>
      <c r="F234" s="98"/>
      <c r="G234" s="98"/>
      <c r="H234" s="98">
        <v>64.284999999999997</v>
      </c>
      <c r="I234" s="98"/>
      <c r="J234" s="98"/>
      <c r="K234" s="98"/>
      <c r="L234" s="98"/>
      <c r="M234" s="99"/>
      <c r="N234" s="100">
        <v>6736</v>
      </c>
      <c r="O234" s="101">
        <v>6800.2849999999999</v>
      </c>
    </row>
    <row r="235" spans="2:15" ht="12.95" customHeight="1" x14ac:dyDescent="0.15">
      <c r="B235" s="94" t="s">
        <v>26</v>
      </c>
      <c r="C235" s="95" t="s">
        <v>43</v>
      </c>
      <c r="D235" s="96" t="s">
        <v>251</v>
      </c>
      <c r="E235" s="97"/>
      <c r="F235" s="98">
        <v>15.75</v>
      </c>
      <c r="G235" s="98"/>
      <c r="H235" s="98">
        <v>17.5</v>
      </c>
      <c r="I235" s="98"/>
      <c r="J235" s="98"/>
      <c r="K235" s="98"/>
      <c r="L235" s="98"/>
      <c r="M235" s="99"/>
      <c r="N235" s="100"/>
      <c r="O235" s="101">
        <v>33.25</v>
      </c>
    </row>
    <row r="236" spans="2:15" ht="12.95" customHeight="1" x14ac:dyDescent="0.15">
      <c r="B236" s="104" t="s">
        <v>26</v>
      </c>
      <c r="C236" s="105" t="s">
        <v>43</v>
      </c>
      <c r="D236" s="106" t="s">
        <v>215</v>
      </c>
      <c r="E236" s="107"/>
      <c r="F236" s="108"/>
      <c r="G236" s="108"/>
      <c r="H236" s="108">
        <v>1407.8579999999999</v>
      </c>
      <c r="I236" s="108"/>
      <c r="J236" s="108"/>
      <c r="K236" s="108"/>
      <c r="L236" s="108">
        <v>642.85699999999997</v>
      </c>
      <c r="M236" s="109"/>
      <c r="N236" s="110"/>
      <c r="O236" s="111">
        <v>2050.7150000000001</v>
      </c>
    </row>
    <row r="237" spans="2:15" ht="12.95" customHeight="1" thickBot="1" x14ac:dyDescent="0.2">
      <c r="B237" s="73" t="s">
        <v>26</v>
      </c>
      <c r="C237" s="74" t="s">
        <v>43</v>
      </c>
      <c r="D237" s="75" t="s">
        <v>46</v>
      </c>
      <c r="E237" s="76">
        <v>4727.3580000000002</v>
      </c>
      <c r="F237" s="77">
        <v>154.821</v>
      </c>
      <c r="G237" s="77">
        <v>70</v>
      </c>
      <c r="H237" s="77">
        <v>17017.575000000001</v>
      </c>
      <c r="I237" s="77">
        <v>0</v>
      </c>
      <c r="J237" s="77">
        <v>2743.7920000000008</v>
      </c>
      <c r="K237" s="77">
        <v>2368.8610000000008</v>
      </c>
      <c r="L237" s="77">
        <v>10046.607</v>
      </c>
      <c r="M237" s="78">
        <v>0</v>
      </c>
      <c r="N237" s="79">
        <v>10305.714</v>
      </c>
      <c r="O237" s="80">
        <v>47434.728000000003</v>
      </c>
    </row>
    <row r="238" spans="2:15" ht="12.95" customHeight="1" thickBot="1" x14ac:dyDescent="0.2">
      <c r="B238" s="1566" t="s">
        <v>2</v>
      </c>
      <c r="C238" s="1567"/>
      <c r="D238" s="1568"/>
      <c r="E238" s="53">
        <v>96545.686999999962</v>
      </c>
      <c r="F238" s="54">
        <v>38456.938000000009</v>
      </c>
      <c r="G238" s="54">
        <v>8478.0470000000005</v>
      </c>
      <c r="H238" s="54">
        <v>2331936.2820000001</v>
      </c>
      <c r="I238" s="54">
        <v>115132.625</v>
      </c>
      <c r="J238" s="54">
        <v>554532.70600000059</v>
      </c>
      <c r="K238" s="54">
        <v>137583.65299999996</v>
      </c>
      <c r="L238" s="54">
        <v>153096.29500000001</v>
      </c>
      <c r="M238" s="138">
        <v>9502.64</v>
      </c>
      <c r="N238" s="139">
        <v>64071.609000000004</v>
      </c>
      <c r="O238" s="56">
        <v>3509336.4819999989</v>
      </c>
    </row>
  </sheetData>
  <mergeCells count="16">
    <mergeCell ref="B238:D238"/>
    <mergeCell ref="B2:O2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</mergeCells>
  <phoneticPr fontId="3"/>
  <pageMargins left="0.70866141732283472" right="0.70866141732283472" top="0.74803149606299213" bottom="0.74803149606299213" header="0.31496062992125984" footer="0.31496062992125984"/>
  <pageSetup paperSize="9" scale="80" firstPageNumber="67" fitToHeight="0" orientation="portrait" r:id="rId1"/>
  <headerFooter>
    <oddFooter>&amp;C&amp;P</oddFooter>
  </headerFooter>
  <rowBreaks count="3" manualBreakCount="3">
    <brk id="71" min="1" max="14" man="1"/>
    <brk id="137" min="1" max="14" man="1"/>
    <brk id="203" min="1" max="1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356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1.125" style="62" customWidth="1"/>
    <col min="3" max="3" width="2.75" style="63" customWidth="1"/>
    <col min="4" max="4" width="11.125" style="62" customWidth="1"/>
    <col min="5" max="15" width="7.625" style="61" customWidth="1"/>
    <col min="16" max="16384" width="9" style="1"/>
  </cols>
  <sheetData>
    <row r="2" spans="2:15" ht="18.75" customHeight="1" x14ac:dyDescent="0.15">
      <c r="B2" s="1575" t="s">
        <v>520</v>
      </c>
      <c r="C2" s="1575"/>
      <c r="D2" s="1575"/>
      <c r="E2" s="1575"/>
      <c r="F2" s="1575"/>
      <c r="G2" s="1575"/>
      <c r="H2" s="1575"/>
      <c r="I2" s="1575"/>
      <c r="J2" s="1575"/>
      <c r="K2" s="1575"/>
      <c r="L2" s="1575"/>
      <c r="M2" s="1575"/>
      <c r="N2" s="1575"/>
      <c r="O2" s="1575"/>
    </row>
    <row r="3" spans="2:15" ht="12.95" customHeight="1" thickBot="1" x14ac:dyDescent="0.2">
      <c r="O3" s="64" t="s">
        <v>54</v>
      </c>
    </row>
    <row r="4" spans="2:15" ht="18" customHeight="1" x14ac:dyDescent="0.15">
      <c r="B4" s="1576" t="s">
        <v>41</v>
      </c>
      <c r="C4" s="1578"/>
      <c r="D4" s="1580" t="s">
        <v>42</v>
      </c>
      <c r="E4" s="1593" t="s">
        <v>64</v>
      </c>
      <c r="F4" s="1595" t="s">
        <v>55</v>
      </c>
      <c r="G4" s="1595" t="s">
        <v>56</v>
      </c>
      <c r="H4" s="1662" t="s">
        <v>202</v>
      </c>
      <c r="I4" s="1599" t="s">
        <v>61</v>
      </c>
      <c r="J4" s="1599" t="s">
        <v>62</v>
      </c>
      <c r="K4" s="1599" t="s">
        <v>63</v>
      </c>
      <c r="L4" s="1595" t="s">
        <v>58</v>
      </c>
      <c r="M4" s="1664" t="s">
        <v>59</v>
      </c>
      <c r="N4" s="1666" t="s">
        <v>60</v>
      </c>
      <c r="O4" s="1604" t="s">
        <v>2</v>
      </c>
    </row>
    <row r="5" spans="2:15" ht="18" customHeight="1" thickBot="1" x14ac:dyDescent="0.2">
      <c r="B5" s="1577"/>
      <c r="C5" s="1579"/>
      <c r="D5" s="1581"/>
      <c r="E5" s="1594"/>
      <c r="F5" s="1596"/>
      <c r="G5" s="1596"/>
      <c r="H5" s="1663"/>
      <c r="I5" s="1596"/>
      <c r="J5" s="1596"/>
      <c r="K5" s="1596"/>
      <c r="L5" s="1596"/>
      <c r="M5" s="1665"/>
      <c r="N5" s="1667"/>
      <c r="O5" s="1605"/>
    </row>
    <row r="6" spans="2:15" ht="12.95" customHeight="1" x14ac:dyDescent="0.15">
      <c r="B6" s="65" t="s">
        <v>4</v>
      </c>
      <c r="C6" s="66" t="s">
        <v>43</v>
      </c>
      <c r="D6" s="67" t="s">
        <v>5</v>
      </c>
      <c r="E6" s="68">
        <v>682.66700000000003</v>
      </c>
      <c r="F6" s="69">
        <v>0</v>
      </c>
      <c r="G6" s="69">
        <v>102.857</v>
      </c>
      <c r="H6" s="69">
        <v>5530.5699999999988</v>
      </c>
      <c r="I6" s="69">
        <v>10.714</v>
      </c>
      <c r="J6" s="69">
        <v>2099.5699999999997</v>
      </c>
      <c r="K6" s="69">
        <v>15</v>
      </c>
      <c r="L6" s="69">
        <v>2010.7629999999999</v>
      </c>
      <c r="M6" s="70">
        <v>1028.5709999999999</v>
      </c>
      <c r="N6" s="71">
        <v>0</v>
      </c>
      <c r="O6" s="72">
        <v>11480.712</v>
      </c>
    </row>
    <row r="7" spans="2:15" ht="12.95" customHeight="1" x14ac:dyDescent="0.15">
      <c r="B7" s="94" t="s">
        <v>4</v>
      </c>
      <c r="C7" s="95" t="s">
        <v>43</v>
      </c>
      <c r="D7" s="96" t="s">
        <v>15</v>
      </c>
      <c r="E7" s="97">
        <v>0</v>
      </c>
      <c r="F7" s="98">
        <v>0</v>
      </c>
      <c r="G7" s="98">
        <v>0</v>
      </c>
      <c r="H7" s="98">
        <v>1317.8610000000008</v>
      </c>
      <c r="I7" s="98">
        <v>0</v>
      </c>
      <c r="J7" s="98">
        <v>27.321000000000002</v>
      </c>
      <c r="K7" s="98">
        <v>0</v>
      </c>
      <c r="L7" s="98">
        <v>0</v>
      </c>
      <c r="M7" s="99">
        <v>0</v>
      </c>
      <c r="N7" s="100">
        <v>0</v>
      </c>
      <c r="O7" s="101">
        <v>1345.1820000000007</v>
      </c>
    </row>
    <row r="8" spans="2:15" ht="12.95" customHeight="1" x14ac:dyDescent="0.15">
      <c r="B8" s="94" t="s">
        <v>4</v>
      </c>
      <c r="C8" s="95" t="s">
        <v>43</v>
      </c>
      <c r="D8" s="96" t="s">
        <v>6</v>
      </c>
      <c r="E8" s="97">
        <v>340.72900000000004</v>
      </c>
      <c r="F8" s="98">
        <v>142.85599999999999</v>
      </c>
      <c r="G8" s="98">
        <v>0</v>
      </c>
      <c r="H8" s="98">
        <v>7424.9550000000027</v>
      </c>
      <c r="I8" s="98">
        <v>1578.5709999999999</v>
      </c>
      <c r="J8" s="98">
        <v>546.3889999999999</v>
      </c>
      <c r="K8" s="98">
        <v>67.856999999999999</v>
      </c>
      <c r="L8" s="98">
        <v>565.6869999999999</v>
      </c>
      <c r="M8" s="99">
        <v>0</v>
      </c>
      <c r="N8" s="100">
        <v>0</v>
      </c>
      <c r="O8" s="101">
        <v>10667.044000000002</v>
      </c>
    </row>
    <row r="9" spans="2:15" ht="12.95" customHeight="1" x14ac:dyDescent="0.15">
      <c r="B9" s="94" t="s">
        <v>4</v>
      </c>
      <c r="C9" s="95" t="s">
        <v>43</v>
      </c>
      <c r="D9" s="103" t="s">
        <v>261</v>
      </c>
      <c r="E9" s="97">
        <v>17479.293000000001</v>
      </c>
      <c r="F9" s="98">
        <v>4165.7159999999994</v>
      </c>
      <c r="G9" s="98">
        <v>0</v>
      </c>
      <c r="H9" s="98">
        <v>29790.009000000002</v>
      </c>
      <c r="I9" s="98">
        <v>2185.7150000000001</v>
      </c>
      <c r="J9" s="98">
        <v>38230.730999999971</v>
      </c>
      <c r="K9" s="98">
        <v>3175.7160000000003</v>
      </c>
      <c r="L9" s="98">
        <v>5682.86</v>
      </c>
      <c r="M9" s="99">
        <v>257.14299999999997</v>
      </c>
      <c r="N9" s="100">
        <v>385.714</v>
      </c>
      <c r="O9" s="101">
        <v>101352.89699999998</v>
      </c>
    </row>
    <row r="10" spans="2:15" ht="12.95" customHeight="1" x14ac:dyDescent="0.15">
      <c r="B10" s="94" t="s">
        <v>4</v>
      </c>
      <c r="C10" s="95" t="s">
        <v>43</v>
      </c>
      <c r="D10" s="96" t="s">
        <v>7</v>
      </c>
      <c r="E10" s="97">
        <v>10281.365999999989</v>
      </c>
      <c r="F10" s="98">
        <v>979.28399999999965</v>
      </c>
      <c r="G10" s="98">
        <v>53</v>
      </c>
      <c r="H10" s="98">
        <v>14548.359999999995</v>
      </c>
      <c r="I10" s="98">
        <v>1719.7039999999997</v>
      </c>
      <c r="J10" s="98">
        <v>52211.688000000315</v>
      </c>
      <c r="K10" s="98">
        <v>3792.7049999999986</v>
      </c>
      <c r="L10" s="98">
        <v>6623.2100000000028</v>
      </c>
      <c r="M10" s="99">
        <v>1277.1420000000001</v>
      </c>
      <c r="N10" s="100">
        <v>1759.143</v>
      </c>
      <c r="O10" s="101">
        <v>93245.602000000305</v>
      </c>
    </row>
    <row r="11" spans="2:15" ht="12.95" customHeight="1" x14ac:dyDescent="0.15">
      <c r="B11" s="94" t="s">
        <v>4</v>
      </c>
      <c r="C11" s="95" t="s">
        <v>43</v>
      </c>
      <c r="D11" s="96" t="s">
        <v>8</v>
      </c>
      <c r="E11" s="97">
        <v>450</v>
      </c>
      <c r="F11" s="98">
        <v>0</v>
      </c>
      <c r="G11" s="98">
        <v>0</v>
      </c>
      <c r="H11" s="98">
        <v>310</v>
      </c>
      <c r="I11" s="98">
        <v>390</v>
      </c>
      <c r="J11" s="98">
        <v>425</v>
      </c>
      <c r="K11" s="98">
        <v>988</v>
      </c>
      <c r="L11" s="98">
        <v>425</v>
      </c>
      <c r="M11" s="99">
        <v>0</v>
      </c>
      <c r="N11" s="100">
        <v>11154</v>
      </c>
      <c r="O11" s="101">
        <v>14142</v>
      </c>
    </row>
    <row r="12" spans="2:15" ht="12.95" customHeight="1" x14ac:dyDescent="0.15">
      <c r="B12" s="94" t="s">
        <v>4</v>
      </c>
      <c r="C12" s="95" t="s">
        <v>43</v>
      </c>
      <c r="D12" s="96" t="s">
        <v>203</v>
      </c>
      <c r="E12" s="97">
        <v>0</v>
      </c>
      <c r="F12" s="98">
        <v>0</v>
      </c>
      <c r="G12" s="98">
        <v>0</v>
      </c>
      <c r="H12" s="98">
        <v>50234.46699999999</v>
      </c>
      <c r="I12" s="98">
        <v>0</v>
      </c>
      <c r="J12" s="98">
        <v>0</v>
      </c>
      <c r="K12" s="98">
        <v>0</v>
      </c>
      <c r="L12" s="98">
        <v>0</v>
      </c>
      <c r="M12" s="99">
        <v>0</v>
      </c>
      <c r="N12" s="100">
        <v>0</v>
      </c>
      <c r="O12" s="101">
        <v>50234.46699999999</v>
      </c>
    </row>
    <row r="13" spans="2:15" ht="12.95" customHeight="1" x14ac:dyDescent="0.15">
      <c r="B13" s="94" t="s">
        <v>4</v>
      </c>
      <c r="C13" s="95" t="s">
        <v>43</v>
      </c>
      <c r="D13" s="96" t="s">
        <v>27</v>
      </c>
      <c r="E13" s="97">
        <v>0</v>
      </c>
      <c r="F13" s="98">
        <v>0</v>
      </c>
      <c r="G13" s="98">
        <v>0</v>
      </c>
      <c r="H13" s="98">
        <v>5705.3559999999998</v>
      </c>
      <c r="I13" s="98">
        <v>0</v>
      </c>
      <c r="J13" s="98">
        <v>0</v>
      </c>
      <c r="K13" s="98">
        <v>0</v>
      </c>
      <c r="L13" s="98">
        <v>0</v>
      </c>
      <c r="M13" s="99">
        <v>0</v>
      </c>
      <c r="N13" s="100">
        <v>0</v>
      </c>
      <c r="O13" s="101">
        <v>5705.3559999999998</v>
      </c>
    </row>
    <row r="14" spans="2:15" ht="12.95" customHeight="1" x14ac:dyDescent="0.15">
      <c r="B14" s="94" t="s">
        <v>4</v>
      </c>
      <c r="C14" s="95" t="s">
        <v>43</v>
      </c>
      <c r="D14" s="96" t="s">
        <v>9</v>
      </c>
      <c r="E14" s="97">
        <v>11550</v>
      </c>
      <c r="F14" s="98">
        <v>3585</v>
      </c>
      <c r="G14" s="98">
        <v>0</v>
      </c>
      <c r="H14" s="98">
        <v>11962.5</v>
      </c>
      <c r="I14" s="98">
        <v>780</v>
      </c>
      <c r="J14" s="98">
        <v>20992.5</v>
      </c>
      <c r="K14" s="98">
        <v>1222.5</v>
      </c>
      <c r="L14" s="98">
        <v>1245</v>
      </c>
      <c r="M14" s="99">
        <v>0</v>
      </c>
      <c r="N14" s="100">
        <v>0</v>
      </c>
      <c r="O14" s="101">
        <v>51337.5</v>
      </c>
    </row>
    <row r="15" spans="2:15" ht="12.95" customHeight="1" x14ac:dyDescent="0.15">
      <c r="B15" s="94" t="s">
        <v>4</v>
      </c>
      <c r="C15" s="95" t="s">
        <v>43</v>
      </c>
      <c r="D15" s="96" t="s">
        <v>10</v>
      </c>
      <c r="E15" s="97">
        <v>5933.0689999999986</v>
      </c>
      <c r="F15" s="98">
        <v>277.142</v>
      </c>
      <c r="G15" s="98">
        <v>0</v>
      </c>
      <c r="H15" s="98">
        <v>15166.250000000027</v>
      </c>
      <c r="I15" s="98">
        <v>1350.3700000000001</v>
      </c>
      <c r="J15" s="98">
        <v>6892.405999999999</v>
      </c>
      <c r="K15" s="98">
        <v>209.999</v>
      </c>
      <c r="L15" s="98">
        <v>1561.6019999999994</v>
      </c>
      <c r="M15" s="99">
        <v>102.857</v>
      </c>
      <c r="N15" s="100">
        <v>71.427999999999997</v>
      </c>
      <c r="O15" s="101">
        <v>31565.123000000021</v>
      </c>
    </row>
    <row r="16" spans="2:15" ht="12.95" customHeight="1" x14ac:dyDescent="0.15">
      <c r="B16" s="81" t="s">
        <v>4</v>
      </c>
      <c r="C16" s="82" t="s">
        <v>43</v>
      </c>
      <c r="D16" s="83" t="s">
        <v>11</v>
      </c>
      <c r="E16" s="84">
        <v>48</v>
      </c>
      <c r="F16" s="85">
        <v>0</v>
      </c>
      <c r="G16" s="85">
        <v>102.857</v>
      </c>
      <c r="H16" s="85">
        <v>385.14300000000003</v>
      </c>
      <c r="I16" s="85">
        <v>21.334</v>
      </c>
      <c r="J16" s="85">
        <v>1544.6209999999996</v>
      </c>
      <c r="K16" s="85">
        <v>0</v>
      </c>
      <c r="L16" s="85">
        <v>205.714</v>
      </c>
      <c r="M16" s="86">
        <v>102.857</v>
      </c>
      <c r="N16" s="87">
        <v>0</v>
      </c>
      <c r="O16" s="88">
        <v>2410.5259999999994</v>
      </c>
    </row>
    <row r="17" spans="2:15" ht="12.95" customHeight="1" x14ac:dyDescent="0.15">
      <c r="B17" s="89" t="s">
        <v>4</v>
      </c>
      <c r="C17" s="90" t="s">
        <v>43</v>
      </c>
      <c r="D17" s="112" t="s">
        <v>46</v>
      </c>
      <c r="E17" s="43">
        <v>46765.123999999989</v>
      </c>
      <c r="F17" s="44">
        <v>9149.9979999999996</v>
      </c>
      <c r="G17" s="44">
        <v>258.714</v>
      </c>
      <c r="H17" s="44">
        <v>142375.47100000002</v>
      </c>
      <c r="I17" s="44">
        <v>8036.4079999999994</v>
      </c>
      <c r="J17" s="44">
        <v>122970.22600000029</v>
      </c>
      <c r="K17" s="44">
        <v>9471.7769999999982</v>
      </c>
      <c r="L17" s="44">
        <v>18319.836000000003</v>
      </c>
      <c r="M17" s="92">
        <v>2768.5699999999997</v>
      </c>
      <c r="N17" s="93">
        <v>13370.285</v>
      </c>
      <c r="O17" s="47">
        <v>373486.40900000028</v>
      </c>
    </row>
    <row r="18" spans="2:15" ht="12.95" customHeight="1" x14ac:dyDescent="0.15">
      <c r="B18" s="73" t="s">
        <v>5</v>
      </c>
      <c r="C18" s="74" t="s">
        <v>43</v>
      </c>
      <c r="D18" s="75" t="s">
        <v>6</v>
      </c>
      <c r="E18" s="76">
        <v>794.28600000000006</v>
      </c>
      <c r="F18" s="77">
        <v>180</v>
      </c>
      <c r="G18" s="77">
        <v>0</v>
      </c>
      <c r="H18" s="77">
        <v>340</v>
      </c>
      <c r="I18" s="77">
        <v>631.52</v>
      </c>
      <c r="J18" s="77">
        <v>4195.384</v>
      </c>
      <c r="K18" s="77">
        <v>114.286</v>
      </c>
      <c r="L18" s="77">
        <v>107.675</v>
      </c>
      <c r="M18" s="78">
        <v>540</v>
      </c>
      <c r="N18" s="79">
        <v>0</v>
      </c>
      <c r="O18" s="80">
        <v>6903.1510000000007</v>
      </c>
    </row>
    <row r="19" spans="2:15" ht="12.95" customHeight="1" x14ac:dyDescent="0.15">
      <c r="B19" s="94" t="s">
        <v>5</v>
      </c>
      <c r="C19" s="95" t="s">
        <v>43</v>
      </c>
      <c r="D19" s="96" t="s">
        <v>261</v>
      </c>
      <c r="E19" s="97">
        <v>5677.5</v>
      </c>
      <c r="F19" s="98">
        <v>1500</v>
      </c>
      <c r="G19" s="98">
        <v>0</v>
      </c>
      <c r="H19" s="98">
        <v>450</v>
      </c>
      <c r="I19" s="98">
        <v>150</v>
      </c>
      <c r="J19" s="98">
        <v>28702.5</v>
      </c>
      <c r="K19" s="98">
        <v>0</v>
      </c>
      <c r="L19" s="98">
        <v>300</v>
      </c>
      <c r="M19" s="99">
        <v>0</v>
      </c>
      <c r="N19" s="100">
        <v>300</v>
      </c>
      <c r="O19" s="101">
        <v>37080</v>
      </c>
    </row>
    <row r="20" spans="2:15" ht="12.95" customHeight="1" x14ac:dyDescent="0.15">
      <c r="B20" s="94" t="s">
        <v>5</v>
      </c>
      <c r="C20" s="95" t="s">
        <v>43</v>
      </c>
      <c r="D20" s="96" t="s">
        <v>7</v>
      </c>
      <c r="E20" s="97">
        <v>3298.1579999999963</v>
      </c>
      <c r="F20" s="98">
        <v>1168</v>
      </c>
      <c r="G20" s="98">
        <v>0</v>
      </c>
      <c r="H20" s="98">
        <v>2768.5720000000001</v>
      </c>
      <c r="I20" s="98">
        <v>1844.7440000000006</v>
      </c>
      <c r="J20" s="98">
        <v>48078.616000000256</v>
      </c>
      <c r="K20" s="98">
        <v>1978.5720000000001</v>
      </c>
      <c r="L20" s="98">
        <v>2149.0469999999996</v>
      </c>
      <c r="M20" s="99">
        <v>489.14299999999997</v>
      </c>
      <c r="N20" s="100">
        <v>0</v>
      </c>
      <c r="O20" s="101">
        <v>61774.852000000246</v>
      </c>
    </row>
    <row r="21" spans="2:15" ht="12.95" customHeight="1" x14ac:dyDescent="0.15">
      <c r="B21" s="94" t="s">
        <v>5</v>
      </c>
      <c r="C21" s="95" t="s">
        <v>43</v>
      </c>
      <c r="D21" s="96" t="s">
        <v>10</v>
      </c>
      <c r="E21" s="97">
        <v>0</v>
      </c>
      <c r="F21" s="98">
        <v>1028.5709999999999</v>
      </c>
      <c r="G21" s="98">
        <v>0</v>
      </c>
      <c r="H21" s="98">
        <v>0</v>
      </c>
      <c r="I21" s="98">
        <v>195.09699999999998</v>
      </c>
      <c r="J21" s="98">
        <v>7369.8159999999998</v>
      </c>
      <c r="K21" s="98">
        <v>228.571</v>
      </c>
      <c r="L21" s="98">
        <v>102.857</v>
      </c>
      <c r="M21" s="99">
        <v>205.714</v>
      </c>
      <c r="N21" s="100">
        <v>0</v>
      </c>
      <c r="O21" s="101">
        <v>9130.6260000000002</v>
      </c>
    </row>
    <row r="22" spans="2:15" ht="12.95" customHeight="1" x14ac:dyDescent="0.15">
      <c r="B22" s="81" t="s">
        <v>5</v>
      </c>
      <c r="C22" s="82" t="s">
        <v>43</v>
      </c>
      <c r="D22" s="83" t="s">
        <v>11</v>
      </c>
      <c r="E22" s="84">
        <v>2537.7959999999998</v>
      </c>
      <c r="F22" s="85">
        <v>1680</v>
      </c>
      <c r="G22" s="85">
        <v>0</v>
      </c>
      <c r="H22" s="85">
        <v>325.71399999999994</v>
      </c>
      <c r="I22" s="85">
        <v>846.36699999999996</v>
      </c>
      <c r="J22" s="85">
        <v>6723.7040000000006</v>
      </c>
      <c r="K22" s="85">
        <v>391.428</v>
      </c>
      <c r="L22" s="85">
        <v>638.476</v>
      </c>
      <c r="M22" s="86">
        <v>0</v>
      </c>
      <c r="N22" s="87">
        <v>0</v>
      </c>
      <c r="O22" s="88">
        <v>13143.485000000002</v>
      </c>
    </row>
    <row r="23" spans="2:15" ht="12.95" customHeight="1" x14ac:dyDescent="0.15">
      <c r="B23" s="89" t="s">
        <v>5</v>
      </c>
      <c r="C23" s="90" t="s">
        <v>43</v>
      </c>
      <c r="D23" s="112" t="s">
        <v>46</v>
      </c>
      <c r="E23" s="43">
        <v>12307.739999999996</v>
      </c>
      <c r="F23" s="44">
        <v>5556.5709999999999</v>
      </c>
      <c r="G23" s="44">
        <v>0</v>
      </c>
      <c r="H23" s="44">
        <v>3884.2860000000001</v>
      </c>
      <c r="I23" s="44">
        <v>3667.728000000001</v>
      </c>
      <c r="J23" s="44">
        <v>95070.020000000266</v>
      </c>
      <c r="K23" s="44">
        <v>2712.857</v>
      </c>
      <c r="L23" s="44">
        <v>3298.0549999999998</v>
      </c>
      <c r="M23" s="92">
        <v>1234.857</v>
      </c>
      <c r="N23" s="93">
        <v>300</v>
      </c>
      <c r="O23" s="47">
        <v>128032.11400000025</v>
      </c>
    </row>
    <row r="24" spans="2:15" ht="12.95" customHeight="1" x14ac:dyDescent="0.15">
      <c r="B24" s="73" t="s">
        <v>15</v>
      </c>
      <c r="C24" s="74" t="s">
        <v>43</v>
      </c>
      <c r="D24" s="75" t="s">
        <v>6</v>
      </c>
      <c r="E24" s="76">
        <v>0</v>
      </c>
      <c r="F24" s="77">
        <v>0</v>
      </c>
      <c r="G24" s="77">
        <v>0</v>
      </c>
      <c r="H24" s="77">
        <v>32.142000000000003</v>
      </c>
      <c r="I24" s="77">
        <v>0</v>
      </c>
      <c r="J24" s="77">
        <v>0</v>
      </c>
      <c r="K24" s="77">
        <v>0</v>
      </c>
      <c r="L24" s="77">
        <v>0</v>
      </c>
      <c r="M24" s="78">
        <v>0</v>
      </c>
      <c r="N24" s="79">
        <v>0</v>
      </c>
      <c r="O24" s="80">
        <v>32.142000000000003</v>
      </c>
    </row>
    <row r="25" spans="2:15" ht="12.95" customHeight="1" x14ac:dyDescent="0.15">
      <c r="B25" s="94" t="s">
        <v>15</v>
      </c>
      <c r="C25" s="95" t="s">
        <v>43</v>
      </c>
      <c r="D25" s="96" t="s">
        <v>7</v>
      </c>
      <c r="E25" s="97">
        <v>0</v>
      </c>
      <c r="F25" s="98">
        <v>0</v>
      </c>
      <c r="G25" s="98">
        <v>0</v>
      </c>
      <c r="H25" s="98">
        <v>0</v>
      </c>
      <c r="I25" s="98">
        <v>0</v>
      </c>
      <c r="J25" s="98">
        <v>0</v>
      </c>
      <c r="K25" s="98">
        <v>0</v>
      </c>
      <c r="L25" s="98">
        <v>0</v>
      </c>
      <c r="M25" s="99">
        <v>0</v>
      </c>
      <c r="N25" s="100">
        <v>2080</v>
      </c>
      <c r="O25" s="101">
        <v>2080</v>
      </c>
    </row>
    <row r="26" spans="2:15" ht="12.95" customHeight="1" x14ac:dyDescent="0.15">
      <c r="B26" s="94" t="s">
        <v>15</v>
      </c>
      <c r="C26" s="95" t="s">
        <v>43</v>
      </c>
      <c r="D26" s="96" t="s">
        <v>8</v>
      </c>
      <c r="E26" s="97">
        <v>265</v>
      </c>
      <c r="F26" s="98">
        <v>0</v>
      </c>
      <c r="G26" s="98">
        <v>3100</v>
      </c>
      <c r="H26" s="98">
        <v>100</v>
      </c>
      <c r="I26" s="98">
        <v>0</v>
      </c>
      <c r="J26" s="98">
        <v>20</v>
      </c>
      <c r="K26" s="98">
        <v>60</v>
      </c>
      <c r="L26" s="98">
        <v>85</v>
      </c>
      <c r="M26" s="99">
        <v>0</v>
      </c>
      <c r="N26" s="100">
        <v>11928</v>
      </c>
      <c r="O26" s="101">
        <v>15558</v>
      </c>
    </row>
    <row r="27" spans="2:15" ht="12.95" customHeight="1" x14ac:dyDescent="0.15">
      <c r="B27" s="94" t="s">
        <v>15</v>
      </c>
      <c r="C27" s="95" t="s">
        <v>43</v>
      </c>
      <c r="D27" s="96" t="s">
        <v>203</v>
      </c>
      <c r="E27" s="97">
        <v>0</v>
      </c>
      <c r="F27" s="98">
        <v>0</v>
      </c>
      <c r="G27" s="98">
        <v>0</v>
      </c>
      <c r="H27" s="98">
        <v>916.07199999999989</v>
      </c>
      <c r="I27" s="98">
        <v>0</v>
      </c>
      <c r="J27" s="98">
        <v>0</v>
      </c>
      <c r="K27" s="98">
        <v>0</v>
      </c>
      <c r="L27" s="98">
        <v>1671.4279999999999</v>
      </c>
      <c r="M27" s="99">
        <v>0</v>
      </c>
      <c r="N27" s="100">
        <v>0</v>
      </c>
      <c r="O27" s="101">
        <v>2587.5</v>
      </c>
    </row>
    <row r="28" spans="2:15" ht="12.95" customHeight="1" x14ac:dyDescent="0.15">
      <c r="B28" s="94" t="s">
        <v>15</v>
      </c>
      <c r="C28" s="95" t="s">
        <v>43</v>
      </c>
      <c r="D28" s="96" t="s">
        <v>27</v>
      </c>
      <c r="E28" s="97">
        <v>0</v>
      </c>
      <c r="F28" s="98">
        <v>0</v>
      </c>
      <c r="G28" s="98">
        <v>0</v>
      </c>
      <c r="H28" s="98">
        <v>0</v>
      </c>
      <c r="I28" s="98">
        <v>0</v>
      </c>
      <c r="J28" s="98">
        <v>0</v>
      </c>
      <c r="K28" s="98">
        <v>0</v>
      </c>
      <c r="L28" s="98">
        <v>1928.57</v>
      </c>
      <c r="M28" s="99">
        <v>0</v>
      </c>
      <c r="N28" s="100">
        <v>0</v>
      </c>
      <c r="O28" s="101">
        <v>1928.57</v>
      </c>
    </row>
    <row r="29" spans="2:15" ht="12.95" customHeight="1" x14ac:dyDescent="0.15">
      <c r="B29" s="81" t="s">
        <v>15</v>
      </c>
      <c r="C29" s="82" t="s">
        <v>43</v>
      </c>
      <c r="D29" s="83" t="s">
        <v>10</v>
      </c>
      <c r="E29" s="84">
        <v>0</v>
      </c>
      <c r="F29" s="85">
        <v>0</v>
      </c>
      <c r="G29" s="85">
        <v>0</v>
      </c>
      <c r="H29" s="85">
        <v>225</v>
      </c>
      <c r="I29" s="85">
        <v>0</v>
      </c>
      <c r="J29" s="85">
        <v>1080.6120000000001</v>
      </c>
      <c r="K29" s="85">
        <v>312.22000000000003</v>
      </c>
      <c r="L29" s="85">
        <v>32.142000000000003</v>
      </c>
      <c r="M29" s="86">
        <v>0</v>
      </c>
      <c r="N29" s="87">
        <v>0</v>
      </c>
      <c r="O29" s="88">
        <v>1649.9740000000002</v>
      </c>
    </row>
    <row r="30" spans="2:15" ht="12.95" customHeight="1" x14ac:dyDescent="0.15">
      <c r="B30" s="89" t="s">
        <v>15</v>
      </c>
      <c r="C30" s="90" t="s">
        <v>43</v>
      </c>
      <c r="D30" s="112" t="s">
        <v>46</v>
      </c>
      <c r="E30" s="43">
        <v>265</v>
      </c>
      <c r="F30" s="44">
        <v>0</v>
      </c>
      <c r="G30" s="44">
        <v>3100</v>
      </c>
      <c r="H30" s="44">
        <v>1273.2139999999999</v>
      </c>
      <c r="I30" s="44">
        <v>0</v>
      </c>
      <c r="J30" s="44">
        <v>1100.6120000000001</v>
      </c>
      <c r="K30" s="44">
        <v>372.22</v>
      </c>
      <c r="L30" s="44">
        <v>3717.1399999999994</v>
      </c>
      <c r="M30" s="92">
        <v>0</v>
      </c>
      <c r="N30" s="93">
        <v>14008</v>
      </c>
      <c r="O30" s="47">
        <v>23836.186000000002</v>
      </c>
    </row>
    <row r="31" spans="2:15" ht="12.95" customHeight="1" x14ac:dyDescent="0.15">
      <c r="B31" s="73" t="s">
        <v>260</v>
      </c>
      <c r="C31" s="74" t="s">
        <v>43</v>
      </c>
      <c r="D31" s="75" t="s">
        <v>7</v>
      </c>
      <c r="E31" s="76">
        <v>0</v>
      </c>
      <c r="F31" s="77">
        <v>0</v>
      </c>
      <c r="G31" s="77">
        <v>0</v>
      </c>
      <c r="H31" s="77">
        <v>0</v>
      </c>
      <c r="I31" s="77">
        <v>0</v>
      </c>
      <c r="J31" s="77">
        <v>0</v>
      </c>
      <c r="K31" s="77">
        <v>0</v>
      </c>
      <c r="L31" s="77">
        <v>0</v>
      </c>
      <c r="M31" s="78">
        <v>0</v>
      </c>
      <c r="N31" s="79">
        <v>480</v>
      </c>
      <c r="O31" s="80">
        <v>480</v>
      </c>
    </row>
    <row r="32" spans="2:15" ht="12.95" customHeight="1" x14ac:dyDescent="0.15">
      <c r="B32" s="89" t="s">
        <v>260</v>
      </c>
      <c r="C32" s="90" t="s">
        <v>43</v>
      </c>
      <c r="D32" s="112" t="s">
        <v>46</v>
      </c>
      <c r="E32" s="43">
        <v>0</v>
      </c>
      <c r="F32" s="44">
        <v>0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44">
        <v>0</v>
      </c>
      <c r="M32" s="92">
        <v>0</v>
      </c>
      <c r="N32" s="93">
        <v>480</v>
      </c>
      <c r="O32" s="47">
        <v>480</v>
      </c>
    </row>
    <row r="33" spans="2:15" ht="12.95" customHeight="1" x14ac:dyDescent="0.15">
      <c r="B33" s="94" t="s">
        <v>204</v>
      </c>
      <c r="C33" s="95" t="s">
        <v>43</v>
      </c>
      <c r="D33" s="96" t="s">
        <v>8</v>
      </c>
      <c r="E33" s="97">
        <v>0</v>
      </c>
      <c r="F33" s="98">
        <v>0</v>
      </c>
      <c r="G33" s="98">
        <v>0</v>
      </c>
      <c r="H33" s="98">
        <v>0</v>
      </c>
      <c r="I33" s="98">
        <v>0</v>
      </c>
      <c r="J33" s="98">
        <v>0</v>
      </c>
      <c r="K33" s="98">
        <v>0</v>
      </c>
      <c r="L33" s="98">
        <v>0</v>
      </c>
      <c r="M33" s="99">
        <v>0</v>
      </c>
      <c r="N33" s="100">
        <v>1040</v>
      </c>
      <c r="O33" s="101">
        <v>1040</v>
      </c>
    </row>
    <row r="34" spans="2:15" ht="12.95" customHeight="1" x14ac:dyDescent="0.15">
      <c r="B34" s="89" t="s">
        <v>204</v>
      </c>
      <c r="C34" s="90" t="s">
        <v>43</v>
      </c>
      <c r="D34" s="112" t="s">
        <v>46</v>
      </c>
      <c r="E34" s="43">
        <v>0</v>
      </c>
      <c r="F34" s="44">
        <v>0</v>
      </c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44">
        <v>0</v>
      </c>
      <c r="M34" s="92">
        <v>0</v>
      </c>
      <c r="N34" s="93">
        <v>1040</v>
      </c>
      <c r="O34" s="47">
        <v>1040</v>
      </c>
    </row>
    <row r="35" spans="2:15" ht="12.95" customHeight="1" x14ac:dyDescent="0.15">
      <c r="B35" s="94" t="s">
        <v>6</v>
      </c>
      <c r="C35" s="95" t="s">
        <v>43</v>
      </c>
      <c r="D35" s="96" t="s">
        <v>4</v>
      </c>
      <c r="E35" s="97">
        <v>336.22799999999995</v>
      </c>
      <c r="F35" s="98">
        <v>2012.1269999999993</v>
      </c>
      <c r="G35" s="98">
        <v>0</v>
      </c>
      <c r="H35" s="98">
        <v>22483.273000000001</v>
      </c>
      <c r="I35" s="98">
        <v>512.07100000000003</v>
      </c>
      <c r="J35" s="98">
        <v>3657.2449999999999</v>
      </c>
      <c r="K35" s="98">
        <v>448.32299999999998</v>
      </c>
      <c r="L35" s="98">
        <v>1071.702</v>
      </c>
      <c r="M35" s="99">
        <v>102.857</v>
      </c>
      <c r="N35" s="100">
        <v>0</v>
      </c>
      <c r="O35" s="101">
        <v>30623.826000000001</v>
      </c>
    </row>
    <row r="36" spans="2:15" ht="12.95" customHeight="1" x14ac:dyDescent="0.15">
      <c r="B36" s="94" t="s">
        <v>6</v>
      </c>
      <c r="C36" s="95" t="s">
        <v>43</v>
      </c>
      <c r="D36" s="96" t="s">
        <v>5</v>
      </c>
      <c r="E36" s="97">
        <v>323.428</v>
      </c>
      <c r="F36" s="98">
        <v>0</v>
      </c>
      <c r="G36" s="98">
        <v>102.857</v>
      </c>
      <c r="H36" s="98">
        <v>148.572</v>
      </c>
      <c r="I36" s="98">
        <v>0</v>
      </c>
      <c r="J36" s="98">
        <v>1709.2570000000001</v>
      </c>
      <c r="K36" s="98">
        <v>0</v>
      </c>
      <c r="L36" s="98">
        <v>848.22800000000007</v>
      </c>
      <c r="M36" s="99">
        <v>514.28499999999997</v>
      </c>
      <c r="N36" s="100">
        <v>0</v>
      </c>
      <c r="O36" s="101">
        <v>3646.627</v>
      </c>
    </row>
    <row r="37" spans="2:15" ht="12.95" customHeight="1" x14ac:dyDescent="0.15">
      <c r="B37" s="94" t="s">
        <v>6</v>
      </c>
      <c r="C37" s="95" t="s">
        <v>43</v>
      </c>
      <c r="D37" s="96" t="s">
        <v>15</v>
      </c>
      <c r="E37" s="97">
        <v>0</v>
      </c>
      <c r="F37" s="98">
        <v>0</v>
      </c>
      <c r="G37" s="98">
        <v>0</v>
      </c>
      <c r="H37" s="98">
        <v>112.499</v>
      </c>
      <c r="I37" s="98">
        <v>0</v>
      </c>
      <c r="J37" s="98">
        <v>0</v>
      </c>
      <c r="K37" s="98">
        <v>0</v>
      </c>
      <c r="L37" s="98">
        <v>0</v>
      </c>
      <c r="M37" s="99">
        <v>0</v>
      </c>
      <c r="N37" s="100">
        <v>0</v>
      </c>
      <c r="O37" s="101">
        <v>112.499</v>
      </c>
    </row>
    <row r="38" spans="2:15" ht="12.95" customHeight="1" x14ac:dyDescent="0.15">
      <c r="B38" s="94" t="s">
        <v>6</v>
      </c>
      <c r="C38" s="95" t="s">
        <v>43</v>
      </c>
      <c r="D38" s="96" t="s">
        <v>7</v>
      </c>
      <c r="E38" s="97">
        <v>935.71399999999994</v>
      </c>
      <c r="F38" s="98">
        <v>0</v>
      </c>
      <c r="G38" s="98">
        <v>0</v>
      </c>
      <c r="H38" s="98">
        <v>5217.143</v>
      </c>
      <c r="I38" s="98">
        <v>242.143</v>
      </c>
      <c r="J38" s="98">
        <v>2203.578</v>
      </c>
      <c r="K38" s="98">
        <v>4048.1929999999993</v>
      </c>
      <c r="L38" s="98">
        <v>327.85699999999997</v>
      </c>
      <c r="M38" s="99">
        <v>102.857</v>
      </c>
      <c r="N38" s="100">
        <v>34312</v>
      </c>
      <c r="O38" s="101">
        <v>47389.485000000008</v>
      </c>
    </row>
    <row r="39" spans="2:15" ht="12.95" customHeight="1" x14ac:dyDescent="0.15">
      <c r="B39" s="94" t="s">
        <v>6</v>
      </c>
      <c r="C39" s="95" t="s">
        <v>43</v>
      </c>
      <c r="D39" s="96" t="s">
        <v>8</v>
      </c>
      <c r="E39" s="97">
        <v>40</v>
      </c>
      <c r="F39" s="98">
        <v>0</v>
      </c>
      <c r="G39" s="98">
        <v>0</v>
      </c>
      <c r="H39" s="98">
        <v>57337.5</v>
      </c>
      <c r="I39" s="98">
        <v>0</v>
      </c>
      <c r="J39" s="98">
        <v>0</v>
      </c>
      <c r="K39" s="98">
        <v>25</v>
      </c>
      <c r="L39" s="98">
        <v>25</v>
      </c>
      <c r="M39" s="99">
        <v>0</v>
      </c>
      <c r="N39" s="100">
        <v>11370</v>
      </c>
      <c r="O39" s="101">
        <v>68797.5</v>
      </c>
    </row>
    <row r="40" spans="2:15" ht="12.95" customHeight="1" x14ac:dyDescent="0.15">
      <c r="B40" s="94" t="s">
        <v>6</v>
      </c>
      <c r="C40" s="95" t="s">
        <v>43</v>
      </c>
      <c r="D40" s="96" t="s">
        <v>203</v>
      </c>
      <c r="E40" s="97">
        <v>0</v>
      </c>
      <c r="F40" s="98">
        <v>0</v>
      </c>
      <c r="G40" s="98">
        <v>0</v>
      </c>
      <c r="H40" s="98">
        <v>5351.7849999999999</v>
      </c>
      <c r="I40" s="98">
        <v>0</v>
      </c>
      <c r="J40" s="98">
        <v>0</v>
      </c>
      <c r="K40" s="98">
        <v>0</v>
      </c>
      <c r="L40" s="98">
        <v>0</v>
      </c>
      <c r="M40" s="99">
        <v>0</v>
      </c>
      <c r="N40" s="100">
        <v>0</v>
      </c>
      <c r="O40" s="101">
        <v>5351.7849999999999</v>
      </c>
    </row>
    <row r="41" spans="2:15" ht="12.95" customHeight="1" x14ac:dyDescent="0.15">
      <c r="B41" s="94" t="s">
        <v>6</v>
      </c>
      <c r="C41" s="95" t="s">
        <v>43</v>
      </c>
      <c r="D41" s="96" t="s">
        <v>27</v>
      </c>
      <c r="E41" s="97">
        <v>0</v>
      </c>
      <c r="F41" s="98">
        <v>0</v>
      </c>
      <c r="G41" s="98">
        <v>0</v>
      </c>
      <c r="H41" s="98">
        <v>1806.4290000000001</v>
      </c>
      <c r="I41" s="98">
        <v>0</v>
      </c>
      <c r="J41" s="98">
        <v>0</v>
      </c>
      <c r="K41" s="98">
        <v>0</v>
      </c>
      <c r="L41" s="98">
        <v>0</v>
      </c>
      <c r="M41" s="99">
        <v>0</v>
      </c>
      <c r="N41" s="100">
        <v>0</v>
      </c>
      <c r="O41" s="101">
        <v>1806.4290000000001</v>
      </c>
    </row>
    <row r="42" spans="2:15" ht="12.95" customHeight="1" x14ac:dyDescent="0.15">
      <c r="B42" s="94" t="s">
        <v>6</v>
      </c>
      <c r="C42" s="95" t="s">
        <v>43</v>
      </c>
      <c r="D42" s="96" t="s">
        <v>10</v>
      </c>
      <c r="E42" s="97">
        <v>329.15099999999995</v>
      </c>
      <c r="F42" s="98">
        <v>285.71199999999999</v>
      </c>
      <c r="G42" s="98">
        <v>33.936</v>
      </c>
      <c r="H42" s="98">
        <v>151691.15200000038</v>
      </c>
      <c r="I42" s="98">
        <v>71.242999999999995</v>
      </c>
      <c r="J42" s="98">
        <v>176.29300000000001</v>
      </c>
      <c r="K42" s="98">
        <v>110.78100000000001</v>
      </c>
      <c r="L42" s="98">
        <v>508.89800000000002</v>
      </c>
      <c r="M42" s="99">
        <v>102.857</v>
      </c>
      <c r="N42" s="100">
        <v>0</v>
      </c>
      <c r="O42" s="101">
        <v>153310.02300000034</v>
      </c>
    </row>
    <row r="43" spans="2:15" ht="12.95" customHeight="1" x14ac:dyDescent="0.15">
      <c r="B43" s="94" t="s">
        <v>6</v>
      </c>
      <c r="C43" s="95" t="s">
        <v>43</v>
      </c>
      <c r="D43" s="96" t="s">
        <v>205</v>
      </c>
      <c r="E43" s="97">
        <v>0</v>
      </c>
      <c r="F43" s="98">
        <v>0</v>
      </c>
      <c r="G43" s="98">
        <v>0</v>
      </c>
      <c r="H43" s="98">
        <v>30562.5</v>
      </c>
      <c r="I43" s="98">
        <v>0</v>
      </c>
      <c r="J43" s="98">
        <v>0</v>
      </c>
      <c r="K43" s="98">
        <v>0</v>
      </c>
      <c r="L43" s="98">
        <v>0</v>
      </c>
      <c r="M43" s="99">
        <v>0</v>
      </c>
      <c r="N43" s="100">
        <v>0</v>
      </c>
      <c r="O43" s="101">
        <v>30562.5</v>
      </c>
    </row>
    <row r="44" spans="2:15" ht="12.95" customHeight="1" x14ac:dyDescent="0.15">
      <c r="B44" s="94" t="s">
        <v>6</v>
      </c>
      <c r="C44" s="95" t="s">
        <v>43</v>
      </c>
      <c r="D44" s="96" t="s">
        <v>11</v>
      </c>
      <c r="E44" s="97">
        <v>102.857</v>
      </c>
      <c r="F44" s="98">
        <v>0</v>
      </c>
      <c r="G44" s="98">
        <v>0</v>
      </c>
      <c r="H44" s="98">
        <v>1594.2860000000001</v>
      </c>
      <c r="I44" s="98">
        <v>0</v>
      </c>
      <c r="J44" s="98">
        <v>2180.721</v>
      </c>
      <c r="K44" s="98">
        <v>411.428</v>
      </c>
      <c r="L44" s="98">
        <v>0</v>
      </c>
      <c r="M44" s="99">
        <v>102.857</v>
      </c>
      <c r="N44" s="100">
        <v>0</v>
      </c>
      <c r="O44" s="101">
        <v>4392.1490000000003</v>
      </c>
    </row>
    <row r="45" spans="2:15" ht="12.95" customHeight="1" x14ac:dyDescent="0.15">
      <c r="B45" s="94" t="s">
        <v>6</v>
      </c>
      <c r="C45" s="95" t="s">
        <v>43</v>
      </c>
      <c r="D45" s="96" t="s">
        <v>13</v>
      </c>
      <c r="E45" s="97">
        <v>0</v>
      </c>
      <c r="F45" s="98">
        <v>0</v>
      </c>
      <c r="G45" s="98">
        <v>0</v>
      </c>
      <c r="H45" s="98">
        <v>1185</v>
      </c>
      <c r="I45" s="98">
        <v>0</v>
      </c>
      <c r="J45" s="98">
        <v>0</v>
      </c>
      <c r="K45" s="98">
        <v>0</v>
      </c>
      <c r="L45" s="98">
        <v>0</v>
      </c>
      <c r="M45" s="99">
        <v>0</v>
      </c>
      <c r="N45" s="100">
        <v>0</v>
      </c>
      <c r="O45" s="101">
        <v>1185</v>
      </c>
    </row>
    <row r="46" spans="2:15" ht="12.95" customHeight="1" x14ac:dyDescent="0.15">
      <c r="B46" s="102" t="s">
        <v>6</v>
      </c>
      <c r="C46" s="95" t="s">
        <v>43</v>
      </c>
      <c r="D46" s="96" t="s">
        <v>30</v>
      </c>
      <c r="E46" s="97">
        <v>0</v>
      </c>
      <c r="F46" s="98">
        <v>0</v>
      </c>
      <c r="G46" s="98">
        <v>0</v>
      </c>
      <c r="H46" s="98">
        <v>4590</v>
      </c>
      <c r="I46" s="98">
        <v>0</v>
      </c>
      <c r="J46" s="98">
        <v>0</v>
      </c>
      <c r="K46" s="98">
        <v>0</v>
      </c>
      <c r="L46" s="98">
        <v>0</v>
      </c>
      <c r="M46" s="99">
        <v>0</v>
      </c>
      <c r="N46" s="100">
        <v>0</v>
      </c>
      <c r="O46" s="101">
        <v>4590</v>
      </c>
    </row>
    <row r="47" spans="2:15" ht="12.95" customHeight="1" x14ac:dyDescent="0.15">
      <c r="B47" s="89" t="s">
        <v>6</v>
      </c>
      <c r="C47" s="90" t="s">
        <v>43</v>
      </c>
      <c r="D47" s="112" t="s">
        <v>46</v>
      </c>
      <c r="E47" s="43">
        <v>2067.3779999999997</v>
      </c>
      <c r="F47" s="44">
        <v>2297.838999999999</v>
      </c>
      <c r="G47" s="44">
        <v>136.79300000000001</v>
      </c>
      <c r="H47" s="44">
        <v>282080.13900000037</v>
      </c>
      <c r="I47" s="44">
        <v>825.45700000000011</v>
      </c>
      <c r="J47" s="44">
        <v>9927.0939999999991</v>
      </c>
      <c r="K47" s="44">
        <v>5043.7249999999995</v>
      </c>
      <c r="L47" s="44">
        <v>2781.6850000000004</v>
      </c>
      <c r="M47" s="92">
        <v>925.71299999999985</v>
      </c>
      <c r="N47" s="93">
        <v>45682</v>
      </c>
      <c r="O47" s="47">
        <v>351767.82300000032</v>
      </c>
    </row>
    <row r="48" spans="2:15" ht="12.95" customHeight="1" x14ac:dyDescent="0.15">
      <c r="B48" s="102" t="s">
        <v>206</v>
      </c>
      <c r="C48" s="95" t="s">
        <v>43</v>
      </c>
      <c r="D48" s="96" t="s">
        <v>7</v>
      </c>
      <c r="E48" s="97">
        <v>0</v>
      </c>
      <c r="F48" s="98">
        <v>0</v>
      </c>
      <c r="G48" s="98">
        <v>0</v>
      </c>
      <c r="H48" s="98">
        <v>0</v>
      </c>
      <c r="I48" s="98">
        <v>0</v>
      </c>
      <c r="J48" s="98">
        <v>0</v>
      </c>
      <c r="K48" s="98">
        <v>0</v>
      </c>
      <c r="L48" s="98">
        <v>0</v>
      </c>
      <c r="M48" s="99">
        <v>0</v>
      </c>
      <c r="N48" s="100">
        <v>680</v>
      </c>
      <c r="O48" s="101">
        <v>680</v>
      </c>
    </row>
    <row r="49" spans="2:15" ht="12.95" customHeight="1" x14ac:dyDescent="0.15">
      <c r="B49" s="102" t="s">
        <v>206</v>
      </c>
      <c r="C49" s="95" t="s">
        <v>43</v>
      </c>
      <c r="D49" s="96" t="s">
        <v>8</v>
      </c>
      <c r="E49" s="97">
        <v>0</v>
      </c>
      <c r="F49" s="98">
        <v>0</v>
      </c>
      <c r="G49" s="98">
        <v>0</v>
      </c>
      <c r="H49" s="98">
        <v>0</v>
      </c>
      <c r="I49" s="98">
        <v>0</v>
      </c>
      <c r="J49" s="98">
        <v>0</v>
      </c>
      <c r="K49" s="98">
        <v>0</v>
      </c>
      <c r="L49" s="98">
        <v>0</v>
      </c>
      <c r="M49" s="99">
        <v>0</v>
      </c>
      <c r="N49" s="100">
        <v>40</v>
      </c>
      <c r="O49" s="101">
        <v>40</v>
      </c>
    </row>
    <row r="50" spans="2:15" ht="12.95" customHeight="1" x14ac:dyDescent="0.15">
      <c r="B50" s="89" t="s">
        <v>206</v>
      </c>
      <c r="C50" s="90" t="s">
        <v>43</v>
      </c>
      <c r="D50" s="112" t="s">
        <v>46</v>
      </c>
      <c r="E50" s="43">
        <v>0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4">
        <v>0</v>
      </c>
      <c r="M50" s="92">
        <v>0</v>
      </c>
      <c r="N50" s="93">
        <v>720</v>
      </c>
      <c r="O50" s="47">
        <v>720</v>
      </c>
    </row>
    <row r="51" spans="2:15" ht="12.95" customHeight="1" x14ac:dyDescent="0.15">
      <c r="B51" s="102" t="s">
        <v>261</v>
      </c>
      <c r="C51" s="95" t="s">
        <v>43</v>
      </c>
      <c r="D51" s="96" t="s">
        <v>4</v>
      </c>
      <c r="E51" s="97">
        <v>2790.0020000000004</v>
      </c>
      <c r="F51" s="98">
        <v>2314.2869999999998</v>
      </c>
      <c r="G51" s="98">
        <v>1800.001</v>
      </c>
      <c r="H51" s="98">
        <v>33184.298000000003</v>
      </c>
      <c r="I51" s="98">
        <v>9051.4319999999989</v>
      </c>
      <c r="J51" s="98">
        <v>25122.870000000003</v>
      </c>
      <c r="K51" s="98">
        <v>14181.434999999999</v>
      </c>
      <c r="L51" s="98">
        <v>14772.864000000001</v>
      </c>
      <c r="M51" s="99">
        <v>0</v>
      </c>
      <c r="N51" s="100">
        <v>0</v>
      </c>
      <c r="O51" s="101">
        <v>103217.18900000001</v>
      </c>
    </row>
    <row r="52" spans="2:15" ht="12.95" customHeight="1" x14ac:dyDescent="0.15">
      <c r="B52" s="102" t="s">
        <v>261</v>
      </c>
      <c r="C52" s="95" t="s">
        <v>43</v>
      </c>
      <c r="D52" s="96" t="s">
        <v>5</v>
      </c>
      <c r="E52" s="97">
        <v>300</v>
      </c>
      <c r="F52" s="98">
        <v>450</v>
      </c>
      <c r="G52" s="98">
        <v>450</v>
      </c>
      <c r="H52" s="98">
        <v>4252.5</v>
      </c>
      <c r="I52" s="98">
        <v>300</v>
      </c>
      <c r="J52" s="98">
        <v>2220</v>
      </c>
      <c r="K52" s="98">
        <v>150</v>
      </c>
      <c r="L52" s="98">
        <v>10732.5</v>
      </c>
      <c r="M52" s="99">
        <v>0</v>
      </c>
      <c r="N52" s="100">
        <v>1350</v>
      </c>
      <c r="O52" s="101">
        <v>20205</v>
      </c>
    </row>
    <row r="53" spans="2:15" ht="12.95" customHeight="1" x14ac:dyDescent="0.15">
      <c r="B53" s="102" t="s">
        <v>261</v>
      </c>
      <c r="C53" s="95" t="s">
        <v>43</v>
      </c>
      <c r="D53" s="96" t="s">
        <v>7</v>
      </c>
      <c r="E53" s="97">
        <v>0</v>
      </c>
      <c r="F53" s="98">
        <v>0</v>
      </c>
      <c r="G53" s="98">
        <v>0</v>
      </c>
      <c r="H53" s="98">
        <v>0</v>
      </c>
      <c r="I53" s="98">
        <v>0</v>
      </c>
      <c r="J53" s="98">
        <v>0</v>
      </c>
      <c r="K53" s="98">
        <v>0</v>
      </c>
      <c r="L53" s="98">
        <v>0</v>
      </c>
      <c r="M53" s="99">
        <v>0</v>
      </c>
      <c r="N53" s="100">
        <v>980</v>
      </c>
      <c r="O53" s="101">
        <v>980</v>
      </c>
    </row>
    <row r="54" spans="2:15" ht="12.95" customHeight="1" x14ac:dyDescent="0.15">
      <c r="B54" s="102" t="s">
        <v>261</v>
      </c>
      <c r="C54" s="95" t="s">
        <v>43</v>
      </c>
      <c r="D54" s="96" t="s">
        <v>8</v>
      </c>
      <c r="E54" s="97">
        <v>0</v>
      </c>
      <c r="F54" s="98">
        <v>0</v>
      </c>
      <c r="G54" s="98">
        <v>0</v>
      </c>
      <c r="H54" s="98">
        <v>0</v>
      </c>
      <c r="I54" s="98">
        <v>0</v>
      </c>
      <c r="J54" s="98">
        <v>0</v>
      </c>
      <c r="K54" s="98">
        <v>0</v>
      </c>
      <c r="L54" s="98">
        <v>0</v>
      </c>
      <c r="M54" s="99">
        <v>0</v>
      </c>
      <c r="N54" s="100">
        <v>1080</v>
      </c>
      <c r="O54" s="101">
        <v>1080</v>
      </c>
    </row>
    <row r="55" spans="2:15" ht="12.95" customHeight="1" x14ac:dyDescent="0.15">
      <c r="B55" s="94" t="s">
        <v>261</v>
      </c>
      <c r="C55" s="95" t="s">
        <v>43</v>
      </c>
      <c r="D55" s="96" t="s">
        <v>30</v>
      </c>
      <c r="E55" s="97">
        <v>599.99799999999982</v>
      </c>
      <c r="F55" s="98">
        <v>578.56999999999982</v>
      </c>
      <c r="G55" s="98">
        <v>514.28499999999985</v>
      </c>
      <c r="H55" s="98">
        <v>3685.7099999999991</v>
      </c>
      <c r="I55" s="98">
        <v>1285.7109999999996</v>
      </c>
      <c r="J55" s="98">
        <v>1028.5689999999997</v>
      </c>
      <c r="K55" s="98">
        <v>171.428</v>
      </c>
      <c r="L55" s="98">
        <v>771.4259999999997</v>
      </c>
      <c r="M55" s="99">
        <v>0</v>
      </c>
      <c r="N55" s="100">
        <v>0</v>
      </c>
      <c r="O55" s="101">
        <v>8635.6969999999965</v>
      </c>
    </row>
    <row r="56" spans="2:15" ht="12.95" customHeight="1" x14ac:dyDescent="0.15">
      <c r="B56" s="89" t="s">
        <v>261</v>
      </c>
      <c r="C56" s="90" t="s">
        <v>43</v>
      </c>
      <c r="D56" s="112" t="s">
        <v>46</v>
      </c>
      <c r="E56" s="43">
        <v>3690</v>
      </c>
      <c r="F56" s="44">
        <v>3342.8569999999995</v>
      </c>
      <c r="G56" s="44">
        <v>2764.2860000000001</v>
      </c>
      <c r="H56" s="44">
        <v>41122.508000000002</v>
      </c>
      <c r="I56" s="44">
        <v>10637.142999999998</v>
      </c>
      <c r="J56" s="44">
        <v>28371.439000000002</v>
      </c>
      <c r="K56" s="44">
        <v>14502.862999999999</v>
      </c>
      <c r="L56" s="44">
        <v>26276.79</v>
      </c>
      <c r="M56" s="92">
        <v>0</v>
      </c>
      <c r="N56" s="93">
        <v>3410</v>
      </c>
      <c r="O56" s="47">
        <v>134117.886</v>
      </c>
    </row>
    <row r="57" spans="2:15" ht="12.95" customHeight="1" x14ac:dyDescent="0.15">
      <c r="B57" s="94" t="s">
        <v>18</v>
      </c>
      <c r="C57" s="95" t="s">
        <v>43</v>
      </c>
      <c r="D57" s="96" t="s">
        <v>5</v>
      </c>
      <c r="E57" s="97">
        <v>0</v>
      </c>
      <c r="F57" s="98">
        <v>0</v>
      </c>
      <c r="G57" s="98">
        <v>0</v>
      </c>
      <c r="H57" s="98">
        <v>0</v>
      </c>
      <c r="I57" s="98">
        <v>0</v>
      </c>
      <c r="J57" s="98">
        <v>0</v>
      </c>
      <c r="K57" s="98">
        <v>0</v>
      </c>
      <c r="L57" s="98">
        <v>9784.32</v>
      </c>
      <c r="M57" s="99">
        <v>0</v>
      </c>
      <c r="N57" s="100">
        <v>0</v>
      </c>
      <c r="O57" s="101">
        <v>9784.32</v>
      </c>
    </row>
    <row r="58" spans="2:15" ht="12.95" customHeight="1" x14ac:dyDescent="0.15">
      <c r="B58" s="94" t="s">
        <v>18</v>
      </c>
      <c r="C58" s="95" t="s">
        <v>43</v>
      </c>
      <c r="D58" s="96" t="s">
        <v>8</v>
      </c>
      <c r="E58" s="97">
        <v>0</v>
      </c>
      <c r="F58" s="98">
        <v>0</v>
      </c>
      <c r="G58" s="98">
        <v>0</v>
      </c>
      <c r="H58" s="98">
        <v>75</v>
      </c>
      <c r="I58" s="98">
        <v>0</v>
      </c>
      <c r="J58" s="98">
        <v>0</v>
      </c>
      <c r="K58" s="98">
        <v>0</v>
      </c>
      <c r="L58" s="98">
        <v>0</v>
      </c>
      <c r="M58" s="99">
        <v>0</v>
      </c>
      <c r="N58" s="100">
        <v>0</v>
      </c>
      <c r="O58" s="101">
        <v>75</v>
      </c>
    </row>
    <row r="59" spans="2:15" ht="12.95" customHeight="1" x14ac:dyDescent="0.15">
      <c r="B59" s="94" t="s">
        <v>18</v>
      </c>
      <c r="C59" s="95" t="s">
        <v>43</v>
      </c>
      <c r="D59" s="96" t="s">
        <v>10</v>
      </c>
      <c r="E59" s="97">
        <v>0</v>
      </c>
      <c r="F59" s="98">
        <v>0</v>
      </c>
      <c r="G59" s="98">
        <v>0</v>
      </c>
      <c r="H59" s="98">
        <v>562.5</v>
      </c>
      <c r="I59" s="98">
        <v>0</v>
      </c>
      <c r="J59" s="98">
        <v>0</v>
      </c>
      <c r="K59" s="98">
        <v>0</v>
      </c>
      <c r="L59" s="98">
        <v>0</v>
      </c>
      <c r="M59" s="99">
        <v>0</v>
      </c>
      <c r="N59" s="100">
        <v>0</v>
      </c>
      <c r="O59" s="101">
        <v>562.5</v>
      </c>
    </row>
    <row r="60" spans="2:15" ht="12.95" customHeight="1" x14ac:dyDescent="0.15">
      <c r="B60" s="94" t="s">
        <v>18</v>
      </c>
      <c r="C60" s="95" t="s">
        <v>43</v>
      </c>
      <c r="D60" s="96" t="s">
        <v>205</v>
      </c>
      <c r="E60" s="97">
        <v>0</v>
      </c>
      <c r="F60" s="98">
        <v>0</v>
      </c>
      <c r="G60" s="98">
        <v>0</v>
      </c>
      <c r="H60" s="98">
        <v>87.5</v>
      </c>
      <c r="I60" s="98">
        <v>1468.9290000000001</v>
      </c>
      <c r="J60" s="98">
        <v>0</v>
      </c>
      <c r="K60" s="98">
        <v>0</v>
      </c>
      <c r="L60" s="98">
        <v>0</v>
      </c>
      <c r="M60" s="99">
        <v>0</v>
      </c>
      <c r="N60" s="100">
        <v>0</v>
      </c>
      <c r="O60" s="101">
        <v>1556.4290000000001</v>
      </c>
    </row>
    <row r="61" spans="2:15" ht="12.95" customHeight="1" x14ac:dyDescent="0.15">
      <c r="B61" s="94" t="s">
        <v>18</v>
      </c>
      <c r="C61" s="95" t="s">
        <v>43</v>
      </c>
      <c r="D61" s="96" t="s">
        <v>29</v>
      </c>
      <c r="E61" s="97">
        <v>0</v>
      </c>
      <c r="F61" s="98">
        <v>0</v>
      </c>
      <c r="G61" s="98">
        <v>0</v>
      </c>
      <c r="H61" s="98">
        <v>0</v>
      </c>
      <c r="I61" s="98">
        <v>1735.7139999999999</v>
      </c>
      <c r="J61" s="98">
        <v>0</v>
      </c>
      <c r="K61" s="98">
        <v>0</v>
      </c>
      <c r="L61" s="98">
        <v>0</v>
      </c>
      <c r="M61" s="99">
        <v>0</v>
      </c>
      <c r="N61" s="100">
        <v>0</v>
      </c>
      <c r="O61" s="101">
        <v>1735.7139999999999</v>
      </c>
    </row>
    <row r="62" spans="2:15" ht="12.95" customHeight="1" x14ac:dyDescent="0.15">
      <c r="B62" s="94" t="s">
        <v>18</v>
      </c>
      <c r="C62" s="95" t="s">
        <v>43</v>
      </c>
      <c r="D62" s="96" t="s">
        <v>31</v>
      </c>
      <c r="E62" s="97">
        <v>205.714</v>
      </c>
      <c r="F62" s="98">
        <v>1131.4269999999999</v>
      </c>
      <c r="G62" s="98">
        <v>102.857</v>
      </c>
      <c r="H62" s="98">
        <v>40345.713000000003</v>
      </c>
      <c r="I62" s="98">
        <v>5862.8539999999994</v>
      </c>
      <c r="J62" s="98">
        <v>2057.14</v>
      </c>
      <c r="K62" s="98">
        <v>514.28499999999997</v>
      </c>
      <c r="L62" s="98">
        <v>822.85599999999999</v>
      </c>
      <c r="M62" s="99">
        <v>0</v>
      </c>
      <c r="N62" s="100">
        <v>0</v>
      </c>
      <c r="O62" s="101">
        <v>51042.846000000005</v>
      </c>
    </row>
    <row r="63" spans="2:15" ht="12.95" customHeight="1" x14ac:dyDescent="0.15">
      <c r="B63" s="94" t="s">
        <v>18</v>
      </c>
      <c r="C63" s="95" t="s">
        <v>43</v>
      </c>
      <c r="D63" s="96" t="s">
        <v>23</v>
      </c>
      <c r="E63" s="97">
        <v>0</v>
      </c>
      <c r="F63" s="98">
        <v>1131.4270000000001</v>
      </c>
      <c r="G63" s="98">
        <v>411.42899999999997</v>
      </c>
      <c r="H63" s="98">
        <v>15852.855</v>
      </c>
      <c r="I63" s="98">
        <v>2982.8539999999998</v>
      </c>
      <c r="J63" s="98">
        <v>205.714</v>
      </c>
      <c r="K63" s="98">
        <v>514.28500000000008</v>
      </c>
      <c r="L63" s="98">
        <v>1234.2840000000001</v>
      </c>
      <c r="M63" s="99">
        <v>411.42899999999997</v>
      </c>
      <c r="N63" s="100">
        <v>0</v>
      </c>
      <c r="O63" s="101">
        <v>22744.276999999998</v>
      </c>
    </row>
    <row r="64" spans="2:15" ht="12.95" customHeight="1" x14ac:dyDescent="0.15">
      <c r="B64" s="94" t="s">
        <v>18</v>
      </c>
      <c r="C64" s="95" t="s">
        <v>43</v>
      </c>
      <c r="D64" s="96" t="s">
        <v>12</v>
      </c>
      <c r="E64" s="97">
        <v>0</v>
      </c>
      <c r="F64" s="98">
        <v>0</v>
      </c>
      <c r="G64" s="98">
        <v>0</v>
      </c>
      <c r="H64" s="98">
        <v>75</v>
      </c>
      <c r="I64" s="98">
        <v>360</v>
      </c>
      <c r="J64" s="98">
        <v>0</v>
      </c>
      <c r="K64" s="98">
        <v>0</v>
      </c>
      <c r="L64" s="98">
        <v>0</v>
      </c>
      <c r="M64" s="99">
        <v>0</v>
      </c>
      <c r="N64" s="100">
        <v>0</v>
      </c>
      <c r="O64" s="101">
        <v>435</v>
      </c>
    </row>
    <row r="65" spans="2:15" ht="12.95" customHeight="1" x14ac:dyDescent="0.15">
      <c r="B65" s="94" t="s">
        <v>18</v>
      </c>
      <c r="C65" s="95" t="s">
        <v>43</v>
      </c>
      <c r="D65" s="96" t="s">
        <v>13</v>
      </c>
      <c r="E65" s="97">
        <v>0</v>
      </c>
      <c r="F65" s="98">
        <v>128.571</v>
      </c>
      <c r="G65" s="98">
        <v>0</v>
      </c>
      <c r="H65" s="98">
        <v>530.35799999999995</v>
      </c>
      <c r="I65" s="98">
        <v>5432.1440000000002</v>
      </c>
      <c r="J65" s="98">
        <v>450.00000000000006</v>
      </c>
      <c r="K65" s="98">
        <v>96.429000000000002</v>
      </c>
      <c r="L65" s="98">
        <v>0</v>
      </c>
      <c r="M65" s="99">
        <v>0</v>
      </c>
      <c r="N65" s="100">
        <v>0</v>
      </c>
      <c r="O65" s="101">
        <v>6637.5020000000004</v>
      </c>
    </row>
    <row r="66" spans="2:15" ht="12.95" customHeight="1" x14ac:dyDescent="0.15">
      <c r="B66" s="94" t="s">
        <v>18</v>
      </c>
      <c r="C66" s="95" t="s">
        <v>43</v>
      </c>
      <c r="D66" s="103" t="s">
        <v>19</v>
      </c>
      <c r="E66" s="97">
        <v>0</v>
      </c>
      <c r="F66" s="98">
        <v>0</v>
      </c>
      <c r="G66" s="98">
        <v>0</v>
      </c>
      <c r="H66" s="98">
        <v>0</v>
      </c>
      <c r="I66" s="98">
        <v>99.643000000000001</v>
      </c>
      <c r="J66" s="98">
        <v>0</v>
      </c>
      <c r="K66" s="98">
        <v>0</v>
      </c>
      <c r="L66" s="98">
        <v>0</v>
      </c>
      <c r="M66" s="99">
        <v>2250</v>
      </c>
      <c r="N66" s="100">
        <v>0</v>
      </c>
      <c r="O66" s="101">
        <v>2349.643</v>
      </c>
    </row>
    <row r="67" spans="2:15" ht="12.95" customHeight="1" x14ac:dyDescent="0.15">
      <c r="B67" s="94" t="s">
        <v>18</v>
      </c>
      <c r="C67" s="95" t="s">
        <v>43</v>
      </c>
      <c r="D67" s="96" t="s">
        <v>37</v>
      </c>
      <c r="E67" s="97">
        <v>0</v>
      </c>
      <c r="F67" s="98">
        <v>1131.4280000000001</v>
      </c>
      <c r="G67" s="98">
        <v>0</v>
      </c>
      <c r="H67" s="98">
        <v>4551.4279999999999</v>
      </c>
      <c r="I67" s="98">
        <v>4217.1409999999996</v>
      </c>
      <c r="J67" s="98">
        <v>1234.2849999999999</v>
      </c>
      <c r="K67" s="98">
        <v>205.714</v>
      </c>
      <c r="L67" s="98">
        <v>8742.851999999999</v>
      </c>
      <c r="M67" s="99">
        <v>0</v>
      </c>
      <c r="N67" s="100">
        <v>0</v>
      </c>
      <c r="O67" s="101">
        <v>20082.847999999998</v>
      </c>
    </row>
    <row r="68" spans="2:15" ht="12.95" customHeight="1" x14ac:dyDescent="0.15">
      <c r="B68" s="94" t="s">
        <v>18</v>
      </c>
      <c r="C68" s="95" t="s">
        <v>43</v>
      </c>
      <c r="D68" s="96" t="s">
        <v>30</v>
      </c>
      <c r="E68" s="97">
        <v>0</v>
      </c>
      <c r="F68" s="98">
        <v>0</v>
      </c>
      <c r="G68" s="98">
        <v>0</v>
      </c>
      <c r="H68" s="98">
        <v>187.5</v>
      </c>
      <c r="I68" s="98">
        <v>0</v>
      </c>
      <c r="J68" s="98">
        <v>0</v>
      </c>
      <c r="K68" s="98">
        <v>0</v>
      </c>
      <c r="L68" s="98">
        <v>0</v>
      </c>
      <c r="M68" s="99">
        <v>0</v>
      </c>
      <c r="N68" s="100">
        <v>0</v>
      </c>
      <c r="O68" s="101">
        <v>187.5</v>
      </c>
    </row>
    <row r="69" spans="2:15" ht="12.95" customHeight="1" x14ac:dyDescent="0.15">
      <c r="B69" s="94" t="s">
        <v>18</v>
      </c>
      <c r="C69" s="95" t="s">
        <v>43</v>
      </c>
      <c r="D69" s="96" t="s">
        <v>209</v>
      </c>
      <c r="E69" s="97">
        <v>0</v>
      </c>
      <c r="F69" s="98">
        <v>0</v>
      </c>
      <c r="G69" s="98">
        <v>0</v>
      </c>
      <c r="H69" s="98">
        <v>12.5</v>
      </c>
      <c r="I69" s="98">
        <v>0</v>
      </c>
      <c r="J69" s="98">
        <v>0</v>
      </c>
      <c r="K69" s="98">
        <v>0</v>
      </c>
      <c r="L69" s="98">
        <v>0</v>
      </c>
      <c r="M69" s="99">
        <v>0</v>
      </c>
      <c r="N69" s="100">
        <v>0</v>
      </c>
      <c r="O69" s="101">
        <v>12.5</v>
      </c>
    </row>
    <row r="70" spans="2:15" ht="12.95" customHeight="1" x14ac:dyDescent="0.15">
      <c r="B70" s="89" t="s">
        <v>18</v>
      </c>
      <c r="C70" s="90" t="s">
        <v>43</v>
      </c>
      <c r="D70" s="112" t="s">
        <v>46</v>
      </c>
      <c r="E70" s="43">
        <v>205.714</v>
      </c>
      <c r="F70" s="44">
        <v>3522.8530000000001</v>
      </c>
      <c r="G70" s="44">
        <v>514.28599999999994</v>
      </c>
      <c r="H70" s="44">
        <v>62280.353999999999</v>
      </c>
      <c r="I70" s="44">
        <v>22159.278999999999</v>
      </c>
      <c r="J70" s="44">
        <v>3947.1389999999997</v>
      </c>
      <c r="K70" s="44">
        <v>1330.7130000000002</v>
      </c>
      <c r="L70" s="44">
        <v>20584.311999999998</v>
      </c>
      <c r="M70" s="92">
        <v>2661.4290000000001</v>
      </c>
      <c r="N70" s="93">
        <v>0</v>
      </c>
      <c r="O70" s="47">
        <v>117206.07900000001</v>
      </c>
    </row>
    <row r="71" spans="2:15" ht="12.95" customHeight="1" thickBot="1" x14ac:dyDescent="0.2">
      <c r="B71" s="140" t="s">
        <v>7</v>
      </c>
      <c r="C71" s="141" t="s">
        <v>43</v>
      </c>
      <c r="D71" s="157" t="s">
        <v>4</v>
      </c>
      <c r="E71" s="143">
        <v>4089.145</v>
      </c>
      <c r="F71" s="144">
        <v>979.76099999999985</v>
      </c>
      <c r="G71" s="144">
        <v>294.51400000000001</v>
      </c>
      <c r="H71" s="144">
        <v>22136.084999999999</v>
      </c>
      <c r="I71" s="144">
        <v>9542.6869999999817</v>
      </c>
      <c r="J71" s="144">
        <v>22188.868000000046</v>
      </c>
      <c r="K71" s="144">
        <v>19320.074000000004</v>
      </c>
      <c r="L71" s="144">
        <v>21916.211999999992</v>
      </c>
      <c r="M71" s="145">
        <v>462.85800000000006</v>
      </c>
      <c r="N71" s="146">
        <v>3230</v>
      </c>
      <c r="O71" s="147">
        <v>104160.20400000001</v>
      </c>
    </row>
    <row r="72" spans="2:15" ht="12.95" customHeight="1" x14ac:dyDescent="0.15">
      <c r="B72" s="73" t="s">
        <v>7</v>
      </c>
      <c r="C72" s="74" t="s">
        <v>43</v>
      </c>
      <c r="D72" s="75" t="s">
        <v>5</v>
      </c>
      <c r="E72" s="76">
        <v>811.09700000000009</v>
      </c>
      <c r="F72" s="77">
        <v>21.332999999999998</v>
      </c>
      <c r="G72" s="77">
        <v>134.666</v>
      </c>
      <c r="H72" s="77">
        <v>2771.7179999999998</v>
      </c>
      <c r="I72" s="77">
        <v>1360.6659999999997</v>
      </c>
      <c r="J72" s="77">
        <v>15831.688000000002</v>
      </c>
      <c r="K72" s="77">
        <v>391.33300000000008</v>
      </c>
      <c r="L72" s="77">
        <v>5870.0990000000047</v>
      </c>
      <c r="M72" s="78">
        <v>536</v>
      </c>
      <c r="N72" s="79">
        <v>0</v>
      </c>
      <c r="O72" s="80">
        <v>27728.600000000006</v>
      </c>
    </row>
    <row r="73" spans="2:15" ht="12.95" customHeight="1" x14ac:dyDescent="0.15">
      <c r="B73" s="94" t="s">
        <v>7</v>
      </c>
      <c r="C73" s="95" t="s">
        <v>43</v>
      </c>
      <c r="D73" s="96" t="s">
        <v>15</v>
      </c>
      <c r="E73" s="97">
        <v>0</v>
      </c>
      <c r="F73" s="98">
        <v>0</v>
      </c>
      <c r="G73" s="98">
        <v>0</v>
      </c>
      <c r="H73" s="98">
        <v>0</v>
      </c>
      <c r="I73" s="98">
        <v>0</v>
      </c>
      <c r="J73" s="98">
        <v>0</v>
      </c>
      <c r="K73" s="98">
        <v>0</v>
      </c>
      <c r="L73" s="98">
        <v>0</v>
      </c>
      <c r="M73" s="99">
        <v>0</v>
      </c>
      <c r="N73" s="100">
        <v>416</v>
      </c>
      <c r="O73" s="101">
        <v>416</v>
      </c>
    </row>
    <row r="74" spans="2:15" ht="12.95" customHeight="1" x14ac:dyDescent="0.15">
      <c r="B74" s="94" t="s">
        <v>7</v>
      </c>
      <c r="C74" s="95" t="s">
        <v>43</v>
      </c>
      <c r="D74" s="96" t="s">
        <v>260</v>
      </c>
      <c r="E74" s="97">
        <v>0</v>
      </c>
      <c r="F74" s="98">
        <v>0</v>
      </c>
      <c r="G74" s="98">
        <v>0</v>
      </c>
      <c r="H74" s="98">
        <v>0</v>
      </c>
      <c r="I74" s="98">
        <v>0</v>
      </c>
      <c r="J74" s="98">
        <v>0</v>
      </c>
      <c r="K74" s="98">
        <v>0</v>
      </c>
      <c r="L74" s="98">
        <v>0</v>
      </c>
      <c r="M74" s="99">
        <v>0</v>
      </c>
      <c r="N74" s="100">
        <v>1440</v>
      </c>
      <c r="O74" s="101">
        <v>1440</v>
      </c>
    </row>
    <row r="75" spans="2:15" ht="12.95" customHeight="1" x14ac:dyDescent="0.15">
      <c r="B75" s="94" t="s">
        <v>7</v>
      </c>
      <c r="C75" s="95" t="s">
        <v>43</v>
      </c>
      <c r="D75" s="96" t="s">
        <v>204</v>
      </c>
      <c r="E75" s="97">
        <v>0</v>
      </c>
      <c r="F75" s="98">
        <v>0</v>
      </c>
      <c r="G75" s="98">
        <v>0</v>
      </c>
      <c r="H75" s="98">
        <v>0</v>
      </c>
      <c r="I75" s="98">
        <v>0</v>
      </c>
      <c r="J75" s="98">
        <v>0</v>
      </c>
      <c r="K75" s="98">
        <v>0</v>
      </c>
      <c r="L75" s="98">
        <v>0</v>
      </c>
      <c r="M75" s="99">
        <v>0</v>
      </c>
      <c r="N75" s="100">
        <v>520</v>
      </c>
      <c r="O75" s="101">
        <v>520</v>
      </c>
    </row>
    <row r="76" spans="2:15" ht="12.95" customHeight="1" x14ac:dyDescent="0.15">
      <c r="B76" s="94" t="s">
        <v>7</v>
      </c>
      <c r="C76" s="95" t="s">
        <v>43</v>
      </c>
      <c r="D76" s="96" t="s">
        <v>6</v>
      </c>
      <c r="E76" s="97">
        <v>1143.0440000000001</v>
      </c>
      <c r="F76" s="98">
        <v>1087.731</v>
      </c>
      <c r="G76" s="98">
        <v>0</v>
      </c>
      <c r="H76" s="98">
        <v>3382.0170000000003</v>
      </c>
      <c r="I76" s="98">
        <v>434.56700000000001</v>
      </c>
      <c r="J76" s="98">
        <v>1780.346</v>
      </c>
      <c r="K76" s="98">
        <v>593.75400000000002</v>
      </c>
      <c r="L76" s="98">
        <v>1526.585</v>
      </c>
      <c r="M76" s="99">
        <v>110.11499999999999</v>
      </c>
      <c r="N76" s="100">
        <v>27128</v>
      </c>
      <c r="O76" s="101">
        <v>37186.159</v>
      </c>
    </row>
    <row r="77" spans="2:15" ht="12.95" customHeight="1" x14ac:dyDescent="0.15">
      <c r="B77" s="94" t="s">
        <v>7</v>
      </c>
      <c r="C77" s="95" t="s">
        <v>43</v>
      </c>
      <c r="D77" s="96" t="s">
        <v>206</v>
      </c>
      <c r="E77" s="97">
        <v>0</v>
      </c>
      <c r="F77" s="98">
        <v>0</v>
      </c>
      <c r="G77" s="98">
        <v>0</v>
      </c>
      <c r="H77" s="98">
        <v>0</v>
      </c>
      <c r="I77" s="98">
        <v>0</v>
      </c>
      <c r="J77" s="98">
        <v>0</v>
      </c>
      <c r="K77" s="98">
        <v>0</v>
      </c>
      <c r="L77" s="98">
        <v>0</v>
      </c>
      <c r="M77" s="99">
        <v>0</v>
      </c>
      <c r="N77" s="100">
        <v>1040</v>
      </c>
      <c r="O77" s="101">
        <v>1040</v>
      </c>
    </row>
    <row r="78" spans="2:15" ht="12.95" customHeight="1" x14ac:dyDescent="0.15">
      <c r="B78" s="94" t="s">
        <v>7</v>
      </c>
      <c r="C78" s="95" t="s">
        <v>43</v>
      </c>
      <c r="D78" s="96" t="s">
        <v>261</v>
      </c>
      <c r="E78" s="97">
        <v>0</v>
      </c>
      <c r="F78" s="98">
        <v>0</v>
      </c>
      <c r="G78" s="98">
        <v>0</v>
      </c>
      <c r="H78" s="98">
        <v>0</v>
      </c>
      <c r="I78" s="98">
        <v>0</v>
      </c>
      <c r="J78" s="98">
        <v>0</v>
      </c>
      <c r="K78" s="98">
        <v>0</v>
      </c>
      <c r="L78" s="98">
        <v>0</v>
      </c>
      <c r="M78" s="99">
        <v>0</v>
      </c>
      <c r="N78" s="100">
        <v>7320</v>
      </c>
      <c r="O78" s="101">
        <v>7320</v>
      </c>
    </row>
    <row r="79" spans="2:15" ht="12.95" customHeight="1" x14ac:dyDescent="0.15">
      <c r="B79" s="94" t="s">
        <v>7</v>
      </c>
      <c r="C79" s="95" t="s">
        <v>43</v>
      </c>
      <c r="D79" s="96" t="s">
        <v>20</v>
      </c>
      <c r="E79" s="97">
        <v>0</v>
      </c>
      <c r="F79" s="98">
        <v>0</v>
      </c>
      <c r="G79" s="98">
        <v>0</v>
      </c>
      <c r="H79" s="98">
        <v>0</v>
      </c>
      <c r="I79" s="98">
        <v>0</v>
      </c>
      <c r="J79" s="98">
        <v>0</v>
      </c>
      <c r="K79" s="98">
        <v>0</v>
      </c>
      <c r="L79" s="98">
        <v>0</v>
      </c>
      <c r="M79" s="99">
        <v>0</v>
      </c>
      <c r="N79" s="100">
        <v>4480</v>
      </c>
      <c r="O79" s="101">
        <v>4480</v>
      </c>
    </row>
    <row r="80" spans="2:15" ht="12.95" customHeight="1" x14ac:dyDescent="0.15">
      <c r="B80" s="94" t="s">
        <v>7</v>
      </c>
      <c r="C80" s="95" t="s">
        <v>43</v>
      </c>
      <c r="D80" s="96" t="s">
        <v>21</v>
      </c>
      <c r="E80" s="97">
        <v>0</v>
      </c>
      <c r="F80" s="98">
        <v>0</v>
      </c>
      <c r="G80" s="98">
        <v>0</v>
      </c>
      <c r="H80" s="98">
        <v>0</v>
      </c>
      <c r="I80" s="98">
        <v>0</v>
      </c>
      <c r="J80" s="98">
        <v>514.28500000000008</v>
      </c>
      <c r="K80" s="98">
        <v>0</v>
      </c>
      <c r="L80" s="98">
        <v>0</v>
      </c>
      <c r="M80" s="99">
        <v>0</v>
      </c>
      <c r="N80" s="100">
        <v>160</v>
      </c>
      <c r="O80" s="101">
        <v>674.28500000000008</v>
      </c>
    </row>
    <row r="81" spans="2:15" ht="12.95" customHeight="1" x14ac:dyDescent="0.15">
      <c r="B81" s="94" t="s">
        <v>7</v>
      </c>
      <c r="C81" s="95" t="s">
        <v>43</v>
      </c>
      <c r="D81" s="96" t="s">
        <v>10</v>
      </c>
      <c r="E81" s="97">
        <v>228.68600000000001</v>
      </c>
      <c r="F81" s="98">
        <v>0</v>
      </c>
      <c r="G81" s="98">
        <v>0</v>
      </c>
      <c r="H81" s="98">
        <v>2177.143</v>
      </c>
      <c r="I81" s="98">
        <v>0</v>
      </c>
      <c r="J81" s="98">
        <v>0</v>
      </c>
      <c r="K81" s="98">
        <v>0</v>
      </c>
      <c r="L81" s="98">
        <v>0</v>
      </c>
      <c r="M81" s="99">
        <v>308.57100000000003</v>
      </c>
      <c r="N81" s="100">
        <v>0</v>
      </c>
      <c r="O81" s="101">
        <v>2714.4</v>
      </c>
    </row>
    <row r="82" spans="2:15" ht="12.95" customHeight="1" x14ac:dyDescent="0.15">
      <c r="B82" s="94" t="s">
        <v>7</v>
      </c>
      <c r="C82" s="95" t="s">
        <v>43</v>
      </c>
      <c r="D82" s="96" t="s">
        <v>205</v>
      </c>
      <c r="E82" s="97">
        <v>0</v>
      </c>
      <c r="F82" s="98">
        <v>0</v>
      </c>
      <c r="G82" s="98">
        <v>0</v>
      </c>
      <c r="H82" s="98">
        <v>0</v>
      </c>
      <c r="I82" s="98">
        <v>0</v>
      </c>
      <c r="J82" s="98">
        <v>0</v>
      </c>
      <c r="K82" s="98">
        <v>0</v>
      </c>
      <c r="L82" s="98">
        <v>0</v>
      </c>
      <c r="M82" s="99">
        <v>0</v>
      </c>
      <c r="N82" s="100">
        <v>130</v>
      </c>
      <c r="O82" s="101">
        <v>130</v>
      </c>
    </row>
    <row r="83" spans="2:15" ht="12.95" customHeight="1" x14ac:dyDescent="0.15">
      <c r="B83" s="94" t="s">
        <v>7</v>
      </c>
      <c r="C83" s="95" t="s">
        <v>43</v>
      </c>
      <c r="D83" s="96" t="s">
        <v>11</v>
      </c>
      <c r="E83" s="97">
        <v>102.857</v>
      </c>
      <c r="F83" s="98">
        <v>0</v>
      </c>
      <c r="G83" s="98">
        <v>0</v>
      </c>
      <c r="H83" s="98">
        <v>25652.929999999997</v>
      </c>
      <c r="I83" s="98">
        <v>617.14199999999994</v>
      </c>
      <c r="J83" s="98">
        <v>721.24800000000005</v>
      </c>
      <c r="K83" s="98">
        <v>205.714</v>
      </c>
      <c r="L83" s="98">
        <v>102.857</v>
      </c>
      <c r="M83" s="99">
        <v>0</v>
      </c>
      <c r="N83" s="100">
        <v>0</v>
      </c>
      <c r="O83" s="101">
        <v>27402.747999999996</v>
      </c>
    </row>
    <row r="84" spans="2:15" ht="12.95" customHeight="1" x14ac:dyDescent="0.15">
      <c r="B84" s="94" t="s">
        <v>7</v>
      </c>
      <c r="C84" s="95" t="s">
        <v>43</v>
      </c>
      <c r="D84" s="103" t="s">
        <v>22</v>
      </c>
      <c r="E84" s="97">
        <v>0</v>
      </c>
      <c r="F84" s="98">
        <v>0</v>
      </c>
      <c r="G84" s="98">
        <v>0</v>
      </c>
      <c r="H84" s="98">
        <v>0</v>
      </c>
      <c r="I84" s="98">
        <v>0</v>
      </c>
      <c r="J84" s="98">
        <v>0</v>
      </c>
      <c r="K84" s="98">
        <v>0</v>
      </c>
      <c r="L84" s="98">
        <v>0</v>
      </c>
      <c r="M84" s="99">
        <v>0</v>
      </c>
      <c r="N84" s="100">
        <v>1066</v>
      </c>
      <c r="O84" s="101">
        <v>1066</v>
      </c>
    </row>
    <row r="85" spans="2:15" ht="12.95" customHeight="1" x14ac:dyDescent="0.15">
      <c r="B85" s="94" t="s">
        <v>7</v>
      </c>
      <c r="C85" s="95" t="s">
        <v>43</v>
      </c>
      <c r="D85" s="96" t="s">
        <v>23</v>
      </c>
      <c r="E85" s="97">
        <v>0</v>
      </c>
      <c r="F85" s="98">
        <v>0</v>
      </c>
      <c r="G85" s="98">
        <v>0</v>
      </c>
      <c r="H85" s="98">
        <v>0</v>
      </c>
      <c r="I85" s="98">
        <v>0</v>
      </c>
      <c r="J85" s="98">
        <v>54.643000000000001</v>
      </c>
      <c r="K85" s="98">
        <v>0</v>
      </c>
      <c r="L85" s="98">
        <v>0</v>
      </c>
      <c r="M85" s="99">
        <v>0</v>
      </c>
      <c r="N85" s="100">
        <v>0</v>
      </c>
      <c r="O85" s="101">
        <v>54.643000000000001</v>
      </c>
    </row>
    <row r="86" spans="2:15" ht="12.95" customHeight="1" x14ac:dyDescent="0.15">
      <c r="B86" s="94" t="s">
        <v>7</v>
      </c>
      <c r="C86" s="95" t="s">
        <v>43</v>
      </c>
      <c r="D86" s="96" t="s">
        <v>24</v>
      </c>
      <c r="E86" s="97">
        <v>0</v>
      </c>
      <c r="F86" s="98">
        <v>0</v>
      </c>
      <c r="G86" s="98">
        <v>64.286000000000001</v>
      </c>
      <c r="H86" s="98">
        <v>0</v>
      </c>
      <c r="I86" s="98">
        <v>51.427999999999997</v>
      </c>
      <c r="J86" s="98">
        <v>0</v>
      </c>
      <c r="K86" s="98">
        <v>0</v>
      </c>
      <c r="L86" s="98">
        <v>0</v>
      </c>
      <c r="M86" s="99">
        <v>0</v>
      </c>
      <c r="N86" s="100">
        <v>0</v>
      </c>
      <c r="O86" s="101">
        <v>115.714</v>
      </c>
    </row>
    <row r="87" spans="2:15" ht="12.95" customHeight="1" x14ac:dyDescent="0.15">
      <c r="B87" s="94" t="s">
        <v>7</v>
      </c>
      <c r="C87" s="95" t="s">
        <v>43</v>
      </c>
      <c r="D87" s="96" t="s">
        <v>25</v>
      </c>
      <c r="E87" s="97">
        <v>1507.4989999999998</v>
      </c>
      <c r="F87" s="98">
        <v>382.49900000000002</v>
      </c>
      <c r="G87" s="98">
        <v>507.86</v>
      </c>
      <c r="H87" s="98">
        <v>97376.824000000037</v>
      </c>
      <c r="I87" s="98">
        <v>15833.581</v>
      </c>
      <c r="J87" s="98">
        <v>34637.117000000042</v>
      </c>
      <c r="K87" s="98">
        <v>15814.282999999999</v>
      </c>
      <c r="L87" s="98">
        <v>5117.148000000001</v>
      </c>
      <c r="M87" s="99">
        <v>0</v>
      </c>
      <c r="N87" s="100">
        <v>1542.8579999999999</v>
      </c>
      <c r="O87" s="101">
        <v>172719.66900000005</v>
      </c>
    </row>
    <row r="88" spans="2:15" ht="12.95" customHeight="1" x14ac:dyDescent="0.15">
      <c r="B88" s="94" t="s">
        <v>7</v>
      </c>
      <c r="C88" s="95" t="s">
        <v>43</v>
      </c>
      <c r="D88" s="96" t="s">
        <v>28</v>
      </c>
      <c r="E88" s="97">
        <v>257.142</v>
      </c>
      <c r="F88" s="98">
        <v>85.713999999999999</v>
      </c>
      <c r="G88" s="98">
        <v>428.57</v>
      </c>
      <c r="H88" s="98">
        <v>13679.974999999997</v>
      </c>
      <c r="I88" s="98">
        <v>8674.2579999999962</v>
      </c>
      <c r="J88" s="98">
        <v>3475.7039999999984</v>
      </c>
      <c r="K88" s="98">
        <v>3899.9909999999986</v>
      </c>
      <c r="L88" s="98">
        <v>3377.1339999999987</v>
      </c>
      <c r="M88" s="99">
        <v>325.71299999999997</v>
      </c>
      <c r="N88" s="100">
        <v>0</v>
      </c>
      <c r="O88" s="101">
        <v>34204.200999999994</v>
      </c>
    </row>
    <row r="89" spans="2:15" ht="12.95" customHeight="1" x14ac:dyDescent="0.15">
      <c r="B89" s="94" t="s">
        <v>7</v>
      </c>
      <c r="C89" s="95" t="s">
        <v>43</v>
      </c>
      <c r="D89" s="96" t="s">
        <v>39</v>
      </c>
      <c r="E89" s="97">
        <v>0</v>
      </c>
      <c r="F89" s="98">
        <v>61.070999999999998</v>
      </c>
      <c r="G89" s="98">
        <v>0</v>
      </c>
      <c r="H89" s="98">
        <v>0</v>
      </c>
      <c r="I89" s="98">
        <v>0</v>
      </c>
      <c r="J89" s="98">
        <v>343.928</v>
      </c>
      <c r="K89" s="98">
        <v>250.714</v>
      </c>
      <c r="L89" s="98">
        <v>160.715</v>
      </c>
      <c r="M89" s="99">
        <v>0</v>
      </c>
      <c r="N89" s="100">
        <v>0</v>
      </c>
      <c r="O89" s="101">
        <v>816.428</v>
      </c>
    </row>
    <row r="90" spans="2:15" ht="12.95" customHeight="1" x14ac:dyDescent="0.15">
      <c r="B90" s="94" t="s">
        <v>7</v>
      </c>
      <c r="C90" s="95" t="s">
        <v>43</v>
      </c>
      <c r="D90" s="103" t="s">
        <v>32</v>
      </c>
      <c r="E90" s="97">
        <v>0</v>
      </c>
      <c r="F90" s="98">
        <v>0</v>
      </c>
      <c r="G90" s="98">
        <v>0</v>
      </c>
      <c r="H90" s="98">
        <v>85.713999999999999</v>
      </c>
      <c r="I90" s="98">
        <v>0</v>
      </c>
      <c r="J90" s="98">
        <v>0</v>
      </c>
      <c r="K90" s="98">
        <v>0</v>
      </c>
      <c r="L90" s="98">
        <v>128.571</v>
      </c>
      <c r="M90" s="99">
        <v>0</v>
      </c>
      <c r="N90" s="100">
        <v>0</v>
      </c>
      <c r="O90" s="101">
        <v>214.285</v>
      </c>
    </row>
    <row r="91" spans="2:15" ht="12.95" customHeight="1" x14ac:dyDescent="0.15">
      <c r="B91" s="94" t="s">
        <v>7</v>
      </c>
      <c r="C91" s="95" t="s">
        <v>43</v>
      </c>
      <c r="D91" s="96" t="s">
        <v>214</v>
      </c>
      <c r="E91" s="97">
        <v>85.713999999999999</v>
      </c>
      <c r="F91" s="98">
        <v>128.571</v>
      </c>
      <c r="G91" s="98">
        <v>0</v>
      </c>
      <c r="H91" s="98">
        <v>428.56999999999994</v>
      </c>
      <c r="I91" s="98">
        <v>42.856999999999999</v>
      </c>
      <c r="J91" s="98">
        <v>42.856999999999999</v>
      </c>
      <c r="K91" s="98">
        <v>171.428</v>
      </c>
      <c r="L91" s="98">
        <v>621.42699999999979</v>
      </c>
      <c r="M91" s="99">
        <v>0</v>
      </c>
      <c r="N91" s="100">
        <v>0</v>
      </c>
      <c r="O91" s="101">
        <v>1521.4239999999995</v>
      </c>
    </row>
    <row r="92" spans="2:15" ht="12.95" customHeight="1" x14ac:dyDescent="0.15">
      <c r="B92" s="94" t="s">
        <v>7</v>
      </c>
      <c r="C92" s="95" t="s">
        <v>43</v>
      </c>
      <c r="D92" s="96" t="s">
        <v>215</v>
      </c>
      <c r="E92" s="97">
        <v>0</v>
      </c>
      <c r="F92" s="98">
        <v>0</v>
      </c>
      <c r="G92" s="98">
        <v>0</v>
      </c>
      <c r="H92" s="98">
        <v>5017.5019999999995</v>
      </c>
      <c r="I92" s="98">
        <v>0</v>
      </c>
      <c r="J92" s="98">
        <v>5956.0720000000001</v>
      </c>
      <c r="K92" s="98">
        <v>0</v>
      </c>
      <c r="L92" s="98">
        <v>0</v>
      </c>
      <c r="M92" s="99">
        <v>0</v>
      </c>
      <c r="N92" s="100">
        <v>0</v>
      </c>
      <c r="O92" s="101">
        <v>10973.574000000001</v>
      </c>
    </row>
    <row r="93" spans="2:15" ht="12.95" customHeight="1" x14ac:dyDescent="0.15">
      <c r="B93" s="94" t="s">
        <v>7</v>
      </c>
      <c r="C93" s="95" t="s">
        <v>43</v>
      </c>
      <c r="D93" s="96" t="s">
        <v>26</v>
      </c>
      <c r="E93" s="97">
        <v>1157.1410000000003</v>
      </c>
      <c r="F93" s="98">
        <v>0</v>
      </c>
      <c r="G93" s="98">
        <v>0</v>
      </c>
      <c r="H93" s="98">
        <v>14586.422</v>
      </c>
      <c r="I93" s="98">
        <v>755.35400000000016</v>
      </c>
      <c r="J93" s="98">
        <v>52633.927000000003</v>
      </c>
      <c r="K93" s="98">
        <v>263.57400000000001</v>
      </c>
      <c r="L93" s="98">
        <v>77.144000000000005</v>
      </c>
      <c r="M93" s="99">
        <v>80.356999999999999</v>
      </c>
      <c r="N93" s="100">
        <v>128.572</v>
      </c>
      <c r="O93" s="101">
        <v>69682.491000000009</v>
      </c>
    </row>
    <row r="94" spans="2:15" ht="12.95" customHeight="1" x14ac:dyDescent="0.15">
      <c r="B94" s="89" t="s">
        <v>7</v>
      </c>
      <c r="C94" s="90" t="s">
        <v>43</v>
      </c>
      <c r="D94" s="112" t="s">
        <v>46</v>
      </c>
      <c r="E94" s="43">
        <v>9382.3249999999989</v>
      </c>
      <c r="F94" s="44">
        <v>2746.6799999999994</v>
      </c>
      <c r="G94" s="44">
        <v>1429.896</v>
      </c>
      <c r="H94" s="44">
        <v>187294.90000000005</v>
      </c>
      <c r="I94" s="44">
        <v>37312.539999999979</v>
      </c>
      <c r="J94" s="44">
        <v>138180.68300000011</v>
      </c>
      <c r="K94" s="44">
        <v>40910.865000000005</v>
      </c>
      <c r="L94" s="44">
        <v>38897.892</v>
      </c>
      <c r="M94" s="92">
        <v>1823.6139999999998</v>
      </c>
      <c r="N94" s="93">
        <v>48601.43</v>
      </c>
      <c r="O94" s="47">
        <v>506580.82500000007</v>
      </c>
    </row>
    <row r="95" spans="2:15" ht="12.95" customHeight="1" x14ac:dyDescent="0.15">
      <c r="B95" s="94" t="s">
        <v>8</v>
      </c>
      <c r="C95" s="95" t="s">
        <v>43</v>
      </c>
      <c r="D95" s="96" t="s">
        <v>4</v>
      </c>
      <c r="E95" s="97">
        <v>1795</v>
      </c>
      <c r="F95" s="98">
        <v>840</v>
      </c>
      <c r="G95" s="98">
        <v>0</v>
      </c>
      <c r="H95" s="98">
        <v>20</v>
      </c>
      <c r="I95" s="98">
        <v>140</v>
      </c>
      <c r="J95" s="98">
        <v>0</v>
      </c>
      <c r="K95" s="98">
        <v>10</v>
      </c>
      <c r="L95" s="98">
        <v>364</v>
      </c>
      <c r="M95" s="99">
        <v>0</v>
      </c>
      <c r="N95" s="100">
        <v>15806</v>
      </c>
      <c r="O95" s="101">
        <v>18975</v>
      </c>
    </row>
    <row r="96" spans="2:15" ht="12.95" customHeight="1" x14ac:dyDescent="0.15">
      <c r="B96" s="94" t="s">
        <v>8</v>
      </c>
      <c r="C96" s="95" t="s">
        <v>43</v>
      </c>
      <c r="D96" s="96" t="s">
        <v>15</v>
      </c>
      <c r="E96" s="97">
        <v>120</v>
      </c>
      <c r="F96" s="98">
        <v>0</v>
      </c>
      <c r="G96" s="98">
        <v>0</v>
      </c>
      <c r="H96" s="98">
        <v>0</v>
      </c>
      <c r="I96" s="98">
        <v>240</v>
      </c>
      <c r="J96" s="98">
        <v>0</v>
      </c>
      <c r="K96" s="98">
        <v>18</v>
      </c>
      <c r="L96" s="98">
        <v>0</v>
      </c>
      <c r="M96" s="99">
        <v>0</v>
      </c>
      <c r="N96" s="100">
        <v>5822</v>
      </c>
      <c r="O96" s="101">
        <v>6200</v>
      </c>
    </row>
    <row r="97" spans="2:15" ht="12.95" customHeight="1" x14ac:dyDescent="0.15">
      <c r="B97" s="94" t="s">
        <v>8</v>
      </c>
      <c r="C97" s="95" t="s">
        <v>43</v>
      </c>
      <c r="D97" s="96" t="s">
        <v>204</v>
      </c>
      <c r="E97" s="97">
        <v>0</v>
      </c>
      <c r="F97" s="98">
        <v>0</v>
      </c>
      <c r="G97" s="98">
        <v>0</v>
      </c>
      <c r="H97" s="98">
        <v>0</v>
      </c>
      <c r="I97" s="98">
        <v>0</v>
      </c>
      <c r="J97" s="98">
        <v>0</v>
      </c>
      <c r="K97" s="98">
        <v>0</v>
      </c>
      <c r="L97" s="98">
        <v>0</v>
      </c>
      <c r="M97" s="99">
        <v>0</v>
      </c>
      <c r="N97" s="100">
        <v>546</v>
      </c>
      <c r="O97" s="101">
        <v>546</v>
      </c>
    </row>
    <row r="98" spans="2:15" ht="12.95" customHeight="1" x14ac:dyDescent="0.15">
      <c r="B98" s="94" t="s">
        <v>8</v>
      </c>
      <c r="C98" s="95" t="s">
        <v>43</v>
      </c>
      <c r="D98" s="96" t="s">
        <v>6</v>
      </c>
      <c r="E98" s="97">
        <v>105</v>
      </c>
      <c r="F98" s="98">
        <v>25</v>
      </c>
      <c r="G98" s="98">
        <v>0</v>
      </c>
      <c r="H98" s="98">
        <v>4344.375</v>
      </c>
      <c r="I98" s="98">
        <v>0</v>
      </c>
      <c r="J98" s="98">
        <v>0</v>
      </c>
      <c r="K98" s="98">
        <v>300</v>
      </c>
      <c r="L98" s="98">
        <v>0</v>
      </c>
      <c r="M98" s="99">
        <v>0</v>
      </c>
      <c r="N98" s="100">
        <v>16672</v>
      </c>
      <c r="O98" s="101">
        <v>21446.375</v>
      </c>
    </row>
    <row r="99" spans="2:15" ht="12.95" customHeight="1" x14ac:dyDescent="0.15">
      <c r="B99" s="94" t="s">
        <v>8</v>
      </c>
      <c r="C99" s="95" t="s">
        <v>43</v>
      </c>
      <c r="D99" s="96" t="s">
        <v>16</v>
      </c>
      <c r="E99" s="97">
        <v>0</v>
      </c>
      <c r="F99" s="98">
        <v>0</v>
      </c>
      <c r="G99" s="98">
        <v>0</v>
      </c>
      <c r="H99" s="98">
        <v>0</v>
      </c>
      <c r="I99" s="98">
        <v>0</v>
      </c>
      <c r="J99" s="98">
        <v>0</v>
      </c>
      <c r="K99" s="98">
        <v>0</v>
      </c>
      <c r="L99" s="98">
        <v>0</v>
      </c>
      <c r="M99" s="99">
        <v>0</v>
      </c>
      <c r="N99" s="100">
        <v>260</v>
      </c>
      <c r="O99" s="101">
        <v>260</v>
      </c>
    </row>
    <row r="100" spans="2:15" ht="12.95" customHeight="1" x14ac:dyDescent="0.15">
      <c r="B100" s="94" t="s">
        <v>8</v>
      </c>
      <c r="C100" s="95" t="s">
        <v>43</v>
      </c>
      <c r="D100" s="96" t="s">
        <v>261</v>
      </c>
      <c r="E100" s="97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  <c r="K100" s="98">
        <v>0</v>
      </c>
      <c r="L100" s="98">
        <v>0</v>
      </c>
      <c r="M100" s="99">
        <v>0</v>
      </c>
      <c r="N100" s="100">
        <v>400</v>
      </c>
      <c r="O100" s="101">
        <v>400</v>
      </c>
    </row>
    <row r="101" spans="2:15" ht="12.95" customHeight="1" x14ac:dyDescent="0.15">
      <c r="B101" s="94" t="s">
        <v>8</v>
      </c>
      <c r="C101" s="95" t="s">
        <v>43</v>
      </c>
      <c r="D101" s="96" t="s">
        <v>20</v>
      </c>
      <c r="E101" s="97">
        <v>0</v>
      </c>
      <c r="F101" s="98">
        <v>0</v>
      </c>
      <c r="G101" s="98">
        <v>0</v>
      </c>
      <c r="H101" s="98">
        <v>0</v>
      </c>
      <c r="I101" s="98">
        <v>0</v>
      </c>
      <c r="J101" s="98">
        <v>0</v>
      </c>
      <c r="K101" s="98">
        <v>0</v>
      </c>
      <c r="L101" s="98">
        <v>0</v>
      </c>
      <c r="M101" s="99">
        <v>0</v>
      </c>
      <c r="N101" s="100">
        <v>11972</v>
      </c>
      <c r="O101" s="101">
        <v>11972</v>
      </c>
    </row>
    <row r="102" spans="2:15" ht="12.95" customHeight="1" x14ac:dyDescent="0.15">
      <c r="B102" s="94" t="s">
        <v>8</v>
      </c>
      <c r="C102" s="95" t="s">
        <v>43</v>
      </c>
      <c r="D102" s="96" t="s">
        <v>21</v>
      </c>
      <c r="E102" s="97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9">
        <v>0</v>
      </c>
      <c r="N102" s="100">
        <v>40</v>
      </c>
      <c r="O102" s="101">
        <v>40</v>
      </c>
    </row>
    <row r="103" spans="2:15" ht="12.95" customHeight="1" x14ac:dyDescent="0.15">
      <c r="B103" s="94" t="s">
        <v>8</v>
      </c>
      <c r="C103" s="95" t="s">
        <v>43</v>
      </c>
      <c r="D103" s="96" t="s">
        <v>10</v>
      </c>
      <c r="E103" s="97">
        <v>0</v>
      </c>
      <c r="F103" s="98">
        <v>0</v>
      </c>
      <c r="G103" s="98">
        <v>0</v>
      </c>
      <c r="H103" s="98">
        <v>76823.125</v>
      </c>
      <c r="I103" s="98">
        <v>0</v>
      </c>
      <c r="J103" s="98">
        <v>0</v>
      </c>
      <c r="K103" s="98">
        <v>0</v>
      </c>
      <c r="L103" s="98">
        <v>0</v>
      </c>
      <c r="M103" s="99">
        <v>0</v>
      </c>
      <c r="N103" s="100">
        <v>5226</v>
      </c>
      <c r="O103" s="101">
        <v>82049.125</v>
      </c>
    </row>
    <row r="104" spans="2:15" ht="12.95" customHeight="1" x14ac:dyDescent="0.15">
      <c r="B104" s="94" t="s">
        <v>8</v>
      </c>
      <c r="C104" s="95" t="s">
        <v>43</v>
      </c>
      <c r="D104" s="96" t="s">
        <v>205</v>
      </c>
      <c r="E104" s="97">
        <v>0</v>
      </c>
      <c r="F104" s="98">
        <v>0</v>
      </c>
      <c r="G104" s="98">
        <v>0</v>
      </c>
      <c r="H104" s="98">
        <v>5849.375</v>
      </c>
      <c r="I104" s="98">
        <v>0</v>
      </c>
      <c r="J104" s="98">
        <v>0</v>
      </c>
      <c r="K104" s="98">
        <v>0</v>
      </c>
      <c r="L104" s="98">
        <v>0</v>
      </c>
      <c r="M104" s="99">
        <v>0</v>
      </c>
      <c r="N104" s="100">
        <v>884</v>
      </c>
      <c r="O104" s="101">
        <v>6733.375</v>
      </c>
    </row>
    <row r="105" spans="2:15" ht="12.95" customHeight="1" x14ac:dyDescent="0.15">
      <c r="B105" s="94" t="s">
        <v>8</v>
      </c>
      <c r="C105" s="95" t="s">
        <v>43</v>
      </c>
      <c r="D105" s="96" t="s">
        <v>22</v>
      </c>
      <c r="E105" s="97">
        <v>0</v>
      </c>
      <c r="F105" s="98">
        <v>0</v>
      </c>
      <c r="G105" s="98">
        <v>0</v>
      </c>
      <c r="H105" s="98">
        <v>0</v>
      </c>
      <c r="I105" s="98">
        <v>0</v>
      </c>
      <c r="J105" s="98">
        <v>0</v>
      </c>
      <c r="K105" s="98">
        <v>0</v>
      </c>
      <c r="L105" s="98">
        <v>0</v>
      </c>
      <c r="M105" s="99">
        <v>0</v>
      </c>
      <c r="N105" s="100">
        <v>10816</v>
      </c>
      <c r="O105" s="101">
        <v>10816</v>
      </c>
    </row>
    <row r="106" spans="2:15" ht="12.95" customHeight="1" x14ac:dyDescent="0.15">
      <c r="B106" s="94" t="s">
        <v>8</v>
      </c>
      <c r="C106" s="95" t="s">
        <v>43</v>
      </c>
      <c r="D106" s="96" t="s">
        <v>12</v>
      </c>
      <c r="E106" s="97">
        <v>0</v>
      </c>
      <c r="F106" s="98">
        <v>0</v>
      </c>
      <c r="G106" s="98">
        <v>0</v>
      </c>
      <c r="H106" s="98">
        <v>762.5</v>
      </c>
      <c r="I106" s="98">
        <v>0</v>
      </c>
      <c r="J106" s="98">
        <v>0</v>
      </c>
      <c r="K106" s="98">
        <v>0</v>
      </c>
      <c r="L106" s="98">
        <v>0</v>
      </c>
      <c r="M106" s="99">
        <v>0</v>
      </c>
      <c r="N106" s="100">
        <v>0</v>
      </c>
      <c r="O106" s="101">
        <v>762.5</v>
      </c>
    </row>
    <row r="107" spans="2:15" ht="12.95" customHeight="1" x14ac:dyDescent="0.15">
      <c r="B107" s="94" t="s">
        <v>8</v>
      </c>
      <c r="C107" s="95" t="s">
        <v>43</v>
      </c>
      <c r="D107" s="96" t="s">
        <v>13</v>
      </c>
      <c r="E107" s="97">
        <v>0</v>
      </c>
      <c r="F107" s="98">
        <v>0</v>
      </c>
      <c r="G107" s="98">
        <v>0</v>
      </c>
      <c r="H107" s="98">
        <v>45</v>
      </c>
      <c r="I107" s="98">
        <v>0</v>
      </c>
      <c r="J107" s="98">
        <v>0</v>
      </c>
      <c r="K107" s="98">
        <v>0</v>
      </c>
      <c r="L107" s="98">
        <v>0</v>
      </c>
      <c r="M107" s="99">
        <v>0</v>
      </c>
      <c r="N107" s="100">
        <v>0</v>
      </c>
      <c r="O107" s="101">
        <v>45</v>
      </c>
    </row>
    <row r="108" spans="2:15" ht="12.95" customHeight="1" x14ac:dyDescent="0.15">
      <c r="B108" s="94" t="s">
        <v>8</v>
      </c>
      <c r="C108" s="95" t="s">
        <v>43</v>
      </c>
      <c r="D108" s="96" t="s">
        <v>208</v>
      </c>
      <c r="E108" s="97">
        <v>0</v>
      </c>
      <c r="F108" s="98">
        <v>0</v>
      </c>
      <c r="G108" s="98">
        <v>0</v>
      </c>
      <c r="H108" s="98">
        <v>425</v>
      </c>
      <c r="I108" s="98">
        <v>0</v>
      </c>
      <c r="J108" s="98">
        <v>0</v>
      </c>
      <c r="K108" s="98">
        <v>0</v>
      </c>
      <c r="L108" s="98">
        <v>0</v>
      </c>
      <c r="M108" s="99">
        <v>0</v>
      </c>
      <c r="N108" s="100">
        <v>0</v>
      </c>
      <c r="O108" s="101">
        <v>425</v>
      </c>
    </row>
    <row r="109" spans="2:15" ht="12.95" customHeight="1" x14ac:dyDescent="0.15">
      <c r="B109" s="94" t="s">
        <v>8</v>
      </c>
      <c r="C109" s="95" t="s">
        <v>43</v>
      </c>
      <c r="D109" s="96" t="s">
        <v>30</v>
      </c>
      <c r="E109" s="97">
        <v>0</v>
      </c>
      <c r="F109" s="98">
        <v>0</v>
      </c>
      <c r="G109" s="98">
        <v>0</v>
      </c>
      <c r="H109" s="98">
        <v>3360</v>
      </c>
      <c r="I109" s="98">
        <v>0</v>
      </c>
      <c r="J109" s="98">
        <v>0</v>
      </c>
      <c r="K109" s="98">
        <v>0</v>
      </c>
      <c r="L109" s="98">
        <v>0</v>
      </c>
      <c r="M109" s="99">
        <v>0</v>
      </c>
      <c r="N109" s="100">
        <v>0</v>
      </c>
      <c r="O109" s="101">
        <v>3360</v>
      </c>
    </row>
    <row r="110" spans="2:15" ht="12.95" customHeight="1" x14ac:dyDescent="0.15">
      <c r="B110" s="94" t="s">
        <v>8</v>
      </c>
      <c r="C110" s="95" t="s">
        <v>43</v>
      </c>
      <c r="D110" s="96" t="s">
        <v>25</v>
      </c>
      <c r="E110" s="97">
        <v>0</v>
      </c>
      <c r="F110" s="98">
        <v>0</v>
      </c>
      <c r="G110" s="98">
        <v>0</v>
      </c>
      <c r="H110" s="98">
        <v>0</v>
      </c>
      <c r="I110" s="98">
        <v>0</v>
      </c>
      <c r="J110" s="98">
        <v>0</v>
      </c>
      <c r="K110" s="98">
        <v>0</v>
      </c>
      <c r="L110" s="98">
        <v>0</v>
      </c>
      <c r="M110" s="99">
        <v>0</v>
      </c>
      <c r="N110" s="100">
        <v>1430</v>
      </c>
      <c r="O110" s="101">
        <v>1430</v>
      </c>
    </row>
    <row r="111" spans="2:15" ht="12.95" customHeight="1" x14ac:dyDescent="0.15">
      <c r="B111" s="94" t="s">
        <v>8</v>
      </c>
      <c r="C111" s="95" t="s">
        <v>43</v>
      </c>
      <c r="D111" s="96" t="s">
        <v>209</v>
      </c>
      <c r="E111" s="97">
        <v>0</v>
      </c>
      <c r="F111" s="98">
        <v>0</v>
      </c>
      <c r="G111" s="98">
        <v>0</v>
      </c>
      <c r="H111" s="98">
        <v>250</v>
      </c>
      <c r="I111" s="98">
        <v>0</v>
      </c>
      <c r="J111" s="98">
        <v>0</v>
      </c>
      <c r="K111" s="98">
        <v>0</v>
      </c>
      <c r="L111" s="98">
        <v>0</v>
      </c>
      <c r="M111" s="99">
        <v>0</v>
      </c>
      <c r="N111" s="100">
        <v>0</v>
      </c>
      <c r="O111" s="101">
        <v>250</v>
      </c>
    </row>
    <row r="112" spans="2:15" ht="12.95" customHeight="1" x14ac:dyDescent="0.15">
      <c r="B112" s="89" t="s">
        <v>8</v>
      </c>
      <c r="C112" s="90" t="s">
        <v>43</v>
      </c>
      <c r="D112" s="112" t="s">
        <v>46</v>
      </c>
      <c r="E112" s="43">
        <v>2020</v>
      </c>
      <c r="F112" s="44">
        <v>865</v>
      </c>
      <c r="G112" s="44">
        <v>0</v>
      </c>
      <c r="H112" s="44">
        <v>91879.375</v>
      </c>
      <c r="I112" s="44">
        <v>380</v>
      </c>
      <c r="J112" s="44">
        <v>0</v>
      </c>
      <c r="K112" s="44">
        <v>328</v>
      </c>
      <c r="L112" s="44">
        <v>364</v>
      </c>
      <c r="M112" s="92">
        <v>0</v>
      </c>
      <c r="N112" s="93">
        <v>69874</v>
      </c>
      <c r="O112" s="47">
        <v>165710.375</v>
      </c>
    </row>
    <row r="113" spans="2:15" ht="12.95" customHeight="1" x14ac:dyDescent="0.15">
      <c r="B113" s="94" t="s">
        <v>203</v>
      </c>
      <c r="C113" s="95" t="s">
        <v>43</v>
      </c>
      <c r="D113" s="96" t="s">
        <v>4</v>
      </c>
      <c r="E113" s="97">
        <v>0</v>
      </c>
      <c r="F113" s="98">
        <v>0</v>
      </c>
      <c r="G113" s="98">
        <v>0</v>
      </c>
      <c r="H113" s="98">
        <v>16936.072</v>
      </c>
      <c r="I113" s="98">
        <v>610.71299999999997</v>
      </c>
      <c r="J113" s="98">
        <v>562.50099999999998</v>
      </c>
      <c r="K113" s="98">
        <v>0</v>
      </c>
      <c r="L113" s="98">
        <v>554.46499999999992</v>
      </c>
      <c r="M113" s="99">
        <v>0</v>
      </c>
      <c r="N113" s="100">
        <v>0</v>
      </c>
      <c r="O113" s="101">
        <v>18663.751</v>
      </c>
    </row>
    <row r="114" spans="2:15" ht="12.95" customHeight="1" x14ac:dyDescent="0.15">
      <c r="B114" s="94" t="s">
        <v>203</v>
      </c>
      <c r="C114" s="95" t="s">
        <v>43</v>
      </c>
      <c r="D114" s="96" t="s">
        <v>6</v>
      </c>
      <c r="E114" s="97">
        <v>0</v>
      </c>
      <c r="F114" s="98">
        <v>0</v>
      </c>
      <c r="G114" s="98">
        <v>0</v>
      </c>
      <c r="H114" s="98">
        <v>26679.465</v>
      </c>
      <c r="I114" s="98">
        <v>0</v>
      </c>
      <c r="J114" s="98">
        <v>0</v>
      </c>
      <c r="K114" s="98">
        <v>0</v>
      </c>
      <c r="L114" s="98">
        <v>0</v>
      </c>
      <c r="M114" s="99">
        <v>0</v>
      </c>
      <c r="N114" s="100">
        <v>0</v>
      </c>
      <c r="O114" s="101">
        <v>26679.465</v>
      </c>
    </row>
    <row r="115" spans="2:15" ht="12.95" customHeight="1" x14ac:dyDescent="0.15">
      <c r="B115" s="89" t="s">
        <v>203</v>
      </c>
      <c r="C115" s="90" t="s">
        <v>43</v>
      </c>
      <c r="D115" s="112" t="s">
        <v>46</v>
      </c>
      <c r="E115" s="43">
        <v>0</v>
      </c>
      <c r="F115" s="44">
        <v>0</v>
      </c>
      <c r="G115" s="44">
        <v>0</v>
      </c>
      <c r="H115" s="44">
        <v>43615.536999999997</v>
      </c>
      <c r="I115" s="44">
        <v>610.71299999999997</v>
      </c>
      <c r="J115" s="44">
        <v>562.50099999999998</v>
      </c>
      <c r="K115" s="44">
        <v>0</v>
      </c>
      <c r="L115" s="44">
        <v>554.46499999999992</v>
      </c>
      <c r="M115" s="92">
        <v>0</v>
      </c>
      <c r="N115" s="93">
        <v>0</v>
      </c>
      <c r="O115" s="47">
        <v>45343.216</v>
      </c>
    </row>
    <row r="116" spans="2:15" ht="12.95" customHeight="1" x14ac:dyDescent="0.15">
      <c r="B116" s="94" t="s">
        <v>27</v>
      </c>
      <c r="C116" s="95" t="s">
        <v>43</v>
      </c>
      <c r="D116" s="96" t="s">
        <v>4</v>
      </c>
      <c r="E116" s="97">
        <v>0</v>
      </c>
      <c r="F116" s="98">
        <v>0</v>
      </c>
      <c r="G116" s="98">
        <v>0</v>
      </c>
      <c r="H116" s="98">
        <v>35357.146000000001</v>
      </c>
      <c r="I116" s="98">
        <v>0</v>
      </c>
      <c r="J116" s="98">
        <v>0</v>
      </c>
      <c r="K116" s="98">
        <v>0</v>
      </c>
      <c r="L116" s="98">
        <v>1020.535</v>
      </c>
      <c r="M116" s="99">
        <v>0</v>
      </c>
      <c r="N116" s="100">
        <v>0</v>
      </c>
      <c r="O116" s="101">
        <v>36377.681000000004</v>
      </c>
    </row>
    <row r="117" spans="2:15" ht="12.95" customHeight="1" x14ac:dyDescent="0.15">
      <c r="B117" s="94" t="s">
        <v>27</v>
      </c>
      <c r="C117" s="95" t="s">
        <v>43</v>
      </c>
      <c r="D117" s="96" t="s">
        <v>15</v>
      </c>
      <c r="E117" s="97">
        <v>0</v>
      </c>
      <c r="F117" s="98">
        <v>0</v>
      </c>
      <c r="G117" s="98">
        <v>0</v>
      </c>
      <c r="H117" s="98">
        <v>1285.7150000000001</v>
      </c>
      <c r="I117" s="98">
        <v>0</v>
      </c>
      <c r="J117" s="98">
        <v>0</v>
      </c>
      <c r="K117" s="98">
        <v>0</v>
      </c>
      <c r="L117" s="98">
        <v>0</v>
      </c>
      <c r="M117" s="99">
        <v>0</v>
      </c>
      <c r="N117" s="100">
        <v>0</v>
      </c>
      <c r="O117" s="101">
        <v>1285.7150000000001</v>
      </c>
    </row>
    <row r="118" spans="2:15" ht="12.95" customHeight="1" x14ac:dyDescent="0.15">
      <c r="B118" s="94" t="s">
        <v>27</v>
      </c>
      <c r="C118" s="95" t="s">
        <v>43</v>
      </c>
      <c r="D118" s="96" t="s">
        <v>6</v>
      </c>
      <c r="E118" s="97">
        <v>0</v>
      </c>
      <c r="F118" s="98">
        <v>0</v>
      </c>
      <c r="G118" s="98">
        <v>0</v>
      </c>
      <c r="H118" s="98">
        <v>21358.928</v>
      </c>
      <c r="I118" s="98">
        <v>0</v>
      </c>
      <c r="J118" s="98">
        <v>0</v>
      </c>
      <c r="K118" s="98">
        <v>0</v>
      </c>
      <c r="L118" s="98">
        <v>0</v>
      </c>
      <c r="M118" s="99">
        <v>0</v>
      </c>
      <c r="N118" s="100">
        <v>0</v>
      </c>
      <c r="O118" s="101">
        <v>21358.928</v>
      </c>
    </row>
    <row r="119" spans="2:15" ht="12.95" customHeight="1" x14ac:dyDescent="0.15">
      <c r="B119" s="94" t="s">
        <v>27</v>
      </c>
      <c r="C119" s="95" t="s">
        <v>43</v>
      </c>
      <c r="D119" s="96" t="s">
        <v>22</v>
      </c>
      <c r="E119" s="97">
        <v>0</v>
      </c>
      <c r="F119" s="98">
        <v>0</v>
      </c>
      <c r="G119" s="98">
        <v>0</v>
      </c>
      <c r="H119" s="98">
        <v>35359.287000000004</v>
      </c>
      <c r="I119" s="98">
        <v>0</v>
      </c>
      <c r="J119" s="98">
        <v>0</v>
      </c>
      <c r="K119" s="98">
        <v>0</v>
      </c>
      <c r="L119" s="98">
        <v>0</v>
      </c>
      <c r="M119" s="99">
        <v>0</v>
      </c>
      <c r="N119" s="100">
        <v>0</v>
      </c>
      <c r="O119" s="101">
        <v>35359.287000000004</v>
      </c>
    </row>
    <row r="120" spans="2:15" ht="12.95" customHeight="1" x14ac:dyDescent="0.15">
      <c r="B120" s="94" t="s">
        <v>27</v>
      </c>
      <c r="C120" s="95" t="s">
        <v>43</v>
      </c>
      <c r="D120" s="96" t="s">
        <v>28</v>
      </c>
      <c r="E120" s="97">
        <v>0</v>
      </c>
      <c r="F120" s="98">
        <v>0</v>
      </c>
      <c r="G120" s="98">
        <v>0</v>
      </c>
      <c r="H120" s="98">
        <v>25476.427</v>
      </c>
      <c r="I120" s="98">
        <v>0</v>
      </c>
      <c r="J120" s="98">
        <v>0</v>
      </c>
      <c r="K120" s="98">
        <v>0</v>
      </c>
      <c r="L120" s="98">
        <v>0</v>
      </c>
      <c r="M120" s="99">
        <v>0</v>
      </c>
      <c r="N120" s="100">
        <v>0</v>
      </c>
      <c r="O120" s="101">
        <v>25476.427</v>
      </c>
    </row>
    <row r="121" spans="2:15" ht="12.95" customHeight="1" x14ac:dyDescent="0.15">
      <c r="B121" s="89" t="s">
        <v>27</v>
      </c>
      <c r="C121" s="90" t="s">
        <v>43</v>
      </c>
      <c r="D121" s="112" t="s">
        <v>46</v>
      </c>
      <c r="E121" s="43">
        <v>0</v>
      </c>
      <c r="F121" s="44">
        <v>0</v>
      </c>
      <c r="G121" s="44">
        <v>0</v>
      </c>
      <c r="H121" s="44">
        <v>118837.503</v>
      </c>
      <c r="I121" s="44">
        <v>0</v>
      </c>
      <c r="J121" s="44">
        <v>0</v>
      </c>
      <c r="K121" s="44">
        <v>0</v>
      </c>
      <c r="L121" s="44">
        <v>1020.535</v>
      </c>
      <c r="M121" s="92">
        <v>0</v>
      </c>
      <c r="N121" s="93">
        <v>0</v>
      </c>
      <c r="O121" s="47">
        <v>119858.038</v>
      </c>
    </row>
    <row r="122" spans="2:15" ht="12.95" customHeight="1" x14ac:dyDescent="0.15">
      <c r="B122" s="94" t="s">
        <v>9</v>
      </c>
      <c r="C122" s="95" t="s">
        <v>43</v>
      </c>
      <c r="D122" s="96" t="s">
        <v>4</v>
      </c>
      <c r="E122" s="97">
        <v>187.5</v>
      </c>
      <c r="F122" s="98">
        <v>1207.5</v>
      </c>
      <c r="G122" s="98">
        <v>0</v>
      </c>
      <c r="H122" s="98">
        <v>7170</v>
      </c>
      <c r="I122" s="98">
        <v>2970</v>
      </c>
      <c r="J122" s="98">
        <v>6810</v>
      </c>
      <c r="K122" s="98">
        <v>15300</v>
      </c>
      <c r="L122" s="98">
        <v>2550</v>
      </c>
      <c r="M122" s="99">
        <v>0</v>
      </c>
      <c r="N122" s="100">
        <v>600</v>
      </c>
      <c r="O122" s="101">
        <v>36795</v>
      </c>
    </row>
    <row r="123" spans="2:15" ht="12.95" customHeight="1" x14ac:dyDescent="0.15">
      <c r="B123" s="89" t="s">
        <v>9</v>
      </c>
      <c r="C123" s="90" t="s">
        <v>43</v>
      </c>
      <c r="D123" s="112" t="s">
        <v>46</v>
      </c>
      <c r="E123" s="43">
        <v>187.5</v>
      </c>
      <c r="F123" s="44">
        <v>1207.5</v>
      </c>
      <c r="G123" s="44">
        <v>0</v>
      </c>
      <c r="H123" s="44">
        <v>7170</v>
      </c>
      <c r="I123" s="44">
        <v>2970</v>
      </c>
      <c r="J123" s="44">
        <v>6810</v>
      </c>
      <c r="K123" s="44">
        <v>15300</v>
      </c>
      <c r="L123" s="44">
        <v>2550</v>
      </c>
      <c r="M123" s="92">
        <v>0</v>
      </c>
      <c r="N123" s="93">
        <v>600</v>
      </c>
      <c r="O123" s="47">
        <v>36795</v>
      </c>
    </row>
    <row r="124" spans="2:15" ht="12.95" customHeight="1" x14ac:dyDescent="0.15">
      <c r="B124" s="94" t="s">
        <v>20</v>
      </c>
      <c r="C124" s="95" t="s">
        <v>43</v>
      </c>
      <c r="D124" s="96" t="s">
        <v>7</v>
      </c>
      <c r="E124" s="97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9">
        <v>0</v>
      </c>
      <c r="N124" s="100">
        <v>12936</v>
      </c>
      <c r="O124" s="101">
        <v>12936</v>
      </c>
    </row>
    <row r="125" spans="2:15" ht="12.95" customHeight="1" x14ac:dyDescent="0.15">
      <c r="B125" s="94" t="s">
        <v>20</v>
      </c>
      <c r="C125" s="95" t="s">
        <v>43</v>
      </c>
      <c r="D125" s="96" t="s">
        <v>8</v>
      </c>
      <c r="E125" s="97">
        <v>0</v>
      </c>
      <c r="F125" s="98">
        <v>0</v>
      </c>
      <c r="G125" s="98">
        <v>0</v>
      </c>
      <c r="H125" s="98">
        <v>0</v>
      </c>
      <c r="I125" s="98">
        <v>0</v>
      </c>
      <c r="J125" s="98">
        <v>0</v>
      </c>
      <c r="K125" s="98">
        <v>0</v>
      </c>
      <c r="L125" s="98">
        <v>0</v>
      </c>
      <c r="M125" s="99">
        <v>0</v>
      </c>
      <c r="N125" s="100">
        <v>11904</v>
      </c>
      <c r="O125" s="101">
        <v>11904</v>
      </c>
    </row>
    <row r="126" spans="2:15" ht="12.95" customHeight="1" x14ac:dyDescent="0.15">
      <c r="B126" s="94" t="s">
        <v>20</v>
      </c>
      <c r="C126" s="95" t="s">
        <v>43</v>
      </c>
      <c r="D126" s="96" t="s">
        <v>29</v>
      </c>
      <c r="E126" s="97">
        <v>0</v>
      </c>
      <c r="F126" s="98">
        <v>0</v>
      </c>
      <c r="G126" s="98">
        <v>0</v>
      </c>
      <c r="H126" s="98">
        <v>0</v>
      </c>
      <c r="I126" s="98">
        <v>0</v>
      </c>
      <c r="J126" s="98">
        <v>0</v>
      </c>
      <c r="K126" s="98">
        <v>0</v>
      </c>
      <c r="L126" s="98">
        <v>0</v>
      </c>
      <c r="M126" s="99">
        <v>0</v>
      </c>
      <c r="N126" s="100">
        <v>572</v>
      </c>
      <c r="O126" s="101">
        <v>572</v>
      </c>
    </row>
    <row r="127" spans="2:15" ht="12.95" customHeight="1" x14ac:dyDescent="0.15">
      <c r="B127" s="94" t="s">
        <v>20</v>
      </c>
      <c r="C127" s="95" t="s">
        <v>43</v>
      </c>
      <c r="D127" s="96" t="s">
        <v>39</v>
      </c>
      <c r="E127" s="97">
        <v>289.28700000000003</v>
      </c>
      <c r="F127" s="98">
        <v>128.572</v>
      </c>
      <c r="G127" s="98">
        <v>0</v>
      </c>
      <c r="H127" s="98">
        <v>1896.4370000000013</v>
      </c>
      <c r="I127" s="98">
        <v>803.57500000000016</v>
      </c>
      <c r="J127" s="98">
        <v>5657.1650000000036</v>
      </c>
      <c r="K127" s="98">
        <v>1735.7220000000011</v>
      </c>
      <c r="L127" s="98">
        <v>675.00299999999993</v>
      </c>
      <c r="M127" s="99">
        <v>64.286000000000001</v>
      </c>
      <c r="N127" s="100">
        <v>0</v>
      </c>
      <c r="O127" s="101">
        <v>11250.047000000008</v>
      </c>
    </row>
    <row r="128" spans="2:15" ht="12.95" customHeight="1" x14ac:dyDescent="0.15">
      <c r="B128" s="89" t="s">
        <v>20</v>
      </c>
      <c r="C128" s="90" t="s">
        <v>43</v>
      </c>
      <c r="D128" s="112" t="s">
        <v>46</v>
      </c>
      <c r="E128" s="43">
        <v>289.28700000000003</v>
      </c>
      <c r="F128" s="44">
        <v>128.572</v>
      </c>
      <c r="G128" s="44">
        <v>0</v>
      </c>
      <c r="H128" s="44">
        <v>1896.4370000000013</v>
      </c>
      <c r="I128" s="44">
        <v>803.57500000000016</v>
      </c>
      <c r="J128" s="44">
        <v>5657.1650000000036</v>
      </c>
      <c r="K128" s="44">
        <v>1735.7220000000011</v>
      </c>
      <c r="L128" s="44">
        <v>675.00299999999993</v>
      </c>
      <c r="M128" s="92">
        <v>64.286000000000001</v>
      </c>
      <c r="N128" s="93">
        <v>25412</v>
      </c>
      <c r="O128" s="47">
        <v>36662.047000000006</v>
      </c>
    </row>
    <row r="129" spans="2:15" ht="12.95" customHeight="1" x14ac:dyDescent="0.15">
      <c r="B129" s="94" t="s">
        <v>21</v>
      </c>
      <c r="C129" s="95" t="s">
        <v>43</v>
      </c>
      <c r="D129" s="96" t="s">
        <v>8</v>
      </c>
      <c r="E129" s="97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9">
        <v>0</v>
      </c>
      <c r="N129" s="100">
        <v>320</v>
      </c>
      <c r="O129" s="101">
        <v>320</v>
      </c>
    </row>
    <row r="130" spans="2:15" ht="12.95" customHeight="1" x14ac:dyDescent="0.15">
      <c r="B130" s="94" t="s">
        <v>21</v>
      </c>
      <c r="C130" s="95" t="s">
        <v>43</v>
      </c>
      <c r="D130" s="96" t="s">
        <v>20</v>
      </c>
      <c r="E130" s="97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9">
        <v>0</v>
      </c>
      <c r="N130" s="100">
        <v>3000</v>
      </c>
      <c r="O130" s="101">
        <v>3000</v>
      </c>
    </row>
    <row r="131" spans="2:15" ht="12.95" customHeight="1" x14ac:dyDescent="0.15">
      <c r="B131" s="94" t="s">
        <v>21</v>
      </c>
      <c r="C131" s="95" t="s">
        <v>43</v>
      </c>
      <c r="D131" s="96" t="s">
        <v>29</v>
      </c>
      <c r="E131" s="97">
        <v>0</v>
      </c>
      <c r="F131" s="98">
        <v>0</v>
      </c>
      <c r="G131" s="98">
        <v>0</v>
      </c>
      <c r="H131" s="98">
        <v>0</v>
      </c>
      <c r="I131" s="98">
        <v>0</v>
      </c>
      <c r="J131" s="98">
        <v>0</v>
      </c>
      <c r="K131" s="98">
        <v>0</v>
      </c>
      <c r="L131" s="98">
        <v>0</v>
      </c>
      <c r="M131" s="99">
        <v>0</v>
      </c>
      <c r="N131" s="100">
        <v>2834</v>
      </c>
      <c r="O131" s="101">
        <v>2834</v>
      </c>
    </row>
    <row r="132" spans="2:15" ht="12.95" customHeight="1" x14ac:dyDescent="0.15">
      <c r="B132" s="94" t="s">
        <v>21</v>
      </c>
      <c r="C132" s="95" t="s">
        <v>43</v>
      </c>
      <c r="D132" s="96" t="s">
        <v>28</v>
      </c>
      <c r="E132" s="97">
        <v>0</v>
      </c>
      <c r="F132" s="98">
        <v>0</v>
      </c>
      <c r="G132" s="98">
        <v>0</v>
      </c>
      <c r="H132" s="98">
        <v>2455.7089999999994</v>
      </c>
      <c r="I132" s="98">
        <v>1097.145</v>
      </c>
      <c r="J132" s="98">
        <v>3998.5820000000012</v>
      </c>
      <c r="K132" s="98">
        <v>2104.2940000000008</v>
      </c>
      <c r="L132" s="98">
        <v>1765.713</v>
      </c>
      <c r="M132" s="99">
        <v>0</v>
      </c>
      <c r="N132" s="100">
        <v>0</v>
      </c>
      <c r="O132" s="101">
        <v>11421.443000000001</v>
      </c>
    </row>
    <row r="133" spans="2:15" ht="12.95" customHeight="1" x14ac:dyDescent="0.15">
      <c r="B133" s="89" t="s">
        <v>21</v>
      </c>
      <c r="C133" s="90" t="s">
        <v>43</v>
      </c>
      <c r="D133" s="112" t="s">
        <v>46</v>
      </c>
      <c r="E133" s="43">
        <v>0</v>
      </c>
      <c r="F133" s="44">
        <v>0</v>
      </c>
      <c r="G133" s="44">
        <v>0</v>
      </c>
      <c r="H133" s="44">
        <v>2455.7089999999994</v>
      </c>
      <c r="I133" s="44">
        <v>1097.145</v>
      </c>
      <c r="J133" s="44">
        <v>3998.5820000000012</v>
      </c>
      <c r="K133" s="44">
        <v>2104.2940000000008</v>
      </c>
      <c r="L133" s="44">
        <v>1765.713</v>
      </c>
      <c r="M133" s="92">
        <v>0</v>
      </c>
      <c r="N133" s="93">
        <v>6154</v>
      </c>
      <c r="O133" s="47">
        <v>17575.442999999999</v>
      </c>
    </row>
    <row r="134" spans="2:15" ht="12.95" customHeight="1" x14ac:dyDescent="0.15">
      <c r="B134" s="94" t="s">
        <v>10</v>
      </c>
      <c r="C134" s="95" t="s">
        <v>43</v>
      </c>
      <c r="D134" s="96" t="s">
        <v>4</v>
      </c>
      <c r="E134" s="97">
        <v>710.71499999999969</v>
      </c>
      <c r="F134" s="98">
        <v>910.72099999999978</v>
      </c>
      <c r="G134" s="98">
        <v>391.55400000000003</v>
      </c>
      <c r="H134" s="98">
        <v>124154.2739999998</v>
      </c>
      <c r="I134" s="98">
        <v>3224.013000000004</v>
      </c>
      <c r="J134" s="98">
        <v>2114.1370000000002</v>
      </c>
      <c r="K134" s="98">
        <v>1169.9389999999996</v>
      </c>
      <c r="L134" s="98">
        <v>2447.963000000002</v>
      </c>
      <c r="M134" s="99">
        <v>102.857</v>
      </c>
      <c r="N134" s="100">
        <v>0</v>
      </c>
      <c r="O134" s="101">
        <v>135226.17299999981</v>
      </c>
    </row>
    <row r="135" spans="2:15" ht="12.95" customHeight="1" x14ac:dyDescent="0.15">
      <c r="B135" s="94" t="s">
        <v>10</v>
      </c>
      <c r="C135" s="95" t="s">
        <v>43</v>
      </c>
      <c r="D135" s="96" t="s">
        <v>5</v>
      </c>
      <c r="E135" s="97">
        <v>123.429</v>
      </c>
      <c r="F135" s="98">
        <v>0</v>
      </c>
      <c r="G135" s="98">
        <v>114.286</v>
      </c>
      <c r="H135" s="98">
        <v>2485.7139999999999</v>
      </c>
      <c r="I135" s="98">
        <v>215.05700000000002</v>
      </c>
      <c r="J135" s="98">
        <v>2983.6570000000002</v>
      </c>
      <c r="K135" s="98">
        <v>102.857</v>
      </c>
      <c r="L135" s="98">
        <v>320</v>
      </c>
      <c r="M135" s="99">
        <v>205.714</v>
      </c>
      <c r="N135" s="100">
        <v>0</v>
      </c>
      <c r="O135" s="101">
        <v>6550.7139999999999</v>
      </c>
    </row>
    <row r="136" spans="2:15" ht="12.95" customHeight="1" x14ac:dyDescent="0.15">
      <c r="B136" s="94" t="s">
        <v>10</v>
      </c>
      <c r="C136" s="95" t="s">
        <v>43</v>
      </c>
      <c r="D136" s="96" t="s">
        <v>15</v>
      </c>
      <c r="E136" s="97">
        <v>0</v>
      </c>
      <c r="F136" s="98">
        <v>0</v>
      </c>
      <c r="G136" s="98">
        <v>0</v>
      </c>
      <c r="H136" s="98">
        <v>32943.215000000004</v>
      </c>
      <c r="I136" s="98">
        <v>0</v>
      </c>
      <c r="J136" s="98">
        <v>129.03800000000001</v>
      </c>
      <c r="K136" s="98">
        <v>252.322</v>
      </c>
      <c r="L136" s="98">
        <v>38.572000000000003</v>
      </c>
      <c r="M136" s="99">
        <v>0</v>
      </c>
      <c r="N136" s="100">
        <v>0</v>
      </c>
      <c r="O136" s="101">
        <v>33363.147000000004</v>
      </c>
    </row>
    <row r="137" spans="2:15" ht="12.95" customHeight="1" thickBot="1" x14ac:dyDescent="0.2">
      <c r="B137" s="148" t="s">
        <v>10</v>
      </c>
      <c r="C137" s="149" t="s">
        <v>43</v>
      </c>
      <c r="D137" s="156" t="s">
        <v>6</v>
      </c>
      <c r="E137" s="151">
        <v>69.643000000000001</v>
      </c>
      <c r="F137" s="152">
        <v>0</v>
      </c>
      <c r="G137" s="152">
        <v>305.36099999999999</v>
      </c>
      <c r="H137" s="152">
        <v>159679.9420000001</v>
      </c>
      <c r="I137" s="152">
        <v>1491.6220000000005</v>
      </c>
      <c r="J137" s="152">
        <v>1084.4619999999998</v>
      </c>
      <c r="K137" s="152">
        <v>2053.8000000000002</v>
      </c>
      <c r="L137" s="152">
        <v>548.40099999999984</v>
      </c>
      <c r="M137" s="153">
        <v>145.715</v>
      </c>
      <c r="N137" s="154">
        <v>26.786000000000001</v>
      </c>
      <c r="O137" s="155">
        <v>165405.73200000008</v>
      </c>
    </row>
    <row r="138" spans="2:15" ht="12.95" customHeight="1" x14ac:dyDescent="0.15">
      <c r="B138" s="73" t="s">
        <v>10</v>
      </c>
      <c r="C138" s="74" t="s">
        <v>43</v>
      </c>
      <c r="D138" s="75" t="s">
        <v>18</v>
      </c>
      <c r="E138" s="76">
        <v>0</v>
      </c>
      <c r="F138" s="77">
        <v>0</v>
      </c>
      <c r="G138" s="77">
        <v>0</v>
      </c>
      <c r="H138" s="77">
        <v>122156.25</v>
      </c>
      <c r="I138" s="77">
        <v>0</v>
      </c>
      <c r="J138" s="77">
        <v>0</v>
      </c>
      <c r="K138" s="77">
        <v>0</v>
      </c>
      <c r="L138" s="77">
        <v>0</v>
      </c>
      <c r="M138" s="78">
        <v>0</v>
      </c>
      <c r="N138" s="79">
        <v>0</v>
      </c>
      <c r="O138" s="80">
        <v>122156.25</v>
      </c>
    </row>
    <row r="139" spans="2:15" ht="12.95" customHeight="1" x14ac:dyDescent="0.15">
      <c r="B139" s="94" t="s">
        <v>10</v>
      </c>
      <c r="C139" s="95" t="s">
        <v>43</v>
      </c>
      <c r="D139" s="96" t="s">
        <v>7</v>
      </c>
      <c r="E139" s="97">
        <v>0</v>
      </c>
      <c r="F139" s="98">
        <v>0</v>
      </c>
      <c r="G139" s="98">
        <v>0</v>
      </c>
      <c r="H139" s="98">
        <v>114.286</v>
      </c>
      <c r="I139" s="98">
        <v>0</v>
      </c>
      <c r="J139" s="98">
        <v>222.37700000000001</v>
      </c>
      <c r="K139" s="98">
        <v>0</v>
      </c>
      <c r="L139" s="98">
        <v>0</v>
      </c>
      <c r="M139" s="99">
        <v>0</v>
      </c>
      <c r="N139" s="100">
        <v>6890</v>
      </c>
      <c r="O139" s="101">
        <v>7226.6630000000005</v>
      </c>
    </row>
    <row r="140" spans="2:15" ht="12.95" customHeight="1" x14ac:dyDescent="0.15">
      <c r="B140" s="94" t="s">
        <v>10</v>
      </c>
      <c r="C140" s="95" t="s">
        <v>43</v>
      </c>
      <c r="D140" s="96" t="s">
        <v>8</v>
      </c>
      <c r="E140" s="97">
        <v>0</v>
      </c>
      <c r="F140" s="98">
        <v>0</v>
      </c>
      <c r="G140" s="98">
        <v>0</v>
      </c>
      <c r="H140" s="98">
        <v>88339.375</v>
      </c>
      <c r="I140" s="98">
        <v>0</v>
      </c>
      <c r="J140" s="98">
        <v>0</v>
      </c>
      <c r="K140" s="98">
        <v>0</v>
      </c>
      <c r="L140" s="98">
        <v>0</v>
      </c>
      <c r="M140" s="99">
        <v>0</v>
      </c>
      <c r="N140" s="100">
        <v>13442</v>
      </c>
      <c r="O140" s="101">
        <v>101781.375</v>
      </c>
    </row>
    <row r="141" spans="2:15" ht="12.95" customHeight="1" x14ac:dyDescent="0.15">
      <c r="B141" s="94" t="s">
        <v>10</v>
      </c>
      <c r="C141" s="95" t="s">
        <v>43</v>
      </c>
      <c r="D141" s="96" t="s">
        <v>203</v>
      </c>
      <c r="E141" s="97">
        <v>0</v>
      </c>
      <c r="F141" s="98">
        <v>0</v>
      </c>
      <c r="G141" s="98">
        <v>0</v>
      </c>
      <c r="H141" s="98">
        <v>59725</v>
      </c>
      <c r="I141" s="98">
        <v>0</v>
      </c>
      <c r="J141" s="98">
        <v>0</v>
      </c>
      <c r="K141" s="98">
        <v>0</v>
      </c>
      <c r="L141" s="98">
        <v>0</v>
      </c>
      <c r="M141" s="99">
        <v>0</v>
      </c>
      <c r="N141" s="100">
        <v>4870</v>
      </c>
      <c r="O141" s="101">
        <v>64595</v>
      </c>
    </row>
    <row r="142" spans="2:15" ht="12.95" customHeight="1" x14ac:dyDescent="0.15">
      <c r="B142" s="94" t="s">
        <v>10</v>
      </c>
      <c r="C142" s="95" t="s">
        <v>43</v>
      </c>
      <c r="D142" s="96" t="s">
        <v>10</v>
      </c>
      <c r="E142" s="97">
        <v>0</v>
      </c>
      <c r="F142" s="98">
        <v>0</v>
      </c>
      <c r="G142" s="98">
        <v>0</v>
      </c>
      <c r="H142" s="98">
        <v>1056.25</v>
      </c>
      <c r="I142" s="98">
        <v>0</v>
      </c>
      <c r="J142" s="98">
        <v>0</v>
      </c>
      <c r="K142" s="98">
        <v>0</v>
      </c>
      <c r="L142" s="98">
        <v>0</v>
      </c>
      <c r="M142" s="99">
        <v>0</v>
      </c>
      <c r="N142" s="100">
        <v>0</v>
      </c>
      <c r="O142" s="101">
        <v>1056.25</v>
      </c>
    </row>
    <row r="143" spans="2:15" ht="12.95" customHeight="1" x14ac:dyDescent="0.15">
      <c r="B143" s="94" t="s">
        <v>10</v>
      </c>
      <c r="C143" s="95" t="s">
        <v>43</v>
      </c>
      <c r="D143" s="96" t="s">
        <v>205</v>
      </c>
      <c r="E143" s="97">
        <v>0</v>
      </c>
      <c r="F143" s="98">
        <v>0</v>
      </c>
      <c r="G143" s="98">
        <v>0</v>
      </c>
      <c r="H143" s="98">
        <v>1275</v>
      </c>
      <c r="I143" s="98">
        <v>0</v>
      </c>
      <c r="J143" s="98">
        <v>0</v>
      </c>
      <c r="K143" s="98">
        <v>0</v>
      </c>
      <c r="L143" s="98">
        <v>0</v>
      </c>
      <c r="M143" s="99">
        <v>0</v>
      </c>
      <c r="N143" s="100">
        <v>0</v>
      </c>
      <c r="O143" s="101">
        <v>1275</v>
      </c>
    </row>
    <row r="144" spans="2:15" ht="12.95" customHeight="1" x14ac:dyDescent="0.15">
      <c r="B144" s="94" t="s">
        <v>10</v>
      </c>
      <c r="C144" s="95" t="s">
        <v>43</v>
      </c>
      <c r="D144" s="96" t="s">
        <v>22</v>
      </c>
      <c r="E144" s="97">
        <v>0</v>
      </c>
      <c r="F144" s="98">
        <v>0</v>
      </c>
      <c r="G144" s="98">
        <v>0</v>
      </c>
      <c r="H144" s="98">
        <v>0</v>
      </c>
      <c r="I144" s="98">
        <v>0</v>
      </c>
      <c r="J144" s="98">
        <v>0</v>
      </c>
      <c r="K144" s="98">
        <v>0</v>
      </c>
      <c r="L144" s="98">
        <v>0</v>
      </c>
      <c r="M144" s="99">
        <v>0</v>
      </c>
      <c r="N144" s="100">
        <v>104</v>
      </c>
      <c r="O144" s="101">
        <v>104</v>
      </c>
    </row>
    <row r="145" spans="2:15" ht="12.95" customHeight="1" x14ac:dyDescent="0.15">
      <c r="B145" s="94" t="s">
        <v>10</v>
      </c>
      <c r="C145" s="95" t="s">
        <v>43</v>
      </c>
      <c r="D145" s="96" t="s">
        <v>12</v>
      </c>
      <c r="E145" s="97">
        <v>0</v>
      </c>
      <c r="F145" s="98">
        <v>0</v>
      </c>
      <c r="G145" s="98">
        <v>0</v>
      </c>
      <c r="H145" s="98">
        <v>16940.625</v>
      </c>
      <c r="I145" s="98">
        <v>0</v>
      </c>
      <c r="J145" s="98">
        <v>0</v>
      </c>
      <c r="K145" s="98">
        <v>0</v>
      </c>
      <c r="L145" s="98">
        <v>0</v>
      </c>
      <c r="M145" s="99">
        <v>0</v>
      </c>
      <c r="N145" s="100">
        <v>0</v>
      </c>
      <c r="O145" s="101">
        <v>16940.625</v>
      </c>
    </row>
    <row r="146" spans="2:15" ht="12.95" customHeight="1" x14ac:dyDescent="0.15">
      <c r="B146" s="94" t="s">
        <v>10</v>
      </c>
      <c r="C146" s="95" t="s">
        <v>43</v>
      </c>
      <c r="D146" s="96" t="s">
        <v>13</v>
      </c>
      <c r="E146" s="97">
        <v>0</v>
      </c>
      <c r="F146" s="98">
        <v>0</v>
      </c>
      <c r="G146" s="98">
        <v>0</v>
      </c>
      <c r="H146" s="98">
        <v>10785</v>
      </c>
      <c r="I146" s="98">
        <v>0</v>
      </c>
      <c r="J146" s="98">
        <v>0</v>
      </c>
      <c r="K146" s="98">
        <v>0</v>
      </c>
      <c r="L146" s="98">
        <v>0</v>
      </c>
      <c r="M146" s="99">
        <v>0</v>
      </c>
      <c r="N146" s="100">
        <v>0</v>
      </c>
      <c r="O146" s="101">
        <v>10785</v>
      </c>
    </row>
    <row r="147" spans="2:15" ht="12.95" customHeight="1" x14ac:dyDescent="0.15">
      <c r="B147" s="94" t="s">
        <v>10</v>
      </c>
      <c r="C147" s="95" t="s">
        <v>43</v>
      </c>
      <c r="D147" s="96" t="s">
        <v>208</v>
      </c>
      <c r="E147" s="97">
        <v>0</v>
      </c>
      <c r="F147" s="98">
        <v>0</v>
      </c>
      <c r="G147" s="98">
        <v>0</v>
      </c>
      <c r="H147" s="98">
        <v>11487.5</v>
      </c>
      <c r="I147" s="98">
        <v>0</v>
      </c>
      <c r="J147" s="98">
        <v>0</v>
      </c>
      <c r="K147" s="98">
        <v>0</v>
      </c>
      <c r="L147" s="98">
        <v>0</v>
      </c>
      <c r="M147" s="99">
        <v>0</v>
      </c>
      <c r="N147" s="100">
        <v>0</v>
      </c>
      <c r="O147" s="101">
        <v>11487.5</v>
      </c>
    </row>
    <row r="148" spans="2:15" ht="12.95" customHeight="1" x14ac:dyDescent="0.15">
      <c r="B148" s="94" t="s">
        <v>10</v>
      </c>
      <c r="C148" s="95" t="s">
        <v>43</v>
      </c>
      <c r="D148" s="96" t="s">
        <v>17</v>
      </c>
      <c r="E148" s="97">
        <v>0</v>
      </c>
      <c r="F148" s="98">
        <v>0</v>
      </c>
      <c r="G148" s="98">
        <v>0</v>
      </c>
      <c r="H148" s="98">
        <v>5234.375</v>
      </c>
      <c r="I148" s="98">
        <v>0</v>
      </c>
      <c r="J148" s="98">
        <v>0</v>
      </c>
      <c r="K148" s="98">
        <v>0</v>
      </c>
      <c r="L148" s="98">
        <v>0</v>
      </c>
      <c r="M148" s="99">
        <v>0</v>
      </c>
      <c r="N148" s="100">
        <v>0</v>
      </c>
      <c r="O148" s="101">
        <v>5234.375</v>
      </c>
    </row>
    <row r="149" spans="2:15" ht="12.95" customHeight="1" x14ac:dyDescent="0.15">
      <c r="B149" s="94" t="s">
        <v>10</v>
      </c>
      <c r="C149" s="95" t="s">
        <v>43</v>
      </c>
      <c r="D149" s="96" t="s">
        <v>30</v>
      </c>
      <c r="E149" s="97">
        <v>0</v>
      </c>
      <c r="F149" s="98">
        <v>352.5</v>
      </c>
      <c r="G149" s="98">
        <v>47.510999999999996</v>
      </c>
      <c r="H149" s="98">
        <v>74188.035000000003</v>
      </c>
      <c r="I149" s="98">
        <v>163.85100000000003</v>
      </c>
      <c r="J149" s="98">
        <v>334</v>
      </c>
      <c r="K149" s="98">
        <v>25.506</v>
      </c>
      <c r="L149" s="98">
        <v>393.30799999999999</v>
      </c>
      <c r="M149" s="99">
        <v>0</v>
      </c>
      <c r="N149" s="100">
        <v>0</v>
      </c>
      <c r="O149" s="101">
        <v>75504.710999999996</v>
      </c>
    </row>
    <row r="150" spans="2:15" ht="12.95" customHeight="1" x14ac:dyDescent="0.15">
      <c r="B150" s="94" t="s">
        <v>10</v>
      </c>
      <c r="C150" s="95" t="s">
        <v>43</v>
      </c>
      <c r="D150" s="96" t="s">
        <v>209</v>
      </c>
      <c r="E150" s="97">
        <v>0</v>
      </c>
      <c r="F150" s="98">
        <v>0</v>
      </c>
      <c r="G150" s="98">
        <v>0</v>
      </c>
      <c r="H150" s="98">
        <v>6087.5</v>
      </c>
      <c r="I150" s="98">
        <v>0</v>
      </c>
      <c r="J150" s="98">
        <v>0</v>
      </c>
      <c r="K150" s="98">
        <v>0</v>
      </c>
      <c r="L150" s="98">
        <v>0</v>
      </c>
      <c r="M150" s="99">
        <v>0</v>
      </c>
      <c r="N150" s="100">
        <v>0</v>
      </c>
      <c r="O150" s="101">
        <v>6087.5</v>
      </c>
    </row>
    <row r="151" spans="2:15" ht="12.95" customHeight="1" x14ac:dyDescent="0.15">
      <c r="B151" s="94" t="s">
        <v>10</v>
      </c>
      <c r="C151" s="95" t="s">
        <v>43</v>
      </c>
      <c r="D151" s="96" t="s">
        <v>40</v>
      </c>
      <c r="E151" s="97">
        <v>0</v>
      </c>
      <c r="F151" s="98">
        <v>0</v>
      </c>
      <c r="G151" s="98">
        <v>0</v>
      </c>
      <c r="H151" s="98">
        <v>18755.358</v>
      </c>
      <c r="I151" s="98">
        <v>0</v>
      </c>
      <c r="J151" s="98">
        <v>0</v>
      </c>
      <c r="K151" s="98">
        <v>0</v>
      </c>
      <c r="L151" s="98">
        <v>0</v>
      </c>
      <c r="M151" s="99">
        <v>0</v>
      </c>
      <c r="N151" s="100">
        <v>0</v>
      </c>
      <c r="O151" s="101">
        <v>18755.358</v>
      </c>
    </row>
    <row r="152" spans="2:15" ht="12.95" customHeight="1" x14ac:dyDescent="0.15">
      <c r="B152" s="94" t="s">
        <v>10</v>
      </c>
      <c r="C152" s="95" t="s">
        <v>43</v>
      </c>
      <c r="D152" s="96" t="s">
        <v>26</v>
      </c>
      <c r="E152" s="97">
        <v>0</v>
      </c>
      <c r="F152" s="98">
        <v>57.858000000000004</v>
      </c>
      <c r="G152" s="98">
        <v>0</v>
      </c>
      <c r="H152" s="98">
        <v>20915.36</v>
      </c>
      <c r="I152" s="98">
        <v>0</v>
      </c>
      <c r="J152" s="98">
        <v>192.85900000000001</v>
      </c>
      <c r="K152" s="98">
        <v>0</v>
      </c>
      <c r="L152" s="98">
        <v>118.929</v>
      </c>
      <c r="M152" s="99">
        <v>0</v>
      </c>
      <c r="N152" s="100">
        <v>0</v>
      </c>
      <c r="O152" s="101">
        <v>21285.006000000001</v>
      </c>
    </row>
    <row r="153" spans="2:15" ht="12.95" customHeight="1" x14ac:dyDescent="0.15">
      <c r="B153" s="89" t="s">
        <v>10</v>
      </c>
      <c r="C153" s="90" t="s">
        <v>43</v>
      </c>
      <c r="D153" s="112" t="s">
        <v>46</v>
      </c>
      <c r="E153" s="43">
        <v>903.78699999999969</v>
      </c>
      <c r="F153" s="44">
        <v>1321.0789999999997</v>
      </c>
      <c r="G153" s="44">
        <v>858.71199999999999</v>
      </c>
      <c r="H153" s="44">
        <v>756323.05899999989</v>
      </c>
      <c r="I153" s="44">
        <v>5094.5430000000042</v>
      </c>
      <c r="J153" s="44">
        <v>7060.5300000000007</v>
      </c>
      <c r="K153" s="44">
        <v>3604.4239999999995</v>
      </c>
      <c r="L153" s="44">
        <v>3867.173000000002</v>
      </c>
      <c r="M153" s="92">
        <v>454.28600000000006</v>
      </c>
      <c r="N153" s="93">
        <v>25332.786</v>
      </c>
      <c r="O153" s="47">
        <v>804820.37899999996</v>
      </c>
    </row>
    <row r="154" spans="2:15" ht="12.95" customHeight="1" x14ac:dyDescent="0.15">
      <c r="B154" s="94" t="s">
        <v>205</v>
      </c>
      <c r="C154" s="95" t="s">
        <v>43</v>
      </c>
      <c r="D154" s="96" t="s">
        <v>6</v>
      </c>
      <c r="E154" s="97">
        <v>0</v>
      </c>
      <c r="F154" s="98">
        <v>0</v>
      </c>
      <c r="G154" s="98">
        <v>0</v>
      </c>
      <c r="H154" s="98">
        <v>3761.875</v>
      </c>
      <c r="I154" s="98">
        <v>0</v>
      </c>
      <c r="J154" s="98">
        <v>0</v>
      </c>
      <c r="K154" s="98">
        <v>0</v>
      </c>
      <c r="L154" s="98">
        <v>0</v>
      </c>
      <c r="M154" s="99">
        <v>0</v>
      </c>
      <c r="N154" s="100">
        <v>0</v>
      </c>
      <c r="O154" s="101">
        <v>3761.875</v>
      </c>
    </row>
    <row r="155" spans="2:15" ht="12.95" customHeight="1" x14ac:dyDescent="0.15">
      <c r="B155" s="94" t="s">
        <v>205</v>
      </c>
      <c r="C155" s="95" t="s">
        <v>43</v>
      </c>
      <c r="D155" s="96" t="s">
        <v>8</v>
      </c>
      <c r="E155" s="97">
        <v>0</v>
      </c>
      <c r="F155" s="98">
        <v>0</v>
      </c>
      <c r="G155" s="98">
        <v>0</v>
      </c>
      <c r="H155" s="98">
        <v>20645.625</v>
      </c>
      <c r="I155" s="98">
        <v>0</v>
      </c>
      <c r="J155" s="98">
        <v>0</v>
      </c>
      <c r="K155" s="98">
        <v>0</v>
      </c>
      <c r="L155" s="98">
        <v>0</v>
      </c>
      <c r="M155" s="99">
        <v>0</v>
      </c>
      <c r="N155" s="100">
        <v>0</v>
      </c>
      <c r="O155" s="101">
        <v>20645.625</v>
      </c>
    </row>
    <row r="156" spans="2:15" ht="12.95" customHeight="1" x14ac:dyDescent="0.15">
      <c r="B156" s="94" t="s">
        <v>205</v>
      </c>
      <c r="C156" s="95" t="s">
        <v>43</v>
      </c>
      <c r="D156" s="96" t="s">
        <v>10</v>
      </c>
      <c r="E156" s="97">
        <v>0</v>
      </c>
      <c r="F156" s="98">
        <v>0</v>
      </c>
      <c r="G156" s="98">
        <v>0</v>
      </c>
      <c r="H156" s="98">
        <v>4204.375</v>
      </c>
      <c r="I156" s="98">
        <v>0</v>
      </c>
      <c r="J156" s="98">
        <v>0</v>
      </c>
      <c r="K156" s="98">
        <v>0</v>
      </c>
      <c r="L156" s="98">
        <v>0</v>
      </c>
      <c r="M156" s="99">
        <v>0</v>
      </c>
      <c r="N156" s="100">
        <v>0</v>
      </c>
      <c r="O156" s="101">
        <v>4204.375</v>
      </c>
    </row>
    <row r="157" spans="2:15" ht="12.95" customHeight="1" x14ac:dyDescent="0.15">
      <c r="B157" s="94" t="s">
        <v>205</v>
      </c>
      <c r="C157" s="95" t="s">
        <v>43</v>
      </c>
      <c r="D157" s="96" t="s">
        <v>12</v>
      </c>
      <c r="E157" s="97">
        <v>0</v>
      </c>
      <c r="F157" s="98">
        <v>0</v>
      </c>
      <c r="G157" s="98">
        <v>0</v>
      </c>
      <c r="H157" s="98">
        <v>33840.625</v>
      </c>
      <c r="I157" s="98">
        <v>0</v>
      </c>
      <c r="J157" s="98">
        <v>0</v>
      </c>
      <c r="K157" s="98">
        <v>0</v>
      </c>
      <c r="L157" s="98">
        <v>0</v>
      </c>
      <c r="M157" s="99">
        <v>0</v>
      </c>
      <c r="N157" s="100">
        <v>0</v>
      </c>
      <c r="O157" s="101">
        <v>33840.625</v>
      </c>
    </row>
    <row r="158" spans="2:15" ht="12.95" customHeight="1" x14ac:dyDescent="0.15">
      <c r="B158" s="94" t="s">
        <v>205</v>
      </c>
      <c r="C158" s="95" t="s">
        <v>43</v>
      </c>
      <c r="D158" s="96" t="s">
        <v>13</v>
      </c>
      <c r="E158" s="97">
        <v>0</v>
      </c>
      <c r="F158" s="98">
        <v>0</v>
      </c>
      <c r="G158" s="98">
        <v>0</v>
      </c>
      <c r="H158" s="98">
        <v>4239.375</v>
      </c>
      <c r="I158" s="98">
        <v>0</v>
      </c>
      <c r="J158" s="98">
        <v>0</v>
      </c>
      <c r="K158" s="98">
        <v>0</v>
      </c>
      <c r="L158" s="98">
        <v>0</v>
      </c>
      <c r="M158" s="99">
        <v>0</v>
      </c>
      <c r="N158" s="100">
        <v>0</v>
      </c>
      <c r="O158" s="101">
        <v>4239.375</v>
      </c>
    </row>
    <row r="159" spans="2:15" ht="12.95" customHeight="1" x14ac:dyDescent="0.15">
      <c r="B159" s="94" t="s">
        <v>205</v>
      </c>
      <c r="C159" s="95" t="s">
        <v>43</v>
      </c>
      <c r="D159" s="96" t="s">
        <v>208</v>
      </c>
      <c r="E159" s="97">
        <v>0</v>
      </c>
      <c r="F159" s="98">
        <v>0</v>
      </c>
      <c r="G159" s="98">
        <v>0</v>
      </c>
      <c r="H159" s="98">
        <v>356.25</v>
      </c>
      <c r="I159" s="98">
        <v>0</v>
      </c>
      <c r="J159" s="98">
        <v>0</v>
      </c>
      <c r="K159" s="98">
        <v>0</v>
      </c>
      <c r="L159" s="98">
        <v>0</v>
      </c>
      <c r="M159" s="99">
        <v>0</v>
      </c>
      <c r="N159" s="100">
        <v>0</v>
      </c>
      <c r="O159" s="101">
        <v>356.25</v>
      </c>
    </row>
    <row r="160" spans="2:15" ht="12.95" customHeight="1" x14ac:dyDescent="0.15">
      <c r="B160" s="94" t="s">
        <v>205</v>
      </c>
      <c r="C160" s="95" t="s">
        <v>43</v>
      </c>
      <c r="D160" s="96" t="s">
        <v>17</v>
      </c>
      <c r="E160" s="97">
        <v>0</v>
      </c>
      <c r="F160" s="98">
        <v>0</v>
      </c>
      <c r="G160" s="98">
        <v>0</v>
      </c>
      <c r="H160" s="98">
        <v>356.25</v>
      </c>
      <c r="I160" s="98">
        <v>0</v>
      </c>
      <c r="J160" s="98">
        <v>0</v>
      </c>
      <c r="K160" s="98">
        <v>0</v>
      </c>
      <c r="L160" s="98">
        <v>0</v>
      </c>
      <c r="M160" s="99">
        <v>0</v>
      </c>
      <c r="N160" s="100">
        <v>0</v>
      </c>
      <c r="O160" s="101">
        <v>356.25</v>
      </c>
    </row>
    <row r="161" spans="2:15" ht="12.95" customHeight="1" x14ac:dyDescent="0.15">
      <c r="B161" s="94" t="s">
        <v>205</v>
      </c>
      <c r="C161" s="95" t="s">
        <v>43</v>
      </c>
      <c r="D161" s="96" t="s">
        <v>30</v>
      </c>
      <c r="E161" s="97">
        <v>0</v>
      </c>
      <c r="F161" s="98">
        <v>0</v>
      </c>
      <c r="G161" s="98">
        <v>0</v>
      </c>
      <c r="H161" s="98">
        <v>50500</v>
      </c>
      <c r="I161" s="98">
        <v>0</v>
      </c>
      <c r="J161" s="98">
        <v>0</v>
      </c>
      <c r="K161" s="98">
        <v>0</v>
      </c>
      <c r="L161" s="98">
        <v>0</v>
      </c>
      <c r="M161" s="99">
        <v>0</v>
      </c>
      <c r="N161" s="100">
        <v>0</v>
      </c>
      <c r="O161" s="101">
        <v>50500</v>
      </c>
    </row>
    <row r="162" spans="2:15" ht="12.95" customHeight="1" x14ac:dyDescent="0.15">
      <c r="B162" s="94" t="s">
        <v>205</v>
      </c>
      <c r="C162" s="95" t="s">
        <v>43</v>
      </c>
      <c r="D162" s="96" t="s">
        <v>40</v>
      </c>
      <c r="E162" s="97">
        <v>0</v>
      </c>
      <c r="F162" s="98">
        <v>0</v>
      </c>
      <c r="G162" s="98">
        <v>0</v>
      </c>
      <c r="H162" s="98">
        <v>15733.928</v>
      </c>
      <c r="I162" s="98">
        <v>0</v>
      </c>
      <c r="J162" s="98">
        <v>0</v>
      </c>
      <c r="K162" s="98">
        <v>0</v>
      </c>
      <c r="L162" s="98">
        <v>0</v>
      </c>
      <c r="M162" s="99">
        <v>0</v>
      </c>
      <c r="N162" s="100">
        <v>0</v>
      </c>
      <c r="O162" s="101">
        <v>15733.928</v>
      </c>
    </row>
    <row r="163" spans="2:15" ht="12.95" customHeight="1" x14ac:dyDescent="0.15">
      <c r="B163" s="94" t="s">
        <v>205</v>
      </c>
      <c r="C163" s="95" t="s">
        <v>43</v>
      </c>
      <c r="D163" s="96" t="s">
        <v>26</v>
      </c>
      <c r="E163" s="97">
        <v>0</v>
      </c>
      <c r="F163" s="98">
        <v>0</v>
      </c>
      <c r="G163" s="98">
        <v>0</v>
      </c>
      <c r="H163" s="98">
        <v>8517.8580000000002</v>
      </c>
      <c r="I163" s="98">
        <v>0</v>
      </c>
      <c r="J163" s="98">
        <v>0</v>
      </c>
      <c r="K163" s="98">
        <v>0</v>
      </c>
      <c r="L163" s="98">
        <v>0</v>
      </c>
      <c r="M163" s="99">
        <v>0</v>
      </c>
      <c r="N163" s="100">
        <v>0</v>
      </c>
      <c r="O163" s="101">
        <v>8517.8580000000002</v>
      </c>
    </row>
    <row r="164" spans="2:15" ht="12.95" customHeight="1" x14ac:dyDescent="0.15">
      <c r="B164" s="89" t="s">
        <v>205</v>
      </c>
      <c r="C164" s="90" t="s">
        <v>43</v>
      </c>
      <c r="D164" s="112" t="s">
        <v>46</v>
      </c>
      <c r="E164" s="43">
        <v>0</v>
      </c>
      <c r="F164" s="44">
        <v>0</v>
      </c>
      <c r="G164" s="44">
        <v>0</v>
      </c>
      <c r="H164" s="44">
        <v>142156.16100000002</v>
      </c>
      <c r="I164" s="44">
        <v>0</v>
      </c>
      <c r="J164" s="44">
        <v>0</v>
      </c>
      <c r="K164" s="44">
        <v>0</v>
      </c>
      <c r="L164" s="44">
        <v>0</v>
      </c>
      <c r="M164" s="92">
        <v>0</v>
      </c>
      <c r="N164" s="93">
        <v>0</v>
      </c>
      <c r="O164" s="47">
        <v>142156.16100000002</v>
      </c>
    </row>
    <row r="165" spans="2:15" ht="12.95" customHeight="1" x14ac:dyDescent="0.15">
      <c r="B165" s="94" t="s">
        <v>11</v>
      </c>
      <c r="C165" s="95" t="s">
        <v>43</v>
      </c>
      <c r="D165" s="96" t="s">
        <v>4</v>
      </c>
      <c r="E165" s="97">
        <v>162.286</v>
      </c>
      <c r="F165" s="98">
        <v>17.332999999999998</v>
      </c>
      <c r="G165" s="98">
        <v>514.28599999999994</v>
      </c>
      <c r="H165" s="98">
        <v>4392.4479999999994</v>
      </c>
      <c r="I165" s="98">
        <v>506.09599999999989</v>
      </c>
      <c r="J165" s="98">
        <v>697.14200000000005</v>
      </c>
      <c r="K165" s="98">
        <v>377.90499999999997</v>
      </c>
      <c r="L165" s="98">
        <v>2283.5449999999996</v>
      </c>
      <c r="M165" s="99">
        <v>102.857</v>
      </c>
      <c r="N165" s="100">
        <v>0</v>
      </c>
      <c r="O165" s="101">
        <v>9053.8979999999974</v>
      </c>
    </row>
    <row r="166" spans="2:15" ht="12.95" customHeight="1" x14ac:dyDescent="0.15">
      <c r="B166" s="94" t="s">
        <v>11</v>
      </c>
      <c r="C166" s="95" t="s">
        <v>43</v>
      </c>
      <c r="D166" s="96" t="s">
        <v>5</v>
      </c>
      <c r="E166" s="97">
        <v>234.286</v>
      </c>
      <c r="F166" s="98">
        <v>0</v>
      </c>
      <c r="G166" s="98">
        <v>0</v>
      </c>
      <c r="H166" s="98">
        <v>768.17200000000003</v>
      </c>
      <c r="I166" s="98">
        <v>259.01</v>
      </c>
      <c r="J166" s="98">
        <v>1165.5430000000001</v>
      </c>
      <c r="K166" s="98">
        <v>321.90499999999997</v>
      </c>
      <c r="L166" s="98">
        <v>1377.1410000000001</v>
      </c>
      <c r="M166" s="99">
        <v>102.857</v>
      </c>
      <c r="N166" s="100">
        <v>0</v>
      </c>
      <c r="O166" s="101">
        <v>4228.9140000000007</v>
      </c>
    </row>
    <row r="167" spans="2:15" ht="12.95" customHeight="1" x14ac:dyDescent="0.15">
      <c r="B167" s="94" t="s">
        <v>11</v>
      </c>
      <c r="C167" s="95" t="s">
        <v>43</v>
      </c>
      <c r="D167" s="96" t="s">
        <v>6</v>
      </c>
      <c r="E167" s="97">
        <v>0</v>
      </c>
      <c r="F167" s="98">
        <v>0</v>
      </c>
      <c r="G167" s="98">
        <v>0</v>
      </c>
      <c r="H167" s="98">
        <v>4651.7080000000005</v>
      </c>
      <c r="I167" s="98">
        <v>0</v>
      </c>
      <c r="J167" s="98">
        <v>1119.0809999999999</v>
      </c>
      <c r="K167" s="98">
        <v>170.834</v>
      </c>
      <c r="L167" s="98">
        <v>617.14199999999994</v>
      </c>
      <c r="M167" s="99">
        <v>205.714</v>
      </c>
      <c r="N167" s="100">
        <v>0</v>
      </c>
      <c r="O167" s="101">
        <v>6764.4790000000003</v>
      </c>
    </row>
    <row r="168" spans="2:15" ht="12.95" customHeight="1" x14ac:dyDescent="0.15">
      <c r="B168" s="94" t="s">
        <v>11</v>
      </c>
      <c r="C168" s="95" t="s">
        <v>43</v>
      </c>
      <c r="D168" s="96" t="s">
        <v>7</v>
      </c>
      <c r="E168" s="97">
        <v>0</v>
      </c>
      <c r="F168" s="98">
        <v>539.61899999999991</v>
      </c>
      <c r="G168" s="98">
        <v>102.857</v>
      </c>
      <c r="H168" s="98">
        <v>10107.428</v>
      </c>
      <c r="I168" s="98">
        <v>0</v>
      </c>
      <c r="J168" s="98">
        <v>1356.1909999999998</v>
      </c>
      <c r="K168" s="98">
        <v>209.714</v>
      </c>
      <c r="L168" s="98">
        <v>422.85699999999997</v>
      </c>
      <c r="M168" s="99">
        <v>720</v>
      </c>
      <c r="N168" s="100">
        <v>0</v>
      </c>
      <c r="O168" s="101">
        <v>13458.666000000001</v>
      </c>
    </row>
    <row r="169" spans="2:15" ht="12.95" customHeight="1" x14ac:dyDescent="0.15">
      <c r="B169" s="94" t="s">
        <v>11</v>
      </c>
      <c r="C169" s="95" t="s">
        <v>43</v>
      </c>
      <c r="D169" s="96" t="s">
        <v>10</v>
      </c>
      <c r="E169" s="97">
        <v>0</v>
      </c>
      <c r="F169" s="98">
        <v>0</v>
      </c>
      <c r="G169" s="98">
        <v>0</v>
      </c>
      <c r="H169" s="98">
        <v>788.57100000000003</v>
      </c>
      <c r="I169" s="98">
        <v>0</v>
      </c>
      <c r="J169" s="98">
        <v>0</v>
      </c>
      <c r="K169" s="98">
        <v>0</v>
      </c>
      <c r="L169" s="98">
        <v>0</v>
      </c>
      <c r="M169" s="99">
        <v>0</v>
      </c>
      <c r="N169" s="100">
        <v>0</v>
      </c>
      <c r="O169" s="101">
        <v>788.57100000000003</v>
      </c>
    </row>
    <row r="170" spans="2:15" ht="12.95" customHeight="1" x14ac:dyDescent="0.15">
      <c r="B170" s="94" t="s">
        <v>11</v>
      </c>
      <c r="C170" s="95" t="s">
        <v>43</v>
      </c>
      <c r="D170" s="96" t="s">
        <v>30</v>
      </c>
      <c r="E170" s="97">
        <v>0</v>
      </c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9">
        <v>0</v>
      </c>
      <c r="N170" s="100">
        <v>104</v>
      </c>
      <c r="O170" s="101">
        <v>104</v>
      </c>
    </row>
    <row r="171" spans="2:15" ht="12.95" customHeight="1" x14ac:dyDescent="0.15">
      <c r="B171" s="94" t="s">
        <v>11</v>
      </c>
      <c r="C171" s="95" t="s">
        <v>43</v>
      </c>
      <c r="D171" s="96" t="s">
        <v>251</v>
      </c>
      <c r="E171" s="97">
        <v>0</v>
      </c>
      <c r="F171" s="98">
        <v>0</v>
      </c>
      <c r="G171" s="98">
        <v>0</v>
      </c>
      <c r="H171" s="98">
        <v>87.5</v>
      </c>
      <c r="I171" s="98">
        <v>0</v>
      </c>
      <c r="J171" s="98">
        <v>0</v>
      </c>
      <c r="K171" s="98">
        <v>0</v>
      </c>
      <c r="L171" s="98">
        <v>0</v>
      </c>
      <c r="M171" s="99">
        <v>0</v>
      </c>
      <c r="N171" s="100">
        <v>1032.5</v>
      </c>
      <c r="O171" s="101">
        <v>1120</v>
      </c>
    </row>
    <row r="172" spans="2:15" ht="12.95" customHeight="1" x14ac:dyDescent="0.15">
      <c r="B172" s="94" t="s">
        <v>11</v>
      </c>
      <c r="C172" s="95" t="s">
        <v>43</v>
      </c>
      <c r="D172" s="96" t="s">
        <v>215</v>
      </c>
      <c r="E172" s="97">
        <v>0</v>
      </c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9">
        <v>0</v>
      </c>
      <c r="N172" s="100">
        <v>35</v>
      </c>
      <c r="O172" s="101">
        <v>35</v>
      </c>
    </row>
    <row r="173" spans="2:15" ht="12.95" customHeight="1" x14ac:dyDescent="0.15">
      <c r="B173" s="94" t="s">
        <v>11</v>
      </c>
      <c r="C173" s="95" t="s">
        <v>43</v>
      </c>
      <c r="D173" s="96" t="s">
        <v>26</v>
      </c>
      <c r="E173" s="97">
        <v>2012.143</v>
      </c>
      <c r="F173" s="98">
        <v>6</v>
      </c>
      <c r="G173" s="98">
        <v>0</v>
      </c>
      <c r="H173" s="98">
        <v>15826.358</v>
      </c>
      <c r="I173" s="98">
        <v>565.71600000000001</v>
      </c>
      <c r="J173" s="98">
        <v>18191.428</v>
      </c>
      <c r="K173" s="98">
        <v>26858.572</v>
      </c>
      <c r="L173" s="98">
        <v>1648.4280000000003</v>
      </c>
      <c r="M173" s="99">
        <v>0</v>
      </c>
      <c r="N173" s="100">
        <v>46162.214999999997</v>
      </c>
      <c r="O173" s="101">
        <v>111270.86</v>
      </c>
    </row>
    <row r="174" spans="2:15" ht="12.95" customHeight="1" x14ac:dyDescent="0.15">
      <c r="B174" s="89" t="s">
        <v>11</v>
      </c>
      <c r="C174" s="90" t="s">
        <v>43</v>
      </c>
      <c r="D174" s="112" t="s">
        <v>46</v>
      </c>
      <c r="E174" s="43">
        <v>2408.7150000000001</v>
      </c>
      <c r="F174" s="44">
        <v>562.95199999999988</v>
      </c>
      <c r="G174" s="44">
        <v>617.14299999999992</v>
      </c>
      <c r="H174" s="44">
        <v>36622.184999999998</v>
      </c>
      <c r="I174" s="44">
        <v>1330.8219999999999</v>
      </c>
      <c r="J174" s="44">
        <v>22529.385000000002</v>
      </c>
      <c r="K174" s="44">
        <v>27938.93</v>
      </c>
      <c r="L174" s="44">
        <v>6349.1129999999994</v>
      </c>
      <c r="M174" s="92">
        <v>1131.4279999999999</v>
      </c>
      <c r="N174" s="93">
        <v>47333.714999999997</v>
      </c>
      <c r="O174" s="47">
        <v>146824.38800000001</v>
      </c>
    </row>
    <row r="175" spans="2:15" ht="12.95" customHeight="1" x14ac:dyDescent="0.15">
      <c r="B175" s="94" t="s">
        <v>31</v>
      </c>
      <c r="C175" s="95" t="s">
        <v>43</v>
      </c>
      <c r="D175" s="96" t="s">
        <v>18</v>
      </c>
      <c r="E175" s="97">
        <v>0</v>
      </c>
      <c r="F175" s="98">
        <v>205.714</v>
      </c>
      <c r="G175" s="98">
        <v>0</v>
      </c>
      <c r="H175" s="98">
        <v>34791.426999999996</v>
      </c>
      <c r="I175" s="98">
        <v>1131.4269999999999</v>
      </c>
      <c r="J175" s="98">
        <v>617.14199999999994</v>
      </c>
      <c r="K175" s="98">
        <v>308.57100000000003</v>
      </c>
      <c r="L175" s="98">
        <v>1234.2839999999999</v>
      </c>
      <c r="M175" s="99">
        <v>102.857</v>
      </c>
      <c r="N175" s="100">
        <v>0</v>
      </c>
      <c r="O175" s="101">
        <v>38391.422000000006</v>
      </c>
    </row>
    <row r="176" spans="2:15" ht="12.95" customHeight="1" x14ac:dyDescent="0.15">
      <c r="B176" s="94" t="s">
        <v>31</v>
      </c>
      <c r="C176" s="95" t="s">
        <v>43</v>
      </c>
      <c r="D176" s="96" t="s">
        <v>23</v>
      </c>
      <c r="E176" s="97">
        <v>0</v>
      </c>
      <c r="F176" s="98">
        <v>0</v>
      </c>
      <c r="G176" s="98">
        <v>0</v>
      </c>
      <c r="H176" s="98">
        <v>3664.2860000000001</v>
      </c>
      <c r="I176" s="98">
        <v>0</v>
      </c>
      <c r="J176" s="98">
        <v>0</v>
      </c>
      <c r="K176" s="98">
        <v>0</v>
      </c>
      <c r="L176" s="98">
        <v>0</v>
      </c>
      <c r="M176" s="99">
        <v>0</v>
      </c>
      <c r="N176" s="100">
        <v>0</v>
      </c>
      <c r="O176" s="101">
        <v>3664.2860000000001</v>
      </c>
    </row>
    <row r="177" spans="2:15" ht="12.95" customHeight="1" x14ac:dyDescent="0.15">
      <c r="B177" s="94" t="s">
        <v>31</v>
      </c>
      <c r="C177" s="95" t="s">
        <v>43</v>
      </c>
      <c r="D177" s="96" t="s">
        <v>37</v>
      </c>
      <c r="E177" s="97">
        <v>0</v>
      </c>
      <c r="F177" s="98">
        <v>925.71299999999997</v>
      </c>
      <c r="G177" s="98">
        <v>0</v>
      </c>
      <c r="H177" s="98">
        <v>2699.9989999999998</v>
      </c>
      <c r="I177" s="98">
        <v>0</v>
      </c>
      <c r="J177" s="98">
        <v>0</v>
      </c>
      <c r="K177" s="98">
        <v>0</v>
      </c>
      <c r="L177" s="98">
        <v>3291.4269999999997</v>
      </c>
      <c r="M177" s="99">
        <v>0</v>
      </c>
      <c r="N177" s="100">
        <v>0</v>
      </c>
      <c r="O177" s="101">
        <v>6917.1389999999992</v>
      </c>
    </row>
    <row r="178" spans="2:15" ht="12.95" customHeight="1" x14ac:dyDescent="0.15">
      <c r="B178" s="94" t="s">
        <v>31</v>
      </c>
      <c r="C178" s="95" t="s">
        <v>43</v>
      </c>
      <c r="D178" s="96" t="s">
        <v>32</v>
      </c>
      <c r="E178" s="97">
        <v>0</v>
      </c>
      <c r="F178" s="98">
        <v>0</v>
      </c>
      <c r="G178" s="98">
        <v>0</v>
      </c>
      <c r="H178" s="98">
        <v>1076.7849999999999</v>
      </c>
      <c r="I178" s="98">
        <v>0</v>
      </c>
      <c r="J178" s="98">
        <v>0</v>
      </c>
      <c r="K178" s="98">
        <v>0</v>
      </c>
      <c r="L178" s="98">
        <v>1285.7149999999999</v>
      </c>
      <c r="M178" s="99">
        <v>0</v>
      </c>
      <c r="N178" s="100">
        <v>0</v>
      </c>
      <c r="O178" s="101">
        <v>2362.5</v>
      </c>
    </row>
    <row r="179" spans="2:15" ht="12.95" customHeight="1" x14ac:dyDescent="0.15">
      <c r="B179" s="94" t="s">
        <v>31</v>
      </c>
      <c r="C179" s="95" t="s">
        <v>43</v>
      </c>
      <c r="D179" s="96" t="s">
        <v>33</v>
      </c>
      <c r="E179" s="97">
        <v>0</v>
      </c>
      <c r="F179" s="98">
        <v>0</v>
      </c>
      <c r="G179" s="98">
        <v>0</v>
      </c>
      <c r="H179" s="98">
        <v>1632.8559999999998</v>
      </c>
      <c r="I179" s="98">
        <v>0</v>
      </c>
      <c r="J179" s="98">
        <v>1285.7149999999999</v>
      </c>
      <c r="K179" s="98">
        <v>0</v>
      </c>
      <c r="L179" s="98">
        <v>0</v>
      </c>
      <c r="M179" s="99">
        <v>0</v>
      </c>
      <c r="N179" s="100">
        <v>0</v>
      </c>
      <c r="O179" s="101">
        <v>2918.5709999999999</v>
      </c>
    </row>
    <row r="180" spans="2:15" ht="12.95" customHeight="1" x14ac:dyDescent="0.15">
      <c r="B180" s="89" t="s">
        <v>31</v>
      </c>
      <c r="C180" s="90" t="s">
        <v>43</v>
      </c>
      <c r="D180" s="112" t="s">
        <v>46</v>
      </c>
      <c r="E180" s="43">
        <v>0</v>
      </c>
      <c r="F180" s="44">
        <v>1131.4269999999999</v>
      </c>
      <c r="G180" s="44">
        <v>0</v>
      </c>
      <c r="H180" s="44">
        <v>43865.353000000003</v>
      </c>
      <c r="I180" s="44">
        <v>1131.4269999999999</v>
      </c>
      <c r="J180" s="44">
        <v>1902.857</v>
      </c>
      <c r="K180" s="44">
        <v>308.57100000000003</v>
      </c>
      <c r="L180" s="44">
        <v>5811.4259999999995</v>
      </c>
      <c r="M180" s="92">
        <v>102.857</v>
      </c>
      <c r="N180" s="93">
        <v>0</v>
      </c>
      <c r="O180" s="47">
        <v>54253.918000000005</v>
      </c>
    </row>
    <row r="181" spans="2:15" ht="12.95" customHeight="1" x14ac:dyDescent="0.15">
      <c r="B181" s="94" t="s">
        <v>22</v>
      </c>
      <c r="C181" s="95" t="s">
        <v>43</v>
      </c>
      <c r="D181" s="96" t="s">
        <v>7</v>
      </c>
      <c r="E181" s="97">
        <v>0</v>
      </c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9">
        <v>0</v>
      </c>
      <c r="N181" s="100">
        <v>7592</v>
      </c>
      <c r="O181" s="101">
        <v>7592</v>
      </c>
    </row>
    <row r="182" spans="2:15" ht="12.95" customHeight="1" x14ac:dyDescent="0.15">
      <c r="B182" s="94" t="s">
        <v>22</v>
      </c>
      <c r="C182" s="95" t="s">
        <v>43</v>
      </c>
      <c r="D182" s="96" t="s">
        <v>8</v>
      </c>
      <c r="E182" s="97">
        <v>0</v>
      </c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9">
        <v>0</v>
      </c>
      <c r="N182" s="100">
        <v>3874</v>
      </c>
      <c r="O182" s="101">
        <v>3874</v>
      </c>
    </row>
    <row r="183" spans="2:15" ht="12.95" customHeight="1" x14ac:dyDescent="0.15">
      <c r="B183" s="94" t="s">
        <v>22</v>
      </c>
      <c r="C183" s="95" t="s">
        <v>43</v>
      </c>
      <c r="D183" s="96" t="s">
        <v>27</v>
      </c>
      <c r="E183" s="97">
        <v>0</v>
      </c>
      <c r="F183" s="98">
        <v>0</v>
      </c>
      <c r="G183" s="98">
        <v>0</v>
      </c>
      <c r="H183" s="98">
        <v>4050</v>
      </c>
      <c r="I183" s="98">
        <v>0</v>
      </c>
      <c r="J183" s="98">
        <v>0</v>
      </c>
      <c r="K183" s="98">
        <v>0</v>
      </c>
      <c r="L183" s="98">
        <v>0</v>
      </c>
      <c r="M183" s="99">
        <v>0</v>
      </c>
      <c r="N183" s="100">
        <v>0</v>
      </c>
      <c r="O183" s="101">
        <v>4050</v>
      </c>
    </row>
    <row r="184" spans="2:15" ht="12.95" customHeight="1" x14ac:dyDescent="0.15">
      <c r="B184" s="94" t="s">
        <v>22</v>
      </c>
      <c r="C184" s="95" t="s">
        <v>43</v>
      </c>
      <c r="D184" s="96" t="s">
        <v>11</v>
      </c>
      <c r="E184" s="97">
        <v>0</v>
      </c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9">
        <v>0</v>
      </c>
      <c r="N184" s="100">
        <v>52</v>
      </c>
      <c r="O184" s="101">
        <v>52</v>
      </c>
    </row>
    <row r="185" spans="2:15" ht="12.95" customHeight="1" x14ac:dyDescent="0.15">
      <c r="B185" s="94" t="s">
        <v>22</v>
      </c>
      <c r="C185" s="95" t="s">
        <v>43</v>
      </c>
      <c r="D185" s="96" t="s">
        <v>34</v>
      </c>
      <c r="E185" s="97">
        <v>0</v>
      </c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9">
        <v>0</v>
      </c>
      <c r="N185" s="100">
        <v>5824</v>
      </c>
      <c r="O185" s="101">
        <v>5824</v>
      </c>
    </row>
    <row r="186" spans="2:15" ht="12.95" customHeight="1" x14ac:dyDescent="0.15">
      <c r="B186" s="94" t="s">
        <v>22</v>
      </c>
      <c r="C186" s="95" t="s">
        <v>43</v>
      </c>
      <c r="D186" s="96" t="s">
        <v>212</v>
      </c>
      <c r="E186" s="97">
        <v>0</v>
      </c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9">
        <v>0</v>
      </c>
      <c r="N186" s="100">
        <v>52</v>
      </c>
      <c r="O186" s="101">
        <v>52</v>
      </c>
    </row>
    <row r="187" spans="2:15" ht="12.95" customHeight="1" x14ac:dyDescent="0.15">
      <c r="B187" s="94" t="s">
        <v>22</v>
      </c>
      <c r="C187" s="95" t="s">
        <v>43</v>
      </c>
      <c r="D187" s="96" t="s">
        <v>12</v>
      </c>
      <c r="E187" s="97">
        <v>0</v>
      </c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9">
        <v>0</v>
      </c>
      <c r="N187" s="100">
        <v>11709.715</v>
      </c>
      <c r="O187" s="101">
        <v>11709.715</v>
      </c>
    </row>
    <row r="188" spans="2:15" ht="12.95" customHeight="1" x14ac:dyDescent="0.15">
      <c r="B188" s="94" t="s">
        <v>22</v>
      </c>
      <c r="C188" s="95" t="s">
        <v>43</v>
      </c>
      <c r="D188" s="96" t="s">
        <v>262</v>
      </c>
      <c r="E188" s="97">
        <v>0</v>
      </c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9">
        <v>0</v>
      </c>
      <c r="N188" s="100">
        <v>1482</v>
      </c>
      <c r="O188" s="101">
        <v>1482</v>
      </c>
    </row>
    <row r="189" spans="2:15" ht="12.95" customHeight="1" x14ac:dyDescent="0.15">
      <c r="B189" s="94" t="s">
        <v>22</v>
      </c>
      <c r="C189" s="95" t="s">
        <v>43</v>
      </c>
      <c r="D189" s="96" t="s">
        <v>13</v>
      </c>
      <c r="E189" s="97">
        <v>0</v>
      </c>
      <c r="F189" s="98">
        <v>0</v>
      </c>
      <c r="G189" s="98">
        <v>0</v>
      </c>
      <c r="H189" s="98">
        <v>4004</v>
      </c>
      <c r="I189" s="98">
        <v>0</v>
      </c>
      <c r="J189" s="98">
        <v>0</v>
      </c>
      <c r="K189" s="98">
        <v>0</v>
      </c>
      <c r="L189" s="98">
        <v>0</v>
      </c>
      <c r="M189" s="99">
        <v>0</v>
      </c>
      <c r="N189" s="100">
        <v>10218</v>
      </c>
      <c r="O189" s="101">
        <v>14222</v>
      </c>
    </row>
    <row r="190" spans="2:15" ht="12.95" customHeight="1" x14ac:dyDescent="0.15">
      <c r="B190" s="94" t="s">
        <v>22</v>
      </c>
      <c r="C190" s="95" t="s">
        <v>43</v>
      </c>
      <c r="D190" s="96" t="s">
        <v>19</v>
      </c>
      <c r="E190" s="97">
        <v>0</v>
      </c>
      <c r="F190" s="98">
        <v>0</v>
      </c>
      <c r="G190" s="98">
        <v>960</v>
      </c>
      <c r="H190" s="98">
        <v>0</v>
      </c>
      <c r="I190" s="98">
        <v>137.143</v>
      </c>
      <c r="J190" s="98">
        <v>0</v>
      </c>
      <c r="K190" s="98">
        <v>0</v>
      </c>
      <c r="L190" s="98">
        <v>0</v>
      </c>
      <c r="M190" s="99">
        <v>0</v>
      </c>
      <c r="N190" s="100">
        <v>1596</v>
      </c>
      <c r="O190" s="101">
        <v>2693.143</v>
      </c>
    </row>
    <row r="191" spans="2:15" ht="12.95" customHeight="1" x14ac:dyDescent="0.15">
      <c r="B191" s="94" t="s">
        <v>22</v>
      </c>
      <c r="C191" s="95" t="s">
        <v>43</v>
      </c>
      <c r="D191" s="96" t="s">
        <v>24</v>
      </c>
      <c r="E191" s="97">
        <v>0</v>
      </c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9">
        <v>0</v>
      </c>
      <c r="N191" s="100">
        <v>182</v>
      </c>
      <c r="O191" s="101">
        <v>182</v>
      </c>
    </row>
    <row r="192" spans="2:15" ht="12.95" customHeight="1" x14ac:dyDescent="0.15">
      <c r="B192" s="94" t="s">
        <v>22</v>
      </c>
      <c r="C192" s="95" t="s">
        <v>43</v>
      </c>
      <c r="D192" s="96" t="s">
        <v>210</v>
      </c>
      <c r="E192" s="97">
        <v>0</v>
      </c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9">
        <v>0</v>
      </c>
      <c r="N192" s="100">
        <v>3250</v>
      </c>
      <c r="O192" s="101">
        <v>3250</v>
      </c>
    </row>
    <row r="193" spans="2:15" ht="12.95" customHeight="1" x14ac:dyDescent="0.15">
      <c r="B193" s="94" t="s">
        <v>22</v>
      </c>
      <c r="C193" s="95" t="s">
        <v>43</v>
      </c>
      <c r="D193" s="96" t="s">
        <v>35</v>
      </c>
      <c r="E193" s="97">
        <v>0</v>
      </c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9">
        <v>0</v>
      </c>
      <c r="N193" s="100">
        <v>234</v>
      </c>
      <c r="O193" s="101">
        <v>234</v>
      </c>
    </row>
    <row r="194" spans="2:15" ht="12.95" customHeight="1" x14ac:dyDescent="0.15">
      <c r="B194" s="94" t="s">
        <v>22</v>
      </c>
      <c r="C194" s="95" t="s">
        <v>43</v>
      </c>
      <c r="D194" s="96" t="s">
        <v>211</v>
      </c>
      <c r="E194" s="97">
        <v>0</v>
      </c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9">
        <v>0</v>
      </c>
      <c r="N194" s="100">
        <v>182</v>
      </c>
      <c r="O194" s="101">
        <v>182</v>
      </c>
    </row>
    <row r="195" spans="2:15" ht="12.95" customHeight="1" x14ac:dyDescent="0.15">
      <c r="B195" s="94" t="s">
        <v>22</v>
      </c>
      <c r="C195" s="95" t="s">
        <v>43</v>
      </c>
      <c r="D195" s="96" t="s">
        <v>14</v>
      </c>
      <c r="E195" s="97">
        <v>0</v>
      </c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9">
        <v>0</v>
      </c>
      <c r="N195" s="100">
        <v>4290</v>
      </c>
      <c r="O195" s="101">
        <v>4290</v>
      </c>
    </row>
    <row r="196" spans="2:15" ht="12.95" customHeight="1" x14ac:dyDescent="0.15">
      <c r="B196" s="94" t="s">
        <v>22</v>
      </c>
      <c r="C196" s="95" t="s">
        <v>43</v>
      </c>
      <c r="D196" s="96" t="s">
        <v>17</v>
      </c>
      <c r="E196" s="97">
        <v>0</v>
      </c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9">
        <v>222.857</v>
      </c>
      <c r="N196" s="100">
        <v>3094</v>
      </c>
      <c r="O196" s="101">
        <v>3316.857</v>
      </c>
    </row>
    <row r="197" spans="2:15" ht="12.95" customHeight="1" x14ac:dyDescent="0.15">
      <c r="B197" s="94" t="s">
        <v>22</v>
      </c>
      <c r="C197" s="95" t="s">
        <v>43</v>
      </c>
      <c r="D197" s="96" t="s">
        <v>36</v>
      </c>
      <c r="E197" s="97">
        <v>0</v>
      </c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9">
        <v>0</v>
      </c>
      <c r="N197" s="100">
        <v>3640</v>
      </c>
      <c r="O197" s="101">
        <v>3640</v>
      </c>
    </row>
    <row r="198" spans="2:15" ht="12.95" customHeight="1" x14ac:dyDescent="0.15">
      <c r="B198" s="94" t="s">
        <v>22</v>
      </c>
      <c r="C198" s="95" t="s">
        <v>43</v>
      </c>
      <c r="D198" s="96" t="s">
        <v>38</v>
      </c>
      <c r="E198" s="97">
        <v>0</v>
      </c>
      <c r="F198" s="98">
        <v>0</v>
      </c>
      <c r="G198" s="98">
        <v>0</v>
      </c>
      <c r="H198" s="98">
        <v>0</v>
      </c>
      <c r="I198" s="98">
        <v>0</v>
      </c>
      <c r="J198" s="98">
        <v>274.286</v>
      </c>
      <c r="K198" s="98">
        <v>91.429000000000002</v>
      </c>
      <c r="L198" s="98">
        <v>0</v>
      </c>
      <c r="M198" s="99">
        <v>245.714</v>
      </c>
      <c r="N198" s="100">
        <v>494</v>
      </c>
      <c r="O198" s="101">
        <v>1105.4290000000001</v>
      </c>
    </row>
    <row r="199" spans="2:15" ht="12.95" customHeight="1" x14ac:dyDescent="0.15">
      <c r="B199" s="94" t="s">
        <v>22</v>
      </c>
      <c r="C199" s="95" t="s">
        <v>43</v>
      </c>
      <c r="D199" s="96" t="s">
        <v>37</v>
      </c>
      <c r="E199" s="97">
        <v>0</v>
      </c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9">
        <v>0</v>
      </c>
      <c r="N199" s="100">
        <v>8704.2860000000001</v>
      </c>
      <c r="O199" s="101">
        <v>8704.2860000000001</v>
      </c>
    </row>
    <row r="200" spans="2:15" ht="12.95" customHeight="1" x14ac:dyDescent="0.15">
      <c r="B200" s="94" t="s">
        <v>22</v>
      </c>
      <c r="C200" s="95" t="s">
        <v>43</v>
      </c>
      <c r="D200" s="96" t="s">
        <v>263</v>
      </c>
      <c r="E200" s="97">
        <v>0</v>
      </c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9">
        <v>0</v>
      </c>
      <c r="N200" s="100">
        <v>320</v>
      </c>
      <c r="O200" s="101">
        <v>320</v>
      </c>
    </row>
    <row r="201" spans="2:15" ht="12.95" customHeight="1" x14ac:dyDescent="0.15">
      <c r="B201" s="94" t="s">
        <v>22</v>
      </c>
      <c r="C201" s="95" t="s">
        <v>43</v>
      </c>
      <c r="D201" s="96" t="s">
        <v>30</v>
      </c>
      <c r="E201" s="97">
        <v>0</v>
      </c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9">
        <v>0</v>
      </c>
      <c r="N201" s="100">
        <v>15174</v>
      </c>
      <c r="O201" s="101">
        <v>15174</v>
      </c>
    </row>
    <row r="202" spans="2:15" ht="12.95" customHeight="1" x14ac:dyDescent="0.15">
      <c r="B202" s="94" t="s">
        <v>22</v>
      </c>
      <c r="C202" s="95" t="s">
        <v>43</v>
      </c>
      <c r="D202" s="96" t="s">
        <v>25</v>
      </c>
      <c r="E202" s="97">
        <v>0</v>
      </c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9">
        <v>0</v>
      </c>
      <c r="N202" s="100">
        <v>13920</v>
      </c>
      <c r="O202" s="101">
        <v>13920</v>
      </c>
    </row>
    <row r="203" spans="2:15" ht="12.95" customHeight="1" thickBot="1" x14ac:dyDescent="0.2">
      <c r="B203" s="148" t="s">
        <v>22</v>
      </c>
      <c r="C203" s="149" t="s">
        <v>43</v>
      </c>
      <c r="D203" s="156" t="s">
        <v>28</v>
      </c>
      <c r="E203" s="151">
        <v>0</v>
      </c>
      <c r="F203" s="152">
        <v>0</v>
      </c>
      <c r="G203" s="152">
        <v>0</v>
      </c>
      <c r="H203" s="152">
        <v>5451.43</v>
      </c>
      <c r="I203" s="152">
        <v>0</v>
      </c>
      <c r="J203" s="152">
        <v>0</v>
      </c>
      <c r="K203" s="152">
        <v>0</v>
      </c>
      <c r="L203" s="152">
        <v>0</v>
      </c>
      <c r="M203" s="153">
        <v>0</v>
      </c>
      <c r="N203" s="154">
        <v>0</v>
      </c>
      <c r="O203" s="155">
        <v>5451.43</v>
      </c>
    </row>
    <row r="204" spans="2:15" ht="12.95" customHeight="1" x14ac:dyDescent="0.15">
      <c r="B204" s="73" t="s">
        <v>22</v>
      </c>
      <c r="C204" s="74" t="s">
        <v>43</v>
      </c>
      <c r="D204" s="75" t="s">
        <v>264</v>
      </c>
      <c r="E204" s="76">
        <v>0</v>
      </c>
      <c r="F204" s="77">
        <v>0</v>
      </c>
      <c r="G204" s="77">
        <v>0</v>
      </c>
      <c r="H204" s="77">
        <v>0</v>
      </c>
      <c r="I204" s="77">
        <v>0</v>
      </c>
      <c r="J204" s="77">
        <v>0</v>
      </c>
      <c r="K204" s="77">
        <v>0</v>
      </c>
      <c r="L204" s="77">
        <v>0</v>
      </c>
      <c r="M204" s="78">
        <v>0</v>
      </c>
      <c r="N204" s="79">
        <v>130</v>
      </c>
      <c r="O204" s="80">
        <v>130</v>
      </c>
    </row>
    <row r="205" spans="2:15" ht="12.95" customHeight="1" x14ac:dyDescent="0.15">
      <c r="B205" s="94" t="s">
        <v>22</v>
      </c>
      <c r="C205" s="95" t="s">
        <v>43</v>
      </c>
      <c r="D205" s="96" t="s">
        <v>39</v>
      </c>
      <c r="E205" s="97">
        <v>0</v>
      </c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9">
        <v>0</v>
      </c>
      <c r="N205" s="100">
        <v>1990</v>
      </c>
      <c r="O205" s="101">
        <v>1990</v>
      </c>
    </row>
    <row r="206" spans="2:15" ht="12.95" customHeight="1" x14ac:dyDescent="0.15">
      <c r="B206" s="94" t="s">
        <v>22</v>
      </c>
      <c r="C206" s="95" t="s">
        <v>43</v>
      </c>
      <c r="D206" s="96" t="s">
        <v>32</v>
      </c>
      <c r="E206" s="97">
        <v>0</v>
      </c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9">
        <v>0</v>
      </c>
      <c r="N206" s="100">
        <v>1326</v>
      </c>
      <c r="O206" s="101">
        <v>1326</v>
      </c>
    </row>
    <row r="207" spans="2:15" ht="12.95" customHeight="1" x14ac:dyDescent="0.15">
      <c r="B207" s="94" t="s">
        <v>22</v>
      </c>
      <c r="C207" s="95" t="s">
        <v>43</v>
      </c>
      <c r="D207" s="96" t="s">
        <v>214</v>
      </c>
      <c r="E207" s="97">
        <v>0</v>
      </c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9">
        <v>0</v>
      </c>
      <c r="N207" s="100">
        <v>520</v>
      </c>
      <c r="O207" s="101">
        <v>520</v>
      </c>
    </row>
    <row r="208" spans="2:15" ht="12.95" customHeight="1" x14ac:dyDescent="0.15">
      <c r="B208" s="94" t="s">
        <v>22</v>
      </c>
      <c r="C208" s="95" t="s">
        <v>43</v>
      </c>
      <c r="D208" s="96" t="s">
        <v>251</v>
      </c>
      <c r="E208" s="97">
        <v>0</v>
      </c>
      <c r="F208" s="98">
        <v>0</v>
      </c>
      <c r="G208" s="98">
        <v>0</v>
      </c>
      <c r="H208" s="98">
        <v>87.5</v>
      </c>
      <c r="I208" s="98">
        <v>0</v>
      </c>
      <c r="J208" s="98">
        <v>0</v>
      </c>
      <c r="K208" s="98">
        <v>0</v>
      </c>
      <c r="L208" s="98">
        <v>0</v>
      </c>
      <c r="M208" s="99">
        <v>0</v>
      </c>
      <c r="N208" s="100">
        <v>218.75</v>
      </c>
      <c r="O208" s="101">
        <v>306.25</v>
      </c>
    </row>
    <row r="209" spans="2:15" ht="12.95" customHeight="1" x14ac:dyDescent="0.15">
      <c r="B209" s="94" t="s">
        <v>22</v>
      </c>
      <c r="C209" s="95" t="s">
        <v>43</v>
      </c>
      <c r="D209" s="96" t="s">
        <v>266</v>
      </c>
      <c r="E209" s="97">
        <v>0</v>
      </c>
      <c r="F209" s="98">
        <v>0</v>
      </c>
      <c r="G209" s="98">
        <v>0</v>
      </c>
      <c r="H209" s="98">
        <v>0</v>
      </c>
      <c r="I209" s="98">
        <v>0</v>
      </c>
      <c r="J209" s="98">
        <v>0</v>
      </c>
      <c r="K209" s="98">
        <v>0</v>
      </c>
      <c r="L209" s="98">
        <v>0</v>
      </c>
      <c r="M209" s="99">
        <v>0</v>
      </c>
      <c r="N209" s="100">
        <v>156</v>
      </c>
      <c r="O209" s="101">
        <v>156</v>
      </c>
    </row>
    <row r="210" spans="2:15" ht="12.95" customHeight="1" x14ac:dyDescent="0.15">
      <c r="B210" s="94" t="s">
        <v>22</v>
      </c>
      <c r="C210" s="95" t="s">
        <v>43</v>
      </c>
      <c r="D210" s="96" t="s">
        <v>215</v>
      </c>
      <c r="E210" s="97">
        <v>0</v>
      </c>
      <c r="F210" s="98">
        <v>0</v>
      </c>
      <c r="G210" s="98">
        <v>0</v>
      </c>
      <c r="H210" s="98">
        <v>0</v>
      </c>
      <c r="I210" s="98">
        <v>0</v>
      </c>
      <c r="J210" s="98">
        <v>0</v>
      </c>
      <c r="K210" s="98">
        <v>0</v>
      </c>
      <c r="L210" s="98">
        <v>0</v>
      </c>
      <c r="M210" s="99">
        <v>0</v>
      </c>
      <c r="N210" s="100">
        <v>4950</v>
      </c>
      <c r="O210" s="101">
        <v>4950</v>
      </c>
    </row>
    <row r="211" spans="2:15" ht="12.95" customHeight="1" x14ac:dyDescent="0.15">
      <c r="B211" s="94" t="s">
        <v>22</v>
      </c>
      <c r="C211" s="95" t="s">
        <v>43</v>
      </c>
      <c r="D211" s="96" t="s">
        <v>26</v>
      </c>
      <c r="E211" s="97">
        <v>0</v>
      </c>
      <c r="F211" s="98">
        <v>0</v>
      </c>
      <c r="G211" s="98">
        <v>0</v>
      </c>
      <c r="H211" s="98">
        <v>210</v>
      </c>
      <c r="I211" s="98">
        <v>0</v>
      </c>
      <c r="J211" s="98">
        <v>0</v>
      </c>
      <c r="K211" s="98">
        <v>0</v>
      </c>
      <c r="L211" s="98">
        <v>0</v>
      </c>
      <c r="M211" s="99">
        <v>0</v>
      </c>
      <c r="N211" s="100">
        <v>3080</v>
      </c>
      <c r="O211" s="101">
        <v>3290</v>
      </c>
    </row>
    <row r="212" spans="2:15" ht="12.95" customHeight="1" x14ac:dyDescent="0.15">
      <c r="B212" s="89" t="s">
        <v>22</v>
      </c>
      <c r="C212" s="90" t="s">
        <v>43</v>
      </c>
      <c r="D212" s="112" t="s">
        <v>46</v>
      </c>
      <c r="E212" s="43">
        <v>0</v>
      </c>
      <c r="F212" s="44">
        <v>0</v>
      </c>
      <c r="G212" s="44">
        <v>960</v>
      </c>
      <c r="H212" s="44">
        <v>13802.93</v>
      </c>
      <c r="I212" s="44">
        <v>137.143</v>
      </c>
      <c r="J212" s="44">
        <v>274.286</v>
      </c>
      <c r="K212" s="44">
        <v>91.429000000000002</v>
      </c>
      <c r="L212" s="44">
        <v>0</v>
      </c>
      <c r="M212" s="92">
        <v>468.57100000000003</v>
      </c>
      <c r="N212" s="93">
        <v>108254.75099999999</v>
      </c>
      <c r="O212" s="47">
        <v>123989.10999999999</v>
      </c>
    </row>
    <row r="213" spans="2:15" ht="12.95" customHeight="1" x14ac:dyDescent="0.15">
      <c r="B213" s="94" t="s">
        <v>34</v>
      </c>
      <c r="C213" s="95" t="s">
        <v>43</v>
      </c>
      <c r="D213" s="96" t="s">
        <v>22</v>
      </c>
      <c r="E213" s="97">
        <v>0</v>
      </c>
      <c r="F213" s="98">
        <v>0</v>
      </c>
      <c r="G213" s="98">
        <v>0</v>
      </c>
      <c r="H213" s="98">
        <v>0</v>
      </c>
      <c r="I213" s="98">
        <v>0</v>
      </c>
      <c r="J213" s="98">
        <v>0</v>
      </c>
      <c r="K213" s="98">
        <v>0</v>
      </c>
      <c r="L213" s="98">
        <v>0</v>
      </c>
      <c r="M213" s="99">
        <v>0</v>
      </c>
      <c r="N213" s="100">
        <v>2184</v>
      </c>
      <c r="O213" s="101">
        <v>2184</v>
      </c>
    </row>
    <row r="214" spans="2:15" ht="12.95" customHeight="1" x14ac:dyDescent="0.15">
      <c r="B214" s="94" t="s">
        <v>34</v>
      </c>
      <c r="C214" s="95" t="s">
        <v>43</v>
      </c>
      <c r="D214" s="96" t="s">
        <v>207</v>
      </c>
      <c r="E214" s="97">
        <v>0</v>
      </c>
      <c r="F214" s="98">
        <v>0</v>
      </c>
      <c r="G214" s="98">
        <v>0</v>
      </c>
      <c r="H214" s="98">
        <v>0</v>
      </c>
      <c r="I214" s="98">
        <v>0</v>
      </c>
      <c r="J214" s="98">
        <v>0</v>
      </c>
      <c r="K214" s="98">
        <v>0</v>
      </c>
      <c r="L214" s="98">
        <v>0</v>
      </c>
      <c r="M214" s="99">
        <v>0</v>
      </c>
      <c r="N214" s="100">
        <v>1612</v>
      </c>
      <c r="O214" s="101">
        <v>1612</v>
      </c>
    </row>
    <row r="215" spans="2:15" ht="12.95" customHeight="1" x14ac:dyDescent="0.15">
      <c r="B215" s="89" t="s">
        <v>34</v>
      </c>
      <c r="C215" s="90" t="s">
        <v>43</v>
      </c>
      <c r="D215" s="112" t="s">
        <v>46</v>
      </c>
      <c r="E215" s="43">
        <v>0</v>
      </c>
      <c r="F215" s="44">
        <v>0</v>
      </c>
      <c r="G215" s="44">
        <v>0</v>
      </c>
      <c r="H215" s="44">
        <v>0</v>
      </c>
      <c r="I215" s="44">
        <v>0</v>
      </c>
      <c r="J215" s="44">
        <v>0</v>
      </c>
      <c r="K215" s="44">
        <v>0</v>
      </c>
      <c r="L215" s="44">
        <v>0</v>
      </c>
      <c r="M215" s="92">
        <v>0</v>
      </c>
      <c r="N215" s="93">
        <v>3796</v>
      </c>
      <c r="O215" s="47">
        <v>3796</v>
      </c>
    </row>
    <row r="216" spans="2:15" ht="12.95" customHeight="1" x14ac:dyDescent="0.15">
      <c r="B216" s="94" t="s">
        <v>212</v>
      </c>
      <c r="C216" s="95" t="s">
        <v>43</v>
      </c>
      <c r="D216" s="96" t="s">
        <v>22</v>
      </c>
      <c r="E216" s="97">
        <v>0</v>
      </c>
      <c r="F216" s="98">
        <v>0</v>
      </c>
      <c r="G216" s="98">
        <v>0</v>
      </c>
      <c r="H216" s="98">
        <v>0</v>
      </c>
      <c r="I216" s="98">
        <v>0</v>
      </c>
      <c r="J216" s="98">
        <v>0</v>
      </c>
      <c r="K216" s="98">
        <v>0</v>
      </c>
      <c r="L216" s="98">
        <v>0</v>
      </c>
      <c r="M216" s="99">
        <v>0</v>
      </c>
      <c r="N216" s="100">
        <v>1326</v>
      </c>
      <c r="O216" s="101">
        <v>1326</v>
      </c>
    </row>
    <row r="217" spans="2:15" ht="12.95" customHeight="1" x14ac:dyDescent="0.15">
      <c r="B217" s="89" t="s">
        <v>212</v>
      </c>
      <c r="C217" s="90" t="s">
        <v>43</v>
      </c>
      <c r="D217" s="112" t="s">
        <v>46</v>
      </c>
      <c r="E217" s="43">
        <v>0</v>
      </c>
      <c r="F217" s="44">
        <v>0</v>
      </c>
      <c r="G217" s="44">
        <v>0</v>
      </c>
      <c r="H217" s="44">
        <v>0</v>
      </c>
      <c r="I217" s="44">
        <v>0</v>
      </c>
      <c r="J217" s="44">
        <v>0</v>
      </c>
      <c r="K217" s="44">
        <v>0</v>
      </c>
      <c r="L217" s="44">
        <v>0</v>
      </c>
      <c r="M217" s="92">
        <v>0</v>
      </c>
      <c r="N217" s="93">
        <v>1326</v>
      </c>
      <c r="O217" s="47">
        <v>1326</v>
      </c>
    </row>
    <row r="218" spans="2:15" ht="12.95" customHeight="1" x14ac:dyDescent="0.15">
      <c r="B218" s="94" t="s">
        <v>23</v>
      </c>
      <c r="C218" s="95" t="s">
        <v>43</v>
      </c>
      <c r="D218" s="96" t="s">
        <v>18</v>
      </c>
      <c r="E218" s="97">
        <v>0</v>
      </c>
      <c r="F218" s="98">
        <v>411.42899999999997</v>
      </c>
      <c r="G218" s="98">
        <v>0</v>
      </c>
      <c r="H218" s="98">
        <v>1337.1409999999998</v>
      </c>
      <c r="I218" s="98">
        <v>925.71299999999997</v>
      </c>
      <c r="J218" s="98">
        <v>514.28499999999997</v>
      </c>
      <c r="K218" s="98">
        <v>102.857</v>
      </c>
      <c r="L218" s="98">
        <v>308.57100000000003</v>
      </c>
      <c r="M218" s="99">
        <v>0</v>
      </c>
      <c r="N218" s="100">
        <v>0</v>
      </c>
      <c r="O218" s="101">
        <v>3599.9959999999992</v>
      </c>
    </row>
    <row r="219" spans="2:15" ht="12.95" customHeight="1" x14ac:dyDescent="0.15">
      <c r="B219" s="94" t="s">
        <v>23</v>
      </c>
      <c r="C219" s="95" t="s">
        <v>43</v>
      </c>
      <c r="D219" s="96" t="s">
        <v>7</v>
      </c>
      <c r="E219" s="97">
        <v>0</v>
      </c>
      <c r="F219" s="98">
        <v>1362.8519999999999</v>
      </c>
      <c r="G219" s="98">
        <v>0</v>
      </c>
      <c r="H219" s="98">
        <v>54.643000000000001</v>
      </c>
      <c r="I219" s="98">
        <v>1388.5710000000004</v>
      </c>
      <c r="J219" s="98">
        <v>147.858</v>
      </c>
      <c r="K219" s="98">
        <v>64.286000000000001</v>
      </c>
      <c r="L219" s="98">
        <v>0</v>
      </c>
      <c r="M219" s="99">
        <v>0</v>
      </c>
      <c r="N219" s="100">
        <v>0</v>
      </c>
      <c r="O219" s="101">
        <v>3018.2100000000005</v>
      </c>
    </row>
    <row r="220" spans="2:15" ht="12.95" customHeight="1" x14ac:dyDescent="0.15">
      <c r="B220" s="94" t="s">
        <v>23</v>
      </c>
      <c r="C220" s="95" t="s">
        <v>43</v>
      </c>
      <c r="D220" s="96" t="s">
        <v>37</v>
      </c>
      <c r="E220" s="97">
        <v>0</v>
      </c>
      <c r="F220" s="98">
        <v>205.714</v>
      </c>
      <c r="G220" s="98">
        <v>0</v>
      </c>
      <c r="H220" s="98">
        <v>64.286000000000001</v>
      </c>
      <c r="I220" s="98">
        <v>0</v>
      </c>
      <c r="J220" s="98">
        <v>822.85600000000011</v>
      </c>
      <c r="K220" s="98">
        <v>0</v>
      </c>
      <c r="L220" s="98">
        <v>205.714</v>
      </c>
      <c r="M220" s="99">
        <v>0</v>
      </c>
      <c r="N220" s="100">
        <v>0</v>
      </c>
      <c r="O220" s="101">
        <v>1298.5700000000002</v>
      </c>
    </row>
    <row r="221" spans="2:15" ht="12.95" customHeight="1" x14ac:dyDescent="0.15">
      <c r="B221" s="89" t="s">
        <v>23</v>
      </c>
      <c r="C221" s="90" t="s">
        <v>43</v>
      </c>
      <c r="D221" s="112" t="s">
        <v>46</v>
      </c>
      <c r="E221" s="43">
        <v>0</v>
      </c>
      <c r="F221" s="44">
        <v>1979.9949999999999</v>
      </c>
      <c r="G221" s="44">
        <v>0</v>
      </c>
      <c r="H221" s="44">
        <v>1456.07</v>
      </c>
      <c r="I221" s="44">
        <v>2314.2840000000006</v>
      </c>
      <c r="J221" s="44">
        <v>1484.9990000000003</v>
      </c>
      <c r="K221" s="44">
        <v>167.143</v>
      </c>
      <c r="L221" s="44">
        <v>514.28500000000008</v>
      </c>
      <c r="M221" s="92">
        <v>0</v>
      </c>
      <c r="N221" s="93">
        <v>0</v>
      </c>
      <c r="O221" s="47">
        <v>7916.7759999999998</v>
      </c>
    </row>
    <row r="222" spans="2:15" ht="12.95" customHeight="1" x14ac:dyDescent="0.15">
      <c r="B222" s="94" t="s">
        <v>12</v>
      </c>
      <c r="C222" s="95" t="s">
        <v>43</v>
      </c>
      <c r="D222" s="96" t="s">
        <v>18</v>
      </c>
      <c r="E222" s="97">
        <v>0</v>
      </c>
      <c r="F222" s="98">
        <v>0</v>
      </c>
      <c r="G222" s="98">
        <v>0</v>
      </c>
      <c r="H222" s="98">
        <v>7925</v>
      </c>
      <c r="I222" s="98">
        <v>1616.7860000000001</v>
      </c>
      <c r="J222" s="98">
        <v>0</v>
      </c>
      <c r="K222" s="98">
        <v>0</v>
      </c>
      <c r="L222" s="98">
        <v>0</v>
      </c>
      <c r="M222" s="99">
        <v>0</v>
      </c>
      <c r="N222" s="100">
        <v>0</v>
      </c>
      <c r="O222" s="101">
        <v>9541.7860000000001</v>
      </c>
    </row>
    <row r="223" spans="2:15" ht="12.95" customHeight="1" x14ac:dyDescent="0.15">
      <c r="B223" s="94" t="s">
        <v>12</v>
      </c>
      <c r="C223" s="95" t="s">
        <v>43</v>
      </c>
      <c r="D223" s="96" t="s">
        <v>8</v>
      </c>
      <c r="E223" s="97">
        <v>0</v>
      </c>
      <c r="F223" s="98">
        <v>0</v>
      </c>
      <c r="G223" s="98">
        <v>0</v>
      </c>
      <c r="H223" s="98">
        <v>25</v>
      </c>
      <c r="I223" s="98">
        <v>0</v>
      </c>
      <c r="J223" s="98">
        <v>0</v>
      </c>
      <c r="K223" s="98">
        <v>0</v>
      </c>
      <c r="L223" s="98">
        <v>0</v>
      </c>
      <c r="M223" s="99">
        <v>0</v>
      </c>
      <c r="N223" s="100">
        <v>0</v>
      </c>
      <c r="O223" s="101">
        <v>25</v>
      </c>
    </row>
    <row r="224" spans="2:15" ht="12.95" customHeight="1" x14ac:dyDescent="0.15">
      <c r="B224" s="94" t="s">
        <v>12</v>
      </c>
      <c r="C224" s="95" t="s">
        <v>43</v>
      </c>
      <c r="D224" s="96" t="s">
        <v>10</v>
      </c>
      <c r="E224" s="97">
        <v>0</v>
      </c>
      <c r="F224" s="98">
        <v>0</v>
      </c>
      <c r="G224" s="98">
        <v>0</v>
      </c>
      <c r="H224" s="98">
        <v>24850</v>
      </c>
      <c r="I224" s="98">
        <v>0</v>
      </c>
      <c r="J224" s="98">
        <v>0</v>
      </c>
      <c r="K224" s="98">
        <v>0</v>
      </c>
      <c r="L224" s="98">
        <v>0</v>
      </c>
      <c r="M224" s="99">
        <v>0</v>
      </c>
      <c r="N224" s="100">
        <v>0</v>
      </c>
      <c r="O224" s="101">
        <v>24850</v>
      </c>
    </row>
    <row r="225" spans="2:15" ht="12.95" customHeight="1" x14ac:dyDescent="0.15">
      <c r="B225" s="94" t="s">
        <v>12</v>
      </c>
      <c r="C225" s="95" t="s">
        <v>43</v>
      </c>
      <c r="D225" s="96" t="s">
        <v>11</v>
      </c>
      <c r="E225" s="97">
        <v>0</v>
      </c>
      <c r="F225" s="98">
        <v>0</v>
      </c>
      <c r="G225" s="98">
        <v>0</v>
      </c>
      <c r="H225" s="98">
        <v>87.5</v>
      </c>
      <c r="I225" s="98">
        <v>0</v>
      </c>
      <c r="J225" s="98">
        <v>0</v>
      </c>
      <c r="K225" s="98">
        <v>0</v>
      </c>
      <c r="L225" s="98">
        <v>0</v>
      </c>
      <c r="M225" s="99">
        <v>0</v>
      </c>
      <c r="N225" s="100">
        <v>0</v>
      </c>
      <c r="O225" s="101">
        <v>87.5</v>
      </c>
    </row>
    <row r="226" spans="2:15" ht="12.95" customHeight="1" x14ac:dyDescent="0.15">
      <c r="B226" s="94" t="s">
        <v>12</v>
      </c>
      <c r="C226" s="95" t="s">
        <v>43</v>
      </c>
      <c r="D226" s="96" t="s">
        <v>22</v>
      </c>
      <c r="E226" s="97">
        <v>0</v>
      </c>
      <c r="F226" s="98">
        <v>0</v>
      </c>
      <c r="G226" s="98">
        <v>0</v>
      </c>
      <c r="H226" s="98">
        <v>171.429</v>
      </c>
      <c r="I226" s="98">
        <v>462.85699999999997</v>
      </c>
      <c r="J226" s="98">
        <v>0</v>
      </c>
      <c r="K226" s="98">
        <v>0</v>
      </c>
      <c r="L226" s="98">
        <v>0</v>
      </c>
      <c r="M226" s="99">
        <v>0</v>
      </c>
      <c r="N226" s="100">
        <v>9249.4290000000001</v>
      </c>
      <c r="O226" s="101">
        <v>9883.7150000000001</v>
      </c>
    </row>
    <row r="227" spans="2:15" ht="12.95" customHeight="1" x14ac:dyDescent="0.15">
      <c r="B227" s="94" t="s">
        <v>12</v>
      </c>
      <c r="C227" s="95" t="s">
        <v>43</v>
      </c>
      <c r="D227" s="96" t="s">
        <v>30</v>
      </c>
      <c r="E227" s="97">
        <v>0</v>
      </c>
      <c r="F227" s="98">
        <v>0</v>
      </c>
      <c r="G227" s="98">
        <v>0</v>
      </c>
      <c r="H227" s="98">
        <v>3487.5</v>
      </c>
      <c r="I227" s="98">
        <v>0</v>
      </c>
      <c r="J227" s="98">
        <v>0</v>
      </c>
      <c r="K227" s="98">
        <v>0</v>
      </c>
      <c r="L227" s="98">
        <v>0</v>
      </c>
      <c r="M227" s="99">
        <v>0</v>
      </c>
      <c r="N227" s="100">
        <v>0</v>
      </c>
      <c r="O227" s="101">
        <v>3487.5</v>
      </c>
    </row>
    <row r="228" spans="2:15" ht="12.95" customHeight="1" x14ac:dyDescent="0.15">
      <c r="B228" s="94" t="s">
        <v>12</v>
      </c>
      <c r="C228" s="95" t="s">
        <v>43</v>
      </c>
      <c r="D228" s="96" t="s">
        <v>209</v>
      </c>
      <c r="E228" s="97">
        <v>0</v>
      </c>
      <c r="F228" s="98">
        <v>0</v>
      </c>
      <c r="G228" s="98">
        <v>0</v>
      </c>
      <c r="H228" s="98">
        <v>700</v>
      </c>
      <c r="I228" s="98">
        <v>0</v>
      </c>
      <c r="J228" s="98">
        <v>0</v>
      </c>
      <c r="K228" s="98">
        <v>0</v>
      </c>
      <c r="L228" s="98">
        <v>0</v>
      </c>
      <c r="M228" s="99">
        <v>0</v>
      </c>
      <c r="N228" s="100">
        <v>0</v>
      </c>
      <c r="O228" s="101">
        <v>700</v>
      </c>
    </row>
    <row r="229" spans="2:15" ht="12.95" customHeight="1" x14ac:dyDescent="0.15">
      <c r="B229" s="89" t="s">
        <v>12</v>
      </c>
      <c r="C229" s="90" t="s">
        <v>43</v>
      </c>
      <c r="D229" s="112" t="s">
        <v>46</v>
      </c>
      <c r="E229" s="43">
        <v>0</v>
      </c>
      <c r="F229" s="44">
        <v>0</v>
      </c>
      <c r="G229" s="44">
        <v>0</v>
      </c>
      <c r="H229" s="44">
        <v>37246.428999999996</v>
      </c>
      <c r="I229" s="44">
        <v>2079.643</v>
      </c>
      <c r="J229" s="44">
        <v>0</v>
      </c>
      <c r="K229" s="44">
        <v>0</v>
      </c>
      <c r="L229" s="44">
        <v>0</v>
      </c>
      <c r="M229" s="92">
        <v>0</v>
      </c>
      <c r="N229" s="93">
        <v>9249.4290000000001</v>
      </c>
      <c r="O229" s="47">
        <v>48575.501000000004</v>
      </c>
    </row>
    <row r="230" spans="2:15" ht="12.95" customHeight="1" x14ac:dyDescent="0.15">
      <c r="B230" s="94" t="s">
        <v>262</v>
      </c>
      <c r="C230" s="95" t="s">
        <v>43</v>
      </c>
      <c r="D230" s="96" t="s">
        <v>22</v>
      </c>
      <c r="E230" s="97">
        <v>0</v>
      </c>
      <c r="F230" s="98">
        <v>0</v>
      </c>
      <c r="G230" s="98">
        <v>0</v>
      </c>
      <c r="H230" s="98">
        <v>342.85700000000003</v>
      </c>
      <c r="I230" s="98">
        <v>102.857</v>
      </c>
      <c r="J230" s="98">
        <v>0</v>
      </c>
      <c r="K230" s="98">
        <v>0</v>
      </c>
      <c r="L230" s="98">
        <v>0</v>
      </c>
      <c r="M230" s="99">
        <v>0</v>
      </c>
      <c r="N230" s="100">
        <v>260</v>
      </c>
      <c r="O230" s="101">
        <v>705.71400000000006</v>
      </c>
    </row>
    <row r="231" spans="2:15" ht="12.95" customHeight="1" x14ac:dyDescent="0.15">
      <c r="B231" s="89" t="s">
        <v>262</v>
      </c>
      <c r="C231" s="90" t="s">
        <v>43</v>
      </c>
      <c r="D231" s="112" t="s">
        <v>46</v>
      </c>
      <c r="E231" s="43">
        <v>0</v>
      </c>
      <c r="F231" s="44">
        <v>0</v>
      </c>
      <c r="G231" s="44">
        <v>0</v>
      </c>
      <c r="H231" s="44">
        <v>342.85700000000003</v>
      </c>
      <c r="I231" s="44">
        <v>102.857</v>
      </c>
      <c r="J231" s="44">
        <v>0</v>
      </c>
      <c r="K231" s="44">
        <v>0</v>
      </c>
      <c r="L231" s="44">
        <v>0</v>
      </c>
      <c r="M231" s="92">
        <v>0</v>
      </c>
      <c r="N231" s="93">
        <v>260</v>
      </c>
      <c r="O231" s="47">
        <v>705.71400000000006</v>
      </c>
    </row>
    <row r="232" spans="2:15" ht="12.95" customHeight="1" x14ac:dyDescent="0.15">
      <c r="B232" s="94" t="s">
        <v>13</v>
      </c>
      <c r="C232" s="95" t="s">
        <v>43</v>
      </c>
      <c r="D232" s="96" t="s">
        <v>18</v>
      </c>
      <c r="E232" s="97">
        <v>0</v>
      </c>
      <c r="F232" s="98">
        <v>0</v>
      </c>
      <c r="G232" s="98">
        <v>0</v>
      </c>
      <c r="H232" s="98">
        <v>1639.2849999999999</v>
      </c>
      <c r="I232" s="98">
        <v>192.857</v>
      </c>
      <c r="J232" s="98">
        <v>6042.8559999999998</v>
      </c>
      <c r="K232" s="98">
        <v>128.572</v>
      </c>
      <c r="L232" s="98">
        <v>32.143000000000001</v>
      </c>
      <c r="M232" s="99">
        <v>0</v>
      </c>
      <c r="N232" s="100">
        <v>0</v>
      </c>
      <c r="O232" s="101">
        <v>8035.7129999999997</v>
      </c>
    </row>
    <row r="233" spans="2:15" ht="12.95" customHeight="1" x14ac:dyDescent="0.15">
      <c r="B233" s="94" t="s">
        <v>13</v>
      </c>
      <c r="C233" s="95" t="s">
        <v>43</v>
      </c>
      <c r="D233" s="96" t="s">
        <v>8</v>
      </c>
      <c r="E233" s="97">
        <v>0</v>
      </c>
      <c r="F233" s="98">
        <v>0</v>
      </c>
      <c r="G233" s="98">
        <v>0</v>
      </c>
      <c r="H233" s="98">
        <v>15</v>
      </c>
      <c r="I233" s="98">
        <v>0</v>
      </c>
      <c r="J233" s="98">
        <v>0</v>
      </c>
      <c r="K233" s="98">
        <v>0</v>
      </c>
      <c r="L233" s="98">
        <v>0</v>
      </c>
      <c r="M233" s="99">
        <v>0</v>
      </c>
      <c r="N233" s="100">
        <v>0</v>
      </c>
      <c r="O233" s="101">
        <v>15</v>
      </c>
    </row>
    <row r="234" spans="2:15" ht="12.95" customHeight="1" x14ac:dyDescent="0.15">
      <c r="B234" s="94" t="s">
        <v>13</v>
      </c>
      <c r="C234" s="95" t="s">
        <v>43</v>
      </c>
      <c r="D234" s="96" t="s">
        <v>203</v>
      </c>
      <c r="E234" s="97">
        <v>0</v>
      </c>
      <c r="F234" s="98">
        <v>0</v>
      </c>
      <c r="G234" s="98">
        <v>0</v>
      </c>
      <c r="H234" s="98">
        <v>15</v>
      </c>
      <c r="I234" s="98">
        <v>0</v>
      </c>
      <c r="J234" s="98">
        <v>0</v>
      </c>
      <c r="K234" s="98">
        <v>0</v>
      </c>
      <c r="L234" s="98">
        <v>0</v>
      </c>
      <c r="M234" s="99">
        <v>0</v>
      </c>
      <c r="N234" s="100">
        <v>0</v>
      </c>
      <c r="O234" s="101">
        <v>15</v>
      </c>
    </row>
    <row r="235" spans="2:15" ht="12.95" customHeight="1" x14ac:dyDescent="0.15">
      <c r="B235" s="94" t="s">
        <v>13</v>
      </c>
      <c r="C235" s="95" t="s">
        <v>43</v>
      </c>
      <c r="D235" s="96" t="s">
        <v>10</v>
      </c>
      <c r="E235" s="97">
        <v>0</v>
      </c>
      <c r="F235" s="98">
        <v>0</v>
      </c>
      <c r="G235" s="98">
        <v>0</v>
      </c>
      <c r="H235" s="98">
        <v>290.625</v>
      </c>
      <c r="I235" s="98">
        <v>0</v>
      </c>
      <c r="J235" s="98">
        <v>0</v>
      </c>
      <c r="K235" s="98">
        <v>0</v>
      </c>
      <c r="L235" s="98">
        <v>0</v>
      </c>
      <c r="M235" s="99">
        <v>0</v>
      </c>
      <c r="N235" s="100">
        <v>0</v>
      </c>
      <c r="O235" s="101">
        <v>290.625</v>
      </c>
    </row>
    <row r="236" spans="2:15" ht="12.95" customHeight="1" x14ac:dyDescent="0.15">
      <c r="B236" s="94" t="s">
        <v>13</v>
      </c>
      <c r="C236" s="95" t="s">
        <v>43</v>
      </c>
      <c r="D236" s="96" t="s">
        <v>11</v>
      </c>
      <c r="E236" s="97">
        <v>0</v>
      </c>
      <c r="F236" s="98">
        <v>0</v>
      </c>
      <c r="G236" s="98">
        <v>0</v>
      </c>
      <c r="H236" s="98">
        <v>494</v>
      </c>
      <c r="I236" s="98">
        <v>0</v>
      </c>
      <c r="J236" s="98">
        <v>0</v>
      </c>
      <c r="K236" s="98">
        <v>0</v>
      </c>
      <c r="L236" s="98">
        <v>0</v>
      </c>
      <c r="M236" s="99">
        <v>0</v>
      </c>
      <c r="N236" s="100">
        <v>338</v>
      </c>
      <c r="O236" s="101">
        <v>832</v>
      </c>
    </row>
    <row r="237" spans="2:15" ht="12.95" customHeight="1" x14ac:dyDescent="0.15">
      <c r="B237" s="94" t="s">
        <v>13</v>
      </c>
      <c r="C237" s="95" t="s">
        <v>43</v>
      </c>
      <c r="D237" s="96" t="s">
        <v>22</v>
      </c>
      <c r="E237" s="97">
        <v>0</v>
      </c>
      <c r="F237" s="98">
        <v>0</v>
      </c>
      <c r="G237" s="98">
        <v>0</v>
      </c>
      <c r="H237" s="98">
        <v>22230</v>
      </c>
      <c r="I237" s="98">
        <v>0</v>
      </c>
      <c r="J237" s="98">
        <v>0</v>
      </c>
      <c r="K237" s="98">
        <v>0</v>
      </c>
      <c r="L237" s="98">
        <v>0</v>
      </c>
      <c r="M237" s="99">
        <v>0</v>
      </c>
      <c r="N237" s="100">
        <v>16250</v>
      </c>
      <c r="O237" s="101">
        <v>38480</v>
      </c>
    </row>
    <row r="238" spans="2:15" ht="12.95" customHeight="1" x14ac:dyDescent="0.15">
      <c r="B238" s="94" t="s">
        <v>13</v>
      </c>
      <c r="C238" s="95" t="s">
        <v>43</v>
      </c>
      <c r="D238" s="96" t="s">
        <v>30</v>
      </c>
      <c r="E238" s="97">
        <v>0</v>
      </c>
      <c r="F238" s="98">
        <v>0</v>
      </c>
      <c r="G238" s="98">
        <v>0</v>
      </c>
      <c r="H238" s="98">
        <v>28.125</v>
      </c>
      <c r="I238" s="98">
        <v>0</v>
      </c>
      <c r="J238" s="98">
        <v>0</v>
      </c>
      <c r="K238" s="98">
        <v>0</v>
      </c>
      <c r="L238" s="98">
        <v>0</v>
      </c>
      <c r="M238" s="99">
        <v>0</v>
      </c>
      <c r="N238" s="100">
        <v>0</v>
      </c>
      <c r="O238" s="101">
        <v>28.125</v>
      </c>
    </row>
    <row r="239" spans="2:15" ht="12.95" customHeight="1" x14ac:dyDescent="0.15">
      <c r="B239" s="94" t="s">
        <v>13</v>
      </c>
      <c r="C239" s="95" t="s">
        <v>43</v>
      </c>
      <c r="D239" s="96" t="s">
        <v>25</v>
      </c>
      <c r="E239" s="97">
        <v>0</v>
      </c>
      <c r="F239" s="98">
        <v>0</v>
      </c>
      <c r="G239" s="98">
        <v>0</v>
      </c>
      <c r="H239" s="98">
        <v>0</v>
      </c>
      <c r="I239" s="98">
        <v>0</v>
      </c>
      <c r="J239" s="98">
        <v>0</v>
      </c>
      <c r="K239" s="98">
        <v>0</v>
      </c>
      <c r="L239" s="98">
        <v>0</v>
      </c>
      <c r="M239" s="99">
        <v>0</v>
      </c>
      <c r="N239" s="100">
        <v>832</v>
      </c>
      <c r="O239" s="101">
        <v>832</v>
      </c>
    </row>
    <row r="240" spans="2:15" ht="12.95" customHeight="1" x14ac:dyDescent="0.15">
      <c r="B240" s="89" t="s">
        <v>13</v>
      </c>
      <c r="C240" s="90" t="s">
        <v>43</v>
      </c>
      <c r="D240" s="112" t="s">
        <v>46</v>
      </c>
      <c r="E240" s="43">
        <v>0</v>
      </c>
      <c r="F240" s="44">
        <v>0</v>
      </c>
      <c r="G240" s="44">
        <v>0</v>
      </c>
      <c r="H240" s="44">
        <v>24712.035</v>
      </c>
      <c r="I240" s="44">
        <v>192.857</v>
      </c>
      <c r="J240" s="44">
        <v>6042.8559999999998</v>
      </c>
      <c r="K240" s="44">
        <v>128.572</v>
      </c>
      <c r="L240" s="44">
        <v>32.143000000000001</v>
      </c>
      <c r="M240" s="92">
        <v>0</v>
      </c>
      <c r="N240" s="93">
        <v>17420</v>
      </c>
      <c r="O240" s="47">
        <v>48528.463000000003</v>
      </c>
    </row>
    <row r="241" spans="2:15" ht="12.95" customHeight="1" x14ac:dyDescent="0.15">
      <c r="B241" s="94" t="s">
        <v>207</v>
      </c>
      <c r="C241" s="95" t="s">
        <v>43</v>
      </c>
      <c r="D241" s="96" t="s">
        <v>9</v>
      </c>
      <c r="E241" s="97">
        <v>0</v>
      </c>
      <c r="F241" s="98">
        <v>0</v>
      </c>
      <c r="G241" s="98">
        <v>0</v>
      </c>
      <c r="H241" s="98">
        <v>0</v>
      </c>
      <c r="I241" s="98">
        <v>0</v>
      </c>
      <c r="J241" s="98">
        <v>0</v>
      </c>
      <c r="K241" s="98">
        <v>0</v>
      </c>
      <c r="L241" s="98">
        <v>0</v>
      </c>
      <c r="M241" s="99">
        <v>0</v>
      </c>
      <c r="N241" s="100">
        <v>3328</v>
      </c>
      <c r="O241" s="101">
        <v>3328</v>
      </c>
    </row>
    <row r="242" spans="2:15" ht="12.95" customHeight="1" x14ac:dyDescent="0.15">
      <c r="B242" s="94" t="s">
        <v>207</v>
      </c>
      <c r="C242" s="95" t="s">
        <v>43</v>
      </c>
      <c r="D242" s="96" t="s">
        <v>22</v>
      </c>
      <c r="E242" s="97">
        <v>0</v>
      </c>
      <c r="F242" s="98">
        <v>0</v>
      </c>
      <c r="G242" s="98">
        <v>0</v>
      </c>
      <c r="H242" s="98">
        <v>0</v>
      </c>
      <c r="I242" s="98">
        <v>0</v>
      </c>
      <c r="J242" s="98">
        <v>0</v>
      </c>
      <c r="K242" s="98">
        <v>0</v>
      </c>
      <c r="L242" s="98">
        <v>0</v>
      </c>
      <c r="M242" s="99">
        <v>0</v>
      </c>
      <c r="N242" s="100">
        <v>6136</v>
      </c>
      <c r="O242" s="101">
        <v>6136</v>
      </c>
    </row>
    <row r="243" spans="2:15" ht="12.95" customHeight="1" x14ac:dyDescent="0.15">
      <c r="B243" s="89" t="s">
        <v>207</v>
      </c>
      <c r="C243" s="90" t="s">
        <v>43</v>
      </c>
      <c r="D243" s="112" t="s">
        <v>46</v>
      </c>
      <c r="E243" s="43">
        <v>0</v>
      </c>
      <c r="F243" s="44">
        <v>0</v>
      </c>
      <c r="G243" s="44">
        <v>0</v>
      </c>
      <c r="H243" s="44">
        <v>0</v>
      </c>
      <c r="I243" s="44">
        <v>0</v>
      </c>
      <c r="J243" s="44">
        <v>0</v>
      </c>
      <c r="K243" s="44">
        <v>0</v>
      </c>
      <c r="L243" s="44">
        <v>0</v>
      </c>
      <c r="M243" s="92">
        <v>0</v>
      </c>
      <c r="N243" s="93">
        <v>9464</v>
      </c>
      <c r="O243" s="47">
        <v>9464</v>
      </c>
    </row>
    <row r="244" spans="2:15" ht="12.95" customHeight="1" x14ac:dyDescent="0.15">
      <c r="B244" s="94" t="s">
        <v>19</v>
      </c>
      <c r="C244" s="95" t="s">
        <v>43</v>
      </c>
      <c r="D244" s="96" t="s">
        <v>18</v>
      </c>
      <c r="E244" s="97">
        <v>0</v>
      </c>
      <c r="F244" s="98">
        <v>0</v>
      </c>
      <c r="G244" s="98">
        <v>0</v>
      </c>
      <c r="H244" s="98">
        <v>0</v>
      </c>
      <c r="I244" s="98">
        <v>10150.277</v>
      </c>
      <c r="J244" s="98">
        <v>0</v>
      </c>
      <c r="K244" s="98">
        <v>0</v>
      </c>
      <c r="L244" s="98">
        <v>0</v>
      </c>
      <c r="M244" s="99">
        <v>0</v>
      </c>
      <c r="N244" s="100">
        <v>0</v>
      </c>
      <c r="O244" s="101">
        <v>10150.277</v>
      </c>
    </row>
    <row r="245" spans="2:15" ht="12.95" customHeight="1" x14ac:dyDescent="0.15">
      <c r="B245" s="94" t="s">
        <v>19</v>
      </c>
      <c r="C245" s="95" t="s">
        <v>43</v>
      </c>
      <c r="D245" s="96" t="s">
        <v>22</v>
      </c>
      <c r="E245" s="97">
        <v>0</v>
      </c>
      <c r="F245" s="98">
        <v>754.28599999999994</v>
      </c>
      <c r="G245" s="98">
        <v>0</v>
      </c>
      <c r="H245" s="98">
        <v>0</v>
      </c>
      <c r="I245" s="98">
        <v>445.71500000000003</v>
      </c>
      <c r="J245" s="98">
        <v>0</v>
      </c>
      <c r="K245" s="98">
        <v>2439.9989999999998</v>
      </c>
      <c r="L245" s="98">
        <v>0</v>
      </c>
      <c r="M245" s="99">
        <v>0</v>
      </c>
      <c r="N245" s="100">
        <v>8610</v>
      </c>
      <c r="O245" s="101">
        <v>12250</v>
      </c>
    </row>
    <row r="246" spans="2:15" ht="12.95" customHeight="1" x14ac:dyDescent="0.15">
      <c r="B246" s="94" t="s">
        <v>19</v>
      </c>
      <c r="C246" s="95" t="s">
        <v>43</v>
      </c>
      <c r="D246" s="96" t="s">
        <v>12</v>
      </c>
      <c r="E246" s="97">
        <v>0</v>
      </c>
      <c r="F246" s="98">
        <v>0</v>
      </c>
      <c r="G246" s="98">
        <v>0</v>
      </c>
      <c r="H246" s="98">
        <v>0</v>
      </c>
      <c r="I246" s="98">
        <v>1758.2139999999999</v>
      </c>
      <c r="J246" s="98">
        <v>0</v>
      </c>
      <c r="K246" s="98">
        <v>0</v>
      </c>
      <c r="L246" s="98">
        <v>0</v>
      </c>
      <c r="M246" s="99">
        <v>0</v>
      </c>
      <c r="N246" s="100">
        <v>0</v>
      </c>
      <c r="O246" s="101">
        <v>1758.2139999999999</v>
      </c>
    </row>
    <row r="247" spans="2:15" ht="12.95" customHeight="1" x14ac:dyDescent="0.15">
      <c r="B247" s="89" t="s">
        <v>19</v>
      </c>
      <c r="C247" s="90" t="s">
        <v>43</v>
      </c>
      <c r="D247" s="112" t="s">
        <v>46</v>
      </c>
      <c r="E247" s="43">
        <v>0</v>
      </c>
      <c r="F247" s="44">
        <v>754.28599999999994</v>
      </c>
      <c r="G247" s="44">
        <v>0</v>
      </c>
      <c r="H247" s="44">
        <v>0</v>
      </c>
      <c r="I247" s="44">
        <v>12354.206</v>
      </c>
      <c r="J247" s="44">
        <v>0</v>
      </c>
      <c r="K247" s="44">
        <v>2439.9989999999998</v>
      </c>
      <c r="L247" s="44">
        <v>0</v>
      </c>
      <c r="M247" s="92">
        <v>0</v>
      </c>
      <c r="N247" s="93">
        <v>8610</v>
      </c>
      <c r="O247" s="47">
        <v>24158.491000000002</v>
      </c>
    </row>
    <row r="248" spans="2:15" ht="12.95" customHeight="1" x14ac:dyDescent="0.15">
      <c r="B248" s="94" t="s">
        <v>24</v>
      </c>
      <c r="C248" s="95" t="s">
        <v>43</v>
      </c>
      <c r="D248" s="96" t="s">
        <v>7</v>
      </c>
      <c r="E248" s="97">
        <v>0</v>
      </c>
      <c r="F248" s="98">
        <v>0</v>
      </c>
      <c r="G248" s="98">
        <v>0</v>
      </c>
      <c r="H248" s="98">
        <v>687.85599999999999</v>
      </c>
      <c r="I248" s="98">
        <v>462.85599999999999</v>
      </c>
      <c r="J248" s="98">
        <v>8466.4119999999966</v>
      </c>
      <c r="K248" s="98">
        <v>250.714</v>
      </c>
      <c r="L248" s="98">
        <v>0</v>
      </c>
      <c r="M248" s="99">
        <v>0</v>
      </c>
      <c r="N248" s="100">
        <v>0</v>
      </c>
      <c r="O248" s="101">
        <v>9867.8379999999961</v>
      </c>
    </row>
    <row r="249" spans="2:15" ht="12.95" customHeight="1" x14ac:dyDescent="0.15">
      <c r="B249" s="94" t="s">
        <v>24</v>
      </c>
      <c r="C249" s="95" t="s">
        <v>43</v>
      </c>
      <c r="D249" s="96" t="s">
        <v>22</v>
      </c>
      <c r="E249" s="97">
        <v>0</v>
      </c>
      <c r="F249" s="98">
        <v>0</v>
      </c>
      <c r="G249" s="98">
        <v>0</v>
      </c>
      <c r="H249" s="98">
        <v>0</v>
      </c>
      <c r="I249" s="98">
        <v>0</v>
      </c>
      <c r="J249" s="98">
        <v>0</v>
      </c>
      <c r="K249" s="98">
        <v>0</v>
      </c>
      <c r="L249" s="98">
        <v>0</v>
      </c>
      <c r="M249" s="99">
        <v>0</v>
      </c>
      <c r="N249" s="100">
        <v>1144</v>
      </c>
      <c r="O249" s="101">
        <v>1144</v>
      </c>
    </row>
    <row r="250" spans="2:15" ht="12.95" customHeight="1" x14ac:dyDescent="0.15">
      <c r="B250" s="89" t="s">
        <v>24</v>
      </c>
      <c r="C250" s="90" t="s">
        <v>43</v>
      </c>
      <c r="D250" s="112" t="s">
        <v>46</v>
      </c>
      <c r="E250" s="43">
        <v>0</v>
      </c>
      <c r="F250" s="44">
        <v>0</v>
      </c>
      <c r="G250" s="44">
        <v>0</v>
      </c>
      <c r="H250" s="44">
        <v>687.85599999999999</v>
      </c>
      <c r="I250" s="44">
        <v>462.85599999999999</v>
      </c>
      <c r="J250" s="44">
        <v>8466.4119999999966</v>
      </c>
      <c r="K250" s="44">
        <v>250.714</v>
      </c>
      <c r="L250" s="44">
        <v>0</v>
      </c>
      <c r="M250" s="92">
        <v>0</v>
      </c>
      <c r="N250" s="93">
        <v>1144</v>
      </c>
      <c r="O250" s="47">
        <v>11011.837999999996</v>
      </c>
    </row>
    <row r="251" spans="2:15" ht="12.95" customHeight="1" x14ac:dyDescent="0.15">
      <c r="B251" s="94" t="s">
        <v>210</v>
      </c>
      <c r="C251" s="95" t="s">
        <v>43</v>
      </c>
      <c r="D251" s="96" t="s">
        <v>22</v>
      </c>
      <c r="E251" s="97">
        <v>0</v>
      </c>
      <c r="F251" s="98">
        <v>0</v>
      </c>
      <c r="G251" s="98">
        <v>0</v>
      </c>
      <c r="H251" s="98">
        <v>0</v>
      </c>
      <c r="I251" s="98">
        <v>0</v>
      </c>
      <c r="J251" s="98">
        <v>0</v>
      </c>
      <c r="K251" s="98">
        <v>0</v>
      </c>
      <c r="L251" s="98">
        <v>0</v>
      </c>
      <c r="M251" s="99">
        <v>0</v>
      </c>
      <c r="N251" s="100">
        <v>13156</v>
      </c>
      <c r="O251" s="101">
        <v>13156</v>
      </c>
    </row>
    <row r="252" spans="2:15" ht="12.95" customHeight="1" x14ac:dyDescent="0.15">
      <c r="B252" s="94" t="s">
        <v>210</v>
      </c>
      <c r="C252" s="95" t="s">
        <v>43</v>
      </c>
      <c r="D252" s="96" t="s">
        <v>25</v>
      </c>
      <c r="E252" s="97">
        <v>0</v>
      </c>
      <c r="F252" s="98">
        <v>0</v>
      </c>
      <c r="G252" s="98">
        <v>0</v>
      </c>
      <c r="H252" s="98">
        <v>0</v>
      </c>
      <c r="I252" s="98">
        <v>0</v>
      </c>
      <c r="J252" s="98">
        <v>0</v>
      </c>
      <c r="K252" s="98">
        <v>0</v>
      </c>
      <c r="L252" s="98">
        <v>0</v>
      </c>
      <c r="M252" s="99">
        <v>0</v>
      </c>
      <c r="N252" s="100">
        <v>910</v>
      </c>
      <c r="O252" s="101">
        <v>910</v>
      </c>
    </row>
    <row r="253" spans="2:15" ht="12.95" customHeight="1" x14ac:dyDescent="0.15">
      <c r="B253" s="89" t="s">
        <v>210</v>
      </c>
      <c r="C253" s="90" t="s">
        <v>43</v>
      </c>
      <c r="D253" s="112" t="s">
        <v>46</v>
      </c>
      <c r="E253" s="43">
        <v>0</v>
      </c>
      <c r="F253" s="44">
        <v>0</v>
      </c>
      <c r="G253" s="44">
        <v>0</v>
      </c>
      <c r="H253" s="44">
        <v>0</v>
      </c>
      <c r="I253" s="44">
        <v>0</v>
      </c>
      <c r="J253" s="44">
        <v>0</v>
      </c>
      <c r="K253" s="44">
        <v>0</v>
      </c>
      <c r="L253" s="44">
        <v>0</v>
      </c>
      <c r="M253" s="92">
        <v>0</v>
      </c>
      <c r="N253" s="93">
        <v>14066</v>
      </c>
      <c r="O253" s="47">
        <v>14066</v>
      </c>
    </row>
    <row r="254" spans="2:15" ht="12.95" customHeight="1" x14ac:dyDescent="0.15">
      <c r="B254" s="94" t="s">
        <v>35</v>
      </c>
      <c r="C254" s="95" t="s">
        <v>43</v>
      </c>
      <c r="D254" s="96" t="s">
        <v>22</v>
      </c>
      <c r="E254" s="97">
        <v>0</v>
      </c>
      <c r="F254" s="98">
        <v>0</v>
      </c>
      <c r="G254" s="98">
        <v>0</v>
      </c>
      <c r="H254" s="98">
        <v>0</v>
      </c>
      <c r="I254" s="98">
        <v>0</v>
      </c>
      <c r="J254" s="98">
        <v>0</v>
      </c>
      <c r="K254" s="98">
        <v>0</v>
      </c>
      <c r="L254" s="98">
        <v>0</v>
      </c>
      <c r="M254" s="99">
        <v>0</v>
      </c>
      <c r="N254" s="100">
        <v>2216</v>
      </c>
      <c r="O254" s="101">
        <v>2216</v>
      </c>
    </row>
    <row r="255" spans="2:15" ht="12.95" customHeight="1" x14ac:dyDescent="0.15">
      <c r="B255" s="89" t="s">
        <v>35</v>
      </c>
      <c r="C255" s="90" t="s">
        <v>43</v>
      </c>
      <c r="D255" s="112" t="s">
        <v>46</v>
      </c>
      <c r="E255" s="43">
        <v>0</v>
      </c>
      <c r="F255" s="44">
        <v>0</v>
      </c>
      <c r="G255" s="44">
        <v>0</v>
      </c>
      <c r="H255" s="44">
        <v>0</v>
      </c>
      <c r="I255" s="44">
        <v>0</v>
      </c>
      <c r="J255" s="44">
        <v>0</v>
      </c>
      <c r="K255" s="44">
        <v>0</v>
      </c>
      <c r="L255" s="44">
        <v>0</v>
      </c>
      <c r="M255" s="92">
        <v>0</v>
      </c>
      <c r="N255" s="93">
        <v>2216</v>
      </c>
      <c r="O255" s="47">
        <v>2216</v>
      </c>
    </row>
    <row r="256" spans="2:15" ht="12.95" customHeight="1" x14ac:dyDescent="0.15">
      <c r="B256" s="94" t="s">
        <v>211</v>
      </c>
      <c r="C256" s="95" t="s">
        <v>43</v>
      </c>
      <c r="D256" s="96" t="s">
        <v>22</v>
      </c>
      <c r="E256" s="97">
        <v>0</v>
      </c>
      <c r="F256" s="98">
        <v>0</v>
      </c>
      <c r="G256" s="98">
        <v>0</v>
      </c>
      <c r="H256" s="98">
        <v>0</v>
      </c>
      <c r="I256" s="98">
        <v>0</v>
      </c>
      <c r="J256" s="98">
        <v>0</v>
      </c>
      <c r="K256" s="98">
        <v>0</v>
      </c>
      <c r="L256" s="98">
        <v>0</v>
      </c>
      <c r="M256" s="99">
        <v>0</v>
      </c>
      <c r="N256" s="100">
        <v>52</v>
      </c>
      <c r="O256" s="101">
        <v>52</v>
      </c>
    </row>
    <row r="257" spans="2:15" ht="12.95" customHeight="1" x14ac:dyDescent="0.15">
      <c r="B257" s="89" t="s">
        <v>211</v>
      </c>
      <c r="C257" s="90" t="s">
        <v>43</v>
      </c>
      <c r="D257" s="112" t="s">
        <v>46</v>
      </c>
      <c r="E257" s="43">
        <v>0</v>
      </c>
      <c r="F257" s="44">
        <v>0</v>
      </c>
      <c r="G257" s="44">
        <v>0</v>
      </c>
      <c r="H257" s="44">
        <v>0</v>
      </c>
      <c r="I257" s="44">
        <v>0</v>
      </c>
      <c r="J257" s="44">
        <v>0</v>
      </c>
      <c r="K257" s="44">
        <v>0</v>
      </c>
      <c r="L257" s="44">
        <v>0</v>
      </c>
      <c r="M257" s="92">
        <v>0</v>
      </c>
      <c r="N257" s="93">
        <v>52</v>
      </c>
      <c r="O257" s="47">
        <v>52</v>
      </c>
    </row>
    <row r="258" spans="2:15" ht="12.95" customHeight="1" x14ac:dyDescent="0.15">
      <c r="B258" s="94" t="s">
        <v>14</v>
      </c>
      <c r="C258" s="95" t="s">
        <v>43</v>
      </c>
      <c r="D258" s="96" t="s">
        <v>22</v>
      </c>
      <c r="E258" s="97">
        <v>0</v>
      </c>
      <c r="F258" s="98">
        <v>0</v>
      </c>
      <c r="G258" s="98">
        <v>0</v>
      </c>
      <c r="H258" s="98">
        <v>0</v>
      </c>
      <c r="I258" s="98">
        <v>0</v>
      </c>
      <c r="J258" s="98">
        <v>0</v>
      </c>
      <c r="K258" s="98">
        <v>0</v>
      </c>
      <c r="L258" s="98">
        <v>0</v>
      </c>
      <c r="M258" s="99">
        <v>0</v>
      </c>
      <c r="N258" s="100">
        <v>1664</v>
      </c>
      <c r="O258" s="101">
        <v>1664</v>
      </c>
    </row>
    <row r="259" spans="2:15" ht="12.95" customHeight="1" x14ac:dyDescent="0.15">
      <c r="B259" s="89" t="s">
        <v>14</v>
      </c>
      <c r="C259" s="90" t="s">
        <v>43</v>
      </c>
      <c r="D259" s="112" t="s">
        <v>46</v>
      </c>
      <c r="E259" s="43">
        <v>0</v>
      </c>
      <c r="F259" s="44">
        <v>0</v>
      </c>
      <c r="G259" s="44">
        <v>0</v>
      </c>
      <c r="H259" s="44">
        <v>0</v>
      </c>
      <c r="I259" s="44">
        <v>0</v>
      </c>
      <c r="J259" s="44">
        <v>0</v>
      </c>
      <c r="K259" s="44">
        <v>0</v>
      </c>
      <c r="L259" s="44">
        <v>0</v>
      </c>
      <c r="M259" s="92">
        <v>0</v>
      </c>
      <c r="N259" s="93">
        <v>1664</v>
      </c>
      <c r="O259" s="47">
        <v>1664</v>
      </c>
    </row>
    <row r="260" spans="2:15" ht="12.95" customHeight="1" x14ac:dyDescent="0.15">
      <c r="B260" s="94" t="s">
        <v>208</v>
      </c>
      <c r="C260" s="95" t="s">
        <v>43</v>
      </c>
      <c r="D260" s="96" t="s">
        <v>18</v>
      </c>
      <c r="E260" s="97">
        <v>0</v>
      </c>
      <c r="F260" s="98">
        <v>0</v>
      </c>
      <c r="G260" s="98">
        <v>0</v>
      </c>
      <c r="H260" s="98">
        <v>62.5</v>
      </c>
      <c r="I260" s="98">
        <v>0</v>
      </c>
      <c r="J260" s="98">
        <v>0</v>
      </c>
      <c r="K260" s="98">
        <v>0</v>
      </c>
      <c r="L260" s="98">
        <v>0</v>
      </c>
      <c r="M260" s="99">
        <v>0</v>
      </c>
      <c r="N260" s="100">
        <v>0</v>
      </c>
      <c r="O260" s="101">
        <v>62.5</v>
      </c>
    </row>
    <row r="261" spans="2:15" ht="12.95" customHeight="1" x14ac:dyDescent="0.15">
      <c r="B261" s="94" t="s">
        <v>208</v>
      </c>
      <c r="C261" s="95" t="s">
        <v>43</v>
      </c>
      <c r="D261" s="96" t="s">
        <v>8</v>
      </c>
      <c r="E261" s="97">
        <v>0</v>
      </c>
      <c r="F261" s="98">
        <v>0</v>
      </c>
      <c r="G261" s="98">
        <v>0</v>
      </c>
      <c r="H261" s="98">
        <v>62.5</v>
      </c>
      <c r="I261" s="98">
        <v>0</v>
      </c>
      <c r="J261" s="98">
        <v>0</v>
      </c>
      <c r="K261" s="98">
        <v>0</v>
      </c>
      <c r="L261" s="98">
        <v>0</v>
      </c>
      <c r="M261" s="99">
        <v>0</v>
      </c>
      <c r="N261" s="100">
        <v>0</v>
      </c>
      <c r="O261" s="101">
        <v>62.5</v>
      </c>
    </row>
    <row r="262" spans="2:15" ht="12.95" customHeight="1" x14ac:dyDescent="0.15">
      <c r="B262" s="94" t="s">
        <v>208</v>
      </c>
      <c r="C262" s="95" t="s">
        <v>43</v>
      </c>
      <c r="D262" s="96" t="s">
        <v>10</v>
      </c>
      <c r="E262" s="97">
        <v>0</v>
      </c>
      <c r="F262" s="98">
        <v>0</v>
      </c>
      <c r="G262" s="98">
        <v>0</v>
      </c>
      <c r="H262" s="98">
        <v>231.25</v>
      </c>
      <c r="I262" s="98">
        <v>0</v>
      </c>
      <c r="J262" s="98">
        <v>0</v>
      </c>
      <c r="K262" s="98">
        <v>0</v>
      </c>
      <c r="L262" s="98">
        <v>0</v>
      </c>
      <c r="M262" s="99">
        <v>0</v>
      </c>
      <c r="N262" s="100">
        <v>0</v>
      </c>
      <c r="O262" s="101">
        <v>231.25</v>
      </c>
    </row>
    <row r="263" spans="2:15" ht="12.95" customHeight="1" x14ac:dyDescent="0.15">
      <c r="B263" s="94" t="s">
        <v>208</v>
      </c>
      <c r="C263" s="95" t="s">
        <v>43</v>
      </c>
      <c r="D263" s="96" t="s">
        <v>12</v>
      </c>
      <c r="E263" s="97">
        <v>0</v>
      </c>
      <c r="F263" s="98">
        <v>0</v>
      </c>
      <c r="G263" s="98">
        <v>0</v>
      </c>
      <c r="H263" s="98">
        <v>43.75</v>
      </c>
      <c r="I263" s="98">
        <v>0</v>
      </c>
      <c r="J263" s="98">
        <v>0</v>
      </c>
      <c r="K263" s="98">
        <v>0</v>
      </c>
      <c r="L263" s="98">
        <v>0</v>
      </c>
      <c r="M263" s="99">
        <v>0</v>
      </c>
      <c r="N263" s="100">
        <v>0</v>
      </c>
      <c r="O263" s="101">
        <v>43.75</v>
      </c>
    </row>
    <row r="264" spans="2:15" ht="12.95" customHeight="1" x14ac:dyDescent="0.15">
      <c r="B264" s="94" t="s">
        <v>208</v>
      </c>
      <c r="C264" s="95" t="s">
        <v>43</v>
      </c>
      <c r="D264" s="96" t="s">
        <v>30</v>
      </c>
      <c r="E264" s="97">
        <v>0</v>
      </c>
      <c r="F264" s="98">
        <v>0</v>
      </c>
      <c r="G264" s="98">
        <v>0</v>
      </c>
      <c r="H264" s="98">
        <v>37.5</v>
      </c>
      <c r="I264" s="98">
        <v>0</v>
      </c>
      <c r="J264" s="98">
        <v>0</v>
      </c>
      <c r="K264" s="98">
        <v>0</v>
      </c>
      <c r="L264" s="98">
        <v>0</v>
      </c>
      <c r="M264" s="99">
        <v>0</v>
      </c>
      <c r="N264" s="100">
        <v>0</v>
      </c>
      <c r="O264" s="101">
        <v>37.5</v>
      </c>
    </row>
    <row r="265" spans="2:15" ht="12.95" customHeight="1" x14ac:dyDescent="0.15">
      <c r="B265" s="94" t="s">
        <v>208</v>
      </c>
      <c r="C265" s="95" t="s">
        <v>43</v>
      </c>
      <c r="D265" s="96" t="s">
        <v>209</v>
      </c>
      <c r="E265" s="97">
        <v>0</v>
      </c>
      <c r="F265" s="98">
        <v>0</v>
      </c>
      <c r="G265" s="98">
        <v>0</v>
      </c>
      <c r="H265" s="98">
        <v>25</v>
      </c>
      <c r="I265" s="98">
        <v>0</v>
      </c>
      <c r="J265" s="98">
        <v>0</v>
      </c>
      <c r="K265" s="98">
        <v>0</v>
      </c>
      <c r="L265" s="98">
        <v>0</v>
      </c>
      <c r="M265" s="99">
        <v>0</v>
      </c>
      <c r="N265" s="100">
        <v>0</v>
      </c>
      <c r="O265" s="101">
        <v>25</v>
      </c>
    </row>
    <row r="266" spans="2:15" ht="12.95" customHeight="1" x14ac:dyDescent="0.15">
      <c r="B266" s="89" t="s">
        <v>208</v>
      </c>
      <c r="C266" s="90" t="s">
        <v>43</v>
      </c>
      <c r="D266" s="112" t="s">
        <v>46</v>
      </c>
      <c r="E266" s="43">
        <v>0</v>
      </c>
      <c r="F266" s="44">
        <v>0</v>
      </c>
      <c r="G266" s="44">
        <v>0</v>
      </c>
      <c r="H266" s="44">
        <v>462.5</v>
      </c>
      <c r="I266" s="44">
        <v>0</v>
      </c>
      <c r="J266" s="44">
        <v>0</v>
      </c>
      <c r="K266" s="44">
        <v>0</v>
      </c>
      <c r="L266" s="44">
        <v>0</v>
      </c>
      <c r="M266" s="92">
        <v>0</v>
      </c>
      <c r="N266" s="93">
        <v>0</v>
      </c>
      <c r="O266" s="47">
        <v>462.5</v>
      </c>
    </row>
    <row r="267" spans="2:15" ht="12.95" customHeight="1" x14ac:dyDescent="0.15">
      <c r="B267" s="94" t="s">
        <v>17</v>
      </c>
      <c r="C267" s="95" t="s">
        <v>43</v>
      </c>
      <c r="D267" s="96" t="s">
        <v>7</v>
      </c>
      <c r="E267" s="97">
        <v>0</v>
      </c>
      <c r="F267" s="98">
        <v>996.42599999999993</v>
      </c>
      <c r="G267" s="98">
        <v>128.572</v>
      </c>
      <c r="H267" s="98">
        <v>32.143000000000001</v>
      </c>
      <c r="I267" s="98">
        <v>363.21400000000006</v>
      </c>
      <c r="J267" s="98">
        <v>369.642</v>
      </c>
      <c r="K267" s="98">
        <v>106.071</v>
      </c>
      <c r="L267" s="98">
        <v>32.143000000000001</v>
      </c>
      <c r="M267" s="99">
        <v>0</v>
      </c>
      <c r="N267" s="100">
        <v>0</v>
      </c>
      <c r="O267" s="101">
        <v>2028.211</v>
      </c>
    </row>
    <row r="268" spans="2:15" ht="12.95" customHeight="1" x14ac:dyDescent="0.15">
      <c r="B268" s="94" t="s">
        <v>17</v>
      </c>
      <c r="C268" s="95" t="s">
        <v>43</v>
      </c>
      <c r="D268" s="96" t="s">
        <v>10</v>
      </c>
      <c r="E268" s="97">
        <v>0</v>
      </c>
      <c r="F268" s="98">
        <v>0</v>
      </c>
      <c r="G268" s="98">
        <v>0</v>
      </c>
      <c r="H268" s="98">
        <v>1171.875</v>
      </c>
      <c r="I268" s="98">
        <v>0</v>
      </c>
      <c r="J268" s="98">
        <v>0</v>
      </c>
      <c r="K268" s="98">
        <v>0</v>
      </c>
      <c r="L268" s="98">
        <v>0</v>
      </c>
      <c r="M268" s="99">
        <v>0</v>
      </c>
      <c r="N268" s="100">
        <v>0</v>
      </c>
      <c r="O268" s="101">
        <v>1171.875</v>
      </c>
    </row>
    <row r="269" spans="2:15" ht="12.95" customHeight="1" thickBot="1" x14ac:dyDescent="0.2">
      <c r="B269" s="148" t="s">
        <v>17</v>
      </c>
      <c r="C269" s="149" t="s">
        <v>43</v>
      </c>
      <c r="D269" s="156" t="s">
        <v>22</v>
      </c>
      <c r="E269" s="151">
        <v>0</v>
      </c>
      <c r="F269" s="152">
        <v>0</v>
      </c>
      <c r="G269" s="152">
        <v>0</v>
      </c>
      <c r="H269" s="152">
        <v>451.428</v>
      </c>
      <c r="I269" s="152">
        <v>188.572</v>
      </c>
      <c r="J269" s="152">
        <v>0</v>
      </c>
      <c r="K269" s="152">
        <v>0</v>
      </c>
      <c r="L269" s="152">
        <v>0</v>
      </c>
      <c r="M269" s="153">
        <v>0</v>
      </c>
      <c r="N269" s="154">
        <v>4914</v>
      </c>
      <c r="O269" s="155">
        <v>5554</v>
      </c>
    </row>
    <row r="270" spans="2:15" ht="12.95" customHeight="1" x14ac:dyDescent="0.15">
      <c r="B270" s="73" t="s">
        <v>17</v>
      </c>
      <c r="C270" s="74" t="s">
        <v>43</v>
      </c>
      <c r="D270" s="75" t="s">
        <v>30</v>
      </c>
      <c r="E270" s="76">
        <v>0</v>
      </c>
      <c r="F270" s="77">
        <v>0</v>
      </c>
      <c r="G270" s="77">
        <v>0</v>
      </c>
      <c r="H270" s="77">
        <v>46.875</v>
      </c>
      <c r="I270" s="77">
        <v>0</v>
      </c>
      <c r="J270" s="77">
        <v>0</v>
      </c>
      <c r="K270" s="77">
        <v>0</v>
      </c>
      <c r="L270" s="77">
        <v>0</v>
      </c>
      <c r="M270" s="78">
        <v>0</v>
      </c>
      <c r="N270" s="79">
        <v>0</v>
      </c>
      <c r="O270" s="80">
        <v>46.875</v>
      </c>
    </row>
    <row r="271" spans="2:15" ht="12.95" customHeight="1" x14ac:dyDescent="0.15">
      <c r="B271" s="89" t="s">
        <v>17</v>
      </c>
      <c r="C271" s="90" t="s">
        <v>43</v>
      </c>
      <c r="D271" s="112" t="s">
        <v>46</v>
      </c>
      <c r="E271" s="43">
        <v>0</v>
      </c>
      <c r="F271" s="44">
        <v>996.42599999999993</v>
      </c>
      <c r="G271" s="44">
        <v>128.572</v>
      </c>
      <c r="H271" s="44">
        <v>1702.3209999999999</v>
      </c>
      <c r="I271" s="44">
        <v>551.78600000000006</v>
      </c>
      <c r="J271" s="44">
        <v>369.642</v>
      </c>
      <c r="K271" s="44">
        <v>106.071</v>
      </c>
      <c r="L271" s="44">
        <v>32.143000000000001</v>
      </c>
      <c r="M271" s="92">
        <v>0</v>
      </c>
      <c r="N271" s="93">
        <v>4914</v>
      </c>
      <c r="O271" s="47">
        <v>8800.9609999999993</v>
      </c>
    </row>
    <row r="272" spans="2:15" ht="12.95" customHeight="1" x14ac:dyDescent="0.15">
      <c r="B272" s="94" t="s">
        <v>36</v>
      </c>
      <c r="C272" s="95" t="s">
        <v>43</v>
      </c>
      <c r="D272" s="96" t="s">
        <v>22</v>
      </c>
      <c r="E272" s="97">
        <v>0</v>
      </c>
      <c r="F272" s="98">
        <v>0</v>
      </c>
      <c r="G272" s="98">
        <v>0</v>
      </c>
      <c r="H272" s="98">
        <v>0</v>
      </c>
      <c r="I272" s="98">
        <v>0</v>
      </c>
      <c r="J272" s="98">
        <v>0</v>
      </c>
      <c r="K272" s="98">
        <v>0</v>
      </c>
      <c r="L272" s="98">
        <v>0</v>
      </c>
      <c r="M272" s="99">
        <v>0</v>
      </c>
      <c r="N272" s="100">
        <v>5226</v>
      </c>
      <c r="O272" s="101">
        <v>5226</v>
      </c>
    </row>
    <row r="273" spans="2:15" ht="12.95" customHeight="1" x14ac:dyDescent="0.15">
      <c r="B273" s="94" t="s">
        <v>36</v>
      </c>
      <c r="C273" s="95" t="s">
        <v>43</v>
      </c>
      <c r="D273" s="96" t="s">
        <v>26</v>
      </c>
      <c r="E273" s="97">
        <v>0</v>
      </c>
      <c r="F273" s="98">
        <v>0</v>
      </c>
      <c r="G273" s="98">
        <v>0</v>
      </c>
      <c r="H273" s="98">
        <v>0</v>
      </c>
      <c r="I273" s="98">
        <v>0</v>
      </c>
      <c r="J273" s="98">
        <v>0</v>
      </c>
      <c r="K273" s="98">
        <v>0</v>
      </c>
      <c r="L273" s="98">
        <v>2912</v>
      </c>
      <c r="M273" s="99">
        <v>0</v>
      </c>
      <c r="N273" s="100">
        <v>240</v>
      </c>
      <c r="O273" s="101">
        <v>3152</v>
      </c>
    </row>
    <row r="274" spans="2:15" ht="12.95" customHeight="1" x14ac:dyDescent="0.15">
      <c r="B274" s="89" t="s">
        <v>36</v>
      </c>
      <c r="C274" s="90" t="s">
        <v>43</v>
      </c>
      <c r="D274" s="112" t="s">
        <v>46</v>
      </c>
      <c r="E274" s="43">
        <v>0</v>
      </c>
      <c r="F274" s="44">
        <v>0</v>
      </c>
      <c r="G274" s="44">
        <v>0</v>
      </c>
      <c r="H274" s="44">
        <v>0</v>
      </c>
      <c r="I274" s="44">
        <v>0</v>
      </c>
      <c r="J274" s="44">
        <v>0</v>
      </c>
      <c r="K274" s="44">
        <v>0</v>
      </c>
      <c r="L274" s="44">
        <v>2912</v>
      </c>
      <c r="M274" s="92">
        <v>0</v>
      </c>
      <c r="N274" s="93">
        <v>5466</v>
      </c>
      <c r="O274" s="47">
        <v>8378</v>
      </c>
    </row>
    <row r="275" spans="2:15" ht="12.95" customHeight="1" x14ac:dyDescent="0.15">
      <c r="B275" s="94" t="s">
        <v>38</v>
      </c>
      <c r="C275" s="95" t="s">
        <v>43</v>
      </c>
      <c r="D275" s="96" t="s">
        <v>22</v>
      </c>
      <c r="E275" s="97">
        <v>0</v>
      </c>
      <c r="F275" s="98">
        <v>2022.857</v>
      </c>
      <c r="G275" s="98">
        <v>0</v>
      </c>
      <c r="H275" s="98">
        <v>0</v>
      </c>
      <c r="I275" s="98">
        <v>0</v>
      </c>
      <c r="J275" s="98">
        <v>0</v>
      </c>
      <c r="K275" s="98">
        <v>0</v>
      </c>
      <c r="L275" s="98">
        <v>0</v>
      </c>
      <c r="M275" s="99">
        <v>0</v>
      </c>
      <c r="N275" s="100">
        <v>1638</v>
      </c>
      <c r="O275" s="101">
        <v>3660.857</v>
      </c>
    </row>
    <row r="276" spans="2:15" ht="12.95" customHeight="1" x14ac:dyDescent="0.15">
      <c r="B276" s="89" t="s">
        <v>38</v>
      </c>
      <c r="C276" s="90" t="s">
        <v>43</v>
      </c>
      <c r="D276" s="112" t="s">
        <v>46</v>
      </c>
      <c r="E276" s="43">
        <v>0</v>
      </c>
      <c r="F276" s="44">
        <v>2022.857</v>
      </c>
      <c r="G276" s="44">
        <v>0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92">
        <v>0</v>
      </c>
      <c r="N276" s="93">
        <v>1638</v>
      </c>
      <c r="O276" s="47">
        <v>3660.857</v>
      </c>
    </row>
    <row r="277" spans="2:15" ht="12.95" customHeight="1" x14ac:dyDescent="0.15">
      <c r="B277" s="94" t="s">
        <v>37</v>
      </c>
      <c r="C277" s="95" t="s">
        <v>43</v>
      </c>
      <c r="D277" s="96" t="s">
        <v>18</v>
      </c>
      <c r="E277" s="97">
        <v>0</v>
      </c>
      <c r="F277" s="98">
        <v>0</v>
      </c>
      <c r="G277" s="98">
        <v>102.857</v>
      </c>
      <c r="H277" s="98">
        <v>925.71400000000006</v>
      </c>
      <c r="I277" s="98">
        <v>719.99899999999991</v>
      </c>
      <c r="J277" s="98">
        <v>23142.852999999999</v>
      </c>
      <c r="K277" s="98">
        <v>0</v>
      </c>
      <c r="L277" s="98">
        <v>205.714</v>
      </c>
      <c r="M277" s="99">
        <v>0</v>
      </c>
      <c r="N277" s="100">
        <v>0</v>
      </c>
      <c r="O277" s="101">
        <v>25097.136999999999</v>
      </c>
    </row>
    <row r="278" spans="2:15" ht="12.95" customHeight="1" x14ac:dyDescent="0.15">
      <c r="B278" s="94" t="s">
        <v>37</v>
      </c>
      <c r="C278" s="95" t="s">
        <v>43</v>
      </c>
      <c r="D278" s="96" t="s">
        <v>31</v>
      </c>
      <c r="E278" s="97">
        <v>0</v>
      </c>
      <c r="F278" s="98">
        <v>0</v>
      </c>
      <c r="G278" s="98">
        <v>0</v>
      </c>
      <c r="H278" s="98">
        <v>3600.0010000000002</v>
      </c>
      <c r="I278" s="98">
        <v>0</v>
      </c>
      <c r="J278" s="98">
        <v>4525.7150000000001</v>
      </c>
      <c r="K278" s="98">
        <v>0</v>
      </c>
      <c r="L278" s="98">
        <v>0</v>
      </c>
      <c r="M278" s="99">
        <v>0</v>
      </c>
      <c r="N278" s="100">
        <v>0</v>
      </c>
      <c r="O278" s="101">
        <v>8125.7160000000003</v>
      </c>
    </row>
    <row r="279" spans="2:15" ht="12.95" customHeight="1" x14ac:dyDescent="0.15">
      <c r="B279" s="94" t="s">
        <v>37</v>
      </c>
      <c r="C279" s="95" t="s">
        <v>43</v>
      </c>
      <c r="D279" s="96" t="s">
        <v>22</v>
      </c>
      <c r="E279" s="97">
        <v>0</v>
      </c>
      <c r="F279" s="98">
        <v>0</v>
      </c>
      <c r="G279" s="98">
        <v>0</v>
      </c>
      <c r="H279" s="98">
        <v>0</v>
      </c>
      <c r="I279" s="98">
        <v>0</v>
      </c>
      <c r="J279" s="98">
        <v>0</v>
      </c>
      <c r="K279" s="98">
        <v>0</v>
      </c>
      <c r="L279" s="98">
        <v>0</v>
      </c>
      <c r="M279" s="99">
        <v>0</v>
      </c>
      <c r="N279" s="100">
        <v>9854.8580000000002</v>
      </c>
      <c r="O279" s="101">
        <v>9854.8580000000002</v>
      </c>
    </row>
    <row r="280" spans="2:15" ht="12.95" customHeight="1" x14ac:dyDescent="0.15">
      <c r="B280" s="89" t="s">
        <v>37</v>
      </c>
      <c r="C280" s="90" t="s">
        <v>43</v>
      </c>
      <c r="D280" s="112" t="s">
        <v>46</v>
      </c>
      <c r="E280" s="43">
        <v>0</v>
      </c>
      <c r="F280" s="44">
        <v>0</v>
      </c>
      <c r="G280" s="44">
        <v>102.857</v>
      </c>
      <c r="H280" s="44">
        <v>4525.7150000000001</v>
      </c>
      <c r="I280" s="44">
        <v>719.99899999999991</v>
      </c>
      <c r="J280" s="44">
        <v>27668.567999999999</v>
      </c>
      <c r="K280" s="44">
        <v>0</v>
      </c>
      <c r="L280" s="44">
        <v>205.714</v>
      </c>
      <c r="M280" s="92">
        <v>0</v>
      </c>
      <c r="N280" s="93">
        <v>9854.8580000000002</v>
      </c>
      <c r="O280" s="47">
        <v>43077.711000000003</v>
      </c>
    </row>
    <row r="281" spans="2:15" ht="12.95" customHeight="1" x14ac:dyDescent="0.15">
      <c r="B281" s="94" t="s">
        <v>263</v>
      </c>
      <c r="C281" s="95" t="s">
        <v>43</v>
      </c>
      <c r="D281" s="96" t="s">
        <v>22</v>
      </c>
      <c r="E281" s="97">
        <v>0</v>
      </c>
      <c r="F281" s="98">
        <v>0</v>
      </c>
      <c r="G281" s="98">
        <v>0</v>
      </c>
      <c r="H281" s="98">
        <v>0</v>
      </c>
      <c r="I281" s="98">
        <v>0</v>
      </c>
      <c r="J281" s="98">
        <v>0</v>
      </c>
      <c r="K281" s="98">
        <v>0</v>
      </c>
      <c r="L281" s="98">
        <v>0</v>
      </c>
      <c r="M281" s="99">
        <v>0</v>
      </c>
      <c r="N281" s="100">
        <v>640</v>
      </c>
      <c r="O281" s="101">
        <v>640</v>
      </c>
    </row>
    <row r="282" spans="2:15" ht="12.95" customHeight="1" x14ac:dyDescent="0.15">
      <c r="B282" s="89" t="s">
        <v>263</v>
      </c>
      <c r="C282" s="90" t="s">
        <v>43</v>
      </c>
      <c r="D282" s="112" t="s">
        <v>46</v>
      </c>
      <c r="E282" s="43">
        <v>0</v>
      </c>
      <c r="F282" s="44">
        <v>0</v>
      </c>
      <c r="G282" s="44">
        <v>0</v>
      </c>
      <c r="H282" s="44">
        <v>0</v>
      </c>
      <c r="I282" s="44">
        <v>0</v>
      </c>
      <c r="J282" s="44">
        <v>0</v>
      </c>
      <c r="K282" s="44">
        <v>0</v>
      </c>
      <c r="L282" s="44">
        <v>0</v>
      </c>
      <c r="M282" s="92">
        <v>0</v>
      </c>
      <c r="N282" s="93">
        <v>640</v>
      </c>
      <c r="O282" s="47">
        <v>640</v>
      </c>
    </row>
    <row r="283" spans="2:15" ht="12.95" customHeight="1" x14ac:dyDescent="0.15">
      <c r="B283" s="94" t="s">
        <v>30</v>
      </c>
      <c r="C283" s="95" t="s">
        <v>43</v>
      </c>
      <c r="D283" s="96" t="s">
        <v>261</v>
      </c>
      <c r="E283" s="97">
        <v>171.429</v>
      </c>
      <c r="F283" s="98">
        <v>457.14400000000012</v>
      </c>
      <c r="G283" s="98">
        <v>571.43000000000006</v>
      </c>
      <c r="H283" s="98">
        <v>2457.1419999999998</v>
      </c>
      <c r="I283" s="98">
        <v>914.28700000000026</v>
      </c>
      <c r="J283" s="98">
        <v>1371.4320000000005</v>
      </c>
      <c r="K283" s="98">
        <v>914.28700000000026</v>
      </c>
      <c r="L283" s="98">
        <v>757.14500000000021</v>
      </c>
      <c r="M283" s="99">
        <v>142.857</v>
      </c>
      <c r="N283" s="100">
        <v>0</v>
      </c>
      <c r="O283" s="101">
        <v>7757.1530000000021</v>
      </c>
    </row>
    <row r="284" spans="2:15" ht="12.95" customHeight="1" x14ac:dyDescent="0.15">
      <c r="B284" s="94" t="s">
        <v>30</v>
      </c>
      <c r="C284" s="95" t="s">
        <v>43</v>
      </c>
      <c r="D284" s="96" t="s">
        <v>18</v>
      </c>
      <c r="E284" s="97">
        <v>0</v>
      </c>
      <c r="F284" s="98">
        <v>0</v>
      </c>
      <c r="G284" s="98">
        <v>0</v>
      </c>
      <c r="H284" s="98">
        <v>1437.5</v>
      </c>
      <c r="I284" s="98">
        <v>0</v>
      </c>
      <c r="J284" s="98">
        <v>0</v>
      </c>
      <c r="K284" s="98">
        <v>0</v>
      </c>
      <c r="L284" s="98">
        <v>0</v>
      </c>
      <c r="M284" s="99">
        <v>0</v>
      </c>
      <c r="N284" s="100">
        <v>0</v>
      </c>
      <c r="O284" s="101">
        <v>1437.5</v>
      </c>
    </row>
    <row r="285" spans="2:15" ht="12.95" customHeight="1" x14ac:dyDescent="0.15">
      <c r="B285" s="94" t="s">
        <v>30</v>
      </c>
      <c r="C285" s="95" t="s">
        <v>43</v>
      </c>
      <c r="D285" s="96" t="s">
        <v>8</v>
      </c>
      <c r="E285" s="97">
        <v>0</v>
      </c>
      <c r="F285" s="98">
        <v>0</v>
      </c>
      <c r="G285" s="98">
        <v>0</v>
      </c>
      <c r="H285" s="98">
        <v>4262.5</v>
      </c>
      <c r="I285" s="98">
        <v>0</v>
      </c>
      <c r="J285" s="98">
        <v>0</v>
      </c>
      <c r="K285" s="98">
        <v>0</v>
      </c>
      <c r="L285" s="98">
        <v>0</v>
      </c>
      <c r="M285" s="99">
        <v>0</v>
      </c>
      <c r="N285" s="100">
        <v>104</v>
      </c>
      <c r="O285" s="101">
        <v>4366.5</v>
      </c>
    </row>
    <row r="286" spans="2:15" ht="12.95" customHeight="1" x14ac:dyDescent="0.15">
      <c r="B286" s="94" t="s">
        <v>30</v>
      </c>
      <c r="C286" s="95" t="s">
        <v>43</v>
      </c>
      <c r="D286" s="96" t="s">
        <v>10</v>
      </c>
      <c r="E286" s="97">
        <v>0</v>
      </c>
      <c r="F286" s="98">
        <v>0</v>
      </c>
      <c r="G286" s="98">
        <v>0</v>
      </c>
      <c r="H286" s="98">
        <v>53197.733000000015</v>
      </c>
      <c r="I286" s="98">
        <v>396.5</v>
      </c>
      <c r="J286" s="98">
        <v>0</v>
      </c>
      <c r="K286" s="98">
        <v>100</v>
      </c>
      <c r="L286" s="98">
        <v>125</v>
      </c>
      <c r="M286" s="99">
        <v>0</v>
      </c>
      <c r="N286" s="100">
        <v>880</v>
      </c>
      <c r="O286" s="101">
        <v>54699.233000000015</v>
      </c>
    </row>
    <row r="287" spans="2:15" ht="12.95" customHeight="1" x14ac:dyDescent="0.15">
      <c r="B287" s="94" t="s">
        <v>30</v>
      </c>
      <c r="C287" s="95" t="s">
        <v>43</v>
      </c>
      <c r="D287" s="96" t="s">
        <v>205</v>
      </c>
      <c r="E287" s="97">
        <v>0</v>
      </c>
      <c r="F287" s="98">
        <v>0</v>
      </c>
      <c r="G287" s="98">
        <v>0</v>
      </c>
      <c r="H287" s="98">
        <v>32167.5</v>
      </c>
      <c r="I287" s="98">
        <v>0</v>
      </c>
      <c r="J287" s="98">
        <v>0</v>
      </c>
      <c r="K287" s="98">
        <v>0</v>
      </c>
      <c r="L287" s="98">
        <v>0</v>
      </c>
      <c r="M287" s="99">
        <v>0</v>
      </c>
      <c r="N287" s="100">
        <v>0</v>
      </c>
      <c r="O287" s="101">
        <v>32167.5</v>
      </c>
    </row>
    <row r="288" spans="2:15" ht="12.95" customHeight="1" x14ac:dyDescent="0.15">
      <c r="B288" s="94" t="s">
        <v>30</v>
      </c>
      <c r="C288" s="95" t="s">
        <v>43</v>
      </c>
      <c r="D288" s="96" t="s">
        <v>22</v>
      </c>
      <c r="E288" s="97">
        <v>0</v>
      </c>
      <c r="F288" s="98">
        <v>0</v>
      </c>
      <c r="G288" s="98">
        <v>0</v>
      </c>
      <c r="H288" s="98">
        <v>1976</v>
      </c>
      <c r="I288" s="98">
        <v>260</v>
      </c>
      <c r="J288" s="98">
        <v>0</v>
      </c>
      <c r="K288" s="98">
        <v>0</v>
      </c>
      <c r="L288" s="98">
        <v>0</v>
      </c>
      <c r="M288" s="99">
        <v>0</v>
      </c>
      <c r="N288" s="100">
        <v>17372</v>
      </c>
      <c r="O288" s="101">
        <v>19608</v>
      </c>
    </row>
    <row r="289" spans="2:15" ht="12.95" customHeight="1" x14ac:dyDescent="0.15">
      <c r="B289" s="94" t="s">
        <v>30</v>
      </c>
      <c r="C289" s="95" t="s">
        <v>43</v>
      </c>
      <c r="D289" s="96" t="s">
        <v>12</v>
      </c>
      <c r="E289" s="97">
        <v>0</v>
      </c>
      <c r="F289" s="98">
        <v>0</v>
      </c>
      <c r="G289" s="98">
        <v>0</v>
      </c>
      <c r="H289" s="98">
        <v>13820</v>
      </c>
      <c r="I289" s="98">
        <v>0</v>
      </c>
      <c r="J289" s="98">
        <v>0</v>
      </c>
      <c r="K289" s="98">
        <v>0</v>
      </c>
      <c r="L289" s="98">
        <v>0</v>
      </c>
      <c r="M289" s="99">
        <v>0</v>
      </c>
      <c r="N289" s="100">
        <v>0</v>
      </c>
      <c r="O289" s="101">
        <v>13820</v>
      </c>
    </row>
    <row r="290" spans="2:15" ht="12.95" customHeight="1" x14ac:dyDescent="0.15">
      <c r="B290" s="94" t="s">
        <v>30</v>
      </c>
      <c r="C290" s="95" t="s">
        <v>43</v>
      </c>
      <c r="D290" s="96" t="s">
        <v>13</v>
      </c>
      <c r="E290" s="97">
        <v>0</v>
      </c>
      <c r="F290" s="98">
        <v>0</v>
      </c>
      <c r="G290" s="98">
        <v>0</v>
      </c>
      <c r="H290" s="98">
        <v>18.75</v>
      </c>
      <c r="I290" s="98">
        <v>0</v>
      </c>
      <c r="J290" s="98">
        <v>0</v>
      </c>
      <c r="K290" s="98">
        <v>0</v>
      </c>
      <c r="L290" s="98">
        <v>0</v>
      </c>
      <c r="M290" s="99">
        <v>0</v>
      </c>
      <c r="N290" s="100">
        <v>0</v>
      </c>
      <c r="O290" s="101">
        <v>18.75</v>
      </c>
    </row>
    <row r="291" spans="2:15" ht="12.95" customHeight="1" x14ac:dyDescent="0.15">
      <c r="B291" s="94" t="s">
        <v>30</v>
      </c>
      <c r="C291" s="95" t="s">
        <v>43</v>
      </c>
      <c r="D291" s="96" t="s">
        <v>25</v>
      </c>
      <c r="E291" s="97">
        <v>0</v>
      </c>
      <c r="F291" s="98">
        <v>0</v>
      </c>
      <c r="G291" s="98">
        <v>0</v>
      </c>
      <c r="H291" s="98">
        <v>0</v>
      </c>
      <c r="I291" s="98">
        <v>0</v>
      </c>
      <c r="J291" s="98">
        <v>0</v>
      </c>
      <c r="K291" s="98">
        <v>0</v>
      </c>
      <c r="L291" s="98">
        <v>0</v>
      </c>
      <c r="M291" s="99">
        <v>0</v>
      </c>
      <c r="N291" s="100">
        <v>2600</v>
      </c>
      <c r="O291" s="101">
        <v>2600</v>
      </c>
    </row>
    <row r="292" spans="2:15" ht="12.95" customHeight="1" x14ac:dyDescent="0.15">
      <c r="B292" s="89" t="s">
        <v>30</v>
      </c>
      <c r="C292" s="90" t="s">
        <v>43</v>
      </c>
      <c r="D292" s="112" t="s">
        <v>46</v>
      </c>
      <c r="E292" s="43">
        <v>171.429</v>
      </c>
      <c r="F292" s="44">
        <v>457.14400000000012</v>
      </c>
      <c r="G292" s="44">
        <v>571.43000000000006</v>
      </c>
      <c r="H292" s="44">
        <v>109337.12500000001</v>
      </c>
      <c r="I292" s="44">
        <v>1570.7870000000003</v>
      </c>
      <c r="J292" s="44">
        <v>1371.4320000000005</v>
      </c>
      <c r="K292" s="44">
        <v>1014.2870000000003</v>
      </c>
      <c r="L292" s="44">
        <v>882.14500000000021</v>
      </c>
      <c r="M292" s="92">
        <v>142.857</v>
      </c>
      <c r="N292" s="93">
        <v>20956</v>
      </c>
      <c r="O292" s="47">
        <v>136474.636</v>
      </c>
    </row>
    <row r="293" spans="2:15" ht="12.95" customHeight="1" x14ac:dyDescent="0.15">
      <c r="B293" s="94" t="s">
        <v>25</v>
      </c>
      <c r="C293" s="95" t="s">
        <v>43</v>
      </c>
      <c r="D293" s="96" t="s">
        <v>7</v>
      </c>
      <c r="E293" s="97">
        <v>1173.2139999999999</v>
      </c>
      <c r="F293" s="98">
        <v>636.42899999999997</v>
      </c>
      <c r="G293" s="98">
        <v>61.070999999999998</v>
      </c>
      <c r="H293" s="98">
        <v>38211.506000000016</v>
      </c>
      <c r="I293" s="98">
        <v>7585.72</v>
      </c>
      <c r="J293" s="98">
        <v>39346.055000000022</v>
      </c>
      <c r="K293" s="98">
        <v>7232.1239999999971</v>
      </c>
      <c r="L293" s="98">
        <v>4628.5790000000015</v>
      </c>
      <c r="M293" s="99">
        <v>0</v>
      </c>
      <c r="N293" s="100">
        <v>96.429000000000002</v>
      </c>
      <c r="O293" s="101">
        <v>98971.127000000037</v>
      </c>
    </row>
    <row r="294" spans="2:15" ht="12.95" customHeight="1" x14ac:dyDescent="0.15">
      <c r="B294" s="94" t="s">
        <v>25</v>
      </c>
      <c r="C294" s="95" t="s">
        <v>43</v>
      </c>
      <c r="D294" s="96" t="s">
        <v>10</v>
      </c>
      <c r="E294" s="97">
        <v>0</v>
      </c>
      <c r="F294" s="98">
        <v>0</v>
      </c>
      <c r="G294" s="98">
        <v>0</v>
      </c>
      <c r="H294" s="98">
        <v>0</v>
      </c>
      <c r="I294" s="98">
        <v>0</v>
      </c>
      <c r="J294" s="98">
        <v>0</v>
      </c>
      <c r="K294" s="98">
        <v>0</v>
      </c>
      <c r="L294" s="98">
        <v>0</v>
      </c>
      <c r="M294" s="99">
        <v>0</v>
      </c>
      <c r="N294" s="100">
        <v>2960</v>
      </c>
      <c r="O294" s="101">
        <v>2960</v>
      </c>
    </row>
    <row r="295" spans="2:15" ht="12.95" customHeight="1" x14ac:dyDescent="0.15">
      <c r="B295" s="94" t="s">
        <v>25</v>
      </c>
      <c r="C295" s="95" t="s">
        <v>43</v>
      </c>
      <c r="D295" s="96" t="s">
        <v>11</v>
      </c>
      <c r="E295" s="97">
        <v>0</v>
      </c>
      <c r="F295" s="98">
        <v>0</v>
      </c>
      <c r="G295" s="98">
        <v>0</v>
      </c>
      <c r="H295" s="98">
        <v>0</v>
      </c>
      <c r="I295" s="98">
        <v>0</v>
      </c>
      <c r="J295" s="98">
        <v>0</v>
      </c>
      <c r="K295" s="98">
        <v>0</v>
      </c>
      <c r="L295" s="98">
        <v>0</v>
      </c>
      <c r="M295" s="99">
        <v>0</v>
      </c>
      <c r="N295" s="100">
        <v>2520</v>
      </c>
      <c r="O295" s="101">
        <v>2520</v>
      </c>
    </row>
    <row r="296" spans="2:15" ht="12.95" customHeight="1" x14ac:dyDescent="0.15">
      <c r="B296" s="94" t="s">
        <v>25</v>
      </c>
      <c r="C296" s="95" t="s">
        <v>43</v>
      </c>
      <c r="D296" s="96" t="s">
        <v>22</v>
      </c>
      <c r="E296" s="97">
        <v>0</v>
      </c>
      <c r="F296" s="98">
        <v>0</v>
      </c>
      <c r="G296" s="98">
        <v>0</v>
      </c>
      <c r="H296" s="98">
        <v>0</v>
      </c>
      <c r="I296" s="98">
        <v>0</v>
      </c>
      <c r="J296" s="98">
        <v>0</v>
      </c>
      <c r="K296" s="98">
        <v>0</v>
      </c>
      <c r="L296" s="98">
        <v>0</v>
      </c>
      <c r="M296" s="99">
        <v>0</v>
      </c>
      <c r="N296" s="100">
        <v>11550</v>
      </c>
      <c r="O296" s="101">
        <v>11550</v>
      </c>
    </row>
    <row r="297" spans="2:15" ht="12.95" customHeight="1" x14ac:dyDescent="0.15">
      <c r="B297" s="94" t="s">
        <v>25</v>
      </c>
      <c r="C297" s="95" t="s">
        <v>43</v>
      </c>
      <c r="D297" s="96" t="s">
        <v>23</v>
      </c>
      <c r="E297" s="97">
        <v>0</v>
      </c>
      <c r="F297" s="98">
        <v>0</v>
      </c>
      <c r="G297" s="98">
        <v>0</v>
      </c>
      <c r="H297" s="98">
        <v>0</v>
      </c>
      <c r="I297" s="98">
        <v>0</v>
      </c>
      <c r="J297" s="98">
        <v>366.42600000000004</v>
      </c>
      <c r="K297" s="98">
        <v>0</v>
      </c>
      <c r="L297" s="98">
        <v>128.572</v>
      </c>
      <c r="M297" s="99">
        <v>0</v>
      </c>
      <c r="N297" s="100">
        <v>0</v>
      </c>
      <c r="O297" s="101">
        <v>494.99800000000005</v>
      </c>
    </row>
    <row r="298" spans="2:15" ht="12.95" customHeight="1" x14ac:dyDescent="0.15">
      <c r="B298" s="94" t="s">
        <v>25</v>
      </c>
      <c r="C298" s="95" t="s">
        <v>43</v>
      </c>
      <c r="D298" s="96" t="s">
        <v>17</v>
      </c>
      <c r="E298" s="97">
        <v>0</v>
      </c>
      <c r="F298" s="98">
        <v>1285.7150000000001</v>
      </c>
      <c r="G298" s="98">
        <v>0</v>
      </c>
      <c r="H298" s="98">
        <v>0</v>
      </c>
      <c r="I298" s="98">
        <v>0</v>
      </c>
      <c r="J298" s="98">
        <v>0</v>
      </c>
      <c r="K298" s="98">
        <v>0</v>
      </c>
      <c r="L298" s="98">
        <v>0</v>
      </c>
      <c r="M298" s="99">
        <v>0</v>
      </c>
      <c r="N298" s="100">
        <v>0</v>
      </c>
      <c r="O298" s="101">
        <v>1285.7150000000001</v>
      </c>
    </row>
    <row r="299" spans="2:15" ht="12.95" customHeight="1" x14ac:dyDescent="0.15">
      <c r="B299" s="94" t="s">
        <v>25</v>
      </c>
      <c r="C299" s="95" t="s">
        <v>43</v>
      </c>
      <c r="D299" s="96" t="s">
        <v>26</v>
      </c>
      <c r="E299" s="97">
        <v>0</v>
      </c>
      <c r="F299" s="98">
        <v>0</v>
      </c>
      <c r="G299" s="98">
        <v>0</v>
      </c>
      <c r="H299" s="98">
        <v>0</v>
      </c>
      <c r="I299" s="98">
        <v>0</v>
      </c>
      <c r="J299" s="98">
        <v>0</v>
      </c>
      <c r="K299" s="98">
        <v>0</v>
      </c>
      <c r="L299" s="98">
        <v>34028.570999999996</v>
      </c>
      <c r="M299" s="99">
        <v>0</v>
      </c>
      <c r="N299" s="100">
        <v>9988.5730000000003</v>
      </c>
      <c r="O299" s="101">
        <v>44017.144</v>
      </c>
    </row>
    <row r="300" spans="2:15" ht="12.95" customHeight="1" x14ac:dyDescent="0.15">
      <c r="B300" s="89" t="s">
        <v>25</v>
      </c>
      <c r="C300" s="90" t="s">
        <v>43</v>
      </c>
      <c r="D300" s="112" t="s">
        <v>46</v>
      </c>
      <c r="E300" s="43">
        <v>1173.2139999999999</v>
      </c>
      <c r="F300" s="44">
        <v>1922.1440000000002</v>
      </c>
      <c r="G300" s="44">
        <v>61.070999999999998</v>
      </c>
      <c r="H300" s="44">
        <v>38211.506000000016</v>
      </c>
      <c r="I300" s="44">
        <v>7585.72</v>
      </c>
      <c r="J300" s="44">
        <v>39712.481000000022</v>
      </c>
      <c r="K300" s="44">
        <v>7232.1239999999971</v>
      </c>
      <c r="L300" s="44">
        <v>38785.721999999994</v>
      </c>
      <c r="M300" s="92">
        <v>0</v>
      </c>
      <c r="N300" s="93">
        <v>27115.002</v>
      </c>
      <c r="O300" s="47">
        <v>161798.98400000005</v>
      </c>
    </row>
    <row r="301" spans="2:15" ht="12.95" customHeight="1" x14ac:dyDescent="0.15">
      <c r="B301" s="94" t="s">
        <v>28</v>
      </c>
      <c r="C301" s="95" t="s">
        <v>43</v>
      </c>
      <c r="D301" s="96" t="s">
        <v>7</v>
      </c>
      <c r="E301" s="97">
        <v>81.429000000000002</v>
      </c>
      <c r="F301" s="98">
        <v>85.713999999999999</v>
      </c>
      <c r="G301" s="98">
        <v>257.14400000000001</v>
      </c>
      <c r="H301" s="98">
        <v>8395.719000000001</v>
      </c>
      <c r="I301" s="98">
        <v>2395.706999999999</v>
      </c>
      <c r="J301" s="98">
        <v>2631.4370000000008</v>
      </c>
      <c r="K301" s="98">
        <v>3792.8660000000009</v>
      </c>
      <c r="L301" s="98">
        <v>1615.7109999999996</v>
      </c>
      <c r="M301" s="99">
        <v>0</v>
      </c>
      <c r="N301" s="100">
        <v>0</v>
      </c>
      <c r="O301" s="101">
        <v>19255.727000000003</v>
      </c>
    </row>
    <row r="302" spans="2:15" ht="12.95" customHeight="1" x14ac:dyDescent="0.15">
      <c r="B302" s="94" t="s">
        <v>28</v>
      </c>
      <c r="C302" s="95" t="s">
        <v>43</v>
      </c>
      <c r="D302" s="96" t="s">
        <v>27</v>
      </c>
      <c r="E302" s="97">
        <v>0</v>
      </c>
      <c r="F302" s="98">
        <v>0</v>
      </c>
      <c r="G302" s="98">
        <v>0</v>
      </c>
      <c r="H302" s="98">
        <v>32378.572</v>
      </c>
      <c r="I302" s="98">
        <v>814.28499999999985</v>
      </c>
      <c r="J302" s="98">
        <v>0</v>
      </c>
      <c r="K302" s="98">
        <v>685.71399999999994</v>
      </c>
      <c r="L302" s="98">
        <v>0</v>
      </c>
      <c r="M302" s="99">
        <v>0</v>
      </c>
      <c r="N302" s="100">
        <v>0</v>
      </c>
      <c r="O302" s="101">
        <v>33878.571000000004</v>
      </c>
    </row>
    <row r="303" spans="2:15" ht="12.95" customHeight="1" x14ac:dyDescent="0.15">
      <c r="B303" s="94" t="s">
        <v>28</v>
      </c>
      <c r="C303" s="95" t="s">
        <v>43</v>
      </c>
      <c r="D303" s="96" t="s">
        <v>22</v>
      </c>
      <c r="E303" s="97">
        <v>0</v>
      </c>
      <c r="F303" s="98">
        <v>0</v>
      </c>
      <c r="G303" s="98">
        <v>0</v>
      </c>
      <c r="H303" s="98">
        <v>3942.8580000000002</v>
      </c>
      <c r="I303" s="98">
        <v>0</v>
      </c>
      <c r="J303" s="98">
        <v>0</v>
      </c>
      <c r="K303" s="98">
        <v>0</v>
      </c>
      <c r="L303" s="98">
        <v>0</v>
      </c>
      <c r="M303" s="99">
        <v>0</v>
      </c>
      <c r="N303" s="100">
        <v>0</v>
      </c>
      <c r="O303" s="101">
        <v>3942.8580000000002</v>
      </c>
    </row>
    <row r="304" spans="2:15" ht="12.95" customHeight="1" x14ac:dyDescent="0.15">
      <c r="B304" s="94" t="s">
        <v>28</v>
      </c>
      <c r="C304" s="95" t="s">
        <v>43</v>
      </c>
      <c r="D304" s="96" t="s">
        <v>39</v>
      </c>
      <c r="E304" s="97">
        <v>0</v>
      </c>
      <c r="F304" s="98">
        <v>0</v>
      </c>
      <c r="G304" s="98">
        <v>0</v>
      </c>
      <c r="H304" s="98">
        <v>0</v>
      </c>
      <c r="I304" s="98">
        <v>0</v>
      </c>
      <c r="J304" s="98">
        <v>0</v>
      </c>
      <c r="K304" s="98">
        <v>85.713999999999999</v>
      </c>
      <c r="L304" s="98">
        <v>0</v>
      </c>
      <c r="M304" s="99">
        <v>0</v>
      </c>
      <c r="N304" s="100">
        <v>0</v>
      </c>
      <c r="O304" s="101">
        <v>85.713999999999999</v>
      </c>
    </row>
    <row r="305" spans="2:15" ht="12.95" customHeight="1" x14ac:dyDescent="0.15">
      <c r="B305" s="89" t="s">
        <v>28</v>
      </c>
      <c r="C305" s="90" t="s">
        <v>43</v>
      </c>
      <c r="D305" s="112" t="s">
        <v>46</v>
      </c>
      <c r="E305" s="43">
        <v>81.429000000000002</v>
      </c>
      <c r="F305" s="44">
        <v>85.713999999999999</v>
      </c>
      <c r="G305" s="44">
        <v>257.14400000000001</v>
      </c>
      <c r="H305" s="44">
        <v>44717.148999999998</v>
      </c>
      <c r="I305" s="44">
        <v>3209.9919999999988</v>
      </c>
      <c r="J305" s="44">
        <v>2631.4370000000008</v>
      </c>
      <c r="K305" s="44">
        <v>4564.2940000000008</v>
      </c>
      <c r="L305" s="44">
        <v>1615.7109999999996</v>
      </c>
      <c r="M305" s="92">
        <v>0</v>
      </c>
      <c r="N305" s="93">
        <v>0</v>
      </c>
      <c r="O305" s="47">
        <v>57162.87000000001</v>
      </c>
    </row>
    <row r="306" spans="2:15" ht="12.95" customHeight="1" x14ac:dyDescent="0.15">
      <c r="B306" s="94" t="s">
        <v>264</v>
      </c>
      <c r="C306" s="95" t="s">
        <v>43</v>
      </c>
      <c r="D306" s="96" t="s">
        <v>22</v>
      </c>
      <c r="E306" s="97">
        <v>0</v>
      </c>
      <c r="F306" s="98">
        <v>0</v>
      </c>
      <c r="G306" s="98">
        <v>0</v>
      </c>
      <c r="H306" s="98">
        <v>0</v>
      </c>
      <c r="I306" s="98">
        <v>0</v>
      </c>
      <c r="J306" s="98">
        <v>0</v>
      </c>
      <c r="K306" s="98">
        <v>0</v>
      </c>
      <c r="L306" s="98">
        <v>0</v>
      </c>
      <c r="M306" s="99">
        <v>0</v>
      </c>
      <c r="N306" s="100">
        <v>988</v>
      </c>
      <c r="O306" s="101">
        <v>988</v>
      </c>
    </row>
    <row r="307" spans="2:15" ht="12.95" customHeight="1" x14ac:dyDescent="0.15">
      <c r="B307" s="89" t="s">
        <v>264</v>
      </c>
      <c r="C307" s="90" t="s">
        <v>43</v>
      </c>
      <c r="D307" s="112" t="s">
        <v>46</v>
      </c>
      <c r="E307" s="43">
        <v>0</v>
      </c>
      <c r="F307" s="44">
        <v>0</v>
      </c>
      <c r="G307" s="44">
        <v>0</v>
      </c>
      <c r="H307" s="44">
        <v>0</v>
      </c>
      <c r="I307" s="44">
        <v>0</v>
      </c>
      <c r="J307" s="44">
        <v>0</v>
      </c>
      <c r="K307" s="44">
        <v>0</v>
      </c>
      <c r="L307" s="44">
        <v>0</v>
      </c>
      <c r="M307" s="92">
        <v>0</v>
      </c>
      <c r="N307" s="93">
        <v>988</v>
      </c>
      <c r="O307" s="47">
        <v>988</v>
      </c>
    </row>
    <row r="308" spans="2:15" ht="12.95" customHeight="1" x14ac:dyDescent="0.15">
      <c r="B308" s="94" t="s">
        <v>213</v>
      </c>
      <c r="C308" s="95" t="s">
        <v>43</v>
      </c>
      <c r="D308" s="96" t="s">
        <v>22</v>
      </c>
      <c r="E308" s="97">
        <v>0</v>
      </c>
      <c r="F308" s="98">
        <v>0</v>
      </c>
      <c r="G308" s="98">
        <v>0</v>
      </c>
      <c r="H308" s="98">
        <v>0</v>
      </c>
      <c r="I308" s="98">
        <v>0</v>
      </c>
      <c r="J308" s="98">
        <v>0</v>
      </c>
      <c r="K308" s="98">
        <v>0</v>
      </c>
      <c r="L308" s="98">
        <v>0</v>
      </c>
      <c r="M308" s="99">
        <v>0</v>
      </c>
      <c r="N308" s="100">
        <v>416</v>
      </c>
      <c r="O308" s="101">
        <v>416</v>
      </c>
    </row>
    <row r="309" spans="2:15" ht="12.95" customHeight="1" x14ac:dyDescent="0.15">
      <c r="B309" s="89" t="s">
        <v>213</v>
      </c>
      <c r="C309" s="90" t="s">
        <v>43</v>
      </c>
      <c r="D309" s="112" t="s">
        <v>46</v>
      </c>
      <c r="E309" s="43">
        <v>0</v>
      </c>
      <c r="F309" s="44">
        <v>0</v>
      </c>
      <c r="G309" s="44">
        <v>0</v>
      </c>
      <c r="H309" s="44">
        <v>0</v>
      </c>
      <c r="I309" s="44">
        <v>0</v>
      </c>
      <c r="J309" s="44">
        <v>0</v>
      </c>
      <c r="K309" s="44">
        <v>0</v>
      </c>
      <c r="L309" s="44">
        <v>0</v>
      </c>
      <c r="M309" s="92">
        <v>0</v>
      </c>
      <c r="N309" s="93">
        <v>416</v>
      </c>
      <c r="O309" s="47">
        <v>416</v>
      </c>
    </row>
    <row r="310" spans="2:15" ht="12.95" customHeight="1" x14ac:dyDescent="0.15">
      <c r="B310" s="94" t="s">
        <v>39</v>
      </c>
      <c r="C310" s="95" t="s">
        <v>43</v>
      </c>
      <c r="D310" s="96" t="s">
        <v>7</v>
      </c>
      <c r="E310" s="97">
        <v>0</v>
      </c>
      <c r="F310" s="98">
        <v>0</v>
      </c>
      <c r="G310" s="98">
        <v>0</v>
      </c>
      <c r="H310" s="98">
        <v>1255.7150000000001</v>
      </c>
      <c r="I310" s="98">
        <v>4264.2749999999978</v>
      </c>
      <c r="J310" s="98">
        <v>741.42899999999986</v>
      </c>
      <c r="K310" s="98">
        <v>1217.1450000000002</v>
      </c>
      <c r="L310" s="98">
        <v>42.857999999999997</v>
      </c>
      <c r="M310" s="99">
        <v>0</v>
      </c>
      <c r="N310" s="100">
        <v>0</v>
      </c>
      <c r="O310" s="101">
        <v>7521.4219999999987</v>
      </c>
    </row>
    <row r="311" spans="2:15" ht="12.95" customHeight="1" x14ac:dyDescent="0.15">
      <c r="B311" s="94" t="s">
        <v>39</v>
      </c>
      <c r="C311" s="95" t="s">
        <v>43</v>
      </c>
      <c r="D311" s="96" t="s">
        <v>20</v>
      </c>
      <c r="E311" s="97">
        <v>450.00200000000001</v>
      </c>
      <c r="F311" s="98">
        <v>514.28800000000001</v>
      </c>
      <c r="G311" s="98">
        <v>0</v>
      </c>
      <c r="H311" s="98">
        <v>1028.5760000000005</v>
      </c>
      <c r="I311" s="98">
        <v>0</v>
      </c>
      <c r="J311" s="98">
        <v>1992.8640000000009</v>
      </c>
      <c r="K311" s="98">
        <v>128.572</v>
      </c>
      <c r="L311" s="98">
        <v>128.572</v>
      </c>
      <c r="M311" s="99">
        <v>64.286000000000001</v>
      </c>
      <c r="N311" s="100">
        <v>0</v>
      </c>
      <c r="O311" s="101">
        <v>4307.1600000000017</v>
      </c>
    </row>
    <row r="312" spans="2:15" ht="12.95" customHeight="1" x14ac:dyDescent="0.15">
      <c r="B312" s="94" t="s">
        <v>39</v>
      </c>
      <c r="C312" s="95" t="s">
        <v>43</v>
      </c>
      <c r="D312" s="96" t="s">
        <v>22</v>
      </c>
      <c r="E312" s="97">
        <v>0</v>
      </c>
      <c r="F312" s="98">
        <v>0</v>
      </c>
      <c r="G312" s="98">
        <v>0</v>
      </c>
      <c r="H312" s="98">
        <v>0</v>
      </c>
      <c r="I312" s="98">
        <v>0</v>
      </c>
      <c r="J312" s="98">
        <v>0</v>
      </c>
      <c r="K312" s="98">
        <v>0</v>
      </c>
      <c r="L312" s="98">
        <v>0</v>
      </c>
      <c r="M312" s="99">
        <v>0</v>
      </c>
      <c r="N312" s="100">
        <v>5252</v>
      </c>
      <c r="O312" s="101">
        <v>5252</v>
      </c>
    </row>
    <row r="313" spans="2:15" ht="12.95" customHeight="1" x14ac:dyDescent="0.15">
      <c r="B313" s="89" t="s">
        <v>39</v>
      </c>
      <c r="C313" s="90" t="s">
        <v>43</v>
      </c>
      <c r="D313" s="112" t="s">
        <v>46</v>
      </c>
      <c r="E313" s="43">
        <v>450.00200000000001</v>
      </c>
      <c r="F313" s="44">
        <v>514.28800000000001</v>
      </c>
      <c r="G313" s="44">
        <v>0</v>
      </c>
      <c r="H313" s="44">
        <v>2284.2910000000006</v>
      </c>
      <c r="I313" s="44">
        <v>4264.2749999999978</v>
      </c>
      <c r="J313" s="44">
        <v>2734.2930000000006</v>
      </c>
      <c r="K313" s="44">
        <v>1345.7170000000001</v>
      </c>
      <c r="L313" s="44">
        <v>171.43</v>
      </c>
      <c r="M313" s="92">
        <v>64.286000000000001</v>
      </c>
      <c r="N313" s="93">
        <v>5252</v>
      </c>
      <c r="O313" s="47">
        <v>17080.582000000002</v>
      </c>
    </row>
    <row r="314" spans="2:15" ht="12.95" customHeight="1" x14ac:dyDescent="0.15">
      <c r="B314" s="94" t="s">
        <v>209</v>
      </c>
      <c r="C314" s="95" t="s">
        <v>43</v>
      </c>
      <c r="D314" s="96" t="s">
        <v>18</v>
      </c>
      <c r="E314" s="97">
        <v>0</v>
      </c>
      <c r="F314" s="98">
        <v>0</v>
      </c>
      <c r="G314" s="98">
        <v>0</v>
      </c>
      <c r="H314" s="98">
        <v>20550</v>
      </c>
      <c r="I314" s="98">
        <v>0</v>
      </c>
      <c r="J314" s="98">
        <v>0</v>
      </c>
      <c r="K314" s="98">
        <v>0</v>
      </c>
      <c r="L314" s="98">
        <v>0</v>
      </c>
      <c r="M314" s="99">
        <v>0</v>
      </c>
      <c r="N314" s="100">
        <v>0</v>
      </c>
      <c r="O314" s="101">
        <v>20550</v>
      </c>
    </row>
    <row r="315" spans="2:15" ht="12.95" customHeight="1" x14ac:dyDescent="0.15">
      <c r="B315" s="94" t="s">
        <v>209</v>
      </c>
      <c r="C315" s="95" t="s">
        <v>43</v>
      </c>
      <c r="D315" s="96" t="s">
        <v>8</v>
      </c>
      <c r="E315" s="97">
        <v>0</v>
      </c>
      <c r="F315" s="98">
        <v>0</v>
      </c>
      <c r="G315" s="98">
        <v>0</v>
      </c>
      <c r="H315" s="98">
        <v>2312.5</v>
      </c>
      <c r="I315" s="98">
        <v>0</v>
      </c>
      <c r="J315" s="98">
        <v>0</v>
      </c>
      <c r="K315" s="98">
        <v>0</v>
      </c>
      <c r="L315" s="98">
        <v>0</v>
      </c>
      <c r="M315" s="99">
        <v>0</v>
      </c>
      <c r="N315" s="100">
        <v>0</v>
      </c>
      <c r="O315" s="101">
        <v>2312.5</v>
      </c>
    </row>
    <row r="316" spans="2:15" ht="12.95" customHeight="1" x14ac:dyDescent="0.15">
      <c r="B316" s="94" t="s">
        <v>209</v>
      </c>
      <c r="C316" s="95" t="s">
        <v>43</v>
      </c>
      <c r="D316" s="96" t="s">
        <v>10</v>
      </c>
      <c r="E316" s="97">
        <v>0</v>
      </c>
      <c r="F316" s="98">
        <v>0</v>
      </c>
      <c r="G316" s="98">
        <v>0</v>
      </c>
      <c r="H316" s="98">
        <v>73477.5</v>
      </c>
      <c r="I316" s="98">
        <v>0</v>
      </c>
      <c r="J316" s="98">
        <v>0</v>
      </c>
      <c r="K316" s="98">
        <v>0</v>
      </c>
      <c r="L316" s="98">
        <v>0</v>
      </c>
      <c r="M316" s="99">
        <v>0</v>
      </c>
      <c r="N316" s="100">
        <v>0</v>
      </c>
      <c r="O316" s="101">
        <v>73477.5</v>
      </c>
    </row>
    <row r="317" spans="2:15" ht="12.95" customHeight="1" x14ac:dyDescent="0.15">
      <c r="B317" s="94" t="s">
        <v>209</v>
      </c>
      <c r="C317" s="95" t="s">
        <v>43</v>
      </c>
      <c r="D317" s="96" t="s">
        <v>12</v>
      </c>
      <c r="E317" s="97">
        <v>0</v>
      </c>
      <c r="F317" s="98">
        <v>0</v>
      </c>
      <c r="G317" s="98">
        <v>0</v>
      </c>
      <c r="H317" s="98">
        <v>327.5</v>
      </c>
      <c r="I317" s="98">
        <v>0</v>
      </c>
      <c r="J317" s="98">
        <v>0</v>
      </c>
      <c r="K317" s="98">
        <v>0</v>
      </c>
      <c r="L317" s="98">
        <v>0</v>
      </c>
      <c r="M317" s="99">
        <v>0</v>
      </c>
      <c r="N317" s="100">
        <v>0</v>
      </c>
      <c r="O317" s="101">
        <v>327.5</v>
      </c>
    </row>
    <row r="318" spans="2:15" ht="12.95" customHeight="1" x14ac:dyDescent="0.15">
      <c r="B318" s="89" t="s">
        <v>209</v>
      </c>
      <c r="C318" s="90" t="s">
        <v>43</v>
      </c>
      <c r="D318" s="112" t="s">
        <v>46</v>
      </c>
      <c r="E318" s="43">
        <v>0</v>
      </c>
      <c r="F318" s="44">
        <v>0</v>
      </c>
      <c r="G318" s="44">
        <v>0</v>
      </c>
      <c r="H318" s="44">
        <v>96667.5</v>
      </c>
      <c r="I318" s="44">
        <v>0</v>
      </c>
      <c r="J318" s="44">
        <v>0</v>
      </c>
      <c r="K318" s="44">
        <v>0</v>
      </c>
      <c r="L318" s="44">
        <v>0</v>
      </c>
      <c r="M318" s="92">
        <v>0</v>
      </c>
      <c r="N318" s="93">
        <v>0</v>
      </c>
      <c r="O318" s="47">
        <v>96667.5</v>
      </c>
    </row>
    <row r="319" spans="2:15" ht="12.95" customHeight="1" x14ac:dyDescent="0.15">
      <c r="B319" s="94" t="s">
        <v>32</v>
      </c>
      <c r="C319" s="95" t="s">
        <v>43</v>
      </c>
      <c r="D319" s="96" t="s">
        <v>7</v>
      </c>
      <c r="E319" s="97">
        <v>42.856999999999999</v>
      </c>
      <c r="F319" s="98">
        <v>42.856999999999999</v>
      </c>
      <c r="G319" s="98">
        <v>0</v>
      </c>
      <c r="H319" s="98">
        <v>0</v>
      </c>
      <c r="I319" s="98">
        <v>42.856999999999999</v>
      </c>
      <c r="J319" s="98">
        <v>299.99900000000002</v>
      </c>
      <c r="K319" s="98">
        <v>42.856999999999999</v>
      </c>
      <c r="L319" s="98">
        <v>85.713999999999999</v>
      </c>
      <c r="M319" s="99">
        <v>0</v>
      </c>
      <c r="N319" s="100">
        <v>0</v>
      </c>
      <c r="O319" s="101">
        <v>557.14100000000008</v>
      </c>
    </row>
    <row r="320" spans="2:15" ht="12.95" customHeight="1" x14ac:dyDescent="0.15">
      <c r="B320" s="94" t="s">
        <v>32</v>
      </c>
      <c r="C320" s="95" t="s">
        <v>43</v>
      </c>
      <c r="D320" s="96" t="s">
        <v>31</v>
      </c>
      <c r="E320" s="97">
        <v>0</v>
      </c>
      <c r="F320" s="98">
        <v>1800</v>
      </c>
      <c r="G320" s="98">
        <v>707.14299999999992</v>
      </c>
      <c r="H320" s="98">
        <v>0</v>
      </c>
      <c r="I320" s="98">
        <v>3471.4290000000001</v>
      </c>
      <c r="J320" s="98">
        <v>64.286000000000001</v>
      </c>
      <c r="K320" s="98">
        <v>0</v>
      </c>
      <c r="L320" s="98">
        <v>0</v>
      </c>
      <c r="M320" s="99">
        <v>0</v>
      </c>
      <c r="N320" s="100">
        <v>0</v>
      </c>
      <c r="O320" s="101">
        <v>6042.8580000000002</v>
      </c>
    </row>
    <row r="321" spans="2:15" ht="12.95" customHeight="1" x14ac:dyDescent="0.15">
      <c r="B321" s="94" t="s">
        <v>32</v>
      </c>
      <c r="C321" s="95" t="s">
        <v>43</v>
      </c>
      <c r="D321" s="96" t="s">
        <v>22</v>
      </c>
      <c r="E321" s="97">
        <v>0</v>
      </c>
      <c r="F321" s="98">
        <v>0</v>
      </c>
      <c r="G321" s="98">
        <v>0</v>
      </c>
      <c r="H321" s="98">
        <v>0</v>
      </c>
      <c r="I321" s="98">
        <v>0</v>
      </c>
      <c r="J321" s="98">
        <v>0</v>
      </c>
      <c r="K321" s="98">
        <v>0</v>
      </c>
      <c r="L321" s="98">
        <v>0</v>
      </c>
      <c r="M321" s="99">
        <v>0</v>
      </c>
      <c r="N321" s="100">
        <v>2366</v>
      </c>
      <c r="O321" s="101">
        <v>2366</v>
      </c>
    </row>
    <row r="322" spans="2:15" ht="12.95" customHeight="1" x14ac:dyDescent="0.15">
      <c r="B322" s="89" t="s">
        <v>32</v>
      </c>
      <c r="C322" s="90" t="s">
        <v>43</v>
      </c>
      <c r="D322" s="112" t="s">
        <v>46</v>
      </c>
      <c r="E322" s="43">
        <v>42.856999999999999</v>
      </c>
      <c r="F322" s="44">
        <v>1842.857</v>
      </c>
      <c r="G322" s="44">
        <v>707.14299999999992</v>
      </c>
      <c r="H322" s="44">
        <v>0</v>
      </c>
      <c r="I322" s="44">
        <v>3514.2860000000001</v>
      </c>
      <c r="J322" s="44">
        <v>364.28500000000003</v>
      </c>
      <c r="K322" s="44">
        <v>42.856999999999999</v>
      </c>
      <c r="L322" s="44">
        <v>85.713999999999999</v>
      </c>
      <c r="M322" s="92">
        <v>0</v>
      </c>
      <c r="N322" s="93">
        <v>2366</v>
      </c>
      <c r="O322" s="47">
        <v>8965.9989999999998</v>
      </c>
    </row>
    <row r="323" spans="2:15" ht="12.95" customHeight="1" x14ac:dyDescent="0.15">
      <c r="B323" s="94" t="s">
        <v>214</v>
      </c>
      <c r="C323" s="95" t="s">
        <v>43</v>
      </c>
      <c r="D323" s="96" t="s">
        <v>7</v>
      </c>
      <c r="E323" s="97">
        <v>85.713999999999999</v>
      </c>
      <c r="F323" s="98">
        <v>299.99900000000002</v>
      </c>
      <c r="G323" s="98">
        <v>0</v>
      </c>
      <c r="H323" s="98">
        <v>0</v>
      </c>
      <c r="I323" s="98">
        <v>42.856999999999999</v>
      </c>
      <c r="J323" s="98">
        <v>353.572</v>
      </c>
      <c r="K323" s="98">
        <v>0</v>
      </c>
      <c r="L323" s="98">
        <v>85.713999999999999</v>
      </c>
      <c r="M323" s="99">
        <v>0</v>
      </c>
      <c r="N323" s="100">
        <v>0</v>
      </c>
      <c r="O323" s="101">
        <v>867.85599999999999</v>
      </c>
    </row>
    <row r="324" spans="2:15" ht="12.95" customHeight="1" x14ac:dyDescent="0.15">
      <c r="B324" s="94" t="s">
        <v>214</v>
      </c>
      <c r="C324" s="95" t="s">
        <v>43</v>
      </c>
      <c r="D324" s="96" t="s">
        <v>22</v>
      </c>
      <c r="E324" s="97">
        <v>0</v>
      </c>
      <c r="F324" s="98">
        <v>0</v>
      </c>
      <c r="G324" s="98">
        <v>0</v>
      </c>
      <c r="H324" s="98">
        <v>0</v>
      </c>
      <c r="I324" s="98">
        <v>0</v>
      </c>
      <c r="J324" s="98">
        <v>0</v>
      </c>
      <c r="K324" s="98">
        <v>0</v>
      </c>
      <c r="L324" s="98">
        <v>0</v>
      </c>
      <c r="M324" s="99">
        <v>0</v>
      </c>
      <c r="N324" s="100">
        <v>390</v>
      </c>
      <c r="O324" s="101">
        <v>390</v>
      </c>
    </row>
    <row r="325" spans="2:15" ht="12.95" customHeight="1" x14ac:dyDescent="0.15">
      <c r="B325" s="89" t="s">
        <v>214</v>
      </c>
      <c r="C325" s="90" t="s">
        <v>43</v>
      </c>
      <c r="D325" s="112" t="s">
        <v>46</v>
      </c>
      <c r="E325" s="43">
        <v>85.713999999999999</v>
      </c>
      <c r="F325" s="44">
        <v>299.99900000000002</v>
      </c>
      <c r="G325" s="44">
        <v>0</v>
      </c>
      <c r="H325" s="44">
        <v>0</v>
      </c>
      <c r="I325" s="44">
        <v>42.856999999999999</v>
      </c>
      <c r="J325" s="44">
        <v>353.572</v>
      </c>
      <c r="K325" s="44">
        <v>0</v>
      </c>
      <c r="L325" s="44">
        <v>85.713999999999999</v>
      </c>
      <c r="M325" s="92">
        <v>0</v>
      </c>
      <c r="N325" s="93">
        <v>390</v>
      </c>
      <c r="O325" s="47">
        <v>1257.856</v>
      </c>
    </row>
    <row r="326" spans="2:15" ht="12.95" customHeight="1" x14ac:dyDescent="0.15">
      <c r="B326" s="94" t="s">
        <v>33</v>
      </c>
      <c r="C326" s="95" t="s">
        <v>43</v>
      </c>
      <c r="D326" s="96" t="s">
        <v>31</v>
      </c>
      <c r="E326" s="97">
        <v>0</v>
      </c>
      <c r="F326" s="98">
        <v>321.428</v>
      </c>
      <c r="G326" s="98">
        <v>0</v>
      </c>
      <c r="H326" s="98">
        <v>157.499</v>
      </c>
      <c r="I326" s="98">
        <v>0</v>
      </c>
      <c r="J326" s="98">
        <v>578.57100000000003</v>
      </c>
      <c r="K326" s="98">
        <v>0</v>
      </c>
      <c r="L326" s="98">
        <v>0</v>
      </c>
      <c r="M326" s="99">
        <v>385.71500000000003</v>
      </c>
      <c r="N326" s="100">
        <v>0</v>
      </c>
      <c r="O326" s="101">
        <v>1443.2130000000002</v>
      </c>
    </row>
    <row r="327" spans="2:15" ht="12.95" customHeight="1" x14ac:dyDescent="0.15">
      <c r="B327" s="89" t="s">
        <v>33</v>
      </c>
      <c r="C327" s="90" t="s">
        <v>43</v>
      </c>
      <c r="D327" s="112" t="s">
        <v>46</v>
      </c>
      <c r="E327" s="43">
        <v>0</v>
      </c>
      <c r="F327" s="44">
        <v>321.428</v>
      </c>
      <c r="G327" s="44">
        <v>0</v>
      </c>
      <c r="H327" s="44">
        <v>157.499</v>
      </c>
      <c r="I327" s="44">
        <v>0</v>
      </c>
      <c r="J327" s="44">
        <v>578.57100000000003</v>
      </c>
      <c r="K327" s="44">
        <v>0</v>
      </c>
      <c r="L327" s="44">
        <v>0</v>
      </c>
      <c r="M327" s="92">
        <v>385.71500000000003</v>
      </c>
      <c r="N327" s="93">
        <v>0</v>
      </c>
      <c r="O327" s="47">
        <v>1443.2130000000002</v>
      </c>
    </row>
    <row r="328" spans="2:15" ht="12.95" customHeight="1" x14ac:dyDescent="0.15">
      <c r="B328" s="94" t="s">
        <v>40</v>
      </c>
      <c r="C328" s="95" t="s">
        <v>43</v>
      </c>
      <c r="D328" s="96" t="s">
        <v>10</v>
      </c>
      <c r="E328" s="97">
        <v>0</v>
      </c>
      <c r="F328" s="98">
        <v>0</v>
      </c>
      <c r="G328" s="98">
        <v>0</v>
      </c>
      <c r="H328" s="98">
        <v>449.99900000000002</v>
      </c>
      <c r="I328" s="98">
        <v>0</v>
      </c>
      <c r="J328" s="98">
        <v>0</v>
      </c>
      <c r="K328" s="98">
        <v>0</v>
      </c>
      <c r="L328" s="98">
        <v>0</v>
      </c>
      <c r="M328" s="99">
        <v>0</v>
      </c>
      <c r="N328" s="100">
        <v>0</v>
      </c>
      <c r="O328" s="101">
        <v>449.99900000000002</v>
      </c>
    </row>
    <row r="329" spans="2:15" ht="12.95" customHeight="1" x14ac:dyDescent="0.15">
      <c r="B329" s="94" t="s">
        <v>40</v>
      </c>
      <c r="C329" s="95" t="s">
        <v>43</v>
      </c>
      <c r="D329" s="96" t="s">
        <v>205</v>
      </c>
      <c r="E329" s="97">
        <v>0</v>
      </c>
      <c r="F329" s="98">
        <v>0</v>
      </c>
      <c r="G329" s="98">
        <v>0</v>
      </c>
      <c r="H329" s="98">
        <v>80.356999999999999</v>
      </c>
      <c r="I329" s="98">
        <v>0</v>
      </c>
      <c r="J329" s="98">
        <v>0</v>
      </c>
      <c r="K329" s="98">
        <v>0</v>
      </c>
      <c r="L329" s="98">
        <v>0</v>
      </c>
      <c r="M329" s="99">
        <v>0</v>
      </c>
      <c r="N329" s="100">
        <v>0</v>
      </c>
      <c r="O329" s="101">
        <v>80.356999999999999</v>
      </c>
    </row>
    <row r="330" spans="2:15" ht="12.95" customHeight="1" x14ac:dyDescent="0.15">
      <c r="B330" s="94" t="s">
        <v>40</v>
      </c>
      <c r="C330" s="95" t="s">
        <v>43</v>
      </c>
      <c r="D330" s="96" t="s">
        <v>265</v>
      </c>
      <c r="E330" s="97">
        <v>5993.0249999999996</v>
      </c>
      <c r="F330" s="98">
        <v>0</v>
      </c>
      <c r="G330" s="98">
        <v>0</v>
      </c>
      <c r="H330" s="98">
        <v>0</v>
      </c>
      <c r="I330" s="98">
        <v>0</v>
      </c>
      <c r="J330" s="98">
        <v>0</v>
      </c>
      <c r="K330" s="98">
        <v>0</v>
      </c>
      <c r="L330" s="98">
        <v>0</v>
      </c>
      <c r="M330" s="99">
        <v>0</v>
      </c>
      <c r="N330" s="100">
        <v>0</v>
      </c>
      <c r="O330" s="101">
        <v>5993.0249999999996</v>
      </c>
    </row>
    <row r="331" spans="2:15" ht="12.95" customHeight="1" x14ac:dyDescent="0.15">
      <c r="B331" s="94" t="s">
        <v>40</v>
      </c>
      <c r="C331" s="95" t="s">
        <v>43</v>
      </c>
      <c r="D331" s="96" t="s">
        <v>26</v>
      </c>
      <c r="E331" s="97">
        <v>0</v>
      </c>
      <c r="F331" s="98">
        <v>0</v>
      </c>
      <c r="G331" s="98">
        <v>0</v>
      </c>
      <c r="H331" s="98">
        <v>1667.857</v>
      </c>
      <c r="I331" s="98">
        <v>0</v>
      </c>
      <c r="J331" s="98">
        <v>0</v>
      </c>
      <c r="K331" s="98">
        <v>0</v>
      </c>
      <c r="L331" s="98">
        <v>0</v>
      </c>
      <c r="M331" s="99">
        <v>0</v>
      </c>
      <c r="N331" s="100">
        <v>23096</v>
      </c>
      <c r="O331" s="101">
        <v>24763.857</v>
      </c>
    </row>
    <row r="332" spans="2:15" ht="12.95" customHeight="1" x14ac:dyDescent="0.15">
      <c r="B332" s="89" t="s">
        <v>40</v>
      </c>
      <c r="C332" s="90" t="s">
        <v>43</v>
      </c>
      <c r="D332" s="112" t="s">
        <v>46</v>
      </c>
      <c r="E332" s="43">
        <v>5993.0249999999996</v>
      </c>
      <c r="F332" s="44">
        <v>0</v>
      </c>
      <c r="G332" s="44">
        <v>0</v>
      </c>
      <c r="H332" s="44">
        <v>2198.2129999999997</v>
      </c>
      <c r="I332" s="44">
        <v>0</v>
      </c>
      <c r="J332" s="44">
        <v>0</v>
      </c>
      <c r="K332" s="44">
        <v>0</v>
      </c>
      <c r="L332" s="44">
        <v>0</v>
      </c>
      <c r="M332" s="92">
        <v>0</v>
      </c>
      <c r="N332" s="93">
        <v>23096</v>
      </c>
      <c r="O332" s="47">
        <v>31287.237999999998</v>
      </c>
    </row>
    <row r="333" spans="2:15" ht="12.95" customHeight="1" x14ac:dyDescent="0.15">
      <c r="B333" s="94" t="s">
        <v>265</v>
      </c>
      <c r="C333" s="95" t="s">
        <v>43</v>
      </c>
      <c r="D333" s="96" t="s">
        <v>40</v>
      </c>
      <c r="E333" s="97">
        <v>7935.7749999999996</v>
      </c>
      <c r="F333" s="98">
        <v>0</v>
      </c>
      <c r="G333" s="98">
        <v>0</v>
      </c>
      <c r="H333" s="98">
        <v>0</v>
      </c>
      <c r="I333" s="98">
        <v>0</v>
      </c>
      <c r="J333" s="98">
        <v>0</v>
      </c>
      <c r="K333" s="98">
        <v>0</v>
      </c>
      <c r="L333" s="98">
        <v>0</v>
      </c>
      <c r="M333" s="99">
        <v>0</v>
      </c>
      <c r="N333" s="100">
        <v>0</v>
      </c>
      <c r="O333" s="101">
        <v>7935.7749999999996</v>
      </c>
    </row>
    <row r="334" spans="2:15" ht="12.95" customHeight="1" x14ac:dyDescent="0.15">
      <c r="B334" s="89" t="s">
        <v>265</v>
      </c>
      <c r="C334" s="90" t="s">
        <v>43</v>
      </c>
      <c r="D334" s="112" t="s">
        <v>46</v>
      </c>
      <c r="E334" s="43">
        <v>7935.7749999999996</v>
      </c>
      <c r="F334" s="44">
        <v>0</v>
      </c>
      <c r="G334" s="44">
        <v>0</v>
      </c>
      <c r="H334" s="44">
        <v>0</v>
      </c>
      <c r="I334" s="44">
        <v>0</v>
      </c>
      <c r="J334" s="44">
        <v>0</v>
      </c>
      <c r="K334" s="44">
        <v>0</v>
      </c>
      <c r="L334" s="44">
        <v>0</v>
      </c>
      <c r="M334" s="92">
        <v>0</v>
      </c>
      <c r="N334" s="93">
        <v>0</v>
      </c>
      <c r="O334" s="47">
        <v>7935.7749999999996</v>
      </c>
    </row>
    <row r="335" spans="2:15" ht="12.95" customHeight="1" thickBot="1" x14ac:dyDescent="0.2">
      <c r="B335" s="140" t="s">
        <v>251</v>
      </c>
      <c r="C335" s="141" t="s">
        <v>43</v>
      </c>
      <c r="D335" s="142" t="s">
        <v>11</v>
      </c>
      <c r="E335" s="143">
        <v>0</v>
      </c>
      <c r="F335" s="144">
        <v>7.5250000000000004</v>
      </c>
      <c r="G335" s="144">
        <v>0</v>
      </c>
      <c r="H335" s="144">
        <v>0</v>
      </c>
      <c r="I335" s="144">
        <v>0</v>
      </c>
      <c r="J335" s="144">
        <v>54.25</v>
      </c>
      <c r="K335" s="144">
        <v>0</v>
      </c>
      <c r="L335" s="144">
        <v>38.5</v>
      </c>
      <c r="M335" s="145">
        <v>0</v>
      </c>
      <c r="N335" s="146">
        <v>35</v>
      </c>
      <c r="O335" s="147">
        <v>135.27500000000001</v>
      </c>
    </row>
    <row r="336" spans="2:15" ht="12.95" customHeight="1" x14ac:dyDescent="0.15">
      <c r="B336" s="73" t="s">
        <v>251</v>
      </c>
      <c r="C336" s="74" t="s">
        <v>43</v>
      </c>
      <c r="D336" s="75" t="s">
        <v>22</v>
      </c>
      <c r="E336" s="76">
        <v>17.5</v>
      </c>
      <c r="F336" s="77">
        <v>0</v>
      </c>
      <c r="G336" s="77">
        <v>0</v>
      </c>
      <c r="H336" s="77">
        <v>0</v>
      </c>
      <c r="I336" s="77">
        <v>0</v>
      </c>
      <c r="J336" s="77">
        <v>0</v>
      </c>
      <c r="K336" s="77">
        <v>0</v>
      </c>
      <c r="L336" s="77">
        <v>0</v>
      </c>
      <c r="M336" s="78">
        <v>0</v>
      </c>
      <c r="N336" s="79">
        <v>0</v>
      </c>
      <c r="O336" s="80">
        <v>17.5</v>
      </c>
    </row>
    <row r="337" spans="2:15" ht="12.95" customHeight="1" x14ac:dyDescent="0.15">
      <c r="B337" s="94" t="s">
        <v>251</v>
      </c>
      <c r="C337" s="95" t="s">
        <v>43</v>
      </c>
      <c r="D337" s="96" t="s">
        <v>215</v>
      </c>
      <c r="E337" s="97">
        <v>0</v>
      </c>
      <c r="F337" s="98">
        <v>0</v>
      </c>
      <c r="G337" s="98">
        <v>0</v>
      </c>
      <c r="H337" s="98">
        <v>0</v>
      </c>
      <c r="I337" s="98">
        <v>0</v>
      </c>
      <c r="J337" s="98">
        <v>105</v>
      </c>
      <c r="K337" s="98">
        <v>21</v>
      </c>
      <c r="L337" s="98">
        <v>0</v>
      </c>
      <c r="M337" s="99">
        <v>0</v>
      </c>
      <c r="N337" s="100">
        <v>0</v>
      </c>
      <c r="O337" s="101">
        <v>126</v>
      </c>
    </row>
    <row r="338" spans="2:15" ht="12.95" customHeight="1" x14ac:dyDescent="0.15">
      <c r="B338" s="94" t="s">
        <v>251</v>
      </c>
      <c r="C338" s="95" t="s">
        <v>43</v>
      </c>
      <c r="D338" s="96" t="s">
        <v>26</v>
      </c>
      <c r="E338" s="97">
        <v>0</v>
      </c>
      <c r="F338" s="98">
        <v>0</v>
      </c>
      <c r="G338" s="98">
        <v>0</v>
      </c>
      <c r="H338" s="98">
        <v>47.25</v>
      </c>
      <c r="I338" s="98">
        <v>0</v>
      </c>
      <c r="J338" s="98">
        <v>0</v>
      </c>
      <c r="K338" s="98">
        <v>0</v>
      </c>
      <c r="L338" s="98">
        <v>0</v>
      </c>
      <c r="M338" s="99">
        <v>0</v>
      </c>
      <c r="N338" s="100">
        <v>17.5</v>
      </c>
      <c r="O338" s="101">
        <v>64.75</v>
      </c>
    </row>
    <row r="339" spans="2:15" ht="12.95" customHeight="1" x14ac:dyDescent="0.15">
      <c r="B339" s="89" t="s">
        <v>251</v>
      </c>
      <c r="C339" s="90" t="s">
        <v>43</v>
      </c>
      <c r="D339" s="112" t="s">
        <v>46</v>
      </c>
      <c r="E339" s="43">
        <v>17.5</v>
      </c>
      <c r="F339" s="44">
        <v>7.5250000000000004</v>
      </c>
      <c r="G339" s="44">
        <v>0</v>
      </c>
      <c r="H339" s="44">
        <v>47.25</v>
      </c>
      <c r="I339" s="44">
        <v>0</v>
      </c>
      <c r="J339" s="44">
        <v>159.25</v>
      </c>
      <c r="K339" s="44">
        <v>21</v>
      </c>
      <c r="L339" s="44">
        <v>38.5</v>
      </c>
      <c r="M339" s="92">
        <v>0</v>
      </c>
      <c r="N339" s="93">
        <v>52.5</v>
      </c>
      <c r="O339" s="47">
        <v>343.52499999999998</v>
      </c>
    </row>
    <row r="340" spans="2:15" ht="12.95" customHeight="1" x14ac:dyDescent="0.15">
      <c r="B340" s="94" t="s">
        <v>215</v>
      </c>
      <c r="C340" s="95" t="s">
        <v>43</v>
      </c>
      <c r="D340" s="96" t="s">
        <v>7</v>
      </c>
      <c r="E340" s="97">
        <v>0</v>
      </c>
      <c r="F340" s="98">
        <v>0</v>
      </c>
      <c r="G340" s="98">
        <v>0</v>
      </c>
      <c r="H340" s="98">
        <v>0</v>
      </c>
      <c r="I340" s="98">
        <v>0</v>
      </c>
      <c r="J340" s="98">
        <v>13818.215</v>
      </c>
      <c r="K340" s="98">
        <v>0</v>
      </c>
      <c r="L340" s="98">
        <v>0</v>
      </c>
      <c r="M340" s="99">
        <v>0</v>
      </c>
      <c r="N340" s="100">
        <v>0</v>
      </c>
      <c r="O340" s="101">
        <v>13818.215</v>
      </c>
    </row>
    <row r="341" spans="2:15" ht="12.95" customHeight="1" x14ac:dyDescent="0.15">
      <c r="B341" s="94" t="s">
        <v>215</v>
      </c>
      <c r="C341" s="95" t="s">
        <v>43</v>
      </c>
      <c r="D341" s="96" t="s">
        <v>11</v>
      </c>
      <c r="E341" s="97">
        <v>0</v>
      </c>
      <c r="F341" s="98">
        <v>0</v>
      </c>
      <c r="G341" s="98">
        <v>0</v>
      </c>
      <c r="H341" s="98">
        <v>0</v>
      </c>
      <c r="I341" s="98">
        <v>0</v>
      </c>
      <c r="J341" s="98">
        <v>486.5</v>
      </c>
      <c r="K341" s="98">
        <v>0</v>
      </c>
      <c r="L341" s="98">
        <v>0</v>
      </c>
      <c r="M341" s="99">
        <v>0</v>
      </c>
      <c r="N341" s="100">
        <v>0</v>
      </c>
      <c r="O341" s="101">
        <v>486.5</v>
      </c>
    </row>
    <row r="342" spans="2:15" ht="12.95" customHeight="1" x14ac:dyDescent="0.15">
      <c r="B342" s="94" t="s">
        <v>215</v>
      </c>
      <c r="C342" s="95" t="s">
        <v>43</v>
      </c>
      <c r="D342" s="96" t="s">
        <v>22</v>
      </c>
      <c r="E342" s="97">
        <v>0</v>
      </c>
      <c r="F342" s="98">
        <v>0</v>
      </c>
      <c r="G342" s="98">
        <v>0</v>
      </c>
      <c r="H342" s="98">
        <v>0</v>
      </c>
      <c r="I342" s="98">
        <v>0</v>
      </c>
      <c r="J342" s="98">
        <v>0</v>
      </c>
      <c r="K342" s="98">
        <v>0</v>
      </c>
      <c r="L342" s="98">
        <v>0</v>
      </c>
      <c r="M342" s="99">
        <v>0</v>
      </c>
      <c r="N342" s="100">
        <v>10046</v>
      </c>
      <c r="O342" s="101">
        <v>10046</v>
      </c>
    </row>
    <row r="343" spans="2:15" ht="12.95" customHeight="1" x14ac:dyDescent="0.15">
      <c r="B343" s="94" t="s">
        <v>215</v>
      </c>
      <c r="C343" s="95" t="s">
        <v>43</v>
      </c>
      <c r="D343" s="96" t="s">
        <v>251</v>
      </c>
      <c r="E343" s="97">
        <v>0</v>
      </c>
      <c r="F343" s="98">
        <v>0</v>
      </c>
      <c r="G343" s="98">
        <v>0</v>
      </c>
      <c r="H343" s="98">
        <v>315</v>
      </c>
      <c r="I343" s="98">
        <v>0</v>
      </c>
      <c r="J343" s="98">
        <v>0</v>
      </c>
      <c r="K343" s="98">
        <v>0</v>
      </c>
      <c r="L343" s="98">
        <v>0</v>
      </c>
      <c r="M343" s="99">
        <v>0</v>
      </c>
      <c r="N343" s="100">
        <v>0</v>
      </c>
      <c r="O343" s="101">
        <v>315</v>
      </c>
    </row>
    <row r="344" spans="2:15" ht="12.95" customHeight="1" x14ac:dyDescent="0.15">
      <c r="B344" s="94" t="s">
        <v>215</v>
      </c>
      <c r="C344" s="95" t="s">
        <v>43</v>
      </c>
      <c r="D344" s="96" t="s">
        <v>26</v>
      </c>
      <c r="E344" s="97">
        <v>0</v>
      </c>
      <c r="F344" s="98">
        <v>0</v>
      </c>
      <c r="G344" s="98">
        <v>0</v>
      </c>
      <c r="H344" s="98">
        <v>6602.143</v>
      </c>
      <c r="I344" s="98">
        <v>0</v>
      </c>
      <c r="J344" s="98">
        <v>0</v>
      </c>
      <c r="K344" s="98">
        <v>0</v>
      </c>
      <c r="L344" s="98">
        <v>0</v>
      </c>
      <c r="M344" s="99">
        <v>0</v>
      </c>
      <c r="N344" s="100">
        <v>0</v>
      </c>
      <c r="O344" s="101">
        <v>6602.143</v>
      </c>
    </row>
    <row r="345" spans="2:15" ht="12.95" customHeight="1" x14ac:dyDescent="0.15">
      <c r="B345" s="89" t="s">
        <v>215</v>
      </c>
      <c r="C345" s="90" t="s">
        <v>43</v>
      </c>
      <c r="D345" s="112" t="s">
        <v>46</v>
      </c>
      <c r="E345" s="43">
        <v>0</v>
      </c>
      <c r="F345" s="44">
        <v>0</v>
      </c>
      <c r="G345" s="44">
        <v>0</v>
      </c>
      <c r="H345" s="44">
        <v>6917.143</v>
      </c>
      <c r="I345" s="44">
        <v>0</v>
      </c>
      <c r="J345" s="44">
        <v>14304.715</v>
      </c>
      <c r="K345" s="44">
        <v>0</v>
      </c>
      <c r="L345" s="44">
        <v>0</v>
      </c>
      <c r="M345" s="92">
        <v>0</v>
      </c>
      <c r="N345" s="93">
        <v>10046</v>
      </c>
      <c r="O345" s="47">
        <v>31267.858</v>
      </c>
    </row>
    <row r="346" spans="2:15" ht="12.95" customHeight="1" x14ac:dyDescent="0.15">
      <c r="B346" s="94" t="s">
        <v>26</v>
      </c>
      <c r="C346" s="95" t="s">
        <v>43</v>
      </c>
      <c r="D346" s="96" t="s">
        <v>7</v>
      </c>
      <c r="E346" s="97">
        <v>4194.6419999999998</v>
      </c>
      <c r="F346" s="98">
        <v>128.571</v>
      </c>
      <c r="G346" s="98">
        <v>0</v>
      </c>
      <c r="H346" s="98">
        <v>5923.93</v>
      </c>
      <c r="I346" s="98">
        <v>0</v>
      </c>
      <c r="J346" s="98">
        <v>1337.1460000000004</v>
      </c>
      <c r="K346" s="98">
        <v>851.78700000000003</v>
      </c>
      <c r="L346" s="98">
        <v>7871.7849999999999</v>
      </c>
      <c r="M346" s="99">
        <v>0</v>
      </c>
      <c r="N346" s="100">
        <v>48.213999999999999</v>
      </c>
      <c r="O346" s="101">
        <v>20356.075000000001</v>
      </c>
    </row>
    <row r="347" spans="2:15" ht="12.95" customHeight="1" x14ac:dyDescent="0.15">
      <c r="B347" s="94" t="s">
        <v>26</v>
      </c>
      <c r="C347" s="95" t="s">
        <v>43</v>
      </c>
      <c r="D347" s="96" t="s">
        <v>10</v>
      </c>
      <c r="E347" s="97">
        <v>0</v>
      </c>
      <c r="F347" s="98">
        <v>0</v>
      </c>
      <c r="G347" s="98">
        <v>0</v>
      </c>
      <c r="H347" s="98">
        <v>3696.4279999999999</v>
      </c>
      <c r="I347" s="98">
        <v>0</v>
      </c>
      <c r="J347" s="98">
        <v>0</v>
      </c>
      <c r="K347" s="98">
        <v>0</v>
      </c>
      <c r="L347" s="98">
        <v>9.6430000000000007</v>
      </c>
      <c r="M347" s="99">
        <v>0</v>
      </c>
      <c r="N347" s="100">
        <v>0</v>
      </c>
      <c r="O347" s="101">
        <v>3706.0709999999999</v>
      </c>
    </row>
    <row r="348" spans="2:15" ht="12.95" customHeight="1" x14ac:dyDescent="0.15">
      <c r="B348" s="94" t="s">
        <v>26</v>
      </c>
      <c r="C348" s="95" t="s">
        <v>43</v>
      </c>
      <c r="D348" s="96" t="s">
        <v>205</v>
      </c>
      <c r="E348" s="97">
        <v>0</v>
      </c>
      <c r="F348" s="98">
        <v>0</v>
      </c>
      <c r="G348" s="98">
        <v>0</v>
      </c>
      <c r="H348" s="98">
        <v>144.643</v>
      </c>
      <c r="I348" s="98">
        <v>0</v>
      </c>
      <c r="J348" s="98">
        <v>0</v>
      </c>
      <c r="K348" s="98">
        <v>0</v>
      </c>
      <c r="L348" s="98">
        <v>0</v>
      </c>
      <c r="M348" s="99">
        <v>0</v>
      </c>
      <c r="N348" s="100">
        <v>0</v>
      </c>
      <c r="O348" s="101">
        <v>144.643</v>
      </c>
    </row>
    <row r="349" spans="2:15" ht="12.95" customHeight="1" x14ac:dyDescent="0.15">
      <c r="B349" s="94" t="s">
        <v>26</v>
      </c>
      <c r="C349" s="95" t="s">
        <v>43</v>
      </c>
      <c r="D349" s="96" t="s">
        <v>11</v>
      </c>
      <c r="E349" s="97">
        <v>532.71600000000001</v>
      </c>
      <c r="F349" s="98">
        <v>10.5</v>
      </c>
      <c r="G349" s="98">
        <v>70</v>
      </c>
      <c r="H349" s="98">
        <v>5650.1810000000005</v>
      </c>
      <c r="I349" s="98">
        <v>0</v>
      </c>
      <c r="J349" s="98">
        <v>1406.6460000000004</v>
      </c>
      <c r="K349" s="98">
        <v>1517.0740000000005</v>
      </c>
      <c r="L349" s="98">
        <v>1656.3219999999999</v>
      </c>
      <c r="M349" s="99">
        <v>0</v>
      </c>
      <c r="N349" s="100">
        <v>6256</v>
      </c>
      <c r="O349" s="101">
        <v>17099.439000000002</v>
      </c>
    </row>
    <row r="350" spans="2:15" ht="12.95" customHeight="1" x14ac:dyDescent="0.15">
      <c r="B350" s="94" t="s">
        <v>26</v>
      </c>
      <c r="C350" s="95" t="s">
        <v>43</v>
      </c>
      <c r="D350" s="96" t="s">
        <v>22</v>
      </c>
      <c r="E350" s="97">
        <v>0</v>
      </c>
      <c r="F350" s="98">
        <v>0</v>
      </c>
      <c r="G350" s="98">
        <v>0</v>
      </c>
      <c r="H350" s="98">
        <v>127.75</v>
      </c>
      <c r="I350" s="98">
        <v>0</v>
      </c>
      <c r="J350" s="98">
        <v>0</v>
      </c>
      <c r="K350" s="98">
        <v>0</v>
      </c>
      <c r="L350" s="98">
        <v>0</v>
      </c>
      <c r="M350" s="99">
        <v>0</v>
      </c>
      <c r="N350" s="100">
        <v>17.5</v>
      </c>
      <c r="O350" s="101">
        <v>145.25</v>
      </c>
    </row>
    <row r="351" spans="2:15" ht="12.95" customHeight="1" x14ac:dyDescent="0.15">
      <c r="B351" s="94" t="s">
        <v>26</v>
      </c>
      <c r="C351" s="95" t="s">
        <v>43</v>
      </c>
      <c r="D351" s="96" t="s">
        <v>25</v>
      </c>
      <c r="E351" s="97">
        <v>0</v>
      </c>
      <c r="F351" s="98">
        <v>0</v>
      </c>
      <c r="G351" s="98">
        <v>0</v>
      </c>
      <c r="H351" s="98">
        <v>0</v>
      </c>
      <c r="I351" s="98">
        <v>0</v>
      </c>
      <c r="J351" s="98">
        <v>0</v>
      </c>
      <c r="K351" s="98">
        <v>0</v>
      </c>
      <c r="L351" s="98">
        <v>0</v>
      </c>
      <c r="M351" s="99">
        <v>0</v>
      </c>
      <c r="N351" s="100">
        <v>5067.4290000000001</v>
      </c>
      <c r="O351" s="101">
        <v>5067.4290000000001</v>
      </c>
    </row>
    <row r="352" spans="2:15" ht="12.95" customHeight="1" x14ac:dyDescent="0.15">
      <c r="B352" s="94" t="s">
        <v>26</v>
      </c>
      <c r="C352" s="95" t="s">
        <v>43</v>
      </c>
      <c r="D352" s="96" t="s">
        <v>40</v>
      </c>
      <c r="E352" s="97">
        <v>0</v>
      </c>
      <c r="F352" s="98">
        <v>0</v>
      </c>
      <c r="G352" s="98">
        <v>0</v>
      </c>
      <c r="H352" s="98">
        <v>64.284999999999997</v>
      </c>
      <c r="I352" s="98">
        <v>0</v>
      </c>
      <c r="J352" s="98">
        <v>0</v>
      </c>
      <c r="K352" s="98">
        <v>0</v>
      </c>
      <c r="L352" s="98">
        <v>0</v>
      </c>
      <c r="M352" s="99">
        <v>0</v>
      </c>
      <c r="N352" s="100">
        <v>6736</v>
      </c>
      <c r="O352" s="101">
        <v>6800.2849999999999</v>
      </c>
    </row>
    <row r="353" spans="2:15" ht="12.95" customHeight="1" x14ac:dyDescent="0.15">
      <c r="B353" s="94" t="s">
        <v>26</v>
      </c>
      <c r="C353" s="95" t="s">
        <v>43</v>
      </c>
      <c r="D353" s="96" t="s">
        <v>251</v>
      </c>
      <c r="E353" s="97">
        <v>0</v>
      </c>
      <c r="F353" s="98">
        <v>15.75</v>
      </c>
      <c r="G353" s="98">
        <v>0</v>
      </c>
      <c r="H353" s="98">
        <v>17.5</v>
      </c>
      <c r="I353" s="98">
        <v>0</v>
      </c>
      <c r="J353" s="98">
        <v>0</v>
      </c>
      <c r="K353" s="98">
        <v>0</v>
      </c>
      <c r="L353" s="98">
        <v>0</v>
      </c>
      <c r="M353" s="99">
        <v>0</v>
      </c>
      <c r="N353" s="100">
        <v>0</v>
      </c>
      <c r="O353" s="101">
        <v>33.25</v>
      </c>
    </row>
    <row r="354" spans="2:15" ht="12.95" customHeight="1" x14ac:dyDescent="0.15">
      <c r="B354" s="104" t="s">
        <v>26</v>
      </c>
      <c r="C354" s="105" t="s">
        <v>43</v>
      </c>
      <c r="D354" s="106" t="s">
        <v>215</v>
      </c>
      <c r="E354" s="107">
        <v>0</v>
      </c>
      <c r="F354" s="108">
        <v>0</v>
      </c>
      <c r="G354" s="108">
        <v>0</v>
      </c>
      <c r="H354" s="108">
        <v>1407.8579999999999</v>
      </c>
      <c r="I354" s="108">
        <v>0</v>
      </c>
      <c r="J354" s="108">
        <v>0</v>
      </c>
      <c r="K354" s="108">
        <v>0</v>
      </c>
      <c r="L354" s="108">
        <v>642.85699999999997</v>
      </c>
      <c r="M354" s="109">
        <v>0</v>
      </c>
      <c r="N354" s="110">
        <v>0</v>
      </c>
      <c r="O354" s="111">
        <v>2050.7150000000001</v>
      </c>
    </row>
    <row r="355" spans="2:15" ht="12.95" customHeight="1" thickBot="1" x14ac:dyDescent="0.2">
      <c r="B355" s="133" t="s">
        <v>26</v>
      </c>
      <c r="C355" s="134" t="s">
        <v>43</v>
      </c>
      <c r="D355" s="135" t="s">
        <v>46</v>
      </c>
      <c r="E355" s="38">
        <v>4727.3580000000002</v>
      </c>
      <c r="F355" s="39">
        <v>154.821</v>
      </c>
      <c r="G355" s="39">
        <v>70</v>
      </c>
      <c r="H355" s="39">
        <v>17032.575000000001</v>
      </c>
      <c r="I355" s="39">
        <v>0</v>
      </c>
      <c r="J355" s="39">
        <v>2743.7920000000008</v>
      </c>
      <c r="K355" s="39">
        <v>2368.8610000000008</v>
      </c>
      <c r="L355" s="39">
        <v>10180.607</v>
      </c>
      <c r="M355" s="136">
        <v>0</v>
      </c>
      <c r="N355" s="137">
        <v>18125.143</v>
      </c>
      <c r="O355" s="42">
        <v>55403.157000000007</v>
      </c>
    </row>
    <row r="356" spans="2:15" ht="12.95" customHeight="1" thickBot="1" x14ac:dyDescent="0.2">
      <c r="B356" s="1566" t="s">
        <v>2</v>
      </c>
      <c r="C356" s="1567"/>
      <c r="D356" s="1568"/>
      <c r="E356" s="53">
        <v>101170.87299999996</v>
      </c>
      <c r="F356" s="54">
        <v>43192.812000000005</v>
      </c>
      <c r="G356" s="54">
        <v>12538.047</v>
      </c>
      <c r="H356" s="54">
        <v>2367641.1550000003</v>
      </c>
      <c r="I356" s="54">
        <v>135160.32800000001</v>
      </c>
      <c r="J356" s="54">
        <v>557348.8240000006</v>
      </c>
      <c r="K356" s="54">
        <v>145438.02899999995</v>
      </c>
      <c r="L356" s="54">
        <v>192374.96600000001</v>
      </c>
      <c r="M356" s="138">
        <v>12228.468999999999</v>
      </c>
      <c r="N356" s="139">
        <v>611155.89900000009</v>
      </c>
      <c r="O356" s="56">
        <v>4178249.4019999984</v>
      </c>
    </row>
  </sheetData>
  <mergeCells count="16">
    <mergeCell ref="B356:D356"/>
    <mergeCell ref="E4:E5"/>
    <mergeCell ref="F4:F5"/>
    <mergeCell ref="G4:G5"/>
    <mergeCell ref="H4:H5"/>
    <mergeCell ref="I4:I5"/>
    <mergeCell ref="B2:O2"/>
    <mergeCell ref="B4:B5"/>
    <mergeCell ref="C4:C5"/>
    <mergeCell ref="D4:D5"/>
    <mergeCell ref="J4:J5"/>
    <mergeCell ref="K4:K5"/>
    <mergeCell ref="L4:L5"/>
    <mergeCell ref="M4:M5"/>
    <mergeCell ref="N4:N5"/>
    <mergeCell ref="O4:O5"/>
  </mergeCells>
  <phoneticPr fontId="3"/>
  <pageMargins left="0.70866141732283472" right="0.70866141732283472" top="0.74803149606299213" bottom="0.74803149606299213" header="0.31496062992125984" footer="0.31496062992125984"/>
  <pageSetup paperSize="9" scale="81" firstPageNumber="70" fitToHeight="0" orientation="portrait" r:id="rId1"/>
  <headerFooter>
    <oddFooter>&amp;C&amp;P</oddFooter>
  </headerFooter>
  <rowBreaks count="5" manualBreakCount="5">
    <brk id="71" min="1" max="14" man="1"/>
    <brk id="137" min="1" max="14" man="1"/>
    <brk id="203" min="1" max="14" man="1"/>
    <brk id="269" min="1" max="14" man="1"/>
    <brk id="335" min="1" max="1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669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4.625" style="62" customWidth="1"/>
    <col min="3" max="3" width="3.625" style="63" customWidth="1"/>
    <col min="4" max="4" width="14.625" style="62" customWidth="1"/>
    <col min="5" max="8" width="10.625" style="61" customWidth="1"/>
    <col min="9" max="16384" width="9" style="1"/>
  </cols>
  <sheetData>
    <row r="2" spans="2:8" ht="18.75" customHeight="1" x14ac:dyDescent="0.15">
      <c r="B2" s="1671" t="s">
        <v>522</v>
      </c>
      <c r="C2" s="1671"/>
      <c r="D2" s="1671"/>
      <c r="E2" s="1671"/>
      <c r="F2" s="1671"/>
      <c r="G2" s="1671"/>
      <c r="H2" s="1671"/>
    </row>
    <row r="3" spans="2:8" ht="12.95" customHeight="1" thickBot="1" x14ac:dyDescent="0.2">
      <c r="H3" s="37" t="s">
        <v>54</v>
      </c>
    </row>
    <row r="4" spans="2:8" ht="12.95" customHeight="1" x14ac:dyDescent="0.15">
      <c r="B4" s="1672" t="s">
        <v>41</v>
      </c>
      <c r="C4" s="1674"/>
      <c r="D4" s="1676" t="s">
        <v>42</v>
      </c>
      <c r="E4" s="1678" t="s">
        <v>241</v>
      </c>
      <c r="F4" s="1684" t="s">
        <v>44</v>
      </c>
      <c r="G4" s="1682" t="s">
        <v>242</v>
      </c>
      <c r="H4" s="1680" t="s">
        <v>243</v>
      </c>
    </row>
    <row r="5" spans="2:8" ht="12.95" customHeight="1" thickBot="1" x14ac:dyDescent="0.2">
      <c r="B5" s="1673"/>
      <c r="C5" s="1675"/>
      <c r="D5" s="1677"/>
      <c r="E5" s="1679"/>
      <c r="F5" s="1685"/>
      <c r="G5" s="1683"/>
      <c r="H5" s="1681"/>
    </row>
    <row r="6" spans="2:8" ht="12.95" customHeight="1" x14ac:dyDescent="0.15">
      <c r="B6" s="380" t="s">
        <v>4</v>
      </c>
      <c r="C6" s="326" t="s">
        <v>43</v>
      </c>
      <c r="D6" s="327" t="s">
        <v>5</v>
      </c>
      <c r="E6" s="328" t="s">
        <v>155</v>
      </c>
      <c r="F6" s="329">
        <v>0</v>
      </c>
      <c r="G6" s="330">
        <v>11480.712</v>
      </c>
      <c r="H6" s="331">
        <v>11480.712</v>
      </c>
    </row>
    <row r="7" spans="2:8" ht="12.95" customHeight="1" x14ac:dyDescent="0.15">
      <c r="B7" s="381" t="s">
        <v>4</v>
      </c>
      <c r="C7" s="332" t="s">
        <v>43</v>
      </c>
      <c r="D7" s="333" t="s">
        <v>15</v>
      </c>
      <c r="E7" s="334" t="s">
        <v>155</v>
      </c>
      <c r="F7" s="335">
        <v>0</v>
      </c>
      <c r="G7" s="336">
        <v>1345.1820000000007</v>
      </c>
      <c r="H7" s="337">
        <v>1345.1820000000007</v>
      </c>
    </row>
    <row r="8" spans="2:8" ht="12.95" customHeight="1" x14ac:dyDescent="0.15">
      <c r="B8" s="381" t="s">
        <v>4</v>
      </c>
      <c r="C8" s="332" t="s">
        <v>43</v>
      </c>
      <c r="D8" s="333" t="s">
        <v>6</v>
      </c>
      <c r="E8" s="334" t="s">
        <v>155</v>
      </c>
      <c r="F8" s="335">
        <v>45</v>
      </c>
      <c r="G8" s="336">
        <v>10622.044000000004</v>
      </c>
      <c r="H8" s="337">
        <v>10667.044000000004</v>
      </c>
    </row>
    <row r="9" spans="2:8" ht="12.95" customHeight="1" x14ac:dyDescent="0.15">
      <c r="B9" s="381" t="s">
        <v>4</v>
      </c>
      <c r="C9" s="332" t="s">
        <v>43</v>
      </c>
      <c r="D9" s="338" t="s">
        <v>261</v>
      </c>
      <c r="E9" s="334" t="s">
        <v>155</v>
      </c>
      <c r="F9" s="335">
        <v>0</v>
      </c>
      <c r="G9" s="336">
        <v>101352.8969999995</v>
      </c>
      <c r="H9" s="337">
        <v>101352.8969999995</v>
      </c>
    </row>
    <row r="10" spans="2:8" ht="12.95" customHeight="1" x14ac:dyDescent="0.15">
      <c r="B10" s="381" t="s">
        <v>4</v>
      </c>
      <c r="C10" s="332" t="s">
        <v>43</v>
      </c>
      <c r="D10" s="333" t="s">
        <v>7</v>
      </c>
      <c r="E10" s="334" t="s">
        <v>155</v>
      </c>
      <c r="F10" s="335">
        <v>1678</v>
      </c>
      <c r="G10" s="336">
        <v>91567.602000000275</v>
      </c>
      <c r="H10" s="337">
        <v>93245.602000000275</v>
      </c>
    </row>
    <row r="11" spans="2:8" ht="12.95" customHeight="1" x14ac:dyDescent="0.15">
      <c r="B11" s="381" t="s">
        <v>4</v>
      </c>
      <c r="C11" s="332" t="s">
        <v>43</v>
      </c>
      <c r="D11" s="333" t="s">
        <v>8</v>
      </c>
      <c r="E11" s="334" t="s">
        <v>155</v>
      </c>
      <c r="F11" s="335">
        <v>14142</v>
      </c>
      <c r="G11" s="336">
        <v>0</v>
      </c>
      <c r="H11" s="337">
        <v>14142</v>
      </c>
    </row>
    <row r="12" spans="2:8" ht="12.95" customHeight="1" x14ac:dyDescent="0.15">
      <c r="B12" s="381" t="s">
        <v>4</v>
      </c>
      <c r="C12" s="332" t="s">
        <v>43</v>
      </c>
      <c r="D12" s="333" t="s">
        <v>203</v>
      </c>
      <c r="E12" s="334" t="s">
        <v>155</v>
      </c>
      <c r="F12" s="335">
        <v>0</v>
      </c>
      <c r="G12" s="336">
        <v>50234.467000000004</v>
      </c>
      <c r="H12" s="337">
        <v>50234.467000000004</v>
      </c>
    </row>
    <row r="13" spans="2:8" ht="12.95" customHeight="1" x14ac:dyDescent="0.15">
      <c r="B13" s="381" t="s">
        <v>4</v>
      </c>
      <c r="C13" s="332" t="s">
        <v>43</v>
      </c>
      <c r="D13" s="333" t="s">
        <v>27</v>
      </c>
      <c r="E13" s="334" t="s">
        <v>155</v>
      </c>
      <c r="F13" s="335">
        <v>0</v>
      </c>
      <c r="G13" s="336">
        <v>5705.3560000000007</v>
      </c>
      <c r="H13" s="337">
        <v>5705.3560000000007</v>
      </c>
    </row>
    <row r="14" spans="2:8" ht="12.95" customHeight="1" x14ac:dyDescent="0.15">
      <c r="B14" s="381" t="s">
        <v>4</v>
      </c>
      <c r="C14" s="332" t="s">
        <v>43</v>
      </c>
      <c r="D14" s="333" t="s">
        <v>9</v>
      </c>
      <c r="E14" s="334" t="s">
        <v>155</v>
      </c>
      <c r="F14" s="335">
        <v>0</v>
      </c>
      <c r="G14" s="336">
        <v>51337.5</v>
      </c>
      <c r="H14" s="337">
        <v>51337.5</v>
      </c>
    </row>
    <row r="15" spans="2:8" ht="12.95" customHeight="1" x14ac:dyDescent="0.15">
      <c r="B15" s="381" t="s">
        <v>4</v>
      </c>
      <c r="C15" s="332" t="s">
        <v>43</v>
      </c>
      <c r="D15" s="333" t="s">
        <v>10</v>
      </c>
      <c r="E15" s="334" t="s">
        <v>155</v>
      </c>
      <c r="F15" s="335">
        <v>0</v>
      </c>
      <c r="G15" s="336">
        <v>31565.123000000014</v>
      </c>
      <c r="H15" s="337">
        <v>31565.123000000014</v>
      </c>
    </row>
    <row r="16" spans="2:8" ht="12.95" customHeight="1" x14ac:dyDescent="0.15">
      <c r="B16" s="382" t="s">
        <v>4</v>
      </c>
      <c r="C16" s="339" t="s">
        <v>43</v>
      </c>
      <c r="D16" s="340" t="s">
        <v>11</v>
      </c>
      <c r="E16" s="341" t="s">
        <v>155</v>
      </c>
      <c r="F16" s="342">
        <v>0</v>
      </c>
      <c r="G16" s="343">
        <v>2410.5260000000003</v>
      </c>
      <c r="H16" s="344">
        <v>2410.5260000000003</v>
      </c>
    </row>
    <row r="17" spans="2:8" ht="12.95" customHeight="1" x14ac:dyDescent="0.15">
      <c r="B17" s="383" t="s">
        <v>4</v>
      </c>
      <c r="C17" s="345" t="s">
        <v>43</v>
      </c>
      <c r="D17" s="346"/>
      <c r="E17" s="347" t="s">
        <v>267</v>
      </c>
      <c r="F17" s="25">
        <v>15865</v>
      </c>
      <c r="G17" s="2">
        <v>357621.40899999981</v>
      </c>
      <c r="H17" s="348">
        <v>373486.40899999981</v>
      </c>
    </row>
    <row r="18" spans="2:8" ht="12.95" customHeight="1" x14ac:dyDescent="0.15">
      <c r="B18" s="384" t="s">
        <v>5</v>
      </c>
      <c r="C18" s="349" t="s">
        <v>43</v>
      </c>
      <c r="D18" s="350" t="s">
        <v>6</v>
      </c>
      <c r="E18" s="351" t="s">
        <v>155</v>
      </c>
      <c r="F18" s="352">
        <v>0</v>
      </c>
      <c r="G18" s="353">
        <v>6903.1509999999998</v>
      </c>
      <c r="H18" s="354">
        <v>6903.1509999999998</v>
      </c>
    </row>
    <row r="19" spans="2:8" ht="12.95" customHeight="1" x14ac:dyDescent="0.15">
      <c r="B19" s="381" t="s">
        <v>5</v>
      </c>
      <c r="C19" s="332" t="s">
        <v>43</v>
      </c>
      <c r="D19" s="333" t="s">
        <v>261</v>
      </c>
      <c r="E19" s="334" t="s">
        <v>155</v>
      </c>
      <c r="F19" s="335">
        <v>0</v>
      </c>
      <c r="G19" s="336">
        <v>37080</v>
      </c>
      <c r="H19" s="337">
        <v>37080</v>
      </c>
    </row>
    <row r="20" spans="2:8" ht="12.95" customHeight="1" x14ac:dyDescent="0.15">
      <c r="B20" s="381" t="s">
        <v>5</v>
      </c>
      <c r="C20" s="332" t="s">
        <v>43</v>
      </c>
      <c r="D20" s="333" t="s">
        <v>7</v>
      </c>
      <c r="E20" s="334" t="s">
        <v>155</v>
      </c>
      <c r="F20" s="335">
        <v>0</v>
      </c>
      <c r="G20" s="336">
        <v>61774.852000000108</v>
      </c>
      <c r="H20" s="337">
        <v>61774.852000000108</v>
      </c>
    </row>
    <row r="21" spans="2:8" ht="12.95" customHeight="1" x14ac:dyDescent="0.15">
      <c r="B21" s="381" t="s">
        <v>5</v>
      </c>
      <c r="C21" s="332" t="s">
        <v>43</v>
      </c>
      <c r="D21" s="333" t="s">
        <v>10</v>
      </c>
      <c r="E21" s="334" t="s">
        <v>155</v>
      </c>
      <c r="F21" s="335">
        <v>0</v>
      </c>
      <c r="G21" s="336">
        <v>9130.6260000000002</v>
      </c>
      <c r="H21" s="337">
        <v>9130.6260000000002</v>
      </c>
    </row>
    <row r="22" spans="2:8" ht="12.95" customHeight="1" x14ac:dyDescent="0.15">
      <c r="B22" s="381" t="s">
        <v>5</v>
      </c>
      <c r="C22" s="332" t="s">
        <v>43</v>
      </c>
      <c r="D22" s="333" t="s">
        <v>11</v>
      </c>
      <c r="E22" s="334" t="s">
        <v>155</v>
      </c>
      <c r="F22" s="335">
        <v>0</v>
      </c>
      <c r="G22" s="336">
        <v>13143.485000000001</v>
      </c>
      <c r="H22" s="337">
        <v>13143.485000000001</v>
      </c>
    </row>
    <row r="23" spans="2:8" ht="12.95" customHeight="1" x14ac:dyDescent="0.15">
      <c r="B23" s="383" t="s">
        <v>5</v>
      </c>
      <c r="C23" s="345" t="s">
        <v>43</v>
      </c>
      <c r="D23" s="346"/>
      <c r="E23" s="347" t="s">
        <v>267</v>
      </c>
      <c r="F23" s="25">
        <v>0</v>
      </c>
      <c r="G23" s="2">
        <v>128032.11400000012</v>
      </c>
      <c r="H23" s="348">
        <v>128032.11400000012</v>
      </c>
    </row>
    <row r="24" spans="2:8" ht="12.95" customHeight="1" x14ac:dyDescent="0.15">
      <c r="B24" s="381" t="s">
        <v>15</v>
      </c>
      <c r="C24" s="332" t="s">
        <v>43</v>
      </c>
      <c r="D24" s="333" t="s">
        <v>6</v>
      </c>
      <c r="E24" s="334" t="s">
        <v>156</v>
      </c>
      <c r="F24" s="335">
        <v>0</v>
      </c>
      <c r="G24" s="336">
        <v>32.142000000000003</v>
      </c>
      <c r="H24" s="337">
        <v>32.142000000000003</v>
      </c>
    </row>
    <row r="25" spans="2:8" ht="12.95" customHeight="1" x14ac:dyDescent="0.15">
      <c r="B25" s="381" t="s">
        <v>15</v>
      </c>
      <c r="C25" s="332" t="s">
        <v>43</v>
      </c>
      <c r="D25" s="333" t="s">
        <v>7</v>
      </c>
      <c r="E25" s="334" t="s">
        <v>156</v>
      </c>
      <c r="F25" s="335">
        <v>2080</v>
      </c>
      <c r="G25" s="336">
        <v>0</v>
      </c>
      <c r="H25" s="337">
        <v>2080</v>
      </c>
    </row>
    <row r="26" spans="2:8" ht="12.95" customHeight="1" x14ac:dyDescent="0.15">
      <c r="B26" s="381" t="s">
        <v>15</v>
      </c>
      <c r="C26" s="332" t="s">
        <v>43</v>
      </c>
      <c r="D26" s="333" t="s">
        <v>8</v>
      </c>
      <c r="E26" s="334" t="s">
        <v>156</v>
      </c>
      <c r="F26" s="335">
        <v>15558</v>
      </c>
      <c r="G26" s="336">
        <v>0</v>
      </c>
      <c r="H26" s="337">
        <v>15558</v>
      </c>
    </row>
    <row r="27" spans="2:8" ht="12.95" customHeight="1" x14ac:dyDescent="0.15">
      <c r="B27" s="381" t="s">
        <v>15</v>
      </c>
      <c r="C27" s="332" t="s">
        <v>43</v>
      </c>
      <c r="D27" s="333" t="s">
        <v>203</v>
      </c>
      <c r="E27" s="334" t="s">
        <v>156</v>
      </c>
      <c r="F27" s="335">
        <v>0</v>
      </c>
      <c r="G27" s="336">
        <v>2587.5</v>
      </c>
      <c r="H27" s="337">
        <v>2587.5</v>
      </c>
    </row>
    <row r="28" spans="2:8" ht="12.95" customHeight="1" x14ac:dyDescent="0.15">
      <c r="B28" s="381" t="s">
        <v>15</v>
      </c>
      <c r="C28" s="332" t="s">
        <v>43</v>
      </c>
      <c r="D28" s="333" t="s">
        <v>27</v>
      </c>
      <c r="E28" s="334" t="s">
        <v>156</v>
      </c>
      <c r="F28" s="335">
        <v>0</v>
      </c>
      <c r="G28" s="336">
        <v>1928.57</v>
      </c>
      <c r="H28" s="337">
        <v>1928.57</v>
      </c>
    </row>
    <row r="29" spans="2:8" ht="12.95" customHeight="1" x14ac:dyDescent="0.15">
      <c r="B29" s="381" t="s">
        <v>15</v>
      </c>
      <c r="C29" s="332" t="s">
        <v>43</v>
      </c>
      <c r="D29" s="333" t="s">
        <v>10</v>
      </c>
      <c r="E29" s="334" t="s">
        <v>156</v>
      </c>
      <c r="F29" s="335">
        <v>0</v>
      </c>
      <c r="G29" s="336">
        <v>1649.9740000000004</v>
      </c>
      <c r="H29" s="337">
        <v>1649.9740000000004</v>
      </c>
    </row>
    <row r="30" spans="2:8" ht="12.95" customHeight="1" x14ac:dyDescent="0.15">
      <c r="B30" s="383" t="s">
        <v>15</v>
      </c>
      <c r="C30" s="345" t="s">
        <v>43</v>
      </c>
      <c r="D30" s="346"/>
      <c r="E30" s="347" t="s">
        <v>267</v>
      </c>
      <c r="F30" s="25">
        <v>17638</v>
      </c>
      <c r="G30" s="2">
        <v>6198.1859999999997</v>
      </c>
      <c r="H30" s="348">
        <v>23836.186000000002</v>
      </c>
    </row>
    <row r="31" spans="2:8" ht="12.95" customHeight="1" x14ac:dyDescent="0.15">
      <c r="B31" s="381" t="s">
        <v>260</v>
      </c>
      <c r="C31" s="332" t="s">
        <v>43</v>
      </c>
      <c r="D31" s="333" t="s">
        <v>7</v>
      </c>
      <c r="E31" s="334" t="s">
        <v>157</v>
      </c>
      <c r="F31" s="335">
        <v>480</v>
      </c>
      <c r="G31" s="336">
        <v>0</v>
      </c>
      <c r="H31" s="337">
        <v>480</v>
      </c>
    </row>
    <row r="32" spans="2:8" ht="12.95" customHeight="1" x14ac:dyDescent="0.15">
      <c r="B32" s="383" t="s">
        <v>260</v>
      </c>
      <c r="C32" s="345" t="s">
        <v>43</v>
      </c>
      <c r="D32" s="346"/>
      <c r="E32" s="347" t="s">
        <v>267</v>
      </c>
      <c r="F32" s="25">
        <v>480</v>
      </c>
      <c r="G32" s="2">
        <v>0</v>
      </c>
      <c r="H32" s="348">
        <v>480</v>
      </c>
    </row>
    <row r="33" spans="2:8" ht="12.95" customHeight="1" x14ac:dyDescent="0.15">
      <c r="B33" s="381" t="s">
        <v>204</v>
      </c>
      <c r="C33" s="332" t="s">
        <v>43</v>
      </c>
      <c r="D33" s="333" t="s">
        <v>8</v>
      </c>
      <c r="E33" s="334" t="s">
        <v>157</v>
      </c>
      <c r="F33" s="335">
        <v>1040</v>
      </c>
      <c r="G33" s="336">
        <v>0</v>
      </c>
      <c r="H33" s="337">
        <v>1040</v>
      </c>
    </row>
    <row r="34" spans="2:8" ht="12.95" customHeight="1" x14ac:dyDescent="0.15">
      <c r="B34" s="383" t="s">
        <v>204</v>
      </c>
      <c r="C34" s="345" t="s">
        <v>43</v>
      </c>
      <c r="D34" s="346"/>
      <c r="E34" s="347" t="s">
        <v>267</v>
      </c>
      <c r="F34" s="25">
        <v>1040</v>
      </c>
      <c r="G34" s="2">
        <v>0</v>
      </c>
      <c r="H34" s="348">
        <v>1040</v>
      </c>
    </row>
    <row r="35" spans="2:8" ht="12.95" customHeight="1" x14ac:dyDescent="0.15">
      <c r="B35" s="381" t="s">
        <v>6</v>
      </c>
      <c r="C35" s="332" t="s">
        <v>43</v>
      </c>
      <c r="D35" s="333" t="s">
        <v>4</v>
      </c>
      <c r="E35" s="334" t="s">
        <v>157</v>
      </c>
      <c r="F35" s="335">
        <v>0</v>
      </c>
      <c r="G35" s="336">
        <v>537.98599999999988</v>
      </c>
      <c r="H35" s="337">
        <v>537.98599999999988</v>
      </c>
    </row>
    <row r="36" spans="2:8" ht="12.95" customHeight="1" x14ac:dyDescent="0.15">
      <c r="B36" s="381" t="s">
        <v>6</v>
      </c>
      <c r="C36" s="332" t="s">
        <v>43</v>
      </c>
      <c r="D36" s="333" t="s">
        <v>4</v>
      </c>
      <c r="E36" s="334" t="s">
        <v>158</v>
      </c>
      <c r="F36" s="335">
        <v>0</v>
      </c>
      <c r="G36" s="336">
        <v>26033.094000000001</v>
      </c>
      <c r="H36" s="337">
        <v>26033.094000000001</v>
      </c>
    </row>
    <row r="37" spans="2:8" ht="12.95" customHeight="1" x14ac:dyDescent="0.15">
      <c r="B37" s="381" t="s">
        <v>6</v>
      </c>
      <c r="C37" s="332" t="s">
        <v>43</v>
      </c>
      <c r="D37" s="333" t="s">
        <v>4</v>
      </c>
      <c r="E37" s="334" t="s">
        <v>160</v>
      </c>
      <c r="F37" s="335">
        <v>0</v>
      </c>
      <c r="G37" s="336">
        <v>392.0870000000001</v>
      </c>
      <c r="H37" s="337">
        <v>392.0870000000001</v>
      </c>
    </row>
    <row r="38" spans="2:8" ht="12.95" customHeight="1" x14ac:dyDescent="0.15">
      <c r="B38" s="381" t="s">
        <v>6</v>
      </c>
      <c r="C38" s="332" t="s">
        <v>43</v>
      </c>
      <c r="D38" s="333" t="s">
        <v>4</v>
      </c>
      <c r="E38" s="334" t="s">
        <v>161</v>
      </c>
      <c r="F38" s="335">
        <v>0</v>
      </c>
      <c r="G38" s="336">
        <v>2617.5430000000006</v>
      </c>
      <c r="H38" s="337">
        <v>2617.5430000000006</v>
      </c>
    </row>
    <row r="39" spans="2:8" ht="12.95" customHeight="1" x14ac:dyDescent="0.15">
      <c r="B39" s="381" t="s">
        <v>6</v>
      </c>
      <c r="C39" s="332" t="s">
        <v>43</v>
      </c>
      <c r="D39" s="333" t="s">
        <v>4</v>
      </c>
      <c r="E39" s="334" t="s">
        <v>162</v>
      </c>
      <c r="F39" s="335">
        <v>0</v>
      </c>
      <c r="G39" s="336">
        <v>71.427999999999997</v>
      </c>
      <c r="H39" s="337">
        <v>71.427999999999997</v>
      </c>
    </row>
    <row r="40" spans="2:8" ht="12.95" customHeight="1" x14ac:dyDescent="0.15">
      <c r="B40" s="381" t="s">
        <v>6</v>
      </c>
      <c r="C40" s="332" t="s">
        <v>43</v>
      </c>
      <c r="D40" s="333" t="s">
        <v>4</v>
      </c>
      <c r="E40" s="334" t="s">
        <v>163</v>
      </c>
      <c r="F40" s="335">
        <v>0</v>
      </c>
      <c r="G40" s="336">
        <v>832.24200000000008</v>
      </c>
      <c r="H40" s="337">
        <v>832.24200000000008</v>
      </c>
    </row>
    <row r="41" spans="2:8" ht="12.95" customHeight="1" x14ac:dyDescent="0.15">
      <c r="B41" s="381" t="s">
        <v>6</v>
      </c>
      <c r="C41" s="332" t="s">
        <v>43</v>
      </c>
      <c r="D41" s="333" t="s">
        <v>4</v>
      </c>
      <c r="E41" s="334" t="s">
        <v>165</v>
      </c>
      <c r="F41" s="335">
        <v>0</v>
      </c>
      <c r="G41" s="336">
        <v>139.446</v>
      </c>
      <c r="H41" s="337">
        <v>139.446</v>
      </c>
    </row>
    <row r="42" spans="2:8" ht="12.95" customHeight="1" x14ac:dyDescent="0.15">
      <c r="B42" s="381" t="s">
        <v>6</v>
      </c>
      <c r="C42" s="332" t="s">
        <v>43</v>
      </c>
      <c r="D42" s="333" t="s">
        <v>5</v>
      </c>
      <c r="E42" s="334" t="s">
        <v>158</v>
      </c>
      <c r="F42" s="335">
        <v>0</v>
      </c>
      <c r="G42" s="336">
        <v>3646.627</v>
      </c>
      <c r="H42" s="337">
        <v>3646.627</v>
      </c>
    </row>
    <row r="43" spans="2:8" ht="12.95" customHeight="1" x14ac:dyDescent="0.15">
      <c r="B43" s="381" t="s">
        <v>6</v>
      </c>
      <c r="C43" s="332" t="s">
        <v>43</v>
      </c>
      <c r="D43" s="333" t="s">
        <v>15</v>
      </c>
      <c r="E43" s="334" t="s">
        <v>158</v>
      </c>
      <c r="F43" s="335">
        <v>0</v>
      </c>
      <c r="G43" s="336">
        <v>112.499</v>
      </c>
      <c r="H43" s="337">
        <v>112.499</v>
      </c>
    </row>
    <row r="44" spans="2:8" ht="12.95" customHeight="1" x14ac:dyDescent="0.15">
      <c r="B44" s="381" t="s">
        <v>6</v>
      </c>
      <c r="C44" s="332" t="s">
        <v>43</v>
      </c>
      <c r="D44" s="333" t="s">
        <v>7</v>
      </c>
      <c r="E44" s="334" t="s">
        <v>157</v>
      </c>
      <c r="F44" s="335">
        <v>1716.4279999999999</v>
      </c>
      <c r="G44" s="336">
        <v>205.714</v>
      </c>
      <c r="H44" s="337">
        <v>1922.1419999999998</v>
      </c>
    </row>
    <row r="45" spans="2:8" ht="12.95" customHeight="1" x14ac:dyDescent="0.15">
      <c r="B45" s="381" t="s">
        <v>6</v>
      </c>
      <c r="C45" s="332" t="s">
        <v>43</v>
      </c>
      <c r="D45" s="333" t="s">
        <v>7</v>
      </c>
      <c r="E45" s="334" t="s">
        <v>158</v>
      </c>
      <c r="F45" s="335">
        <v>40166.62200000001</v>
      </c>
      <c r="G45" s="336">
        <v>5300.7210000000005</v>
      </c>
      <c r="H45" s="337">
        <v>45467.343000000008</v>
      </c>
    </row>
    <row r="46" spans="2:8" ht="12.95" customHeight="1" x14ac:dyDescent="0.15">
      <c r="B46" s="381" t="s">
        <v>6</v>
      </c>
      <c r="C46" s="332" t="s">
        <v>43</v>
      </c>
      <c r="D46" s="333" t="s">
        <v>8</v>
      </c>
      <c r="E46" s="334" t="s">
        <v>158</v>
      </c>
      <c r="F46" s="335">
        <v>11510</v>
      </c>
      <c r="G46" s="336">
        <v>57287.5</v>
      </c>
      <c r="H46" s="337">
        <v>68797.5</v>
      </c>
    </row>
    <row r="47" spans="2:8" ht="12.95" customHeight="1" x14ac:dyDescent="0.15">
      <c r="B47" s="381" t="s">
        <v>6</v>
      </c>
      <c r="C47" s="332" t="s">
        <v>43</v>
      </c>
      <c r="D47" s="333" t="s">
        <v>203</v>
      </c>
      <c r="E47" s="334" t="s">
        <v>158</v>
      </c>
      <c r="F47" s="335">
        <v>0</v>
      </c>
      <c r="G47" s="336">
        <v>5351.7849999999999</v>
      </c>
      <c r="H47" s="337">
        <v>5351.7849999999999</v>
      </c>
    </row>
    <row r="48" spans="2:8" ht="12.95" customHeight="1" x14ac:dyDescent="0.15">
      <c r="B48" s="381" t="s">
        <v>6</v>
      </c>
      <c r="C48" s="332" t="s">
        <v>43</v>
      </c>
      <c r="D48" s="333" t="s">
        <v>27</v>
      </c>
      <c r="E48" s="334" t="s">
        <v>158</v>
      </c>
      <c r="F48" s="335">
        <v>0</v>
      </c>
      <c r="G48" s="336">
        <v>1806.4290000000001</v>
      </c>
      <c r="H48" s="337">
        <v>1806.4290000000001</v>
      </c>
    </row>
    <row r="49" spans="2:8" ht="12.95" customHeight="1" x14ac:dyDescent="0.15">
      <c r="B49" s="381" t="s">
        <v>6</v>
      </c>
      <c r="C49" s="332" t="s">
        <v>43</v>
      </c>
      <c r="D49" s="333" t="s">
        <v>10</v>
      </c>
      <c r="E49" s="334" t="s">
        <v>156</v>
      </c>
      <c r="F49" s="335">
        <v>0</v>
      </c>
      <c r="G49" s="336">
        <v>68.015000000000001</v>
      </c>
      <c r="H49" s="337">
        <v>68.015000000000001</v>
      </c>
    </row>
    <row r="50" spans="2:8" ht="12.95" customHeight="1" x14ac:dyDescent="0.15">
      <c r="B50" s="381" t="s">
        <v>6</v>
      </c>
      <c r="C50" s="332" t="s">
        <v>43</v>
      </c>
      <c r="D50" s="333" t="s">
        <v>10</v>
      </c>
      <c r="E50" s="334" t="s">
        <v>157</v>
      </c>
      <c r="F50" s="335">
        <v>0</v>
      </c>
      <c r="G50" s="336">
        <v>4478.5230000000129</v>
      </c>
      <c r="H50" s="337">
        <v>4478.5230000000129</v>
      </c>
    </row>
    <row r="51" spans="2:8" ht="12.95" customHeight="1" x14ac:dyDescent="0.15">
      <c r="B51" s="385" t="s">
        <v>6</v>
      </c>
      <c r="C51" s="332" t="s">
        <v>43</v>
      </c>
      <c r="D51" s="333" t="s">
        <v>10</v>
      </c>
      <c r="E51" s="334" t="s">
        <v>158</v>
      </c>
      <c r="F51" s="335">
        <v>0</v>
      </c>
      <c r="G51" s="336">
        <v>148510.08299999998</v>
      </c>
      <c r="H51" s="337">
        <v>148510.08299999998</v>
      </c>
    </row>
    <row r="52" spans="2:8" ht="12.95" customHeight="1" x14ac:dyDescent="0.15">
      <c r="B52" s="385" t="s">
        <v>6</v>
      </c>
      <c r="C52" s="332" t="s">
        <v>43</v>
      </c>
      <c r="D52" s="333" t="s">
        <v>10</v>
      </c>
      <c r="E52" s="334" t="s">
        <v>159</v>
      </c>
      <c r="F52" s="335">
        <v>0</v>
      </c>
      <c r="G52" s="336">
        <v>35.713999999999999</v>
      </c>
      <c r="H52" s="337">
        <v>35.713999999999999</v>
      </c>
    </row>
    <row r="53" spans="2:8" ht="12.95" customHeight="1" x14ac:dyDescent="0.15">
      <c r="B53" s="385" t="s">
        <v>6</v>
      </c>
      <c r="C53" s="332" t="s">
        <v>43</v>
      </c>
      <c r="D53" s="333" t="s">
        <v>10</v>
      </c>
      <c r="E53" s="334" t="s">
        <v>160</v>
      </c>
      <c r="F53" s="335">
        <v>0</v>
      </c>
      <c r="G53" s="336">
        <v>164.285</v>
      </c>
      <c r="H53" s="337">
        <v>164.285</v>
      </c>
    </row>
    <row r="54" spans="2:8" ht="12.95" customHeight="1" x14ac:dyDescent="0.15">
      <c r="B54" s="385" t="s">
        <v>6</v>
      </c>
      <c r="C54" s="332" t="s">
        <v>43</v>
      </c>
      <c r="D54" s="333" t="s">
        <v>10</v>
      </c>
      <c r="E54" s="334" t="s">
        <v>161</v>
      </c>
      <c r="F54" s="335">
        <v>0</v>
      </c>
      <c r="G54" s="336">
        <v>53.402999999999999</v>
      </c>
      <c r="H54" s="337">
        <v>53.402999999999999</v>
      </c>
    </row>
    <row r="55" spans="2:8" ht="12.95" customHeight="1" x14ac:dyDescent="0.15">
      <c r="B55" s="381" t="s">
        <v>6</v>
      </c>
      <c r="C55" s="332" t="s">
        <v>43</v>
      </c>
      <c r="D55" s="333" t="s">
        <v>205</v>
      </c>
      <c r="E55" s="334" t="s">
        <v>158</v>
      </c>
      <c r="F55" s="335">
        <v>0</v>
      </c>
      <c r="G55" s="336">
        <v>30562.5</v>
      </c>
      <c r="H55" s="337">
        <v>30562.5</v>
      </c>
    </row>
    <row r="56" spans="2:8" ht="12.95" customHeight="1" x14ac:dyDescent="0.15">
      <c r="B56" s="381" t="s">
        <v>6</v>
      </c>
      <c r="C56" s="332" t="s">
        <v>43</v>
      </c>
      <c r="D56" s="333" t="s">
        <v>11</v>
      </c>
      <c r="E56" s="334" t="s">
        <v>158</v>
      </c>
      <c r="F56" s="335">
        <v>0</v>
      </c>
      <c r="G56" s="336">
        <v>4289.2919999999995</v>
      </c>
      <c r="H56" s="337">
        <v>4289.2919999999995</v>
      </c>
    </row>
    <row r="57" spans="2:8" ht="12.95" customHeight="1" x14ac:dyDescent="0.15">
      <c r="B57" s="385" t="s">
        <v>6</v>
      </c>
      <c r="C57" s="332" t="s">
        <v>43</v>
      </c>
      <c r="D57" s="333" t="s">
        <v>11</v>
      </c>
      <c r="E57" s="334" t="s">
        <v>161</v>
      </c>
      <c r="F57" s="335">
        <v>0</v>
      </c>
      <c r="G57" s="336">
        <v>102.857</v>
      </c>
      <c r="H57" s="337">
        <v>102.857</v>
      </c>
    </row>
    <row r="58" spans="2:8" ht="12.95" customHeight="1" x14ac:dyDescent="0.15">
      <c r="B58" s="385" t="s">
        <v>6</v>
      </c>
      <c r="C58" s="332" t="s">
        <v>43</v>
      </c>
      <c r="D58" s="333" t="s">
        <v>13</v>
      </c>
      <c r="E58" s="334" t="s">
        <v>158</v>
      </c>
      <c r="F58" s="335">
        <v>0</v>
      </c>
      <c r="G58" s="336">
        <v>1185</v>
      </c>
      <c r="H58" s="337">
        <v>1185</v>
      </c>
    </row>
    <row r="59" spans="2:8" ht="12.95" customHeight="1" x14ac:dyDescent="0.15">
      <c r="B59" s="385" t="s">
        <v>6</v>
      </c>
      <c r="C59" s="332" t="s">
        <v>43</v>
      </c>
      <c r="D59" s="333" t="s">
        <v>30</v>
      </c>
      <c r="E59" s="334" t="s">
        <v>158</v>
      </c>
      <c r="F59" s="335">
        <v>0</v>
      </c>
      <c r="G59" s="336">
        <v>4590</v>
      </c>
      <c r="H59" s="337">
        <v>4590</v>
      </c>
    </row>
    <row r="60" spans="2:8" ht="12.95" customHeight="1" x14ac:dyDescent="0.15">
      <c r="B60" s="383" t="s">
        <v>6</v>
      </c>
      <c r="C60" s="345" t="s">
        <v>43</v>
      </c>
      <c r="D60" s="346"/>
      <c r="E60" s="347" t="s">
        <v>267</v>
      </c>
      <c r="F60" s="25">
        <v>53393.05000000001</v>
      </c>
      <c r="G60" s="2">
        <v>298374.77300000004</v>
      </c>
      <c r="H60" s="348">
        <v>351767.82299999997</v>
      </c>
    </row>
    <row r="61" spans="2:8" ht="12.95" customHeight="1" thickBot="1" x14ac:dyDescent="0.2">
      <c r="B61" s="386" t="s">
        <v>206</v>
      </c>
      <c r="C61" s="355" t="s">
        <v>43</v>
      </c>
      <c r="D61" s="356" t="s">
        <v>7</v>
      </c>
      <c r="E61" s="357" t="s">
        <v>162</v>
      </c>
      <c r="F61" s="358">
        <v>680</v>
      </c>
      <c r="G61" s="359">
        <v>0</v>
      </c>
      <c r="H61" s="360">
        <v>680</v>
      </c>
    </row>
    <row r="62" spans="2:8" ht="12.95" customHeight="1" x14ac:dyDescent="0.15">
      <c r="B62" s="387" t="s">
        <v>206</v>
      </c>
      <c r="C62" s="349" t="s">
        <v>43</v>
      </c>
      <c r="D62" s="350" t="s">
        <v>8</v>
      </c>
      <c r="E62" s="351" t="s">
        <v>162</v>
      </c>
      <c r="F62" s="352">
        <v>40</v>
      </c>
      <c r="G62" s="353">
        <v>0</v>
      </c>
      <c r="H62" s="354">
        <v>40</v>
      </c>
    </row>
    <row r="63" spans="2:8" ht="12.95" customHeight="1" x14ac:dyDescent="0.15">
      <c r="B63" s="383" t="s">
        <v>206</v>
      </c>
      <c r="C63" s="345" t="s">
        <v>43</v>
      </c>
      <c r="D63" s="346"/>
      <c r="E63" s="347" t="s">
        <v>267</v>
      </c>
      <c r="F63" s="25">
        <v>720</v>
      </c>
      <c r="G63" s="2">
        <v>0</v>
      </c>
      <c r="H63" s="348">
        <v>720</v>
      </c>
    </row>
    <row r="64" spans="2:8" ht="12.95" customHeight="1" x14ac:dyDescent="0.15">
      <c r="B64" s="385" t="s">
        <v>261</v>
      </c>
      <c r="C64" s="332" t="s">
        <v>43</v>
      </c>
      <c r="D64" s="333" t="s">
        <v>4</v>
      </c>
      <c r="E64" s="334" t="s">
        <v>161</v>
      </c>
      <c r="F64" s="335">
        <v>0</v>
      </c>
      <c r="G64" s="336">
        <v>4050.002</v>
      </c>
      <c r="H64" s="337">
        <v>4050.002</v>
      </c>
    </row>
    <row r="65" spans="2:8" ht="12.95" customHeight="1" x14ac:dyDescent="0.15">
      <c r="B65" s="385" t="s">
        <v>261</v>
      </c>
      <c r="C65" s="332" t="s">
        <v>43</v>
      </c>
      <c r="D65" s="333" t="s">
        <v>4</v>
      </c>
      <c r="E65" s="334" t="s">
        <v>162</v>
      </c>
      <c r="F65" s="335">
        <v>0</v>
      </c>
      <c r="G65" s="336">
        <v>24415.722000000002</v>
      </c>
      <c r="H65" s="337">
        <v>24415.722000000002</v>
      </c>
    </row>
    <row r="66" spans="2:8" ht="12.95" customHeight="1" x14ac:dyDescent="0.15">
      <c r="B66" s="385" t="s">
        <v>261</v>
      </c>
      <c r="C66" s="332" t="s">
        <v>43</v>
      </c>
      <c r="D66" s="333" t="s">
        <v>4</v>
      </c>
      <c r="E66" s="334" t="s">
        <v>163</v>
      </c>
      <c r="F66" s="335">
        <v>0</v>
      </c>
      <c r="G66" s="336">
        <v>15492.866</v>
      </c>
      <c r="H66" s="337">
        <v>15492.866</v>
      </c>
    </row>
    <row r="67" spans="2:8" ht="12.95" customHeight="1" x14ac:dyDescent="0.15">
      <c r="B67" s="385" t="s">
        <v>261</v>
      </c>
      <c r="C67" s="332" t="s">
        <v>43</v>
      </c>
      <c r="D67" s="333" t="s">
        <v>4</v>
      </c>
      <c r="E67" s="334" t="s">
        <v>164</v>
      </c>
      <c r="F67" s="335">
        <v>0</v>
      </c>
      <c r="G67" s="336">
        <v>15068.575999999999</v>
      </c>
      <c r="H67" s="337">
        <v>15068.575999999999</v>
      </c>
    </row>
    <row r="68" spans="2:8" ht="12.95" customHeight="1" x14ac:dyDescent="0.15">
      <c r="B68" s="385" t="s">
        <v>261</v>
      </c>
      <c r="C68" s="332" t="s">
        <v>43</v>
      </c>
      <c r="D68" s="333" t="s">
        <v>4</v>
      </c>
      <c r="E68" s="334" t="s">
        <v>165</v>
      </c>
      <c r="F68" s="335">
        <v>0</v>
      </c>
      <c r="G68" s="336">
        <v>12548.577000000001</v>
      </c>
      <c r="H68" s="337">
        <v>12548.577000000001</v>
      </c>
    </row>
    <row r="69" spans="2:8" ht="12.95" customHeight="1" x14ac:dyDescent="0.15">
      <c r="B69" s="385" t="s">
        <v>261</v>
      </c>
      <c r="C69" s="332" t="s">
        <v>43</v>
      </c>
      <c r="D69" s="333" t="s">
        <v>4</v>
      </c>
      <c r="E69" s="334" t="s">
        <v>166</v>
      </c>
      <c r="F69" s="335">
        <v>0</v>
      </c>
      <c r="G69" s="336">
        <v>12162.863000000001</v>
      </c>
      <c r="H69" s="337">
        <v>12162.863000000001</v>
      </c>
    </row>
    <row r="70" spans="2:8" ht="12.95" customHeight="1" x14ac:dyDescent="0.15">
      <c r="B70" s="381" t="s">
        <v>261</v>
      </c>
      <c r="C70" s="332" t="s">
        <v>43</v>
      </c>
      <c r="D70" s="333" t="s">
        <v>4</v>
      </c>
      <c r="E70" s="334" t="s">
        <v>167</v>
      </c>
      <c r="F70" s="335">
        <v>0</v>
      </c>
      <c r="G70" s="336">
        <v>5258.5749999999998</v>
      </c>
      <c r="H70" s="337">
        <v>5258.5749999999998</v>
      </c>
    </row>
    <row r="71" spans="2:8" ht="12.95" customHeight="1" x14ac:dyDescent="0.15">
      <c r="B71" s="381" t="s">
        <v>261</v>
      </c>
      <c r="C71" s="332" t="s">
        <v>43</v>
      </c>
      <c r="D71" s="338" t="s">
        <v>4</v>
      </c>
      <c r="E71" s="334" t="s">
        <v>168</v>
      </c>
      <c r="F71" s="335">
        <v>0</v>
      </c>
      <c r="G71" s="336">
        <v>10080.005000000001</v>
      </c>
      <c r="H71" s="337">
        <v>10080.005000000001</v>
      </c>
    </row>
    <row r="72" spans="2:8" ht="12.95" customHeight="1" x14ac:dyDescent="0.15">
      <c r="B72" s="381" t="s">
        <v>261</v>
      </c>
      <c r="C72" s="332" t="s">
        <v>43</v>
      </c>
      <c r="D72" s="333" t="s">
        <v>4</v>
      </c>
      <c r="E72" s="334" t="s">
        <v>173</v>
      </c>
      <c r="F72" s="335">
        <v>0</v>
      </c>
      <c r="G72" s="336">
        <v>257.14299999999997</v>
      </c>
      <c r="H72" s="337">
        <v>257.14299999999997</v>
      </c>
    </row>
    <row r="73" spans="2:8" ht="12.95" customHeight="1" x14ac:dyDescent="0.15">
      <c r="B73" s="381" t="s">
        <v>261</v>
      </c>
      <c r="C73" s="332" t="s">
        <v>43</v>
      </c>
      <c r="D73" s="333" t="s">
        <v>4</v>
      </c>
      <c r="E73" s="334" t="s">
        <v>174</v>
      </c>
      <c r="F73" s="335">
        <v>0</v>
      </c>
      <c r="G73" s="336">
        <v>462.858</v>
      </c>
      <c r="H73" s="337">
        <v>462.858</v>
      </c>
    </row>
    <row r="74" spans="2:8" ht="12.95" customHeight="1" x14ac:dyDescent="0.15">
      <c r="B74" s="381" t="s">
        <v>261</v>
      </c>
      <c r="C74" s="332" t="s">
        <v>43</v>
      </c>
      <c r="D74" s="333" t="s">
        <v>4</v>
      </c>
      <c r="E74" s="334" t="s">
        <v>176</v>
      </c>
      <c r="F74" s="335">
        <v>0</v>
      </c>
      <c r="G74" s="336">
        <v>1800.001</v>
      </c>
      <c r="H74" s="337">
        <v>1800.001</v>
      </c>
    </row>
    <row r="75" spans="2:8" ht="12.95" customHeight="1" x14ac:dyDescent="0.15">
      <c r="B75" s="381" t="s">
        <v>261</v>
      </c>
      <c r="C75" s="332" t="s">
        <v>43</v>
      </c>
      <c r="D75" s="333" t="s">
        <v>4</v>
      </c>
      <c r="E75" s="334" t="s">
        <v>177</v>
      </c>
      <c r="F75" s="335">
        <v>0</v>
      </c>
      <c r="G75" s="336">
        <v>462.858</v>
      </c>
      <c r="H75" s="337">
        <v>462.858</v>
      </c>
    </row>
    <row r="76" spans="2:8" ht="12.95" customHeight="1" x14ac:dyDescent="0.15">
      <c r="B76" s="381" t="s">
        <v>261</v>
      </c>
      <c r="C76" s="332" t="s">
        <v>43</v>
      </c>
      <c r="D76" s="333" t="s">
        <v>4</v>
      </c>
      <c r="E76" s="334" t="s">
        <v>188</v>
      </c>
      <c r="F76" s="335">
        <v>0</v>
      </c>
      <c r="G76" s="336">
        <v>514.28599999999994</v>
      </c>
      <c r="H76" s="337">
        <v>514.28599999999994</v>
      </c>
    </row>
    <row r="77" spans="2:8" ht="12.95" customHeight="1" x14ac:dyDescent="0.15">
      <c r="B77" s="381" t="s">
        <v>261</v>
      </c>
      <c r="C77" s="332" t="s">
        <v>43</v>
      </c>
      <c r="D77" s="333" t="s">
        <v>4</v>
      </c>
      <c r="E77" s="334" t="s">
        <v>197</v>
      </c>
      <c r="F77" s="335">
        <v>0</v>
      </c>
      <c r="G77" s="336">
        <v>642.85699999999997</v>
      </c>
      <c r="H77" s="337">
        <v>642.85699999999997</v>
      </c>
    </row>
    <row r="78" spans="2:8" ht="12.95" customHeight="1" x14ac:dyDescent="0.15">
      <c r="B78" s="381" t="s">
        <v>261</v>
      </c>
      <c r="C78" s="332" t="s">
        <v>43</v>
      </c>
      <c r="D78" s="333" t="s">
        <v>5</v>
      </c>
      <c r="E78" s="334" t="s">
        <v>161</v>
      </c>
      <c r="F78" s="335">
        <v>0</v>
      </c>
      <c r="G78" s="336">
        <v>1200</v>
      </c>
      <c r="H78" s="337">
        <v>1200</v>
      </c>
    </row>
    <row r="79" spans="2:8" ht="12.95" customHeight="1" x14ac:dyDescent="0.15">
      <c r="B79" s="381" t="s">
        <v>261</v>
      </c>
      <c r="C79" s="332" t="s">
        <v>43</v>
      </c>
      <c r="D79" s="333" t="s">
        <v>5</v>
      </c>
      <c r="E79" s="334" t="s">
        <v>162</v>
      </c>
      <c r="F79" s="335">
        <v>0</v>
      </c>
      <c r="G79" s="336">
        <v>5775</v>
      </c>
      <c r="H79" s="337">
        <v>5775</v>
      </c>
    </row>
    <row r="80" spans="2:8" ht="12.95" customHeight="1" x14ac:dyDescent="0.15">
      <c r="B80" s="381" t="s">
        <v>261</v>
      </c>
      <c r="C80" s="332" t="s">
        <v>43</v>
      </c>
      <c r="D80" s="333" t="s">
        <v>5</v>
      </c>
      <c r="E80" s="334" t="s">
        <v>163</v>
      </c>
      <c r="F80" s="335">
        <v>0</v>
      </c>
      <c r="G80" s="336">
        <v>2250</v>
      </c>
      <c r="H80" s="337">
        <v>2250</v>
      </c>
    </row>
    <row r="81" spans="2:8" ht="12.95" customHeight="1" x14ac:dyDescent="0.15">
      <c r="B81" s="381" t="s">
        <v>261</v>
      </c>
      <c r="C81" s="332" t="s">
        <v>43</v>
      </c>
      <c r="D81" s="333" t="s">
        <v>5</v>
      </c>
      <c r="E81" s="334" t="s">
        <v>164</v>
      </c>
      <c r="F81" s="335">
        <v>0</v>
      </c>
      <c r="G81" s="336">
        <v>1822.5</v>
      </c>
      <c r="H81" s="337">
        <v>1822.5</v>
      </c>
    </row>
    <row r="82" spans="2:8" ht="12.95" customHeight="1" x14ac:dyDescent="0.15">
      <c r="B82" s="381" t="s">
        <v>261</v>
      </c>
      <c r="C82" s="332" t="s">
        <v>43</v>
      </c>
      <c r="D82" s="333" t="s">
        <v>5</v>
      </c>
      <c r="E82" s="334" t="s">
        <v>165</v>
      </c>
      <c r="F82" s="335">
        <v>0</v>
      </c>
      <c r="G82" s="336">
        <v>3457.5</v>
      </c>
      <c r="H82" s="337">
        <v>3457.5</v>
      </c>
    </row>
    <row r="83" spans="2:8" ht="12.95" customHeight="1" x14ac:dyDescent="0.15">
      <c r="B83" s="381" t="s">
        <v>261</v>
      </c>
      <c r="C83" s="332" t="s">
        <v>43</v>
      </c>
      <c r="D83" s="333" t="s">
        <v>5</v>
      </c>
      <c r="E83" s="334" t="s">
        <v>166</v>
      </c>
      <c r="F83" s="335">
        <v>0</v>
      </c>
      <c r="G83" s="336">
        <v>2100</v>
      </c>
      <c r="H83" s="337">
        <v>2100</v>
      </c>
    </row>
    <row r="84" spans="2:8" ht="12.95" customHeight="1" x14ac:dyDescent="0.15">
      <c r="B84" s="381" t="s">
        <v>261</v>
      </c>
      <c r="C84" s="332" t="s">
        <v>43</v>
      </c>
      <c r="D84" s="333" t="s">
        <v>5</v>
      </c>
      <c r="E84" s="334" t="s">
        <v>167</v>
      </c>
      <c r="F84" s="335">
        <v>0</v>
      </c>
      <c r="G84" s="336">
        <v>975</v>
      </c>
      <c r="H84" s="337">
        <v>975</v>
      </c>
    </row>
    <row r="85" spans="2:8" ht="12.95" customHeight="1" x14ac:dyDescent="0.15">
      <c r="B85" s="381" t="s">
        <v>261</v>
      </c>
      <c r="C85" s="332" t="s">
        <v>43</v>
      </c>
      <c r="D85" s="333" t="s">
        <v>5</v>
      </c>
      <c r="E85" s="334" t="s">
        <v>168</v>
      </c>
      <c r="F85" s="335">
        <v>0</v>
      </c>
      <c r="G85" s="336">
        <v>1500</v>
      </c>
      <c r="H85" s="337">
        <v>1500</v>
      </c>
    </row>
    <row r="86" spans="2:8" ht="12.95" customHeight="1" x14ac:dyDescent="0.15">
      <c r="B86" s="381" t="s">
        <v>261</v>
      </c>
      <c r="C86" s="332" t="s">
        <v>43</v>
      </c>
      <c r="D86" s="333" t="s">
        <v>5</v>
      </c>
      <c r="E86" s="334" t="s">
        <v>171</v>
      </c>
      <c r="F86" s="335">
        <v>0</v>
      </c>
      <c r="G86" s="336">
        <v>75</v>
      </c>
      <c r="H86" s="337">
        <v>75</v>
      </c>
    </row>
    <row r="87" spans="2:8" ht="12.95" customHeight="1" x14ac:dyDescent="0.15">
      <c r="B87" s="381" t="s">
        <v>261</v>
      </c>
      <c r="C87" s="332" t="s">
        <v>43</v>
      </c>
      <c r="D87" s="333" t="s">
        <v>5</v>
      </c>
      <c r="E87" s="334" t="s">
        <v>173</v>
      </c>
      <c r="F87" s="335">
        <v>0</v>
      </c>
      <c r="G87" s="336">
        <v>150</v>
      </c>
      <c r="H87" s="337">
        <v>150</v>
      </c>
    </row>
    <row r="88" spans="2:8" ht="12.95" customHeight="1" x14ac:dyDescent="0.15">
      <c r="B88" s="381" t="s">
        <v>261</v>
      </c>
      <c r="C88" s="332" t="s">
        <v>43</v>
      </c>
      <c r="D88" s="333" t="s">
        <v>5</v>
      </c>
      <c r="E88" s="334" t="s">
        <v>176</v>
      </c>
      <c r="F88" s="335">
        <v>0</v>
      </c>
      <c r="G88" s="336">
        <v>75</v>
      </c>
      <c r="H88" s="337">
        <v>75</v>
      </c>
    </row>
    <row r="89" spans="2:8" ht="12.95" customHeight="1" x14ac:dyDescent="0.15">
      <c r="B89" s="381" t="s">
        <v>261</v>
      </c>
      <c r="C89" s="332" t="s">
        <v>43</v>
      </c>
      <c r="D89" s="333" t="s">
        <v>5</v>
      </c>
      <c r="E89" s="334" t="s">
        <v>187</v>
      </c>
      <c r="F89" s="335">
        <v>0</v>
      </c>
      <c r="G89" s="336">
        <v>225</v>
      </c>
      <c r="H89" s="337">
        <v>225</v>
      </c>
    </row>
    <row r="90" spans="2:8" ht="12.95" customHeight="1" x14ac:dyDescent="0.15">
      <c r="B90" s="381" t="s">
        <v>261</v>
      </c>
      <c r="C90" s="332" t="s">
        <v>43</v>
      </c>
      <c r="D90" s="338" t="s">
        <v>5</v>
      </c>
      <c r="E90" s="334" t="s">
        <v>189</v>
      </c>
      <c r="F90" s="335">
        <v>0</v>
      </c>
      <c r="G90" s="336">
        <v>150</v>
      </c>
      <c r="H90" s="337">
        <v>150</v>
      </c>
    </row>
    <row r="91" spans="2:8" ht="12.95" customHeight="1" x14ac:dyDescent="0.15">
      <c r="B91" s="381" t="s">
        <v>261</v>
      </c>
      <c r="C91" s="332" t="s">
        <v>43</v>
      </c>
      <c r="D91" s="333" t="s">
        <v>5</v>
      </c>
      <c r="E91" s="334" t="s">
        <v>194</v>
      </c>
      <c r="F91" s="335">
        <v>0</v>
      </c>
      <c r="G91" s="336">
        <v>300</v>
      </c>
      <c r="H91" s="337">
        <v>300</v>
      </c>
    </row>
    <row r="92" spans="2:8" ht="12.95" customHeight="1" x14ac:dyDescent="0.15">
      <c r="B92" s="381" t="s">
        <v>261</v>
      </c>
      <c r="C92" s="332" t="s">
        <v>43</v>
      </c>
      <c r="D92" s="333" t="s">
        <v>5</v>
      </c>
      <c r="E92" s="334" t="s">
        <v>199</v>
      </c>
      <c r="F92" s="335">
        <v>0</v>
      </c>
      <c r="G92" s="336">
        <v>150</v>
      </c>
      <c r="H92" s="337">
        <v>150</v>
      </c>
    </row>
    <row r="93" spans="2:8" ht="12.95" customHeight="1" x14ac:dyDescent="0.15">
      <c r="B93" s="381" t="s">
        <v>261</v>
      </c>
      <c r="C93" s="332" t="s">
        <v>43</v>
      </c>
      <c r="D93" s="333" t="s">
        <v>7</v>
      </c>
      <c r="E93" s="334" t="s">
        <v>162</v>
      </c>
      <c r="F93" s="335">
        <v>980</v>
      </c>
      <c r="G93" s="336">
        <v>0</v>
      </c>
      <c r="H93" s="337">
        <v>980</v>
      </c>
    </row>
    <row r="94" spans="2:8" ht="12.95" customHeight="1" x14ac:dyDescent="0.15">
      <c r="B94" s="381" t="s">
        <v>261</v>
      </c>
      <c r="C94" s="332" t="s">
        <v>43</v>
      </c>
      <c r="D94" s="333" t="s">
        <v>8</v>
      </c>
      <c r="E94" s="334" t="s">
        <v>162</v>
      </c>
      <c r="F94" s="335">
        <v>1080</v>
      </c>
      <c r="G94" s="336">
        <v>0</v>
      </c>
      <c r="H94" s="337">
        <v>1080</v>
      </c>
    </row>
    <row r="95" spans="2:8" ht="12.95" customHeight="1" x14ac:dyDescent="0.15">
      <c r="B95" s="381" t="s">
        <v>261</v>
      </c>
      <c r="C95" s="332" t="s">
        <v>43</v>
      </c>
      <c r="D95" s="333" t="s">
        <v>30</v>
      </c>
      <c r="E95" s="334" t="s">
        <v>155</v>
      </c>
      <c r="F95" s="335">
        <v>0</v>
      </c>
      <c r="G95" s="336">
        <v>385.71299999999997</v>
      </c>
      <c r="H95" s="337">
        <v>385.71299999999997</v>
      </c>
    </row>
    <row r="96" spans="2:8" ht="12.95" customHeight="1" x14ac:dyDescent="0.15">
      <c r="B96" s="381" t="s">
        <v>261</v>
      </c>
      <c r="C96" s="332" t="s">
        <v>43</v>
      </c>
      <c r="D96" s="333" t="s">
        <v>30</v>
      </c>
      <c r="E96" s="334" t="s">
        <v>158</v>
      </c>
      <c r="F96" s="335">
        <v>0</v>
      </c>
      <c r="G96" s="336">
        <v>728.56999999999971</v>
      </c>
      <c r="H96" s="337">
        <v>728.56999999999971</v>
      </c>
    </row>
    <row r="97" spans="2:8" ht="12.95" customHeight="1" x14ac:dyDescent="0.15">
      <c r="B97" s="381" t="s">
        <v>261</v>
      </c>
      <c r="C97" s="332" t="s">
        <v>43</v>
      </c>
      <c r="D97" s="333" t="s">
        <v>30</v>
      </c>
      <c r="E97" s="334" t="s">
        <v>160</v>
      </c>
      <c r="F97" s="335">
        <v>0</v>
      </c>
      <c r="G97" s="336">
        <v>150</v>
      </c>
      <c r="H97" s="337">
        <v>150</v>
      </c>
    </row>
    <row r="98" spans="2:8" ht="12.95" customHeight="1" x14ac:dyDescent="0.15">
      <c r="B98" s="381" t="s">
        <v>261</v>
      </c>
      <c r="C98" s="332" t="s">
        <v>43</v>
      </c>
      <c r="D98" s="333" t="s">
        <v>30</v>
      </c>
      <c r="E98" s="334" t="s">
        <v>161</v>
      </c>
      <c r="F98" s="335">
        <v>0</v>
      </c>
      <c r="G98" s="336">
        <v>1199.9969999999994</v>
      </c>
      <c r="H98" s="337">
        <v>1199.9969999999994</v>
      </c>
    </row>
    <row r="99" spans="2:8" ht="12.95" customHeight="1" x14ac:dyDescent="0.15">
      <c r="B99" s="381" t="s">
        <v>261</v>
      </c>
      <c r="C99" s="332" t="s">
        <v>43</v>
      </c>
      <c r="D99" s="333" t="s">
        <v>30</v>
      </c>
      <c r="E99" s="334" t="s">
        <v>162</v>
      </c>
      <c r="F99" s="335">
        <v>0</v>
      </c>
      <c r="G99" s="336">
        <v>3428.5639999999985</v>
      </c>
      <c r="H99" s="337">
        <v>3428.5639999999985</v>
      </c>
    </row>
    <row r="100" spans="2:8" ht="12.95" customHeight="1" x14ac:dyDescent="0.15">
      <c r="B100" s="381" t="s">
        <v>261</v>
      </c>
      <c r="C100" s="332" t="s">
        <v>43</v>
      </c>
      <c r="D100" s="333" t="s">
        <v>30</v>
      </c>
      <c r="E100" s="334" t="s">
        <v>163</v>
      </c>
      <c r="F100" s="335">
        <v>0</v>
      </c>
      <c r="G100" s="336">
        <v>1842.8549999999993</v>
      </c>
      <c r="H100" s="337">
        <v>1842.8549999999993</v>
      </c>
    </row>
    <row r="101" spans="2:8" ht="12.95" customHeight="1" x14ac:dyDescent="0.15">
      <c r="B101" s="381" t="s">
        <v>261</v>
      </c>
      <c r="C101" s="332" t="s">
        <v>43</v>
      </c>
      <c r="D101" s="333" t="s">
        <v>30</v>
      </c>
      <c r="E101" s="334" t="s">
        <v>164</v>
      </c>
      <c r="F101" s="335">
        <v>0</v>
      </c>
      <c r="G101" s="336">
        <v>128.571</v>
      </c>
      <c r="H101" s="337">
        <v>128.571</v>
      </c>
    </row>
    <row r="102" spans="2:8" ht="12.95" customHeight="1" x14ac:dyDescent="0.15">
      <c r="B102" s="381" t="s">
        <v>261</v>
      </c>
      <c r="C102" s="332" t="s">
        <v>43</v>
      </c>
      <c r="D102" s="333" t="s">
        <v>30</v>
      </c>
      <c r="E102" s="334" t="s">
        <v>165</v>
      </c>
      <c r="F102" s="335">
        <v>0</v>
      </c>
      <c r="G102" s="336">
        <v>214.285</v>
      </c>
      <c r="H102" s="337">
        <v>214.285</v>
      </c>
    </row>
    <row r="103" spans="2:8" ht="12.95" customHeight="1" x14ac:dyDescent="0.15">
      <c r="B103" s="381" t="s">
        <v>261</v>
      </c>
      <c r="C103" s="332" t="s">
        <v>43</v>
      </c>
      <c r="D103" s="333" t="s">
        <v>30</v>
      </c>
      <c r="E103" s="334" t="s">
        <v>166</v>
      </c>
      <c r="F103" s="335">
        <v>0</v>
      </c>
      <c r="G103" s="336">
        <v>385.71299999999997</v>
      </c>
      <c r="H103" s="337">
        <v>385.71299999999997</v>
      </c>
    </row>
    <row r="104" spans="2:8" ht="12.95" customHeight="1" x14ac:dyDescent="0.15">
      <c r="B104" s="381" t="s">
        <v>261</v>
      </c>
      <c r="C104" s="332" t="s">
        <v>43</v>
      </c>
      <c r="D104" s="333" t="s">
        <v>30</v>
      </c>
      <c r="E104" s="334" t="s">
        <v>168</v>
      </c>
      <c r="F104" s="335">
        <v>0</v>
      </c>
      <c r="G104" s="336">
        <v>21.428999999999998</v>
      </c>
      <c r="H104" s="337">
        <v>21.428999999999998</v>
      </c>
    </row>
    <row r="105" spans="2:8" ht="12.95" customHeight="1" x14ac:dyDescent="0.15">
      <c r="B105" s="381" t="s">
        <v>261</v>
      </c>
      <c r="C105" s="332" t="s">
        <v>43</v>
      </c>
      <c r="D105" s="333" t="s">
        <v>30</v>
      </c>
      <c r="E105" s="334" t="s">
        <v>169</v>
      </c>
      <c r="F105" s="335">
        <v>0</v>
      </c>
      <c r="G105" s="336">
        <v>150</v>
      </c>
      <c r="H105" s="337">
        <v>150</v>
      </c>
    </row>
    <row r="106" spans="2:8" ht="12.95" customHeight="1" x14ac:dyDescent="0.15">
      <c r="B106" s="383" t="s">
        <v>261</v>
      </c>
      <c r="C106" s="345" t="s">
        <v>43</v>
      </c>
      <c r="D106" s="346"/>
      <c r="E106" s="347" t="s">
        <v>267</v>
      </c>
      <c r="F106" s="25">
        <v>2060</v>
      </c>
      <c r="G106" s="2">
        <v>132057.88599999997</v>
      </c>
      <c r="H106" s="348">
        <v>134117.886</v>
      </c>
    </row>
    <row r="107" spans="2:8" ht="12.95" customHeight="1" x14ac:dyDescent="0.15">
      <c r="B107" s="381" t="s">
        <v>18</v>
      </c>
      <c r="C107" s="332" t="s">
        <v>43</v>
      </c>
      <c r="D107" s="333" t="s">
        <v>5</v>
      </c>
      <c r="E107" s="334" t="s">
        <v>167</v>
      </c>
      <c r="F107" s="335">
        <v>0</v>
      </c>
      <c r="G107" s="336">
        <v>9784.32</v>
      </c>
      <c r="H107" s="337">
        <v>9784.32</v>
      </c>
    </row>
    <row r="108" spans="2:8" ht="12.95" customHeight="1" x14ac:dyDescent="0.15">
      <c r="B108" s="381" t="s">
        <v>18</v>
      </c>
      <c r="C108" s="332" t="s">
        <v>43</v>
      </c>
      <c r="D108" s="333" t="s">
        <v>8</v>
      </c>
      <c r="E108" s="334" t="s">
        <v>166</v>
      </c>
      <c r="F108" s="335">
        <v>0</v>
      </c>
      <c r="G108" s="336">
        <v>75</v>
      </c>
      <c r="H108" s="337">
        <v>75</v>
      </c>
    </row>
    <row r="109" spans="2:8" ht="12.95" customHeight="1" x14ac:dyDescent="0.15">
      <c r="B109" s="381" t="s">
        <v>18</v>
      </c>
      <c r="C109" s="332" t="s">
        <v>43</v>
      </c>
      <c r="D109" s="333" t="s">
        <v>10</v>
      </c>
      <c r="E109" s="334" t="s">
        <v>166</v>
      </c>
      <c r="F109" s="335">
        <v>0</v>
      </c>
      <c r="G109" s="336">
        <v>562.5</v>
      </c>
      <c r="H109" s="337">
        <v>562.5</v>
      </c>
    </row>
    <row r="110" spans="2:8" ht="12.95" customHeight="1" x14ac:dyDescent="0.15">
      <c r="B110" s="381" t="s">
        <v>18</v>
      </c>
      <c r="C110" s="332" t="s">
        <v>43</v>
      </c>
      <c r="D110" s="333" t="s">
        <v>205</v>
      </c>
      <c r="E110" s="334" t="s">
        <v>166</v>
      </c>
      <c r="F110" s="335">
        <v>1468.9290000000001</v>
      </c>
      <c r="G110" s="336">
        <v>87.5</v>
      </c>
      <c r="H110" s="337">
        <v>1556.4290000000001</v>
      </c>
    </row>
    <row r="111" spans="2:8" ht="12.95" customHeight="1" x14ac:dyDescent="0.15">
      <c r="B111" s="381" t="s">
        <v>18</v>
      </c>
      <c r="C111" s="332" t="s">
        <v>43</v>
      </c>
      <c r="D111" s="333" t="s">
        <v>29</v>
      </c>
      <c r="E111" s="334" t="s">
        <v>166</v>
      </c>
      <c r="F111" s="335">
        <v>1735.7139999999999</v>
      </c>
      <c r="G111" s="336">
        <v>0</v>
      </c>
      <c r="H111" s="337">
        <v>1735.7139999999999</v>
      </c>
    </row>
    <row r="112" spans="2:8" ht="12.95" customHeight="1" x14ac:dyDescent="0.15">
      <c r="B112" s="381" t="s">
        <v>18</v>
      </c>
      <c r="C112" s="332" t="s">
        <v>43</v>
      </c>
      <c r="D112" s="333" t="s">
        <v>31</v>
      </c>
      <c r="E112" s="334" t="s">
        <v>158</v>
      </c>
      <c r="F112" s="335">
        <v>0</v>
      </c>
      <c r="G112" s="336">
        <v>617.14199999999994</v>
      </c>
      <c r="H112" s="337">
        <v>617.14199999999994</v>
      </c>
    </row>
    <row r="113" spans="2:8" ht="12.95" customHeight="1" x14ac:dyDescent="0.15">
      <c r="B113" s="381" t="s">
        <v>18</v>
      </c>
      <c r="C113" s="332" t="s">
        <v>43</v>
      </c>
      <c r="D113" s="333" t="s">
        <v>31</v>
      </c>
      <c r="E113" s="334" t="s">
        <v>161</v>
      </c>
      <c r="F113" s="335">
        <v>0</v>
      </c>
      <c r="G113" s="336">
        <v>205.714</v>
      </c>
      <c r="H113" s="337">
        <v>205.714</v>
      </c>
    </row>
    <row r="114" spans="2:8" ht="12.95" customHeight="1" x14ac:dyDescent="0.15">
      <c r="B114" s="381" t="s">
        <v>18</v>
      </c>
      <c r="C114" s="332" t="s">
        <v>43</v>
      </c>
      <c r="D114" s="333" t="s">
        <v>31</v>
      </c>
      <c r="E114" s="334" t="s">
        <v>162</v>
      </c>
      <c r="F114" s="335">
        <v>0</v>
      </c>
      <c r="G114" s="336">
        <v>2674.2829999999994</v>
      </c>
      <c r="H114" s="337">
        <v>2674.2829999999994</v>
      </c>
    </row>
    <row r="115" spans="2:8" ht="12.95" customHeight="1" x14ac:dyDescent="0.15">
      <c r="B115" s="381" t="s">
        <v>18</v>
      </c>
      <c r="C115" s="332" t="s">
        <v>43</v>
      </c>
      <c r="D115" s="338" t="s">
        <v>31</v>
      </c>
      <c r="E115" s="334" t="s">
        <v>163</v>
      </c>
      <c r="F115" s="335">
        <v>0</v>
      </c>
      <c r="G115" s="336">
        <v>411.428</v>
      </c>
      <c r="H115" s="337">
        <v>411.428</v>
      </c>
    </row>
    <row r="116" spans="2:8" ht="12.95" customHeight="1" x14ac:dyDescent="0.15">
      <c r="B116" s="381" t="s">
        <v>18</v>
      </c>
      <c r="C116" s="332" t="s">
        <v>43</v>
      </c>
      <c r="D116" s="333" t="s">
        <v>31</v>
      </c>
      <c r="E116" s="334" t="s">
        <v>164</v>
      </c>
      <c r="F116" s="335">
        <v>0</v>
      </c>
      <c r="G116" s="336">
        <v>617.14200000000005</v>
      </c>
      <c r="H116" s="337">
        <v>617.14200000000005</v>
      </c>
    </row>
    <row r="117" spans="2:8" ht="12.95" customHeight="1" thickBot="1" x14ac:dyDescent="0.2">
      <c r="B117" s="388" t="s">
        <v>18</v>
      </c>
      <c r="C117" s="355" t="s">
        <v>43</v>
      </c>
      <c r="D117" s="356" t="s">
        <v>31</v>
      </c>
      <c r="E117" s="357" t="s">
        <v>165</v>
      </c>
      <c r="F117" s="358">
        <v>0</v>
      </c>
      <c r="G117" s="359">
        <v>205.714</v>
      </c>
      <c r="H117" s="360">
        <v>205.714</v>
      </c>
    </row>
    <row r="118" spans="2:8" ht="12.95" customHeight="1" x14ac:dyDescent="0.15">
      <c r="B118" s="384" t="s">
        <v>18</v>
      </c>
      <c r="C118" s="349" t="s">
        <v>43</v>
      </c>
      <c r="D118" s="350" t="s">
        <v>31</v>
      </c>
      <c r="E118" s="351" t="s">
        <v>166</v>
      </c>
      <c r="F118" s="352">
        <v>0</v>
      </c>
      <c r="G118" s="353">
        <v>45282.852000000006</v>
      </c>
      <c r="H118" s="354">
        <v>45282.852000000006</v>
      </c>
    </row>
    <row r="119" spans="2:8" ht="12.95" customHeight="1" x14ac:dyDescent="0.15">
      <c r="B119" s="381" t="s">
        <v>18</v>
      </c>
      <c r="C119" s="332" t="s">
        <v>43</v>
      </c>
      <c r="D119" s="333" t="s">
        <v>31</v>
      </c>
      <c r="E119" s="334" t="s">
        <v>167</v>
      </c>
      <c r="F119" s="335">
        <v>0</v>
      </c>
      <c r="G119" s="336">
        <v>102.857</v>
      </c>
      <c r="H119" s="337">
        <v>102.857</v>
      </c>
    </row>
    <row r="120" spans="2:8" ht="12.95" customHeight="1" x14ac:dyDescent="0.15">
      <c r="B120" s="381" t="s">
        <v>18</v>
      </c>
      <c r="C120" s="332" t="s">
        <v>43</v>
      </c>
      <c r="D120" s="333" t="s">
        <v>31</v>
      </c>
      <c r="E120" s="334" t="s">
        <v>168</v>
      </c>
      <c r="F120" s="335">
        <v>0</v>
      </c>
      <c r="G120" s="336">
        <v>925.71399999999983</v>
      </c>
      <c r="H120" s="337">
        <v>925.71399999999983</v>
      </c>
    </row>
    <row r="121" spans="2:8" ht="12.95" customHeight="1" x14ac:dyDescent="0.15">
      <c r="B121" s="381" t="s">
        <v>18</v>
      </c>
      <c r="C121" s="332" t="s">
        <v>43</v>
      </c>
      <c r="D121" s="333" t="s">
        <v>23</v>
      </c>
      <c r="E121" s="334" t="s">
        <v>157</v>
      </c>
      <c r="F121" s="335">
        <v>0</v>
      </c>
      <c r="G121" s="336">
        <v>205.714</v>
      </c>
      <c r="H121" s="337">
        <v>205.714</v>
      </c>
    </row>
    <row r="122" spans="2:8" ht="12.95" customHeight="1" x14ac:dyDescent="0.15">
      <c r="B122" s="381" t="s">
        <v>18</v>
      </c>
      <c r="C122" s="332" t="s">
        <v>43</v>
      </c>
      <c r="D122" s="333" t="s">
        <v>23</v>
      </c>
      <c r="E122" s="334" t="s">
        <v>158</v>
      </c>
      <c r="F122" s="335">
        <v>0</v>
      </c>
      <c r="G122" s="336">
        <v>411.428</v>
      </c>
      <c r="H122" s="337">
        <v>411.428</v>
      </c>
    </row>
    <row r="123" spans="2:8" ht="12.95" customHeight="1" x14ac:dyDescent="0.15">
      <c r="B123" s="381" t="s">
        <v>18</v>
      </c>
      <c r="C123" s="332" t="s">
        <v>43</v>
      </c>
      <c r="D123" s="333" t="s">
        <v>23</v>
      </c>
      <c r="E123" s="334" t="s">
        <v>161</v>
      </c>
      <c r="F123" s="335">
        <v>0</v>
      </c>
      <c r="G123" s="336">
        <v>205.714</v>
      </c>
      <c r="H123" s="337">
        <v>205.714</v>
      </c>
    </row>
    <row r="124" spans="2:8" ht="12.95" customHeight="1" x14ac:dyDescent="0.15">
      <c r="B124" s="381" t="s">
        <v>18</v>
      </c>
      <c r="C124" s="332" t="s">
        <v>43</v>
      </c>
      <c r="D124" s="333" t="s">
        <v>23</v>
      </c>
      <c r="E124" s="334" t="s">
        <v>162</v>
      </c>
      <c r="F124" s="335">
        <v>0</v>
      </c>
      <c r="G124" s="336">
        <v>1542.8549999999998</v>
      </c>
      <c r="H124" s="337">
        <v>1542.8549999999998</v>
      </c>
    </row>
    <row r="125" spans="2:8" ht="12.95" customHeight="1" x14ac:dyDescent="0.15">
      <c r="B125" s="381" t="s">
        <v>18</v>
      </c>
      <c r="C125" s="332" t="s">
        <v>43</v>
      </c>
      <c r="D125" s="333" t="s">
        <v>23</v>
      </c>
      <c r="E125" s="334" t="s">
        <v>163</v>
      </c>
      <c r="F125" s="335">
        <v>0</v>
      </c>
      <c r="G125" s="336">
        <v>205.714</v>
      </c>
      <c r="H125" s="337">
        <v>205.714</v>
      </c>
    </row>
    <row r="126" spans="2:8" ht="12.95" customHeight="1" x14ac:dyDescent="0.15">
      <c r="B126" s="381" t="s">
        <v>18</v>
      </c>
      <c r="C126" s="332" t="s">
        <v>43</v>
      </c>
      <c r="D126" s="333" t="s">
        <v>23</v>
      </c>
      <c r="E126" s="334" t="s">
        <v>165</v>
      </c>
      <c r="F126" s="335">
        <v>0</v>
      </c>
      <c r="G126" s="336">
        <v>411.428</v>
      </c>
      <c r="H126" s="337">
        <v>411.428</v>
      </c>
    </row>
    <row r="127" spans="2:8" ht="12.95" customHeight="1" x14ac:dyDescent="0.15">
      <c r="B127" s="381" t="s">
        <v>18</v>
      </c>
      <c r="C127" s="332" t="s">
        <v>43</v>
      </c>
      <c r="D127" s="333" t="s">
        <v>23</v>
      </c>
      <c r="E127" s="334" t="s">
        <v>166</v>
      </c>
      <c r="F127" s="335">
        <v>0</v>
      </c>
      <c r="G127" s="336">
        <v>18321.425999999999</v>
      </c>
      <c r="H127" s="337">
        <v>18321.425999999999</v>
      </c>
    </row>
    <row r="128" spans="2:8" ht="12.95" customHeight="1" x14ac:dyDescent="0.15">
      <c r="B128" s="381" t="s">
        <v>18</v>
      </c>
      <c r="C128" s="332" t="s">
        <v>43</v>
      </c>
      <c r="D128" s="333" t="s">
        <v>23</v>
      </c>
      <c r="E128" s="334" t="s">
        <v>168</v>
      </c>
      <c r="F128" s="335">
        <v>0</v>
      </c>
      <c r="G128" s="336">
        <v>1439.998</v>
      </c>
      <c r="H128" s="337">
        <v>1439.998</v>
      </c>
    </row>
    <row r="129" spans="2:8" ht="12.95" customHeight="1" x14ac:dyDescent="0.15">
      <c r="B129" s="381" t="s">
        <v>18</v>
      </c>
      <c r="C129" s="332" t="s">
        <v>43</v>
      </c>
      <c r="D129" s="333" t="s">
        <v>12</v>
      </c>
      <c r="E129" s="334" t="s">
        <v>166</v>
      </c>
      <c r="F129" s="335">
        <v>360</v>
      </c>
      <c r="G129" s="336">
        <v>75</v>
      </c>
      <c r="H129" s="337">
        <v>435</v>
      </c>
    </row>
    <row r="130" spans="2:8" ht="12.95" customHeight="1" x14ac:dyDescent="0.15">
      <c r="B130" s="381" t="s">
        <v>18</v>
      </c>
      <c r="C130" s="332" t="s">
        <v>43</v>
      </c>
      <c r="D130" s="333" t="s">
        <v>13</v>
      </c>
      <c r="E130" s="334" t="s">
        <v>162</v>
      </c>
      <c r="F130" s="335">
        <v>0</v>
      </c>
      <c r="G130" s="336">
        <v>369.64300000000003</v>
      </c>
      <c r="H130" s="337">
        <v>369.64300000000003</v>
      </c>
    </row>
    <row r="131" spans="2:8" ht="12.95" customHeight="1" x14ac:dyDescent="0.15">
      <c r="B131" s="381" t="s">
        <v>18</v>
      </c>
      <c r="C131" s="332" t="s">
        <v>43</v>
      </c>
      <c r="D131" s="333" t="s">
        <v>13</v>
      </c>
      <c r="E131" s="334" t="s">
        <v>164</v>
      </c>
      <c r="F131" s="335">
        <v>0</v>
      </c>
      <c r="G131" s="336">
        <v>128.571</v>
      </c>
      <c r="H131" s="337">
        <v>128.571</v>
      </c>
    </row>
    <row r="132" spans="2:8" ht="12.95" customHeight="1" x14ac:dyDescent="0.15">
      <c r="B132" s="381" t="s">
        <v>18</v>
      </c>
      <c r="C132" s="332" t="s">
        <v>43</v>
      </c>
      <c r="D132" s="333" t="s">
        <v>13</v>
      </c>
      <c r="E132" s="334" t="s">
        <v>166</v>
      </c>
      <c r="F132" s="335">
        <v>0</v>
      </c>
      <c r="G132" s="336">
        <v>5625.0020000000004</v>
      </c>
      <c r="H132" s="337">
        <v>5625.0020000000004</v>
      </c>
    </row>
    <row r="133" spans="2:8" ht="12.95" customHeight="1" x14ac:dyDescent="0.15">
      <c r="B133" s="381" t="s">
        <v>18</v>
      </c>
      <c r="C133" s="332" t="s">
        <v>43</v>
      </c>
      <c r="D133" s="333" t="s">
        <v>13</v>
      </c>
      <c r="E133" s="334" t="s">
        <v>167</v>
      </c>
      <c r="F133" s="335">
        <v>0</v>
      </c>
      <c r="G133" s="336">
        <v>482.14300000000003</v>
      </c>
      <c r="H133" s="337">
        <v>482.14300000000003</v>
      </c>
    </row>
    <row r="134" spans="2:8" ht="12.95" customHeight="1" x14ac:dyDescent="0.15">
      <c r="B134" s="381" t="s">
        <v>18</v>
      </c>
      <c r="C134" s="332" t="s">
        <v>43</v>
      </c>
      <c r="D134" s="333" t="s">
        <v>13</v>
      </c>
      <c r="E134" s="334" t="s">
        <v>168</v>
      </c>
      <c r="F134" s="335">
        <v>0</v>
      </c>
      <c r="G134" s="336">
        <v>32.143000000000001</v>
      </c>
      <c r="H134" s="337">
        <v>32.143000000000001</v>
      </c>
    </row>
    <row r="135" spans="2:8" ht="12.95" customHeight="1" x14ac:dyDescent="0.15">
      <c r="B135" s="381" t="s">
        <v>18</v>
      </c>
      <c r="C135" s="332" t="s">
        <v>43</v>
      </c>
      <c r="D135" s="333" t="s">
        <v>19</v>
      </c>
      <c r="E135" s="334" t="s">
        <v>166</v>
      </c>
      <c r="F135" s="335">
        <v>2349.643</v>
      </c>
      <c r="G135" s="336">
        <v>0</v>
      </c>
      <c r="H135" s="337">
        <v>2349.643</v>
      </c>
    </row>
    <row r="136" spans="2:8" ht="12.95" customHeight="1" x14ac:dyDescent="0.15">
      <c r="B136" s="381" t="s">
        <v>18</v>
      </c>
      <c r="C136" s="332" t="s">
        <v>43</v>
      </c>
      <c r="D136" s="333" t="s">
        <v>37</v>
      </c>
      <c r="E136" s="334" t="s">
        <v>158</v>
      </c>
      <c r="F136" s="335">
        <v>0</v>
      </c>
      <c r="G136" s="336">
        <v>102.857</v>
      </c>
      <c r="H136" s="337">
        <v>102.857</v>
      </c>
    </row>
    <row r="137" spans="2:8" ht="12.95" customHeight="1" x14ac:dyDescent="0.15">
      <c r="B137" s="381" t="s">
        <v>18</v>
      </c>
      <c r="C137" s="332" t="s">
        <v>43</v>
      </c>
      <c r="D137" s="333" t="s">
        <v>37</v>
      </c>
      <c r="E137" s="334" t="s">
        <v>161</v>
      </c>
      <c r="F137" s="335">
        <v>0</v>
      </c>
      <c r="G137" s="336">
        <v>308.57100000000003</v>
      </c>
      <c r="H137" s="337">
        <v>308.57100000000003</v>
      </c>
    </row>
    <row r="138" spans="2:8" ht="12.95" customHeight="1" x14ac:dyDescent="0.15">
      <c r="B138" s="381" t="s">
        <v>18</v>
      </c>
      <c r="C138" s="332" t="s">
        <v>43</v>
      </c>
      <c r="D138" s="333" t="s">
        <v>37</v>
      </c>
      <c r="E138" s="334" t="s">
        <v>162</v>
      </c>
      <c r="F138" s="335">
        <v>0</v>
      </c>
      <c r="G138" s="336">
        <v>2159.9979999999996</v>
      </c>
      <c r="H138" s="337">
        <v>2159.9979999999996</v>
      </c>
    </row>
    <row r="139" spans="2:8" ht="12.95" customHeight="1" x14ac:dyDescent="0.15">
      <c r="B139" s="381" t="s">
        <v>18</v>
      </c>
      <c r="C139" s="332" t="s">
        <v>43</v>
      </c>
      <c r="D139" s="333" t="s">
        <v>37</v>
      </c>
      <c r="E139" s="334" t="s">
        <v>163</v>
      </c>
      <c r="F139" s="335">
        <v>0</v>
      </c>
      <c r="G139" s="336">
        <v>308.57100000000003</v>
      </c>
      <c r="H139" s="337">
        <v>308.57100000000003</v>
      </c>
    </row>
    <row r="140" spans="2:8" ht="12.95" customHeight="1" x14ac:dyDescent="0.15">
      <c r="B140" s="381" t="s">
        <v>18</v>
      </c>
      <c r="C140" s="332" t="s">
        <v>43</v>
      </c>
      <c r="D140" s="333" t="s">
        <v>37</v>
      </c>
      <c r="E140" s="334" t="s">
        <v>165</v>
      </c>
      <c r="F140" s="335">
        <v>0</v>
      </c>
      <c r="G140" s="336">
        <v>4319.9979999999996</v>
      </c>
      <c r="H140" s="337">
        <v>4319.9979999999996</v>
      </c>
    </row>
    <row r="141" spans="2:8" ht="12.95" customHeight="1" x14ac:dyDescent="0.15">
      <c r="B141" s="381" t="s">
        <v>18</v>
      </c>
      <c r="C141" s="332" t="s">
        <v>43</v>
      </c>
      <c r="D141" s="333" t="s">
        <v>37</v>
      </c>
      <c r="E141" s="334" t="s">
        <v>166</v>
      </c>
      <c r="F141" s="335">
        <v>0</v>
      </c>
      <c r="G141" s="336">
        <v>9694.2829999999994</v>
      </c>
      <c r="H141" s="337">
        <v>9694.2829999999994</v>
      </c>
    </row>
    <row r="142" spans="2:8" ht="12.95" customHeight="1" x14ac:dyDescent="0.15">
      <c r="B142" s="381" t="s">
        <v>18</v>
      </c>
      <c r="C142" s="332" t="s">
        <v>43</v>
      </c>
      <c r="D142" s="333" t="s">
        <v>37</v>
      </c>
      <c r="E142" s="334" t="s">
        <v>167</v>
      </c>
      <c r="F142" s="335">
        <v>0</v>
      </c>
      <c r="G142" s="336">
        <v>411.428</v>
      </c>
      <c r="H142" s="337">
        <v>411.428</v>
      </c>
    </row>
    <row r="143" spans="2:8" ht="12.95" customHeight="1" x14ac:dyDescent="0.15">
      <c r="B143" s="381" t="s">
        <v>18</v>
      </c>
      <c r="C143" s="332" t="s">
        <v>43</v>
      </c>
      <c r="D143" s="333" t="s">
        <v>37</v>
      </c>
      <c r="E143" s="334" t="s">
        <v>168</v>
      </c>
      <c r="F143" s="335">
        <v>0</v>
      </c>
      <c r="G143" s="336">
        <v>411.428</v>
      </c>
      <c r="H143" s="337">
        <v>411.428</v>
      </c>
    </row>
    <row r="144" spans="2:8" ht="12.95" customHeight="1" x14ac:dyDescent="0.15">
      <c r="B144" s="381" t="s">
        <v>18</v>
      </c>
      <c r="C144" s="332" t="s">
        <v>43</v>
      </c>
      <c r="D144" s="333" t="s">
        <v>37</v>
      </c>
      <c r="E144" s="334" t="s">
        <v>176</v>
      </c>
      <c r="F144" s="335">
        <v>0</v>
      </c>
      <c r="G144" s="336">
        <v>2365.7139999999999</v>
      </c>
      <c r="H144" s="337">
        <v>2365.7139999999999</v>
      </c>
    </row>
    <row r="145" spans="2:8" ht="12.95" customHeight="1" x14ac:dyDescent="0.15">
      <c r="B145" s="381" t="s">
        <v>18</v>
      </c>
      <c r="C145" s="332" t="s">
        <v>43</v>
      </c>
      <c r="D145" s="333" t="s">
        <v>30</v>
      </c>
      <c r="E145" s="334" t="s">
        <v>166</v>
      </c>
      <c r="F145" s="335">
        <v>0</v>
      </c>
      <c r="G145" s="336">
        <v>187.5</v>
      </c>
      <c r="H145" s="337">
        <v>187.5</v>
      </c>
    </row>
    <row r="146" spans="2:8" ht="12.95" customHeight="1" x14ac:dyDescent="0.15">
      <c r="B146" s="381" t="s">
        <v>18</v>
      </c>
      <c r="C146" s="332" t="s">
        <v>43</v>
      </c>
      <c r="D146" s="333" t="s">
        <v>209</v>
      </c>
      <c r="E146" s="334" t="s">
        <v>166</v>
      </c>
      <c r="F146" s="335">
        <v>0</v>
      </c>
      <c r="G146" s="336">
        <v>12.5</v>
      </c>
      <c r="H146" s="337">
        <v>12.5</v>
      </c>
    </row>
    <row r="147" spans="2:8" ht="12.95" customHeight="1" x14ac:dyDescent="0.15">
      <c r="B147" s="383" t="s">
        <v>18</v>
      </c>
      <c r="C147" s="345" t="s">
        <v>43</v>
      </c>
      <c r="D147" s="346"/>
      <c r="E147" s="347" t="s">
        <v>267</v>
      </c>
      <c r="F147" s="25">
        <v>5914.2860000000001</v>
      </c>
      <c r="G147" s="2">
        <v>111291.79300000001</v>
      </c>
      <c r="H147" s="348">
        <v>117206.079</v>
      </c>
    </row>
    <row r="148" spans="2:8" ht="12.95" customHeight="1" x14ac:dyDescent="0.15">
      <c r="B148" s="381" t="s">
        <v>7</v>
      </c>
      <c r="C148" s="332" t="s">
        <v>43</v>
      </c>
      <c r="D148" s="333" t="s">
        <v>4</v>
      </c>
      <c r="E148" s="334" t="s">
        <v>162</v>
      </c>
      <c r="F148" s="335">
        <v>0</v>
      </c>
      <c r="G148" s="336">
        <v>1857.9800000000014</v>
      </c>
      <c r="H148" s="337">
        <v>1857.9800000000014</v>
      </c>
    </row>
    <row r="149" spans="2:8" ht="12.95" customHeight="1" x14ac:dyDescent="0.15">
      <c r="B149" s="381" t="s">
        <v>7</v>
      </c>
      <c r="C149" s="332" t="s">
        <v>43</v>
      </c>
      <c r="D149" s="333" t="s">
        <v>4</v>
      </c>
      <c r="E149" s="334" t="s">
        <v>163</v>
      </c>
      <c r="F149" s="335">
        <v>0</v>
      </c>
      <c r="G149" s="336">
        <v>1033.0850000000005</v>
      </c>
      <c r="H149" s="337">
        <v>1033.0850000000005</v>
      </c>
    </row>
    <row r="150" spans="2:8" ht="12.95" customHeight="1" x14ac:dyDescent="0.15">
      <c r="B150" s="381" t="s">
        <v>7</v>
      </c>
      <c r="C150" s="332" t="s">
        <v>43</v>
      </c>
      <c r="D150" s="333" t="s">
        <v>4</v>
      </c>
      <c r="E150" s="334" t="s">
        <v>164</v>
      </c>
      <c r="F150" s="335">
        <v>0</v>
      </c>
      <c r="G150" s="336">
        <v>3279.422999999998</v>
      </c>
      <c r="H150" s="337">
        <v>3279.422999999998</v>
      </c>
    </row>
    <row r="151" spans="2:8" ht="12.95" customHeight="1" x14ac:dyDescent="0.15">
      <c r="B151" s="381" t="s">
        <v>7</v>
      </c>
      <c r="C151" s="332" t="s">
        <v>43</v>
      </c>
      <c r="D151" s="333" t="s">
        <v>4</v>
      </c>
      <c r="E151" s="334" t="s">
        <v>165</v>
      </c>
      <c r="F151" s="335">
        <v>0</v>
      </c>
      <c r="G151" s="336">
        <v>6352.3849999999993</v>
      </c>
      <c r="H151" s="337">
        <v>6352.3849999999993</v>
      </c>
    </row>
    <row r="152" spans="2:8" ht="12.95" customHeight="1" x14ac:dyDescent="0.15">
      <c r="B152" s="381" t="s">
        <v>7</v>
      </c>
      <c r="C152" s="332" t="s">
        <v>43</v>
      </c>
      <c r="D152" s="333" t="s">
        <v>4</v>
      </c>
      <c r="E152" s="334" t="s">
        <v>166</v>
      </c>
      <c r="F152" s="335">
        <v>0</v>
      </c>
      <c r="G152" s="336">
        <v>7713.8779999999979</v>
      </c>
      <c r="H152" s="337">
        <v>7713.8779999999979</v>
      </c>
    </row>
    <row r="153" spans="2:8" ht="12.95" customHeight="1" x14ac:dyDescent="0.15">
      <c r="B153" s="381" t="s">
        <v>7</v>
      </c>
      <c r="C153" s="332" t="s">
        <v>43</v>
      </c>
      <c r="D153" s="333" t="s">
        <v>4</v>
      </c>
      <c r="E153" s="334" t="s">
        <v>167</v>
      </c>
      <c r="F153" s="335">
        <v>0</v>
      </c>
      <c r="G153" s="336">
        <v>65869.496000000028</v>
      </c>
      <c r="H153" s="337">
        <v>65869.496000000028</v>
      </c>
    </row>
    <row r="154" spans="2:8" ht="12.95" customHeight="1" x14ac:dyDescent="0.15">
      <c r="B154" s="381" t="s">
        <v>7</v>
      </c>
      <c r="C154" s="332" t="s">
        <v>43</v>
      </c>
      <c r="D154" s="333" t="s">
        <v>4</v>
      </c>
      <c r="E154" s="334" t="s">
        <v>168</v>
      </c>
      <c r="F154" s="335">
        <v>0</v>
      </c>
      <c r="G154" s="336">
        <v>12121.577000000005</v>
      </c>
      <c r="H154" s="337">
        <v>12121.577000000005</v>
      </c>
    </row>
    <row r="155" spans="2:8" ht="12.95" customHeight="1" x14ac:dyDescent="0.15">
      <c r="B155" s="381" t="s">
        <v>7</v>
      </c>
      <c r="C155" s="332" t="s">
        <v>43</v>
      </c>
      <c r="D155" s="333" t="s">
        <v>4</v>
      </c>
      <c r="E155" s="334" t="s">
        <v>173</v>
      </c>
      <c r="F155" s="335">
        <v>0</v>
      </c>
      <c r="G155" s="336">
        <v>776.10300000000007</v>
      </c>
      <c r="H155" s="337">
        <v>776.10300000000007</v>
      </c>
    </row>
    <row r="156" spans="2:8" ht="12.95" customHeight="1" x14ac:dyDescent="0.15">
      <c r="B156" s="381" t="s">
        <v>7</v>
      </c>
      <c r="C156" s="332" t="s">
        <v>43</v>
      </c>
      <c r="D156" s="333" t="s">
        <v>4</v>
      </c>
      <c r="E156" s="334" t="s">
        <v>174</v>
      </c>
      <c r="F156" s="335">
        <v>0</v>
      </c>
      <c r="G156" s="336">
        <v>70.286000000000001</v>
      </c>
      <c r="H156" s="337">
        <v>70.286000000000001</v>
      </c>
    </row>
    <row r="157" spans="2:8" ht="12.95" customHeight="1" x14ac:dyDescent="0.15">
      <c r="B157" s="381" t="s">
        <v>7</v>
      </c>
      <c r="C157" s="332" t="s">
        <v>43</v>
      </c>
      <c r="D157" s="333" t="s">
        <v>4</v>
      </c>
      <c r="E157" s="334" t="s">
        <v>176</v>
      </c>
      <c r="F157" s="335">
        <v>0</v>
      </c>
      <c r="G157" s="336">
        <v>1855.9910000000004</v>
      </c>
      <c r="H157" s="337">
        <v>1855.9910000000004</v>
      </c>
    </row>
    <row r="158" spans="2:8" ht="12.95" customHeight="1" x14ac:dyDescent="0.15">
      <c r="B158" s="381" t="s">
        <v>7</v>
      </c>
      <c r="C158" s="332" t="s">
        <v>43</v>
      </c>
      <c r="D158" s="333" t="s">
        <v>4</v>
      </c>
      <c r="E158" s="334" t="s">
        <v>268</v>
      </c>
      <c r="F158" s="335">
        <v>3230</v>
      </c>
      <c r="G158" s="336">
        <v>0</v>
      </c>
      <c r="H158" s="337">
        <v>3230</v>
      </c>
    </row>
    <row r="159" spans="2:8" ht="12.95" customHeight="1" x14ac:dyDescent="0.15">
      <c r="B159" s="381" t="s">
        <v>7</v>
      </c>
      <c r="C159" s="332" t="s">
        <v>43</v>
      </c>
      <c r="D159" s="333" t="s">
        <v>5</v>
      </c>
      <c r="E159" s="334" t="s">
        <v>162</v>
      </c>
      <c r="F159" s="335">
        <v>0</v>
      </c>
      <c r="G159" s="336">
        <v>536.11300000000006</v>
      </c>
      <c r="H159" s="337">
        <v>536.11300000000006</v>
      </c>
    </row>
    <row r="160" spans="2:8" ht="12.95" customHeight="1" x14ac:dyDescent="0.15">
      <c r="B160" s="381" t="s">
        <v>7</v>
      </c>
      <c r="C160" s="332" t="s">
        <v>43</v>
      </c>
      <c r="D160" s="333" t="s">
        <v>5</v>
      </c>
      <c r="E160" s="334" t="s">
        <v>163</v>
      </c>
      <c r="F160" s="335">
        <v>0</v>
      </c>
      <c r="G160" s="336">
        <v>84</v>
      </c>
      <c r="H160" s="337">
        <v>84</v>
      </c>
    </row>
    <row r="161" spans="2:8" ht="12.95" customHeight="1" x14ac:dyDescent="0.15">
      <c r="B161" s="381" t="s">
        <v>7</v>
      </c>
      <c r="C161" s="332" t="s">
        <v>43</v>
      </c>
      <c r="D161" s="333" t="s">
        <v>5</v>
      </c>
      <c r="E161" s="334" t="s">
        <v>164</v>
      </c>
      <c r="F161" s="335">
        <v>0</v>
      </c>
      <c r="G161" s="336">
        <v>192.23699999999999</v>
      </c>
      <c r="H161" s="337">
        <v>192.23699999999999</v>
      </c>
    </row>
    <row r="162" spans="2:8" ht="12.95" customHeight="1" x14ac:dyDescent="0.15">
      <c r="B162" s="381" t="s">
        <v>7</v>
      </c>
      <c r="C162" s="332" t="s">
        <v>43</v>
      </c>
      <c r="D162" s="333" t="s">
        <v>5</v>
      </c>
      <c r="E162" s="334" t="s">
        <v>165</v>
      </c>
      <c r="F162" s="335">
        <v>0</v>
      </c>
      <c r="G162" s="336">
        <v>335.81099999999992</v>
      </c>
      <c r="H162" s="337">
        <v>335.81099999999992</v>
      </c>
    </row>
    <row r="163" spans="2:8" ht="12.95" customHeight="1" x14ac:dyDescent="0.15">
      <c r="B163" s="381" t="s">
        <v>7</v>
      </c>
      <c r="C163" s="332" t="s">
        <v>43</v>
      </c>
      <c r="D163" s="333" t="s">
        <v>5</v>
      </c>
      <c r="E163" s="334" t="s">
        <v>166</v>
      </c>
      <c r="F163" s="335">
        <v>0</v>
      </c>
      <c r="G163" s="336">
        <v>1013.193</v>
      </c>
      <c r="H163" s="337">
        <v>1013.193</v>
      </c>
    </row>
    <row r="164" spans="2:8" ht="12.95" customHeight="1" x14ac:dyDescent="0.15">
      <c r="B164" s="381" t="s">
        <v>7</v>
      </c>
      <c r="C164" s="332" t="s">
        <v>43</v>
      </c>
      <c r="D164" s="333" t="s">
        <v>5</v>
      </c>
      <c r="E164" s="334" t="s">
        <v>167</v>
      </c>
      <c r="F164" s="335">
        <v>0</v>
      </c>
      <c r="G164" s="336">
        <v>24970.359</v>
      </c>
      <c r="H164" s="337">
        <v>24970.359</v>
      </c>
    </row>
    <row r="165" spans="2:8" ht="12.95" customHeight="1" x14ac:dyDescent="0.15">
      <c r="B165" s="381" t="s">
        <v>7</v>
      </c>
      <c r="C165" s="332" t="s">
        <v>43</v>
      </c>
      <c r="D165" s="333" t="s">
        <v>5</v>
      </c>
      <c r="E165" s="334" t="s">
        <v>168</v>
      </c>
      <c r="F165" s="335">
        <v>0</v>
      </c>
      <c r="G165" s="336">
        <v>282.55500000000001</v>
      </c>
      <c r="H165" s="337">
        <v>282.55500000000001</v>
      </c>
    </row>
    <row r="166" spans="2:8" ht="12.95" customHeight="1" x14ac:dyDescent="0.15">
      <c r="B166" s="381" t="s">
        <v>7</v>
      </c>
      <c r="C166" s="332" t="s">
        <v>43</v>
      </c>
      <c r="D166" s="333" t="s">
        <v>5</v>
      </c>
      <c r="E166" s="334" t="s">
        <v>173</v>
      </c>
      <c r="F166" s="335">
        <v>0</v>
      </c>
      <c r="G166" s="336">
        <v>205.714</v>
      </c>
      <c r="H166" s="337">
        <v>205.714</v>
      </c>
    </row>
    <row r="167" spans="2:8" ht="12.95" customHeight="1" x14ac:dyDescent="0.15">
      <c r="B167" s="381" t="s">
        <v>7</v>
      </c>
      <c r="C167" s="332" t="s">
        <v>43</v>
      </c>
      <c r="D167" s="333" t="s">
        <v>5</v>
      </c>
      <c r="E167" s="334" t="s">
        <v>176</v>
      </c>
      <c r="F167" s="335">
        <v>0</v>
      </c>
      <c r="G167" s="336">
        <v>108.61799999999999</v>
      </c>
      <c r="H167" s="337">
        <v>108.61799999999999</v>
      </c>
    </row>
    <row r="168" spans="2:8" ht="12.95" customHeight="1" x14ac:dyDescent="0.15">
      <c r="B168" s="381" t="s">
        <v>7</v>
      </c>
      <c r="C168" s="332" t="s">
        <v>43</v>
      </c>
      <c r="D168" s="333" t="s">
        <v>15</v>
      </c>
      <c r="E168" s="334" t="s">
        <v>268</v>
      </c>
      <c r="F168" s="335">
        <v>416</v>
      </c>
      <c r="G168" s="336">
        <v>0</v>
      </c>
      <c r="H168" s="337">
        <v>416</v>
      </c>
    </row>
    <row r="169" spans="2:8" ht="12.95" customHeight="1" x14ac:dyDescent="0.15">
      <c r="B169" s="381" t="s">
        <v>7</v>
      </c>
      <c r="C169" s="332" t="s">
        <v>43</v>
      </c>
      <c r="D169" s="333" t="s">
        <v>260</v>
      </c>
      <c r="E169" s="334" t="s">
        <v>268</v>
      </c>
      <c r="F169" s="335">
        <v>1440</v>
      </c>
      <c r="G169" s="336">
        <v>0</v>
      </c>
      <c r="H169" s="337">
        <v>1440</v>
      </c>
    </row>
    <row r="170" spans="2:8" ht="12.95" customHeight="1" x14ac:dyDescent="0.15">
      <c r="B170" s="381" t="s">
        <v>7</v>
      </c>
      <c r="C170" s="332" t="s">
        <v>43</v>
      </c>
      <c r="D170" s="333" t="s">
        <v>204</v>
      </c>
      <c r="E170" s="334" t="s">
        <v>268</v>
      </c>
      <c r="F170" s="335">
        <v>520</v>
      </c>
      <c r="G170" s="336">
        <v>0</v>
      </c>
      <c r="H170" s="337">
        <v>520</v>
      </c>
    </row>
    <row r="171" spans="2:8" ht="12.95" customHeight="1" x14ac:dyDescent="0.15">
      <c r="B171" s="381" t="s">
        <v>7</v>
      </c>
      <c r="C171" s="332" t="s">
        <v>43</v>
      </c>
      <c r="D171" s="333" t="s">
        <v>6</v>
      </c>
      <c r="E171" s="334" t="s">
        <v>167</v>
      </c>
      <c r="F171" s="335">
        <v>0</v>
      </c>
      <c r="G171" s="336">
        <v>5152.2849999999999</v>
      </c>
      <c r="H171" s="337">
        <v>5152.2849999999999</v>
      </c>
    </row>
    <row r="172" spans="2:8" ht="12.95" customHeight="1" x14ac:dyDescent="0.15">
      <c r="B172" s="381" t="s">
        <v>7</v>
      </c>
      <c r="C172" s="332" t="s">
        <v>43</v>
      </c>
      <c r="D172" s="333" t="s">
        <v>6</v>
      </c>
      <c r="E172" s="334" t="s">
        <v>168</v>
      </c>
      <c r="F172" s="335">
        <v>0</v>
      </c>
      <c r="G172" s="336">
        <v>205.714</v>
      </c>
      <c r="H172" s="337">
        <v>205.714</v>
      </c>
    </row>
    <row r="173" spans="2:8" ht="12.95" customHeight="1" thickBot="1" x14ac:dyDescent="0.2">
      <c r="B173" s="388" t="s">
        <v>7</v>
      </c>
      <c r="C173" s="355" t="s">
        <v>43</v>
      </c>
      <c r="D173" s="356" t="s">
        <v>6</v>
      </c>
      <c r="E173" s="357" t="s">
        <v>268</v>
      </c>
      <c r="F173" s="358">
        <v>31828.160000000003</v>
      </c>
      <c r="G173" s="359">
        <v>0</v>
      </c>
      <c r="H173" s="360">
        <v>31828.160000000003</v>
      </c>
    </row>
    <row r="174" spans="2:8" ht="12.95" customHeight="1" x14ac:dyDescent="0.15">
      <c r="B174" s="384" t="s">
        <v>7</v>
      </c>
      <c r="C174" s="349" t="s">
        <v>43</v>
      </c>
      <c r="D174" s="350" t="s">
        <v>206</v>
      </c>
      <c r="E174" s="351" t="s">
        <v>268</v>
      </c>
      <c r="F174" s="352">
        <v>1040</v>
      </c>
      <c r="G174" s="353">
        <v>0</v>
      </c>
      <c r="H174" s="354">
        <v>1040</v>
      </c>
    </row>
    <row r="175" spans="2:8" ht="12.95" customHeight="1" x14ac:dyDescent="0.15">
      <c r="B175" s="381" t="s">
        <v>7</v>
      </c>
      <c r="C175" s="332" t="s">
        <v>43</v>
      </c>
      <c r="D175" s="333" t="s">
        <v>261</v>
      </c>
      <c r="E175" s="334" t="s">
        <v>268</v>
      </c>
      <c r="F175" s="335">
        <v>7320</v>
      </c>
      <c r="G175" s="336">
        <v>0</v>
      </c>
      <c r="H175" s="337">
        <v>7320</v>
      </c>
    </row>
    <row r="176" spans="2:8" ht="12.95" customHeight="1" x14ac:dyDescent="0.15">
      <c r="B176" s="381" t="s">
        <v>7</v>
      </c>
      <c r="C176" s="332" t="s">
        <v>43</v>
      </c>
      <c r="D176" s="333" t="s">
        <v>20</v>
      </c>
      <c r="E176" s="334" t="s">
        <v>268</v>
      </c>
      <c r="F176" s="335">
        <v>4480</v>
      </c>
      <c r="G176" s="336">
        <v>0</v>
      </c>
      <c r="H176" s="337">
        <v>4480</v>
      </c>
    </row>
    <row r="177" spans="2:8" ht="12.95" customHeight="1" x14ac:dyDescent="0.15">
      <c r="B177" s="381" t="s">
        <v>7</v>
      </c>
      <c r="C177" s="332" t="s">
        <v>43</v>
      </c>
      <c r="D177" s="333" t="s">
        <v>21</v>
      </c>
      <c r="E177" s="334" t="s">
        <v>155</v>
      </c>
      <c r="F177" s="335">
        <v>0</v>
      </c>
      <c r="G177" s="336">
        <v>514.28500000000008</v>
      </c>
      <c r="H177" s="337">
        <v>514.28500000000008</v>
      </c>
    </row>
    <row r="178" spans="2:8" ht="12.95" customHeight="1" x14ac:dyDescent="0.15">
      <c r="B178" s="381" t="s">
        <v>7</v>
      </c>
      <c r="C178" s="332" t="s">
        <v>43</v>
      </c>
      <c r="D178" s="333" t="s">
        <v>21</v>
      </c>
      <c r="E178" s="334" t="s">
        <v>268</v>
      </c>
      <c r="F178" s="335">
        <v>160</v>
      </c>
      <c r="G178" s="336">
        <v>0</v>
      </c>
      <c r="H178" s="337">
        <v>160</v>
      </c>
    </row>
    <row r="179" spans="2:8" ht="12.95" customHeight="1" x14ac:dyDescent="0.15">
      <c r="B179" s="381" t="s">
        <v>7</v>
      </c>
      <c r="C179" s="332" t="s">
        <v>43</v>
      </c>
      <c r="D179" s="333" t="s">
        <v>10</v>
      </c>
      <c r="E179" s="334" t="s">
        <v>167</v>
      </c>
      <c r="F179" s="335">
        <v>0</v>
      </c>
      <c r="G179" s="336">
        <v>2714.4</v>
      </c>
      <c r="H179" s="337">
        <v>2714.4</v>
      </c>
    </row>
    <row r="180" spans="2:8" ht="12.95" customHeight="1" x14ac:dyDescent="0.15">
      <c r="B180" s="381" t="s">
        <v>7</v>
      </c>
      <c r="C180" s="332" t="s">
        <v>43</v>
      </c>
      <c r="D180" s="333" t="s">
        <v>205</v>
      </c>
      <c r="E180" s="334" t="s">
        <v>268</v>
      </c>
      <c r="F180" s="335">
        <v>130</v>
      </c>
      <c r="G180" s="336">
        <v>0</v>
      </c>
      <c r="H180" s="337">
        <v>130</v>
      </c>
    </row>
    <row r="181" spans="2:8" ht="12.95" customHeight="1" x14ac:dyDescent="0.15">
      <c r="B181" s="381" t="s">
        <v>7</v>
      </c>
      <c r="C181" s="332" t="s">
        <v>43</v>
      </c>
      <c r="D181" s="333" t="s">
        <v>11</v>
      </c>
      <c r="E181" s="334" t="s">
        <v>162</v>
      </c>
      <c r="F181" s="335">
        <v>0</v>
      </c>
      <c r="G181" s="336">
        <v>411.428</v>
      </c>
      <c r="H181" s="337">
        <v>411.428</v>
      </c>
    </row>
    <row r="182" spans="2:8" ht="12.95" customHeight="1" x14ac:dyDescent="0.15">
      <c r="B182" s="381" t="s">
        <v>7</v>
      </c>
      <c r="C182" s="332" t="s">
        <v>43</v>
      </c>
      <c r="D182" s="333" t="s">
        <v>11</v>
      </c>
      <c r="E182" s="334" t="s">
        <v>166</v>
      </c>
      <c r="F182" s="335">
        <v>0</v>
      </c>
      <c r="G182" s="336">
        <v>32</v>
      </c>
      <c r="H182" s="337">
        <v>32</v>
      </c>
    </row>
    <row r="183" spans="2:8" ht="12.95" customHeight="1" x14ac:dyDescent="0.15">
      <c r="B183" s="381" t="s">
        <v>7</v>
      </c>
      <c r="C183" s="332" t="s">
        <v>43</v>
      </c>
      <c r="D183" s="333" t="s">
        <v>11</v>
      </c>
      <c r="E183" s="334" t="s">
        <v>167</v>
      </c>
      <c r="F183" s="335">
        <v>0</v>
      </c>
      <c r="G183" s="336">
        <v>26864.653999999995</v>
      </c>
      <c r="H183" s="337">
        <v>26864.653999999995</v>
      </c>
    </row>
    <row r="184" spans="2:8" ht="12.95" customHeight="1" x14ac:dyDescent="0.15">
      <c r="B184" s="381" t="s">
        <v>7</v>
      </c>
      <c r="C184" s="332" t="s">
        <v>43</v>
      </c>
      <c r="D184" s="333" t="s">
        <v>11</v>
      </c>
      <c r="E184" s="334" t="s">
        <v>173</v>
      </c>
      <c r="F184" s="335">
        <v>0</v>
      </c>
      <c r="G184" s="336">
        <v>94.665999999999997</v>
      </c>
      <c r="H184" s="337">
        <v>94.665999999999997</v>
      </c>
    </row>
    <row r="185" spans="2:8" ht="12.95" customHeight="1" x14ac:dyDescent="0.15">
      <c r="B185" s="381" t="s">
        <v>7</v>
      </c>
      <c r="C185" s="332" t="s">
        <v>43</v>
      </c>
      <c r="D185" s="333" t="s">
        <v>22</v>
      </c>
      <c r="E185" s="334" t="s">
        <v>167</v>
      </c>
      <c r="F185" s="335">
        <v>1014</v>
      </c>
      <c r="G185" s="336">
        <v>0</v>
      </c>
      <c r="H185" s="337">
        <v>1014</v>
      </c>
    </row>
    <row r="186" spans="2:8" ht="12.95" customHeight="1" x14ac:dyDescent="0.15">
      <c r="B186" s="381" t="s">
        <v>7</v>
      </c>
      <c r="C186" s="332" t="s">
        <v>43</v>
      </c>
      <c r="D186" s="333" t="s">
        <v>22</v>
      </c>
      <c r="E186" s="334" t="s">
        <v>268</v>
      </c>
      <c r="F186" s="335">
        <v>52</v>
      </c>
      <c r="G186" s="336">
        <v>0</v>
      </c>
      <c r="H186" s="337">
        <v>52</v>
      </c>
    </row>
    <row r="187" spans="2:8" ht="12.95" customHeight="1" x14ac:dyDescent="0.15">
      <c r="B187" s="381" t="s">
        <v>7</v>
      </c>
      <c r="C187" s="332" t="s">
        <v>43</v>
      </c>
      <c r="D187" s="333" t="s">
        <v>23</v>
      </c>
      <c r="E187" s="334" t="s">
        <v>168</v>
      </c>
      <c r="F187" s="335">
        <v>0</v>
      </c>
      <c r="G187" s="336">
        <v>54.643000000000001</v>
      </c>
      <c r="H187" s="337">
        <v>54.643000000000001</v>
      </c>
    </row>
    <row r="188" spans="2:8" ht="12.95" customHeight="1" x14ac:dyDescent="0.15">
      <c r="B188" s="381" t="s">
        <v>7</v>
      </c>
      <c r="C188" s="332" t="s">
        <v>43</v>
      </c>
      <c r="D188" s="333" t="s">
        <v>24</v>
      </c>
      <c r="E188" s="334" t="s">
        <v>162</v>
      </c>
      <c r="F188" s="335">
        <v>0</v>
      </c>
      <c r="G188" s="336">
        <v>64.286000000000001</v>
      </c>
      <c r="H188" s="337">
        <v>64.286000000000001</v>
      </c>
    </row>
    <row r="189" spans="2:8" ht="12.95" customHeight="1" x14ac:dyDescent="0.15">
      <c r="B189" s="381" t="s">
        <v>7</v>
      </c>
      <c r="C189" s="332" t="s">
        <v>43</v>
      </c>
      <c r="D189" s="333" t="s">
        <v>24</v>
      </c>
      <c r="E189" s="334" t="s">
        <v>167</v>
      </c>
      <c r="F189" s="335">
        <v>0</v>
      </c>
      <c r="G189" s="336">
        <v>48.213999999999999</v>
      </c>
      <c r="H189" s="337">
        <v>48.213999999999999</v>
      </c>
    </row>
    <row r="190" spans="2:8" ht="12.95" customHeight="1" x14ac:dyDescent="0.15">
      <c r="B190" s="381" t="s">
        <v>7</v>
      </c>
      <c r="C190" s="332" t="s">
        <v>43</v>
      </c>
      <c r="D190" s="333" t="s">
        <v>24</v>
      </c>
      <c r="E190" s="334" t="s">
        <v>168</v>
      </c>
      <c r="F190" s="335">
        <v>0</v>
      </c>
      <c r="G190" s="336">
        <v>3.214</v>
      </c>
      <c r="H190" s="337">
        <v>3.214</v>
      </c>
    </row>
    <row r="191" spans="2:8" ht="12.95" customHeight="1" x14ac:dyDescent="0.15">
      <c r="B191" s="381" t="s">
        <v>7</v>
      </c>
      <c r="C191" s="332" t="s">
        <v>43</v>
      </c>
      <c r="D191" s="333" t="s">
        <v>25</v>
      </c>
      <c r="E191" s="334" t="s">
        <v>155</v>
      </c>
      <c r="F191" s="335">
        <v>0</v>
      </c>
      <c r="G191" s="336">
        <v>1382.1389999999999</v>
      </c>
      <c r="H191" s="337">
        <v>1382.1389999999999</v>
      </c>
    </row>
    <row r="192" spans="2:8" ht="12.95" customHeight="1" x14ac:dyDescent="0.15">
      <c r="B192" s="381" t="s">
        <v>7</v>
      </c>
      <c r="C192" s="332" t="s">
        <v>43</v>
      </c>
      <c r="D192" s="333" t="s">
        <v>25</v>
      </c>
      <c r="E192" s="334" t="s">
        <v>158</v>
      </c>
      <c r="F192" s="335">
        <v>0</v>
      </c>
      <c r="G192" s="336">
        <v>231.428</v>
      </c>
      <c r="H192" s="337">
        <v>231.428</v>
      </c>
    </row>
    <row r="193" spans="2:8" ht="12.95" customHeight="1" x14ac:dyDescent="0.15">
      <c r="B193" s="381" t="s">
        <v>7</v>
      </c>
      <c r="C193" s="332" t="s">
        <v>43</v>
      </c>
      <c r="D193" s="333" t="s">
        <v>25</v>
      </c>
      <c r="E193" s="334" t="s">
        <v>159</v>
      </c>
      <c r="F193" s="335">
        <v>0</v>
      </c>
      <c r="G193" s="336">
        <v>64.286000000000001</v>
      </c>
      <c r="H193" s="337">
        <v>64.286000000000001</v>
      </c>
    </row>
    <row r="194" spans="2:8" ht="12.95" customHeight="1" x14ac:dyDescent="0.15">
      <c r="B194" s="381" t="s">
        <v>7</v>
      </c>
      <c r="C194" s="332" t="s">
        <v>43</v>
      </c>
      <c r="D194" s="333" t="s">
        <v>25</v>
      </c>
      <c r="E194" s="334" t="s">
        <v>160</v>
      </c>
      <c r="F194" s="335">
        <v>0</v>
      </c>
      <c r="G194" s="336">
        <v>64.286000000000001</v>
      </c>
      <c r="H194" s="337">
        <v>64.286000000000001</v>
      </c>
    </row>
    <row r="195" spans="2:8" ht="12.95" customHeight="1" x14ac:dyDescent="0.15">
      <c r="B195" s="381" t="s">
        <v>7</v>
      </c>
      <c r="C195" s="332" t="s">
        <v>43</v>
      </c>
      <c r="D195" s="333" t="s">
        <v>25</v>
      </c>
      <c r="E195" s="334" t="s">
        <v>161</v>
      </c>
      <c r="F195" s="335">
        <v>0</v>
      </c>
      <c r="G195" s="336">
        <v>1118.5700000000002</v>
      </c>
      <c r="H195" s="337">
        <v>1118.5700000000002</v>
      </c>
    </row>
    <row r="196" spans="2:8" ht="12.95" customHeight="1" x14ac:dyDescent="0.15">
      <c r="B196" s="381" t="s">
        <v>7</v>
      </c>
      <c r="C196" s="332" t="s">
        <v>43</v>
      </c>
      <c r="D196" s="333" t="s">
        <v>25</v>
      </c>
      <c r="E196" s="334" t="s">
        <v>162</v>
      </c>
      <c r="F196" s="335">
        <v>0</v>
      </c>
      <c r="G196" s="336">
        <v>12873.200999999999</v>
      </c>
      <c r="H196" s="337">
        <v>12873.200999999999</v>
      </c>
    </row>
    <row r="197" spans="2:8" ht="12.95" customHeight="1" x14ac:dyDescent="0.15">
      <c r="B197" s="381" t="s">
        <v>7</v>
      </c>
      <c r="C197" s="332" t="s">
        <v>43</v>
      </c>
      <c r="D197" s="333" t="s">
        <v>25</v>
      </c>
      <c r="E197" s="334" t="s">
        <v>163</v>
      </c>
      <c r="F197" s="335">
        <v>0</v>
      </c>
      <c r="G197" s="336">
        <v>6026.7759999999998</v>
      </c>
      <c r="H197" s="337">
        <v>6026.7759999999998</v>
      </c>
    </row>
    <row r="198" spans="2:8" ht="12.95" customHeight="1" x14ac:dyDescent="0.15">
      <c r="B198" s="381" t="s">
        <v>7</v>
      </c>
      <c r="C198" s="332" t="s">
        <v>43</v>
      </c>
      <c r="D198" s="333" t="s">
        <v>25</v>
      </c>
      <c r="E198" s="334" t="s">
        <v>164</v>
      </c>
      <c r="F198" s="335">
        <v>0</v>
      </c>
      <c r="G198" s="336">
        <v>16881.400999999998</v>
      </c>
      <c r="H198" s="337">
        <v>16881.400999999998</v>
      </c>
    </row>
    <row r="199" spans="2:8" ht="12.95" customHeight="1" x14ac:dyDescent="0.15">
      <c r="B199" s="381" t="s">
        <v>7</v>
      </c>
      <c r="C199" s="332" t="s">
        <v>43</v>
      </c>
      <c r="D199" s="333" t="s">
        <v>25</v>
      </c>
      <c r="E199" s="334" t="s">
        <v>165</v>
      </c>
      <c r="F199" s="335">
        <v>0</v>
      </c>
      <c r="G199" s="336">
        <v>26755.699999999997</v>
      </c>
      <c r="H199" s="337">
        <v>26755.699999999997</v>
      </c>
    </row>
    <row r="200" spans="2:8" ht="12.95" customHeight="1" x14ac:dyDescent="0.15">
      <c r="B200" s="381" t="s">
        <v>7</v>
      </c>
      <c r="C200" s="332" t="s">
        <v>43</v>
      </c>
      <c r="D200" s="333" t="s">
        <v>25</v>
      </c>
      <c r="E200" s="334" t="s">
        <v>166</v>
      </c>
      <c r="F200" s="335">
        <v>0</v>
      </c>
      <c r="G200" s="336">
        <v>20976.416000000001</v>
      </c>
      <c r="H200" s="337">
        <v>20976.416000000001</v>
      </c>
    </row>
    <row r="201" spans="2:8" ht="12.95" customHeight="1" x14ac:dyDescent="0.15">
      <c r="B201" s="381" t="s">
        <v>7</v>
      </c>
      <c r="C201" s="332" t="s">
        <v>43</v>
      </c>
      <c r="D201" s="333" t="s">
        <v>25</v>
      </c>
      <c r="E201" s="334" t="s">
        <v>167</v>
      </c>
      <c r="F201" s="335">
        <v>0</v>
      </c>
      <c r="G201" s="336">
        <v>49474.418000000034</v>
      </c>
      <c r="H201" s="337">
        <v>49474.418000000034</v>
      </c>
    </row>
    <row r="202" spans="2:8" ht="12.95" customHeight="1" x14ac:dyDescent="0.15">
      <c r="B202" s="381" t="s">
        <v>7</v>
      </c>
      <c r="C202" s="332" t="s">
        <v>43</v>
      </c>
      <c r="D202" s="333" t="s">
        <v>25</v>
      </c>
      <c r="E202" s="334" t="s">
        <v>168</v>
      </c>
      <c r="F202" s="335">
        <v>0</v>
      </c>
      <c r="G202" s="336">
        <v>33023.559000000001</v>
      </c>
      <c r="H202" s="337">
        <v>33023.559000000001</v>
      </c>
    </row>
    <row r="203" spans="2:8" ht="12.95" customHeight="1" x14ac:dyDescent="0.15">
      <c r="B203" s="381" t="s">
        <v>7</v>
      </c>
      <c r="C203" s="332" t="s">
        <v>43</v>
      </c>
      <c r="D203" s="333" t="s">
        <v>25</v>
      </c>
      <c r="E203" s="334" t="s">
        <v>169</v>
      </c>
      <c r="F203" s="335">
        <v>0</v>
      </c>
      <c r="G203" s="336">
        <v>102.857</v>
      </c>
      <c r="H203" s="337">
        <v>102.857</v>
      </c>
    </row>
    <row r="204" spans="2:8" ht="12.95" customHeight="1" x14ac:dyDescent="0.15">
      <c r="B204" s="381" t="s">
        <v>7</v>
      </c>
      <c r="C204" s="332" t="s">
        <v>43</v>
      </c>
      <c r="D204" s="333" t="s">
        <v>25</v>
      </c>
      <c r="E204" s="334" t="s">
        <v>173</v>
      </c>
      <c r="F204" s="335">
        <v>0</v>
      </c>
      <c r="G204" s="336">
        <v>64.286000000000001</v>
      </c>
      <c r="H204" s="337">
        <v>64.286000000000001</v>
      </c>
    </row>
    <row r="205" spans="2:8" ht="12.95" customHeight="1" x14ac:dyDescent="0.15">
      <c r="B205" s="381" t="s">
        <v>7</v>
      </c>
      <c r="C205" s="332" t="s">
        <v>43</v>
      </c>
      <c r="D205" s="333" t="s">
        <v>25</v>
      </c>
      <c r="E205" s="334" t="s">
        <v>174</v>
      </c>
      <c r="F205" s="335">
        <v>0</v>
      </c>
      <c r="G205" s="336">
        <v>192.857</v>
      </c>
      <c r="H205" s="337">
        <v>192.857</v>
      </c>
    </row>
    <row r="206" spans="2:8" ht="12.95" customHeight="1" x14ac:dyDescent="0.15">
      <c r="B206" s="381" t="s">
        <v>7</v>
      </c>
      <c r="C206" s="332" t="s">
        <v>43</v>
      </c>
      <c r="D206" s="333" t="s">
        <v>25</v>
      </c>
      <c r="E206" s="334" t="s">
        <v>176</v>
      </c>
      <c r="F206" s="335">
        <v>0</v>
      </c>
      <c r="G206" s="336">
        <v>3487.4889999999987</v>
      </c>
      <c r="H206" s="337">
        <v>3487.4889999999987</v>
      </c>
    </row>
    <row r="207" spans="2:8" ht="12.95" customHeight="1" x14ac:dyDescent="0.15">
      <c r="B207" s="381" t="s">
        <v>7</v>
      </c>
      <c r="C207" s="332" t="s">
        <v>43</v>
      </c>
      <c r="D207" s="333" t="s">
        <v>28</v>
      </c>
      <c r="E207" s="334" t="s">
        <v>155</v>
      </c>
      <c r="F207" s="335">
        <v>0</v>
      </c>
      <c r="G207" s="336">
        <v>514.28399999999999</v>
      </c>
      <c r="H207" s="337">
        <v>514.28399999999999</v>
      </c>
    </row>
    <row r="208" spans="2:8" ht="12.95" customHeight="1" x14ac:dyDescent="0.15">
      <c r="B208" s="381" t="s">
        <v>7</v>
      </c>
      <c r="C208" s="332" t="s">
        <v>43</v>
      </c>
      <c r="D208" s="333" t="s">
        <v>28</v>
      </c>
      <c r="E208" s="334" t="s">
        <v>161</v>
      </c>
      <c r="F208" s="335">
        <v>0</v>
      </c>
      <c r="G208" s="336">
        <v>1139.999</v>
      </c>
      <c r="H208" s="337">
        <v>1139.999</v>
      </c>
    </row>
    <row r="209" spans="2:8" ht="12.95" customHeight="1" x14ac:dyDescent="0.15">
      <c r="B209" s="381" t="s">
        <v>7</v>
      </c>
      <c r="C209" s="332" t="s">
        <v>43</v>
      </c>
      <c r="D209" s="333" t="s">
        <v>28</v>
      </c>
      <c r="E209" s="334" t="s">
        <v>162</v>
      </c>
      <c r="F209" s="335">
        <v>0</v>
      </c>
      <c r="G209" s="336">
        <v>10547.119999999995</v>
      </c>
      <c r="H209" s="337">
        <v>10547.119999999995</v>
      </c>
    </row>
    <row r="210" spans="2:8" ht="12.95" customHeight="1" x14ac:dyDescent="0.15">
      <c r="B210" s="381" t="s">
        <v>7</v>
      </c>
      <c r="C210" s="332" t="s">
        <v>43</v>
      </c>
      <c r="D210" s="333" t="s">
        <v>28</v>
      </c>
      <c r="E210" s="334" t="s">
        <v>163</v>
      </c>
      <c r="F210" s="335">
        <v>0</v>
      </c>
      <c r="G210" s="336">
        <v>3042.8469999999984</v>
      </c>
      <c r="H210" s="337">
        <v>3042.8469999999984</v>
      </c>
    </row>
    <row r="211" spans="2:8" ht="12.95" customHeight="1" x14ac:dyDescent="0.15">
      <c r="B211" s="381" t="s">
        <v>7</v>
      </c>
      <c r="C211" s="332" t="s">
        <v>43</v>
      </c>
      <c r="D211" s="333" t="s">
        <v>28</v>
      </c>
      <c r="E211" s="334" t="s">
        <v>164</v>
      </c>
      <c r="F211" s="335">
        <v>0</v>
      </c>
      <c r="G211" s="336">
        <v>4174.2749999999987</v>
      </c>
      <c r="H211" s="337">
        <v>4174.2749999999987</v>
      </c>
    </row>
    <row r="212" spans="2:8" ht="12.95" customHeight="1" x14ac:dyDescent="0.15">
      <c r="B212" s="381" t="s">
        <v>7</v>
      </c>
      <c r="C212" s="332" t="s">
        <v>43</v>
      </c>
      <c r="D212" s="333" t="s">
        <v>28</v>
      </c>
      <c r="E212" s="334" t="s">
        <v>165</v>
      </c>
      <c r="F212" s="335">
        <v>0</v>
      </c>
      <c r="G212" s="336">
        <v>2091.4239999999995</v>
      </c>
      <c r="H212" s="337">
        <v>2091.4239999999995</v>
      </c>
    </row>
    <row r="213" spans="2:8" ht="12.95" customHeight="1" x14ac:dyDescent="0.15">
      <c r="B213" s="381" t="s">
        <v>7</v>
      </c>
      <c r="C213" s="332" t="s">
        <v>43</v>
      </c>
      <c r="D213" s="333" t="s">
        <v>28</v>
      </c>
      <c r="E213" s="334" t="s">
        <v>166</v>
      </c>
      <c r="F213" s="335">
        <v>0</v>
      </c>
      <c r="G213" s="336">
        <v>6514.2669999999971</v>
      </c>
      <c r="H213" s="337">
        <v>6514.2669999999971</v>
      </c>
    </row>
    <row r="214" spans="2:8" ht="12.95" customHeight="1" x14ac:dyDescent="0.15">
      <c r="B214" s="381" t="s">
        <v>7</v>
      </c>
      <c r="C214" s="332" t="s">
        <v>43</v>
      </c>
      <c r="D214" s="333" t="s">
        <v>28</v>
      </c>
      <c r="E214" s="334" t="s">
        <v>167</v>
      </c>
      <c r="F214" s="335">
        <v>0</v>
      </c>
      <c r="G214" s="336">
        <v>1821.4249999999997</v>
      </c>
      <c r="H214" s="337">
        <v>1821.4249999999997</v>
      </c>
    </row>
    <row r="215" spans="2:8" ht="12.95" customHeight="1" x14ac:dyDescent="0.15">
      <c r="B215" s="381" t="s">
        <v>7</v>
      </c>
      <c r="C215" s="332" t="s">
        <v>43</v>
      </c>
      <c r="D215" s="333" t="s">
        <v>28</v>
      </c>
      <c r="E215" s="334" t="s">
        <v>168</v>
      </c>
      <c r="F215" s="335">
        <v>0</v>
      </c>
      <c r="G215" s="336">
        <v>3587.1339999999987</v>
      </c>
      <c r="H215" s="337">
        <v>3587.1339999999987</v>
      </c>
    </row>
    <row r="216" spans="2:8" ht="12.95" customHeight="1" x14ac:dyDescent="0.15">
      <c r="B216" s="381" t="s">
        <v>7</v>
      </c>
      <c r="C216" s="332" t="s">
        <v>43</v>
      </c>
      <c r="D216" s="333" t="s">
        <v>28</v>
      </c>
      <c r="E216" s="334" t="s">
        <v>173</v>
      </c>
      <c r="F216" s="335">
        <v>0</v>
      </c>
      <c r="G216" s="336">
        <v>85.713999999999999</v>
      </c>
      <c r="H216" s="337">
        <v>85.713999999999999</v>
      </c>
    </row>
    <row r="217" spans="2:8" ht="12.95" customHeight="1" x14ac:dyDescent="0.15">
      <c r="B217" s="381" t="s">
        <v>7</v>
      </c>
      <c r="C217" s="332" t="s">
        <v>43</v>
      </c>
      <c r="D217" s="333" t="s">
        <v>28</v>
      </c>
      <c r="E217" s="334" t="s">
        <v>176</v>
      </c>
      <c r="F217" s="335">
        <v>0</v>
      </c>
      <c r="G217" s="336">
        <v>599.99800000000005</v>
      </c>
      <c r="H217" s="337">
        <v>599.99800000000005</v>
      </c>
    </row>
    <row r="218" spans="2:8" ht="12.95" customHeight="1" x14ac:dyDescent="0.15">
      <c r="B218" s="381" t="s">
        <v>7</v>
      </c>
      <c r="C218" s="332" t="s">
        <v>43</v>
      </c>
      <c r="D218" s="333" t="s">
        <v>28</v>
      </c>
      <c r="E218" s="334" t="s">
        <v>60</v>
      </c>
      <c r="F218" s="335">
        <v>0</v>
      </c>
      <c r="G218" s="336">
        <v>85.713999999999999</v>
      </c>
      <c r="H218" s="337">
        <v>85.713999999999999</v>
      </c>
    </row>
    <row r="219" spans="2:8" ht="12.95" customHeight="1" x14ac:dyDescent="0.15">
      <c r="B219" s="381" t="s">
        <v>7</v>
      </c>
      <c r="C219" s="332" t="s">
        <v>43</v>
      </c>
      <c r="D219" s="333" t="s">
        <v>39</v>
      </c>
      <c r="E219" s="334" t="s">
        <v>163</v>
      </c>
      <c r="F219" s="335">
        <v>0</v>
      </c>
      <c r="G219" s="336">
        <v>25.713999999999999</v>
      </c>
      <c r="H219" s="337">
        <v>25.713999999999999</v>
      </c>
    </row>
    <row r="220" spans="2:8" ht="12.95" customHeight="1" x14ac:dyDescent="0.15">
      <c r="B220" s="381" t="s">
        <v>7</v>
      </c>
      <c r="C220" s="332" t="s">
        <v>43</v>
      </c>
      <c r="D220" s="333" t="s">
        <v>39</v>
      </c>
      <c r="E220" s="334" t="s">
        <v>166</v>
      </c>
      <c r="F220" s="335">
        <v>0</v>
      </c>
      <c r="G220" s="336">
        <v>122.142</v>
      </c>
      <c r="H220" s="337">
        <v>122.142</v>
      </c>
    </row>
    <row r="221" spans="2:8" ht="12.95" customHeight="1" x14ac:dyDescent="0.15">
      <c r="B221" s="381" t="s">
        <v>7</v>
      </c>
      <c r="C221" s="332" t="s">
        <v>43</v>
      </c>
      <c r="D221" s="333" t="s">
        <v>39</v>
      </c>
      <c r="E221" s="334" t="s">
        <v>167</v>
      </c>
      <c r="F221" s="335">
        <v>0</v>
      </c>
      <c r="G221" s="336">
        <v>668.57200000000012</v>
      </c>
      <c r="H221" s="337">
        <v>668.57200000000012</v>
      </c>
    </row>
    <row r="222" spans="2:8" ht="12.95" customHeight="1" x14ac:dyDescent="0.15">
      <c r="B222" s="381" t="s">
        <v>7</v>
      </c>
      <c r="C222" s="332" t="s">
        <v>43</v>
      </c>
      <c r="D222" s="333" t="s">
        <v>32</v>
      </c>
      <c r="E222" s="334" t="s">
        <v>163</v>
      </c>
      <c r="F222" s="335">
        <v>0</v>
      </c>
      <c r="G222" s="336">
        <v>42.856999999999999</v>
      </c>
      <c r="H222" s="337">
        <v>42.856999999999999</v>
      </c>
    </row>
    <row r="223" spans="2:8" ht="12.95" customHeight="1" x14ac:dyDescent="0.15">
      <c r="B223" s="381" t="s">
        <v>7</v>
      </c>
      <c r="C223" s="332" t="s">
        <v>43</v>
      </c>
      <c r="D223" s="333" t="s">
        <v>32</v>
      </c>
      <c r="E223" s="334" t="s">
        <v>165</v>
      </c>
      <c r="F223" s="335">
        <v>0</v>
      </c>
      <c r="G223" s="336">
        <v>85.713999999999999</v>
      </c>
      <c r="H223" s="337">
        <v>85.713999999999999</v>
      </c>
    </row>
    <row r="224" spans="2:8" ht="12.95" customHeight="1" x14ac:dyDescent="0.15">
      <c r="B224" s="381" t="s">
        <v>7</v>
      </c>
      <c r="C224" s="332" t="s">
        <v>43</v>
      </c>
      <c r="D224" s="333" t="s">
        <v>32</v>
      </c>
      <c r="E224" s="334" t="s">
        <v>166</v>
      </c>
      <c r="F224" s="335">
        <v>0</v>
      </c>
      <c r="G224" s="336">
        <v>42.856999999999999</v>
      </c>
      <c r="H224" s="337">
        <v>42.856999999999999</v>
      </c>
    </row>
    <row r="225" spans="2:8" ht="12.95" customHeight="1" x14ac:dyDescent="0.15">
      <c r="B225" s="381" t="s">
        <v>7</v>
      </c>
      <c r="C225" s="332" t="s">
        <v>43</v>
      </c>
      <c r="D225" s="333" t="s">
        <v>32</v>
      </c>
      <c r="E225" s="334" t="s">
        <v>168</v>
      </c>
      <c r="F225" s="335">
        <v>0</v>
      </c>
      <c r="G225" s="336">
        <v>42.856999999999999</v>
      </c>
      <c r="H225" s="337">
        <v>42.856999999999999</v>
      </c>
    </row>
    <row r="226" spans="2:8" ht="12.95" customHeight="1" x14ac:dyDescent="0.15">
      <c r="B226" s="381" t="s">
        <v>7</v>
      </c>
      <c r="C226" s="332" t="s">
        <v>43</v>
      </c>
      <c r="D226" s="333" t="s">
        <v>214</v>
      </c>
      <c r="E226" s="334" t="s">
        <v>161</v>
      </c>
      <c r="F226" s="335">
        <v>0</v>
      </c>
      <c r="G226" s="336">
        <v>42.856999999999999</v>
      </c>
      <c r="H226" s="337">
        <v>42.856999999999999</v>
      </c>
    </row>
    <row r="227" spans="2:8" ht="12.95" customHeight="1" x14ac:dyDescent="0.15">
      <c r="B227" s="381" t="s">
        <v>7</v>
      </c>
      <c r="C227" s="332" t="s">
        <v>43</v>
      </c>
      <c r="D227" s="333" t="s">
        <v>214</v>
      </c>
      <c r="E227" s="334" t="s">
        <v>163</v>
      </c>
      <c r="F227" s="335">
        <v>0</v>
      </c>
      <c r="G227" s="336">
        <v>128.571</v>
      </c>
      <c r="H227" s="337">
        <v>128.571</v>
      </c>
    </row>
    <row r="228" spans="2:8" ht="12.95" customHeight="1" x14ac:dyDescent="0.15">
      <c r="B228" s="381" t="s">
        <v>7</v>
      </c>
      <c r="C228" s="332" t="s">
        <v>43</v>
      </c>
      <c r="D228" s="333" t="s">
        <v>214</v>
      </c>
      <c r="E228" s="334" t="s">
        <v>165</v>
      </c>
      <c r="F228" s="335">
        <v>0</v>
      </c>
      <c r="G228" s="336">
        <v>85.713999999999999</v>
      </c>
      <c r="H228" s="337">
        <v>85.713999999999999</v>
      </c>
    </row>
    <row r="229" spans="2:8" ht="12.95" customHeight="1" thickBot="1" x14ac:dyDescent="0.2">
      <c r="B229" s="388" t="s">
        <v>7</v>
      </c>
      <c r="C229" s="355" t="s">
        <v>43</v>
      </c>
      <c r="D229" s="356" t="s">
        <v>214</v>
      </c>
      <c r="E229" s="357" t="s">
        <v>166</v>
      </c>
      <c r="F229" s="358">
        <v>0</v>
      </c>
      <c r="G229" s="359">
        <v>664.28399999999976</v>
      </c>
      <c r="H229" s="360">
        <v>664.28399999999976</v>
      </c>
    </row>
    <row r="230" spans="2:8" ht="12.95" customHeight="1" x14ac:dyDescent="0.15">
      <c r="B230" s="384" t="s">
        <v>7</v>
      </c>
      <c r="C230" s="349" t="s">
        <v>43</v>
      </c>
      <c r="D230" s="350" t="s">
        <v>214</v>
      </c>
      <c r="E230" s="351" t="s">
        <v>167</v>
      </c>
      <c r="F230" s="352">
        <v>0</v>
      </c>
      <c r="G230" s="353">
        <v>128.571</v>
      </c>
      <c r="H230" s="354">
        <v>128.571</v>
      </c>
    </row>
    <row r="231" spans="2:8" ht="12.95" customHeight="1" x14ac:dyDescent="0.15">
      <c r="B231" s="381" t="s">
        <v>7</v>
      </c>
      <c r="C231" s="332" t="s">
        <v>43</v>
      </c>
      <c r="D231" s="333" t="s">
        <v>214</v>
      </c>
      <c r="E231" s="334" t="s">
        <v>168</v>
      </c>
      <c r="F231" s="335">
        <v>0</v>
      </c>
      <c r="G231" s="336">
        <v>385.71299999999997</v>
      </c>
      <c r="H231" s="337">
        <v>385.71299999999997</v>
      </c>
    </row>
    <row r="232" spans="2:8" ht="12.95" customHeight="1" x14ac:dyDescent="0.15">
      <c r="B232" s="381" t="s">
        <v>7</v>
      </c>
      <c r="C232" s="332" t="s">
        <v>43</v>
      </c>
      <c r="D232" s="333" t="s">
        <v>214</v>
      </c>
      <c r="E232" s="334" t="s">
        <v>176</v>
      </c>
      <c r="F232" s="335">
        <v>0</v>
      </c>
      <c r="G232" s="336">
        <v>85.713999999999999</v>
      </c>
      <c r="H232" s="337">
        <v>85.713999999999999</v>
      </c>
    </row>
    <row r="233" spans="2:8" ht="12.95" customHeight="1" x14ac:dyDescent="0.15">
      <c r="B233" s="381" t="s">
        <v>7</v>
      </c>
      <c r="C233" s="332" t="s">
        <v>43</v>
      </c>
      <c r="D233" s="333" t="s">
        <v>215</v>
      </c>
      <c r="E233" s="334" t="s">
        <v>167</v>
      </c>
      <c r="F233" s="335">
        <v>0</v>
      </c>
      <c r="G233" s="336">
        <v>10973.574000000001</v>
      </c>
      <c r="H233" s="337">
        <v>10973.574000000001</v>
      </c>
    </row>
    <row r="234" spans="2:8" ht="12.95" customHeight="1" x14ac:dyDescent="0.15">
      <c r="B234" s="381" t="s">
        <v>7</v>
      </c>
      <c r="C234" s="332" t="s">
        <v>43</v>
      </c>
      <c r="D234" s="333" t="s">
        <v>26</v>
      </c>
      <c r="E234" s="334" t="s">
        <v>155</v>
      </c>
      <c r="F234" s="335">
        <v>0</v>
      </c>
      <c r="G234" s="336">
        <v>1404.6420000000001</v>
      </c>
      <c r="H234" s="337">
        <v>1404.6420000000001</v>
      </c>
    </row>
    <row r="235" spans="2:8" ht="12.95" customHeight="1" x14ac:dyDescent="0.15">
      <c r="B235" s="381" t="s">
        <v>7</v>
      </c>
      <c r="C235" s="332" t="s">
        <v>43</v>
      </c>
      <c r="D235" s="333" t="s">
        <v>26</v>
      </c>
      <c r="E235" s="334" t="s">
        <v>159</v>
      </c>
      <c r="F235" s="335">
        <v>0</v>
      </c>
      <c r="G235" s="336">
        <v>450</v>
      </c>
      <c r="H235" s="337">
        <v>450</v>
      </c>
    </row>
    <row r="236" spans="2:8" ht="12.95" customHeight="1" x14ac:dyDescent="0.15">
      <c r="B236" s="381" t="s">
        <v>7</v>
      </c>
      <c r="C236" s="332" t="s">
        <v>43</v>
      </c>
      <c r="D236" s="333" t="s">
        <v>26</v>
      </c>
      <c r="E236" s="334" t="s">
        <v>161</v>
      </c>
      <c r="F236" s="335">
        <v>0</v>
      </c>
      <c r="G236" s="336">
        <v>176.786</v>
      </c>
      <c r="H236" s="337">
        <v>176.786</v>
      </c>
    </row>
    <row r="237" spans="2:8" ht="12.95" customHeight="1" x14ac:dyDescent="0.15">
      <c r="B237" s="381" t="s">
        <v>7</v>
      </c>
      <c r="C237" s="332" t="s">
        <v>43</v>
      </c>
      <c r="D237" s="333" t="s">
        <v>26</v>
      </c>
      <c r="E237" s="334" t="s">
        <v>162</v>
      </c>
      <c r="F237" s="335">
        <v>0</v>
      </c>
      <c r="G237" s="336">
        <v>196.07</v>
      </c>
      <c r="H237" s="337">
        <v>196.07</v>
      </c>
    </row>
    <row r="238" spans="2:8" ht="12.95" customHeight="1" x14ac:dyDescent="0.15">
      <c r="B238" s="381" t="s">
        <v>7</v>
      </c>
      <c r="C238" s="332" t="s">
        <v>43</v>
      </c>
      <c r="D238" s="333" t="s">
        <v>26</v>
      </c>
      <c r="E238" s="334" t="s">
        <v>164</v>
      </c>
      <c r="F238" s="335">
        <v>0</v>
      </c>
      <c r="G238" s="336">
        <v>360.00099999999998</v>
      </c>
      <c r="H238" s="337">
        <v>360.00099999999998</v>
      </c>
    </row>
    <row r="239" spans="2:8" ht="12.95" customHeight="1" x14ac:dyDescent="0.15">
      <c r="B239" s="381" t="s">
        <v>7</v>
      </c>
      <c r="C239" s="332" t="s">
        <v>43</v>
      </c>
      <c r="D239" s="333" t="s">
        <v>26</v>
      </c>
      <c r="E239" s="334" t="s">
        <v>165</v>
      </c>
      <c r="F239" s="335">
        <v>0</v>
      </c>
      <c r="G239" s="336">
        <v>411.428</v>
      </c>
      <c r="H239" s="337">
        <v>411.428</v>
      </c>
    </row>
    <row r="240" spans="2:8" ht="12.95" customHeight="1" x14ac:dyDescent="0.15">
      <c r="B240" s="381" t="s">
        <v>7</v>
      </c>
      <c r="C240" s="332" t="s">
        <v>43</v>
      </c>
      <c r="D240" s="333" t="s">
        <v>26</v>
      </c>
      <c r="E240" s="334" t="s">
        <v>166</v>
      </c>
      <c r="F240" s="335">
        <v>0</v>
      </c>
      <c r="G240" s="336">
        <v>899.99600000000021</v>
      </c>
      <c r="H240" s="337">
        <v>899.99600000000021</v>
      </c>
    </row>
    <row r="241" spans="2:8" ht="12.95" customHeight="1" x14ac:dyDescent="0.15">
      <c r="B241" s="381" t="s">
        <v>7</v>
      </c>
      <c r="C241" s="332" t="s">
        <v>43</v>
      </c>
      <c r="D241" s="333" t="s">
        <v>26</v>
      </c>
      <c r="E241" s="334" t="s">
        <v>167</v>
      </c>
      <c r="F241" s="335">
        <v>0</v>
      </c>
      <c r="G241" s="336">
        <v>63070.710000000006</v>
      </c>
      <c r="H241" s="337">
        <v>63070.710000000006</v>
      </c>
    </row>
    <row r="242" spans="2:8" ht="12.95" customHeight="1" x14ac:dyDescent="0.15">
      <c r="B242" s="381" t="s">
        <v>7</v>
      </c>
      <c r="C242" s="332" t="s">
        <v>43</v>
      </c>
      <c r="D242" s="333" t="s">
        <v>26</v>
      </c>
      <c r="E242" s="334" t="s">
        <v>168</v>
      </c>
      <c r="F242" s="335">
        <v>0</v>
      </c>
      <c r="G242" s="336">
        <v>2571.4299999999998</v>
      </c>
      <c r="H242" s="337">
        <v>2571.4299999999998</v>
      </c>
    </row>
    <row r="243" spans="2:8" ht="12.95" customHeight="1" x14ac:dyDescent="0.15">
      <c r="B243" s="381" t="s">
        <v>7</v>
      </c>
      <c r="C243" s="332" t="s">
        <v>43</v>
      </c>
      <c r="D243" s="333" t="s">
        <v>26</v>
      </c>
      <c r="E243" s="334" t="s">
        <v>169</v>
      </c>
      <c r="F243" s="335">
        <v>0</v>
      </c>
      <c r="G243" s="336">
        <v>96.427999999999997</v>
      </c>
      <c r="H243" s="337">
        <v>96.427999999999997</v>
      </c>
    </row>
    <row r="244" spans="2:8" ht="12.95" customHeight="1" x14ac:dyDescent="0.15">
      <c r="B244" s="381" t="s">
        <v>7</v>
      </c>
      <c r="C244" s="332" t="s">
        <v>43</v>
      </c>
      <c r="D244" s="333" t="s">
        <v>26</v>
      </c>
      <c r="E244" s="334" t="s">
        <v>176</v>
      </c>
      <c r="F244" s="335">
        <v>0</v>
      </c>
      <c r="G244" s="336">
        <v>45</v>
      </c>
      <c r="H244" s="337">
        <v>45</v>
      </c>
    </row>
    <row r="245" spans="2:8" ht="12.95" customHeight="1" x14ac:dyDescent="0.15">
      <c r="B245" s="383" t="s">
        <v>7</v>
      </c>
      <c r="C245" s="345" t="s">
        <v>43</v>
      </c>
      <c r="D245" s="346"/>
      <c r="E245" s="347" t="s">
        <v>267</v>
      </c>
      <c r="F245" s="25">
        <v>51630.16</v>
      </c>
      <c r="G245" s="2">
        <v>454950.66500000015</v>
      </c>
      <c r="H245" s="348">
        <v>506580.82500000024</v>
      </c>
    </row>
    <row r="246" spans="2:8" ht="12.95" customHeight="1" x14ac:dyDescent="0.15">
      <c r="B246" s="381" t="s">
        <v>8</v>
      </c>
      <c r="C246" s="332" t="s">
        <v>43</v>
      </c>
      <c r="D246" s="333" t="s">
        <v>4</v>
      </c>
      <c r="E246" s="334" t="s">
        <v>167</v>
      </c>
      <c r="F246" s="335">
        <v>300</v>
      </c>
      <c r="G246" s="336">
        <v>0</v>
      </c>
      <c r="H246" s="337">
        <v>300</v>
      </c>
    </row>
    <row r="247" spans="2:8" ht="12.95" customHeight="1" x14ac:dyDescent="0.15">
      <c r="B247" s="381" t="s">
        <v>8</v>
      </c>
      <c r="C247" s="332" t="s">
        <v>43</v>
      </c>
      <c r="D247" s="333" t="s">
        <v>4</v>
      </c>
      <c r="E247" s="334" t="s">
        <v>168</v>
      </c>
      <c r="F247" s="335">
        <v>2921</v>
      </c>
      <c r="G247" s="336">
        <v>0</v>
      </c>
      <c r="H247" s="337">
        <v>2921</v>
      </c>
    </row>
    <row r="248" spans="2:8" ht="12.95" customHeight="1" x14ac:dyDescent="0.15">
      <c r="B248" s="381" t="s">
        <v>8</v>
      </c>
      <c r="C248" s="332" t="s">
        <v>43</v>
      </c>
      <c r="D248" s="333" t="s">
        <v>4</v>
      </c>
      <c r="E248" s="334" t="s">
        <v>268</v>
      </c>
      <c r="F248" s="335">
        <v>15754</v>
      </c>
      <c r="G248" s="336">
        <v>0</v>
      </c>
      <c r="H248" s="337">
        <v>15754</v>
      </c>
    </row>
    <row r="249" spans="2:8" ht="12.95" customHeight="1" x14ac:dyDescent="0.15">
      <c r="B249" s="381" t="s">
        <v>8</v>
      </c>
      <c r="C249" s="332" t="s">
        <v>43</v>
      </c>
      <c r="D249" s="333" t="s">
        <v>15</v>
      </c>
      <c r="E249" s="334" t="s">
        <v>268</v>
      </c>
      <c r="F249" s="335">
        <v>6200</v>
      </c>
      <c r="G249" s="336">
        <v>0</v>
      </c>
      <c r="H249" s="337">
        <v>6200</v>
      </c>
    </row>
    <row r="250" spans="2:8" ht="12.95" customHeight="1" x14ac:dyDescent="0.15">
      <c r="B250" s="381" t="s">
        <v>8</v>
      </c>
      <c r="C250" s="332" t="s">
        <v>43</v>
      </c>
      <c r="D250" s="333" t="s">
        <v>204</v>
      </c>
      <c r="E250" s="334" t="s">
        <v>268</v>
      </c>
      <c r="F250" s="335">
        <v>546</v>
      </c>
      <c r="G250" s="336">
        <v>0</v>
      </c>
      <c r="H250" s="337">
        <v>546</v>
      </c>
    </row>
    <row r="251" spans="2:8" ht="12.95" customHeight="1" x14ac:dyDescent="0.15">
      <c r="B251" s="381" t="s">
        <v>8</v>
      </c>
      <c r="C251" s="332" t="s">
        <v>43</v>
      </c>
      <c r="D251" s="333" t="s">
        <v>6</v>
      </c>
      <c r="E251" s="334" t="s">
        <v>168</v>
      </c>
      <c r="F251" s="335">
        <v>104</v>
      </c>
      <c r="G251" s="336">
        <v>4344.375</v>
      </c>
      <c r="H251" s="337">
        <v>4448.375</v>
      </c>
    </row>
    <row r="252" spans="2:8" ht="12.95" customHeight="1" x14ac:dyDescent="0.15">
      <c r="B252" s="381" t="s">
        <v>8</v>
      </c>
      <c r="C252" s="332" t="s">
        <v>43</v>
      </c>
      <c r="D252" s="333" t="s">
        <v>6</v>
      </c>
      <c r="E252" s="334" t="s">
        <v>268</v>
      </c>
      <c r="F252" s="335">
        <v>16998</v>
      </c>
      <c r="G252" s="336">
        <v>0</v>
      </c>
      <c r="H252" s="337">
        <v>16998</v>
      </c>
    </row>
    <row r="253" spans="2:8" ht="12.95" customHeight="1" x14ac:dyDescent="0.15">
      <c r="B253" s="381" t="s">
        <v>8</v>
      </c>
      <c r="C253" s="332" t="s">
        <v>43</v>
      </c>
      <c r="D253" s="333" t="s">
        <v>16</v>
      </c>
      <c r="E253" s="334" t="s">
        <v>268</v>
      </c>
      <c r="F253" s="335">
        <v>260</v>
      </c>
      <c r="G253" s="336">
        <v>0</v>
      </c>
      <c r="H253" s="337">
        <v>260</v>
      </c>
    </row>
    <row r="254" spans="2:8" ht="12.95" customHeight="1" x14ac:dyDescent="0.15">
      <c r="B254" s="381" t="s">
        <v>8</v>
      </c>
      <c r="C254" s="332" t="s">
        <v>43</v>
      </c>
      <c r="D254" s="333" t="s">
        <v>261</v>
      </c>
      <c r="E254" s="334" t="s">
        <v>268</v>
      </c>
      <c r="F254" s="335">
        <v>400</v>
      </c>
      <c r="G254" s="336">
        <v>0</v>
      </c>
      <c r="H254" s="337">
        <v>400</v>
      </c>
    </row>
    <row r="255" spans="2:8" ht="12.95" customHeight="1" x14ac:dyDescent="0.15">
      <c r="B255" s="381" t="s">
        <v>8</v>
      </c>
      <c r="C255" s="332" t="s">
        <v>43</v>
      </c>
      <c r="D255" s="333" t="s">
        <v>20</v>
      </c>
      <c r="E255" s="334" t="s">
        <v>268</v>
      </c>
      <c r="F255" s="335">
        <v>11972</v>
      </c>
      <c r="G255" s="336">
        <v>0</v>
      </c>
      <c r="H255" s="337">
        <v>11972</v>
      </c>
    </row>
    <row r="256" spans="2:8" ht="12.95" customHeight="1" x14ac:dyDescent="0.15">
      <c r="B256" s="381" t="s">
        <v>8</v>
      </c>
      <c r="C256" s="332" t="s">
        <v>43</v>
      </c>
      <c r="D256" s="333" t="s">
        <v>21</v>
      </c>
      <c r="E256" s="334" t="s">
        <v>268</v>
      </c>
      <c r="F256" s="335">
        <v>40</v>
      </c>
      <c r="G256" s="336">
        <v>0</v>
      </c>
      <c r="H256" s="337">
        <v>40</v>
      </c>
    </row>
    <row r="257" spans="2:8" ht="12.95" customHeight="1" x14ac:dyDescent="0.15">
      <c r="B257" s="381" t="s">
        <v>8</v>
      </c>
      <c r="C257" s="332" t="s">
        <v>43</v>
      </c>
      <c r="D257" s="333" t="s">
        <v>10</v>
      </c>
      <c r="E257" s="334" t="s">
        <v>168</v>
      </c>
      <c r="F257" s="335">
        <v>26</v>
      </c>
      <c r="G257" s="336">
        <v>76823.125</v>
      </c>
      <c r="H257" s="337">
        <v>76849.125</v>
      </c>
    </row>
    <row r="258" spans="2:8" ht="12.95" customHeight="1" x14ac:dyDescent="0.15">
      <c r="B258" s="381" t="s">
        <v>8</v>
      </c>
      <c r="C258" s="332" t="s">
        <v>43</v>
      </c>
      <c r="D258" s="333" t="s">
        <v>10</v>
      </c>
      <c r="E258" s="334" t="s">
        <v>268</v>
      </c>
      <c r="F258" s="335">
        <v>5200</v>
      </c>
      <c r="G258" s="336">
        <v>0</v>
      </c>
      <c r="H258" s="337">
        <v>5200</v>
      </c>
    </row>
    <row r="259" spans="2:8" ht="12.95" customHeight="1" x14ac:dyDescent="0.15">
      <c r="B259" s="381" t="s">
        <v>8</v>
      </c>
      <c r="C259" s="332" t="s">
        <v>43</v>
      </c>
      <c r="D259" s="333" t="s">
        <v>205</v>
      </c>
      <c r="E259" s="334" t="s">
        <v>168</v>
      </c>
      <c r="F259" s="335">
        <v>0</v>
      </c>
      <c r="G259" s="336">
        <v>5849.375</v>
      </c>
      <c r="H259" s="337">
        <v>5849.375</v>
      </c>
    </row>
    <row r="260" spans="2:8" ht="12.95" customHeight="1" x14ac:dyDescent="0.15">
      <c r="B260" s="381" t="s">
        <v>8</v>
      </c>
      <c r="C260" s="332" t="s">
        <v>43</v>
      </c>
      <c r="D260" s="333" t="s">
        <v>205</v>
      </c>
      <c r="E260" s="334" t="s">
        <v>268</v>
      </c>
      <c r="F260" s="335">
        <v>884</v>
      </c>
      <c r="G260" s="336">
        <v>0</v>
      </c>
      <c r="H260" s="337">
        <v>884</v>
      </c>
    </row>
    <row r="261" spans="2:8" ht="12.95" customHeight="1" x14ac:dyDescent="0.15">
      <c r="B261" s="381" t="s">
        <v>8</v>
      </c>
      <c r="C261" s="332" t="s">
        <v>43</v>
      </c>
      <c r="D261" s="333" t="s">
        <v>22</v>
      </c>
      <c r="E261" s="334" t="s">
        <v>168</v>
      </c>
      <c r="F261" s="335">
        <v>156</v>
      </c>
      <c r="G261" s="336">
        <v>0</v>
      </c>
      <c r="H261" s="337">
        <v>156</v>
      </c>
    </row>
    <row r="262" spans="2:8" ht="12.95" customHeight="1" x14ac:dyDescent="0.15">
      <c r="B262" s="381" t="s">
        <v>8</v>
      </c>
      <c r="C262" s="332" t="s">
        <v>43</v>
      </c>
      <c r="D262" s="333" t="s">
        <v>22</v>
      </c>
      <c r="E262" s="334" t="s">
        <v>268</v>
      </c>
      <c r="F262" s="335">
        <v>10660</v>
      </c>
      <c r="G262" s="336">
        <v>0</v>
      </c>
      <c r="H262" s="337">
        <v>10660</v>
      </c>
    </row>
    <row r="263" spans="2:8" ht="12.95" customHeight="1" x14ac:dyDescent="0.15">
      <c r="B263" s="381" t="s">
        <v>8</v>
      </c>
      <c r="C263" s="332" t="s">
        <v>43</v>
      </c>
      <c r="D263" s="333" t="s">
        <v>12</v>
      </c>
      <c r="E263" s="334" t="s">
        <v>168</v>
      </c>
      <c r="F263" s="335">
        <v>0</v>
      </c>
      <c r="G263" s="336">
        <v>762.5</v>
      </c>
      <c r="H263" s="337">
        <v>762.5</v>
      </c>
    </row>
    <row r="264" spans="2:8" ht="12.95" customHeight="1" x14ac:dyDescent="0.15">
      <c r="B264" s="381" t="s">
        <v>8</v>
      </c>
      <c r="C264" s="332" t="s">
        <v>43</v>
      </c>
      <c r="D264" s="333" t="s">
        <v>13</v>
      </c>
      <c r="E264" s="334" t="s">
        <v>168</v>
      </c>
      <c r="F264" s="335">
        <v>0</v>
      </c>
      <c r="G264" s="336">
        <v>45</v>
      </c>
      <c r="H264" s="337">
        <v>45</v>
      </c>
    </row>
    <row r="265" spans="2:8" ht="12.95" customHeight="1" x14ac:dyDescent="0.15">
      <c r="B265" s="381" t="s">
        <v>8</v>
      </c>
      <c r="C265" s="332" t="s">
        <v>43</v>
      </c>
      <c r="D265" s="333" t="s">
        <v>208</v>
      </c>
      <c r="E265" s="334" t="s">
        <v>168</v>
      </c>
      <c r="F265" s="335">
        <v>0</v>
      </c>
      <c r="G265" s="336">
        <v>425</v>
      </c>
      <c r="H265" s="337">
        <v>425</v>
      </c>
    </row>
    <row r="266" spans="2:8" ht="12.95" customHeight="1" x14ac:dyDescent="0.15">
      <c r="B266" s="381" t="s">
        <v>8</v>
      </c>
      <c r="C266" s="332" t="s">
        <v>43</v>
      </c>
      <c r="D266" s="333" t="s">
        <v>30</v>
      </c>
      <c r="E266" s="334" t="s">
        <v>168</v>
      </c>
      <c r="F266" s="335">
        <v>0</v>
      </c>
      <c r="G266" s="336">
        <v>3360</v>
      </c>
      <c r="H266" s="337">
        <v>3360</v>
      </c>
    </row>
    <row r="267" spans="2:8" ht="12.95" customHeight="1" x14ac:dyDescent="0.15">
      <c r="B267" s="381" t="s">
        <v>8</v>
      </c>
      <c r="C267" s="332" t="s">
        <v>43</v>
      </c>
      <c r="D267" s="333" t="s">
        <v>25</v>
      </c>
      <c r="E267" s="334" t="s">
        <v>168</v>
      </c>
      <c r="F267" s="335">
        <v>260</v>
      </c>
      <c r="G267" s="336">
        <v>0</v>
      </c>
      <c r="H267" s="337">
        <v>260</v>
      </c>
    </row>
    <row r="268" spans="2:8" ht="12.95" customHeight="1" x14ac:dyDescent="0.15">
      <c r="B268" s="381" t="s">
        <v>8</v>
      </c>
      <c r="C268" s="332" t="s">
        <v>43</v>
      </c>
      <c r="D268" s="333" t="s">
        <v>25</v>
      </c>
      <c r="E268" s="334" t="s">
        <v>268</v>
      </c>
      <c r="F268" s="335">
        <v>1170</v>
      </c>
      <c r="G268" s="336">
        <v>0</v>
      </c>
      <c r="H268" s="337">
        <v>1170</v>
      </c>
    </row>
    <row r="269" spans="2:8" ht="12.95" customHeight="1" x14ac:dyDescent="0.15">
      <c r="B269" s="381" t="s">
        <v>8</v>
      </c>
      <c r="C269" s="332" t="s">
        <v>43</v>
      </c>
      <c r="D269" s="333" t="s">
        <v>209</v>
      </c>
      <c r="E269" s="334" t="s">
        <v>168</v>
      </c>
      <c r="F269" s="335">
        <v>0</v>
      </c>
      <c r="G269" s="336">
        <v>250</v>
      </c>
      <c r="H269" s="337">
        <v>250</v>
      </c>
    </row>
    <row r="270" spans="2:8" ht="12.95" customHeight="1" x14ac:dyDescent="0.15">
      <c r="B270" s="383" t="s">
        <v>8</v>
      </c>
      <c r="C270" s="345" t="s">
        <v>43</v>
      </c>
      <c r="D270" s="346"/>
      <c r="E270" s="347" t="s">
        <v>267</v>
      </c>
      <c r="F270" s="25">
        <v>73851</v>
      </c>
      <c r="G270" s="2">
        <v>91859.375</v>
      </c>
      <c r="H270" s="348">
        <v>165710.375</v>
      </c>
    </row>
    <row r="271" spans="2:8" ht="12.95" customHeight="1" x14ac:dyDescent="0.15">
      <c r="B271" s="381" t="s">
        <v>203</v>
      </c>
      <c r="C271" s="332" t="s">
        <v>43</v>
      </c>
      <c r="D271" s="333" t="s">
        <v>4</v>
      </c>
      <c r="E271" s="334" t="s">
        <v>165</v>
      </c>
      <c r="F271" s="335">
        <v>0</v>
      </c>
      <c r="G271" s="336">
        <v>1925.357</v>
      </c>
      <c r="H271" s="337">
        <v>1925.357</v>
      </c>
    </row>
    <row r="272" spans="2:8" ht="12.95" customHeight="1" x14ac:dyDescent="0.15">
      <c r="B272" s="381" t="s">
        <v>203</v>
      </c>
      <c r="C272" s="332" t="s">
        <v>43</v>
      </c>
      <c r="D272" s="333" t="s">
        <v>4</v>
      </c>
      <c r="E272" s="334" t="s">
        <v>166</v>
      </c>
      <c r="F272" s="335">
        <v>0</v>
      </c>
      <c r="G272" s="336">
        <v>636.42800000000011</v>
      </c>
      <c r="H272" s="337">
        <v>636.42800000000011</v>
      </c>
    </row>
    <row r="273" spans="2:8" ht="12.95" customHeight="1" x14ac:dyDescent="0.15">
      <c r="B273" s="381" t="s">
        <v>203</v>
      </c>
      <c r="C273" s="332" t="s">
        <v>43</v>
      </c>
      <c r="D273" s="333" t="s">
        <v>4</v>
      </c>
      <c r="E273" s="334" t="s">
        <v>167</v>
      </c>
      <c r="F273" s="335">
        <v>0</v>
      </c>
      <c r="G273" s="336">
        <v>2926.607</v>
      </c>
      <c r="H273" s="337">
        <v>2926.607</v>
      </c>
    </row>
    <row r="274" spans="2:8" ht="12.95" customHeight="1" x14ac:dyDescent="0.15">
      <c r="B274" s="381" t="s">
        <v>203</v>
      </c>
      <c r="C274" s="332" t="s">
        <v>43</v>
      </c>
      <c r="D274" s="333" t="s">
        <v>4</v>
      </c>
      <c r="E274" s="334" t="s">
        <v>168</v>
      </c>
      <c r="F274" s="335">
        <v>0</v>
      </c>
      <c r="G274" s="336">
        <v>9797.143</v>
      </c>
      <c r="H274" s="337">
        <v>9797.143</v>
      </c>
    </row>
    <row r="275" spans="2:8" ht="12.95" customHeight="1" x14ac:dyDescent="0.15">
      <c r="B275" s="381" t="s">
        <v>203</v>
      </c>
      <c r="C275" s="332" t="s">
        <v>43</v>
      </c>
      <c r="D275" s="333" t="s">
        <v>4</v>
      </c>
      <c r="E275" s="334" t="s">
        <v>176</v>
      </c>
      <c r="F275" s="335">
        <v>0</v>
      </c>
      <c r="G275" s="336">
        <v>3249.6440000000002</v>
      </c>
      <c r="H275" s="337">
        <v>3249.6440000000002</v>
      </c>
    </row>
    <row r="276" spans="2:8" ht="12.95" customHeight="1" x14ac:dyDescent="0.15">
      <c r="B276" s="381" t="s">
        <v>203</v>
      </c>
      <c r="C276" s="332" t="s">
        <v>43</v>
      </c>
      <c r="D276" s="333" t="s">
        <v>4</v>
      </c>
      <c r="E276" s="334" t="s">
        <v>194</v>
      </c>
      <c r="F276" s="335">
        <v>0</v>
      </c>
      <c r="G276" s="336">
        <v>128.572</v>
      </c>
      <c r="H276" s="337">
        <v>128.572</v>
      </c>
    </row>
    <row r="277" spans="2:8" ht="12.95" customHeight="1" x14ac:dyDescent="0.15">
      <c r="B277" s="381" t="s">
        <v>203</v>
      </c>
      <c r="C277" s="332" t="s">
        <v>43</v>
      </c>
      <c r="D277" s="333" t="s">
        <v>6</v>
      </c>
      <c r="E277" s="334" t="s">
        <v>167</v>
      </c>
      <c r="F277" s="335">
        <v>0</v>
      </c>
      <c r="G277" s="336">
        <v>795.53600000000006</v>
      </c>
      <c r="H277" s="337">
        <v>795.53600000000006</v>
      </c>
    </row>
    <row r="278" spans="2:8" ht="12.95" customHeight="1" x14ac:dyDescent="0.15">
      <c r="B278" s="381" t="s">
        <v>203</v>
      </c>
      <c r="C278" s="332" t="s">
        <v>43</v>
      </c>
      <c r="D278" s="333" t="s">
        <v>6</v>
      </c>
      <c r="E278" s="334" t="s">
        <v>168</v>
      </c>
      <c r="F278" s="335">
        <v>0</v>
      </c>
      <c r="G278" s="336">
        <v>25883.929</v>
      </c>
      <c r="H278" s="337">
        <v>25883.929</v>
      </c>
    </row>
    <row r="279" spans="2:8" ht="12.95" customHeight="1" x14ac:dyDescent="0.15">
      <c r="B279" s="383" t="s">
        <v>203</v>
      </c>
      <c r="C279" s="345" t="s">
        <v>43</v>
      </c>
      <c r="D279" s="346"/>
      <c r="E279" s="347" t="s">
        <v>267</v>
      </c>
      <c r="F279" s="25">
        <v>0</v>
      </c>
      <c r="G279" s="2">
        <v>45343.216</v>
      </c>
      <c r="H279" s="348">
        <v>45343.216</v>
      </c>
    </row>
    <row r="280" spans="2:8" ht="12.95" customHeight="1" x14ac:dyDescent="0.15">
      <c r="B280" s="381" t="s">
        <v>27</v>
      </c>
      <c r="C280" s="332" t="s">
        <v>43</v>
      </c>
      <c r="D280" s="333" t="s">
        <v>4</v>
      </c>
      <c r="E280" s="334" t="s">
        <v>168</v>
      </c>
      <c r="F280" s="335">
        <v>0</v>
      </c>
      <c r="G280" s="336">
        <v>32327.681</v>
      </c>
      <c r="H280" s="337">
        <v>32327.681</v>
      </c>
    </row>
    <row r="281" spans="2:8" ht="12.95" customHeight="1" x14ac:dyDescent="0.15">
      <c r="B281" s="381" t="s">
        <v>27</v>
      </c>
      <c r="C281" s="332" t="s">
        <v>43</v>
      </c>
      <c r="D281" s="333" t="s">
        <v>4</v>
      </c>
      <c r="E281" s="334" t="s">
        <v>189</v>
      </c>
      <c r="F281" s="335">
        <v>0</v>
      </c>
      <c r="G281" s="336">
        <v>3892.5</v>
      </c>
      <c r="H281" s="337">
        <v>3892.5</v>
      </c>
    </row>
    <row r="282" spans="2:8" ht="12.95" customHeight="1" x14ac:dyDescent="0.15">
      <c r="B282" s="381" t="s">
        <v>27</v>
      </c>
      <c r="C282" s="332" t="s">
        <v>43</v>
      </c>
      <c r="D282" s="333" t="s">
        <v>4</v>
      </c>
      <c r="E282" s="334" t="s">
        <v>194</v>
      </c>
      <c r="F282" s="335">
        <v>0</v>
      </c>
      <c r="G282" s="336">
        <v>157.5</v>
      </c>
      <c r="H282" s="337">
        <v>157.5</v>
      </c>
    </row>
    <row r="283" spans="2:8" ht="12.95" customHeight="1" x14ac:dyDescent="0.15">
      <c r="B283" s="381" t="s">
        <v>27</v>
      </c>
      <c r="C283" s="332" t="s">
        <v>43</v>
      </c>
      <c r="D283" s="333" t="s">
        <v>15</v>
      </c>
      <c r="E283" s="334" t="s">
        <v>168</v>
      </c>
      <c r="F283" s="335">
        <v>0</v>
      </c>
      <c r="G283" s="336">
        <v>1285.7150000000001</v>
      </c>
      <c r="H283" s="337">
        <v>1285.7150000000001</v>
      </c>
    </row>
    <row r="284" spans="2:8" ht="12.95" customHeight="1" x14ac:dyDescent="0.15">
      <c r="B284" s="381" t="s">
        <v>27</v>
      </c>
      <c r="C284" s="332" t="s">
        <v>43</v>
      </c>
      <c r="D284" s="333" t="s">
        <v>6</v>
      </c>
      <c r="E284" s="334" t="s">
        <v>168</v>
      </c>
      <c r="F284" s="335">
        <v>0</v>
      </c>
      <c r="G284" s="336">
        <v>21358.928</v>
      </c>
      <c r="H284" s="337">
        <v>21358.928</v>
      </c>
    </row>
    <row r="285" spans="2:8" ht="12.95" customHeight="1" thickBot="1" x14ac:dyDescent="0.2">
      <c r="B285" s="388" t="s">
        <v>27</v>
      </c>
      <c r="C285" s="355" t="s">
        <v>43</v>
      </c>
      <c r="D285" s="356" t="s">
        <v>22</v>
      </c>
      <c r="E285" s="357" t="s">
        <v>156</v>
      </c>
      <c r="F285" s="358">
        <v>0</v>
      </c>
      <c r="G285" s="359">
        <v>557.14299999999992</v>
      </c>
      <c r="H285" s="360">
        <v>557.14299999999992</v>
      </c>
    </row>
    <row r="286" spans="2:8" ht="12.95" customHeight="1" x14ac:dyDescent="0.15">
      <c r="B286" s="384" t="s">
        <v>27</v>
      </c>
      <c r="C286" s="349" t="s">
        <v>43</v>
      </c>
      <c r="D286" s="350" t="s">
        <v>22</v>
      </c>
      <c r="E286" s="351" t="s">
        <v>167</v>
      </c>
      <c r="F286" s="352">
        <v>0</v>
      </c>
      <c r="G286" s="353">
        <v>5220</v>
      </c>
      <c r="H286" s="354">
        <v>5220</v>
      </c>
    </row>
    <row r="287" spans="2:8" ht="12.95" customHeight="1" x14ac:dyDescent="0.15">
      <c r="B287" s="381" t="s">
        <v>27</v>
      </c>
      <c r="C287" s="332" t="s">
        <v>43</v>
      </c>
      <c r="D287" s="333" t="s">
        <v>22</v>
      </c>
      <c r="E287" s="334" t="s">
        <v>168</v>
      </c>
      <c r="F287" s="335">
        <v>0</v>
      </c>
      <c r="G287" s="336">
        <v>29582.144</v>
      </c>
      <c r="H287" s="337">
        <v>29582.144</v>
      </c>
    </row>
    <row r="288" spans="2:8" ht="12.95" customHeight="1" x14ac:dyDescent="0.15">
      <c r="B288" s="381" t="s">
        <v>27</v>
      </c>
      <c r="C288" s="332" t="s">
        <v>43</v>
      </c>
      <c r="D288" s="333" t="s">
        <v>28</v>
      </c>
      <c r="E288" s="334" t="s">
        <v>156</v>
      </c>
      <c r="F288" s="335">
        <v>0</v>
      </c>
      <c r="G288" s="336">
        <v>514.28499999999997</v>
      </c>
      <c r="H288" s="337">
        <v>514.28499999999997</v>
      </c>
    </row>
    <row r="289" spans="2:8" ht="12.95" customHeight="1" x14ac:dyDescent="0.15">
      <c r="B289" s="381" t="s">
        <v>27</v>
      </c>
      <c r="C289" s="332" t="s">
        <v>43</v>
      </c>
      <c r="D289" s="333" t="s">
        <v>28</v>
      </c>
      <c r="E289" s="334" t="s">
        <v>166</v>
      </c>
      <c r="F289" s="335">
        <v>0</v>
      </c>
      <c r="G289" s="336">
        <v>728.57099999999991</v>
      </c>
      <c r="H289" s="337">
        <v>728.57099999999991</v>
      </c>
    </row>
    <row r="290" spans="2:8" ht="12.95" customHeight="1" x14ac:dyDescent="0.15">
      <c r="B290" s="381" t="s">
        <v>27</v>
      </c>
      <c r="C290" s="332" t="s">
        <v>43</v>
      </c>
      <c r="D290" s="333" t="s">
        <v>28</v>
      </c>
      <c r="E290" s="334" t="s">
        <v>168</v>
      </c>
      <c r="F290" s="335">
        <v>0</v>
      </c>
      <c r="G290" s="336">
        <v>24233.571</v>
      </c>
      <c r="H290" s="337">
        <v>24233.571</v>
      </c>
    </row>
    <row r="291" spans="2:8" ht="12.95" customHeight="1" x14ac:dyDescent="0.15">
      <c r="B291" s="383" t="s">
        <v>27</v>
      </c>
      <c r="C291" s="345" t="s">
        <v>43</v>
      </c>
      <c r="D291" s="346"/>
      <c r="E291" s="347" t="s">
        <v>267</v>
      </c>
      <c r="F291" s="25">
        <v>0</v>
      </c>
      <c r="G291" s="2">
        <v>119858.03799999999</v>
      </c>
      <c r="H291" s="348">
        <v>119858.03799999999</v>
      </c>
    </row>
    <row r="292" spans="2:8" ht="12.95" customHeight="1" x14ac:dyDescent="0.15">
      <c r="B292" s="381" t="s">
        <v>9</v>
      </c>
      <c r="C292" s="332" t="s">
        <v>43</v>
      </c>
      <c r="D292" s="333" t="s">
        <v>4</v>
      </c>
      <c r="E292" s="334" t="s">
        <v>172</v>
      </c>
      <c r="F292" s="335">
        <v>0</v>
      </c>
      <c r="G292" s="336">
        <v>847.5</v>
      </c>
      <c r="H292" s="337">
        <v>847.5</v>
      </c>
    </row>
    <row r="293" spans="2:8" ht="12.95" customHeight="1" x14ac:dyDescent="0.15">
      <c r="B293" s="381" t="s">
        <v>9</v>
      </c>
      <c r="C293" s="332" t="s">
        <v>43</v>
      </c>
      <c r="D293" s="333" t="s">
        <v>4</v>
      </c>
      <c r="E293" s="334" t="s">
        <v>175</v>
      </c>
      <c r="F293" s="335">
        <v>0</v>
      </c>
      <c r="G293" s="336">
        <v>135</v>
      </c>
      <c r="H293" s="337">
        <v>135</v>
      </c>
    </row>
    <row r="294" spans="2:8" ht="12.95" customHeight="1" x14ac:dyDescent="0.15">
      <c r="B294" s="381" t="s">
        <v>9</v>
      </c>
      <c r="C294" s="332" t="s">
        <v>43</v>
      </c>
      <c r="D294" s="333" t="s">
        <v>4</v>
      </c>
      <c r="E294" s="334" t="s">
        <v>177</v>
      </c>
      <c r="F294" s="335">
        <v>0</v>
      </c>
      <c r="G294" s="336">
        <v>1612.5</v>
      </c>
      <c r="H294" s="337">
        <v>1612.5</v>
      </c>
    </row>
    <row r="295" spans="2:8" ht="12.95" customHeight="1" x14ac:dyDescent="0.15">
      <c r="B295" s="381" t="s">
        <v>9</v>
      </c>
      <c r="C295" s="332" t="s">
        <v>43</v>
      </c>
      <c r="D295" s="333" t="s">
        <v>4</v>
      </c>
      <c r="E295" s="334" t="s">
        <v>178</v>
      </c>
      <c r="F295" s="335">
        <v>0</v>
      </c>
      <c r="G295" s="336">
        <v>1417.5</v>
      </c>
      <c r="H295" s="337">
        <v>1417.5</v>
      </c>
    </row>
    <row r="296" spans="2:8" ht="12.95" customHeight="1" x14ac:dyDescent="0.15">
      <c r="B296" s="381" t="s">
        <v>9</v>
      </c>
      <c r="C296" s="332" t="s">
        <v>43</v>
      </c>
      <c r="D296" s="333" t="s">
        <v>4</v>
      </c>
      <c r="E296" s="334" t="s">
        <v>179</v>
      </c>
      <c r="F296" s="335">
        <v>0</v>
      </c>
      <c r="G296" s="336">
        <v>2437.5</v>
      </c>
      <c r="H296" s="337">
        <v>2437.5</v>
      </c>
    </row>
    <row r="297" spans="2:8" ht="12.95" customHeight="1" x14ac:dyDescent="0.15">
      <c r="B297" s="381" t="s">
        <v>9</v>
      </c>
      <c r="C297" s="332" t="s">
        <v>43</v>
      </c>
      <c r="D297" s="333" t="s">
        <v>4</v>
      </c>
      <c r="E297" s="334" t="s">
        <v>180</v>
      </c>
      <c r="F297" s="335">
        <v>0</v>
      </c>
      <c r="G297" s="336">
        <v>2550</v>
      </c>
      <c r="H297" s="337">
        <v>2550</v>
      </c>
    </row>
    <row r="298" spans="2:8" ht="12.95" customHeight="1" x14ac:dyDescent="0.15">
      <c r="B298" s="381" t="s">
        <v>9</v>
      </c>
      <c r="C298" s="332" t="s">
        <v>43</v>
      </c>
      <c r="D298" s="333" t="s">
        <v>4</v>
      </c>
      <c r="E298" s="334" t="s">
        <v>181</v>
      </c>
      <c r="F298" s="335">
        <v>0</v>
      </c>
      <c r="G298" s="336">
        <v>25447.5</v>
      </c>
      <c r="H298" s="337">
        <v>25447.5</v>
      </c>
    </row>
    <row r="299" spans="2:8" ht="12.95" customHeight="1" x14ac:dyDescent="0.15">
      <c r="B299" s="381" t="s">
        <v>9</v>
      </c>
      <c r="C299" s="332" t="s">
        <v>43</v>
      </c>
      <c r="D299" s="333" t="s">
        <v>4</v>
      </c>
      <c r="E299" s="334" t="s">
        <v>182</v>
      </c>
      <c r="F299" s="335">
        <v>0</v>
      </c>
      <c r="G299" s="336">
        <v>1177.5</v>
      </c>
      <c r="H299" s="337">
        <v>1177.5</v>
      </c>
    </row>
    <row r="300" spans="2:8" ht="12.95" customHeight="1" x14ac:dyDescent="0.15">
      <c r="B300" s="381" t="s">
        <v>9</v>
      </c>
      <c r="C300" s="332" t="s">
        <v>43</v>
      </c>
      <c r="D300" s="333" t="s">
        <v>4</v>
      </c>
      <c r="E300" s="334" t="s">
        <v>184</v>
      </c>
      <c r="F300" s="335">
        <v>0</v>
      </c>
      <c r="G300" s="336">
        <v>397.5</v>
      </c>
      <c r="H300" s="337">
        <v>397.5</v>
      </c>
    </row>
    <row r="301" spans="2:8" ht="12.95" customHeight="1" x14ac:dyDescent="0.15">
      <c r="B301" s="381" t="s">
        <v>9</v>
      </c>
      <c r="C301" s="332" t="s">
        <v>43</v>
      </c>
      <c r="D301" s="333" t="s">
        <v>4</v>
      </c>
      <c r="E301" s="334" t="s">
        <v>185</v>
      </c>
      <c r="F301" s="335">
        <v>0</v>
      </c>
      <c r="G301" s="336">
        <v>112.5</v>
      </c>
      <c r="H301" s="337">
        <v>112.5</v>
      </c>
    </row>
    <row r="302" spans="2:8" ht="12.95" customHeight="1" x14ac:dyDescent="0.15">
      <c r="B302" s="381" t="s">
        <v>9</v>
      </c>
      <c r="C302" s="332" t="s">
        <v>43</v>
      </c>
      <c r="D302" s="333" t="s">
        <v>4</v>
      </c>
      <c r="E302" s="334" t="s">
        <v>187</v>
      </c>
      <c r="F302" s="335">
        <v>0</v>
      </c>
      <c r="G302" s="336">
        <v>75</v>
      </c>
      <c r="H302" s="337">
        <v>75</v>
      </c>
    </row>
    <row r="303" spans="2:8" ht="12.95" customHeight="1" x14ac:dyDescent="0.15">
      <c r="B303" s="381" t="s">
        <v>9</v>
      </c>
      <c r="C303" s="332" t="s">
        <v>43</v>
      </c>
      <c r="D303" s="333" t="s">
        <v>4</v>
      </c>
      <c r="E303" s="334" t="s">
        <v>188</v>
      </c>
      <c r="F303" s="335">
        <v>0</v>
      </c>
      <c r="G303" s="336">
        <v>195</v>
      </c>
      <c r="H303" s="337">
        <v>195</v>
      </c>
    </row>
    <row r="304" spans="2:8" ht="12.95" customHeight="1" x14ac:dyDescent="0.15">
      <c r="B304" s="381" t="s">
        <v>9</v>
      </c>
      <c r="C304" s="332" t="s">
        <v>43</v>
      </c>
      <c r="D304" s="333" t="s">
        <v>4</v>
      </c>
      <c r="E304" s="334" t="s">
        <v>189</v>
      </c>
      <c r="F304" s="335">
        <v>0</v>
      </c>
      <c r="G304" s="336">
        <v>390</v>
      </c>
      <c r="H304" s="337">
        <v>390</v>
      </c>
    </row>
    <row r="305" spans="2:8" ht="12.95" customHeight="1" x14ac:dyDescent="0.15">
      <c r="B305" s="383" t="s">
        <v>9</v>
      </c>
      <c r="C305" s="345" t="s">
        <v>43</v>
      </c>
      <c r="D305" s="346"/>
      <c r="E305" s="347" t="s">
        <v>267</v>
      </c>
      <c r="F305" s="25">
        <v>0</v>
      </c>
      <c r="G305" s="2">
        <v>36795</v>
      </c>
      <c r="H305" s="348">
        <v>36795</v>
      </c>
    </row>
    <row r="306" spans="2:8" ht="12.95" customHeight="1" x14ac:dyDescent="0.15">
      <c r="B306" s="381" t="s">
        <v>20</v>
      </c>
      <c r="C306" s="332" t="s">
        <v>43</v>
      </c>
      <c r="D306" s="333" t="s">
        <v>7</v>
      </c>
      <c r="E306" s="334" t="s">
        <v>176</v>
      </c>
      <c r="F306" s="335">
        <v>12936</v>
      </c>
      <c r="G306" s="336">
        <v>0</v>
      </c>
      <c r="H306" s="337">
        <v>12936</v>
      </c>
    </row>
    <row r="307" spans="2:8" ht="12.95" customHeight="1" x14ac:dyDescent="0.15">
      <c r="B307" s="381" t="s">
        <v>20</v>
      </c>
      <c r="C307" s="332" t="s">
        <v>43</v>
      </c>
      <c r="D307" s="333" t="s">
        <v>8</v>
      </c>
      <c r="E307" s="334" t="s">
        <v>176</v>
      </c>
      <c r="F307" s="335">
        <v>11904</v>
      </c>
      <c r="G307" s="336">
        <v>0</v>
      </c>
      <c r="H307" s="337">
        <v>11904</v>
      </c>
    </row>
    <row r="308" spans="2:8" ht="12.95" customHeight="1" x14ac:dyDescent="0.15">
      <c r="B308" s="381" t="s">
        <v>20</v>
      </c>
      <c r="C308" s="332" t="s">
        <v>43</v>
      </c>
      <c r="D308" s="333" t="s">
        <v>29</v>
      </c>
      <c r="E308" s="334" t="s">
        <v>176</v>
      </c>
      <c r="F308" s="335">
        <v>572</v>
      </c>
      <c r="G308" s="336">
        <v>0</v>
      </c>
      <c r="H308" s="337">
        <v>572</v>
      </c>
    </row>
    <row r="309" spans="2:8" ht="12.95" customHeight="1" x14ac:dyDescent="0.15">
      <c r="B309" s="381" t="s">
        <v>20</v>
      </c>
      <c r="C309" s="332" t="s">
        <v>43</v>
      </c>
      <c r="D309" s="333" t="s">
        <v>39</v>
      </c>
      <c r="E309" s="334" t="s">
        <v>157</v>
      </c>
      <c r="F309" s="335">
        <v>0</v>
      </c>
      <c r="G309" s="336">
        <v>32.143000000000001</v>
      </c>
      <c r="H309" s="337">
        <v>32.143000000000001</v>
      </c>
    </row>
    <row r="310" spans="2:8" ht="12.95" customHeight="1" x14ac:dyDescent="0.15">
      <c r="B310" s="381" t="s">
        <v>20</v>
      </c>
      <c r="C310" s="332" t="s">
        <v>43</v>
      </c>
      <c r="D310" s="333" t="s">
        <v>39</v>
      </c>
      <c r="E310" s="334" t="s">
        <v>158</v>
      </c>
      <c r="F310" s="335">
        <v>0</v>
      </c>
      <c r="G310" s="336">
        <v>32.143000000000001</v>
      </c>
      <c r="H310" s="337">
        <v>32.143000000000001</v>
      </c>
    </row>
    <row r="311" spans="2:8" ht="12.95" customHeight="1" x14ac:dyDescent="0.15">
      <c r="B311" s="381" t="s">
        <v>20</v>
      </c>
      <c r="C311" s="332" t="s">
        <v>43</v>
      </c>
      <c r="D311" s="333" t="s">
        <v>39</v>
      </c>
      <c r="E311" s="334" t="s">
        <v>162</v>
      </c>
      <c r="F311" s="335">
        <v>0</v>
      </c>
      <c r="G311" s="336">
        <v>514.28800000000001</v>
      </c>
      <c r="H311" s="337">
        <v>514.28800000000001</v>
      </c>
    </row>
    <row r="312" spans="2:8" ht="12.95" customHeight="1" x14ac:dyDescent="0.15">
      <c r="B312" s="381" t="s">
        <v>20</v>
      </c>
      <c r="C312" s="332" t="s">
        <v>43</v>
      </c>
      <c r="D312" s="333" t="s">
        <v>39</v>
      </c>
      <c r="E312" s="334" t="s">
        <v>163</v>
      </c>
      <c r="F312" s="335">
        <v>0</v>
      </c>
      <c r="G312" s="336">
        <v>64.286000000000001</v>
      </c>
      <c r="H312" s="337">
        <v>64.286000000000001</v>
      </c>
    </row>
    <row r="313" spans="2:8" ht="12.95" customHeight="1" x14ac:dyDescent="0.15">
      <c r="B313" s="381" t="s">
        <v>20</v>
      </c>
      <c r="C313" s="332" t="s">
        <v>43</v>
      </c>
      <c r="D313" s="333" t="s">
        <v>39</v>
      </c>
      <c r="E313" s="334" t="s">
        <v>164</v>
      </c>
      <c r="F313" s="335">
        <v>0</v>
      </c>
      <c r="G313" s="336">
        <v>257.14400000000001</v>
      </c>
      <c r="H313" s="337">
        <v>257.14400000000001</v>
      </c>
    </row>
    <row r="314" spans="2:8" ht="12.95" customHeight="1" x14ac:dyDescent="0.15">
      <c r="B314" s="381" t="s">
        <v>20</v>
      </c>
      <c r="C314" s="332" t="s">
        <v>43</v>
      </c>
      <c r="D314" s="333" t="s">
        <v>39</v>
      </c>
      <c r="E314" s="334" t="s">
        <v>165</v>
      </c>
      <c r="F314" s="335">
        <v>0</v>
      </c>
      <c r="G314" s="336">
        <v>160.715</v>
      </c>
      <c r="H314" s="337">
        <v>160.715</v>
      </c>
    </row>
    <row r="315" spans="2:8" ht="12.95" customHeight="1" x14ac:dyDescent="0.15">
      <c r="B315" s="381" t="s">
        <v>20</v>
      </c>
      <c r="C315" s="332" t="s">
        <v>43</v>
      </c>
      <c r="D315" s="333" t="s">
        <v>39</v>
      </c>
      <c r="E315" s="334" t="s">
        <v>166</v>
      </c>
      <c r="F315" s="335">
        <v>0</v>
      </c>
      <c r="G315" s="336">
        <v>96.429000000000002</v>
      </c>
      <c r="H315" s="337">
        <v>96.429000000000002</v>
      </c>
    </row>
    <row r="316" spans="2:8" ht="12.95" customHeight="1" x14ac:dyDescent="0.15">
      <c r="B316" s="381" t="s">
        <v>20</v>
      </c>
      <c r="C316" s="332" t="s">
        <v>43</v>
      </c>
      <c r="D316" s="333" t="s">
        <v>39</v>
      </c>
      <c r="E316" s="334" t="s">
        <v>167</v>
      </c>
      <c r="F316" s="335">
        <v>0</v>
      </c>
      <c r="G316" s="336">
        <v>225.001</v>
      </c>
      <c r="H316" s="337">
        <v>225.001</v>
      </c>
    </row>
    <row r="317" spans="2:8" ht="12.95" customHeight="1" x14ac:dyDescent="0.15">
      <c r="B317" s="381" t="s">
        <v>20</v>
      </c>
      <c r="C317" s="332" t="s">
        <v>43</v>
      </c>
      <c r="D317" s="333" t="s">
        <v>39</v>
      </c>
      <c r="E317" s="334" t="s">
        <v>168</v>
      </c>
      <c r="F317" s="335">
        <v>0</v>
      </c>
      <c r="G317" s="336">
        <v>642.86000000000013</v>
      </c>
      <c r="H317" s="337">
        <v>642.86000000000013</v>
      </c>
    </row>
    <row r="318" spans="2:8" ht="12.95" customHeight="1" x14ac:dyDescent="0.15">
      <c r="B318" s="381" t="s">
        <v>20</v>
      </c>
      <c r="C318" s="332" t="s">
        <v>43</v>
      </c>
      <c r="D318" s="333" t="s">
        <v>39</v>
      </c>
      <c r="E318" s="334" t="s">
        <v>169</v>
      </c>
      <c r="F318" s="335">
        <v>0</v>
      </c>
      <c r="G318" s="336">
        <v>128.572</v>
      </c>
      <c r="H318" s="337">
        <v>128.572</v>
      </c>
    </row>
    <row r="319" spans="2:8" ht="12.95" customHeight="1" x14ac:dyDescent="0.15">
      <c r="B319" s="381" t="s">
        <v>20</v>
      </c>
      <c r="C319" s="332" t="s">
        <v>43</v>
      </c>
      <c r="D319" s="333" t="s">
        <v>39</v>
      </c>
      <c r="E319" s="334" t="s">
        <v>173</v>
      </c>
      <c r="F319" s="335">
        <v>0</v>
      </c>
      <c r="G319" s="336">
        <v>385.71600000000001</v>
      </c>
      <c r="H319" s="337">
        <v>385.71600000000001</v>
      </c>
    </row>
    <row r="320" spans="2:8" ht="12.95" customHeight="1" x14ac:dyDescent="0.15">
      <c r="B320" s="381" t="s">
        <v>20</v>
      </c>
      <c r="C320" s="332" t="s">
        <v>43</v>
      </c>
      <c r="D320" s="333" t="s">
        <v>39</v>
      </c>
      <c r="E320" s="334" t="s">
        <v>174</v>
      </c>
      <c r="F320" s="335">
        <v>0</v>
      </c>
      <c r="G320" s="336">
        <v>514.28800000000001</v>
      </c>
      <c r="H320" s="337">
        <v>514.28800000000001</v>
      </c>
    </row>
    <row r="321" spans="2:8" ht="12.95" customHeight="1" x14ac:dyDescent="0.15">
      <c r="B321" s="381" t="s">
        <v>20</v>
      </c>
      <c r="C321" s="332" t="s">
        <v>43</v>
      </c>
      <c r="D321" s="333" t="s">
        <v>39</v>
      </c>
      <c r="E321" s="334" t="s">
        <v>176</v>
      </c>
      <c r="F321" s="335">
        <v>0</v>
      </c>
      <c r="G321" s="336">
        <v>8132.1760000000058</v>
      </c>
      <c r="H321" s="337">
        <v>8132.1760000000058</v>
      </c>
    </row>
    <row r="322" spans="2:8" ht="12.95" customHeight="1" x14ac:dyDescent="0.15">
      <c r="B322" s="381" t="s">
        <v>20</v>
      </c>
      <c r="C322" s="332" t="s">
        <v>43</v>
      </c>
      <c r="D322" s="333" t="s">
        <v>39</v>
      </c>
      <c r="E322" s="334" t="s">
        <v>177</v>
      </c>
      <c r="F322" s="335">
        <v>0</v>
      </c>
      <c r="G322" s="336">
        <v>64.286000000000001</v>
      </c>
      <c r="H322" s="337">
        <v>64.286000000000001</v>
      </c>
    </row>
    <row r="323" spans="2:8" ht="12.95" customHeight="1" x14ac:dyDescent="0.15">
      <c r="B323" s="383" t="s">
        <v>20</v>
      </c>
      <c r="C323" s="345" t="s">
        <v>43</v>
      </c>
      <c r="D323" s="346"/>
      <c r="E323" s="347" t="s">
        <v>267</v>
      </c>
      <c r="F323" s="25">
        <v>25412</v>
      </c>
      <c r="G323" s="2">
        <v>11250.047000000006</v>
      </c>
      <c r="H323" s="348">
        <v>36662.047000000006</v>
      </c>
    </row>
    <row r="324" spans="2:8" ht="12.95" customHeight="1" x14ac:dyDescent="0.15">
      <c r="B324" s="381" t="s">
        <v>21</v>
      </c>
      <c r="C324" s="332" t="s">
        <v>43</v>
      </c>
      <c r="D324" s="333" t="s">
        <v>8</v>
      </c>
      <c r="E324" s="334" t="s">
        <v>176</v>
      </c>
      <c r="F324" s="335">
        <v>320</v>
      </c>
      <c r="G324" s="336">
        <v>0</v>
      </c>
      <c r="H324" s="337">
        <v>320</v>
      </c>
    </row>
    <row r="325" spans="2:8" ht="12.95" customHeight="1" x14ac:dyDescent="0.15">
      <c r="B325" s="381" t="s">
        <v>21</v>
      </c>
      <c r="C325" s="332" t="s">
        <v>43</v>
      </c>
      <c r="D325" s="333" t="s">
        <v>20</v>
      </c>
      <c r="E325" s="334" t="s">
        <v>176</v>
      </c>
      <c r="F325" s="335">
        <v>3000</v>
      </c>
      <c r="G325" s="336">
        <v>0</v>
      </c>
      <c r="H325" s="337">
        <v>3000</v>
      </c>
    </row>
    <row r="326" spans="2:8" ht="12.95" customHeight="1" x14ac:dyDescent="0.15">
      <c r="B326" s="381" t="s">
        <v>21</v>
      </c>
      <c r="C326" s="332" t="s">
        <v>43</v>
      </c>
      <c r="D326" s="333" t="s">
        <v>29</v>
      </c>
      <c r="E326" s="334" t="s">
        <v>176</v>
      </c>
      <c r="F326" s="335">
        <v>2834</v>
      </c>
      <c r="G326" s="336">
        <v>0</v>
      </c>
      <c r="H326" s="337">
        <v>2834</v>
      </c>
    </row>
    <row r="327" spans="2:8" ht="12.95" customHeight="1" x14ac:dyDescent="0.15">
      <c r="B327" s="381" t="s">
        <v>21</v>
      </c>
      <c r="C327" s="332" t="s">
        <v>43</v>
      </c>
      <c r="D327" s="333" t="s">
        <v>28</v>
      </c>
      <c r="E327" s="334" t="s">
        <v>176</v>
      </c>
      <c r="F327" s="335">
        <v>0</v>
      </c>
      <c r="G327" s="336">
        <v>11421.443000000003</v>
      </c>
      <c r="H327" s="337">
        <v>11421.443000000003</v>
      </c>
    </row>
    <row r="328" spans="2:8" ht="12.95" customHeight="1" x14ac:dyDescent="0.15">
      <c r="B328" s="383" t="s">
        <v>21</v>
      </c>
      <c r="C328" s="345" t="s">
        <v>43</v>
      </c>
      <c r="D328" s="346"/>
      <c r="E328" s="347" t="s">
        <v>267</v>
      </c>
      <c r="F328" s="25">
        <v>6154</v>
      </c>
      <c r="G328" s="2">
        <v>11421.443000000003</v>
      </c>
      <c r="H328" s="348">
        <v>17575.443000000003</v>
      </c>
    </row>
    <row r="329" spans="2:8" ht="12.95" customHeight="1" x14ac:dyDescent="0.15">
      <c r="B329" s="381" t="s">
        <v>10</v>
      </c>
      <c r="C329" s="332" t="s">
        <v>43</v>
      </c>
      <c r="D329" s="333" t="s">
        <v>4</v>
      </c>
      <c r="E329" s="334" t="s">
        <v>173</v>
      </c>
      <c r="F329" s="335">
        <v>0</v>
      </c>
      <c r="G329" s="336">
        <v>21.428999999999998</v>
      </c>
      <c r="H329" s="337">
        <v>21.428999999999998</v>
      </c>
    </row>
    <row r="330" spans="2:8" ht="12.95" customHeight="1" x14ac:dyDescent="0.15">
      <c r="B330" s="381" t="s">
        <v>10</v>
      </c>
      <c r="C330" s="332" t="s">
        <v>43</v>
      </c>
      <c r="D330" s="333" t="s">
        <v>4</v>
      </c>
      <c r="E330" s="334" t="s">
        <v>175</v>
      </c>
      <c r="F330" s="335">
        <v>0</v>
      </c>
      <c r="G330" s="336">
        <v>596.33699999999999</v>
      </c>
      <c r="H330" s="337">
        <v>596.33699999999999</v>
      </c>
    </row>
    <row r="331" spans="2:8" ht="12.95" customHeight="1" x14ac:dyDescent="0.15">
      <c r="B331" s="381" t="s">
        <v>10</v>
      </c>
      <c r="C331" s="332" t="s">
        <v>43</v>
      </c>
      <c r="D331" s="333" t="s">
        <v>4</v>
      </c>
      <c r="E331" s="334" t="s">
        <v>176</v>
      </c>
      <c r="F331" s="335">
        <v>0</v>
      </c>
      <c r="G331" s="336">
        <v>722.62100000000009</v>
      </c>
      <c r="H331" s="337">
        <v>722.62100000000009</v>
      </c>
    </row>
    <row r="332" spans="2:8" ht="12.95" customHeight="1" x14ac:dyDescent="0.15">
      <c r="B332" s="381" t="s">
        <v>10</v>
      </c>
      <c r="C332" s="332" t="s">
        <v>43</v>
      </c>
      <c r="D332" s="333" t="s">
        <v>4</v>
      </c>
      <c r="E332" s="334" t="s">
        <v>177</v>
      </c>
      <c r="F332" s="335">
        <v>0</v>
      </c>
      <c r="G332" s="336">
        <v>129616.79500000004</v>
      </c>
      <c r="H332" s="337">
        <v>129616.79500000004</v>
      </c>
    </row>
    <row r="333" spans="2:8" ht="12.95" customHeight="1" x14ac:dyDescent="0.15">
      <c r="B333" s="381" t="s">
        <v>10</v>
      </c>
      <c r="C333" s="332" t="s">
        <v>43</v>
      </c>
      <c r="D333" s="333" t="s">
        <v>4</v>
      </c>
      <c r="E333" s="334" t="s">
        <v>178</v>
      </c>
      <c r="F333" s="335">
        <v>0</v>
      </c>
      <c r="G333" s="336">
        <v>673.45500000000004</v>
      </c>
      <c r="H333" s="337">
        <v>673.45500000000004</v>
      </c>
    </row>
    <row r="334" spans="2:8" ht="12.95" customHeight="1" x14ac:dyDescent="0.15">
      <c r="B334" s="381" t="s">
        <v>10</v>
      </c>
      <c r="C334" s="332" t="s">
        <v>43</v>
      </c>
      <c r="D334" s="333" t="s">
        <v>4</v>
      </c>
      <c r="E334" s="334" t="s">
        <v>179</v>
      </c>
      <c r="F334" s="335">
        <v>0</v>
      </c>
      <c r="G334" s="336">
        <v>1824.169000000001</v>
      </c>
      <c r="H334" s="337">
        <v>1824.169000000001</v>
      </c>
    </row>
    <row r="335" spans="2:8" ht="12.95" customHeight="1" x14ac:dyDescent="0.15">
      <c r="B335" s="381" t="s">
        <v>10</v>
      </c>
      <c r="C335" s="332" t="s">
        <v>43</v>
      </c>
      <c r="D335" s="333" t="s">
        <v>4</v>
      </c>
      <c r="E335" s="334" t="s">
        <v>181</v>
      </c>
      <c r="F335" s="335">
        <v>0</v>
      </c>
      <c r="G335" s="336">
        <v>474.96799999999979</v>
      </c>
      <c r="H335" s="337">
        <v>474.96799999999979</v>
      </c>
    </row>
    <row r="336" spans="2:8" ht="12.95" customHeight="1" x14ac:dyDescent="0.15">
      <c r="B336" s="381" t="s">
        <v>10</v>
      </c>
      <c r="C336" s="332" t="s">
        <v>43</v>
      </c>
      <c r="D336" s="333" t="s">
        <v>4</v>
      </c>
      <c r="E336" s="334" t="s">
        <v>182</v>
      </c>
      <c r="F336" s="335">
        <v>0</v>
      </c>
      <c r="G336" s="336">
        <v>87.903999999999996</v>
      </c>
      <c r="H336" s="337">
        <v>87.903999999999996</v>
      </c>
    </row>
    <row r="337" spans="2:8" ht="12.95" customHeight="1" x14ac:dyDescent="0.15">
      <c r="B337" s="381" t="s">
        <v>10</v>
      </c>
      <c r="C337" s="332" t="s">
        <v>43</v>
      </c>
      <c r="D337" s="333" t="s">
        <v>4</v>
      </c>
      <c r="E337" s="334" t="s">
        <v>183</v>
      </c>
      <c r="F337" s="335">
        <v>0</v>
      </c>
      <c r="G337" s="336">
        <v>106.68199999999999</v>
      </c>
      <c r="H337" s="337">
        <v>106.68199999999999</v>
      </c>
    </row>
    <row r="338" spans="2:8" ht="12.95" customHeight="1" x14ac:dyDescent="0.15">
      <c r="B338" s="381" t="s">
        <v>10</v>
      </c>
      <c r="C338" s="332" t="s">
        <v>43</v>
      </c>
      <c r="D338" s="333" t="s">
        <v>4</v>
      </c>
      <c r="E338" s="334" t="s">
        <v>187</v>
      </c>
      <c r="F338" s="335">
        <v>0</v>
      </c>
      <c r="G338" s="336">
        <v>42.857999999999997</v>
      </c>
      <c r="H338" s="337">
        <v>42.857999999999997</v>
      </c>
    </row>
    <row r="339" spans="2:8" ht="12.95" customHeight="1" x14ac:dyDescent="0.15">
      <c r="B339" s="381" t="s">
        <v>10</v>
      </c>
      <c r="C339" s="332" t="s">
        <v>43</v>
      </c>
      <c r="D339" s="333" t="s">
        <v>4</v>
      </c>
      <c r="E339" s="334" t="s">
        <v>188</v>
      </c>
      <c r="F339" s="335">
        <v>0</v>
      </c>
      <c r="G339" s="336">
        <v>43.929000000000002</v>
      </c>
      <c r="H339" s="337">
        <v>43.929000000000002</v>
      </c>
    </row>
    <row r="340" spans="2:8" ht="12.95" customHeight="1" x14ac:dyDescent="0.15">
      <c r="B340" s="381" t="s">
        <v>10</v>
      </c>
      <c r="C340" s="332" t="s">
        <v>43</v>
      </c>
      <c r="D340" s="333" t="s">
        <v>4</v>
      </c>
      <c r="E340" s="334" t="s">
        <v>189</v>
      </c>
      <c r="F340" s="335">
        <v>0</v>
      </c>
      <c r="G340" s="336">
        <v>91.963999999999999</v>
      </c>
      <c r="H340" s="337">
        <v>91.963999999999999</v>
      </c>
    </row>
    <row r="341" spans="2:8" ht="12.95" customHeight="1" thickBot="1" x14ac:dyDescent="0.2">
      <c r="B341" s="388" t="s">
        <v>10</v>
      </c>
      <c r="C341" s="355" t="s">
        <v>43</v>
      </c>
      <c r="D341" s="356" t="s">
        <v>4</v>
      </c>
      <c r="E341" s="357" t="s">
        <v>194</v>
      </c>
      <c r="F341" s="358">
        <v>0</v>
      </c>
      <c r="G341" s="359">
        <v>643.77800000000002</v>
      </c>
      <c r="H341" s="360">
        <v>643.77800000000002</v>
      </c>
    </row>
    <row r="342" spans="2:8" ht="12.95" customHeight="1" x14ac:dyDescent="0.15">
      <c r="B342" s="384" t="s">
        <v>10</v>
      </c>
      <c r="C342" s="349" t="s">
        <v>43</v>
      </c>
      <c r="D342" s="350" t="s">
        <v>4</v>
      </c>
      <c r="E342" s="351" t="s">
        <v>195</v>
      </c>
      <c r="F342" s="352">
        <v>0</v>
      </c>
      <c r="G342" s="353">
        <v>96.429000000000002</v>
      </c>
      <c r="H342" s="354">
        <v>96.429000000000002</v>
      </c>
    </row>
    <row r="343" spans="2:8" ht="12.95" customHeight="1" x14ac:dyDescent="0.15">
      <c r="B343" s="381" t="s">
        <v>10</v>
      </c>
      <c r="C343" s="332" t="s">
        <v>43</v>
      </c>
      <c r="D343" s="333" t="s">
        <v>4</v>
      </c>
      <c r="E343" s="334" t="s">
        <v>196</v>
      </c>
      <c r="F343" s="335">
        <v>0</v>
      </c>
      <c r="G343" s="336">
        <v>171.428</v>
      </c>
      <c r="H343" s="337">
        <v>171.428</v>
      </c>
    </row>
    <row r="344" spans="2:8" ht="12.95" customHeight="1" x14ac:dyDescent="0.15">
      <c r="B344" s="381" t="s">
        <v>10</v>
      </c>
      <c r="C344" s="332" t="s">
        <v>43</v>
      </c>
      <c r="D344" s="333" t="s">
        <v>4</v>
      </c>
      <c r="E344" s="334" t="s">
        <v>199</v>
      </c>
      <c r="F344" s="335">
        <v>0</v>
      </c>
      <c r="G344" s="336">
        <v>11.427</v>
      </c>
      <c r="H344" s="337">
        <v>11.427</v>
      </c>
    </row>
    <row r="345" spans="2:8" ht="12.95" customHeight="1" x14ac:dyDescent="0.15">
      <c r="B345" s="381" t="s">
        <v>10</v>
      </c>
      <c r="C345" s="332" t="s">
        <v>43</v>
      </c>
      <c r="D345" s="333" t="s">
        <v>5</v>
      </c>
      <c r="E345" s="334" t="s">
        <v>175</v>
      </c>
      <c r="F345" s="335">
        <v>0</v>
      </c>
      <c r="G345" s="336">
        <v>102.857</v>
      </c>
      <c r="H345" s="337">
        <v>102.857</v>
      </c>
    </row>
    <row r="346" spans="2:8" ht="12.95" customHeight="1" x14ac:dyDescent="0.15">
      <c r="B346" s="381" t="s">
        <v>10</v>
      </c>
      <c r="C346" s="332" t="s">
        <v>43</v>
      </c>
      <c r="D346" s="333" t="s">
        <v>5</v>
      </c>
      <c r="E346" s="334" t="s">
        <v>177</v>
      </c>
      <c r="F346" s="335">
        <v>0</v>
      </c>
      <c r="G346" s="336">
        <v>6447.857</v>
      </c>
      <c r="H346" s="337">
        <v>6447.857</v>
      </c>
    </row>
    <row r="347" spans="2:8" ht="12.95" customHeight="1" x14ac:dyDescent="0.15">
      <c r="B347" s="381" t="s">
        <v>10</v>
      </c>
      <c r="C347" s="332" t="s">
        <v>43</v>
      </c>
      <c r="D347" s="333" t="s">
        <v>15</v>
      </c>
      <c r="E347" s="334" t="s">
        <v>177</v>
      </c>
      <c r="F347" s="335">
        <v>0</v>
      </c>
      <c r="G347" s="336">
        <v>33025.177000000003</v>
      </c>
      <c r="H347" s="337">
        <v>33025.177000000003</v>
      </c>
    </row>
    <row r="348" spans="2:8" ht="12.95" customHeight="1" x14ac:dyDescent="0.15">
      <c r="B348" s="381" t="s">
        <v>10</v>
      </c>
      <c r="C348" s="332" t="s">
        <v>43</v>
      </c>
      <c r="D348" s="333" t="s">
        <v>15</v>
      </c>
      <c r="E348" s="334" t="s">
        <v>178</v>
      </c>
      <c r="F348" s="335">
        <v>0</v>
      </c>
      <c r="G348" s="336">
        <v>131.78700000000001</v>
      </c>
      <c r="H348" s="337">
        <v>131.78700000000001</v>
      </c>
    </row>
    <row r="349" spans="2:8" ht="12.95" customHeight="1" x14ac:dyDescent="0.15">
      <c r="B349" s="381" t="s">
        <v>10</v>
      </c>
      <c r="C349" s="332" t="s">
        <v>43</v>
      </c>
      <c r="D349" s="333" t="s">
        <v>15</v>
      </c>
      <c r="E349" s="334" t="s">
        <v>182</v>
      </c>
      <c r="F349" s="335">
        <v>0</v>
      </c>
      <c r="G349" s="336">
        <v>173.57400000000001</v>
      </c>
      <c r="H349" s="337">
        <v>173.57400000000001</v>
      </c>
    </row>
    <row r="350" spans="2:8" ht="12.95" customHeight="1" x14ac:dyDescent="0.15">
      <c r="B350" s="381" t="s">
        <v>10</v>
      </c>
      <c r="C350" s="332" t="s">
        <v>43</v>
      </c>
      <c r="D350" s="333" t="s">
        <v>15</v>
      </c>
      <c r="E350" s="334" t="s">
        <v>196</v>
      </c>
      <c r="F350" s="335">
        <v>0</v>
      </c>
      <c r="G350" s="336">
        <v>32.609000000000002</v>
      </c>
      <c r="H350" s="337">
        <v>32.609000000000002</v>
      </c>
    </row>
    <row r="351" spans="2:8" ht="12.95" customHeight="1" x14ac:dyDescent="0.15">
      <c r="B351" s="381" t="s">
        <v>10</v>
      </c>
      <c r="C351" s="332" t="s">
        <v>43</v>
      </c>
      <c r="D351" s="333" t="s">
        <v>6</v>
      </c>
      <c r="E351" s="334" t="s">
        <v>175</v>
      </c>
      <c r="F351" s="335">
        <v>0</v>
      </c>
      <c r="G351" s="336">
        <v>62.143999999999998</v>
      </c>
      <c r="H351" s="337">
        <v>62.143999999999998</v>
      </c>
    </row>
    <row r="352" spans="2:8" ht="12.95" customHeight="1" x14ac:dyDescent="0.15">
      <c r="B352" s="381" t="s">
        <v>10</v>
      </c>
      <c r="C352" s="332" t="s">
        <v>43</v>
      </c>
      <c r="D352" s="333" t="s">
        <v>6</v>
      </c>
      <c r="E352" s="334" t="s">
        <v>177</v>
      </c>
      <c r="F352" s="335">
        <v>0</v>
      </c>
      <c r="G352" s="336">
        <v>162578.717</v>
      </c>
      <c r="H352" s="337">
        <v>162578.717</v>
      </c>
    </row>
    <row r="353" spans="2:8" ht="12.95" customHeight="1" x14ac:dyDescent="0.15">
      <c r="B353" s="381" t="s">
        <v>10</v>
      </c>
      <c r="C353" s="332" t="s">
        <v>43</v>
      </c>
      <c r="D353" s="333" t="s">
        <v>6</v>
      </c>
      <c r="E353" s="334" t="s">
        <v>178</v>
      </c>
      <c r="F353" s="335">
        <v>0</v>
      </c>
      <c r="G353" s="336">
        <v>1481.3450000000003</v>
      </c>
      <c r="H353" s="337">
        <v>1481.3450000000003</v>
      </c>
    </row>
    <row r="354" spans="2:8" ht="12.95" customHeight="1" x14ac:dyDescent="0.15">
      <c r="B354" s="381" t="s">
        <v>10</v>
      </c>
      <c r="C354" s="332" t="s">
        <v>43</v>
      </c>
      <c r="D354" s="333" t="s">
        <v>6</v>
      </c>
      <c r="E354" s="334" t="s">
        <v>180</v>
      </c>
      <c r="F354" s="335">
        <v>0</v>
      </c>
      <c r="G354" s="336">
        <v>128.334</v>
      </c>
      <c r="H354" s="337">
        <v>128.334</v>
      </c>
    </row>
    <row r="355" spans="2:8" ht="12.95" customHeight="1" x14ac:dyDescent="0.15">
      <c r="B355" s="381" t="s">
        <v>10</v>
      </c>
      <c r="C355" s="332" t="s">
        <v>43</v>
      </c>
      <c r="D355" s="333" t="s">
        <v>6</v>
      </c>
      <c r="E355" s="334" t="s">
        <v>181</v>
      </c>
      <c r="F355" s="335">
        <v>0</v>
      </c>
      <c r="G355" s="336">
        <v>439.28899999999987</v>
      </c>
      <c r="H355" s="337">
        <v>439.28899999999987</v>
      </c>
    </row>
    <row r="356" spans="2:8" ht="12.95" customHeight="1" x14ac:dyDescent="0.15">
      <c r="B356" s="381" t="s">
        <v>10</v>
      </c>
      <c r="C356" s="332" t="s">
        <v>43</v>
      </c>
      <c r="D356" s="333" t="s">
        <v>6</v>
      </c>
      <c r="E356" s="334" t="s">
        <v>182</v>
      </c>
      <c r="F356" s="335">
        <v>0</v>
      </c>
      <c r="G356" s="336">
        <v>615.90300000000002</v>
      </c>
      <c r="H356" s="337">
        <v>615.90300000000002</v>
      </c>
    </row>
    <row r="357" spans="2:8" ht="12.95" customHeight="1" x14ac:dyDescent="0.15">
      <c r="B357" s="381" t="s">
        <v>10</v>
      </c>
      <c r="C357" s="332" t="s">
        <v>43</v>
      </c>
      <c r="D357" s="333" t="s">
        <v>6</v>
      </c>
      <c r="E357" s="334" t="s">
        <v>183</v>
      </c>
      <c r="F357" s="335">
        <v>0</v>
      </c>
      <c r="G357" s="336">
        <v>35.713999999999999</v>
      </c>
      <c r="H357" s="337">
        <v>35.713999999999999</v>
      </c>
    </row>
    <row r="358" spans="2:8" ht="12.95" customHeight="1" x14ac:dyDescent="0.15">
      <c r="B358" s="381" t="s">
        <v>10</v>
      </c>
      <c r="C358" s="332" t="s">
        <v>43</v>
      </c>
      <c r="D358" s="333" t="s">
        <v>6</v>
      </c>
      <c r="E358" s="334" t="s">
        <v>195</v>
      </c>
      <c r="F358" s="335">
        <v>0</v>
      </c>
      <c r="G358" s="336">
        <v>35.713999999999999</v>
      </c>
      <c r="H358" s="337">
        <v>35.713999999999999</v>
      </c>
    </row>
    <row r="359" spans="2:8" ht="12.95" customHeight="1" x14ac:dyDescent="0.15">
      <c r="B359" s="381" t="s">
        <v>10</v>
      </c>
      <c r="C359" s="332" t="s">
        <v>43</v>
      </c>
      <c r="D359" s="333" t="s">
        <v>6</v>
      </c>
      <c r="E359" s="334" t="s">
        <v>199</v>
      </c>
      <c r="F359" s="335">
        <v>0</v>
      </c>
      <c r="G359" s="336">
        <v>28.571999999999999</v>
      </c>
      <c r="H359" s="337">
        <v>28.571999999999999</v>
      </c>
    </row>
    <row r="360" spans="2:8" ht="12.95" customHeight="1" x14ac:dyDescent="0.15">
      <c r="B360" s="381" t="s">
        <v>10</v>
      </c>
      <c r="C360" s="332" t="s">
        <v>43</v>
      </c>
      <c r="D360" s="333" t="s">
        <v>18</v>
      </c>
      <c r="E360" s="334" t="s">
        <v>177</v>
      </c>
      <c r="F360" s="335">
        <v>0</v>
      </c>
      <c r="G360" s="336">
        <v>122156.25</v>
      </c>
      <c r="H360" s="337">
        <v>122156.25</v>
      </c>
    </row>
    <row r="361" spans="2:8" ht="12.95" customHeight="1" x14ac:dyDescent="0.15">
      <c r="B361" s="381" t="s">
        <v>10</v>
      </c>
      <c r="C361" s="332" t="s">
        <v>43</v>
      </c>
      <c r="D361" s="333" t="s">
        <v>7</v>
      </c>
      <c r="E361" s="334" t="s">
        <v>177</v>
      </c>
      <c r="F361" s="335">
        <v>6890</v>
      </c>
      <c r="G361" s="336">
        <v>336.66300000000001</v>
      </c>
      <c r="H361" s="337">
        <v>7226.6630000000005</v>
      </c>
    </row>
    <row r="362" spans="2:8" ht="12.95" customHeight="1" x14ac:dyDescent="0.15">
      <c r="B362" s="381" t="s">
        <v>10</v>
      </c>
      <c r="C362" s="332" t="s">
        <v>43</v>
      </c>
      <c r="D362" s="333" t="s">
        <v>8</v>
      </c>
      <c r="E362" s="334" t="s">
        <v>177</v>
      </c>
      <c r="F362" s="335">
        <v>13442</v>
      </c>
      <c r="G362" s="336">
        <v>88339.375</v>
      </c>
      <c r="H362" s="337">
        <v>101781.375</v>
      </c>
    </row>
    <row r="363" spans="2:8" ht="12.95" customHeight="1" x14ac:dyDescent="0.15">
      <c r="B363" s="381" t="s">
        <v>10</v>
      </c>
      <c r="C363" s="332" t="s">
        <v>43</v>
      </c>
      <c r="D363" s="333" t="s">
        <v>203</v>
      </c>
      <c r="E363" s="334" t="s">
        <v>177</v>
      </c>
      <c r="F363" s="335">
        <v>4870</v>
      </c>
      <c r="G363" s="336">
        <v>59725</v>
      </c>
      <c r="H363" s="337">
        <v>64595</v>
      </c>
    </row>
    <row r="364" spans="2:8" ht="12.95" customHeight="1" x14ac:dyDescent="0.15">
      <c r="B364" s="381" t="s">
        <v>10</v>
      </c>
      <c r="C364" s="332" t="s">
        <v>43</v>
      </c>
      <c r="D364" s="333" t="s">
        <v>10</v>
      </c>
      <c r="E364" s="334" t="s">
        <v>177</v>
      </c>
      <c r="F364" s="335">
        <v>0</v>
      </c>
      <c r="G364" s="336">
        <v>1056.25</v>
      </c>
      <c r="H364" s="337">
        <v>1056.25</v>
      </c>
    </row>
    <row r="365" spans="2:8" ht="12.95" customHeight="1" x14ac:dyDescent="0.15">
      <c r="B365" s="381" t="s">
        <v>10</v>
      </c>
      <c r="C365" s="332" t="s">
        <v>43</v>
      </c>
      <c r="D365" s="333" t="s">
        <v>205</v>
      </c>
      <c r="E365" s="334" t="s">
        <v>177</v>
      </c>
      <c r="F365" s="335">
        <v>0</v>
      </c>
      <c r="G365" s="336">
        <v>1275</v>
      </c>
      <c r="H365" s="337">
        <v>1275</v>
      </c>
    </row>
    <row r="366" spans="2:8" ht="12.95" customHeight="1" x14ac:dyDescent="0.15">
      <c r="B366" s="381" t="s">
        <v>10</v>
      </c>
      <c r="C366" s="332" t="s">
        <v>43</v>
      </c>
      <c r="D366" s="333" t="s">
        <v>22</v>
      </c>
      <c r="E366" s="334" t="s">
        <v>177</v>
      </c>
      <c r="F366" s="335">
        <v>104</v>
      </c>
      <c r="G366" s="336">
        <v>0</v>
      </c>
      <c r="H366" s="337">
        <v>104</v>
      </c>
    </row>
    <row r="367" spans="2:8" ht="12.95" customHeight="1" x14ac:dyDescent="0.15">
      <c r="B367" s="381" t="s">
        <v>10</v>
      </c>
      <c r="C367" s="332" t="s">
        <v>43</v>
      </c>
      <c r="D367" s="333" t="s">
        <v>12</v>
      </c>
      <c r="E367" s="334" t="s">
        <v>177</v>
      </c>
      <c r="F367" s="335">
        <v>0</v>
      </c>
      <c r="G367" s="336">
        <v>16940.625</v>
      </c>
      <c r="H367" s="337">
        <v>16940.625</v>
      </c>
    </row>
    <row r="368" spans="2:8" ht="12.95" customHeight="1" x14ac:dyDescent="0.15">
      <c r="B368" s="381" t="s">
        <v>10</v>
      </c>
      <c r="C368" s="332" t="s">
        <v>43</v>
      </c>
      <c r="D368" s="333" t="s">
        <v>13</v>
      </c>
      <c r="E368" s="334" t="s">
        <v>177</v>
      </c>
      <c r="F368" s="335">
        <v>0</v>
      </c>
      <c r="G368" s="336">
        <v>10785</v>
      </c>
      <c r="H368" s="337">
        <v>10785</v>
      </c>
    </row>
    <row r="369" spans="2:8" ht="12.95" customHeight="1" x14ac:dyDescent="0.15">
      <c r="B369" s="381" t="s">
        <v>10</v>
      </c>
      <c r="C369" s="332" t="s">
        <v>43</v>
      </c>
      <c r="D369" s="333" t="s">
        <v>208</v>
      </c>
      <c r="E369" s="334" t="s">
        <v>177</v>
      </c>
      <c r="F369" s="335">
        <v>0</v>
      </c>
      <c r="G369" s="336">
        <v>11487.5</v>
      </c>
      <c r="H369" s="337">
        <v>11487.5</v>
      </c>
    </row>
    <row r="370" spans="2:8" ht="12.95" customHeight="1" x14ac:dyDescent="0.15">
      <c r="B370" s="381" t="s">
        <v>10</v>
      </c>
      <c r="C370" s="332" t="s">
        <v>43</v>
      </c>
      <c r="D370" s="333" t="s">
        <v>17</v>
      </c>
      <c r="E370" s="334" t="s">
        <v>177</v>
      </c>
      <c r="F370" s="335">
        <v>0</v>
      </c>
      <c r="G370" s="336">
        <v>5234.375</v>
      </c>
      <c r="H370" s="337">
        <v>5234.375</v>
      </c>
    </row>
    <row r="371" spans="2:8" ht="12.95" customHeight="1" x14ac:dyDescent="0.15">
      <c r="B371" s="381" t="s">
        <v>10</v>
      </c>
      <c r="C371" s="332" t="s">
        <v>43</v>
      </c>
      <c r="D371" s="333" t="s">
        <v>30</v>
      </c>
      <c r="E371" s="334" t="s">
        <v>155</v>
      </c>
      <c r="F371" s="335">
        <v>0</v>
      </c>
      <c r="G371" s="336">
        <v>119.28500000000001</v>
      </c>
      <c r="H371" s="337">
        <v>119.28500000000001</v>
      </c>
    </row>
    <row r="372" spans="2:8" ht="12.95" customHeight="1" x14ac:dyDescent="0.15">
      <c r="B372" s="381" t="s">
        <v>10</v>
      </c>
      <c r="C372" s="332" t="s">
        <v>43</v>
      </c>
      <c r="D372" s="333" t="s">
        <v>30</v>
      </c>
      <c r="E372" s="334" t="s">
        <v>156</v>
      </c>
      <c r="F372" s="335">
        <v>0</v>
      </c>
      <c r="G372" s="336">
        <v>47.510999999999996</v>
      </c>
      <c r="H372" s="337">
        <v>47.510999999999996</v>
      </c>
    </row>
    <row r="373" spans="2:8" ht="12.95" customHeight="1" x14ac:dyDescent="0.15">
      <c r="B373" s="381" t="s">
        <v>10</v>
      </c>
      <c r="C373" s="332" t="s">
        <v>43</v>
      </c>
      <c r="D373" s="333" t="s">
        <v>30</v>
      </c>
      <c r="E373" s="334" t="s">
        <v>157</v>
      </c>
      <c r="F373" s="335">
        <v>0</v>
      </c>
      <c r="G373" s="336">
        <v>37.5</v>
      </c>
      <c r="H373" s="337">
        <v>37.5</v>
      </c>
    </row>
    <row r="374" spans="2:8" ht="12.95" customHeight="1" x14ac:dyDescent="0.15">
      <c r="B374" s="381" t="s">
        <v>10</v>
      </c>
      <c r="C374" s="332" t="s">
        <v>43</v>
      </c>
      <c r="D374" s="333" t="s">
        <v>30</v>
      </c>
      <c r="E374" s="334" t="s">
        <v>158</v>
      </c>
      <c r="F374" s="335">
        <v>0</v>
      </c>
      <c r="G374" s="336">
        <v>150</v>
      </c>
      <c r="H374" s="337">
        <v>150</v>
      </c>
    </row>
    <row r="375" spans="2:8" ht="12.95" customHeight="1" x14ac:dyDescent="0.15">
      <c r="B375" s="381" t="s">
        <v>10</v>
      </c>
      <c r="C375" s="332" t="s">
        <v>43</v>
      </c>
      <c r="D375" s="333" t="s">
        <v>30</v>
      </c>
      <c r="E375" s="334" t="s">
        <v>161</v>
      </c>
      <c r="F375" s="335">
        <v>0</v>
      </c>
      <c r="G375" s="336">
        <v>25</v>
      </c>
      <c r="H375" s="337">
        <v>25</v>
      </c>
    </row>
    <row r="376" spans="2:8" ht="12.95" customHeight="1" x14ac:dyDescent="0.15">
      <c r="B376" s="381" t="s">
        <v>10</v>
      </c>
      <c r="C376" s="332" t="s">
        <v>43</v>
      </c>
      <c r="D376" s="333" t="s">
        <v>30</v>
      </c>
      <c r="E376" s="334" t="s">
        <v>174</v>
      </c>
      <c r="F376" s="335">
        <v>0</v>
      </c>
      <c r="G376" s="336">
        <v>30</v>
      </c>
      <c r="H376" s="337">
        <v>30</v>
      </c>
    </row>
    <row r="377" spans="2:8" ht="12.95" customHeight="1" x14ac:dyDescent="0.15">
      <c r="B377" s="381" t="s">
        <v>10</v>
      </c>
      <c r="C377" s="332" t="s">
        <v>43</v>
      </c>
      <c r="D377" s="333" t="s">
        <v>30</v>
      </c>
      <c r="E377" s="334" t="s">
        <v>177</v>
      </c>
      <c r="F377" s="335">
        <v>0</v>
      </c>
      <c r="G377" s="336">
        <v>75058.659</v>
      </c>
      <c r="H377" s="337">
        <v>75058.659</v>
      </c>
    </row>
    <row r="378" spans="2:8" ht="12.95" customHeight="1" x14ac:dyDescent="0.15">
      <c r="B378" s="381" t="s">
        <v>10</v>
      </c>
      <c r="C378" s="332" t="s">
        <v>43</v>
      </c>
      <c r="D378" s="333" t="s">
        <v>30</v>
      </c>
      <c r="E378" s="334" t="s">
        <v>178</v>
      </c>
      <c r="F378" s="335">
        <v>0</v>
      </c>
      <c r="G378" s="336">
        <v>36.756</v>
      </c>
      <c r="H378" s="337">
        <v>36.756</v>
      </c>
    </row>
    <row r="379" spans="2:8" ht="12.95" customHeight="1" x14ac:dyDescent="0.15">
      <c r="B379" s="381" t="s">
        <v>10</v>
      </c>
      <c r="C379" s="332" t="s">
        <v>43</v>
      </c>
      <c r="D379" s="333" t="s">
        <v>209</v>
      </c>
      <c r="E379" s="334" t="s">
        <v>177</v>
      </c>
      <c r="F379" s="335">
        <v>0</v>
      </c>
      <c r="G379" s="336">
        <v>6087.5</v>
      </c>
      <c r="H379" s="337">
        <v>6087.5</v>
      </c>
    </row>
    <row r="380" spans="2:8" ht="12.95" customHeight="1" x14ac:dyDescent="0.15">
      <c r="B380" s="381" t="s">
        <v>10</v>
      </c>
      <c r="C380" s="332" t="s">
        <v>43</v>
      </c>
      <c r="D380" s="333" t="s">
        <v>40</v>
      </c>
      <c r="E380" s="334" t="s">
        <v>177</v>
      </c>
      <c r="F380" s="335">
        <v>0</v>
      </c>
      <c r="G380" s="336">
        <v>18755.358</v>
      </c>
      <c r="H380" s="337">
        <v>18755.358</v>
      </c>
    </row>
    <row r="381" spans="2:8" ht="12.95" customHeight="1" x14ac:dyDescent="0.15">
      <c r="B381" s="381" t="s">
        <v>10</v>
      </c>
      <c r="C381" s="332" t="s">
        <v>43</v>
      </c>
      <c r="D381" s="333" t="s">
        <v>26</v>
      </c>
      <c r="E381" s="334" t="s">
        <v>158</v>
      </c>
      <c r="F381" s="335">
        <v>0</v>
      </c>
      <c r="G381" s="336">
        <v>64.286000000000001</v>
      </c>
      <c r="H381" s="337">
        <v>64.286000000000001</v>
      </c>
    </row>
    <row r="382" spans="2:8" ht="12.95" customHeight="1" x14ac:dyDescent="0.15">
      <c r="B382" s="381" t="s">
        <v>10</v>
      </c>
      <c r="C382" s="332" t="s">
        <v>43</v>
      </c>
      <c r="D382" s="333" t="s">
        <v>26</v>
      </c>
      <c r="E382" s="334" t="s">
        <v>161</v>
      </c>
      <c r="F382" s="335">
        <v>0</v>
      </c>
      <c r="G382" s="336">
        <v>64.286000000000001</v>
      </c>
      <c r="H382" s="337">
        <v>64.286000000000001</v>
      </c>
    </row>
    <row r="383" spans="2:8" ht="12.95" customHeight="1" x14ac:dyDescent="0.15">
      <c r="B383" s="381" t="s">
        <v>10</v>
      </c>
      <c r="C383" s="332" t="s">
        <v>43</v>
      </c>
      <c r="D383" s="333" t="s">
        <v>26</v>
      </c>
      <c r="E383" s="334" t="s">
        <v>175</v>
      </c>
      <c r="F383" s="335">
        <v>0</v>
      </c>
      <c r="G383" s="336">
        <v>135.00200000000001</v>
      </c>
      <c r="H383" s="337">
        <v>135.00200000000001</v>
      </c>
    </row>
    <row r="384" spans="2:8" ht="12.95" customHeight="1" x14ac:dyDescent="0.15">
      <c r="B384" s="381" t="s">
        <v>10</v>
      </c>
      <c r="C384" s="332" t="s">
        <v>43</v>
      </c>
      <c r="D384" s="333" t="s">
        <v>26</v>
      </c>
      <c r="E384" s="334" t="s">
        <v>176</v>
      </c>
      <c r="F384" s="335">
        <v>0</v>
      </c>
      <c r="G384" s="336">
        <v>19.286000000000001</v>
      </c>
      <c r="H384" s="337">
        <v>19.286000000000001</v>
      </c>
    </row>
    <row r="385" spans="2:8" ht="12.95" customHeight="1" x14ac:dyDescent="0.15">
      <c r="B385" s="381" t="s">
        <v>10</v>
      </c>
      <c r="C385" s="332" t="s">
        <v>43</v>
      </c>
      <c r="D385" s="333" t="s">
        <v>26</v>
      </c>
      <c r="E385" s="334" t="s">
        <v>177</v>
      </c>
      <c r="F385" s="335">
        <v>0</v>
      </c>
      <c r="G385" s="336">
        <v>20963.574000000001</v>
      </c>
      <c r="H385" s="337">
        <v>20963.574000000001</v>
      </c>
    </row>
    <row r="386" spans="2:8" ht="12.95" customHeight="1" x14ac:dyDescent="0.15">
      <c r="B386" s="381" t="s">
        <v>10</v>
      </c>
      <c r="C386" s="332" t="s">
        <v>43</v>
      </c>
      <c r="D386" s="333" t="s">
        <v>26</v>
      </c>
      <c r="E386" s="334" t="s">
        <v>181</v>
      </c>
      <c r="F386" s="335">
        <v>0</v>
      </c>
      <c r="G386" s="336">
        <v>38.572000000000003</v>
      </c>
      <c r="H386" s="337">
        <v>38.572000000000003</v>
      </c>
    </row>
    <row r="387" spans="2:8" ht="12.95" customHeight="1" x14ac:dyDescent="0.15">
      <c r="B387" s="383" t="s">
        <v>10</v>
      </c>
      <c r="C387" s="345" t="s">
        <v>43</v>
      </c>
      <c r="D387" s="346"/>
      <c r="E387" s="347" t="s">
        <v>267</v>
      </c>
      <c r="F387" s="25">
        <v>25306</v>
      </c>
      <c r="G387" s="2">
        <v>779514.37899999996</v>
      </c>
      <c r="H387" s="348">
        <v>804820.37899999996</v>
      </c>
    </row>
    <row r="388" spans="2:8" ht="12.95" customHeight="1" x14ac:dyDescent="0.15">
      <c r="B388" s="381" t="s">
        <v>205</v>
      </c>
      <c r="C388" s="332" t="s">
        <v>43</v>
      </c>
      <c r="D388" s="333" t="s">
        <v>6</v>
      </c>
      <c r="E388" s="334" t="s">
        <v>177</v>
      </c>
      <c r="F388" s="335">
        <v>0</v>
      </c>
      <c r="G388" s="336">
        <v>3761.875</v>
      </c>
      <c r="H388" s="337">
        <v>3761.875</v>
      </c>
    </row>
    <row r="389" spans="2:8" ht="12.95" customHeight="1" x14ac:dyDescent="0.15">
      <c r="B389" s="381" t="s">
        <v>205</v>
      </c>
      <c r="C389" s="332" t="s">
        <v>43</v>
      </c>
      <c r="D389" s="333" t="s">
        <v>8</v>
      </c>
      <c r="E389" s="334" t="s">
        <v>177</v>
      </c>
      <c r="F389" s="335">
        <v>0</v>
      </c>
      <c r="G389" s="336">
        <v>20645.625</v>
      </c>
      <c r="H389" s="337">
        <v>20645.625</v>
      </c>
    </row>
    <row r="390" spans="2:8" ht="12.95" customHeight="1" x14ac:dyDescent="0.15">
      <c r="B390" s="381" t="s">
        <v>205</v>
      </c>
      <c r="C390" s="332" t="s">
        <v>43</v>
      </c>
      <c r="D390" s="333" t="s">
        <v>10</v>
      </c>
      <c r="E390" s="334" t="s">
        <v>177</v>
      </c>
      <c r="F390" s="335">
        <v>0</v>
      </c>
      <c r="G390" s="336">
        <v>4204.375</v>
      </c>
      <c r="H390" s="337">
        <v>4204.375</v>
      </c>
    </row>
    <row r="391" spans="2:8" ht="12.95" customHeight="1" x14ac:dyDescent="0.15">
      <c r="B391" s="381" t="s">
        <v>205</v>
      </c>
      <c r="C391" s="332" t="s">
        <v>43</v>
      </c>
      <c r="D391" s="333" t="s">
        <v>12</v>
      </c>
      <c r="E391" s="334" t="s">
        <v>177</v>
      </c>
      <c r="F391" s="335">
        <v>0</v>
      </c>
      <c r="G391" s="336">
        <v>33840.625</v>
      </c>
      <c r="H391" s="337">
        <v>33840.625</v>
      </c>
    </row>
    <row r="392" spans="2:8" ht="12.95" customHeight="1" x14ac:dyDescent="0.15">
      <c r="B392" s="381" t="s">
        <v>205</v>
      </c>
      <c r="C392" s="332" t="s">
        <v>43</v>
      </c>
      <c r="D392" s="333" t="s">
        <v>13</v>
      </c>
      <c r="E392" s="334" t="s">
        <v>177</v>
      </c>
      <c r="F392" s="335">
        <v>0</v>
      </c>
      <c r="G392" s="336">
        <v>4239.375</v>
      </c>
      <c r="H392" s="337">
        <v>4239.375</v>
      </c>
    </row>
    <row r="393" spans="2:8" ht="12.95" customHeight="1" x14ac:dyDescent="0.15">
      <c r="B393" s="381" t="s">
        <v>205</v>
      </c>
      <c r="C393" s="332" t="s">
        <v>43</v>
      </c>
      <c r="D393" s="333" t="s">
        <v>208</v>
      </c>
      <c r="E393" s="334" t="s">
        <v>177</v>
      </c>
      <c r="F393" s="335">
        <v>0</v>
      </c>
      <c r="G393" s="336">
        <v>356.25</v>
      </c>
      <c r="H393" s="337">
        <v>356.25</v>
      </c>
    </row>
    <row r="394" spans="2:8" ht="12.95" customHeight="1" x14ac:dyDescent="0.15">
      <c r="B394" s="381" t="s">
        <v>205</v>
      </c>
      <c r="C394" s="332" t="s">
        <v>43</v>
      </c>
      <c r="D394" s="333" t="s">
        <v>17</v>
      </c>
      <c r="E394" s="334" t="s">
        <v>177</v>
      </c>
      <c r="F394" s="335">
        <v>0</v>
      </c>
      <c r="G394" s="336">
        <v>356.25</v>
      </c>
      <c r="H394" s="337">
        <v>356.25</v>
      </c>
    </row>
    <row r="395" spans="2:8" ht="12.95" customHeight="1" x14ac:dyDescent="0.15">
      <c r="B395" s="381" t="s">
        <v>205</v>
      </c>
      <c r="C395" s="332" t="s">
        <v>43</v>
      </c>
      <c r="D395" s="333" t="s">
        <v>30</v>
      </c>
      <c r="E395" s="334" t="s">
        <v>177</v>
      </c>
      <c r="F395" s="335">
        <v>0</v>
      </c>
      <c r="G395" s="336">
        <v>50500</v>
      </c>
      <c r="H395" s="337">
        <v>50500</v>
      </c>
    </row>
    <row r="396" spans="2:8" ht="12.95" customHeight="1" x14ac:dyDescent="0.15">
      <c r="B396" s="381" t="s">
        <v>205</v>
      </c>
      <c r="C396" s="332" t="s">
        <v>43</v>
      </c>
      <c r="D396" s="333" t="s">
        <v>40</v>
      </c>
      <c r="E396" s="334" t="s">
        <v>177</v>
      </c>
      <c r="F396" s="335">
        <v>0</v>
      </c>
      <c r="G396" s="336">
        <v>15733.928</v>
      </c>
      <c r="H396" s="337">
        <v>15733.928</v>
      </c>
    </row>
    <row r="397" spans="2:8" ht="12.95" customHeight="1" thickBot="1" x14ac:dyDescent="0.2">
      <c r="B397" s="388" t="s">
        <v>205</v>
      </c>
      <c r="C397" s="355" t="s">
        <v>43</v>
      </c>
      <c r="D397" s="356" t="s">
        <v>26</v>
      </c>
      <c r="E397" s="357" t="s">
        <v>177</v>
      </c>
      <c r="F397" s="358">
        <v>0</v>
      </c>
      <c r="G397" s="359">
        <v>8517.8580000000002</v>
      </c>
      <c r="H397" s="360">
        <v>8517.8580000000002</v>
      </c>
    </row>
    <row r="398" spans="2:8" ht="12.95" customHeight="1" x14ac:dyDescent="0.15">
      <c r="B398" s="389" t="s">
        <v>205</v>
      </c>
      <c r="C398" s="361" t="s">
        <v>43</v>
      </c>
      <c r="D398" s="362"/>
      <c r="E398" s="363" t="s">
        <v>267</v>
      </c>
      <c r="F398" s="364">
        <v>0</v>
      </c>
      <c r="G398" s="365">
        <v>142156.16100000002</v>
      </c>
      <c r="H398" s="366">
        <v>142156.16100000002</v>
      </c>
    </row>
    <row r="399" spans="2:8" ht="12.95" customHeight="1" x14ac:dyDescent="0.15">
      <c r="B399" s="384" t="s">
        <v>11</v>
      </c>
      <c r="C399" s="349" t="s">
        <v>43</v>
      </c>
      <c r="D399" s="350" t="s">
        <v>4</v>
      </c>
      <c r="E399" s="351" t="s">
        <v>179</v>
      </c>
      <c r="F399" s="352">
        <v>0</v>
      </c>
      <c r="G399" s="353">
        <v>4</v>
      </c>
      <c r="H399" s="354">
        <v>4</v>
      </c>
    </row>
    <row r="400" spans="2:8" ht="12.95" customHeight="1" x14ac:dyDescent="0.15">
      <c r="B400" s="381" t="s">
        <v>11</v>
      </c>
      <c r="C400" s="332" t="s">
        <v>43</v>
      </c>
      <c r="D400" s="333" t="s">
        <v>4</v>
      </c>
      <c r="E400" s="334" t="s">
        <v>180</v>
      </c>
      <c r="F400" s="335">
        <v>0</v>
      </c>
      <c r="G400" s="336">
        <v>128.68600000000001</v>
      </c>
      <c r="H400" s="337">
        <v>128.68600000000001</v>
      </c>
    </row>
    <row r="401" spans="2:8" ht="12.95" customHeight="1" x14ac:dyDescent="0.15">
      <c r="B401" s="381" t="s">
        <v>11</v>
      </c>
      <c r="C401" s="332" t="s">
        <v>43</v>
      </c>
      <c r="D401" s="333" t="s">
        <v>4</v>
      </c>
      <c r="E401" s="334" t="s">
        <v>181</v>
      </c>
      <c r="F401" s="335">
        <v>0</v>
      </c>
      <c r="G401" s="336">
        <v>8423.878999999999</v>
      </c>
      <c r="H401" s="337">
        <v>8423.878999999999</v>
      </c>
    </row>
    <row r="402" spans="2:8" ht="12.95" customHeight="1" x14ac:dyDescent="0.15">
      <c r="B402" s="381" t="s">
        <v>11</v>
      </c>
      <c r="C402" s="332" t="s">
        <v>43</v>
      </c>
      <c r="D402" s="333" t="s">
        <v>4</v>
      </c>
      <c r="E402" s="334" t="s">
        <v>182</v>
      </c>
      <c r="F402" s="335">
        <v>0</v>
      </c>
      <c r="G402" s="336">
        <v>267.61900000000003</v>
      </c>
      <c r="H402" s="337">
        <v>267.61900000000003</v>
      </c>
    </row>
    <row r="403" spans="2:8" ht="12.95" customHeight="1" x14ac:dyDescent="0.15">
      <c r="B403" s="381" t="s">
        <v>11</v>
      </c>
      <c r="C403" s="332" t="s">
        <v>43</v>
      </c>
      <c r="D403" s="333" t="s">
        <v>4</v>
      </c>
      <c r="E403" s="334" t="s">
        <v>183</v>
      </c>
      <c r="F403" s="335">
        <v>0</v>
      </c>
      <c r="G403" s="336">
        <v>16</v>
      </c>
      <c r="H403" s="337">
        <v>16</v>
      </c>
    </row>
    <row r="404" spans="2:8" ht="12.95" customHeight="1" x14ac:dyDescent="0.15">
      <c r="B404" s="381" t="s">
        <v>11</v>
      </c>
      <c r="C404" s="332" t="s">
        <v>43</v>
      </c>
      <c r="D404" s="333" t="s">
        <v>4</v>
      </c>
      <c r="E404" s="334" t="s">
        <v>184</v>
      </c>
      <c r="F404" s="335">
        <v>0</v>
      </c>
      <c r="G404" s="336">
        <v>8</v>
      </c>
      <c r="H404" s="337">
        <v>8</v>
      </c>
    </row>
    <row r="405" spans="2:8" ht="12.95" customHeight="1" x14ac:dyDescent="0.15">
      <c r="B405" s="381" t="s">
        <v>11</v>
      </c>
      <c r="C405" s="332" t="s">
        <v>43</v>
      </c>
      <c r="D405" s="333" t="s">
        <v>4</v>
      </c>
      <c r="E405" s="334" t="s">
        <v>192</v>
      </c>
      <c r="F405" s="335">
        <v>0</v>
      </c>
      <c r="G405" s="336">
        <v>205.714</v>
      </c>
      <c r="H405" s="337">
        <v>205.714</v>
      </c>
    </row>
    <row r="406" spans="2:8" ht="12.95" customHeight="1" x14ac:dyDescent="0.15">
      <c r="B406" s="381" t="s">
        <v>11</v>
      </c>
      <c r="C406" s="332" t="s">
        <v>43</v>
      </c>
      <c r="D406" s="333" t="s">
        <v>5</v>
      </c>
      <c r="E406" s="334" t="s">
        <v>180</v>
      </c>
      <c r="F406" s="335">
        <v>0</v>
      </c>
      <c r="G406" s="336">
        <v>102.857</v>
      </c>
      <c r="H406" s="337">
        <v>102.857</v>
      </c>
    </row>
    <row r="407" spans="2:8" ht="12.95" customHeight="1" x14ac:dyDescent="0.15">
      <c r="B407" s="381" t="s">
        <v>11</v>
      </c>
      <c r="C407" s="332" t="s">
        <v>43</v>
      </c>
      <c r="D407" s="333" t="s">
        <v>5</v>
      </c>
      <c r="E407" s="334" t="s">
        <v>181</v>
      </c>
      <c r="F407" s="335">
        <v>0</v>
      </c>
      <c r="G407" s="336">
        <v>3862.4369999999999</v>
      </c>
      <c r="H407" s="337">
        <v>3862.4369999999999</v>
      </c>
    </row>
    <row r="408" spans="2:8" ht="12.95" customHeight="1" x14ac:dyDescent="0.15">
      <c r="B408" s="381" t="s">
        <v>11</v>
      </c>
      <c r="C408" s="332" t="s">
        <v>43</v>
      </c>
      <c r="D408" s="333" t="s">
        <v>5</v>
      </c>
      <c r="E408" s="334" t="s">
        <v>182</v>
      </c>
      <c r="F408" s="335">
        <v>0</v>
      </c>
      <c r="G408" s="336">
        <v>240.953</v>
      </c>
      <c r="H408" s="337">
        <v>240.953</v>
      </c>
    </row>
    <row r="409" spans="2:8" ht="12.95" customHeight="1" x14ac:dyDescent="0.15">
      <c r="B409" s="381" t="s">
        <v>11</v>
      </c>
      <c r="C409" s="332" t="s">
        <v>43</v>
      </c>
      <c r="D409" s="333" t="s">
        <v>5</v>
      </c>
      <c r="E409" s="334" t="s">
        <v>183</v>
      </c>
      <c r="F409" s="335">
        <v>0</v>
      </c>
      <c r="G409" s="336">
        <v>22.667000000000002</v>
      </c>
      <c r="H409" s="337">
        <v>22.667000000000002</v>
      </c>
    </row>
    <row r="410" spans="2:8" ht="12.95" customHeight="1" x14ac:dyDescent="0.15">
      <c r="B410" s="381" t="s">
        <v>11</v>
      </c>
      <c r="C410" s="332" t="s">
        <v>43</v>
      </c>
      <c r="D410" s="333" t="s">
        <v>6</v>
      </c>
      <c r="E410" s="334" t="s">
        <v>181</v>
      </c>
      <c r="F410" s="335">
        <v>0</v>
      </c>
      <c r="G410" s="336">
        <v>6536.826</v>
      </c>
      <c r="H410" s="337">
        <v>6536.826</v>
      </c>
    </row>
    <row r="411" spans="2:8" ht="12.95" customHeight="1" x14ac:dyDescent="0.15">
      <c r="B411" s="381" t="s">
        <v>11</v>
      </c>
      <c r="C411" s="332" t="s">
        <v>43</v>
      </c>
      <c r="D411" s="333" t="s">
        <v>6</v>
      </c>
      <c r="E411" s="334" t="s">
        <v>190</v>
      </c>
      <c r="F411" s="335">
        <v>0</v>
      </c>
      <c r="G411" s="336">
        <v>227.65299999999999</v>
      </c>
      <c r="H411" s="337">
        <v>227.65299999999999</v>
      </c>
    </row>
    <row r="412" spans="2:8" ht="12.95" customHeight="1" x14ac:dyDescent="0.15">
      <c r="B412" s="381" t="s">
        <v>11</v>
      </c>
      <c r="C412" s="332" t="s">
        <v>43</v>
      </c>
      <c r="D412" s="333" t="s">
        <v>7</v>
      </c>
      <c r="E412" s="334" t="s">
        <v>181</v>
      </c>
      <c r="F412" s="335">
        <v>0</v>
      </c>
      <c r="G412" s="336">
        <v>13102.094999999999</v>
      </c>
      <c r="H412" s="337">
        <v>13102.094999999999</v>
      </c>
    </row>
    <row r="413" spans="2:8" ht="12.95" customHeight="1" x14ac:dyDescent="0.15">
      <c r="B413" s="381" t="s">
        <v>11</v>
      </c>
      <c r="C413" s="332" t="s">
        <v>43</v>
      </c>
      <c r="D413" s="333" t="s">
        <v>7</v>
      </c>
      <c r="E413" s="334" t="s">
        <v>182</v>
      </c>
      <c r="F413" s="335">
        <v>0</v>
      </c>
      <c r="G413" s="336">
        <v>205.714</v>
      </c>
      <c r="H413" s="337">
        <v>205.714</v>
      </c>
    </row>
    <row r="414" spans="2:8" ht="12.95" customHeight="1" x14ac:dyDescent="0.15">
      <c r="B414" s="381" t="s">
        <v>11</v>
      </c>
      <c r="C414" s="332" t="s">
        <v>43</v>
      </c>
      <c r="D414" s="333" t="s">
        <v>7</v>
      </c>
      <c r="E414" s="334" t="s">
        <v>183</v>
      </c>
      <c r="F414" s="335">
        <v>0</v>
      </c>
      <c r="G414" s="336">
        <v>48</v>
      </c>
      <c r="H414" s="337">
        <v>48</v>
      </c>
    </row>
    <row r="415" spans="2:8" ht="12.95" customHeight="1" x14ac:dyDescent="0.15">
      <c r="B415" s="381" t="s">
        <v>11</v>
      </c>
      <c r="C415" s="332" t="s">
        <v>43</v>
      </c>
      <c r="D415" s="333" t="s">
        <v>7</v>
      </c>
      <c r="E415" s="334" t="s">
        <v>187</v>
      </c>
      <c r="F415" s="335">
        <v>0</v>
      </c>
      <c r="G415" s="336">
        <v>102.857</v>
      </c>
      <c r="H415" s="337">
        <v>102.857</v>
      </c>
    </row>
    <row r="416" spans="2:8" ht="12.95" customHeight="1" x14ac:dyDescent="0.15">
      <c r="B416" s="381" t="s">
        <v>11</v>
      </c>
      <c r="C416" s="332" t="s">
        <v>43</v>
      </c>
      <c r="D416" s="333" t="s">
        <v>10</v>
      </c>
      <c r="E416" s="334" t="s">
        <v>181</v>
      </c>
      <c r="F416" s="335">
        <v>0</v>
      </c>
      <c r="G416" s="336">
        <v>788.57100000000003</v>
      </c>
      <c r="H416" s="337">
        <v>788.57100000000003</v>
      </c>
    </row>
    <row r="417" spans="2:8" ht="12.95" customHeight="1" x14ac:dyDescent="0.15">
      <c r="B417" s="381" t="s">
        <v>11</v>
      </c>
      <c r="C417" s="332" t="s">
        <v>43</v>
      </c>
      <c r="D417" s="333" t="s">
        <v>30</v>
      </c>
      <c r="E417" s="334" t="s">
        <v>268</v>
      </c>
      <c r="F417" s="335">
        <v>104</v>
      </c>
      <c r="G417" s="336">
        <v>0</v>
      </c>
      <c r="H417" s="337">
        <v>104</v>
      </c>
    </row>
    <row r="418" spans="2:8" ht="12.95" customHeight="1" x14ac:dyDescent="0.15">
      <c r="B418" s="381" t="s">
        <v>11</v>
      </c>
      <c r="C418" s="332" t="s">
        <v>43</v>
      </c>
      <c r="D418" s="333" t="s">
        <v>251</v>
      </c>
      <c r="E418" s="334" t="s">
        <v>60</v>
      </c>
      <c r="F418" s="335">
        <v>0</v>
      </c>
      <c r="G418" s="336">
        <v>1120</v>
      </c>
      <c r="H418" s="337">
        <v>1120</v>
      </c>
    </row>
    <row r="419" spans="2:8" ht="12.95" customHeight="1" x14ac:dyDescent="0.15">
      <c r="B419" s="381" t="s">
        <v>11</v>
      </c>
      <c r="C419" s="332" t="s">
        <v>43</v>
      </c>
      <c r="D419" s="333" t="s">
        <v>215</v>
      </c>
      <c r="E419" s="334" t="s">
        <v>60</v>
      </c>
      <c r="F419" s="335">
        <v>0</v>
      </c>
      <c r="G419" s="336">
        <v>35</v>
      </c>
      <c r="H419" s="337">
        <v>35</v>
      </c>
    </row>
    <row r="420" spans="2:8" ht="12.95" customHeight="1" x14ac:dyDescent="0.15">
      <c r="B420" s="381" t="s">
        <v>11</v>
      </c>
      <c r="C420" s="332" t="s">
        <v>43</v>
      </c>
      <c r="D420" s="333" t="s">
        <v>26</v>
      </c>
      <c r="E420" s="334" t="s">
        <v>170</v>
      </c>
      <c r="F420" s="335">
        <v>0</v>
      </c>
      <c r="G420" s="336">
        <v>308.572</v>
      </c>
      <c r="H420" s="337">
        <v>308.572</v>
      </c>
    </row>
    <row r="421" spans="2:8" ht="12.95" customHeight="1" x14ac:dyDescent="0.15">
      <c r="B421" s="381" t="s">
        <v>11</v>
      </c>
      <c r="C421" s="332" t="s">
        <v>43</v>
      </c>
      <c r="D421" s="333" t="s">
        <v>26</v>
      </c>
      <c r="E421" s="334" t="s">
        <v>181</v>
      </c>
      <c r="F421" s="335">
        <v>3944</v>
      </c>
      <c r="G421" s="336">
        <v>59563.930999999997</v>
      </c>
      <c r="H421" s="337">
        <v>63507.930999999997</v>
      </c>
    </row>
    <row r="422" spans="2:8" ht="12.95" customHeight="1" x14ac:dyDescent="0.15">
      <c r="B422" s="381" t="s">
        <v>11</v>
      </c>
      <c r="C422" s="332" t="s">
        <v>43</v>
      </c>
      <c r="D422" s="333" t="s">
        <v>26</v>
      </c>
      <c r="E422" s="334" t="s">
        <v>191</v>
      </c>
      <c r="F422" s="335">
        <v>0</v>
      </c>
      <c r="G422" s="336">
        <v>462.85700000000003</v>
      </c>
      <c r="H422" s="337">
        <v>462.85700000000003</v>
      </c>
    </row>
    <row r="423" spans="2:8" ht="12.95" customHeight="1" x14ac:dyDescent="0.15">
      <c r="B423" s="381" t="s">
        <v>11</v>
      </c>
      <c r="C423" s="332" t="s">
        <v>43</v>
      </c>
      <c r="D423" s="333" t="s">
        <v>26</v>
      </c>
      <c r="E423" s="334" t="s">
        <v>60</v>
      </c>
      <c r="F423" s="335">
        <v>24520</v>
      </c>
      <c r="G423" s="336">
        <v>22471.5</v>
      </c>
      <c r="H423" s="337">
        <v>46991.5</v>
      </c>
    </row>
    <row r="424" spans="2:8" ht="12.95" customHeight="1" x14ac:dyDescent="0.15">
      <c r="B424" s="383" t="s">
        <v>11</v>
      </c>
      <c r="C424" s="345" t="s">
        <v>43</v>
      </c>
      <c r="D424" s="346"/>
      <c r="E424" s="347" t="s">
        <v>267</v>
      </c>
      <c r="F424" s="25">
        <v>28568</v>
      </c>
      <c r="G424" s="2">
        <v>118256.38800000001</v>
      </c>
      <c r="H424" s="348">
        <v>146824.38800000001</v>
      </c>
    </row>
    <row r="425" spans="2:8" ht="12.95" customHeight="1" x14ac:dyDescent="0.15">
      <c r="B425" s="381" t="s">
        <v>31</v>
      </c>
      <c r="C425" s="332" t="s">
        <v>43</v>
      </c>
      <c r="D425" s="333" t="s">
        <v>18</v>
      </c>
      <c r="E425" s="334" t="s">
        <v>181</v>
      </c>
      <c r="F425" s="335">
        <v>0</v>
      </c>
      <c r="G425" s="336">
        <v>36437.138999999996</v>
      </c>
      <c r="H425" s="337">
        <v>36437.138999999996</v>
      </c>
    </row>
    <row r="426" spans="2:8" ht="12.95" customHeight="1" x14ac:dyDescent="0.15">
      <c r="B426" s="381" t="s">
        <v>31</v>
      </c>
      <c r="C426" s="332" t="s">
        <v>43</v>
      </c>
      <c r="D426" s="333" t="s">
        <v>18</v>
      </c>
      <c r="E426" s="334" t="s">
        <v>182</v>
      </c>
      <c r="F426" s="335">
        <v>0</v>
      </c>
      <c r="G426" s="336">
        <v>1645.7119999999998</v>
      </c>
      <c r="H426" s="337">
        <v>1645.7119999999998</v>
      </c>
    </row>
    <row r="427" spans="2:8" ht="12.95" customHeight="1" x14ac:dyDescent="0.15">
      <c r="B427" s="381" t="s">
        <v>31</v>
      </c>
      <c r="C427" s="332" t="s">
        <v>43</v>
      </c>
      <c r="D427" s="333" t="s">
        <v>18</v>
      </c>
      <c r="E427" s="334" t="s">
        <v>184</v>
      </c>
      <c r="F427" s="335">
        <v>0</v>
      </c>
      <c r="G427" s="336">
        <v>308.57100000000003</v>
      </c>
      <c r="H427" s="337">
        <v>308.57100000000003</v>
      </c>
    </row>
    <row r="428" spans="2:8" ht="12.95" customHeight="1" x14ac:dyDescent="0.15">
      <c r="B428" s="381" t="s">
        <v>31</v>
      </c>
      <c r="C428" s="332" t="s">
        <v>43</v>
      </c>
      <c r="D428" s="333" t="s">
        <v>23</v>
      </c>
      <c r="E428" s="334" t="s">
        <v>181</v>
      </c>
      <c r="F428" s="335">
        <v>0</v>
      </c>
      <c r="G428" s="336">
        <v>3664.2860000000001</v>
      </c>
      <c r="H428" s="337">
        <v>3664.2860000000001</v>
      </c>
    </row>
    <row r="429" spans="2:8" ht="12.95" customHeight="1" x14ac:dyDescent="0.15">
      <c r="B429" s="381" t="s">
        <v>31</v>
      </c>
      <c r="C429" s="332" t="s">
        <v>43</v>
      </c>
      <c r="D429" s="333" t="s">
        <v>37</v>
      </c>
      <c r="E429" s="334" t="s">
        <v>177</v>
      </c>
      <c r="F429" s="335">
        <v>0</v>
      </c>
      <c r="G429" s="336">
        <v>102.857</v>
      </c>
      <c r="H429" s="337">
        <v>102.857</v>
      </c>
    </row>
    <row r="430" spans="2:8" ht="12.95" customHeight="1" x14ac:dyDescent="0.15">
      <c r="B430" s="381" t="s">
        <v>31</v>
      </c>
      <c r="C430" s="332" t="s">
        <v>43</v>
      </c>
      <c r="D430" s="333" t="s">
        <v>37</v>
      </c>
      <c r="E430" s="334" t="s">
        <v>179</v>
      </c>
      <c r="F430" s="335">
        <v>0</v>
      </c>
      <c r="G430" s="336">
        <v>205.714</v>
      </c>
      <c r="H430" s="337">
        <v>205.714</v>
      </c>
    </row>
    <row r="431" spans="2:8" ht="12.95" customHeight="1" x14ac:dyDescent="0.15">
      <c r="B431" s="381" t="s">
        <v>31</v>
      </c>
      <c r="C431" s="332" t="s">
        <v>43</v>
      </c>
      <c r="D431" s="333" t="s">
        <v>37</v>
      </c>
      <c r="E431" s="334" t="s">
        <v>180</v>
      </c>
      <c r="F431" s="335">
        <v>0</v>
      </c>
      <c r="G431" s="336">
        <v>102.857</v>
      </c>
      <c r="H431" s="337">
        <v>102.857</v>
      </c>
    </row>
    <row r="432" spans="2:8" ht="12.95" customHeight="1" x14ac:dyDescent="0.15">
      <c r="B432" s="381" t="s">
        <v>31</v>
      </c>
      <c r="C432" s="332" t="s">
        <v>43</v>
      </c>
      <c r="D432" s="333" t="s">
        <v>37</v>
      </c>
      <c r="E432" s="334" t="s">
        <v>181</v>
      </c>
      <c r="F432" s="335">
        <v>0</v>
      </c>
      <c r="G432" s="336">
        <v>6299.9969999999994</v>
      </c>
      <c r="H432" s="337">
        <v>6299.9969999999994</v>
      </c>
    </row>
    <row r="433" spans="2:8" ht="12.95" customHeight="1" x14ac:dyDescent="0.15">
      <c r="B433" s="381" t="s">
        <v>31</v>
      </c>
      <c r="C433" s="332" t="s">
        <v>43</v>
      </c>
      <c r="D433" s="333" t="s">
        <v>37</v>
      </c>
      <c r="E433" s="334" t="s">
        <v>183</v>
      </c>
      <c r="F433" s="335">
        <v>0</v>
      </c>
      <c r="G433" s="336">
        <v>205.714</v>
      </c>
      <c r="H433" s="337">
        <v>205.714</v>
      </c>
    </row>
    <row r="434" spans="2:8" ht="12.95" customHeight="1" x14ac:dyDescent="0.15">
      <c r="B434" s="381" t="s">
        <v>31</v>
      </c>
      <c r="C434" s="332" t="s">
        <v>43</v>
      </c>
      <c r="D434" s="333" t="s">
        <v>32</v>
      </c>
      <c r="E434" s="334" t="s">
        <v>177</v>
      </c>
      <c r="F434" s="335">
        <v>0</v>
      </c>
      <c r="G434" s="336">
        <v>1285.7150000000001</v>
      </c>
      <c r="H434" s="337">
        <v>1285.7150000000001</v>
      </c>
    </row>
    <row r="435" spans="2:8" ht="12.95" customHeight="1" x14ac:dyDescent="0.15">
      <c r="B435" s="381" t="s">
        <v>31</v>
      </c>
      <c r="C435" s="332" t="s">
        <v>43</v>
      </c>
      <c r="D435" s="333" t="s">
        <v>32</v>
      </c>
      <c r="E435" s="334" t="s">
        <v>181</v>
      </c>
      <c r="F435" s="335">
        <v>0</v>
      </c>
      <c r="G435" s="336">
        <v>1076.7849999999999</v>
      </c>
      <c r="H435" s="337">
        <v>1076.7849999999999</v>
      </c>
    </row>
    <row r="436" spans="2:8" ht="12.95" customHeight="1" x14ac:dyDescent="0.15">
      <c r="B436" s="381" t="s">
        <v>31</v>
      </c>
      <c r="C436" s="332" t="s">
        <v>43</v>
      </c>
      <c r="D436" s="333" t="s">
        <v>33</v>
      </c>
      <c r="E436" s="334" t="s">
        <v>181</v>
      </c>
      <c r="F436" s="335">
        <v>0</v>
      </c>
      <c r="G436" s="336">
        <v>2918.5709999999999</v>
      </c>
      <c r="H436" s="337">
        <v>2918.5709999999999</v>
      </c>
    </row>
    <row r="437" spans="2:8" ht="12.95" customHeight="1" x14ac:dyDescent="0.15">
      <c r="B437" s="383" t="s">
        <v>31</v>
      </c>
      <c r="C437" s="345" t="s">
        <v>43</v>
      </c>
      <c r="D437" s="346"/>
      <c r="E437" s="347" t="s">
        <v>267</v>
      </c>
      <c r="F437" s="25">
        <v>0</v>
      </c>
      <c r="G437" s="2">
        <v>54253.918000000005</v>
      </c>
      <c r="H437" s="348">
        <v>54253.918000000005</v>
      </c>
    </row>
    <row r="438" spans="2:8" ht="12.95" customHeight="1" x14ac:dyDescent="0.15">
      <c r="B438" s="381" t="s">
        <v>22</v>
      </c>
      <c r="C438" s="332" t="s">
        <v>43</v>
      </c>
      <c r="D438" s="333" t="s">
        <v>7</v>
      </c>
      <c r="E438" s="334" t="s">
        <v>182</v>
      </c>
      <c r="F438" s="335">
        <v>7540</v>
      </c>
      <c r="G438" s="336">
        <v>0</v>
      </c>
      <c r="H438" s="337">
        <v>7540</v>
      </c>
    </row>
    <row r="439" spans="2:8" ht="12.95" customHeight="1" x14ac:dyDescent="0.15">
      <c r="B439" s="381" t="s">
        <v>22</v>
      </c>
      <c r="C439" s="332" t="s">
        <v>43</v>
      </c>
      <c r="D439" s="333" t="s">
        <v>7</v>
      </c>
      <c r="E439" s="334" t="s">
        <v>268</v>
      </c>
      <c r="F439" s="335">
        <v>52</v>
      </c>
      <c r="G439" s="336">
        <v>0</v>
      </c>
      <c r="H439" s="337">
        <v>52</v>
      </c>
    </row>
    <row r="440" spans="2:8" ht="12.95" customHeight="1" x14ac:dyDescent="0.15">
      <c r="B440" s="381" t="s">
        <v>22</v>
      </c>
      <c r="C440" s="332" t="s">
        <v>43</v>
      </c>
      <c r="D440" s="333" t="s">
        <v>8</v>
      </c>
      <c r="E440" s="334" t="s">
        <v>182</v>
      </c>
      <c r="F440" s="335">
        <v>3822</v>
      </c>
      <c r="G440" s="336">
        <v>0</v>
      </c>
      <c r="H440" s="337">
        <v>3822</v>
      </c>
    </row>
    <row r="441" spans="2:8" ht="12.95" customHeight="1" x14ac:dyDescent="0.15">
      <c r="B441" s="381" t="s">
        <v>22</v>
      </c>
      <c r="C441" s="332" t="s">
        <v>43</v>
      </c>
      <c r="D441" s="333" t="s">
        <v>8</v>
      </c>
      <c r="E441" s="334" t="s">
        <v>268</v>
      </c>
      <c r="F441" s="335">
        <v>52</v>
      </c>
      <c r="G441" s="336">
        <v>0</v>
      </c>
      <c r="H441" s="337">
        <v>52</v>
      </c>
    </row>
    <row r="442" spans="2:8" ht="12.95" customHeight="1" x14ac:dyDescent="0.15">
      <c r="B442" s="381" t="s">
        <v>22</v>
      </c>
      <c r="C442" s="332" t="s">
        <v>43</v>
      </c>
      <c r="D442" s="333" t="s">
        <v>27</v>
      </c>
      <c r="E442" s="334" t="s">
        <v>182</v>
      </c>
      <c r="F442" s="335">
        <v>0</v>
      </c>
      <c r="G442" s="336">
        <v>4050</v>
      </c>
      <c r="H442" s="337">
        <v>4050</v>
      </c>
    </row>
    <row r="443" spans="2:8" ht="12.95" customHeight="1" x14ac:dyDescent="0.15">
      <c r="B443" s="381" t="s">
        <v>22</v>
      </c>
      <c r="C443" s="332" t="s">
        <v>43</v>
      </c>
      <c r="D443" s="333" t="s">
        <v>11</v>
      </c>
      <c r="E443" s="334" t="s">
        <v>268</v>
      </c>
      <c r="F443" s="335">
        <v>52</v>
      </c>
      <c r="G443" s="336">
        <v>0</v>
      </c>
      <c r="H443" s="337">
        <v>52</v>
      </c>
    </row>
    <row r="444" spans="2:8" ht="12.95" customHeight="1" x14ac:dyDescent="0.15">
      <c r="B444" s="381" t="s">
        <v>22</v>
      </c>
      <c r="C444" s="332" t="s">
        <v>43</v>
      </c>
      <c r="D444" s="333" t="s">
        <v>34</v>
      </c>
      <c r="E444" s="334" t="s">
        <v>268</v>
      </c>
      <c r="F444" s="335">
        <v>5824</v>
      </c>
      <c r="G444" s="336">
        <v>0</v>
      </c>
      <c r="H444" s="337">
        <v>5824</v>
      </c>
    </row>
    <row r="445" spans="2:8" ht="12.95" customHeight="1" x14ac:dyDescent="0.15">
      <c r="B445" s="381" t="s">
        <v>22</v>
      </c>
      <c r="C445" s="332" t="s">
        <v>43</v>
      </c>
      <c r="D445" s="333" t="s">
        <v>212</v>
      </c>
      <c r="E445" s="334" t="s">
        <v>268</v>
      </c>
      <c r="F445" s="335">
        <v>52</v>
      </c>
      <c r="G445" s="336">
        <v>0</v>
      </c>
      <c r="H445" s="337">
        <v>52</v>
      </c>
    </row>
    <row r="446" spans="2:8" ht="12.95" customHeight="1" x14ac:dyDescent="0.15">
      <c r="B446" s="381" t="s">
        <v>22</v>
      </c>
      <c r="C446" s="332" t="s">
        <v>43</v>
      </c>
      <c r="D446" s="333" t="s">
        <v>12</v>
      </c>
      <c r="E446" s="334" t="s">
        <v>182</v>
      </c>
      <c r="F446" s="335">
        <v>260</v>
      </c>
      <c r="G446" s="336">
        <v>0</v>
      </c>
      <c r="H446" s="337">
        <v>260</v>
      </c>
    </row>
    <row r="447" spans="2:8" ht="12.95" customHeight="1" x14ac:dyDescent="0.15">
      <c r="B447" s="381" t="s">
        <v>22</v>
      </c>
      <c r="C447" s="332" t="s">
        <v>43</v>
      </c>
      <c r="D447" s="333" t="s">
        <v>12</v>
      </c>
      <c r="E447" s="334" t="s">
        <v>268</v>
      </c>
      <c r="F447" s="335">
        <v>11449.715</v>
      </c>
      <c r="G447" s="336">
        <v>0</v>
      </c>
      <c r="H447" s="337">
        <v>11449.715</v>
      </c>
    </row>
    <row r="448" spans="2:8" ht="12.95" customHeight="1" x14ac:dyDescent="0.15">
      <c r="B448" s="381" t="s">
        <v>22</v>
      </c>
      <c r="C448" s="332" t="s">
        <v>43</v>
      </c>
      <c r="D448" s="333" t="s">
        <v>262</v>
      </c>
      <c r="E448" s="334" t="s">
        <v>268</v>
      </c>
      <c r="F448" s="335">
        <v>1482</v>
      </c>
      <c r="G448" s="336">
        <v>0</v>
      </c>
      <c r="H448" s="337">
        <v>1482</v>
      </c>
    </row>
    <row r="449" spans="2:8" ht="12.95" customHeight="1" x14ac:dyDescent="0.15">
      <c r="B449" s="381" t="s">
        <v>22</v>
      </c>
      <c r="C449" s="332" t="s">
        <v>43</v>
      </c>
      <c r="D449" s="333" t="s">
        <v>13</v>
      </c>
      <c r="E449" s="334" t="s">
        <v>182</v>
      </c>
      <c r="F449" s="335">
        <v>104</v>
      </c>
      <c r="G449" s="336">
        <v>0</v>
      </c>
      <c r="H449" s="337">
        <v>104</v>
      </c>
    </row>
    <row r="450" spans="2:8" ht="12.95" customHeight="1" x14ac:dyDescent="0.15">
      <c r="B450" s="381" t="s">
        <v>22</v>
      </c>
      <c r="C450" s="332" t="s">
        <v>43</v>
      </c>
      <c r="D450" s="333" t="s">
        <v>13</v>
      </c>
      <c r="E450" s="334" t="s">
        <v>268</v>
      </c>
      <c r="F450" s="335">
        <v>14118</v>
      </c>
      <c r="G450" s="336">
        <v>0</v>
      </c>
      <c r="H450" s="337">
        <v>14118</v>
      </c>
    </row>
    <row r="451" spans="2:8" ht="12.95" customHeight="1" x14ac:dyDescent="0.15">
      <c r="B451" s="381" t="s">
        <v>22</v>
      </c>
      <c r="C451" s="332" t="s">
        <v>43</v>
      </c>
      <c r="D451" s="333" t="s">
        <v>19</v>
      </c>
      <c r="E451" s="334" t="s">
        <v>182</v>
      </c>
      <c r="F451" s="335">
        <v>80</v>
      </c>
      <c r="G451" s="336">
        <v>0</v>
      </c>
      <c r="H451" s="337">
        <v>80</v>
      </c>
    </row>
    <row r="452" spans="2:8" ht="12.95" customHeight="1" x14ac:dyDescent="0.15">
      <c r="B452" s="381" t="s">
        <v>22</v>
      </c>
      <c r="C452" s="332" t="s">
        <v>43</v>
      </c>
      <c r="D452" s="333" t="s">
        <v>19</v>
      </c>
      <c r="E452" s="334" t="s">
        <v>268</v>
      </c>
      <c r="F452" s="335">
        <v>2613.143</v>
      </c>
      <c r="G452" s="336">
        <v>0</v>
      </c>
      <c r="H452" s="337">
        <v>2613.143</v>
      </c>
    </row>
    <row r="453" spans="2:8" ht="12.95" customHeight="1" thickBot="1" x14ac:dyDescent="0.2">
      <c r="B453" s="388" t="s">
        <v>22</v>
      </c>
      <c r="C453" s="355" t="s">
        <v>43</v>
      </c>
      <c r="D453" s="356" t="s">
        <v>24</v>
      </c>
      <c r="E453" s="357" t="s">
        <v>268</v>
      </c>
      <c r="F453" s="358">
        <v>182</v>
      </c>
      <c r="G453" s="359">
        <v>0</v>
      </c>
      <c r="H453" s="360">
        <v>182</v>
      </c>
    </row>
    <row r="454" spans="2:8" ht="12.95" customHeight="1" x14ac:dyDescent="0.15">
      <c r="B454" s="384" t="s">
        <v>22</v>
      </c>
      <c r="C454" s="349" t="s">
        <v>43</v>
      </c>
      <c r="D454" s="350" t="s">
        <v>210</v>
      </c>
      <c r="E454" s="351" t="s">
        <v>268</v>
      </c>
      <c r="F454" s="352">
        <v>3250</v>
      </c>
      <c r="G454" s="353">
        <v>0</v>
      </c>
      <c r="H454" s="354">
        <v>3250</v>
      </c>
    </row>
    <row r="455" spans="2:8" ht="12.95" customHeight="1" x14ac:dyDescent="0.15">
      <c r="B455" s="381" t="s">
        <v>22</v>
      </c>
      <c r="C455" s="332" t="s">
        <v>43</v>
      </c>
      <c r="D455" s="333" t="s">
        <v>35</v>
      </c>
      <c r="E455" s="334" t="s">
        <v>268</v>
      </c>
      <c r="F455" s="335">
        <v>234</v>
      </c>
      <c r="G455" s="336">
        <v>0</v>
      </c>
      <c r="H455" s="337">
        <v>234</v>
      </c>
    </row>
    <row r="456" spans="2:8" ht="12.95" customHeight="1" x14ac:dyDescent="0.15">
      <c r="B456" s="381" t="s">
        <v>22</v>
      </c>
      <c r="C456" s="332" t="s">
        <v>43</v>
      </c>
      <c r="D456" s="333" t="s">
        <v>211</v>
      </c>
      <c r="E456" s="334" t="s">
        <v>268</v>
      </c>
      <c r="F456" s="335">
        <v>182</v>
      </c>
      <c r="G456" s="336">
        <v>0</v>
      </c>
      <c r="H456" s="337">
        <v>182</v>
      </c>
    </row>
    <row r="457" spans="2:8" ht="12.95" customHeight="1" x14ac:dyDescent="0.15">
      <c r="B457" s="381" t="s">
        <v>22</v>
      </c>
      <c r="C457" s="332" t="s">
        <v>43</v>
      </c>
      <c r="D457" s="333" t="s">
        <v>14</v>
      </c>
      <c r="E457" s="334" t="s">
        <v>268</v>
      </c>
      <c r="F457" s="335">
        <v>4290</v>
      </c>
      <c r="G457" s="336">
        <v>0</v>
      </c>
      <c r="H457" s="337">
        <v>4290</v>
      </c>
    </row>
    <row r="458" spans="2:8" ht="12.95" customHeight="1" x14ac:dyDescent="0.15">
      <c r="B458" s="381" t="s">
        <v>22</v>
      </c>
      <c r="C458" s="332" t="s">
        <v>43</v>
      </c>
      <c r="D458" s="333" t="s">
        <v>17</v>
      </c>
      <c r="E458" s="334" t="s">
        <v>268</v>
      </c>
      <c r="F458" s="335">
        <v>3316.857</v>
      </c>
      <c r="G458" s="336">
        <v>0</v>
      </c>
      <c r="H458" s="337">
        <v>3316.857</v>
      </c>
    </row>
    <row r="459" spans="2:8" ht="12.95" customHeight="1" x14ac:dyDescent="0.15">
      <c r="B459" s="381" t="s">
        <v>22</v>
      </c>
      <c r="C459" s="332" t="s">
        <v>43</v>
      </c>
      <c r="D459" s="333" t="s">
        <v>36</v>
      </c>
      <c r="E459" s="334" t="s">
        <v>268</v>
      </c>
      <c r="F459" s="335">
        <v>3640</v>
      </c>
      <c r="G459" s="336">
        <v>0</v>
      </c>
      <c r="H459" s="337">
        <v>3640</v>
      </c>
    </row>
    <row r="460" spans="2:8" ht="12.95" customHeight="1" x14ac:dyDescent="0.15">
      <c r="B460" s="381" t="s">
        <v>22</v>
      </c>
      <c r="C460" s="332" t="s">
        <v>43</v>
      </c>
      <c r="D460" s="333" t="s">
        <v>38</v>
      </c>
      <c r="E460" s="334" t="s">
        <v>268</v>
      </c>
      <c r="F460" s="335">
        <v>1105.4290000000001</v>
      </c>
      <c r="G460" s="336">
        <v>0</v>
      </c>
      <c r="H460" s="337">
        <v>1105.4290000000001</v>
      </c>
    </row>
    <row r="461" spans="2:8" ht="12.95" customHeight="1" x14ac:dyDescent="0.15">
      <c r="B461" s="381" t="s">
        <v>22</v>
      </c>
      <c r="C461" s="332" t="s">
        <v>43</v>
      </c>
      <c r="D461" s="333" t="s">
        <v>37</v>
      </c>
      <c r="E461" s="334" t="s">
        <v>268</v>
      </c>
      <c r="F461" s="335">
        <v>8704.2860000000001</v>
      </c>
      <c r="G461" s="336">
        <v>0</v>
      </c>
      <c r="H461" s="337">
        <v>8704.2860000000001</v>
      </c>
    </row>
    <row r="462" spans="2:8" ht="12.95" customHeight="1" x14ac:dyDescent="0.15">
      <c r="B462" s="381" t="s">
        <v>22</v>
      </c>
      <c r="C462" s="332" t="s">
        <v>43</v>
      </c>
      <c r="D462" s="333" t="s">
        <v>263</v>
      </c>
      <c r="E462" s="334" t="s">
        <v>268</v>
      </c>
      <c r="F462" s="335">
        <v>320</v>
      </c>
      <c r="G462" s="336">
        <v>0</v>
      </c>
      <c r="H462" s="337">
        <v>320</v>
      </c>
    </row>
    <row r="463" spans="2:8" ht="12.95" customHeight="1" x14ac:dyDescent="0.15">
      <c r="B463" s="381" t="s">
        <v>22</v>
      </c>
      <c r="C463" s="332" t="s">
        <v>43</v>
      </c>
      <c r="D463" s="333" t="s">
        <v>30</v>
      </c>
      <c r="E463" s="334" t="s">
        <v>182</v>
      </c>
      <c r="F463" s="335">
        <v>600</v>
      </c>
      <c r="G463" s="336">
        <v>0</v>
      </c>
      <c r="H463" s="337">
        <v>600</v>
      </c>
    </row>
    <row r="464" spans="2:8" ht="12.95" customHeight="1" x14ac:dyDescent="0.15">
      <c r="B464" s="381" t="s">
        <v>22</v>
      </c>
      <c r="C464" s="332" t="s">
        <v>43</v>
      </c>
      <c r="D464" s="333" t="s">
        <v>30</v>
      </c>
      <c r="E464" s="334" t="s">
        <v>268</v>
      </c>
      <c r="F464" s="335">
        <v>14574</v>
      </c>
      <c r="G464" s="336">
        <v>0</v>
      </c>
      <c r="H464" s="337">
        <v>14574</v>
      </c>
    </row>
    <row r="465" spans="2:8" ht="12.95" customHeight="1" x14ac:dyDescent="0.15">
      <c r="B465" s="381" t="s">
        <v>22</v>
      </c>
      <c r="C465" s="332" t="s">
        <v>43</v>
      </c>
      <c r="D465" s="333" t="s">
        <v>25</v>
      </c>
      <c r="E465" s="334" t="s">
        <v>268</v>
      </c>
      <c r="F465" s="335">
        <v>13920</v>
      </c>
      <c r="G465" s="336">
        <v>0</v>
      </c>
      <c r="H465" s="337">
        <v>13920</v>
      </c>
    </row>
    <row r="466" spans="2:8" ht="12.95" customHeight="1" x14ac:dyDescent="0.15">
      <c r="B466" s="381" t="s">
        <v>22</v>
      </c>
      <c r="C466" s="332" t="s">
        <v>43</v>
      </c>
      <c r="D466" s="333" t="s">
        <v>28</v>
      </c>
      <c r="E466" s="334" t="s">
        <v>181</v>
      </c>
      <c r="F466" s="335">
        <v>0</v>
      </c>
      <c r="G466" s="336">
        <v>115.714</v>
      </c>
      <c r="H466" s="337">
        <v>115.714</v>
      </c>
    </row>
    <row r="467" spans="2:8" ht="12.95" customHeight="1" x14ac:dyDescent="0.15">
      <c r="B467" s="381" t="s">
        <v>22</v>
      </c>
      <c r="C467" s="332" t="s">
        <v>43</v>
      </c>
      <c r="D467" s="333" t="s">
        <v>28</v>
      </c>
      <c r="E467" s="334" t="s">
        <v>182</v>
      </c>
      <c r="F467" s="335">
        <v>0</v>
      </c>
      <c r="G467" s="336">
        <v>5335.7160000000003</v>
      </c>
      <c r="H467" s="337">
        <v>5335.7160000000003</v>
      </c>
    </row>
    <row r="468" spans="2:8" ht="12.95" customHeight="1" x14ac:dyDescent="0.15">
      <c r="B468" s="381" t="s">
        <v>22</v>
      </c>
      <c r="C468" s="332" t="s">
        <v>43</v>
      </c>
      <c r="D468" s="333" t="s">
        <v>264</v>
      </c>
      <c r="E468" s="334" t="s">
        <v>268</v>
      </c>
      <c r="F468" s="335">
        <v>130</v>
      </c>
      <c r="G468" s="336">
        <v>0</v>
      </c>
      <c r="H468" s="337">
        <v>130</v>
      </c>
    </row>
    <row r="469" spans="2:8" ht="12.95" customHeight="1" x14ac:dyDescent="0.15">
      <c r="B469" s="381" t="s">
        <v>22</v>
      </c>
      <c r="C469" s="332" t="s">
        <v>43</v>
      </c>
      <c r="D469" s="333" t="s">
        <v>39</v>
      </c>
      <c r="E469" s="334" t="s">
        <v>268</v>
      </c>
      <c r="F469" s="335">
        <v>1990</v>
      </c>
      <c r="G469" s="336">
        <v>0</v>
      </c>
      <c r="H469" s="337">
        <v>1990</v>
      </c>
    </row>
    <row r="470" spans="2:8" ht="12.95" customHeight="1" x14ac:dyDescent="0.15">
      <c r="B470" s="381" t="s">
        <v>22</v>
      </c>
      <c r="C470" s="332" t="s">
        <v>43</v>
      </c>
      <c r="D470" s="333" t="s">
        <v>32</v>
      </c>
      <c r="E470" s="334" t="s">
        <v>268</v>
      </c>
      <c r="F470" s="335">
        <v>1326</v>
      </c>
      <c r="G470" s="336">
        <v>0</v>
      </c>
      <c r="H470" s="337">
        <v>1326</v>
      </c>
    </row>
    <row r="471" spans="2:8" ht="12.95" customHeight="1" x14ac:dyDescent="0.15">
      <c r="B471" s="381" t="s">
        <v>22</v>
      </c>
      <c r="C471" s="332" t="s">
        <v>43</v>
      </c>
      <c r="D471" s="333" t="s">
        <v>214</v>
      </c>
      <c r="E471" s="334" t="s">
        <v>268</v>
      </c>
      <c r="F471" s="335">
        <v>520</v>
      </c>
      <c r="G471" s="336">
        <v>0</v>
      </c>
      <c r="H471" s="337">
        <v>520</v>
      </c>
    </row>
    <row r="472" spans="2:8" ht="12.95" customHeight="1" x14ac:dyDescent="0.15">
      <c r="B472" s="381" t="s">
        <v>22</v>
      </c>
      <c r="C472" s="332" t="s">
        <v>43</v>
      </c>
      <c r="D472" s="333" t="s">
        <v>251</v>
      </c>
      <c r="E472" s="334" t="s">
        <v>60</v>
      </c>
      <c r="F472" s="335">
        <v>0</v>
      </c>
      <c r="G472" s="336">
        <v>306.25</v>
      </c>
      <c r="H472" s="337">
        <v>306.25</v>
      </c>
    </row>
    <row r="473" spans="2:8" ht="12.95" customHeight="1" x14ac:dyDescent="0.15">
      <c r="B473" s="381" t="s">
        <v>22</v>
      </c>
      <c r="C473" s="332" t="s">
        <v>43</v>
      </c>
      <c r="D473" s="333" t="s">
        <v>266</v>
      </c>
      <c r="E473" s="334" t="s">
        <v>268</v>
      </c>
      <c r="F473" s="335">
        <v>156</v>
      </c>
      <c r="G473" s="336">
        <v>0</v>
      </c>
      <c r="H473" s="337">
        <v>156</v>
      </c>
    </row>
    <row r="474" spans="2:8" ht="12.95" customHeight="1" x14ac:dyDescent="0.15">
      <c r="B474" s="381" t="s">
        <v>22</v>
      </c>
      <c r="C474" s="332" t="s">
        <v>43</v>
      </c>
      <c r="D474" s="333" t="s">
        <v>215</v>
      </c>
      <c r="E474" s="334" t="s">
        <v>268</v>
      </c>
      <c r="F474" s="335">
        <v>4950</v>
      </c>
      <c r="G474" s="336">
        <v>0</v>
      </c>
      <c r="H474" s="337">
        <v>4950</v>
      </c>
    </row>
    <row r="475" spans="2:8" ht="12.95" customHeight="1" x14ac:dyDescent="0.15">
      <c r="B475" s="381" t="s">
        <v>22</v>
      </c>
      <c r="C475" s="332" t="s">
        <v>43</v>
      </c>
      <c r="D475" s="333" t="s">
        <v>26</v>
      </c>
      <c r="E475" s="334" t="s">
        <v>60</v>
      </c>
      <c r="F475" s="335">
        <v>0</v>
      </c>
      <c r="G475" s="336">
        <v>3290</v>
      </c>
      <c r="H475" s="337">
        <v>3290</v>
      </c>
    </row>
    <row r="476" spans="2:8" ht="12.95" customHeight="1" x14ac:dyDescent="0.15">
      <c r="B476" s="383" t="s">
        <v>22</v>
      </c>
      <c r="C476" s="345" t="s">
        <v>43</v>
      </c>
      <c r="D476" s="346"/>
      <c r="E476" s="347" t="s">
        <v>267</v>
      </c>
      <c r="F476" s="25">
        <v>110891.43</v>
      </c>
      <c r="G476" s="2">
        <v>13097.68</v>
      </c>
      <c r="H476" s="348">
        <v>123989.11</v>
      </c>
    </row>
    <row r="477" spans="2:8" ht="12.95" customHeight="1" x14ac:dyDescent="0.15">
      <c r="B477" s="381" t="s">
        <v>34</v>
      </c>
      <c r="C477" s="332" t="s">
        <v>43</v>
      </c>
      <c r="D477" s="333" t="s">
        <v>22</v>
      </c>
      <c r="E477" s="334" t="s">
        <v>182</v>
      </c>
      <c r="F477" s="335">
        <v>2184</v>
      </c>
      <c r="G477" s="336">
        <v>0</v>
      </c>
      <c r="H477" s="337">
        <v>2184</v>
      </c>
    </row>
    <row r="478" spans="2:8" ht="12.95" customHeight="1" x14ac:dyDescent="0.15">
      <c r="B478" s="381" t="s">
        <v>34</v>
      </c>
      <c r="C478" s="332" t="s">
        <v>43</v>
      </c>
      <c r="D478" s="333" t="s">
        <v>207</v>
      </c>
      <c r="E478" s="334" t="s">
        <v>182</v>
      </c>
      <c r="F478" s="335">
        <v>1612</v>
      </c>
      <c r="G478" s="336">
        <v>0</v>
      </c>
      <c r="H478" s="337">
        <v>1612</v>
      </c>
    </row>
    <row r="479" spans="2:8" ht="12.95" customHeight="1" x14ac:dyDescent="0.15">
      <c r="B479" s="383" t="s">
        <v>34</v>
      </c>
      <c r="C479" s="345" t="s">
        <v>43</v>
      </c>
      <c r="D479" s="346"/>
      <c r="E479" s="347" t="s">
        <v>267</v>
      </c>
      <c r="F479" s="25">
        <v>3796</v>
      </c>
      <c r="G479" s="2">
        <v>0</v>
      </c>
      <c r="H479" s="348">
        <v>3796</v>
      </c>
    </row>
    <row r="480" spans="2:8" ht="12.95" customHeight="1" x14ac:dyDescent="0.15">
      <c r="B480" s="381" t="s">
        <v>212</v>
      </c>
      <c r="C480" s="332" t="s">
        <v>43</v>
      </c>
      <c r="D480" s="333" t="s">
        <v>22</v>
      </c>
      <c r="E480" s="334" t="s">
        <v>184</v>
      </c>
      <c r="F480" s="335">
        <v>1326</v>
      </c>
      <c r="G480" s="336">
        <v>0</v>
      </c>
      <c r="H480" s="337">
        <v>1326</v>
      </c>
    </row>
    <row r="481" spans="2:8" ht="12.95" customHeight="1" x14ac:dyDescent="0.15">
      <c r="B481" s="383" t="s">
        <v>212</v>
      </c>
      <c r="C481" s="345" t="s">
        <v>43</v>
      </c>
      <c r="D481" s="346"/>
      <c r="E481" s="347" t="s">
        <v>267</v>
      </c>
      <c r="F481" s="25">
        <v>1326</v>
      </c>
      <c r="G481" s="2">
        <v>0</v>
      </c>
      <c r="H481" s="348">
        <v>1326</v>
      </c>
    </row>
    <row r="482" spans="2:8" ht="12.95" customHeight="1" x14ac:dyDescent="0.15">
      <c r="B482" s="381" t="s">
        <v>23</v>
      </c>
      <c r="C482" s="332" t="s">
        <v>43</v>
      </c>
      <c r="D482" s="333" t="s">
        <v>18</v>
      </c>
      <c r="E482" s="334" t="s">
        <v>182</v>
      </c>
      <c r="F482" s="335">
        <v>0</v>
      </c>
      <c r="G482" s="336">
        <v>308.57100000000003</v>
      </c>
      <c r="H482" s="337">
        <v>308.57100000000003</v>
      </c>
    </row>
    <row r="483" spans="2:8" ht="12.95" customHeight="1" x14ac:dyDescent="0.15">
      <c r="B483" s="381" t="s">
        <v>23</v>
      </c>
      <c r="C483" s="332" t="s">
        <v>43</v>
      </c>
      <c r="D483" s="333" t="s">
        <v>18</v>
      </c>
      <c r="E483" s="334" t="s">
        <v>187</v>
      </c>
      <c r="F483" s="335">
        <v>0</v>
      </c>
      <c r="G483" s="336">
        <v>2468.5689999999995</v>
      </c>
      <c r="H483" s="337">
        <v>2468.5689999999995</v>
      </c>
    </row>
    <row r="484" spans="2:8" ht="12.95" customHeight="1" x14ac:dyDescent="0.15">
      <c r="B484" s="381" t="s">
        <v>23</v>
      </c>
      <c r="C484" s="332" t="s">
        <v>43</v>
      </c>
      <c r="D484" s="333" t="s">
        <v>18</v>
      </c>
      <c r="E484" s="334" t="s">
        <v>188</v>
      </c>
      <c r="F484" s="335">
        <v>0</v>
      </c>
      <c r="G484" s="336">
        <v>822.85599999999988</v>
      </c>
      <c r="H484" s="337">
        <v>822.85599999999988</v>
      </c>
    </row>
    <row r="485" spans="2:8" ht="12.95" customHeight="1" x14ac:dyDescent="0.15">
      <c r="B485" s="381" t="s">
        <v>23</v>
      </c>
      <c r="C485" s="332" t="s">
        <v>43</v>
      </c>
      <c r="D485" s="333" t="s">
        <v>7</v>
      </c>
      <c r="E485" s="334" t="s">
        <v>187</v>
      </c>
      <c r="F485" s="335">
        <v>0</v>
      </c>
      <c r="G485" s="336">
        <v>2642.1389999999992</v>
      </c>
      <c r="H485" s="337">
        <v>2642.1389999999992</v>
      </c>
    </row>
    <row r="486" spans="2:8" ht="12.95" customHeight="1" x14ac:dyDescent="0.15">
      <c r="B486" s="381" t="s">
        <v>23</v>
      </c>
      <c r="C486" s="332" t="s">
        <v>43</v>
      </c>
      <c r="D486" s="333" t="s">
        <v>7</v>
      </c>
      <c r="E486" s="334" t="s">
        <v>188</v>
      </c>
      <c r="F486" s="335">
        <v>0</v>
      </c>
      <c r="G486" s="336">
        <v>376.07100000000003</v>
      </c>
      <c r="H486" s="337">
        <v>376.07100000000003</v>
      </c>
    </row>
    <row r="487" spans="2:8" ht="12.95" customHeight="1" x14ac:dyDescent="0.15">
      <c r="B487" s="381" t="s">
        <v>23</v>
      </c>
      <c r="C487" s="332" t="s">
        <v>43</v>
      </c>
      <c r="D487" s="333" t="s">
        <v>37</v>
      </c>
      <c r="E487" s="334" t="s">
        <v>187</v>
      </c>
      <c r="F487" s="335">
        <v>0</v>
      </c>
      <c r="G487" s="336">
        <v>1298.57</v>
      </c>
      <c r="H487" s="337">
        <v>1298.57</v>
      </c>
    </row>
    <row r="488" spans="2:8" ht="12.95" customHeight="1" x14ac:dyDescent="0.15">
      <c r="B488" s="383" t="s">
        <v>23</v>
      </c>
      <c r="C488" s="345" t="s">
        <v>43</v>
      </c>
      <c r="D488" s="346"/>
      <c r="E488" s="347" t="s">
        <v>267</v>
      </c>
      <c r="F488" s="25">
        <v>0</v>
      </c>
      <c r="G488" s="2">
        <v>7916.775999999998</v>
      </c>
      <c r="H488" s="348">
        <v>7916.775999999998</v>
      </c>
    </row>
    <row r="489" spans="2:8" ht="12.95" customHeight="1" x14ac:dyDescent="0.15">
      <c r="B489" s="381" t="s">
        <v>12</v>
      </c>
      <c r="C489" s="332" t="s">
        <v>43</v>
      </c>
      <c r="D489" s="333" t="s">
        <v>18</v>
      </c>
      <c r="E489" s="334" t="s">
        <v>187</v>
      </c>
      <c r="F489" s="335">
        <v>1616.7860000000001</v>
      </c>
      <c r="G489" s="336">
        <v>7925</v>
      </c>
      <c r="H489" s="337">
        <v>9541.7860000000001</v>
      </c>
    </row>
    <row r="490" spans="2:8" ht="12.95" customHeight="1" x14ac:dyDescent="0.15">
      <c r="B490" s="381" t="s">
        <v>12</v>
      </c>
      <c r="C490" s="332" t="s">
        <v>43</v>
      </c>
      <c r="D490" s="333" t="s">
        <v>8</v>
      </c>
      <c r="E490" s="334" t="s">
        <v>187</v>
      </c>
      <c r="F490" s="335">
        <v>0</v>
      </c>
      <c r="G490" s="336">
        <v>25</v>
      </c>
      <c r="H490" s="337">
        <v>25</v>
      </c>
    </row>
    <row r="491" spans="2:8" ht="12.95" customHeight="1" x14ac:dyDescent="0.15">
      <c r="B491" s="381" t="s">
        <v>12</v>
      </c>
      <c r="C491" s="332" t="s">
        <v>43</v>
      </c>
      <c r="D491" s="333" t="s">
        <v>10</v>
      </c>
      <c r="E491" s="334" t="s">
        <v>187</v>
      </c>
      <c r="F491" s="335">
        <v>0</v>
      </c>
      <c r="G491" s="336">
        <v>24850</v>
      </c>
      <c r="H491" s="337">
        <v>24850</v>
      </c>
    </row>
    <row r="492" spans="2:8" ht="12.95" customHeight="1" x14ac:dyDescent="0.15">
      <c r="B492" s="381" t="s">
        <v>12</v>
      </c>
      <c r="C492" s="332" t="s">
        <v>43</v>
      </c>
      <c r="D492" s="333" t="s">
        <v>11</v>
      </c>
      <c r="E492" s="334" t="s">
        <v>187</v>
      </c>
      <c r="F492" s="335">
        <v>0</v>
      </c>
      <c r="G492" s="336">
        <v>87.5</v>
      </c>
      <c r="H492" s="337">
        <v>87.5</v>
      </c>
    </row>
    <row r="493" spans="2:8" ht="12.95" customHeight="1" x14ac:dyDescent="0.15">
      <c r="B493" s="381" t="s">
        <v>12</v>
      </c>
      <c r="C493" s="332" t="s">
        <v>43</v>
      </c>
      <c r="D493" s="333" t="s">
        <v>22</v>
      </c>
      <c r="E493" s="334" t="s">
        <v>187</v>
      </c>
      <c r="F493" s="335">
        <v>9883.7150000000001</v>
      </c>
      <c r="G493" s="336">
        <v>0</v>
      </c>
      <c r="H493" s="337">
        <v>9883.7150000000001</v>
      </c>
    </row>
    <row r="494" spans="2:8" ht="12.95" customHeight="1" x14ac:dyDescent="0.15">
      <c r="B494" s="381" t="s">
        <v>12</v>
      </c>
      <c r="C494" s="332" t="s">
        <v>43</v>
      </c>
      <c r="D494" s="333" t="s">
        <v>30</v>
      </c>
      <c r="E494" s="334" t="s">
        <v>187</v>
      </c>
      <c r="F494" s="335">
        <v>0</v>
      </c>
      <c r="G494" s="336">
        <v>3487.5</v>
      </c>
      <c r="H494" s="337">
        <v>3487.5</v>
      </c>
    </row>
    <row r="495" spans="2:8" ht="12.95" customHeight="1" x14ac:dyDescent="0.15">
      <c r="B495" s="381" t="s">
        <v>12</v>
      </c>
      <c r="C495" s="332" t="s">
        <v>43</v>
      </c>
      <c r="D495" s="333" t="s">
        <v>209</v>
      </c>
      <c r="E495" s="334" t="s">
        <v>187</v>
      </c>
      <c r="F495" s="335">
        <v>0</v>
      </c>
      <c r="G495" s="336">
        <v>700</v>
      </c>
      <c r="H495" s="337">
        <v>700</v>
      </c>
    </row>
    <row r="496" spans="2:8" ht="12.95" customHeight="1" x14ac:dyDescent="0.15">
      <c r="B496" s="383" t="s">
        <v>12</v>
      </c>
      <c r="C496" s="345" t="s">
        <v>43</v>
      </c>
      <c r="D496" s="346"/>
      <c r="E496" s="347" t="s">
        <v>267</v>
      </c>
      <c r="F496" s="25">
        <v>11500.501</v>
      </c>
      <c r="G496" s="2">
        <v>37075</v>
      </c>
      <c r="H496" s="348">
        <v>48575.501000000004</v>
      </c>
    </row>
    <row r="497" spans="2:8" ht="12.95" customHeight="1" x14ac:dyDescent="0.15">
      <c r="B497" s="381" t="s">
        <v>262</v>
      </c>
      <c r="C497" s="332" t="s">
        <v>43</v>
      </c>
      <c r="D497" s="333" t="s">
        <v>22</v>
      </c>
      <c r="E497" s="334" t="s">
        <v>188</v>
      </c>
      <c r="F497" s="335">
        <v>705.71400000000006</v>
      </c>
      <c r="G497" s="336">
        <v>0</v>
      </c>
      <c r="H497" s="337">
        <v>705.71400000000006</v>
      </c>
    </row>
    <row r="498" spans="2:8" ht="12.95" customHeight="1" x14ac:dyDescent="0.15">
      <c r="B498" s="383" t="s">
        <v>262</v>
      </c>
      <c r="C498" s="345" t="s">
        <v>43</v>
      </c>
      <c r="D498" s="346"/>
      <c r="E498" s="347" t="s">
        <v>267</v>
      </c>
      <c r="F498" s="25">
        <v>705.71400000000006</v>
      </c>
      <c r="G498" s="2">
        <v>0</v>
      </c>
      <c r="H498" s="348">
        <v>705.71400000000006</v>
      </c>
    </row>
    <row r="499" spans="2:8" ht="12.95" customHeight="1" x14ac:dyDescent="0.15">
      <c r="B499" s="381" t="s">
        <v>13</v>
      </c>
      <c r="C499" s="332" t="s">
        <v>43</v>
      </c>
      <c r="D499" s="333" t="s">
        <v>18</v>
      </c>
      <c r="E499" s="334" t="s">
        <v>186</v>
      </c>
      <c r="F499" s="335">
        <v>0</v>
      </c>
      <c r="G499" s="336">
        <v>128.572</v>
      </c>
      <c r="H499" s="337">
        <v>128.572</v>
      </c>
    </row>
    <row r="500" spans="2:8" ht="12.95" customHeight="1" x14ac:dyDescent="0.15">
      <c r="B500" s="381" t="s">
        <v>13</v>
      </c>
      <c r="C500" s="332" t="s">
        <v>43</v>
      </c>
      <c r="D500" s="333" t="s">
        <v>18</v>
      </c>
      <c r="E500" s="334" t="s">
        <v>188</v>
      </c>
      <c r="F500" s="335">
        <v>0</v>
      </c>
      <c r="G500" s="336">
        <v>7907.1409999999996</v>
      </c>
      <c r="H500" s="337">
        <v>7907.1409999999996</v>
      </c>
    </row>
    <row r="501" spans="2:8" ht="12.95" customHeight="1" x14ac:dyDescent="0.15">
      <c r="B501" s="381" t="s">
        <v>13</v>
      </c>
      <c r="C501" s="332" t="s">
        <v>43</v>
      </c>
      <c r="D501" s="333" t="s">
        <v>8</v>
      </c>
      <c r="E501" s="334" t="s">
        <v>188</v>
      </c>
      <c r="F501" s="335">
        <v>0</v>
      </c>
      <c r="G501" s="336">
        <v>15</v>
      </c>
      <c r="H501" s="337">
        <v>15</v>
      </c>
    </row>
    <row r="502" spans="2:8" ht="12.95" customHeight="1" x14ac:dyDescent="0.15">
      <c r="B502" s="381" t="s">
        <v>13</v>
      </c>
      <c r="C502" s="332" t="s">
        <v>43</v>
      </c>
      <c r="D502" s="333" t="s">
        <v>203</v>
      </c>
      <c r="E502" s="334" t="s">
        <v>188</v>
      </c>
      <c r="F502" s="335">
        <v>0</v>
      </c>
      <c r="G502" s="336">
        <v>15</v>
      </c>
      <c r="H502" s="337">
        <v>15</v>
      </c>
    </row>
    <row r="503" spans="2:8" ht="12.95" customHeight="1" x14ac:dyDescent="0.15">
      <c r="B503" s="381" t="s">
        <v>13</v>
      </c>
      <c r="C503" s="332" t="s">
        <v>43</v>
      </c>
      <c r="D503" s="333" t="s">
        <v>10</v>
      </c>
      <c r="E503" s="334" t="s">
        <v>188</v>
      </c>
      <c r="F503" s="335">
        <v>0</v>
      </c>
      <c r="G503" s="336">
        <v>290.625</v>
      </c>
      <c r="H503" s="337">
        <v>290.625</v>
      </c>
    </row>
    <row r="504" spans="2:8" ht="12.95" customHeight="1" x14ac:dyDescent="0.15">
      <c r="B504" s="381" t="s">
        <v>13</v>
      </c>
      <c r="C504" s="332" t="s">
        <v>43</v>
      </c>
      <c r="D504" s="333" t="s">
        <v>11</v>
      </c>
      <c r="E504" s="334" t="s">
        <v>188</v>
      </c>
      <c r="F504" s="335">
        <v>832</v>
      </c>
      <c r="G504" s="336">
        <v>0</v>
      </c>
      <c r="H504" s="337">
        <v>832</v>
      </c>
    </row>
    <row r="505" spans="2:8" ht="12.95" customHeight="1" x14ac:dyDescent="0.15">
      <c r="B505" s="381" t="s">
        <v>13</v>
      </c>
      <c r="C505" s="332" t="s">
        <v>43</v>
      </c>
      <c r="D505" s="333" t="s">
        <v>22</v>
      </c>
      <c r="E505" s="334" t="s">
        <v>188</v>
      </c>
      <c r="F505" s="335">
        <v>38480</v>
      </c>
      <c r="G505" s="336">
        <v>0</v>
      </c>
      <c r="H505" s="337">
        <v>38480</v>
      </c>
    </row>
    <row r="506" spans="2:8" ht="12.95" customHeight="1" x14ac:dyDescent="0.15">
      <c r="B506" s="381" t="s">
        <v>13</v>
      </c>
      <c r="C506" s="332" t="s">
        <v>43</v>
      </c>
      <c r="D506" s="333" t="s">
        <v>30</v>
      </c>
      <c r="E506" s="334" t="s">
        <v>188</v>
      </c>
      <c r="F506" s="335">
        <v>0</v>
      </c>
      <c r="G506" s="336">
        <v>28.125</v>
      </c>
      <c r="H506" s="337">
        <v>28.125</v>
      </c>
    </row>
    <row r="507" spans="2:8" ht="12.95" customHeight="1" x14ac:dyDescent="0.15">
      <c r="B507" s="381" t="s">
        <v>13</v>
      </c>
      <c r="C507" s="332" t="s">
        <v>43</v>
      </c>
      <c r="D507" s="333" t="s">
        <v>25</v>
      </c>
      <c r="E507" s="334" t="s">
        <v>188</v>
      </c>
      <c r="F507" s="335">
        <v>832</v>
      </c>
      <c r="G507" s="336">
        <v>0</v>
      </c>
      <c r="H507" s="337">
        <v>832</v>
      </c>
    </row>
    <row r="508" spans="2:8" ht="12.95" customHeight="1" x14ac:dyDescent="0.15">
      <c r="B508" s="383" t="s">
        <v>13</v>
      </c>
      <c r="C508" s="345" t="s">
        <v>43</v>
      </c>
      <c r="D508" s="346"/>
      <c r="E508" s="347" t="s">
        <v>267</v>
      </c>
      <c r="F508" s="25">
        <v>40144</v>
      </c>
      <c r="G508" s="2">
        <v>8384.4629999999997</v>
      </c>
      <c r="H508" s="348">
        <v>48528.463000000003</v>
      </c>
    </row>
    <row r="509" spans="2:8" ht="12.95" customHeight="1" thickBot="1" x14ac:dyDescent="0.2">
      <c r="B509" s="388" t="s">
        <v>207</v>
      </c>
      <c r="C509" s="355" t="s">
        <v>43</v>
      </c>
      <c r="D509" s="356" t="s">
        <v>9</v>
      </c>
      <c r="E509" s="357" t="s">
        <v>188</v>
      </c>
      <c r="F509" s="358">
        <v>3328</v>
      </c>
      <c r="G509" s="359">
        <v>0</v>
      </c>
      <c r="H509" s="360">
        <v>3328</v>
      </c>
    </row>
    <row r="510" spans="2:8" ht="12.95" customHeight="1" x14ac:dyDescent="0.15">
      <c r="B510" s="384" t="s">
        <v>207</v>
      </c>
      <c r="C510" s="349" t="s">
        <v>43</v>
      </c>
      <c r="D510" s="350" t="s">
        <v>22</v>
      </c>
      <c r="E510" s="351" t="s">
        <v>188</v>
      </c>
      <c r="F510" s="352">
        <v>6136</v>
      </c>
      <c r="G510" s="353">
        <v>0</v>
      </c>
      <c r="H510" s="354">
        <v>6136</v>
      </c>
    </row>
    <row r="511" spans="2:8" ht="12.95" customHeight="1" x14ac:dyDescent="0.15">
      <c r="B511" s="383" t="s">
        <v>207</v>
      </c>
      <c r="C511" s="345" t="s">
        <v>43</v>
      </c>
      <c r="D511" s="346"/>
      <c r="E511" s="347" t="s">
        <v>267</v>
      </c>
      <c r="F511" s="25">
        <v>9464</v>
      </c>
      <c r="G511" s="2">
        <v>0</v>
      </c>
      <c r="H511" s="348">
        <v>9464</v>
      </c>
    </row>
    <row r="512" spans="2:8" ht="12.95" customHeight="1" x14ac:dyDescent="0.15">
      <c r="B512" s="381" t="s">
        <v>19</v>
      </c>
      <c r="C512" s="332" t="s">
        <v>43</v>
      </c>
      <c r="D512" s="333" t="s">
        <v>18</v>
      </c>
      <c r="E512" s="334" t="s">
        <v>189</v>
      </c>
      <c r="F512" s="335">
        <v>10150.277</v>
      </c>
      <c r="G512" s="336">
        <v>0</v>
      </c>
      <c r="H512" s="337">
        <v>10150.277</v>
      </c>
    </row>
    <row r="513" spans="2:8" ht="12.95" customHeight="1" x14ac:dyDescent="0.15">
      <c r="B513" s="381" t="s">
        <v>19</v>
      </c>
      <c r="C513" s="332" t="s">
        <v>43</v>
      </c>
      <c r="D513" s="333" t="s">
        <v>22</v>
      </c>
      <c r="E513" s="334" t="s">
        <v>189</v>
      </c>
      <c r="F513" s="335">
        <v>12250</v>
      </c>
      <c r="G513" s="336">
        <v>0</v>
      </c>
      <c r="H513" s="337">
        <v>12250</v>
      </c>
    </row>
    <row r="514" spans="2:8" ht="12.95" customHeight="1" x14ac:dyDescent="0.15">
      <c r="B514" s="381" t="s">
        <v>19</v>
      </c>
      <c r="C514" s="332" t="s">
        <v>43</v>
      </c>
      <c r="D514" s="333" t="s">
        <v>12</v>
      </c>
      <c r="E514" s="334" t="s">
        <v>189</v>
      </c>
      <c r="F514" s="335">
        <v>1758.2139999999999</v>
      </c>
      <c r="G514" s="336">
        <v>0</v>
      </c>
      <c r="H514" s="337">
        <v>1758.2139999999999</v>
      </c>
    </row>
    <row r="515" spans="2:8" ht="12.95" customHeight="1" x14ac:dyDescent="0.15">
      <c r="B515" s="383" t="s">
        <v>19</v>
      </c>
      <c r="C515" s="345" t="s">
        <v>43</v>
      </c>
      <c r="D515" s="346"/>
      <c r="E515" s="347" t="s">
        <v>267</v>
      </c>
      <c r="F515" s="25">
        <v>24158.491000000002</v>
      </c>
      <c r="G515" s="2">
        <v>0</v>
      </c>
      <c r="H515" s="348">
        <v>24158.491000000002</v>
      </c>
    </row>
    <row r="516" spans="2:8" ht="12.95" customHeight="1" x14ac:dyDescent="0.15">
      <c r="B516" s="381" t="s">
        <v>24</v>
      </c>
      <c r="C516" s="332" t="s">
        <v>43</v>
      </c>
      <c r="D516" s="333" t="s">
        <v>7</v>
      </c>
      <c r="E516" s="334" t="s">
        <v>186</v>
      </c>
      <c r="F516" s="335">
        <v>0</v>
      </c>
      <c r="G516" s="336">
        <v>19.286000000000001</v>
      </c>
      <c r="H516" s="337">
        <v>19.286000000000001</v>
      </c>
    </row>
    <row r="517" spans="2:8" ht="12.95" customHeight="1" x14ac:dyDescent="0.15">
      <c r="B517" s="381" t="s">
        <v>24</v>
      </c>
      <c r="C517" s="332" t="s">
        <v>43</v>
      </c>
      <c r="D517" s="333" t="s">
        <v>7</v>
      </c>
      <c r="E517" s="334" t="s">
        <v>188</v>
      </c>
      <c r="F517" s="335">
        <v>0</v>
      </c>
      <c r="G517" s="336">
        <v>6393.199999999998</v>
      </c>
      <c r="H517" s="337">
        <v>6393.199999999998</v>
      </c>
    </row>
    <row r="518" spans="2:8" ht="12.95" customHeight="1" x14ac:dyDescent="0.15">
      <c r="B518" s="381" t="s">
        <v>24</v>
      </c>
      <c r="C518" s="332" t="s">
        <v>43</v>
      </c>
      <c r="D518" s="333" t="s">
        <v>7</v>
      </c>
      <c r="E518" s="334" t="s">
        <v>189</v>
      </c>
      <c r="F518" s="335">
        <v>0</v>
      </c>
      <c r="G518" s="336">
        <v>3455.3519999999994</v>
      </c>
      <c r="H518" s="337">
        <v>3455.3519999999994</v>
      </c>
    </row>
    <row r="519" spans="2:8" ht="12.95" customHeight="1" x14ac:dyDescent="0.15">
      <c r="B519" s="381" t="s">
        <v>24</v>
      </c>
      <c r="C519" s="332" t="s">
        <v>43</v>
      </c>
      <c r="D519" s="333" t="s">
        <v>22</v>
      </c>
      <c r="E519" s="334" t="s">
        <v>189</v>
      </c>
      <c r="F519" s="335">
        <v>1144</v>
      </c>
      <c r="G519" s="336">
        <v>0</v>
      </c>
      <c r="H519" s="337">
        <v>1144</v>
      </c>
    </row>
    <row r="520" spans="2:8" ht="12.95" customHeight="1" x14ac:dyDescent="0.15">
      <c r="B520" s="383" t="s">
        <v>24</v>
      </c>
      <c r="C520" s="345" t="s">
        <v>43</v>
      </c>
      <c r="D520" s="346"/>
      <c r="E520" s="347" t="s">
        <v>267</v>
      </c>
      <c r="F520" s="25">
        <v>1144</v>
      </c>
      <c r="G520" s="2">
        <v>9867.8379999999979</v>
      </c>
      <c r="H520" s="348">
        <v>11011.837999999998</v>
      </c>
    </row>
    <row r="521" spans="2:8" ht="12.95" customHeight="1" x14ac:dyDescent="0.15">
      <c r="B521" s="381" t="s">
        <v>210</v>
      </c>
      <c r="C521" s="332" t="s">
        <v>43</v>
      </c>
      <c r="D521" s="333" t="s">
        <v>22</v>
      </c>
      <c r="E521" s="334" t="s">
        <v>189</v>
      </c>
      <c r="F521" s="335">
        <v>13156</v>
      </c>
      <c r="G521" s="336">
        <v>0</v>
      </c>
      <c r="H521" s="337">
        <v>13156</v>
      </c>
    </row>
    <row r="522" spans="2:8" ht="12.95" customHeight="1" x14ac:dyDescent="0.15">
      <c r="B522" s="381" t="s">
        <v>210</v>
      </c>
      <c r="C522" s="332" t="s">
        <v>43</v>
      </c>
      <c r="D522" s="333" t="s">
        <v>25</v>
      </c>
      <c r="E522" s="334" t="s">
        <v>189</v>
      </c>
      <c r="F522" s="335">
        <v>910</v>
      </c>
      <c r="G522" s="336">
        <v>0</v>
      </c>
      <c r="H522" s="337">
        <v>910</v>
      </c>
    </row>
    <row r="523" spans="2:8" ht="12.95" customHeight="1" x14ac:dyDescent="0.15">
      <c r="B523" s="383" t="s">
        <v>210</v>
      </c>
      <c r="C523" s="345" t="s">
        <v>43</v>
      </c>
      <c r="D523" s="346"/>
      <c r="E523" s="347" t="s">
        <v>267</v>
      </c>
      <c r="F523" s="25">
        <v>14066</v>
      </c>
      <c r="G523" s="2">
        <v>0</v>
      </c>
      <c r="H523" s="348">
        <v>14066</v>
      </c>
    </row>
    <row r="524" spans="2:8" ht="12.95" customHeight="1" x14ac:dyDescent="0.15">
      <c r="B524" s="381" t="s">
        <v>35</v>
      </c>
      <c r="C524" s="332" t="s">
        <v>43</v>
      </c>
      <c r="D524" s="333" t="s">
        <v>22</v>
      </c>
      <c r="E524" s="334" t="s">
        <v>189</v>
      </c>
      <c r="F524" s="335">
        <v>2216</v>
      </c>
      <c r="G524" s="336">
        <v>0</v>
      </c>
      <c r="H524" s="337">
        <v>2216</v>
      </c>
    </row>
    <row r="525" spans="2:8" ht="12.95" customHeight="1" x14ac:dyDescent="0.15">
      <c r="B525" s="383" t="s">
        <v>35</v>
      </c>
      <c r="C525" s="345" t="s">
        <v>43</v>
      </c>
      <c r="D525" s="346"/>
      <c r="E525" s="347" t="s">
        <v>267</v>
      </c>
      <c r="F525" s="25">
        <v>2216</v>
      </c>
      <c r="G525" s="2">
        <v>0</v>
      </c>
      <c r="H525" s="348">
        <v>2216</v>
      </c>
    </row>
    <row r="526" spans="2:8" ht="12.95" customHeight="1" x14ac:dyDescent="0.15">
      <c r="B526" s="381" t="s">
        <v>211</v>
      </c>
      <c r="C526" s="332" t="s">
        <v>43</v>
      </c>
      <c r="D526" s="333" t="s">
        <v>22</v>
      </c>
      <c r="E526" s="334" t="s">
        <v>190</v>
      </c>
      <c r="F526" s="335">
        <v>52</v>
      </c>
      <c r="G526" s="336">
        <v>0</v>
      </c>
      <c r="H526" s="337">
        <v>52</v>
      </c>
    </row>
    <row r="527" spans="2:8" ht="12.95" customHeight="1" x14ac:dyDescent="0.15">
      <c r="B527" s="383" t="s">
        <v>211</v>
      </c>
      <c r="C527" s="345" t="s">
        <v>43</v>
      </c>
      <c r="D527" s="346"/>
      <c r="E527" s="347" t="s">
        <v>267</v>
      </c>
      <c r="F527" s="25">
        <v>52</v>
      </c>
      <c r="G527" s="2">
        <v>0</v>
      </c>
      <c r="H527" s="348">
        <v>52</v>
      </c>
    </row>
    <row r="528" spans="2:8" ht="12.95" customHeight="1" x14ac:dyDescent="0.15">
      <c r="B528" s="381" t="s">
        <v>14</v>
      </c>
      <c r="C528" s="332" t="s">
        <v>43</v>
      </c>
      <c r="D528" s="333" t="s">
        <v>22</v>
      </c>
      <c r="E528" s="334" t="s">
        <v>191</v>
      </c>
      <c r="F528" s="335">
        <v>1664</v>
      </c>
      <c r="G528" s="336">
        <v>0</v>
      </c>
      <c r="H528" s="337">
        <v>1664</v>
      </c>
    </row>
    <row r="529" spans="2:8" ht="12.95" customHeight="1" x14ac:dyDescent="0.15">
      <c r="B529" s="383" t="s">
        <v>14</v>
      </c>
      <c r="C529" s="345" t="s">
        <v>43</v>
      </c>
      <c r="D529" s="346"/>
      <c r="E529" s="347" t="s">
        <v>267</v>
      </c>
      <c r="F529" s="25">
        <v>1664</v>
      </c>
      <c r="G529" s="2">
        <v>0</v>
      </c>
      <c r="H529" s="348">
        <v>1664</v>
      </c>
    </row>
    <row r="530" spans="2:8" ht="12.95" customHeight="1" x14ac:dyDescent="0.15">
      <c r="B530" s="381" t="s">
        <v>208</v>
      </c>
      <c r="C530" s="332" t="s">
        <v>43</v>
      </c>
      <c r="D530" s="333" t="s">
        <v>18</v>
      </c>
      <c r="E530" s="334" t="s">
        <v>191</v>
      </c>
      <c r="F530" s="335">
        <v>0</v>
      </c>
      <c r="G530" s="336">
        <v>62.5</v>
      </c>
      <c r="H530" s="337">
        <v>62.5</v>
      </c>
    </row>
    <row r="531" spans="2:8" ht="12.95" customHeight="1" x14ac:dyDescent="0.15">
      <c r="B531" s="381" t="s">
        <v>208</v>
      </c>
      <c r="C531" s="332" t="s">
        <v>43</v>
      </c>
      <c r="D531" s="333" t="s">
        <v>8</v>
      </c>
      <c r="E531" s="334" t="s">
        <v>191</v>
      </c>
      <c r="F531" s="335">
        <v>0</v>
      </c>
      <c r="G531" s="336">
        <v>62.5</v>
      </c>
      <c r="H531" s="337">
        <v>62.5</v>
      </c>
    </row>
    <row r="532" spans="2:8" ht="12.95" customHeight="1" x14ac:dyDescent="0.15">
      <c r="B532" s="381" t="s">
        <v>208</v>
      </c>
      <c r="C532" s="332" t="s">
        <v>43</v>
      </c>
      <c r="D532" s="333" t="s">
        <v>10</v>
      </c>
      <c r="E532" s="334" t="s">
        <v>191</v>
      </c>
      <c r="F532" s="335">
        <v>0</v>
      </c>
      <c r="G532" s="336">
        <v>231.25</v>
      </c>
      <c r="H532" s="337">
        <v>231.25</v>
      </c>
    </row>
    <row r="533" spans="2:8" ht="12.95" customHeight="1" x14ac:dyDescent="0.15">
      <c r="B533" s="381" t="s">
        <v>208</v>
      </c>
      <c r="C533" s="332" t="s">
        <v>43</v>
      </c>
      <c r="D533" s="333" t="s">
        <v>12</v>
      </c>
      <c r="E533" s="334" t="s">
        <v>191</v>
      </c>
      <c r="F533" s="335">
        <v>0</v>
      </c>
      <c r="G533" s="336">
        <v>43.75</v>
      </c>
      <c r="H533" s="337">
        <v>43.75</v>
      </c>
    </row>
    <row r="534" spans="2:8" ht="12.95" customHeight="1" x14ac:dyDescent="0.15">
      <c r="B534" s="381" t="s">
        <v>208</v>
      </c>
      <c r="C534" s="332" t="s">
        <v>43</v>
      </c>
      <c r="D534" s="333" t="s">
        <v>30</v>
      </c>
      <c r="E534" s="334" t="s">
        <v>191</v>
      </c>
      <c r="F534" s="335">
        <v>0</v>
      </c>
      <c r="G534" s="336">
        <v>37.5</v>
      </c>
      <c r="H534" s="337">
        <v>37.5</v>
      </c>
    </row>
    <row r="535" spans="2:8" ht="12.95" customHeight="1" x14ac:dyDescent="0.15">
      <c r="B535" s="381" t="s">
        <v>208</v>
      </c>
      <c r="C535" s="332" t="s">
        <v>43</v>
      </c>
      <c r="D535" s="333" t="s">
        <v>209</v>
      </c>
      <c r="E535" s="334" t="s">
        <v>191</v>
      </c>
      <c r="F535" s="335">
        <v>0</v>
      </c>
      <c r="G535" s="336">
        <v>25</v>
      </c>
      <c r="H535" s="337">
        <v>25</v>
      </c>
    </row>
    <row r="536" spans="2:8" ht="12.95" customHeight="1" x14ac:dyDescent="0.15">
      <c r="B536" s="383" t="s">
        <v>208</v>
      </c>
      <c r="C536" s="345" t="s">
        <v>43</v>
      </c>
      <c r="D536" s="346"/>
      <c r="E536" s="347" t="s">
        <v>267</v>
      </c>
      <c r="F536" s="25">
        <v>0</v>
      </c>
      <c r="G536" s="2">
        <v>462.5</v>
      </c>
      <c r="H536" s="348">
        <v>462.5</v>
      </c>
    </row>
    <row r="537" spans="2:8" ht="12.95" customHeight="1" x14ac:dyDescent="0.15">
      <c r="B537" s="381" t="s">
        <v>17</v>
      </c>
      <c r="C537" s="332" t="s">
        <v>43</v>
      </c>
      <c r="D537" s="333" t="s">
        <v>7</v>
      </c>
      <c r="E537" s="334" t="s">
        <v>192</v>
      </c>
      <c r="F537" s="335">
        <v>0</v>
      </c>
      <c r="G537" s="336">
        <v>2028.2109999999998</v>
      </c>
      <c r="H537" s="337">
        <v>2028.2109999999998</v>
      </c>
    </row>
    <row r="538" spans="2:8" ht="12.95" customHeight="1" x14ac:dyDescent="0.15">
      <c r="B538" s="381" t="s">
        <v>17</v>
      </c>
      <c r="C538" s="332" t="s">
        <v>43</v>
      </c>
      <c r="D538" s="333" t="s">
        <v>10</v>
      </c>
      <c r="E538" s="334" t="s">
        <v>192</v>
      </c>
      <c r="F538" s="335">
        <v>0</v>
      </c>
      <c r="G538" s="336">
        <v>1171.875</v>
      </c>
      <c r="H538" s="337">
        <v>1171.875</v>
      </c>
    </row>
    <row r="539" spans="2:8" ht="12.95" customHeight="1" x14ac:dyDescent="0.15">
      <c r="B539" s="381" t="s">
        <v>17</v>
      </c>
      <c r="C539" s="332" t="s">
        <v>43</v>
      </c>
      <c r="D539" s="333" t="s">
        <v>22</v>
      </c>
      <c r="E539" s="334" t="s">
        <v>192</v>
      </c>
      <c r="F539" s="335">
        <v>5554</v>
      </c>
      <c r="G539" s="336">
        <v>0</v>
      </c>
      <c r="H539" s="337">
        <v>5554</v>
      </c>
    </row>
    <row r="540" spans="2:8" ht="12.95" customHeight="1" x14ac:dyDescent="0.15">
      <c r="B540" s="381" t="s">
        <v>17</v>
      </c>
      <c r="C540" s="332" t="s">
        <v>43</v>
      </c>
      <c r="D540" s="333" t="s">
        <v>30</v>
      </c>
      <c r="E540" s="334" t="s">
        <v>192</v>
      </c>
      <c r="F540" s="335">
        <v>0</v>
      </c>
      <c r="G540" s="336">
        <v>46.875</v>
      </c>
      <c r="H540" s="337">
        <v>46.875</v>
      </c>
    </row>
    <row r="541" spans="2:8" ht="12.95" customHeight="1" x14ac:dyDescent="0.15">
      <c r="B541" s="383" t="s">
        <v>17</v>
      </c>
      <c r="C541" s="345" t="s">
        <v>43</v>
      </c>
      <c r="D541" s="346"/>
      <c r="E541" s="347" t="s">
        <v>267</v>
      </c>
      <c r="F541" s="25">
        <v>5554</v>
      </c>
      <c r="G541" s="2">
        <v>3246.9609999999998</v>
      </c>
      <c r="H541" s="348">
        <v>8800.9609999999993</v>
      </c>
    </row>
    <row r="542" spans="2:8" ht="12.95" customHeight="1" x14ac:dyDescent="0.15">
      <c r="B542" s="381" t="s">
        <v>36</v>
      </c>
      <c r="C542" s="332" t="s">
        <v>43</v>
      </c>
      <c r="D542" s="333" t="s">
        <v>22</v>
      </c>
      <c r="E542" s="334" t="s">
        <v>192</v>
      </c>
      <c r="F542" s="335">
        <v>5226</v>
      </c>
      <c r="G542" s="336">
        <v>0</v>
      </c>
      <c r="H542" s="337">
        <v>5226</v>
      </c>
    </row>
    <row r="543" spans="2:8" ht="12.95" customHeight="1" x14ac:dyDescent="0.15">
      <c r="B543" s="381" t="s">
        <v>36</v>
      </c>
      <c r="C543" s="332" t="s">
        <v>43</v>
      </c>
      <c r="D543" s="333" t="s">
        <v>26</v>
      </c>
      <c r="E543" s="334" t="s">
        <v>192</v>
      </c>
      <c r="F543" s="335">
        <v>3152</v>
      </c>
      <c r="G543" s="336">
        <v>0</v>
      </c>
      <c r="H543" s="337">
        <v>3152</v>
      </c>
    </row>
    <row r="544" spans="2:8" ht="12.95" customHeight="1" x14ac:dyDescent="0.15">
      <c r="B544" s="383" t="s">
        <v>36</v>
      </c>
      <c r="C544" s="345" t="s">
        <v>43</v>
      </c>
      <c r="D544" s="346"/>
      <c r="E544" s="347" t="s">
        <v>267</v>
      </c>
      <c r="F544" s="25">
        <v>8378</v>
      </c>
      <c r="G544" s="2">
        <v>0</v>
      </c>
      <c r="H544" s="348">
        <v>8378</v>
      </c>
    </row>
    <row r="545" spans="2:8" ht="12.95" customHeight="1" x14ac:dyDescent="0.15">
      <c r="B545" s="381" t="s">
        <v>38</v>
      </c>
      <c r="C545" s="332" t="s">
        <v>43</v>
      </c>
      <c r="D545" s="333" t="s">
        <v>22</v>
      </c>
      <c r="E545" s="334" t="s">
        <v>192</v>
      </c>
      <c r="F545" s="335">
        <v>3660.857</v>
      </c>
      <c r="G545" s="336">
        <v>0</v>
      </c>
      <c r="H545" s="337">
        <v>3660.857</v>
      </c>
    </row>
    <row r="546" spans="2:8" ht="12.95" customHeight="1" x14ac:dyDescent="0.15">
      <c r="B546" s="383" t="s">
        <v>38</v>
      </c>
      <c r="C546" s="345" t="s">
        <v>43</v>
      </c>
      <c r="D546" s="346"/>
      <c r="E546" s="347" t="s">
        <v>267</v>
      </c>
      <c r="F546" s="25">
        <v>3660.857</v>
      </c>
      <c r="G546" s="2">
        <v>0</v>
      </c>
      <c r="H546" s="348">
        <v>3660.857</v>
      </c>
    </row>
    <row r="547" spans="2:8" ht="12.95" customHeight="1" x14ac:dyDescent="0.15">
      <c r="B547" s="381" t="s">
        <v>37</v>
      </c>
      <c r="C547" s="332" t="s">
        <v>43</v>
      </c>
      <c r="D547" s="333" t="s">
        <v>18</v>
      </c>
      <c r="E547" s="334" t="s">
        <v>192</v>
      </c>
      <c r="F547" s="335">
        <v>0</v>
      </c>
      <c r="G547" s="336">
        <v>25097.136999999999</v>
      </c>
      <c r="H547" s="337">
        <v>25097.136999999999</v>
      </c>
    </row>
    <row r="548" spans="2:8" ht="12.95" customHeight="1" x14ac:dyDescent="0.15">
      <c r="B548" s="381" t="s">
        <v>37</v>
      </c>
      <c r="C548" s="332" t="s">
        <v>43</v>
      </c>
      <c r="D548" s="333" t="s">
        <v>31</v>
      </c>
      <c r="E548" s="334" t="s">
        <v>192</v>
      </c>
      <c r="F548" s="335">
        <v>0</v>
      </c>
      <c r="G548" s="336">
        <v>8125.7160000000003</v>
      </c>
      <c r="H548" s="337">
        <v>8125.7160000000003</v>
      </c>
    </row>
    <row r="549" spans="2:8" ht="12.95" customHeight="1" x14ac:dyDescent="0.15">
      <c r="B549" s="381" t="s">
        <v>37</v>
      </c>
      <c r="C549" s="332" t="s">
        <v>43</v>
      </c>
      <c r="D549" s="333" t="s">
        <v>22</v>
      </c>
      <c r="E549" s="334" t="s">
        <v>192</v>
      </c>
      <c r="F549" s="335">
        <v>9854.8580000000002</v>
      </c>
      <c r="G549" s="336">
        <v>0</v>
      </c>
      <c r="H549" s="337">
        <v>9854.8580000000002</v>
      </c>
    </row>
    <row r="550" spans="2:8" ht="12.95" customHeight="1" x14ac:dyDescent="0.15">
      <c r="B550" s="383" t="s">
        <v>37</v>
      </c>
      <c r="C550" s="345" t="s">
        <v>43</v>
      </c>
      <c r="D550" s="346"/>
      <c r="E550" s="347" t="s">
        <v>267</v>
      </c>
      <c r="F550" s="25">
        <v>9854.8580000000002</v>
      </c>
      <c r="G550" s="2">
        <v>33222.853000000003</v>
      </c>
      <c r="H550" s="348">
        <v>43077.711000000003</v>
      </c>
    </row>
    <row r="551" spans="2:8" ht="12.95" customHeight="1" x14ac:dyDescent="0.15">
      <c r="B551" s="381" t="s">
        <v>263</v>
      </c>
      <c r="C551" s="332" t="s">
        <v>43</v>
      </c>
      <c r="D551" s="333" t="s">
        <v>22</v>
      </c>
      <c r="E551" s="334" t="s">
        <v>193</v>
      </c>
      <c r="F551" s="335">
        <v>640</v>
      </c>
      <c r="G551" s="336">
        <v>0</v>
      </c>
      <c r="H551" s="337">
        <v>640</v>
      </c>
    </row>
    <row r="552" spans="2:8" ht="12.95" customHeight="1" x14ac:dyDescent="0.15">
      <c r="B552" s="383" t="s">
        <v>263</v>
      </c>
      <c r="C552" s="345" t="s">
        <v>43</v>
      </c>
      <c r="D552" s="346"/>
      <c r="E552" s="347" t="s">
        <v>267</v>
      </c>
      <c r="F552" s="25">
        <v>640</v>
      </c>
      <c r="G552" s="2">
        <v>0</v>
      </c>
      <c r="H552" s="348">
        <v>640</v>
      </c>
    </row>
    <row r="553" spans="2:8" ht="12.95" customHeight="1" x14ac:dyDescent="0.15">
      <c r="B553" s="381" t="s">
        <v>30</v>
      </c>
      <c r="C553" s="332" t="s">
        <v>43</v>
      </c>
      <c r="D553" s="333" t="s">
        <v>261</v>
      </c>
      <c r="E553" s="334" t="s">
        <v>188</v>
      </c>
      <c r="F553" s="335">
        <v>0</v>
      </c>
      <c r="G553" s="336">
        <v>171.429</v>
      </c>
      <c r="H553" s="337">
        <v>171.429</v>
      </c>
    </row>
    <row r="554" spans="2:8" ht="12.95" customHeight="1" x14ac:dyDescent="0.15">
      <c r="B554" s="381" t="s">
        <v>30</v>
      </c>
      <c r="C554" s="332" t="s">
        <v>43</v>
      </c>
      <c r="D554" s="333" t="s">
        <v>261</v>
      </c>
      <c r="E554" s="334" t="s">
        <v>189</v>
      </c>
      <c r="F554" s="335">
        <v>0</v>
      </c>
      <c r="G554" s="336">
        <v>1742.8600000000006</v>
      </c>
      <c r="H554" s="337">
        <v>1742.8600000000006</v>
      </c>
    </row>
    <row r="555" spans="2:8" ht="12.95" customHeight="1" x14ac:dyDescent="0.15">
      <c r="B555" s="381" t="s">
        <v>30</v>
      </c>
      <c r="C555" s="332" t="s">
        <v>43</v>
      </c>
      <c r="D555" s="333" t="s">
        <v>261</v>
      </c>
      <c r="E555" s="334" t="s">
        <v>194</v>
      </c>
      <c r="F555" s="335">
        <v>0</v>
      </c>
      <c r="G555" s="336">
        <v>3471.4340000000011</v>
      </c>
      <c r="H555" s="337">
        <v>3471.4340000000011</v>
      </c>
    </row>
    <row r="556" spans="2:8" ht="12.95" customHeight="1" x14ac:dyDescent="0.15">
      <c r="B556" s="381" t="s">
        <v>30</v>
      </c>
      <c r="C556" s="332" t="s">
        <v>43</v>
      </c>
      <c r="D556" s="333" t="s">
        <v>261</v>
      </c>
      <c r="E556" s="334" t="s">
        <v>195</v>
      </c>
      <c r="F556" s="335">
        <v>0</v>
      </c>
      <c r="G556" s="336">
        <v>114.286</v>
      </c>
      <c r="H556" s="337">
        <v>114.286</v>
      </c>
    </row>
    <row r="557" spans="2:8" ht="12.95" customHeight="1" x14ac:dyDescent="0.15">
      <c r="B557" s="381" t="s">
        <v>30</v>
      </c>
      <c r="C557" s="332" t="s">
        <v>43</v>
      </c>
      <c r="D557" s="333" t="s">
        <v>261</v>
      </c>
      <c r="E557" s="334" t="s">
        <v>196</v>
      </c>
      <c r="F557" s="335">
        <v>0</v>
      </c>
      <c r="G557" s="336">
        <v>114.286</v>
      </c>
      <c r="H557" s="337">
        <v>114.286</v>
      </c>
    </row>
    <row r="558" spans="2:8" ht="12.95" customHeight="1" x14ac:dyDescent="0.15">
      <c r="B558" s="381" t="s">
        <v>30</v>
      </c>
      <c r="C558" s="332" t="s">
        <v>43</v>
      </c>
      <c r="D558" s="333" t="s">
        <v>261</v>
      </c>
      <c r="E558" s="334" t="s">
        <v>197</v>
      </c>
      <c r="F558" s="335">
        <v>0</v>
      </c>
      <c r="G558" s="336">
        <v>628.57200000000012</v>
      </c>
      <c r="H558" s="337">
        <v>628.57200000000012</v>
      </c>
    </row>
    <row r="559" spans="2:8" ht="12.95" customHeight="1" x14ac:dyDescent="0.15">
      <c r="B559" s="381" t="s">
        <v>30</v>
      </c>
      <c r="C559" s="332" t="s">
        <v>43</v>
      </c>
      <c r="D559" s="333" t="s">
        <v>261</v>
      </c>
      <c r="E559" s="334" t="s">
        <v>198</v>
      </c>
      <c r="F559" s="335">
        <v>0</v>
      </c>
      <c r="G559" s="336">
        <v>542.85800000000006</v>
      </c>
      <c r="H559" s="337">
        <v>542.85800000000006</v>
      </c>
    </row>
    <row r="560" spans="2:8" ht="12.95" customHeight="1" x14ac:dyDescent="0.15">
      <c r="B560" s="381" t="s">
        <v>30</v>
      </c>
      <c r="C560" s="332" t="s">
        <v>43</v>
      </c>
      <c r="D560" s="333" t="s">
        <v>261</v>
      </c>
      <c r="E560" s="334" t="s">
        <v>199</v>
      </c>
      <c r="F560" s="335">
        <v>0</v>
      </c>
      <c r="G560" s="336">
        <v>885.71399999999994</v>
      </c>
      <c r="H560" s="337">
        <v>885.71399999999994</v>
      </c>
    </row>
    <row r="561" spans="2:8" ht="12.95" customHeight="1" x14ac:dyDescent="0.15">
      <c r="B561" s="381" t="s">
        <v>30</v>
      </c>
      <c r="C561" s="332" t="s">
        <v>43</v>
      </c>
      <c r="D561" s="333" t="s">
        <v>261</v>
      </c>
      <c r="E561" s="334" t="s">
        <v>200</v>
      </c>
      <c r="F561" s="335">
        <v>0</v>
      </c>
      <c r="G561" s="336">
        <v>57.143000000000001</v>
      </c>
      <c r="H561" s="337">
        <v>57.143000000000001</v>
      </c>
    </row>
    <row r="562" spans="2:8" ht="12.95" customHeight="1" x14ac:dyDescent="0.15">
      <c r="B562" s="381" t="s">
        <v>30</v>
      </c>
      <c r="C562" s="332" t="s">
        <v>43</v>
      </c>
      <c r="D562" s="333" t="s">
        <v>261</v>
      </c>
      <c r="E562" s="334" t="s">
        <v>60</v>
      </c>
      <c r="F562" s="335">
        <v>0</v>
      </c>
      <c r="G562" s="336">
        <v>28.571000000000002</v>
      </c>
      <c r="H562" s="337">
        <v>28.571000000000002</v>
      </c>
    </row>
    <row r="563" spans="2:8" ht="12.95" customHeight="1" x14ac:dyDescent="0.15">
      <c r="B563" s="381" t="s">
        <v>30</v>
      </c>
      <c r="C563" s="332" t="s">
        <v>43</v>
      </c>
      <c r="D563" s="333" t="s">
        <v>18</v>
      </c>
      <c r="E563" s="334" t="s">
        <v>194</v>
      </c>
      <c r="F563" s="335">
        <v>0</v>
      </c>
      <c r="G563" s="336">
        <v>1437.5</v>
      </c>
      <c r="H563" s="337">
        <v>1437.5</v>
      </c>
    </row>
    <row r="564" spans="2:8" ht="12.95" customHeight="1" x14ac:dyDescent="0.15">
      <c r="B564" s="381" t="s">
        <v>30</v>
      </c>
      <c r="C564" s="332" t="s">
        <v>43</v>
      </c>
      <c r="D564" s="333" t="s">
        <v>8</v>
      </c>
      <c r="E564" s="334" t="s">
        <v>194</v>
      </c>
      <c r="F564" s="335">
        <v>104</v>
      </c>
      <c r="G564" s="336">
        <v>4262.5</v>
      </c>
      <c r="H564" s="337">
        <v>4366.5</v>
      </c>
    </row>
    <row r="565" spans="2:8" ht="12.95" customHeight="1" thickBot="1" x14ac:dyDescent="0.2">
      <c r="B565" s="388" t="s">
        <v>30</v>
      </c>
      <c r="C565" s="355" t="s">
        <v>43</v>
      </c>
      <c r="D565" s="356" t="s">
        <v>10</v>
      </c>
      <c r="E565" s="357" t="s">
        <v>189</v>
      </c>
      <c r="F565" s="358">
        <v>0</v>
      </c>
      <c r="G565" s="359">
        <v>296.25</v>
      </c>
      <c r="H565" s="360">
        <v>296.25</v>
      </c>
    </row>
    <row r="566" spans="2:8" ht="12.95" customHeight="1" x14ac:dyDescent="0.15">
      <c r="B566" s="384" t="s">
        <v>30</v>
      </c>
      <c r="C566" s="349" t="s">
        <v>43</v>
      </c>
      <c r="D566" s="350" t="s">
        <v>10</v>
      </c>
      <c r="E566" s="351" t="s">
        <v>194</v>
      </c>
      <c r="F566" s="352">
        <v>880</v>
      </c>
      <c r="G566" s="353">
        <v>53151.483</v>
      </c>
      <c r="H566" s="354">
        <v>54031.483</v>
      </c>
    </row>
    <row r="567" spans="2:8" ht="12.95" customHeight="1" x14ac:dyDescent="0.15">
      <c r="B567" s="381" t="s">
        <v>30</v>
      </c>
      <c r="C567" s="332" t="s">
        <v>43</v>
      </c>
      <c r="D567" s="333" t="s">
        <v>10</v>
      </c>
      <c r="E567" s="334" t="s">
        <v>195</v>
      </c>
      <c r="F567" s="335">
        <v>0</v>
      </c>
      <c r="G567" s="336">
        <v>50</v>
      </c>
      <c r="H567" s="337">
        <v>50</v>
      </c>
    </row>
    <row r="568" spans="2:8" ht="12.95" customHeight="1" x14ac:dyDescent="0.15">
      <c r="B568" s="381" t="s">
        <v>30</v>
      </c>
      <c r="C568" s="332" t="s">
        <v>43</v>
      </c>
      <c r="D568" s="333" t="s">
        <v>10</v>
      </c>
      <c r="E568" s="334" t="s">
        <v>196</v>
      </c>
      <c r="F568" s="335">
        <v>0</v>
      </c>
      <c r="G568" s="336">
        <v>125</v>
      </c>
      <c r="H568" s="337">
        <v>125</v>
      </c>
    </row>
    <row r="569" spans="2:8" ht="12.95" customHeight="1" x14ac:dyDescent="0.15">
      <c r="B569" s="381" t="s">
        <v>30</v>
      </c>
      <c r="C569" s="332" t="s">
        <v>43</v>
      </c>
      <c r="D569" s="333" t="s">
        <v>10</v>
      </c>
      <c r="E569" s="334" t="s">
        <v>197</v>
      </c>
      <c r="F569" s="335">
        <v>0</v>
      </c>
      <c r="G569" s="336">
        <v>25</v>
      </c>
      <c r="H569" s="337">
        <v>25</v>
      </c>
    </row>
    <row r="570" spans="2:8" ht="12.95" customHeight="1" x14ac:dyDescent="0.15">
      <c r="B570" s="381" t="s">
        <v>30</v>
      </c>
      <c r="C570" s="332" t="s">
        <v>43</v>
      </c>
      <c r="D570" s="333" t="s">
        <v>10</v>
      </c>
      <c r="E570" s="334" t="s">
        <v>199</v>
      </c>
      <c r="F570" s="335">
        <v>0</v>
      </c>
      <c r="G570" s="336">
        <v>171.5</v>
      </c>
      <c r="H570" s="337">
        <v>171.5</v>
      </c>
    </row>
    <row r="571" spans="2:8" ht="12.95" customHeight="1" x14ac:dyDescent="0.15">
      <c r="B571" s="381" t="s">
        <v>30</v>
      </c>
      <c r="C571" s="332" t="s">
        <v>43</v>
      </c>
      <c r="D571" s="333" t="s">
        <v>205</v>
      </c>
      <c r="E571" s="334" t="s">
        <v>194</v>
      </c>
      <c r="F571" s="335">
        <v>0</v>
      </c>
      <c r="G571" s="336">
        <v>32167.5</v>
      </c>
      <c r="H571" s="337">
        <v>32167.5</v>
      </c>
    </row>
    <row r="572" spans="2:8" ht="12.95" customHeight="1" x14ac:dyDescent="0.15">
      <c r="B572" s="381" t="s">
        <v>30</v>
      </c>
      <c r="C572" s="332" t="s">
        <v>43</v>
      </c>
      <c r="D572" s="333" t="s">
        <v>22</v>
      </c>
      <c r="E572" s="334" t="s">
        <v>194</v>
      </c>
      <c r="F572" s="335">
        <v>19608</v>
      </c>
      <c r="G572" s="336">
        <v>0</v>
      </c>
      <c r="H572" s="337">
        <v>19608</v>
      </c>
    </row>
    <row r="573" spans="2:8" ht="12.95" customHeight="1" x14ac:dyDescent="0.15">
      <c r="B573" s="381" t="s">
        <v>30</v>
      </c>
      <c r="C573" s="332" t="s">
        <v>43</v>
      </c>
      <c r="D573" s="333" t="s">
        <v>12</v>
      </c>
      <c r="E573" s="334" t="s">
        <v>194</v>
      </c>
      <c r="F573" s="335">
        <v>0</v>
      </c>
      <c r="G573" s="336">
        <v>13820</v>
      </c>
      <c r="H573" s="337">
        <v>13820</v>
      </c>
    </row>
    <row r="574" spans="2:8" ht="12.95" customHeight="1" x14ac:dyDescent="0.15">
      <c r="B574" s="381" t="s">
        <v>30</v>
      </c>
      <c r="C574" s="332" t="s">
        <v>43</v>
      </c>
      <c r="D574" s="333" t="s">
        <v>13</v>
      </c>
      <c r="E574" s="334" t="s">
        <v>194</v>
      </c>
      <c r="F574" s="335">
        <v>0</v>
      </c>
      <c r="G574" s="336">
        <v>18.75</v>
      </c>
      <c r="H574" s="337">
        <v>18.75</v>
      </c>
    </row>
    <row r="575" spans="2:8" ht="12.95" customHeight="1" x14ac:dyDescent="0.15">
      <c r="B575" s="381" t="s">
        <v>30</v>
      </c>
      <c r="C575" s="332" t="s">
        <v>43</v>
      </c>
      <c r="D575" s="333" t="s">
        <v>25</v>
      </c>
      <c r="E575" s="334" t="s">
        <v>194</v>
      </c>
      <c r="F575" s="335">
        <v>2600</v>
      </c>
      <c r="G575" s="336">
        <v>0</v>
      </c>
      <c r="H575" s="337">
        <v>2600</v>
      </c>
    </row>
    <row r="576" spans="2:8" ht="12.95" customHeight="1" x14ac:dyDescent="0.15">
      <c r="B576" s="383" t="s">
        <v>30</v>
      </c>
      <c r="C576" s="345" t="s">
        <v>43</v>
      </c>
      <c r="D576" s="346"/>
      <c r="E576" s="347" t="s">
        <v>267</v>
      </c>
      <c r="F576" s="25">
        <v>23192</v>
      </c>
      <c r="G576" s="2">
        <v>113282.636</v>
      </c>
      <c r="H576" s="348">
        <v>136474.636</v>
      </c>
    </row>
    <row r="577" spans="2:8" ht="12.95" customHeight="1" x14ac:dyDescent="0.15">
      <c r="B577" s="381" t="s">
        <v>25</v>
      </c>
      <c r="C577" s="332" t="s">
        <v>43</v>
      </c>
      <c r="D577" s="333" t="s">
        <v>7</v>
      </c>
      <c r="E577" s="334" t="s">
        <v>189</v>
      </c>
      <c r="F577" s="335">
        <v>0</v>
      </c>
      <c r="G577" s="336">
        <v>1388.5610000000004</v>
      </c>
      <c r="H577" s="337">
        <v>1388.5610000000004</v>
      </c>
    </row>
    <row r="578" spans="2:8" ht="12.95" customHeight="1" x14ac:dyDescent="0.15">
      <c r="B578" s="381" t="s">
        <v>25</v>
      </c>
      <c r="C578" s="332" t="s">
        <v>43</v>
      </c>
      <c r="D578" s="333" t="s">
        <v>7</v>
      </c>
      <c r="E578" s="334" t="s">
        <v>194</v>
      </c>
      <c r="F578" s="335">
        <v>0</v>
      </c>
      <c r="G578" s="336">
        <v>68586.483000000182</v>
      </c>
      <c r="H578" s="337">
        <v>68586.483000000182</v>
      </c>
    </row>
    <row r="579" spans="2:8" ht="12.95" customHeight="1" x14ac:dyDescent="0.15">
      <c r="B579" s="381" t="s">
        <v>25</v>
      </c>
      <c r="C579" s="332" t="s">
        <v>43</v>
      </c>
      <c r="D579" s="333" t="s">
        <v>7</v>
      </c>
      <c r="E579" s="334" t="s">
        <v>195</v>
      </c>
      <c r="F579" s="335">
        <v>0</v>
      </c>
      <c r="G579" s="336">
        <v>11555.382000000005</v>
      </c>
      <c r="H579" s="337">
        <v>11555.382000000005</v>
      </c>
    </row>
    <row r="580" spans="2:8" ht="12.95" customHeight="1" x14ac:dyDescent="0.15">
      <c r="B580" s="381" t="s">
        <v>25</v>
      </c>
      <c r="C580" s="332" t="s">
        <v>43</v>
      </c>
      <c r="D580" s="333" t="s">
        <v>7</v>
      </c>
      <c r="E580" s="334" t="s">
        <v>196</v>
      </c>
      <c r="F580" s="335">
        <v>0</v>
      </c>
      <c r="G580" s="336">
        <v>1542.8600000000001</v>
      </c>
      <c r="H580" s="337">
        <v>1542.8600000000001</v>
      </c>
    </row>
    <row r="581" spans="2:8" ht="12.95" customHeight="1" x14ac:dyDescent="0.15">
      <c r="B581" s="381" t="s">
        <v>25</v>
      </c>
      <c r="C581" s="332" t="s">
        <v>43</v>
      </c>
      <c r="D581" s="333" t="s">
        <v>7</v>
      </c>
      <c r="E581" s="334" t="s">
        <v>197</v>
      </c>
      <c r="F581" s="335">
        <v>0</v>
      </c>
      <c r="G581" s="336">
        <v>7579.2870000000003</v>
      </c>
      <c r="H581" s="337">
        <v>7579.2870000000003</v>
      </c>
    </row>
    <row r="582" spans="2:8" ht="12.95" customHeight="1" x14ac:dyDescent="0.15">
      <c r="B582" s="381" t="s">
        <v>25</v>
      </c>
      <c r="C582" s="332" t="s">
        <v>43</v>
      </c>
      <c r="D582" s="333" t="s">
        <v>7</v>
      </c>
      <c r="E582" s="334" t="s">
        <v>198</v>
      </c>
      <c r="F582" s="335">
        <v>0</v>
      </c>
      <c r="G582" s="336">
        <v>4152.8489999999993</v>
      </c>
      <c r="H582" s="337">
        <v>4152.8489999999993</v>
      </c>
    </row>
    <row r="583" spans="2:8" ht="12.95" customHeight="1" x14ac:dyDescent="0.15">
      <c r="B583" s="381" t="s">
        <v>25</v>
      </c>
      <c r="C583" s="332" t="s">
        <v>43</v>
      </c>
      <c r="D583" s="333" t="s">
        <v>7</v>
      </c>
      <c r="E583" s="334" t="s">
        <v>199</v>
      </c>
      <c r="F583" s="335">
        <v>0</v>
      </c>
      <c r="G583" s="336">
        <v>723.21299999999997</v>
      </c>
      <c r="H583" s="337">
        <v>723.21299999999997</v>
      </c>
    </row>
    <row r="584" spans="2:8" ht="12.95" customHeight="1" x14ac:dyDescent="0.15">
      <c r="B584" s="381" t="s">
        <v>25</v>
      </c>
      <c r="C584" s="332" t="s">
        <v>43</v>
      </c>
      <c r="D584" s="333" t="s">
        <v>7</v>
      </c>
      <c r="E584" s="334" t="s">
        <v>200</v>
      </c>
      <c r="F584" s="335">
        <v>0</v>
      </c>
      <c r="G584" s="336">
        <v>3442.4919999999993</v>
      </c>
      <c r="H584" s="337">
        <v>3442.4919999999993</v>
      </c>
    </row>
    <row r="585" spans="2:8" ht="12.95" customHeight="1" x14ac:dyDescent="0.15">
      <c r="B585" s="381" t="s">
        <v>25</v>
      </c>
      <c r="C585" s="332" t="s">
        <v>43</v>
      </c>
      <c r="D585" s="333" t="s">
        <v>10</v>
      </c>
      <c r="E585" s="334" t="s">
        <v>194</v>
      </c>
      <c r="F585" s="335">
        <v>2960</v>
      </c>
      <c r="G585" s="336">
        <v>0</v>
      </c>
      <c r="H585" s="337">
        <v>2960</v>
      </c>
    </row>
    <row r="586" spans="2:8" ht="12.95" customHeight="1" x14ac:dyDescent="0.15">
      <c r="B586" s="381" t="s">
        <v>25</v>
      </c>
      <c r="C586" s="332" t="s">
        <v>43</v>
      </c>
      <c r="D586" s="333" t="s">
        <v>11</v>
      </c>
      <c r="E586" s="334" t="s">
        <v>194</v>
      </c>
      <c r="F586" s="335">
        <v>2520</v>
      </c>
      <c r="G586" s="336">
        <v>0</v>
      </c>
      <c r="H586" s="337">
        <v>2520</v>
      </c>
    </row>
    <row r="587" spans="2:8" ht="12.95" customHeight="1" x14ac:dyDescent="0.15">
      <c r="B587" s="381" t="s">
        <v>25</v>
      </c>
      <c r="C587" s="332" t="s">
        <v>43</v>
      </c>
      <c r="D587" s="333" t="s">
        <v>22</v>
      </c>
      <c r="E587" s="334" t="s">
        <v>194</v>
      </c>
      <c r="F587" s="335">
        <v>11550</v>
      </c>
      <c r="G587" s="336">
        <v>0</v>
      </c>
      <c r="H587" s="337">
        <v>11550</v>
      </c>
    </row>
    <row r="588" spans="2:8" ht="12.95" customHeight="1" x14ac:dyDescent="0.15">
      <c r="B588" s="381" t="s">
        <v>25</v>
      </c>
      <c r="C588" s="332" t="s">
        <v>43</v>
      </c>
      <c r="D588" s="333" t="s">
        <v>23</v>
      </c>
      <c r="E588" s="334" t="s">
        <v>194</v>
      </c>
      <c r="F588" s="335">
        <v>0</v>
      </c>
      <c r="G588" s="336">
        <v>366.42600000000004</v>
      </c>
      <c r="H588" s="337">
        <v>366.42600000000004</v>
      </c>
    </row>
    <row r="589" spans="2:8" ht="12.95" customHeight="1" x14ac:dyDescent="0.15">
      <c r="B589" s="381" t="s">
        <v>25</v>
      </c>
      <c r="C589" s="332" t="s">
        <v>43</v>
      </c>
      <c r="D589" s="333" t="s">
        <v>23</v>
      </c>
      <c r="E589" s="334" t="s">
        <v>199</v>
      </c>
      <c r="F589" s="335">
        <v>0</v>
      </c>
      <c r="G589" s="336">
        <v>128.572</v>
      </c>
      <c r="H589" s="337">
        <v>128.572</v>
      </c>
    </row>
    <row r="590" spans="2:8" ht="12.95" customHeight="1" x14ac:dyDescent="0.15">
      <c r="B590" s="381" t="s">
        <v>25</v>
      </c>
      <c r="C590" s="332" t="s">
        <v>43</v>
      </c>
      <c r="D590" s="333" t="s">
        <v>17</v>
      </c>
      <c r="E590" s="334" t="s">
        <v>194</v>
      </c>
      <c r="F590" s="335">
        <v>0</v>
      </c>
      <c r="G590" s="336">
        <v>1285.7150000000004</v>
      </c>
      <c r="H590" s="337">
        <v>1285.7150000000004</v>
      </c>
    </row>
    <row r="591" spans="2:8" ht="12.95" customHeight="1" x14ac:dyDescent="0.15">
      <c r="B591" s="381" t="s">
        <v>25</v>
      </c>
      <c r="C591" s="332" t="s">
        <v>43</v>
      </c>
      <c r="D591" s="333" t="s">
        <v>26</v>
      </c>
      <c r="E591" s="334" t="s">
        <v>60</v>
      </c>
      <c r="F591" s="335">
        <v>44017.143999999986</v>
      </c>
      <c r="G591" s="336">
        <v>0</v>
      </c>
      <c r="H591" s="337">
        <v>44017.143999999986</v>
      </c>
    </row>
    <row r="592" spans="2:8" ht="12.95" customHeight="1" x14ac:dyDescent="0.15">
      <c r="B592" s="383" t="s">
        <v>25</v>
      </c>
      <c r="C592" s="345" t="s">
        <v>43</v>
      </c>
      <c r="D592" s="346"/>
      <c r="E592" s="347" t="s">
        <v>267</v>
      </c>
      <c r="F592" s="25">
        <v>61047.143999999986</v>
      </c>
      <c r="G592" s="2">
        <v>100751.84000000019</v>
      </c>
      <c r="H592" s="348">
        <v>161798.98400000017</v>
      </c>
    </row>
    <row r="593" spans="2:8" ht="12.95" customHeight="1" x14ac:dyDescent="0.15">
      <c r="B593" s="381" t="s">
        <v>28</v>
      </c>
      <c r="C593" s="332" t="s">
        <v>43</v>
      </c>
      <c r="D593" s="333" t="s">
        <v>7</v>
      </c>
      <c r="E593" s="334" t="s">
        <v>189</v>
      </c>
      <c r="F593" s="335">
        <v>0</v>
      </c>
      <c r="G593" s="336">
        <v>2511.4350000000004</v>
      </c>
      <c r="H593" s="337">
        <v>2511.4350000000004</v>
      </c>
    </row>
    <row r="594" spans="2:8" ht="12.95" customHeight="1" x14ac:dyDescent="0.15">
      <c r="B594" s="381" t="s">
        <v>28</v>
      </c>
      <c r="C594" s="332" t="s">
        <v>43</v>
      </c>
      <c r="D594" s="333" t="s">
        <v>7</v>
      </c>
      <c r="E594" s="334" t="s">
        <v>194</v>
      </c>
      <c r="F594" s="335">
        <v>0</v>
      </c>
      <c r="G594" s="336">
        <v>8588.5750000000007</v>
      </c>
      <c r="H594" s="337">
        <v>8588.5750000000007</v>
      </c>
    </row>
    <row r="595" spans="2:8" ht="12.95" customHeight="1" x14ac:dyDescent="0.15">
      <c r="B595" s="381" t="s">
        <v>28</v>
      </c>
      <c r="C595" s="332" t="s">
        <v>43</v>
      </c>
      <c r="D595" s="333" t="s">
        <v>7</v>
      </c>
      <c r="E595" s="334" t="s">
        <v>195</v>
      </c>
      <c r="F595" s="335">
        <v>0</v>
      </c>
      <c r="G595" s="336">
        <v>912.85900000000015</v>
      </c>
      <c r="H595" s="337">
        <v>912.85900000000015</v>
      </c>
    </row>
    <row r="596" spans="2:8" ht="12.95" customHeight="1" x14ac:dyDescent="0.15">
      <c r="B596" s="381" t="s">
        <v>28</v>
      </c>
      <c r="C596" s="332" t="s">
        <v>43</v>
      </c>
      <c r="D596" s="333" t="s">
        <v>7</v>
      </c>
      <c r="E596" s="334" t="s">
        <v>196</v>
      </c>
      <c r="F596" s="335">
        <v>0</v>
      </c>
      <c r="G596" s="336">
        <v>801.43000000000018</v>
      </c>
      <c r="H596" s="337">
        <v>801.43000000000018</v>
      </c>
    </row>
    <row r="597" spans="2:8" ht="12.95" customHeight="1" x14ac:dyDescent="0.15">
      <c r="B597" s="381" t="s">
        <v>28</v>
      </c>
      <c r="C597" s="332" t="s">
        <v>43</v>
      </c>
      <c r="D597" s="333" t="s">
        <v>7</v>
      </c>
      <c r="E597" s="334" t="s">
        <v>197</v>
      </c>
      <c r="F597" s="335">
        <v>0</v>
      </c>
      <c r="G597" s="336">
        <v>917.14200000000005</v>
      </c>
      <c r="H597" s="337">
        <v>917.14200000000005</v>
      </c>
    </row>
    <row r="598" spans="2:8" ht="12.95" customHeight="1" x14ac:dyDescent="0.15">
      <c r="B598" s="381" t="s">
        <v>28</v>
      </c>
      <c r="C598" s="332" t="s">
        <v>43</v>
      </c>
      <c r="D598" s="333" t="s">
        <v>7</v>
      </c>
      <c r="E598" s="334" t="s">
        <v>198</v>
      </c>
      <c r="F598" s="335">
        <v>0</v>
      </c>
      <c r="G598" s="336">
        <v>5130.0020000000004</v>
      </c>
      <c r="H598" s="337">
        <v>5130.0020000000004</v>
      </c>
    </row>
    <row r="599" spans="2:8" ht="12.95" customHeight="1" x14ac:dyDescent="0.15">
      <c r="B599" s="381" t="s">
        <v>28</v>
      </c>
      <c r="C599" s="332" t="s">
        <v>43</v>
      </c>
      <c r="D599" s="333" t="s">
        <v>7</v>
      </c>
      <c r="E599" s="334" t="s">
        <v>199</v>
      </c>
      <c r="F599" s="335">
        <v>0</v>
      </c>
      <c r="G599" s="336">
        <v>137.142</v>
      </c>
      <c r="H599" s="337">
        <v>137.142</v>
      </c>
    </row>
    <row r="600" spans="2:8" ht="12.95" customHeight="1" x14ac:dyDescent="0.15">
      <c r="B600" s="381" t="s">
        <v>28</v>
      </c>
      <c r="C600" s="332" t="s">
        <v>43</v>
      </c>
      <c r="D600" s="333" t="s">
        <v>7</v>
      </c>
      <c r="E600" s="334" t="s">
        <v>200</v>
      </c>
      <c r="F600" s="335">
        <v>0</v>
      </c>
      <c r="G600" s="336">
        <v>257.142</v>
      </c>
      <c r="H600" s="337">
        <v>257.142</v>
      </c>
    </row>
    <row r="601" spans="2:8" ht="12.95" customHeight="1" x14ac:dyDescent="0.15">
      <c r="B601" s="381" t="s">
        <v>28</v>
      </c>
      <c r="C601" s="332" t="s">
        <v>43</v>
      </c>
      <c r="D601" s="333" t="s">
        <v>27</v>
      </c>
      <c r="E601" s="334" t="s">
        <v>189</v>
      </c>
      <c r="F601" s="335">
        <v>0</v>
      </c>
      <c r="G601" s="336">
        <v>300</v>
      </c>
      <c r="H601" s="337">
        <v>300</v>
      </c>
    </row>
    <row r="602" spans="2:8" ht="12.95" customHeight="1" x14ac:dyDescent="0.15">
      <c r="B602" s="381" t="s">
        <v>28</v>
      </c>
      <c r="C602" s="332" t="s">
        <v>43</v>
      </c>
      <c r="D602" s="333" t="s">
        <v>27</v>
      </c>
      <c r="E602" s="334" t="s">
        <v>194</v>
      </c>
      <c r="F602" s="335">
        <v>0</v>
      </c>
      <c r="G602" s="336">
        <v>32721.429</v>
      </c>
      <c r="H602" s="337">
        <v>32721.429</v>
      </c>
    </row>
    <row r="603" spans="2:8" ht="12.95" customHeight="1" x14ac:dyDescent="0.15">
      <c r="B603" s="381" t="s">
        <v>28</v>
      </c>
      <c r="C603" s="332" t="s">
        <v>43</v>
      </c>
      <c r="D603" s="333" t="s">
        <v>27</v>
      </c>
      <c r="E603" s="334" t="s">
        <v>195</v>
      </c>
      <c r="F603" s="335">
        <v>0</v>
      </c>
      <c r="G603" s="336">
        <v>514.28499999999997</v>
      </c>
      <c r="H603" s="337">
        <v>514.28499999999997</v>
      </c>
    </row>
    <row r="604" spans="2:8" ht="12.95" customHeight="1" x14ac:dyDescent="0.15">
      <c r="B604" s="381" t="s">
        <v>28</v>
      </c>
      <c r="C604" s="332" t="s">
        <v>43</v>
      </c>
      <c r="D604" s="333" t="s">
        <v>27</v>
      </c>
      <c r="E604" s="334" t="s">
        <v>197</v>
      </c>
      <c r="F604" s="335">
        <v>0</v>
      </c>
      <c r="G604" s="336">
        <v>342.85700000000003</v>
      </c>
      <c r="H604" s="337">
        <v>342.85700000000003</v>
      </c>
    </row>
    <row r="605" spans="2:8" ht="12.95" customHeight="1" x14ac:dyDescent="0.15">
      <c r="B605" s="381" t="s">
        <v>28</v>
      </c>
      <c r="C605" s="332" t="s">
        <v>43</v>
      </c>
      <c r="D605" s="333" t="s">
        <v>22</v>
      </c>
      <c r="E605" s="334" t="s">
        <v>194</v>
      </c>
      <c r="F605" s="335">
        <v>0</v>
      </c>
      <c r="G605" s="336">
        <v>3942.8580000000002</v>
      </c>
      <c r="H605" s="337">
        <v>3942.8580000000002</v>
      </c>
    </row>
    <row r="606" spans="2:8" ht="12.95" customHeight="1" x14ac:dyDescent="0.15">
      <c r="B606" s="381" t="s">
        <v>28</v>
      </c>
      <c r="C606" s="332" t="s">
        <v>43</v>
      </c>
      <c r="D606" s="333" t="s">
        <v>39</v>
      </c>
      <c r="E606" s="334" t="s">
        <v>194</v>
      </c>
      <c r="F606" s="335">
        <v>0</v>
      </c>
      <c r="G606" s="336">
        <v>85.713999999999999</v>
      </c>
      <c r="H606" s="337">
        <v>85.713999999999999</v>
      </c>
    </row>
    <row r="607" spans="2:8" ht="12.95" customHeight="1" x14ac:dyDescent="0.15">
      <c r="B607" s="383" t="s">
        <v>28</v>
      </c>
      <c r="C607" s="345" t="s">
        <v>43</v>
      </c>
      <c r="D607" s="346"/>
      <c r="E607" s="347" t="s">
        <v>267</v>
      </c>
      <c r="F607" s="25">
        <v>0</v>
      </c>
      <c r="G607" s="2">
        <v>57162.87000000001</v>
      </c>
      <c r="H607" s="348">
        <v>57162.87000000001</v>
      </c>
    </row>
    <row r="608" spans="2:8" ht="12.95" customHeight="1" x14ac:dyDescent="0.15">
      <c r="B608" s="381" t="s">
        <v>264</v>
      </c>
      <c r="C608" s="332" t="s">
        <v>43</v>
      </c>
      <c r="D608" s="333" t="s">
        <v>22</v>
      </c>
      <c r="E608" s="334" t="s">
        <v>195</v>
      </c>
      <c r="F608" s="335">
        <v>988</v>
      </c>
      <c r="G608" s="336">
        <v>0</v>
      </c>
      <c r="H608" s="337">
        <v>988</v>
      </c>
    </row>
    <row r="609" spans="2:8" ht="12.95" customHeight="1" x14ac:dyDescent="0.15">
      <c r="B609" s="383" t="s">
        <v>264</v>
      </c>
      <c r="C609" s="345" t="s">
        <v>43</v>
      </c>
      <c r="D609" s="346"/>
      <c r="E609" s="347" t="s">
        <v>267</v>
      </c>
      <c r="F609" s="25">
        <v>988</v>
      </c>
      <c r="G609" s="2">
        <v>0</v>
      </c>
      <c r="H609" s="348">
        <v>988</v>
      </c>
    </row>
    <row r="610" spans="2:8" ht="12.95" customHeight="1" x14ac:dyDescent="0.15">
      <c r="B610" s="381" t="s">
        <v>213</v>
      </c>
      <c r="C610" s="332" t="s">
        <v>43</v>
      </c>
      <c r="D610" s="333" t="s">
        <v>22</v>
      </c>
      <c r="E610" s="334" t="s">
        <v>197</v>
      </c>
      <c r="F610" s="335">
        <v>416</v>
      </c>
      <c r="G610" s="336">
        <v>0</v>
      </c>
      <c r="H610" s="337">
        <v>416</v>
      </c>
    </row>
    <row r="611" spans="2:8" ht="12.95" customHeight="1" x14ac:dyDescent="0.15">
      <c r="B611" s="383" t="s">
        <v>213</v>
      </c>
      <c r="C611" s="345" t="s">
        <v>43</v>
      </c>
      <c r="D611" s="346"/>
      <c r="E611" s="347" t="s">
        <v>267</v>
      </c>
      <c r="F611" s="25">
        <v>416</v>
      </c>
      <c r="G611" s="2">
        <v>0</v>
      </c>
      <c r="H611" s="348">
        <v>416</v>
      </c>
    </row>
    <row r="612" spans="2:8" ht="12.95" customHeight="1" x14ac:dyDescent="0.15">
      <c r="B612" s="381" t="s">
        <v>39</v>
      </c>
      <c r="C612" s="332" t="s">
        <v>43</v>
      </c>
      <c r="D612" s="333" t="s">
        <v>7</v>
      </c>
      <c r="E612" s="334" t="s">
        <v>197</v>
      </c>
      <c r="F612" s="335">
        <v>0</v>
      </c>
      <c r="G612" s="336">
        <v>360</v>
      </c>
      <c r="H612" s="337">
        <v>360</v>
      </c>
    </row>
    <row r="613" spans="2:8" ht="12.95" customHeight="1" x14ac:dyDescent="0.15">
      <c r="B613" s="381" t="s">
        <v>39</v>
      </c>
      <c r="C613" s="332" t="s">
        <v>43</v>
      </c>
      <c r="D613" s="333" t="s">
        <v>7</v>
      </c>
      <c r="E613" s="334" t="s">
        <v>198</v>
      </c>
      <c r="F613" s="335">
        <v>0</v>
      </c>
      <c r="G613" s="336">
        <v>5922.8499999999985</v>
      </c>
      <c r="H613" s="337">
        <v>5922.8499999999985</v>
      </c>
    </row>
    <row r="614" spans="2:8" ht="12.95" customHeight="1" x14ac:dyDescent="0.15">
      <c r="B614" s="381" t="s">
        <v>39</v>
      </c>
      <c r="C614" s="332" t="s">
        <v>43</v>
      </c>
      <c r="D614" s="333" t="s">
        <v>7</v>
      </c>
      <c r="E614" s="334" t="s">
        <v>199</v>
      </c>
      <c r="F614" s="335">
        <v>0</v>
      </c>
      <c r="G614" s="336">
        <v>1238.5720000000001</v>
      </c>
      <c r="H614" s="337">
        <v>1238.5720000000001</v>
      </c>
    </row>
    <row r="615" spans="2:8" ht="12.95" customHeight="1" x14ac:dyDescent="0.15">
      <c r="B615" s="381" t="s">
        <v>39</v>
      </c>
      <c r="C615" s="332" t="s">
        <v>43</v>
      </c>
      <c r="D615" s="333" t="s">
        <v>20</v>
      </c>
      <c r="E615" s="334" t="s">
        <v>192</v>
      </c>
      <c r="F615" s="335">
        <v>0</v>
      </c>
      <c r="G615" s="336">
        <v>192.858</v>
      </c>
      <c r="H615" s="337">
        <v>192.858</v>
      </c>
    </row>
    <row r="616" spans="2:8" ht="12.95" customHeight="1" x14ac:dyDescent="0.15">
      <c r="B616" s="381" t="s">
        <v>39</v>
      </c>
      <c r="C616" s="332" t="s">
        <v>43</v>
      </c>
      <c r="D616" s="333" t="s">
        <v>20</v>
      </c>
      <c r="E616" s="334" t="s">
        <v>194</v>
      </c>
      <c r="F616" s="335">
        <v>0</v>
      </c>
      <c r="G616" s="336">
        <v>578.57400000000007</v>
      </c>
      <c r="H616" s="337">
        <v>578.57400000000007</v>
      </c>
    </row>
    <row r="617" spans="2:8" ht="12.95" customHeight="1" x14ac:dyDescent="0.15">
      <c r="B617" s="381" t="s">
        <v>39</v>
      </c>
      <c r="C617" s="332" t="s">
        <v>43</v>
      </c>
      <c r="D617" s="333" t="s">
        <v>20</v>
      </c>
      <c r="E617" s="334" t="s">
        <v>195</v>
      </c>
      <c r="F617" s="335">
        <v>0</v>
      </c>
      <c r="G617" s="336">
        <v>192.85599999999999</v>
      </c>
      <c r="H617" s="337">
        <v>192.85599999999999</v>
      </c>
    </row>
    <row r="618" spans="2:8" ht="12.95" customHeight="1" x14ac:dyDescent="0.15">
      <c r="B618" s="381" t="s">
        <v>39</v>
      </c>
      <c r="C618" s="332" t="s">
        <v>43</v>
      </c>
      <c r="D618" s="333" t="s">
        <v>20</v>
      </c>
      <c r="E618" s="334" t="s">
        <v>196</v>
      </c>
      <c r="F618" s="335">
        <v>0</v>
      </c>
      <c r="G618" s="336">
        <v>64.286000000000001</v>
      </c>
      <c r="H618" s="337">
        <v>64.286000000000001</v>
      </c>
    </row>
    <row r="619" spans="2:8" ht="12.95" customHeight="1" x14ac:dyDescent="0.15">
      <c r="B619" s="381" t="s">
        <v>39</v>
      </c>
      <c r="C619" s="332" t="s">
        <v>43</v>
      </c>
      <c r="D619" s="333" t="s">
        <v>20</v>
      </c>
      <c r="E619" s="334" t="s">
        <v>197</v>
      </c>
      <c r="F619" s="335">
        <v>0</v>
      </c>
      <c r="G619" s="336">
        <v>514.28800000000001</v>
      </c>
      <c r="H619" s="337">
        <v>514.28800000000001</v>
      </c>
    </row>
    <row r="620" spans="2:8" ht="12.95" customHeight="1" x14ac:dyDescent="0.15">
      <c r="B620" s="381" t="s">
        <v>39</v>
      </c>
      <c r="C620" s="332" t="s">
        <v>43</v>
      </c>
      <c r="D620" s="333" t="s">
        <v>20</v>
      </c>
      <c r="E620" s="334" t="s">
        <v>198</v>
      </c>
      <c r="F620" s="335">
        <v>0</v>
      </c>
      <c r="G620" s="336">
        <v>1092.8620000000005</v>
      </c>
      <c r="H620" s="337">
        <v>1092.8620000000005</v>
      </c>
    </row>
    <row r="621" spans="2:8" ht="12.95" customHeight="1" thickBot="1" x14ac:dyDescent="0.2">
      <c r="B621" s="388" t="s">
        <v>39</v>
      </c>
      <c r="C621" s="355" t="s">
        <v>43</v>
      </c>
      <c r="D621" s="356" t="s">
        <v>20</v>
      </c>
      <c r="E621" s="357" t="s">
        <v>199</v>
      </c>
      <c r="F621" s="358">
        <v>0</v>
      </c>
      <c r="G621" s="359">
        <v>1414.2920000000008</v>
      </c>
      <c r="H621" s="360">
        <v>1414.2920000000008</v>
      </c>
    </row>
    <row r="622" spans="2:8" ht="12.95" customHeight="1" x14ac:dyDescent="0.15">
      <c r="B622" s="384" t="s">
        <v>39</v>
      </c>
      <c r="C622" s="349" t="s">
        <v>43</v>
      </c>
      <c r="D622" s="350" t="s">
        <v>20</v>
      </c>
      <c r="E622" s="351" t="s">
        <v>200</v>
      </c>
      <c r="F622" s="352">
        <v>0</v>
      </c>
      <c r="G622" s="353">
        <v>257.14400000000001</v>
      </c>
      <c r="H622" s="354">
        <v>257.14400000000001</v>
      </c>
    </row>
    <row r="623" spans="2:8" ht="12.95" customHeight="1" x14ac:dyDescent="0.15">
      <c r="B623" s="381" t="s">
        <v>39</v>
      </c>
      <c r="C623" s="332" t="s">
        <v>43</v>
      </c>
      <c r="D623" s="333" t="s">
        <v>22</v>
      </c>
      <c r="E623" s="334" t="s">
        <v>198</v>
      </c>
      <c r="F623" s="335">
        <v>5252</v>
      </c>
      <c r="G623" s="336">
        <v>0</v>
      </c>
      <c r="H623" s="337">
        <v>5252</v>
      </c>
    </row>
    <row r="624" spans="2:8" ht="12.95" customHeight="1" x14ac:dyDescent="0.15">
      <c r="B624" s="383" t="s">
        <v>39</v>
      </c>
      <c r="C624" s="345" t="s">
        <v>43</v>
      </c>
      <c r="D624" s="346"/>
      <c r="E624" s="347" t="s">
        <v>267</v>
      </c>
      <c r="F624" s="25">
        <v>5252</v>
      </c>
      <c r="G624" s="2">
        <v>11828.582000000002</v>
      </c>
      <c r="H624" s="348">
        <v>17080.582000000002</v>
      </c>
    </row>
    <row r="625" spans="2:8" ht="12.95" customHeight="1" x14ac:dyDescent="0.15">
      <c r="B625" s="381" t="s">
        <v>209</v>
      </c>
      <c r="C625" s="332" t="s">
        <v>43</v>
      </c>
      <c r="D625" s="333" t="s">
        <v>18</v>
      </c>
      <c r="E625" s="334" t="s">
        <v>198</v>
      </c>
      <c r="F625" s="335">
        <v>0</v>
      </c>
      <c r="G625" s="336">
        <v>20550</v>
      </c>
      <c r="H625" s="337">
        <v>20550</v>
      </c>
    </row>
    <row r="626" spans="2:8" ht="12.95" customHeight="1" x14ac:dyDescent="0.15">
      <c r="B626" s="381" t="s">
        <v>209</v>
      </c>
      <c r="C626" s="332" t="s">
        <v>43</v>
      </c>
      <c r="D626" s="333" t="s">
        <v>8</v>
      </c>
      <c r="E626" s="334" t="s">
        <v>198</v>
      </c>
      <c r="F626" s="335">
        <v>0</v>
      </c>
      <c r="G626" s="336">
        <v>2312.5</v>
      </c>
      <c r="H626" s="337">
        <v>2312.5</v>
      </c>
    </row>
    <row r="627" spans="2:8" ht="12.95" customHeight="1" x14ac:dyDescent="0.15">
      <c r="B627" s="381" t="s">
        <v>209</v>
      </c>
      <c r="C627" s="332" t="s">
        <v>43</v>
      </c>
      <c r="D627" s="333" t="s">
        <v>10</v>
      </c>
      <c r="E627" s="334" t="s">
        <v>198</v>
      </c>
      <c r="F627" s="335">
        <v>0</v>
      </c>
      <c r="G627" s="336">
        <v>73477.5</v>
      </c>
      <c r="H627" s="337">
        <v>73477.5</v>
      </c>
    </row>
    <row r="628" spans="2:8" ht="12.95" customHeight="1" x14ac:dyDescent="0.15">
      <c r="B628" s="381" t="s">
        <v>209</v>
      </c>
      <c r="C628" s="332" t="s">
        <v>43</v>
      </c>
      <c r="D628" s="333" t="s">
        <v>12</v>
      </c>
      <c r="E628" s="334" t="s">
        <v>198</v>
      </c>
      <c r="F628" s="335">
        <v>0</v>
      </c>
      <c r="G628" s="336">
        <v>327.5</v>
      </c>
      <c r="H628" s="337">
        <v>327.5</v>
      </c>
    </row>
    <row r="629" spans="2:8" ht="12.95" customHeight="1" x14ac:dyDescent="0.15">
      <c r="B629" s="383" t="s">
        <v>209</v>
      </c>
      <c r="C629" s="345" t="s">
        <v>43</v>
      </c>
      <c r="D629" s="346"/>
      <c r="E629" s="347" t="s">
        <v>267</v>
      </c>
      <c r="F629" s="25">
        <v>0</v>
      </c>
      <c r="G629" s="2">
        <v>96667.5</v>
      </c>
      <c r="H629" s="348">
        <v>96667.5</v>
      </c>
    </row>
    <row r="630" spans="2:8" ht="12.95" customHeight="1" x14ac:dyDescent="0.15">
      <c r="B630" s="381" t="s">
        <v>32</v>
      </c>
      <c r="C630" s="332" t="s">
        <v>43</v>
      </c>
      <c r="D630" s="333" t="s">
        <v>7</v>
      </c>
      <c r="E630" s="334" t="s">
        <v>199</v>
      </c>
      <c r="F630" s="335">
        <v>0</v>
      </c>
      <c r="G630" s="336">
        <v>557.14099999999985</v>
      </c>
      <c r="H630" s="337">
        <v>557.14099999999985</v>
      </c>
    </row>
    <row r="631" spans="2:8" ht="12.95" customHeight="1" x14ac:dyDescent="0.15">
      <c r="B631" s="381" t="s">
        <v>32</v>
      </c>
      <c r="C631" s="332" t="s">
        <v>43</v>
      </c>
      <c r="D631" s="333" t="s">
        <v>31</v>
      </c>
      <c r="E631" s="334" t="s">
        <v>199</v>
      </c>
      <c r="F631" s="335">
        <v>0</v>
      </c>
      <c r="G631" s="336">
        <v>6042.8580000000002</v>
      </c>
      <c r="H631" s="337">
        <v>6042.8580000000002</v>
      </c>
    </row>
    <row r="632" spans="2:8" ht="12.95" customHeight="1" x14ac:dyDescent="0.15">
      <c r="B632" s="381" t="s">
        <v>32</v>
      </c>
      <c r="C632" s="332" t="s">
        <v>43</v>
      </c>
      <c r="D632" s="333" t="s">
        <v>22</v>
      </c>
      <c r="E632" s="334" t="s">
        <v>199</v>
      </c>
      <c r="F632" s="335">
        <v>2366</v>
      </c>
      <c r="G632" s="336">
        <v>0</v>
      </c>
      <c r="H632" s="337">
        <v>2366</v>
      </c>
    </row>
    <row r="633" spans="2:8" ht="12.95" customHeight="1" x14ac:dyDescent="0.15">
      <c r="B633" s="383" t="s">
        <v>32</v>
      </c>
      <c r="C633" s="345" t="s">
        <v>43</v>
      </c>
      <c r="D633" s="346"/>
      <c r="E633" s="347" t="s">
        <v>267</v>
      </c>
      <c r="F633" s="25">
        <v>2366</v>
      </c>
      <c r="G633" s="2">
        <v>6599.9989999999998</v>
      </c>
      <c r="H633" s="348">
        <v>8965.9989999999998</v>
      </c>
    </row>
    <row r="634" spans="2:8" ht="12.95" customHeight="1" x14ac:dyDescent="0.15">
      <c r="B634" s="381" t="s">
        <v>214</v>
      </c>
      <c r="C634" s="332" t="s">
        <v>43</v>
      </c>
      <c r="D634" s="333" t="s">
        <v>7</v>
      </c>
      <c r="E634" s="334" t="s">
        <v>199</v>
      </c>
      <c r="F634" s="335">
        <v>0</v>
      </c>
      <c r="G634" s="336">
        <v>717.85599999999977</v>
      </c>
      <c r="H634" s="337">
        <v>717.85599999999977</v>
      </c>
    </row>
    <row r="635" spans="2:8" ht="12.95" customHeight="1" x14ac:dyDescent="0.15">
      <c r="B635" s="381" t="s">
        <v>214</v>
      </c>
      <c r="C635" s="332" t="s">
        <v>43</v>
      </c>
      <c r="D635" s="333" t="s">
        <v>7</v>
      </c>
      <c r="E635" s="334" t="s">
        <v>200</v>
      </c>
      <c r="F635" s="335">
        <v>0</v>
      </c>
      <c r="G635" s="336">
        <v>150</v>
      </c>
      <c r="H635" s="337">
        <v>150</v>
      </c>
    </row>
    <row r="636" spans="2:8" ht="12.95" customHeight="1" x14ac:dyDescent="0.15">
      <c r="B636" s="381" t="s">
        <v>214</v>
      </c>
      <c r="C636" s="332" t="s">
        <v>43</v>
      </c>
      <c r="D636" s="333" t="s">
        <v>22</v>
      </c>
      <c r="E636" s="334" t="s">
        <v>199</v>
      </c>
      <c r="F636" s="335">
        <v>390</v>
      </c>
      <c r="G636" s="336">
        <v>0</v>
      </c>
      <c r="H636" s="337">
        <v>390</v>
      </c>
    </row>
    <row r="637" spans="2:8" ht="12.95" customHeight="1" x14ac:dyDescent="0.15">
      <c r="B637" s="383" t="s">
        <v>214</v>
      </c>
      <c r="C637" s="345" t="s">
        <v>43</v>
      </c>
      <c r="D637" s="346"/>
      <c r="E637" s="347" t="s">
        <v>267</v>
      </c>
      <c r="F637" s="25">
        <v>390</v>
      </c>
      <c r="G637" s="2">
        <v>867.85599999999977</v>
      </c>
      <c r="H637" s="348">
        <v>1257.8559999999998</v>
      </c>
    </row>
    <row r="638" spans="2:8" ht="12.95" customHeight="1" x14ac:dyDescent="0.15">
      <c r="B638" s="381" t="s">
        <v>33</v>
      </c>
      <c r="C638" s="332" t="s">
        <v>43</v>
      </c>
      <c r="D638" s="333" t="s">
        <v>31</v>
      </c>
      <c r="E638" s="334" t="s">
        <v>199</v>
      </c>
      <c r="F638" s="335">
        <v>0</v>
      </c>
      <c r="G638" s="336">
        <v>1443.2130000000002</v>
      </c>
      <c r="H638" s="337">
        <v>1443.2130000000002</v>
      </c>
    </row>
    <row r="639" spans="2:8" ht="12.95" customHeight="1" x14ac:dyDescent="0.15">
      <c r="B639" s="383" t="s">
        <v>33</v>
      </c>
      <c r="C639" s="345" t="s">
        <v>43</v>
      </c>
      <c r="D639" s="346"/>
      <c r="E639" s="347" t="s">
        <v>267</v>
      </c>
      <c r="F639" s="25">
        <v>0</v>
      </c>
      <c r="G639" s="2">
        <v>1443.2130000000002</v>
      </c>
      <c r="H639" s="348">
        <v>1443.2130000000002</v>
      </c>
    </row>
    <row r="640" spans="2:8" ht="12.95" customHeight="1" x14ac:dyDescent="0.15">
      <c r="B640" s="381" t="s">
        <v>40</v>
      </c>
      <c r="C640" s="332" t="s">
        <v>43</v>
      </c>
      <c r="D640" s="333" t="s">
        <v>10</v>
      </c>
      <c r="E640" s="334" t="s">
        <v>200</v>
      </c>
      <c r="F640" s="335">
        <v>0</v>
      </c>
      <c r="G640" s="336">
        <v>449.99900000000002</v>
      </c>
      <c r="H640" s="337">
        <v>449.99900000000002</v>
      </c>
    </row>
    <row r="641" spans="2:8" ht="12.95" customHeight="1" x14ac:dyDescent="0.15">
      <c r="B641" s="381" t="s">
        <v>40</v>
      </c>
      <c r="C641" s="332" t="s">
        <v>43</v>
      </c>
      <c r="D641" s="333" t="s">
        <v>205</v>
      </c>
      <c r="E641" s="334" t="s">
        <v>200</v>
      </c>
      <c r="F641" s="335">
        <v>0</v>
      </c>
      <c r="G641" s="336">
        <v>80.356999999999999</v>
      </c>
      <c r="H641" s="337">
        <v>80.356999999999999</v>
      </c>
    </row>
    <row r="642" spans="2:8" ht="12.95" customHeight="1" x14ac:dyDescent="0.15">
      <c r="B642" s="381" t="s">
        <v>40</v>
      </c>
      <c r="C642" s="332" t="s">
        <v>43</v>
      </c>
      <c r="D642" s="333" t="s">
        <v>265</v>
      </c>
      <c r="E642" s="334" t="s">
        <v>200</v>
      </c>
      <c r="F642" s="335">
        <v>0</v>
      </c>
      <c r="G642" s="336">
        <v>5993.0249999999996</v>
      </c>
      <c r="H642" s="337">
        <v>5993.0249999999996</v>
      </c>
    </row>
    <row r="643" spans="2:8" ht="12.95" customHeight="1" x14ac:dyDescent="0.15">
      <c r="B643" s="381" t="s">
        <v>40</v>
      </c>
      <c r="C643" s="332" t="s">
        <v>43</v>
      </c>
      <c r="D643" s="333" t="s">
        <v>26</v>
      </c>
      <c r="E643" s="334" t="s">
        <v>200</v>
      </c>
      <c r="F643" s="335">
        <v>0</v>
      </c>
      <c r="G643" s="336">
        <v>867.85699999999997</v>
      </c>
      <c r="H643" s="337">
        <v>867.85699999999997</v>
      </c>
    </row>
    <row r="644" spans="2:8" ht="12.95" customHeight="1" x14ac:dyDescent="0.15">
      <c r="B644" s="381" t="s">
        <v>40</v>
      </c>
      <c r="C644" s="332" t="s">
        <v>43</v>
      </c>
      <c r="D644" s="333" t="s">
        <v>26</v>
      </c>
      <c r="E644" s="334" t="s">
        <v>60</v>
      </c>
      <c r="F644" s="335">
        <v>0</v>
      </c>
      <c r="G644" s="336">
        <v>23896</v>
      </c>
      <c r="H644" s="337">
        <v>23896</v>
      </c>
    </row>
    <row r="645" spans="2:8" ht="12.95" customHeight="1" x14ac:dyDescent="0.15">
      <c r="B645" s="383" t="s">
        <v>40</v>
      </c>
      <c r="C645" s="345" t="s">
        <v>43</v>
      </c>
      <c r="D645" s="346"/>
      <c r="E645" s="347" t="s">
        <v>267</v>
      </c>
      <c r="F645" s="25">
        <v>0</v>
      </c>
      <c r="G645" s="2">
        <v>31287.237999999998</v>
      </c>
      <c r="H645" s="348">
        <v>31287.237999999998</v>
      </c>
    </row>
    <row r="646" spans="2:8" ht="12.95" customHeight="1" x14ac:dyDescent="0.15">
      <c r="B646" s="381" t="s">
        <v>265</v>
      </c>
      <c r="C646" s="332" t="s">
        <v>43</v>
      </c>
      <c r="D646" s="333" t="s">
        <v>40</v>
      </c>
      <c r="E646" s="334" t="s">
        <v>200</v>
      </c>
      <c r="F646" s="335">
        <v>0</v>
      </c>
      <c r="G646" s="336">
        <v>7935.7749999999996</v>
      </c>
      <c r="H646" s="337">
        <v>7935.7749999999996</v>
      </c>
    </row>
    <row r="647" spans="2:8" ht="12.95" customHeight="1" x14ac:dyDescent="0.15">
      <c r="B647" s="383" t="s">
        <v>265</v>
      </c>
      <c r="C647" s="345" t="s">
        <v>43</v>
      </c>
      <c r="D647" s="346"/>
      <c r="E647" s="347" t="s">
        <v>267</v>
      </c>
      <c r="F647" s="25">
        <v>0</v>
      </c>
      <c r="G647" s="2">
        <v>7935.7749999999996</v>
      </c>
      <c r="H647" s="348">
        <v>7935.7749999999996</v>
      </c>
    </row>
    <row r="648" spans="2:8" ht="12.95" customHeight="1" x14ac:dyDescent="0.15">
      <c r="B648" s="381" t="s">
        <v>251</v>
      </c>
      <c r="C648" s="332" t="s">
        <v>43</v>
      </c>
      <c r="D648" s="333" t="s">
        <v>11</v>
      </c>
      <c r="E648" s="334" t="s">
        <v>200</v>
      </c>
      <c r="F648" s="335">
        <v>0</v>
      </c>
      <c r="G648" s="336">
        <v>135.27500000000001</v>
      </c>
      <c r="H648" s="337">
        <v>135.27500000000001</v>
      </c>
    </row>
    <row r="649" spans="2:8" ht="12.95" customHeight="1" x14ac:dyDescent="0.15">
      <c r="B649" s="381" t="s">
        <v>251</v>
      </c>
      <c r="C649" s="332" t="s">
        <v>43</v>
      </c>
      <c r="D649" s="333" t="s">
        <v>22</v>
      </c>
      <c r="E649" s="334" t="s">
        <v>200</v>
      </c>
      <c r="F649" s="335">
        <v>0</v>
      </c>
      <c r="G649" s="336">
        <v>17.5</v>
      </c>
      <c r="H649" s="337">
        <v>17.5</v>
      </c>
    </row>
    <row r="650" spans="2:8" ht="12.95" customHeight="1" x14ac:dyDescent="0.15">
      <c r="B650" s="381" t="s">
        <v>251</v>
      </c>
      <c r="C650" s="332" t="s">
        <v>43</v>
      </c>
      <c r="D650" s="333" t="s">
        <v>215</v>
      </c>
      <c r="E650" s="334" t="s">
        <v>200</v>
      </c>
      <c r="F650" s="335">
        <v>0</v>
      </c>
      <c r="G650" s="336">
        <v>126</v>
      </c>
      <c r="H650" s="337">
        <v>126</v>
      </c>
    </row>
    <row r="651" spans="2:8" ht="12.95" customHeight="1" x14ac:dyDescent="0.15">
      <c r="B651" s="381" t="s">
        <v>251</v>
      </c>
      <c r="C651" s="332" t="s">
        <v>43</v>
      </c>
      <c r="D651" s="333" t="s">
        <v>26</v>
      </c>
      <c r="E651" s="334" t="s">
        <v>200</v>
      </c>
      <c r="F651" s="335">
        <v>0</v>
      </c>
      <c r="G651" s="336">
        <v>64.75</v>
      </c>
      <c r="H651" s="337">
        <v>64.75</v>
      </c>
    </row>
    <row r="652" spans="2:8" ht="12.95" customHeight="1" x14ac:dyDescent="0.15">
      <c r="B652" s="383" t="s">
        <v>251</v>
      </c>
      <c r="C652" s="345" t="s">
        <v>43</v>
      </c>
      <c r="D652" s="346"/>
      <c r="E652" s="347" t="s">
        <v>267</v>
      </c>
      <c r="F652" s="25">
        <v>0</v>
      </c>
      <c r="G652" s="2">
        <v>343.52499999999998</v>
      </c>
      <c r="H652" s="348">
        <v>343.52499999999998</v>
      </c>
    </row>
    <row r="653" spans="2:8" ht="12.95" customHeight="1" x14ac:dyDescent="0.15">
      <c r="B653" s="381" t="s">
        <v>215</v>
      </c>
      <c r="C653" s="332" t="s">
        <v>43</v>
      </c>
      <c r="D653" s="333" t="s">
        <v>7</v>
      </c>
      <c r="E653" s="334" t="s">
        <v>200</v>
      </c>
      <c r="F653" s="335">
        <v>0</v>
      </c>
      <c r="G653" s="336">
        <v>13818.215</v>
      </c>
      <c r="H653" s="337">
        <v>13818.215</v>
      </c>
    </row>
    <row r="654" spans="2:8" ht="12.95" customHeight="1" x14ac:dyDescent="0.15">
      <c r="B654" s="381" t="s">
        <v>215</v>
      </c>
      <c r="C654" s="332" t="s">
        <v>43</v>
      </c>
      <c r="D654" s="333" t="s">
        <v>11</v>
      </c>
      <c r="E654" s="334" t="s">
        <v>200</v>
      </c>
      <c r="F654" s="335">
        <v>0</v>
      </c>
      <c r="G654" s="336">
        <v>486.5</v>
      </c>
      <c r="H654" s="337">
        <v>486.5</v>
      </c>
    </row>
    <row r="655" spans="2:8" ht="12.95" customHeight="1" x14ac:dyDescent="0.15">
      <c r="B655" s="381" t="s">
        <v>215</v>
      </c>
      <c r="C655" s="332" t="s">
        <v>43</v>
      </c>
      <c r="D655" s="333" t="s">
        <v>22</v>
      </c>
      <c r="E655" s="334" t="s">
        <v>200</v>
      </c>
      <c r="F655" s="335">
        <v>10046</v>
      </c>
      <c r="G655" s="336">
        <v>0</v>
      </c>
      <c r="H655" s="337">
        <v>10046</v>
      </c>
    </row>
    <row r="656" spans="2:8" ht="12.95" customHeight="1" x14ac:dyDescent="0.15">
      <c r="B656" s="381" t="s">
        <v>215</v>
      </c>
      <c r="C656" s="332" t="s">
        <v>43</v>
      </c>
      <c r="D656" s="333" t="s">
        <v>251</v>
      </c>
      <c r="E656" s="334" t="s">
        <v>200</v>
      </c>
      <c r="F656" s="335">
        <v>0</v>
      </c>
      <c r="G656" s="336">
        <v>315</v>
      </c>
      <c r="H656" s="337">
        <v>315</v>
      </c>
    </row>
    <row r="657" spans="2:8" ht="12.95" customHeight="1" x14ac:dyDescent="0.15">
      <c r="B657" s="381" t="s">
        <v>215</v>
      </c>
      <c r="C657" s="332" t="s">
        <v>43</v>
      </c>
      <c r="D657" s="333" t="s">
        <v>26</v>
      </c>
      <c r="E657" s="334" t="s">
        <v>200</v>
      </c>
      <c r="F657" s="335">
        <v>0</v>
      </c>
      <c r="G657" s="336">
        <v>6602.143</v>
      </c>
      <c r="H657" s="337">
        <v>6602.143</v>
      </c>
    </row>
    <row r="658" spans="2:8" ht="12.95" customHeight="1" x14ac:dyDescent="0.15">
      <c r="B658" s="383" t="s">
        <v>215</v>
      </c>
      <c r="C658" s="345" t="s">
        <v>43</v>
      </c>
      <c r="D658" s="346"/>
      <c r="E658" s="347" t="s">
        <v>267</v>
      </c>
      <c r="F658" s="25">
        <v>10046</v>
      </c>
      <c r="G658" s="2">
        <v>21221.858</v>
      </c>
      <c r="H658" s="348">
        <v>31267.858</v>
      </c>
    </row>
    <row r="659" spans="2:8" ht="12.95" customHeight="1" x14ac:dyDescent="0.15">
      <c r="B659" s="381" t="s">
        <v>26</v>
      </c>
      <c r="C659" s="332" t="s">
        <v>43</v>
      </c>
      <c r="D659" s="333" t="s">
        <v>7</v>
      </c>
      <c r="E659" s="334" t="s">
        <v>201</v>
      </c>
      <c r="F659" s="335">
        <v>0</v>
      </c>
      <c r="G659" s="336">
        <v>20356.075000000001</v>
      </c>
      <c r="H659" s="337">
        <v>20356.075000000001</v>
      </c>
    </row>
    <row r="660" spans="2:8" ht="12.95" customHeight="1" x14ac:dyDescent="0.15">
      <c r="B660" s="381" t="s">
        <v>26</v>
      </c>
      <c r="C660" s="332" t="s">
        <v>43</v>
      </c>
      <c r="D660" s="333" t="s">
        <v>10</v>
      </c>
      <c r="E660" s="334" t="s">
        <v>201</v>
      </c>
      <c r="F660" s="335">
        <v>0</v>
      </c>
      <c r="G660" s="336">
        <v>3706.0709999999999</v>
      </c>
      <c r="H660" s="337">
        <v>3706.0709999999999</v>
      </c>
    </row>
    <row r="661" spans="2:8" ht="12.95" customHeight="1" x14ac:dyDescent="0.15">
      <c r="B661" s="381" t="s">
        <v>26</v>
      </c>
      <c r="C661" s="332" t="s">
        <v>43</v>
      </c>
      <c r="D661" s="333" t="s">
        <v>205</v>
      </c>
      <c r="E661" s="334" t="s">
        <v>201</v>
      </c>
      <c r="F661" s="335">
        <v>0</v>
      </c>
      <c r="G661" s="336">
        <v>144.643</v>
      </c>
      <c r="H661" s="337">
        <v>144.643</v>
      </c>
    </row>
    <row r="662" spans="2:8" ht="12.95" customHeight="1" x14ac:dyDescent="0.15">
      <c r="B662" s="381" t="s">
        <v>26</v>
      </c>
      <c r="C662" s="332" t="s">
        <v>43</v>
      </c>
      <c r="D662" s="333" t="s">
        <v>11</v>
      </c>
      <c r="E662" s="334" t="s">
        <v>201</v>
      </c>
      <c r="F662" s="335">
        <v>2901</v>
      </c>
      <c r="G662" s="336">
        <v>14198.439000000002</v>
      </c>
      <c r="H662" s="337">
        <v>17099.439000000002</v>
      </c>
    </row>
    <row r="663" spans="2:8" ht="12.95" customHeight="1" x14ac:dyDescent="0.15">
      <c r="B663" s="381" t="s">
        <v>26</v>
      </c>
      <c r="C663" s="332" t="s">
        <v>43</v>
      </c>
      <c r="D663" s="333" t="s">
        <v>22</v>
      </c>
      <c r="E663" s="334" t="s">
        <v>201</v>
      </c>
      <c r="F663" s="335">
        <v>0</v>
      </c>
      <c r="G663" s="336">
        <v>145.25</v>
      </c>
      <c r="H663" s="337">
        <v>145.25</v>
      </c>
    </row>
    <row r="664" spans="2:8" ht="12.95" customHeight="1" x14ac:dyDescent="0.15">
      <c r="B664" s="381" t="s">
        <v>26</v>
      </c>
      <c r="C664" s="332" t="s">
        <v>43</v>
      </c>
      <c r="D664" s="333" t="s">
        <v>25</v>
      </c>
      <c r="E664" s="334" t="s">
        <v>201</v>
      </c>
      <c r="F664" s="335">
        <v>5067.4290000000001</v>
      </c>
      <c r="G664" s="336">
        <v>0</v>
      </c>
      <c r="H664" s="337">
        <v>5067.4290000000001</v>
      </c>
    </row>
    <row r="665" spans="2:8" ht="12.95" customHeight="1" x14ac:dyDescent="0.15">
      <c r="B665" s="381" t="s">
        <v>26</v>
      </c>
      <c r="C665" s="332" t="s">
        <v>43</v>
      </c>
      <c r="D665" s="333" t="s">
        <v>40</v>
      </c>
      <c r="E665" s="334" t="s">
        <v>201</v>
      </c>
      <c r="F665" s="335">
        <v>0</v>
      </c>
      <c r="G665" s="336">
        <v>6800.2849999999999</v>
      </c>
      <c r="H665" s="337">
        <v>6800.2849999999999</v>
      </c>
    </row>
    <row r="666" spans="2:8" ht="12.95" customHeight="1" x14ac:dyDescent="0.15">
      <c r="B666" s="381" t="s">
        <v>26</v>
      </c>
      <c r="C666" s="332" t="s">
        <v>43</v>
      </c>
      <c r="D666" s="333" t="s">
        <v>251</v>
      </c>
      <c r="E666" s="334" t="s">
        <v>201</v>
      </c>
      <c r="F666" s="335">
        <v>0</v>
      </c>
      <c r="G666" s="336">
        <v>33.25</v>
      </c>
      <c r="H666" s="337">
        <v>33.25</v>
      </c>
    </row>
    <row r="667" spans="2:8" ht="12.95" customHeight="1" x14ac:dyDescent="0.15">
      <c r="B667" s="390" t="s">
        <v>26</v>
      </c>
      <c r="C667" s="367" t="s">
        <v>43</v>
      </c>
      <c r="D667" s="368" t="s">
        <v>215</v>
      </c>
      <c r="E667" s="369" t="s">
        <v>201</v>
      </c>
      <c r="F667" s="370">
        <v>0</v>
      </c>
      <c r="G667" s="371">
        <v>2050.7149999999997</v>
      </c>
      <c r="H667" s="372">
        <v>2050.7149999999997</v>
      </c>
    </row>
    <row r="668" spans="2:8" ht="12.95" customHeight="1" thickBot="1" x14ac:dyDescent="0.2">
      <c r="B668" s="391" t="s">
        <v>26</v>
      </c>
      <c r="C668" s="373" t="s">
        <v>43</v>
      </c>
      <c r="D668" s="374"/>
      <c r="E668" s="375" t="s">
        <v>267</v>
      </c>
      <c r="F668" s="376">
        <v>7968.4290000000001</v>
      </c>
      <c r="G668" s="377">
        <v>47434.728000000003</v>
      </c>
      <c r="H668" s="378">
        <v>55403.157000000007</v>
      </c>
    </row>
    <row r="669" spans="2:8" ht="12.95" customHeight="1" thickBot="1" x14ac:dyDescent="0.2">
      <c r="B669" s="1668" t="s">
        <v>244</v>
      </c>
      <c r="C669" s="1669"/>
      <c r="D669" s="1669"/>
      <c r="E669" s="1670"/>
      <c r="F669" s="27">
        <v>668912.92000000004</v>
      </c>
      <c r="G669" s="3">
        <v>3509336.4820000012</v>
      </c>
      <c r="H669" s="379">
        <v>4178249.4020000002</v>
      </c>
    </row>
  </sheetData>
  <mergeCells count="9">
    <mergeCell ref="B669:E669"/>
    <mergeCell ref="B2:H2"/>
    <mergeCell ref="B4:B5"/>
    <mergeCell ref="C4:C5"/>
    <mergeCell ref="D4:D5"/>
    <mergeCell ref="E4:E5"/>
    <mergeCell ref="H4:H5"/>
    <mergeCell ref="G4:G5"/>
    <mergeCell ref="F4:F5"/>
  </mergeCells>
  <phoneticPr fontId="3"/>
  <pageMargins left="0.70866141732283472" right="0.70866141732283472" top="0.74803149606299213" bottom="0.74803149606299213" header="0.31496062992125984" footer="0.31496062992125984"/>
  <pageSetup paperSize="9" scale="95" firstPageNumber="75" fitToHeight="0" orientation="portrait" r:id="rId1"/>
  <headerFooter>
    <oddFooter>&amp;C&amp;P</oddFooter>
  </headerFooter>
  <rowBreaks count="11" manualBreakCount="11">
    <brk id="61" min="1" max="7" man="1"/>
    <brk id="117" min="1" max="7" man="1"/>
    <brk id="173" min="1" max="7" man="1"/>
    <brk id="229" min="1" max="7" man="1"/>
    <brk id="285" min="1" max="7" man="1"/>
    <brk id="341" min="1" max="7" man="1"/>
    <brk id="397" min="1" max="7" man="1"/>
    <brk id="453" min="1" max="7" man="1"/>
    <brk id="509" min="1" max="7" man="1"/>
    <brk id="565" min="1" max="7" man="1"/>
    <brk id="621" min="1" max="7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731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4.625" style="62" customWidth="1"/>
    <col min="3" max="3" width="3.625" style="63" customWidth="1"/>
    <col min="4" max="4" width="14.625" style="62" customWidth="1"/>
    <col min="5" max="8" width="10.625" style="61" customWidth="1"/>
    <col min="9" max="16384" width="9" style="1"/>
  </cols>
  <sheetData>
    <row r="2" spans="2:8" ht="18.75" customHeight="1" x14ac:dyDescent="0.15">
      <c r="B2" s="1671" t="s">
        <v>521</v>
      </c>
      <c r="C2" s="1671"/>
      <c r="D2" s="1671"/>
      <c r="E2" s="1671"/>
      <c r="F2" s="1671"/>
      <c r="G2" s="1671"/>
      <c r="H2" s="1671"/>
    </row>
    <row r="3" spans="2:8" ht="12.95" customHeight="1" thickBot="1" x14ac:dyDescent="0.2">
      <c r="H3" s="37" t="s">
        <v>54</v>
      </c>
    </row>
    <row r="4" spans="2:8" ht="12.95" customHeight="1" x14ac:dyDescent="0.15">
      <c r="B4" s="1672" t="s">
        <v>41</v>
      </c>
      <c r="C4" s="1674"/>
      <c r="D4" s="1676" t="s">
        <v>42</v>
      </c>
      <c r="E4" s="1682" t="s">
        <v>245</v>
      </c>
      <c r="F4" s="1684" t="s">
        <v>44</v>
      </c>
      <c r="G4" s="1682" t="s">
        <v>242</v>
      </c>
      <c r="H4" s="1680" t="s">
        <v>243</v>
      </c>
    </row>
    <row r="5" spans="2:8" ht="12.95" customHeight="1" thickBot="1" x14ac:dyDescent="0.2">
      <c r="B5" s="1673"/>
      <c r="C5" s="1675"/>
      <c r="D5" s="1677"/>
      <c r="E5" s="1679"/>
      <c r="F5" s="1685"/>
      <c r="G5" s="1683"/>
      <c r="H5" s="1681"/>
    </row>
    <row r="6" spans="2:8" ht="12.95" customHeight="1" x14ac:dyDescent="0.15">
      <c r="B6" s="380" t="s">
        <v>6</v>
      </c>
      <c r="C6" s="326" t="s">
        <v>43</v>
      </c>
      <c r="D6" s="327" t="s">
        <v>4</v>
      </c>
      <c r="E6" s="328" t="s">
        <v>155</v>
      </c>
      <c r="F6" s="329">
        <v>0</v>
      </c>
      <c r="G6" s="330">
        <v>30623.826000000005</v>
      </c>
      <c r="H6" s="331">
        <v>30623.826000000005</v>
      </c>
    </row>
    <row r="7" spans="2:8" ht="12.95" customHeight="1" x14ac:dyDescent="0.15">
      <c r="B7" s="381" t="s">
        <v>261</v>
      </c>
      <c r="C7" s="332" t="s">
        <v>43</v>
      </c>
      <c r="D7" s="333" t="s">
        <v>4</v>
      </c>
      <c r="E7" s="334" t="s">
        <v>155</v>
      </c>
      <c r="F7" s="335">
        <v>0</v>
      </c>
      <c r="G7" s="336">
        <v>103217.18899999947</v>
      </c>
      <c r="H7" s="337">
        <v>103217.18899999947</v>
      </c>
    </row>
    <row r="8" spans="2:8" ht="12.95" customHeight="1" x14ac:dyDescent="0.15">
      <c r="B8" s="381" t="s">
        <v>7</v>
      </c>
      <c r="C8" s="332" t="s">
        <v>43</v>
      </c>
      <c r="D8" s="333" t="s">
        <v>4</v>
      </c>
      <c r="E8" s="334" t="s">
        <v>155</v>
      </c>
      <c r="F8" s="335">
        <v>3230</v>
      </c>
      <c r="G8" s="336">
        <v>100930.20399999995</v>
      </c>
      <c r="H8" s="337">
        <v>104160.20399999995</v>
      </c>
    </row>
    <row r="9" spans="2:8" ht="12.95" customHeight="1" x14ac:dyDescent="0.15">
      <c r="B9" s="381" t="s">
        <v>8</v>
      </c>
      <c r="C9" s="332" t="s">
        <v>43</v>
      </c>
      <c r="D9" s="338" t="s">
        <v>4</v>
      </c>
      <c r="E9" s="334" t="s">
        <v>155</v>
      </c>
      <c r="F9" s="335">
        <v>18975</v>
      </c>
      <c r="G9" s="336">
        <v>0</v>
      </c>
      <c r="H9" s="337">
        <v>18975</v>
      </c>
    </row>
    <row r="10" spans="2:8" ht="12.95" customHeight="1" x14ac:dyDescent="0.15">
      <c r="B10" s="381" t="s">
        <v>203</v>
      </c>
      <c r="C10" s="332" t="s">
        <v>43</v>
      </c>
      <c r="D10" s="333" t="s">
        <v>4</v>
      </c>
      <c r="E10" s="334" t="s">
        <v>155</v>
      </c>
      <c r="F10" s="335">
        <v>0</v>
      </c>
      <c r="G10" s="336">
        <v>18663.751</v>
      </c>
      <c r="H10" s="337">
        <v>18663.751</v>
      </c>
    </row>
    <row r="11" spans="2:8" ht="12.95" customHeight="1" x14ac:dyDescent="0.15">
      <c r="B11" s="381" t="s">
        <v>27</v>
      </c>
      <c r="C11" s="332" t="s">
        <v>43</v>
      </c>
      <c r="D11" s="333" t="s">
        <v>4</v>
      </c>
      <c r="E11" s="334" t="s">
        <v>155</v>
      </c>
      <c r="F11" s="335">
        <v>0</v>
      </c>
      <c r="G11" s="336">
        <v>36377.681000000011</v>
      </c>
      <c r="H11" s="337">
        <v>36377.681000000011</v>
      </c>
    </row>
    <row r="12" spans="2:8" ht="12.95" customHeight="1" x14ac:dyDescent="0.15">
      <c r="B12" s="381" t="s">
        <v>9</v>
      </c>
      <c r="C12" s="332" t="s">
        <v>43</v>
      </c>
      <c r="D12" s="333" t="s">
        <v>4</v>
      </c>
      <c r="E12" s="334" t="s">
        <v>155</v>
      </c>
      <c r="F12" s="335">
        <v>0</v>
      </c>
      <c r="G12" s="336">
        <v>36795</v>
      </c>
      <c r="H12" s="337">
        <v>36795</v>
      </c>
    </row>
    <row r="13" spans="2:8" ht="12.95" customHeight="1" x14ac:dyDescent="0.15">
      <c r="B13" s="381" t="s">
        <v>10</v>
      </c>
      <c r="C13" s="332" t="s">
        <v>43</v>
      </c>
      <c r="D13" s="338" t="s">
        <v>4</v>
      </c>
      <c r="E13" s="334" t="s">
        <v>155</v>
      </c>
      <c r="F13" s="335">
        <v>0</v>
      </c>
      <c r="G13" s="336">
        <v>135226.17299999998</v>
      </c>
      <c r="H13" s="337">
        <v>135226.17299999998</v>
      </c>
    </row>
    <row r="14" spans="2:8" ht="12.95" customHeight="1" x14ac:dyDescent="0.15">
      <c r="B14" s="382" t="s">
        <v>11</v>
      </c>
      <c r="C14" s="339" t="s">
        <v>43</v>
      </c>
      <c r="D14" s="392" t="s">
        <v>4</v>
      </c>
      <c r="E14" s="341" t="s">
        <v>155</v>
      </c>
      <c r="F14" s="342">
        <v>0</v>
      </c>
      <c r="G14" s="343">
        <v>9053.8979999999992</v>
      </c>
      <c r="H14" s="344">
        <v>9053.8979999999992</v>
      </c>
    </row>
    <row r="15" spans="2:8" ht="12.95" customHeight="1" x14ac:dyDescent="0.15">
      <c r="B15" s="383"/>
      <c r="C15" s="345" t="s">
        <v>43</v>
      </c>
      <c r="D15" s="393" t="s">
        <v>4</v>
      </c>
      <c r="E15" s="347" t="s">
        <v>267</v>
      </c>
      <c r="F15" s="25">
        <v>22205</v>
      </c>
      <c r="G15" s="2">
        <v>470887.72199999943</v>
      </c>
      <c r="H15" s="348">
        <v>493092.72199999943</v>
      </c>
    </row>
    <row r="16" spans="2:8" ht="12.95" customHeight="1" x14ac:dyDescent="0.15">
      <c r="B16" s="384" t="s">
        <v>4</v>
      </c>
      <c r="C16" s="349" t="s">
        <v>43</v>
      </c>
      <c r="D16" s="394" t="s">
        <v>5</v>
      </c>
      <c r="E16" s="351" t="s">
        <v>155</v>
      </c>
      <c r="F16" s="352">
        <v>0</v>
      </c>
      <c r="G16" s="353">
        <v>11480.712</v>
      </c>
      <c r="H16" s="354">
        <v>11480.712</v>
      </c>
    </row>
    <row r="17" spans="2:8" ht="12.95" customHeight="1" x14ac:dyDescent="0.15">
      <c r="B17" s="381" t="s">
        <v>6</v>
      </c>
      <c r="C17" s="332" t="s">
        <v>43</v>
      </c>
      <c r="D17" s="338" t="s">
        <v>5</v>
      </c>
      <c r="E17" s="334" t="s">
        <v>155</v>
      </c>
      <c r="F17" s="335">
        <v>0</v>
      </c>
      <c r="G17" s="336">
        <v>3646.627</v>
      </c>
      <c r="H17" s="337">
        <v>3646.627</v>
      </c>
    </row>
    <row r="18" spans="2:8" ht="12.95" customHeight="1" x14ac:dyDescent="0.15">
      <c r="B18" s="381" t="s">
        <v>261</v>
      </c>
      <c r="C18" s="332" t="s">
        <v>43</v>
      </c>
      <c r="D18" s="338" t="s">
        <v>5</v>
      </c>
      <c r="E18" s="334" t="s">
        <v>155</v>
      </c>
      <c r="F18" s="335">
        <v>0</v>
      </c>
      <c r="G18" s="336">
        <v>20205</v>
      </c>
      <c r="H18" s="337">
        <v>20205</v>
      </c>
    </row>
    <row r="19" spans="2:8" ht="12.95" customHeight="1" x14ac:dyDescent="0.15">
      <c r="B19" s="381" t="s">
        <v>18</v>
      </c>
      <c r="C19" s="332" t="s">
        <v>43</v>
      </c>
      <c r="D19" s="338" t="s">
        <v>5</v>
      </c>
      <c r="E19" s="334" t="s">
        <v>155</v>
      </c>
      <c r="F19" s="335">
        <v>0</v>
      </c>
      <c r="G19" s="336">
        <v>9784.32</v>
      </c>
      <c r="H19" s="337">
        <v>9784.32</v>
      </c>
    </row>
    <row r="20" spans="2:8" ht="12.95" customHeight="1" x14ac:dyDescent="0.15">
      <c r="B20" s="381" t="s">
        <v>7</v>
      </c>
      <c r="C20" s="332" t="s">
        <v>43</v>
      </c>
      <c r="D20" s="338" t="s">
        <v>5</v>
      </c>
      <c r="E20" s="334" t="s">
        <v>155</v>
      </c>
      <c r="F20" s="335">
        <v>0</v>
      </c>
      <c r="G20" s="336">
        <v>27728.599999999995</v>
      </c>
      <c r="H20" s="337">
        <v>27728.599999999995</v>
      </c>
    </row>
    <row r="21" spans="2:8" ht="12.95" customHeight="1" x14ac:dyDescent="0.15">
      <c r="B21" s="381" t="s">
        <v>10</v>
      </c>
      <c r="C21" s="332" t="s">
        <v>43</v>
      </c>
      <c r="D21" s="338" t="s">
        <v>5</v>
      </c>
      <c r="E21" s="334" t="s">
        <v>155</v>
      </c>
      <c r="F21" s="335">
        <v>0</v>
      </c>
      <c r="G21" s="336">
        <v>6550.7139999999999</v>
      </c>
      <c r="H21" s="337">
        <v>6550.7139999999999</v>
      </c>
    </row>
    <row r="22" spans="2:8" ht="12.95" customHeight="1" x14ac:dyDescent="0.15">
      <c r="B22" s="381" t="s">
        <v>11</v>
      </c>
      <c r="C22" s="332" t="s">
        <v>43</v>
      </c>
      <c r="D22" s="338" t="s">
        <v>5</v>
      </c>
      <c r="E22" s="334" t="s">
        <v>155</v>
      </c>
      <c r="F22" s="335">
        <v>0</v>
      </c>
      <c r="G22" s="336">
        <v>4228.9140000000007</v>
      </c>
      <c r="H22" s="337">
        <v>4228.9140000000007</v>
      </c>
    </row>
    <row r="23" spans="2:8" ht="12.95" customHeight="1" x14ac:dyDescent="0.15">
      <c r="B23" s="383"/>
      <c r="C23" s="345" t="s">
        <v>43</v>
      </c>
      <c r="D23" s="393" t="s">
        <v>5</v>
      </c>
      <c r="E23" s="347" t="s">
        <v>267</v>
      </c>
      <c r="F23" s="25">
        <v>0</v>
      </c>
      <c r="G23" s="2">
        <v>83624.887000000002</v>
      </c>
      <c r="H23" s="348">
        <v>83624.887000000002</v>
      </c>
    </row>
    <row r="24" spans="2:8" ht="12.95" customHeight="1" x14ac:dyDescent="0.15">
      <c r="B24" s="381" t="s">
        <v>4</v>
      </c>
      <c r="C24" s="332" t="s">
        <v>43</v>
      </c>
      <c r="D24" s="338" t="s">
        <v>15</v>
      </c>
      <c r="E24" s="334" t="s">
        <v>156</v>
      </c>
      <c r="F24" s="335">
        <v>0</v>
      </c>
      <c r="G24" s="336">
        <v>1345.1820000000007</v>
      </c>
      <c r="H24" s="337">
        <v>1345.1820000000007</v>
      </c>
    </row>
    <row r="25" spans="2:8" ht="12.95" customHeight="1" x14ac:dyDescent="0.15">
      <c r="B25" s="381" t="s">
        <v>6</v>
      </c>
      <c r="C25" s="332" t="s">
        <v>43</v>
      </c>
      <c r="D25" s="338" t="s">
        <v>15</v>
      </c>
      <c r="E25" s="334" t="s">
        <v>156</v>
      </c>
      <c r="F25" s="335">
        <v>0</v>
      </c>
      <c r="G25" s="336">
        <v>112.499</v>
      </c>
      <c r="H25" s="337">
        <v>112.499</v>
      </c>
    </row>
    <row r="26" spans="2:8" ht="12.95" customHeight="1" x14ac:dyDescent="0.15">
      <c r="B26" s="381" t="s">
        <v>7</v>
      </c>
      <c r="C26" s="332" t="s">
        <v>43</v>
      </c>
      <c r="D26" s="333" t="s">
        <v>15</v>
      </c>
      <c r="E26" s="334" t="s">
        <v>156</v>
      </c>
      <c r="F26" s="335">
        <v>416</v>
      </c>
      <c r="G26" s="336">
        <v>0</v>
      </c>
      <c r="H26" s="337">
        <v>416</v>
      </c>
    </row>
    <row r="27" spans="2:8" ht="12.95" customHeight="1" x14ac:dyDescent="0.15">
      <c r="B27" s="381" t="s">
        <v>8</v>
      </c>
      <c r="C27" s="332" t="s">
        <v>43</v>
      </c>
      <c r="D27" s="333" t="s">
        <v>15</v>
      </c>
      <c r="E27" s="334" t="s">
        <v>156</v>
      </c>
      <c r="F27" s="335">
        <v>6200</v>
      </c>
      <c r="G27" s="336">
        <v>0</v>
      </c>
      <c r="H27" s="337">
        <v>6200</v>
      </c>
    </row>
    <row r="28" spans="2:8" ht="12.95" customHeight="1" x14ac:dyDescent="0.15">
      <c r="B28" s="381" t="s">
        <v>27</v>
      </c>
      <c r="C28" s="332" t="s">
        <v>43</v>
      </c>
      <c r="D28" s="333" t="s">
        <v>15</v>
      </c>
      <c r="E28" s="334" t="s">
        <v>156</v>
      </c>
      <c r="F28" s="335">
        <v>0</v>
      </c>
      <c r="G28" s="336">
        <v>1285.7150000000001</v>
      </c>
      <c r="H28" s="337">
        <v>1285.7150000000001</v>
      </c>
    </row>
    <row r="29" spans="2:8" ht="12.95" customHeight="1" x14ac:dyDescent="0.15">
      <c r="B29" s="381" t="s">
        <v>10</v>
      </c>
      <c r="C29" s="332" t="s">
        <v>43</v>
      </c>
      <c r="D29" s="333" t="s">
        <v>15</v>
      </c>
      <c r="E29" s="334" t="s">
        <v>156</v>
      </c>
      <c r="F29" s="335">
        <v>0</v>
      </c>
      <c r="G29" s="336">
        <v>33363.147000000004</v>
      </c>
      <c r="H29" s="337">
        <v>33363.147000000004</v>
      </c>
    </row>
    <row r="30" spans="2:8" ht="12.95" customHeight="1" x14ac:dyDescent="0.15">
      <c r="B30" s="383"/>
      <c r="C30" s="345" t="s">
        <v>43</v>
      </c>
      <c r="D30" s="393" t="s">
        <v>15</v>
      </c>
      <c r="E30" s="347" t="s">
        <v>267</v>
      </c>
      <c r="F30" s="25">
        <v>6616</v>
      </c>
      <c r="G30" s="2">
        <v>36106.543000000005</v>
      </c>
      <c r="H30" s="348">
        <v>42722.543000000005</v>
      </c>
    </row>
    <row r="31" spans="2:8" ht="12.95" customHeight="1" x14ac:dyDescent="0.15">
      <c r="B31" s="381" t="s">
        <v>7</v>
      </c>
      <c r="C31" s="332" t="s">
        <v>43</v>
      </c>
      <c r="D31" s="333" t="s">
        <v>260</v>
      </c>
      <c r="E31" s="334" t="s">
        <v>157</v>
      </c>
      <c r="F31" s="335">
        <v>1440</v>
      </c>
      <c r="G31" s="336">
        <v>0</v>
      </c>
      <c r="H31" s="337">
        <v>1440</v>
      </c>
    </row>
    <row r="32" spans="2:8" ht="12.95" customHeight="1" x14ac:dyDescent="0.15">
      <c r="B32" s="383"/>
      <c r="C32" s="345" t="s">
        <v>43</v>
      </c>
      <c r="D32" s="393" t="s">
        <v>260</v>
      </c>
      <c r="E32" s="347" t="s">
        <v>267</v>
      </c>
      <c r="F32" s="25">
        <v>1440</v>
      </c>
      <c r="G32" s="2">
        <v>0</v>
      </c>
      <c r="H32" s="348">
        <v>1440</v>
      </c>
    </row>
    <row r="33" spans="2:8" ht="12.95" customHeight="1" x14ac:dyDescent="0.15">
      <c r="B33" s="381" t="s">
        <v>7</v>
      </c>
      <c r="C33" s="332" t="s">
        <v>43</v>
      </c>
      <c r="D33" s="333" t="s">
        <v>204</v>
      </c>
      <c r="E33" s="334" t="s">
        <v>157</v>
      </c>
      <c r="F33" s="335">
        <v>520</v>
      </c>
      <c r="G33" s="336">
        <v>0</v>
      </c>
      <c r="H33" s="337">
        <v>520</v>
      </c>
    </row>
    <row r="34" spans="2:8" ht="12.95" customHeight="1" x14ac:dyDescent="0.15">
      <c r="B34" s="381" t="s">
        <v>8</v>
      </c>
      <c r="C34" s="332" t="s">
        <v>43</v>
      </c>
      <c r="D34" s="333" t="s">
        <v>204</v>
      </c>
      <c r="E34" s="334" t="s">
        <v>157</v>
      </c>
      <c r="F34" s="335">
        <v>546</v>
      </c>
      <c r="G34" s="336">
        <v>0</v>
      </c>
      <c r="H34" s="337">
        <v>546</v>
      </c>
    </row>
    <row r="35" spans="2:8" ht="12.95" customHeight="1" x14ac:dyDescent="0.15">
      <c r="B35" s="383"/>
      <c r="C35" s="345" t="s">
        <v>43</v>
      </c>
      <c r="D35" s="393" t="s">
        <v>204</v>
      </c>
      <c r="E35" s="347" t="s">
        <v>267</v>
      </c>
      <c r="F35" s="25">
        <v>1066</v>
      </c>
      <c r="G35" s="2">
        <v>0</v>
      </c>
      <c r="H35" s="348">
        <v>1066</v>
      </c>
    </row>
    <row r="36" spans="2:8" ht="12.95" customHeight="1" x14ac:dyDescent="0.15">
      <c r="B36" s="381" t="s">
        <v>4</v>
      </c>
      <c r="C36" s="332" t="s">
        <v>43</v>
      </c>
      <c r="D36" s="333" t="s">
        <v>6</v>
      </c>
      <c r="E36" s="334" t="s">
        <v>157</v>
      </c>
      <c r="F36" s="335">
        <v>0</v>
      </c>
      <c r="G36" s="336">
        <v>385.72199999999981</v>
      </c>
      <c r="H36" s="337">
        <v>385.72199999999981</v>
      </c>
    </row>
    <row r="37" spans="2:8" ht="12.95" customHeight="1" x14ac:dyDescent="0.15">
      <c r="B37" s="381" t="s">
        <v>4</v>
      </c>
      <c r="C37" s="332" t="s">
        <v>43</v>
      </c>
      <c r="D37" s="333" t="s">
        <v>6</v>
      </c>
      <c r="E37" s="334" t="s">
        <v>158</v>
      </c>
      <c r="F37" s="335">
        <v>0</v>
      </c>
      <c r="G37" s="336">
        <v>9741.6650000000009</v>
      </c>
      <c r="H37" s="337">
        <v>9741.6650000000009</v>
      </c>
    </row>
    <row r="38" spans="2:8" ht="12.95" customHeight="1" x14ac:dyDescent="0.15">
      <c r="B38" s="381" t="s">
        <v>4</v>
      </c>
      <c r="C38" s="332" t="s">
        <v>43</v>
      </c>
      <c r="D38" s="333" t="s">
        <v>6</v>
      </c>
      <c r="E38" s="334" t="s">
        <v>159</v>
      </c>
      <c r="F38" s="335">
        <v>0</v>
      </c>
      <c r="G38" s="336">
        <v>113.25700000000001</v>
      </c>
      <c r="H38" s="337">
        <v>113.25700000000001</v>
      </c>
    </row>
    <row r="39" spans="2:8" ht="12.95" customHeight="1" x14ac:dyDescent="0.15">
      <c r="B39" s="381" t="s">
        <v>4</v>
      </c>
      <c r="C39" s="332" t="s">
        <v>43</v>
      </c>
      <c r="D39" s="333" t="s">
        <v>6</v>
      </c>
      <c r="E39" s="334" t="s">
        <v>160</v>
      </c>
      <c r="F39" s="335">
        <v>0</v>
      </c>
      <c r="G39" s="336">
        <v>33.585999999999999</v>
      </c>
      <c r="H39" s="337">
        <v>33.585999999999999</v>
      </c>
    </row>
    <row r="40" spans="2:8" ht="12.95" customHeight="1" x14ac:dyDescent="0.15">
      <c r="B40" s="381" t="s">
        <v>4</v>
      </c>
      <c r="C40" s="332" t="s">
        <v>43</v>
      </c>
      <c r="D40" s="333" t="s">
        <v>6</v>
      </c>
      <c r="E40" s="334" t="s">
        <v>161</v>
      </c>
      <c r="F40" s="335">
        <v>0</v>
      </c>
      <c r="G40" s="336">
        <v>251.38499999999999</v>
      </c>
      <c r="H40" s="337">
        <v>251.38499999999999</v>
      </c>
    </row>
    <row r="41" spans="2:8" ht="12.95" customHeight="1" x14ac:dyDescent="0.15">
      <c r="B41" s="381" t="s">
        <v>4</v>
      </c>
      <c r="C41" s="332" t="s">
        <v>43</v>
      </c>
      <c r="D41" s="333" t="s">
        <v>6</v>
      </c>
      <c r="E41" s="334" t="s">
        <v>163</v>
      </c>
      <c r="F41" s="335">
        <v>0</v>
      </c>
      <c r="G41" s="336">
        <v>96.429000000000002</v>
      </c>
      <c r="H41" s="337">
        <v>96.429000000000002</v>
      </c>
    </row>
    <row r="42" spans="2:8" ht="12.95" customHeight="1" x14ac:dyDescent="0.15">
      <c r="B42" s="381" t="s">
        <v>4</v>
      </c>
      <c r="C42" s="332" t="s">
        <v>43</v>
      </c>
      <c r="D42" s="333" t="s">
        <v>6</v>
      </c>
      <c r="E42" s="334" t="s">
        <v>268</v>
      </c>
      <c r="F42" s="335">
        <v>45</v>
      </c>
      <c r="G42" s="336">
        <v>0</v>
      </c>
      <c r="H42" s="337">
        <v>45</v>
      </c>
    </row>
    <row r="43" spans="2:8" ht="12.95" customHeight="1" x14ac:dyDescent="0.15">
      <c r="B43" s="381" t="s">
        <v>5</v>
      </c>
      <c r="C43" s="332" t="s">
        <v>43</v>
      </c>
      <c r="D43" s="333" t="s">
        <v>6</v>
      </c>
      <c r="E43" s="334" t="s">
        <v>158</v>
      </c>
      <c r="F43" s="335">
        <v>0</v>
      </c>
      <c r="G43" s="336">
        <v>6458.3970000000008</v>
      </c>
      <c r="H43" s="337">
        <v>6458.3970000000008</v>
      </c>
    </row>
    <row r="44" spans="2:8" ht="12.95" customHeight="1" x14ac:dyDescent="0.15">
      <c r="B44" s="381" t="s">
        <v>5</v>
      </c>
      <c r="C44" s="332" t="s">
        <v>43</v>
      </c>
      <c r="D44" s="333" t="s">
        <v>6</v>
      </c>
      <c r="E44" s="334" t="s">
        <v>169</v>
      </c>
      <c r="F44" s="335">
        <v>0</v>
      </c>
      <c r="G44" s="336">
        <v>444.75400000000002</v>
      </c>
      <c r="H44" s="337">
        <v>444.75400000000002</v>
      </c>
    </row>
    <row r="45" spans="2:8" ht="12.95" customHeight="1" x14ac:dyDescent="0.15">
      <c r="B45" s="381" t="s">
        <v>15</v>
      </c>
      <c r="C45" s="332" t="s">
        <v>43</v>
      </c>
      <c r="D45" s="333" t="s">
        <v>6</v>
      </c>
      <c r="E45" s="334" t="s">
        <v>158</v>
      </c>
      <c r="F45" s="335">
        <v>0</v>
      </c>
      <c r="G45" s="336">
        <v>32.142000000000003</v>
      </c>
      <c r="H45" s="337">
        <v>32.142000000000003</v>
      </c>
    </row>
    <row r="46" spans="2:8" ht="12.95" customHeight="1" x14ac:dyDescent="0.15">
      <c r="B46" s="381" t="s">
        <v>7</v>
      </c>
      <c r="C46" s="332" t="s">
        <v>43</v>
      </c>
      <c r="D46" s="333" t="s">
        <v>6</v>
      </c>
      <c r="E46" s="334" t="s">
        <v>158</v>
      </c>
      <c r="F46" s="335">
        <v>27128</v>
      </c>
      <c r="G46" s="336">
        <v>5357.9989999999998</v>
      </c>
      <c r="H46" s="337">
        <v>32485.999</v>
      </c>
    </row>
    <row r="47" spans="2:8" ht="12.95" customHeight="1" x14ac:dyDescent="0.15">
      <c r="B47" s="381" t="s">
        <v>7</v>
      </c>
      <c r="C47" s="332" t="s">
        <v>43</v>
      </c>
      <c r="D47" s="333" t="s">
        <v>6</v>
      </c>
      <c r="E47" s="334" t="s">
        <v>60</v>
      </c>
      <c r="F47" s="335">
        <v>4700.1600000000017</v>
      </c>
      <c r="G47" s="336">
        <v>0</v>
      </c>
      <c r="H47" s="337">
        <v>4700.1600000000017</v>
      </c>
    </row>
    <row r="48" spans="2:8" ht="12.95" customHeight="1" x14ac:dyDescent="0.15">
      <c r="B48" s="381" t="s">
        <v>8</v>
      </c>
      <c r="C48" s="332" t="s">
        <v>43</v>
      </c>
      <c r="D48" s="333" t="s">
        <v>6</v>
      </c>
      <c r="E48" s="334" t="s">
        <v>158</v>
      </c>
      <c r="F48" s="335">
        <v>17102</v>
      </c>
      <c r="G48" s="336">
        <v>4344.375</v>
      </c>
      <c r="H48" s="337">
        <v>21446.375</v>
      </c>
    </row>
    <row r="49" spans="2:8" ht="12.95" customHeight="1" x14ac:dyDescent="0.15">
      <c r="B49" s="381" t="s">
        <v>203</v>
      </c>
      <c r="C49" s="332" t="s">
        <v>43</v>
      </c>
      <c r="D49" s="333" t="s">
        <v>6</v>
      </c>
      <c r="E49" s="334" t="s">
        <v>158</v>
      </c>
      <c r="F49" s="335">
        <v>0</v>
      </c>
      <c r="G49" s="336">
        <v>26679.465</v>
      </c>
      <c r="H49" s="337">
        <v>26679.465</v>
      </c>
    </row>
    <row r="50" spans="2:8" ht="12.95" customHeight="1" x14ac:dyDescent="0.15">
      <c r="B50" s="381" t="s">
        <v>27</v>
      </c>
      <c r="C50" s="332" t="s">
        <v>43</v>
      </c>
      <c r="D50" s="333" t="s">
        <v>6</v>
      </c>
      <c r="E50" s="334" t="s">
        <v>158</v>
      </c>
      <c r="F50" s="335">
        <v>0</v>
      </c>
      <c r="G50" s="336">
        <v>21358.928</v>
      </c>
      <c r="H50" s="337">
        <v>21358.928</v>
      </c>
    </row>
    <row r="51" spans="2:8" ht="12.95" customHeight="1" x14ac:dyDescent="0.15">
      <c r="B51" s="385" t="s">
        <v>10</v>
      </c>
      <c r="C51" s="332" t="s">
        <v>43</v>
      </c>
      <c r="D51" s="333" t="s">
        <v>6</v>
      </c>
      <c r="E51" s="334" t="s">
        <v>156</v>
      </c>
      <c r="F51" s="335">
        <v>0</v>
      </c>
      <c r="G51" s="336">
        <v>24.106999999999999</v>
      </c>
      <c r="H51" s="337">
        <v>24.106999999999999</v>
      </c>
    </row>
    <row r="52" spans="2:8" ht="12.95" customHeight="1" x14ac:dyDescent="0.15">
      <c r="B52" s="385" t="s">
        <v>10</v>
      </c>
      <c r="C52" s="332" t="s">
        <v>43</v>
      </c>
      <c r="D52" s="333" t="s">
        <v>6</v>
      </c>
      <c r="E52" s="334" t="s">
        <v>157</v>
      </c>
      <c r="F52" s="335">
        <v>0</v>
      </c>
      <c r="G52" s="336">
        <v>7083.6720000000223</v>
      </c>
      <c r="H52" s="337">
        <v>7083.6720000000223</v>
      </c>
    </row>
    <row r="53" spans="2:8" ht="12.95" customHeight="1" x14ac:dyDescent="0.15">
      <c r="B53" s="385" t="s">
        <v>10</v>
      </c>
      <c r="C53" s="332" t="s">
        <v>43</v>
      </c>
      <c r="D53" s="333" t="s">
        <v>6</v>
      </c>
      <c r="E53" s="334" t="s">
        <v>158</v>
      </c>
      <c r="F53" s="335">
        <v>0</v>
      </c>
      <c r="G53" s="336">
        <v>155614.48299999998</v>
      </c>
      <c r="H53" s="337">
        <v>155614.48299999998</v>
      </c>
    </row>
    <row r="54" spans="2:8" ht="12.95" customHeight="1" x14ac:dyDescent="0.15">
      <c r="B54" s="385" t="s">
        <v>10</v>
      </c>
      <c r="C54" s="332" t="s">
        <v>43</v>
      </c>
      <c r="D54" s="333" t="s">
        <v>6</v>
      </c>
      <c r="E54" s="334" t="s">
        <v>159</v>
      </c>
      <c r="F54" s="335">
        <v>0</v>
      </c>
      <c r="G54" s="336">
        <v>196.428</v>
      </c>
      <c r="H54" s="337">
        <v>196.428</v>
      </c>
    </row>
    <row r="55" spans="2:8" ht="12.95" customHeight="1" x14ac:dyDescent="0.15">
      <c r="B55" s="381" t="s">
        <v>10</v>
      </c>
      <c r="C55" s="332" t="s">
        <v>43</v>
      </c>
      <c r="D55" s="333" t="s">
        <v>6</v>
      </c>
      <c r="E55" s="334" t="s">
        <v>160</v>
      </c>
      <c r="F55" s="335">
        <v>0</v>
      </c>
      <c r="G55" s="336">
        <v>1784.5910000000015</v>
      </c>
      <c r="H55" s="337">
        <v>1784.5910000000015</v>
      </c>
    </row>
    <row r="56" spans="2:8" ht="12.95" customHeight="1" x14ac:dyDescent="0.15">
      <c r="B56" s="381" t="s">
        <v>10</v>
      </c>
      <c r="C56" s="332" t="s">
        <v>43</v>
      </c>
      <c r="D56" s="333" t="s">
        <v>6</v>
      </c>
      <c r="E56" s="334" t="s">
        <v>161</v>
      </c>
      <c r="F56" s="335">
        <v>0</v>
      </c>
      <c r="G56" s="336">
        <v>702.45100000000002</v>
      </c>
      <c r="H56" s="337">
        <v>702.45100000000002</v>
      </c>
    </row>
    <row r="57" spans="2:8" ht="12.95" customHeight="1" x14ac:dyDescent="0.15">
      <c r="B57" s="385" t="s">
        <v>205</v>
      </c>
      <c r="C57" s="332" t="s">
        <v>43</v>
      </c>
      <c r="D57" s="333" t="s">
        <v>6</v>
      </c>
      <c r="E57" s="334" t="s">
        <v>158</v>
      </c>
      <c r="F57" s="335">
        <v>0</v>
      </c>
      <c r="G57" s="336">
        <v>3761.875</v>
      </c>
      <c r="H57" s="337">
        <v>3761.875</v>
      </c>
    </row>
    <row r="58" spans="2:8" ht="12.95" customHeight="1" x14ac:dyDescent="0.15">
      <c r="B58" s="385" t="s">
        <v>11</v>
      </c>
      <c r="C58" s="332" t="s">
        <v>43</v>
      </c>
      <c r="D58" s="333" t="s">
        <v>6</v>
      </c>
      <c r="E58" s="334" t="s">
        <v>158</v>
      </c>
      <c r="F58" s="335">
        <v>0</v>
      </c>
      <c r="G58" s="336">
        <v>6764.4789999999994</v>
      </c>
      <c r="H58" s="337">
        <v>6764.4789999999994</v>
      </c>
    </row>
    <row r="59" spans="2:8" ht="12.95" customHeight="1" x14ac:dyDescent="0.15">
      <c r="B59" s="383"/>
      <c r="C59" s="345" t="s">
        <v>43</v>
      </c>
      <c r="D59" s="393" t="s">
        <v>6</v>
      </c>
      <c r="E59" s="347" t="s">
        <v>267</v>
      </c>
      <c r="F59" s="25">
        <v>48975.16</v>
      </c>
      <c r="G59" s="2">
        <v>251230.19</v>
      </c>
      <c r="H59" s="348">
        <v>300205.35000000003</v>
      </c>
    </row>
    <row r="60" spans="2:8" ht="12.95" customHeight="1" x14ac:dyDescent="0.15">
      <c r="B60" s="402" t="s">
        <v>8</v>
      </c>
      <c r="C60" s="345" t="s">
        <v>43</v>
      </c>
      <c r="D60" s="346" t="s">
        <v>16</v>
      </c>
      <c r="E60" s="347" t="s">
        <v>161</v>
      </c>
      <c r="F60" s="25">
        <v>260</v>
      </c>
      <c r="G60" s="2">
        <v>0</v>
      </c>
      <c r="H60" s="348">
        <v>260</v>
      </c>
    </row>
    <row r="61" spans="2:8" ht="12.95" customHeight="1" thickBot="1" x14ac:dyDescent="0.2">
      <c r="B61" s="403"/>
      <c r="C61" s="373" t="s">
        <v>43</v>
      </c>
      <c r="D61" s="374" t="s">
        <v>16</v>
      </c>
      <c r="E61" s="375" t="s">
        <v>267</v>
      </c>
      <c r="F61" s="376">
        <v>260</v>
      </c>
      <c r="G61" s="377">
        <v>0</v>
      </c>
      <c r="H61" s="378">
        <v>260</v>
      </c>
    </row>
    <row r="62" spans="2:8" ht="12.95" customHeight="1" x14ac:dyDescent="0.15">
      <c r="B62" s="387" t="s">
        <v>7</v>
      </c>
      <c r="C62" s="349" t="s">
        <v>43</v>
      </c>
      <c r="D62" s="350" t="s">
        <v>206</v>
      </c>
      <c r="E62" s="351" t="s">
        <v>162</v>
      </c>
      <c r="F62" s="352">
        <v>1040</v>
      </c>
      <c r="G62" s="353">
        <v>0</v>
      </c>
      <c r="H62" s="354">
        <v>1040</v>
      </c>
    </row>
    <row r="63" spans="2:8" ht="12.95" customHeight="1" x14ac:dyDescent="0.15">
      <c r="B63" s="383"/>
      <c r="C63" s="345" t="s">
        <v>43</v>
      </c>
      <c r="D63" s="393" t="s">
        <v>206</v>
      </c>
      <c r="E63" s="347" t="s">
        <v>267</v>
      </c>
      <c r="F63" s="25">
        <v>1040</v>
      </c>
      <c r="G63" s="2">
        <v>0</v>
      </c>
      <c r="H63" s="348">
        <v>1040</v>
      </c>
    </row>
    <row r="64" spans="2:8" ht="12.95" customHeight="1" x14ac:dyDescent="0.15">
      <c r="B64" s="385" t="s">
        <v>4</v>
      </c>
      <c r="C64" s="332" t="s">
        <v>43</v>
      </c>
      <c r="D64" s="333" t="s">
        <v>261</v>
      </c>
      <c r="E64" s="334" t="s">
        <v>161</v>
      </c>
      <c r="F64" s="335">
        <v>0</v>
      </c>
      <c r="G64" s="336">
        <v>5875.7160000000003</v>
      </c>
      <c r="H64" s="337">
        <v>5875.7160000000003</v>
      </c>
    </row>
    <row r="65" spans="2:8" ht="12.95" customHeight="1" x14ac:dyDescent="0.15">
      <c r="B65" s="385" t="s">
        <v>4</v>
      </c>
      <c r="C65" s="332" t="s">
        <v>43</v>
      </c>
      <c r="D65" s="333" t="s">
        <v>261</v>
      </c>
      <c r="E65" s="334" t="s">
        <v>162</v>
      </c>
      <c r="F65" s="335">
        <v>0</v>
      </c>
      <c r="G65" s="336">
        <v>13204.29</v>
      </c>
      <c r="H65" s="337">
        <v>13204.29</v>
      </c>
    </row>
    <row r="66" spans="2:8" ht="12.95" customHeight="1" x14ac:dyDescent="0.15">
      <c r="B66" s="385" t="s">
        <v>4</v>
      </c>
      <c r="C66" s="332" t="s">
        <v>43</v>
      </c>
      <c r="D66" s="333" t="s">
        <v>261</v>
      </c>
      <c r="E66" s="334" t="s">
        <v>163</v>
      </c>
      <c r="F66" s="335">
        <v>0</v>
      </c>
      <c r="G66" s="336">
        <v>5374.2880000000005</v>
      </c>
      <c r="H66" s="337">
        <v>5374.2880000000005</v>
      </c>
    </row>
    <row r="67" spans="2:8" ht="12.95" customHeight="1" x14ac:dyDescent="0.15">
      <c r="B67" s="385" t="s">
        <v>4</v>
      </c>
      <c r="C67" s="332" t="s">
        <v>43</v>
      </c>
      <c r="D67" s="333" t="s">
        <v>261</v>
      </c>
      <c r="E67" s="334" t="s">
        <v>164</v>
      </c>
      <c r="F67" s="335">
        <v>0</v>
      </c>
      <c r="G67" s="336">
        <v>6023.5750000000007</v>
      </c>
      <c r="H67" s="337">
        <v>6023.5750000000007</v>
      </c>
    </row>
    <row r="68" spans="2:8" ht="12.95" customHeight="1" x14ac:dyDescent="0.15">
      <c r="B68" s="385" t="s">
        <v>4</v>
      </c>
      <c r="C68" s="332" t="s">
        <v>43</v>
      </c>
      <c r="D68" s="333" t="s">
        <v>261</v>
      </c>
      <c r="E68" s="334" t="s">
        <v>165</v>
      </c>
      <c r="F68" s="335">
        <v>0</v>
      </c>
      <c r="G68" s="336">
        <v>16309.295000000002</v>
      </c>
      <c r="H68" s="337">
        <v>16309.295000000002</v>
      </c>
    </row>
    <row r="69" spans="2:8" ht="12.95" customHeight="1" x14ac:dyDescent="0.15">
      <c r="B69" s="385" t="s">
        <v>4</v>
      </c>
      <c r="C69" s="332" t="s">
        <v>43</v>
      </c>
      <c r="D69" s="333" t="s">
        <v>261</v>
      </c>
      <c r="E69" s="334" t="s">
        <v>166</v>
      </c>
      <c r="F69" s="335">
        <v>0</v>
      </c>
      <c r="G69" s="336">
        <v>9372.862000000001</v>
      </c>
      <c r="H69" s="337">
        <v>9372.862000000001</v>
      </c>
    </row>
    <row r="70" spans="2:8" ht="12.95" customHeight="1" x14ac:dyDescent="0.15">
      <c r="B70" s="381" t="s">
        <v>4</v>
      </c>
      <c r="C70" s="332" t="s">
        <v>43</v>
      </c>
      <c r="D70" s="333" t="s">
        <v>261</v>
      </c>
      <c r="E70" s="334" t="s">
        <v>167</v>
      </c>
      <c r="F70" s="335">
        <v>0</v>
      </c>
      <c r="G70" s="336">
        <v>11288.576000000001</v>
      </c>
      <c r="H70" s="337">
        <v>11288.576000000001</v>
      </c>
    </row>
    <row r="71" spans="2:8" ht="12.95" customHeight="1" x14ac:dyDescent="0.15">
      <c r="B71" s="381" t="s">
        <v>4</v>
      </c>
      <c r="C71" s="332" t="s">
        <v>43</v>
      </c>
      <c r="D71" s="333" t="s">
        <v>261</v>
      </c>
      <c r="E71" s="334" t="s">
        <v>168</v>
      </c>
      <c r="F71" s="335">
        <v>0</v>
      </c>
      <c r="G71" s="336">
        <v>22898.576000000001</v>
      </c>
      <c r="H71" s="337">
        <v>22898.576000000001</v>
      </c>
    </row>
    <row r="72" spans="2:8" ht="12.95" customHeight="1" x14ac:dyDescent="0.15">
      <c r="B72" s="381" t="s">
        <v>4</v>
      </c>
      <c r="C72" s="332" t="s">
        <v>43</v>
      </c>
      <c r="D72" s="333" t="s">
        <v>261</v>
      </c>
      <c r="E72" s="334" t="s">
        <v>173</v>
      </c>
      <c r="F72" s="335">
        <v>0</v>
      </c>
      <c r="G72" s="336">
        <v>1002.857</v>
      </c>
      <c r="H72" s="337">
        <v>1002.857</v>
      </c>
    </row>
    <row r="73" spans="2:8" ht="12.95" customHeight="1" x14ac:dyDescent="0.15">
      <c r="B73" s="381" t="s">
        <v>4</v>
      </c>
      <c r="C73" s="332" t="s">
        <v>43</v>
      </c>
      <c r="D73" s="333" t="s">
        <v>261</v>
      </c>
      <c r="E73" s="334" t="s">
        <v>174</v>
      </c>
      <c r="F73" s="335">
        <v>0</v>
      </c>
      <c r="G73" s="336">
        <v>1710.0010000000002</v>
      </c>
      <c r="H73" s="337">
        <v>1710.0010000000002</v>
      </c>
    </row>
    <row r="74" spans="2:8" ht="12.95" customHeight="1" x14ac:dyDescent="0.15">
      <c r="B74" s="381" t="s">
        <v>4</v>
      </c>
      <c r="C74" s="332" t="s">
        <v>43</v>
      </c>
      <c r="D74" s="333" t="s">
        <v>261</v>
      </c>
      <c r="E74" s="334" t="s">
        <v>176</v>
      </c>
      <c r="F74" s="335">
        <v>0</v>
      </c>
      <c r="G74" s="336">
        <v>3111.4300000000003</v>
      </c>
      <c r="H74" s="337">
        <v>3111.4300000000003</v>
      </c>
    </row>
    <row r="75" spans="2:8" ht="12.95" customHeight="1" x14ac:dyDescent="0.15">
      <c r="B75" s="381" t="s">
        <v>4</v>
      </c>
      <c r="C75" s="332" t="s">
        <v>43</v>
      </c>
      <c r="D75" s="333" t="s">
        <v>261</v>
      </c>
      <c r="E75" s="334" t="s">
        <v>177</v>
      </c>
      <c r="F75" s="335">
        <v>0</v>
      </c>
      <c r="G75" s="336">
        <v>411.42899999999997</v>
      </c>
      <c r="H75" s="337">
        <v>411.42899999999997</v>
      </c>
    </row>
    <row r="76" spans="2:8" ht="12.95" customHeight="1" x14ac:dyDescent="0.15">
      <c r="B76" s="381" t="s">
        <v>4</v>
      </c>
      <c r="C76" s="332" t="s">
        <v>43</v>
      </c>
      <c r="D76" s="333" t="s">
        <v>261</v>
      </c>
      <c r="E76" s="334" t="s">
        <v>189</v>
      </c>
      <c r="F76" s="335">
        <v>0</v>
      </c>
      <c r="G76" s="336">
        <v>771.42899999999986</v>
      </c>
      <c r="H76" s="337">
        <v>771.42899999999986</v>
      </c>
    </row>
    <row r="77" spans="2:8" ht="12.95" customHeight="1" x14ac:dyDescent="0.15">
      <c r="B77" s="381" t="s">
        <v>4</v>
      </c>
      <c r="C77" s="332" t="s">
        <v>43</v>
      </c>
      <c r="D77" s="333" t="s">
        <v>261</v>
      </c>
      <c r="E77" s="334" t="s">
        <v>194</v>
      </c>
      <c r="F77" s="335">
        <v>0</v>
      </c>
      <c r="G77" s="336">
        <v>1941.4290000000001</v>
      </c>
      <c r="H77" s="337">
        <v>1941.4290000000001</v>
      </c>
    </row>
    <row r="78" spans="2:8" ht="12.95" customHeight="1" x14ac:dyDescent="0.15">
      <c r="B78" s="381" t="s">
        <v>4</v>
      </c>
      <c r="C78" s="332" t="s">
        <v>43</v>
      </c>
      <c r="D78" s="333" t="s">
        <v>261</v>
      </c>
      <c r="E78" s="334" t="s">
        <v>195</v>
      </c>
      <c r="F78" s="335">
        <v>0</v>
      </c>
      <c r="G78" s="336">
        <v>257.14299999999997</v>
      </c>
      <c r="H78" s="337">
        <v>257.14299999999997</v>
      </c>
    </row>
    <row r="79" spans="2:8" ht="12.95" customHeight="1" x14ac:dyDescent="0.15">
      <c r="B79" s="381" t="s">
        <v>4</v>
      </c>
      <c r="C79" s="332" t="s">
        <v>43</v>
      </c>
      <c r="D79" s="333" t="s">
        <v>261</v>
      </c>
      <c r="E79" s="334" t="s">
        <v>197</v>
      </c>
      <c r="F79" s="335">
        <v>0</v>
      </c>
      <c r="G79" s="336">
        <v>257.14299999999997</v>
      </c>
      <c r="H79" s="337">
        <v>257.14299999999997</v>
      </c>
    </row>
    <row r="80" spans="2:8" ht="12.95" customHeight="1" x14ac:dyDescent="0.15">
      <c r="B80" s="381" t="s">
        <v>4</v>
      </c>
      <c r="C80" s="332" t="s">
        <v>43</v>
      </c>
      <c r="D80" s="333" t="s">
        <v>261</v>
      </c>
      <c r="E80" s="334" t="s">
        <v>198</v>
      </c>
      <c r="F80" s="335">
        <v>0</v>
      </c>
      <c r="G80" s="336">
        <v>1542.8579999999999</v>
      </c>
      <c r="H80" s="337">
        <v>1542.8579999999999</v>
      </c>
    </row>
    <row r="81" spans="2:8" ht="12.95" customHeight="1" x14ac:dyDescent="0.15">
      <c r="B81" s="381" t="s">
        <v>5</v>
      </c>
      <c r="C81" s="332" t="s">
        <v>43</v>
      </c>
      <c r="D81" s="333" t="s">
        <v>261</v>
      </c>
      <c r="E81" s="334" t="s">
        <v>161</v>
      </c>
      <c r="F81" s="335">
        <v>0</v>
      </c>
      <c r="G81" s="336">
        <v>300</v>
      </c>
      <c r="H81" s="337">
        <v>300</v>
      </c>
    </row>
    <row r="82" spans="2:8" ht="12.95" customHeight="1" x14ac:dyDescent="0.15">
      <c r="B82" s="381" t="s">
        <v>5</v>
      </c>
      <c r="C82" s="332" t="s">
        <v>43</v>
      </c>
      <c r="D82" s="333" t="s">
        <v>261</v>
      </c>
      <c r="E82" s="334" t="s">
        <v>162</v>
      </c>
      <c r="F82" s="335">
        <v>0</v>
      </c>
      <c r="G82" s="336">
        <v>6382.5</v>
      </c>
      <c r="H82" s="337">
        <v>6382.5</v>
      </c>
    </row>
    <row r="83" spans="2:8" ht="12.95" customHeight="1" x14ac:dyDescent="0.15">
      <c r="B83" s="381" t="s">
        <v>5</v>
      </c>
      <c r="C83" s="332" t="s">
        <v>43</v>
      </c>
      <c r="D83" s="333" t="s">
        <v>261</v>
      </c>
      <c r="E83" s="334" t="s">
        <v>163</v>
      </c>
      <c r="F83" s="335">
        <v>0</v>
      </c>
      <c r="G83" s="336">
        <v>367.5</v>
      </c>
      <c r="H83" s="337">
        <v>367.5</v>
      </c>
    </row>
    <row r="84" spans="2:8" ht="12.95" customHeight="1" x14ac:dyDescent="0.15">
      <c r="B84" s="381" t="s">
        <v>5</v>
      </c>
      <c r="C84" s="332" t="s">
        <v>43</v>
      </c>
      <c r="D84" s="333" t="s">
        <v>261</v>
      </c>
      <c r="E84" s="334" t="s">
        <v>164</v>
      </c>
      <c r="F84" s="335">
        <v>0</v>
      </c>
      <c r="G84" s="336">
        <v>3960</v>
      </c>
      <c r="H84" s="337">
        <v>3960</v>
      </c>
    </row>
    <row r="85" spans="2:8" ht="12.95" customHeight="1" x14ac:dyDescent="0.15">
      <c r="B85" s="381" t="s">
        <v>5</v>
      </c>
      <c r="C85" s="332" t="s">
        <v>43</v>
      </c>
      <c r="D85" s="333" t="s">
        <v>261</v>
      </c>
      <c r="E85" s="334" t="s">
        <v>165</v>
      </c>
      <c r="F85" s="335">
        <v>0</v>
      </c>
      <c r="G85" s="336">
        <v>5827.5</v>
      </c>
      <c r="H85" s="337">
        <v>5827.5</v>
      </c>
    </row>
    <row r="86" spans="2:8" ht="12.95" customHeight="1" x14ac:dyDescent="0.15">
      <c r="B86" s="381" t="s">
        <v>5</v>
      </c>
      <c r="C86" s="332" t="s">
        <v>43</v>
      </c>
      <c r="D86" s="333" t="s">
        <v>261</v>
      </c>
      <c r="E86" s="334" t="s">
        <v>166</v>
      </c>
      <c r="F86" s="335">
        <v>0</v>
      </c>
      <c r="G86" s="336">
        <v>2475</v>
      </c>
      <c r="H86" s="337">
        <v>2475</v>
      </c>
    </row>
    <row r="87" spans="2:8" ht="12.95" customHeight="1" x14ac:dyDescent="0.15">
      <c r="B87" s="381" t="s">
        <v>5</v>
      </c>
      <c r="C87" s="332" t="s">
        <v>43</v>
      </c>
      <c r="D87" s="333" t="s">
        <v>261</v>
      </c>
      <c r="E87" s="334" t="s">
        <v>167</v>
      </c>
      <c r="F87" s="335">
        <v>0</v>
      </c>
      <c r="G87" s="336">
        <v>4867.5</v>
      </c>
      <c r="H87" s="337">
        <v>4867.5</v>
      </c>
    </row>
    <row r="88" spans="2:8" ht="12.95" customHeight="1" x14ac:dyDescent="0.15">
      <c r="B88" s="381" t="s">
        <v>5</v>
      </c>
      <c r="C88" s="332" t="s">
        <v>43</v>
      </c>
      <c r="D88" s="333" t="s">
        <v>261</v>
      </c>
      <c r="E88" s="334" t="s">
        <v>168</v>
      </c>
      <c r="F88" s="335">
        <v>0</v>
      </c>
      <c r="G88" s="336">
        <v>9630</v>
      </c>
      <c r="H88" s="337">
        <v>9630</v>
      </c>
    </row>
    <row r="89" spans="2:8" ht="12.95" customHeight="1" x14ac:dyDescent="0.15">
      <c r="B89" s="381" t="s">
        <v>5</v>
      </c>
      <c r="C89" s="332" t="s">
        <v>43</v>
      </c>
      <c r="D89" s="333" t="s">
        <v>261</v>
      </c>
      <c r="E89" s="334" t="s">
        <v>173</v>
      </c>
      <c r="F89" s="335">
        <v>0</v>
      </c>
      <c r="G89" s="336">
        <v>150</v>
      </c>
      <c r="H89" s="337">
        <v>150</v>
      </c>
    </row>
    <row r="90" spans="2:8" ht="12.95" customHeight="1" x14ac:dyDescent="0.15">
      <c r="B90" s="381" t="s">
        <v>5</v>
      </c>
      <c r="C90" s="332" t="s">
        <v>43</v>
      </c>
      <c r="D90" s="338" t="s">
        <v>261</v>
      </c>
      <c r="E90" s="334" t="s">
        <v>176</v>
      </c>
      <c r="F90" s="335">
        <v>0</v>
      </c>
      <c r="G90" s="336">
        <v>1042.5</v>
      </c>
      <c r="H90" s="337">
        <v>1042.5</v>
      </c>
    </row>
    <row r="91" spans="2:8" ht="12.95" customHeight="1" x14ac:dyDescent="0.15">
      <c r="B91" s="381" t="s">
        <v>5</v>
      </c>
      <c r="C91" s="332" t="s">
        <v>43</v>
      </c>
      <c r="D91" s="333" t="s">
        <v>261</v>
      </c>
      <c r="E91" s="334" t="s">
        <v>177</v>
      </c>
      <c r="F91" s="335">
        <v>0</v>
      </c>
      <c r="G91" s="336">
        <v>967.5</v>
      </c>
      <c r="H91" s="337">
        <v>967.5</v>
      </c>
    </row>
    <row r="92" spans="2:8" ht="12.95" customHeight="1" x14ac:dyDescent="0.15">
      <c r="B92" s="381" t="s">
        <v>5</v>
      </c>
      <c r="C92" s="332" t="s">
        <v>43</v>
      </c>
      <c r="D92" s="333" t="s">
        <v>261</v>
      </c>
      <c r="E92" s="334" t="s">
        <v>189</v>
      </c>
      <c r="F92" s="335">
        <v>0</v>
      </c>
      <c r="G92" s="336">
        <v>150</v>
      </c>
      <c r="H92" s="337">
        <v>150</v>
      </c>
    </row>
    <row r="93" spans="2:8" ht="12.95" customHeight="1" x14ac:dyDescent="0.15">
      <c r="B93" s="381" t="s">
        <v>5</v>
      </c>
      <c r="C93" s="332" t="s">
        <v>43</v>
      </c>
      <c r="D93" s="333" t="s">
        <v>261</v>
      </c>
      <c r="E93" s="334" t="s">
        <v>194</v>
      </c>
      <c r="F93" s="335">
        <v>0</v>
      </c>
      <c r="G93" s="336">
        <v>300</v>
      </c>
      <c r="H93" s="337">
        <v>300</v>
      </c>
    </row>
    <row r="94" spans="2:8" ht="12.95" customHeight="1" x14ac:dyDescent="0.15">
      <c r="B94" s="381" t="s">
        <v>5</v>
      </c>
      <c r="C94" s="332" t="s">
        <v>43</v>
      </c>
      <c r="D94" s="333" t="s">
        <v>261</v>
      </c>
      <c r="E94" s="334" t="s">
        <v>195</v>
      </c>
      <c r="F94" s="335">
        <v>0</v>
      </c>
      <c r="G94" s="336">
        <v>450</v>
      </c>
      <c r="H94" s="337">
        <v>450</v>
      </c>
    </row>
    <row r="95" spans="2:8" ht="12.95" customHeight="1" x14ac:dyDescent="0.15">
      <c r="B95" s="381" t="s">
        <v>5</v>
      </c>
      <c r="C95" s="332" t="s">
        <v>43</v>
      </c>
      <c r="D95" s="333" t="s">
        <v>261</v>
      </c>
      <c r="E95" s="334" t="s">
        <v>200</v>
      </c>
      <c r="F95" s="335">
        <v>0</v>
      </c>
      <c r="G95" s="336">
        <v>150</v>
      </c>
      <c r="H95" s="337">
        <v>150</v>
      </c>
    </row>
    <row r="96" spans="2:8" ht="12.95" customHeight="1" x14ac:dyDescent="0.15">
      <c r="B96" s="381" t="s">
        <v>5</v>
      </c>
      <c r="C96" s="332" t="s">
        <v>43</v>
      </c>
      <c r="D96" s="333" t="s">
        <v>261</v>
      </c>
      <c r="E96" s="334" t="s">
        <v>60</v>
      </c>
      <c r="F96" s="335">
        <v>0</v>
      </c>
      <c r="G96" s="336">
        <v>60</v>
      </c>
      <c r="H96" s="337">
        <v>60</v>
      </c>
    </row>
    <row r="97" spans="2:8" ht="12.95" customHeight="1" x14ac:dyDescent="0.15">
      <c r="B97" s="381" t="s">
        <v>7</v>
      </c>
      <c r="C97" s="332" t="s">
        <v>43</v>
      </c>
      <c r="D97" s="333" t="s">
        <v>261</v>
      </c>
      <c r="E97" s="334" t="s">
        <v>162</v>
      </c>
      <c r="F97" s="335">
        <v>7320</v>
      </c>
      <c r="G97" s="336">
        <v>0</v>
      </c>
      <c r="H97" s="337">
        <v>7320</v>
      </c>
    </row>
    <row r="98" spans="2:8" ht="12.95" customHeight="1" x14ac:dyDescent="0.15">
      <c r="B98" s="381" t="s">
        <v>8</v>
      </c>
      <c r="C98" s="332" t="s">
        <v>43</v>
      </c>
      <c r="D98" s="333" t="s">
        <v>261</v>
      </c>
      <c r="E98" s="334" t="s">
        <v>162</v>
      </c>
      <c r="F98" s="335">
        <v>400</v>
      </c>
      <c r="G98" s="336">
        <v>0</v>
      </c>
      <c r="H98" s="337">
        <v>400</v>
      </c>
    </row>
    <row r="99" spans="2:8" ht="12.95" customHeight="1" x14ac:dyDescent="0.15">
      <c r="B99" s="381" t="s">
        <v>30</v>
      </c>
      <c r="C99" s="332" t="s">
        <v>43</v>
      </c>
      <c r="D99" s="333" t="s">
        <v>261</v>
      </c>
      <c r="E99" s="334" t="s">
        <v>155</v>
      </c>
      <c r="F99" s="335">
        <v>0</v>
      </c>
      <c r="G99" s="336">
        <v>2842.862000000001</v>
      </c>
      <c r="H99" s="337">
        <v>2842.862000000001</v>
      </c>
    </row>
    <row r="100" spans="2:8" ht="12.95" customHeight="1" x14ac:dyDescent="0.15">
      <c r="B100" s="381" t="s">
        <v>30</v>
      </c>
      <c r="C100" s="332" t="s">
        <v>43</v>
      </c>
      <c r="D100" s="333" t="s">
        <v>261</v>
      </c>
      <c r="E100" s="334" t="s">
        <v>156</v>
      </c>
      <c r="F100" s="335">
        <v>0</v>
      </c>
      <c r="G100" s="336">
        <v>57.143000000000001</v>
      </c>
      <c r="H100" s="337">
        <v>57.143000000000001</v>
      </c>
    </row>
    <row r="101" spans="2:8" ht="12.95" customHeight="1" x14ac:dyDescent="0.15">
      <c r="B101" s="381" t="s">
        <v>30</v>
      </c>
      <c r="C101" s="332" t="s">
        <v>43</v>
      </c>
      <c r="D101" s="333" t="s">
        <v>261</v>
      </c>
      <c r="E101" s="334" t="s">
        <v>158</v>
      </c>
      <c r="F101" s="335">
        <v>0</v>
      </c>
      <c r="G101" s="336">
        <v>400.00100000000009</v>
      </c>
      <c r="H101" s="337">
        <v>400.00100000000009</v>
      </c>
    </row>
    <row r="102" spans="2:8" ht="12.95" customHeight="1" x14ac:dyDescent="0.15">
      <c r="B102" s="381" t="s">
        <v>30</v>
      </c>
      <c r="C102" s="332" t="s">
        <v>43</v>
      </c>
      <c r="D102" s="333" t="s">
        <v>261</v>
      </c>
      <c r="E102" s="334" t="s">
        <v>159</v>
      </c>
      <c r="F102" s="335">
        <v>0</v>
      </c>
      <c r="G102" s="336">
        <v>57.143000000000001</v>
      </c>
      <c r="H102" s="337">
        <v>57.143000000000001</v>
      </c>
    </row>
    <row r="103" spans="2:8" ht="12.95" customHeight="1" x14ac:dyDescent="0.15">
      <c r="B103" s="381" t="s">
        <v>30</v>
      </c>
      <c r="C103" s="332" t="s">
        <v>43</v>
      </c>
      <c r="D103" s="333" t="s">
        <v>261</v>
      </c>
      <c r="E103" s="334" t="s">
        <v>160</v>
      </c>
      <c r="F103" s="335">
        <v>0</v>
      </c>
      <c r="G103" s="336">
        <v>57.143000000000001</v>
      </c>
      <c r="H103" s="337">
        <v>57.143000000000001</v>
      </c>
    </row>
    <row r="104" spans="2:8" ht="12.95" customHeight="1" x14ac:dyDescent="0.15">
      <c r="B104" s="381" t="s">
        <v>30</v>
      </c>
      <c r="C104" s="332" t="s">
        <v>43</v>
      </c>
      <c r="D104" s="333" t="s">
        <v>261</v>
      </c>
      <c r="E104" s="334" t="s">
        <v>161</v>
      </c>
      <c r="F104" s="335">
        <v>0</v>
      </c>
      <c r="G104" s="336">
        <v>685.71600000000024</v>
      </c>
      <c r="H104" s="337">
        <v>685.71600000000024</v>
      </c>
    </row>
    <row r="105" spans="2:8" ht="12.95" customHeight="1" x14ac:dyDescent="0.15">
      <c r="B105" s="381" t="s">
        <v>30</v>
      </c>
      <c r="C105" s="332" t="s">
        <v>43</v>
      </c>
      <c r="D105" s="333" t="s">
        <v>261</v>
      </c>
      <c r="E105" s="334" t="s">
        <v>162</v>
      </c>
      <c r="F105" s="335">
        <v>0</v>
      </c>
      <c r="G105" s="336">
        <v>2400.0020000000004</v>
      </c>
      <c r="H105" s="337">
        <v>2400.0020000000004</v>
      </c>
    </row>
    <row r="106" spans="2:8" ht="12.95" customHeight="1" x14ac:dyDescent="0.15">
      <c r="B106" s="381" t="s">
        <v>30</v>
      </c>
      <c r="C106" s="332" t="s">
        <v>43</v>
      </c>
      <c r="D106" s="333" t="s">
        <v>261</v>
      </c>
      <c r="E106" s="334" t="s">
        <v>163</v>
      </c>
      <c r="F106" s="335">
        <v>0</v>
      </c>
      <c r="G106" s="336">
        <v>628.57200000000012</v>
      </c>
      <c r="H106" s="337">
        <v>628.57200000000012</v>
      </c>
    </row>
    <row r="107" spans="2:8" ht="12.95" customHeight="1" x14ac:dyDescent="0.15">
      <c r="B107" s="381" t="s">
        <v>30</v>
      </c>
      <c r="C107" s="332" t="s">
        <v>43</v>
      </c>
      <c r="D107" s="333" t="s">
        <v>261</v>
      </c>
      <c r="E107" s="334" t="s">
        <v>164</v>
      </c>
      <c r="F107" s="335">
        <v>0</v>
      </c>
      <c r="G107" s="336">
        <v>28.571000000000002</v>
      </c>
      <c r="H107" s="337">
        <v>28.571000000000002</v>
      </c>
    </row>
    <row r="108" spans="2:8" ht="12.95" customHeight="1" x14ac:dyDescent="0.15">
      <c r="B108" s="381" t="s">
        <v>30</v>
      </c>
      <c r="C108" s="332" t="s">
        <v>43</v>
      </c>
      <c r="D108" s="333" t="s">
        <v>261</v>
      </c>
      <c r="E108" s="334" t="s">
        <v>165</v>
      </c>
      <c r="F108" s="335">
        <v>0</v>
      </c>
      <c r="G108" s="336">
        <v>57.143000000000001</v>
      </c>
      <c r="H108" s="337">
        <v>57.143000000000001</v>
      </c>
    </row>
    <row r="109" spans="2:8" ht="12.95" customHeight="1" x14ac:dyDescent="0.15">
      <c r="B109" s="381" t="s">
        <v>30</v>
      </c>
      <c r="C109" s="332" t="s">
        <v>43</v>
      </c>
      <c r="D109" s="333" t="s">
        <v>261</v>
      </c>
      <c r="E109" s="334" t="s">
        <v>166</v>
      </c>
      <c r="F109" s="335">
        <v>0</v>
      </c>
      <c r="G109" s="336">
        <v>228.572</v>
      </c>
      <c r="H109" s="337">
        <v>228.572</v>
      </c>
    </row>
    <row r="110" spans="2:8" ht="12.95" customHeight="1" x14ac:dyDescent="0.15">
      <c r="B110" s="381" t="s">
        <v>30</v>
      </c>
      <c r="C110" s="332" t="s">
        <v>43</v>
      </c>
      <c r="D110" s="333" t="s">
        <v>261</v>
      </c>
      <c r="E110" s="334" t="s">
        <v>167</v>
      </c>
      <c r="F110" s="335">
        <v>0</v>
      </c>
      <c r="G110" s="336">
        <v>114.285</v>
      </c>
      <c r="H110" s="337">
        <v>114.285</v>
      </c>
    </row>
    <row r="111" spans="2:8" ht="12.95" customHeight="1" x14ac:dyDescent="0.15">
      <c r="B111" s="381" t="s">
        <v>30</v>
      </c>
      <c r="C111" s="332" t="s">
        <v>43</v>
      </c>
      <c r="D111" s="333" t="s">
        <v>261</v>
      </c>
      <c r="E111" s="334" t="s">
        <v>168</v>
      </c>
      <c r="F111" s="335">
        <v>0</v>
      </c>
      <c r="G111" s="336">
        <v>114.286</v>
      </c>
      <c r="H111" s="337">
        <v>114.286</v>
      </c>
    </row>
    <row r="112" spans="2:8" ht="12.95" customHeight="1" x14ac:dyDescent="0.15">
      <c r="B112" s="381" t="s">
        <v>30</v>
      </c>
      <c r="C112" s="332" t="s">
        <v>43</v>
      </c>
      <c r="D112" s="333" t="s">
        <v>261</v>
      </c>
      <c r="E112" s="334" t="s">
        <v>169</v>
      </c>
      <c r="F112" s="335">
        <v>0</v>
      </c>
      <c r="G112" s="336">
        <v>57.143000000000001</v>
      </c>
      <c r="H112" s="337">
        <v>57.143000000000001</v>
      </c>
    </row>
    <row r="113" spans="2:8" ht="12.95" customHeight="1" x14ac:dyDescent="0.15">
      <c r="B113" s="381" t="s">
        <v>30</v>
      </c>
      <c r="C113" s="332" t="s">
        <v>43</v>
      </c>
      <c r="D113" s="333" t="s">
        <v>261</v>
      </c>
      <c r="E113" s="334" t="s">
        <v>60</v>
      </c>
      <c r="F113" s="335">
        <v>0</v>
      </c>
      <c r="G113" s="336">
        <v>28.571000000000002</v>
      </c>
      <c r="H113" s="337">
        <v>28.571000000000002</v>
      </c>
    </row>
    <row r="114" spans="2:8" ht="12.95" customHeight="1" x14ac:dyDescent="0.15">
      <c r="B114" s="383"/>
      <c r="C114" s="345" t="s">
        <v>43</v>
      </c>
      <c r="D114" s="393" t="s">
        <v>261</v>
      </c>
      <c r="E114" s="347" t="s">
        <v>267</v>
      </c>
      <c r="F114" s="25">
        <v>7720</v>
      </c>
      <c r="G114" s="2">
        <v>146190.04999999999</v>
      </c>
      <c r="H114" s="348">
        <v>153910.04999999999</v>
      </c>
    </row>
    <row r="115" spans="2:8" ht="12.95" customHeight="1" x14ac:dyDescent="0.15">
      <c r="B115" s="381" t="s">
        <v>10</v>
      </c>
      <c r="C115" s="332" t="s">
        <v>43</v>
      </c>
      <c r="D115" s="338" t="s">
        <v>18</v>
      </c>
      <c r="E115" s="334" t="s">
        <v>166</v>
      </c>
      <c r="F115" s="335">
        <v>0</v>
      </c>
      <c r="G115" s="336">
        <v>122156.25</v>
      </c>
      <c r="H115" s="337">
        <v>122156.25</v>
      </c>
    </row>
    <row r="116" spans="2:8" ht="12.95" customHeight="1" x14ac:dyDescent="0.15">
      <c r="B116" s="381" t="s">
        <v>31</v>
      </c>
      <c r="C116" s="332" t="s">
        <v>43</v>
      </c>
      <c r="D116" s="333" t="s">
        <v>18</v>
      </c>
      <c r="E116" s="334" t="s">
        <v>161</v>
      </c>
      <c r="F116" s="335">
        <v>0</v>
      </c>
      <c r="G116" s="336">
        <v>308.57100000000003</v>
      </c>
      <c r="H116" s="337">
        <v>308.57100000000003</v>
      </c>
    </row>
    <row r="117" spans="2:8" ht="12.95" customHeight="1" thickBot="1" x14ac:dyDescent="0.2">
      <c r="B117" s="388" t="s">
        <v>31</v>
      </c>
      <c r="C117" s="355" t="s">
        <v>43</v>
      </c>
      <c r="D117" s="356" t="s">
        <v>18</v>
      </c>
      <c r="E117" s="357" t="s">
        <v>162</v>
      </c>
      <c r="F117" s="358">
        <v>0</v>
      </c>
      <c r="G117" s="359">
        <v>925.71299999999985</v>
      </c>
      <c r="H117" s="360">
        <v>925.71299999999985</v>
      </c>
    </row>
    <row r="118" spans="2:8" ht="12.95" customHeight="1" x14ac:dyDescent="0.15">
      <c r="B118" s="384" t="s">
        <v>31</v>
      </c>
      <c r="C118" s="349" t="s">
        <v>43</v>
      </c>
      <c r="D118" s="350" t="s">
        <v>18</v>
      </c>
      <c r="E118" s="351" t="s">
        <v>163</v>
      </c>
      <c r="F118" s="352">
        <v>0</v>
      </c>
      <c r="G118" s="353">
        <v>102.857</v>
      </c>
      <c r="H118" s="354">
        <v>102.857</v>
      </c>
    </row>
    <row r="119" spans="2:8" ht="12.95" customHeight="1" x14ac:dyDescent="0.15">
      <c r="B119" s="381" t="s">
        <v>31</v>
      </c>
      <c r="C119" s="332" t="s">
        <v>43</v>
      </c>
      <c r="D119" s="333" t="s">
        <v>18</v>
      </c>
      <c r="E119" s="334" t="s">
        <v>165</v>
      </c>
      <c r="F119" s="335">
        <v>0</v>
      </c>
      <c r="G119" s="336">
        <v>308.57100000000003</v>
      </c>
      <c r="H119" s="337">
        <v>308.57100000000003</v>
      </c>
    </row>
    <row r="120" spans="2:8" ht="12.95" customHeight="1" x14ac:dyDescent="0.15">
      <c r="B120" s="381" t="s">
        <v>31</v>
      </c>
      <c r="C120" s="332" t="s">
        <v>43</v>
      </c>
      <c r="D120" s="333" t="s">
        <v>18</v>
      </c>
      <c r="E120" s="334" t="s">
        <v>166</v>
      </c>
      <c r="F120" s="335">
        <v>0</v>
      </c>
      <c r="G120" s="336">
        <v>36025.710999999996</v>
      </c>
      <c r="H120" s="337">
        <v>36025.710999999996</v>
      </c>
    </row>
    <row r="121" spans="2:8" ht="12.95" customHeight="1" x14ac:dyDescent="0.15">
      <c r="B121" s="381" t="s">
        <v>31</v>
      </c>
      <c r="C121" s="332" t="s">
        <v>43</v>
      </c>
      <c r="D121" s="333" t="s">
        <v>18</v>
      </c>
      <c r="E121" s="334" t="s">
        <v>168</v>
      </c>
      <c r="F121" s="335">
        <v>0</v>
      </c>
      <c r="G121" s="336">
        <v>719.99899999999991</v>
      </c>
      <c r="H121" s="337">
        <v>719.99899999999991</v>
      </c>
    </row>
    <row r="122" spans="2:8" ht="12.95" customHeight="1" x14ac:dyDescent="0.15">
      <c r="B122" s="381" t="s">
        <v>23</v>
      </c>
      <c r="C122" s="332" t="s">
        <v>43</v>
      </c>
      <c r="D122" s="333" t="s">
        <v>18</v>
      </c>
      <c r="E122" s="334" t="s">
        <v>158</v>
      </c>
      <c r="F122" s="335">
        <v>0</v>
      </c>
      <c r="G122" s="336">
        <v>102.857</v>
      </c>
      <c r="H122" s="337">
        <v>102.857</v>
      </c>
    </row>
    <row r="123" spans="2:8" ht="12.95" customHeight="1" x14ac:dyDescent="0.15">
      <c r="B123" s="381" t="s">
        <v>23</v>
      </c>
      <c r="C123" s="332" t="s">
        <v>43</v>
      </c>
      <c r="D123" s="333" t="s">
        <v>18</v>
      </c>
      <c r="E123" s="334" t="s">
        <v>161</v>
      </c>
      <c r="F123" s="335">
        <v>0</v>
      </c>
      <c r="G123" s="336">
        <v>514.28499999999997</v>
      </c>
      <c r="H123" s="337">
        <v>514.28499999999997</v>
      </c>
    </row>
    <row r="124" spans="2:8" ht="12.95" customHeight="1" x14ac:dyDescent="0.15">
      <c r="B124" s="381" t="s">
        <v>23</v>
      </c>
      <c r="C124" s="332" t="s">
        <v>43</v>
      </c>
      <c r="D124" s="333" t="s">
        <v>18</v>
      </c>
      <c r="E124" s="334" t="s">
        <v>163</v>
      </c>
      <c r="F124" s="335">
        <v>0</v>
      </c>
      <c r="G124" s="336">
        <v>102.857</v>
      </c>
      <c r="H124" s="337">
        <v>102.857</v>
      </c>
    </row>
    <row r="125" spans="2:8" ht="12.95" customHeight="1" x14ac:dyDescent="0.15">
      <c r="B125" s="381" t="s">
        <v>23</v>
      </c>
      <c r="C125" s="332" t="s">
        <v>43</v>
      </c>
      <c r="D125" s="333" t="s">
        <v>18</v>
      </c>
      <c r="E125" s="334" t="s">
        <v>165</v>
      </c>
      <c r="F125" s="335">
        <v>0</v>
      </c>
      <c r="G125" s="336">
        <v>102.857</v>
      </c>
      <c r="H125" s="337">
        <v>102.857</v>
      </c>
    </row>
    <row r="126" spans="2:8" ht="12.95" customHeight="1" x14ac:dyDescent="0.15">
      <c r="B126" s="381" t="s">
        <v>23</v>
      </c>
      <c r="C126" s="332" t="s">
        <v>43</v>
      </c>
      <c r="D126" s="333" t="s">
        <v>18</v>
      </c>
      <c r="E126" s="334" t="s">
        <v>166</v>
      </c>
      <c r="F126" s="335">
        <v>0</v>
      </c>
      <c r="G126" s="336">
        <v>1851.4269999999997</v>
      </c>
      <c r="H126" s="337">
        <v>1851.4269999999997</v>
      </c>
    </row>
    <row r="127" spans="2:8" ht="12.95" customHeight="1" x14ac:dyDescent="0.15">
      <c r="B127" s="381" t="s">
        <v>23</v>
      </c>
      <c r="C127" s="332" t="s">
        <v>43</v>
      </c>
      <c r="D127" s="333" t="s">
        <v>18</v>
      </c>
      <c r="E127" s="334" t="s">
        <v>167</v>
      </c>
      <c r="F127" s="335">
        <v>0</v>
      </c>
      <c r="G127" s="336">
        <v>514.28499999999997</v>
      </c>
      <c r="H127" s="337">
        <v>514.28499999999997</v>
      </c>
    </row>
    <row r="128" spans="2:8" ht="12.95" customHeight="1" x14ac:dyDescent="0.15">
      <c r="B128" s="381" t="s">
        <v>23</v>
      </c>
      <c r="C128" s="332" t="s">
        <v>43</v>
      </c>
      <c r="D128" s="333" t="s">
        <v>18</v>
      </c>
      <c r="E128" s="334" t="s">
        <v>168</v>
      </c>
      <c r="F128" s="335">
        <v>0</v>
      </c>
      <c r="G128" s="336">
        <v>411.428</v>
      </c>
      <c r="H128" s="337">
        <v>411.428</v>
      </c>
    </row>
    <row r="129" spans="2:8" ht="12.95" customHeight="1" x14ac:dyDescent="0.15">
      <c r="B129" s="381" t="s">
        <v>12</v>
      </c>
      <c r="C129" s="332" t="s">
        <v>43</v>
      </c>
      <c r="D129" s="333" t="s">
        <v>18</v>
      </c>
      <c r="E129" s="334" t="s">
        <v>166</v>
      </c>
      <c r="F129" s="335">
        <v>1616.7860000000001</v>
      </c>
      <c r="G129" s="336">
        <v>7925</v>
      </c>
      <c r="H129" s="337">
        <v>9541.7860000000001</v>
      </c>
    </row>
    <row r="130" spans="2:8" ht="12.95" customHeight="1" x14ac:dyDescent="0.15">
      <c r="B130" s="381" t="s">
        <v>13</v>
      </c>
      <c r="C130" s="332" t="s">
        <v>43</v>
      </c>
      <c r="D130" s="333" t="s">
        <v>18</v>
      </c>
      <c r="E130" s="334" t="s">
        <v>162</v>
      </c>
      <c r="F130" s="335">
        <v>0</v>
      </c>
      <c r="G130" s="336">
        <v>1542.857</v>
      </c>
      <c r="H130" s="337">
        <v>1542.857</v>
      </c>
    </row>
    <row r="131" spans="2:8" ht="12.95" customHeight="1" x14ac:dyDescent="0.15">
      <c r="B131" s="381" t="s">
        <v>13</v>
      </c>
      <c r="C131" s="332" t="s">
        <v>43</v>
      </c>
      <c r="D131" s="333" t="s">
        <v>18</v>
      </c>
      <c r="E131" s="334" t="s">
        <v>165</v>
      </c>
      <c r="F131" s="335">
        <v>0</v>
      </c>
      <c r="G131" s="336">
        <v>2057.1419999999998</v>
      </c>
      <c r="H131" s="337">
        <v>2057.1419999999998</v>
      </c>
    </row>
    <row r="132" spans="2:8" ht="12.95" customHeight="1" x14ac:dyDescent="0.15">
      <c r="B132" s="381" t="s">
        <v>13</v>
      </c>
      <c r="C132" s="332" t="s">
        <v>43</v>
      </c>
      <c r="D132" s="333" t="s">
        <v>18</v>
      </c>
      <c r="E132" s="334" t="s">
        <v>166</v>
      </c>
      <c r="F132" s="335">
        <v>0</v>
      </c>
      <c r="G132" s="336">
        <v>2442.857</v>
      </c>
      <c r="H132" s="337">
        <v>2442.857</v>
      </c>
    </row>
    <row r="133" spans="2:8" ht="12.95" customHeight="1" x14ac:dyDescent="0.15">
      <c r="B133" s="381" t="s">
        <v>13</v>
      </c>
      <c r="C133" s="332" t="s">
        <v>43</v>
      </c>
      <c r="D133" s="333" t="s">
        <v>18</v>
      </c>
      <c r="E133" s="334" t="s">
        <v>167</v>
      </c>
      <c r="F133" s="335">
        <v>0</v>
      </c>
      <c r="G133" s="336">
        <v>1671.4290000000001</v>
      </c>
      <c r="H133" s="337">
        <v>1671.4290000000001</v>
      </c>
    </row>
    <row r="134" spans="2:8" ht="12.95" customHeight="1" x14ac:dyDescent="0.15">
      <c r="B134" s="381" t="s">
        <v>13</v>
      </c>
      <c r="C134" s="332" t="s">
        <v>43</v>
      </c>
      <c r="D134" s="333" t="s">
        <v>18</v>
      </c>
      <c r="E134" s="334" t="s">
        <v>168</v>
      </c>
      <c r="F134" s="335">
        <v>0</v>
      </c>
      <c r="G134" s="336">
        <v>321.428</v>
      </c>
      <c r="H134" s="337">
        <v>321.428</v>
      </c>
    </row>
    <row r="135" spans="2:8" ht="12.95" customHeight="1" x14ac:dyDescent="0.15">
      <c r="B135" s="381" t="s">
        <v>19</v>
      </c>
      <c r="C135" s="332" t="s">
        <v>43</v>
      </c>
      <c r="D135" s="333" t="s">
        <v>18</v>
      </c>
      <c r="E135" s="334" t="s">
        <v>166</v>
      </c>
      <c r="F135" s="335">
        <v>10150.277</v>
      </c>
      <c r="G135" s="336">
        <v>0</v>
      </c>
      <c r="H135" s="337">
        <v>10150.277</v>
      </c>
    </row>
    <row r="136" spans="2:8" ht="12.95" customHeight="1" x14ac:dyDescent="0.15">
      <c r="B136" s="381" t="s">
        <v>208</v>
      </c>
      <c r="C136" s="332" t="s">
        <v>43</v>
      </c>
      <c r="D136" s="333" t="s">
        <v>18</v>
      </c>
      <c r="E136" s="334" t="s">
        <v>166</v>
      </c>
      <c r="F136" s="335">
        <v>0</v>
      </c>
      <c r="G136" s="336">
        <v>62.5</v>
      </c>
      <c r="H136" s="337">
        <v>62.5</v>
      </c>
    </row>
    <row r="137" spans="2:8" ht="12.95" customHeight="1" x14ac:dyDescent="0.15">
      <c r="B137" s="381" t="s">
        <v>37</v>
      </c>
      <c r="C137" s="332" t="s">
        <v>43</v>
      </c>
      <c r="D137" s="333" t="s">
        <v>18</v>
      </c>
      <c r="E137" s="334" t="s">
        <v>157</v>
      </c>
      <c r="F137" s="335">
        <v>0</v>
      </c>
      <c r="G137" s="336">
        <v>411.428</v>
      </c>
      <c r="H137" s="337">
        <v>411.428</v>
      </c>
    </row>
    <row r="138" spans="2:8" ht="12.95" customHeight="1" x14ac:dyDescent="0.15">
      <c r="B138" s="381" t="s">
        <v>37</v>
      </c>
      <c r="C138" s="332" t="s">
        <v>43</v>
      </c>
      <c r="D138" s="333" t="s">
        <v>18</v>
      </c>
      <c r="E138" s="334" t="s">
        <v>158</v>
      </c>
      <c r="F138" s="335">
        <v>0</v>
      </c>
      <c r="G138" s="336">
        <v>205.714</v>
      </c>
      <c r="H138" s="337">
        <v>205.714</v>
      </c>
    </row>
    <row r="139" spans="2:8" ht="12.95" customHeight="1" x14ac:dyDescent="0.15">
      <c r="B139" s="381" t="s">
        <v>37</v>
      </c>
      <c r="C139" s="332" t="s">
        <v>43</v>
      </c>
      <c r="D139" s="333" t="s">
        <v>18</v>
      </c>
      <c r="E139" s="334" t="s">
        <v>161</v>
      </c>
      <c r="F139" s="335">
        <v>0</v>
      </c>
      <c r="G139" s="336">
        <v>205.714</v>
      </c>
      <c r="H139" s="337">
        <v>205.714</v>
      </c>
    </row>
    <row r="140" spans="2:8" ht="12.95" customHeight="1" x14ac:dyDescent="0.15">
      <c r="B140" s="381" t="s">
        <v>37</v>
      </c>
      <c r="C140" s="332" t="s">
        <v>43</v>
      </c>
      <c r="D140" s="333" t="s">
        <v>18</v>
      </c>
      <c r="E140" s="334" t="s">
        <v>162</v>
      </c>
      <c r="F140" s="335">
        <v>0</v>
      </c>
      <c r="G140" s="336">
        <v>102.857</v>
      </c>
      <c r="H140" s="337">
        <v>102.857</v>
      </c>
    </row>
    <row r="141" spans="2:8" ht="12.95" customHeight="1" x14ac:dyDescent="0.15">
      <c r="B141" s="381" t="s">
        <v>37</v>
      </c>
      <c r="C141" s="332" t="s">
        <v>43</v>
      </c>
      <c r="D141" s="333" t="s">
        <v>18</v>
      </c>
      <c r="E141" s="334" t="s">
        <v>163</v>
      </c>
      <c r="F141" s="335">
        <v>0</v>
      </c>
      <c r="G141" s="336">
        <v>1234.2840000000001</v>
      </c>
      <c r="H141" s="337">
        <v>1234.2840000000001</v>
      </c>
    </row>
    <row r="142" spans="2:8" ht="12.95" customHeight="1" x14ac:dyDescent="0.15">
      <c r="B142" s="381" t="s">
        <v>37</v>
      </c>
      <c r="C142" s="332" t="s">
        <v>43</v>
      </c>
      <c r="D142" s="333" t="s">
        <v>18</v>
      </c>
      <c r="E142" s="334" t="s">
        <v>164</v>
      </c>
      <c r="F142" s="335">
        <v>0</v>
      </c>
      <c r="G142" s="336">
        <v>102.857</v>
      </c>
      <c r="H142" s="337">
        <v>102.857</v>
      </c>
    </row>
    <row r="143" spans="2:8" ht="12.95" customHeight="1" x14ac:dyDescent="0.15">
      <c r="B143" s="381" t="s">
        <v>37</v>
      </c>
      <c r="C143" s="332" t="s">
        <v>43</v>
      </c>
      <c r="D143" s="333" t="s">
        <v>18</v>
      </c>
      <c r="E143" s="334" t="s">
        <v>165</v>
      </c>
      <c r="F143" s="335">
        <v>0</v>
      </c>
      <c r="G143" s="336">
        <v>13268.571</v>
      </c>
      <c r="H143" s="337">
        <v>13268.571</v>
      </c>
    </row>
    <row r="144" spans="2:8" ht="12.95" customHeight="1" x14ac:dyDescent="0.15">
      <c r="B144" s="381" t="s">
        <v>37</v>
      </c>
      <c r="C144" s="332" t="s">
        <v>43</v>
      </c>
      <c r="D144" s="333" t="s">
        <v>18</v>
      </c>
      <c r="E144" s="334" t="s">
        <v>166</v>
      </c>
      <c r="F144" s="335">
        <v>0</v>
      </c>
      <c r="G144" s="336">
        <v>2262.8559999999998</v>
      </c>
      <c r="H144" s="337">
        <v>2262.8559999999998</v>
      </c>
    </row>
    <row r="145" spans="2:8" ht="12.95" customHeight="1" x14ac:dyDescent="0.15">
      <c r="B145" s="381" t="s">
        <v>37</v>
      </c>
      <c r="C145" s="332" t="s">
        <v>43</v>
      </c>
      <c r="D145" s="333" t="s">
        <v>18</v>
      </c>
      <c r="E145" s="334" t="s">
        <v>167</v>
      </c>
      <c r="F145" s="335">
        <v>0</v>
      </c>
      <c r="G145" s="336">
        <v>5451.4279999999999</v>
      </c>
      <c r="H145" s="337">
        <v>5451.4279999999999</v>
      </c>
    </row>
    <row r="146" spans="2:8" ht="12.95" customHeight="1" x14ac:dyDescent="0.15">
      <c r="B146" s="381" t="s">
        <v>37</v>
      </c>
      <c r="C146" s="332" t="s">
        <v>43</v>
      </c>
      <c r="D146" s="333" t="s">
        <v>18</v>
      </c>
      <c r="E146" s="334" t="s">
        <v>168</v>
      </c>
      <c r="F146" s="335">
        <v>0</v>
      </c>
      <c r="G146" s="336">
        <v>1851.4279999999999</v>
      </c>
      <c r="H146" s="337">
        <v>1851.4279999999999</v>
      </c>
    </row>
    <row r="147" spans="2:8" ht="12.95" customHeight="1" x14ac:dyDescent="0.15">
      <c r="B147" s="381" t="s">
        <v>30</v>
      </c>
      <c r="C147" s="332" t="s">
        <v>43</v>
      </c>
      <c r="D147" s="333" t="s">
        <v>18</v>
      </c>
      <c r="E147" s="334" t="s">
        <v>166</v>
      </c>
      <c r="F147" s="335">
        <v>0</v>
      </c>
      <c r="G147" s="336">
        <v>1437.5</v>
      </c>
      <c r="H147" s="337">
        <v>1437.5</v>
      </c>
    </row>
    <row r="148" spans="2:8" ht="12.95" customHeight="1" x14ac:dyDescent="0.15">
      <c r="B148" s="381" t="s">
        <v>209</v>
      </c>
      <c r="C148" s="332" t="s">
        <v>43</v>
      </c>
      <c r="D148" s="333" t="s">
        <v>18</v>
      </c>
      <c r="E148" s="334" t="s">
        <v>166</v>
      </c>
      <c r="F148" s="335">
        <v>0</v>
      </c>
      <c r="G148" s="336">
        <v>20550</v>
      </c>
      <c r="H148" s="337">
        <v>20550</v>
      </c>
    </row>
    <row r="149" spans="2:8" ht="12.95" customHeight="1" x14ac:dyDescent="0.15">
      <c r="B149" s="383"/>
      <c r="C149" s="345" t="s">
        <v>43</v>
      </c>
      <c r="D149" s="393" t="s">
        <v>18</v>
      </c>
      <c r="E149" s="347" t="s">
        <v>267</v>
      </c>
      <c r="F149" s="25">
        <v>11767.063</v>
      </c>
      <c r="G149" s="2">
        <v>227255.51800000004</v>
      </c>
      <c r="H149" s="348">
        <v>239022.58100000001</v>
      </c>
    </row>
    <row r="150" spans="2:8" ht="12.95" customHeight="1" x14ac:dyDescent="0.15">
      <c r="B150" s="385" t="s">
        <v>4</v>
      </c>
      <c r="C150" s="332" t="s">
        <v>43</v>
      </c>
      <c r="D150" s="333" t="s">
        <v>7</v>
      </c>
      <c r="E150" s="334" t="s">
        <v>161</v>
      </c>
      <c r="F150" s="335">
        <v>0</v>
      </c>
      <c r="G150" s="336">
        <v>135</v>
      </c>
      <c r="H150" s="337">
        <v>135</v>
      </c>
    </row>
    <row r="151" spans="2:8" ht="12.95" customHeight="1" x14ac:dyDescent="0.15">
      <c r="B151" s="385" t="s">
        <v>4</v>
      </c>
      <c r="C151" s="332" t="s">
        <v>43</v>
      </c>
      <c r="D151" s="333" t="s">
        <v>7</v>
      </c>
      <c r="E151" s="334" t="s">
        <v>162</v>
      </c>
      <c r="F151" s="335">
        <v>0</v>
      </c>
      <c r="G151" s="336">
        <v>5215.9489999999987</v>
      </c>
      <c r="H151" s="337">
        <v>5215.9489999999987</v>
      </c>
    </row>
    <row r="152" spans="2:8" ht="12.95" customHeight="1" x14ac:dyDescent="0.15">
      <c r="B152" s="385" t="s">
        <v>4</v>
      </c>
      <c r="C152" s="332" t="s">
        <v>43</v>
      </c>
      <c r="D152" s="333" t="s">
        <v>7</v>
      </c>
      <c r="E152" s="334" t="s">
        <v>163</v>
      </c>
      <c r="F152" s="335">
        <v>0</v>
      </c>
      <c r="G152" s="336">
        <v>744.23399999999992</v>
      </c>
      <c r="H152" s="337">
        <v>744.23399999999992</v>
      </c>
    </row>
    <row r="153" spans="2:8" ht="12.95" customHeight="1" x14ac:dyDescent="0.15">
      <c r="B153" s="385" t="s">
        <v>4</v>
      </c>
      <c r="C153" s="332" t="s">
        <v>43</v>
      </c>
      <c r="D153" s="333" t="s">
        <v>7</v>
      </c>
      <c r="E153" s="334" t="s">
        <v>164</v>
      </c>
      <c r="F153" s="335">
        <v>0</v>
      </c>
      <c r="G153" s="336">
        <v>488.99999999999994</v>
      </c>
      <c r="H153" s="337">
        <v>488.99999999999994</v>
      </c>
    </row>
    <row r="154" spans="2:8" ht="12.95" customHeight="1" x14ac:dyDescent="0.15">
      <c r="B154" s="381" t="s">
        <v>4</v>
      </c>
      <c r="C154" s="332" t="s">
        <v>43</v>
      </c>
      <c r="D154" s="333" t="s">
        <v>7</v>
      </c>
      <c r="E154" s="334" t="s">
        <v>165</v>
      </c>
      <c r="F154" s="335">
        <v>0</v>
      </c>
      <c r="G154" s="336">
        <v>5666.122999999996</v>
      </c>
      <c r="H154" s="337">
        <v>5666.122999999996</v>
      </c>
    </row>
    <row r="155" spans="2:8" ht="12.95" customHeight="1" x14ac:dyDescent="0.15">
      <c r="B155" s="381" t="s">
        <v>4</v>
      </c>
      <c r="C155" s="332" t="s">
        <v>43</v>
      </c>
      <c r="D155" s="333" t="s">
        <v>7</v>
      </c>
      <c r="E155" s="334" t="s">
        <v>166</v>
      </c>
      <c r="F155" s="335">
        <v>0</v>
      </c>
      <c r="G155" s="336">
        <v>4027.4409999999984</v>
      </c>
      <c r="H155" s="337">
        <v>4027.4409999999984</v>
      </c>
    </row>
    <row r="156" spans="2:8" ht="12.95" customHeight="1" x14ac:dyDescent="0.15">
      <c r="B156" s="381" t="s">
        <v>4</v>
      </c>
      <c r="C156" s="332" t="s">
        <v>43</v>
      </c>
      <c r="D156" s="333" t="s">
        <v>7</v>
      </c>
      <c r="E156" s="334" t="s">
        <v>167</v>
      </c>
      <c r="F156" s="335">
        <v>0</v>
      </c>
      <c r="G156" s="336">
        <v>64795.687000000005</v>
      </c>
      <c r="H156" s="337">
        <v>64795.687000000005</v>
      </c>
    </row>
    <row r="157" spans="2:8" ht="12.95" customHeight="1" x14ac:dyDescent="0.15">
      <c r="B157" s="381" t="s">
        <v>4</v>
      </c>
      <c r="C157" s="332" t="s">
        <v>43</v>
      </c>
      <c r="D157" s="333" t="s">
        <v>7</v>
      </c>
      <c r="E157" s="334" t="s">
        <v>168</v>
      </c>
      <c r="F157" s="335">
        <v>0</v>
      </c>
      <c r="G157" s="336">
        <v>6196.7819999999956</v>
      </c>
      <c r="H157" s="337">
        <v>6196.7819999999956</v>
      </c>
    </row>
    <row r="158" spans="2:8" ht="12.95" customHeight="1" x14ac:dyDescent="0.15">
      <c r="B158" s="381" t="s">
        <v>4</v>
      </c>
      <c r="C158" s="332" t="s">
        <v>43</v>
      </c>
      <c r="D158" s="333" t="s">
        <v>7</v>
      </c>
      <c r="E158" s="334" t="s">
        <v>174</v>
      </c>
      <c r="F158" s="335">
        <v>0</v>
      </c>
      <c r="G158" s="336">
        <v>240.85499999999999</v>
      </c>
      <c r="H158" s="337">
        <v>240.85499999999999</v>
      </c>
    </row>
    <row r="159" spans="2:8" ht="12.95" customHeight="1" x14ac:dyDescent="0.15">
      <c r="B159" s="381" t="s">
        <v>4</v>
      </c>
      <c r="C159" s="332" t="s">
        <v>43</v>
      </c>
      <c r="D159" s="333" t="s">
        <v>7</v>
      </c>
      <c r="E159" s="334" t="s">
        <v>176</v>
      </c>
      <c r="F159" s="335">
        <v>0</v>
      </c>
      <c r="G159" s="336">
        <v>2207.1189999999997</v>
      </c>
      <c r="H159" s="337">
        <v>2207.1189999999997</v>
      </c>
    </row>
    <row r="160" spans="2:8" ht="12.95" customHeight="1" x14ac:dyDescent="0.15">
      <c r="B160" s="381" t="s">
        <v>4</v>
      </c>
      <c r="C160" s="332" t="s">
        <v>43</v>
      </c>
      <c r="D160" s="333" t="s">
        <v>7</v>
      </c>
      <c r="E160" s="334" t="s">
        <v>180</v>
      </c>
      <c r="F160" s="335">
        <v>0</v>
      </c>
      <c r="G160" s="336">
        <v>134.999</v>
      </c>
      <c r="H160" s="337">
        <v>134.999</v>
      </c>
    </row>
    <row r="161" spans="2:8" ht="12.95" customHeight="1" x14ac:dyDescent="0.15">
      <c r="B161" s="381" t="s">
        <v>4</v>
      </c>
      <c r="C161" s="332" t="s">
        <v>43</v>
      </c>
      <c r="D161" s="333" t="s">
        <v>7</v>
      </c>
      <c r="E161" s="334" t="s">
        <v>181</v>
      </c>
      <c r="F161" s="335">
        <v>0</v>
      </c>
      <c r="G161" s="336">
        <v>1428.4159999999979</v>
      </c>
      <c r="H161" s="337">
        <v>1428.4159999999979</v>
      </c>
    </row>
    <row r="162" spans="2:8" ht="12.95" customHeight="1" x14ac:dyDescent="0.15">
      <c r="B162" s="381" t="s">
        <v>4</v>
      </c>
      <c r="C162" s="332" t="s">
        <v>43</v>
      </c>
      <c r="D162" s="333" t="s">
        <v>7</v>
      </c>
      <c r="E162" s="334" t="s">
        <v>182</v>
      </c>
      <c r="F162" s="335">
        <v>0</v>
      </c>
      <c r="G162" s="336">
        <v>234.56899999999999</v>
      </c>
      <c r="H162" s="337">
        <v>234.56899999999999</v>
      </c>
    </row>
    <row r="163" spans="2:8" ht="12.95" customHeight="1" x14ac:dyDescent="0.15">
      <c r="B163" s="381" t="s">
        <v>4</v>
      </c>
      <c r="C163" s="332" t="s">
        <v>43</v>
      </c>
      <c r="D163" s="333" t="s">
        <v>7</v>
      </c>
      <c r="E163" s="334" t="s">
        <v>183</v>
      </c>
      <c r="F163" s="335">
        <v>0</v>
      </c>
      <c r="G163" s="336">
        <v>12.856999999999999</v>
      </c>
      <c r="H163" s="337">
        <v>12.856999999999999</v>
      </c>
    </row>
    <row r="164" spans="2:8" ht="12.95" customHeight="1" x14ac:dyDescent="0.15">
      <c r="B164" s="381" t="s">
        <v>4</v>
      </c>
      <c r="C164" s="332" t="s">
        <v>43</v>
      </c>
      <c r="D164" s="333" t="s">
        <v>7</v>
      </c>
      <c r="E164" s="334" t="s">
        <v>187</v>
      </c>
      <c r="F164" s="335">
        <v>0</v>
      </c>
      <c r="G164" s="336">
        <v>38.570999999999998</v>
      </c>
      <c r="H164" s="337">
        <v>38.570999999999998</v>
      </c>
    </row>
    <row r="165" spans="2:8" ht="12.95" customHeight="1" x14ac:dyDescent="0.15">
      <c r="B165" s="381" t="s">
        <v>4</v>
      </c>
      <c r="C165" s="332" t="s">
        <v>43</v>
      </c>
      <c r="D165" s="333" t="s">
        <v>7</v>
      </c>
      <c r="E165" s="334" t="s">
        <v>268</v>
      </c>
      <c r="F165" s="335">
        <v>1678</v>
      </c>
      <c r="G165" s="336">
        <v>0</v>
      </c>
      <c r="H165" s="337">
        <v>1678</v>
      </c>
    </row>
    <row r="166" spans="2:8" ht="12.95" customHeight="1" x14ac:dyDescent="0.15">
      <c r="B166" s="381" t="s">
        <v>5</v>
      </c>
      <c r="C166" s="332" t="s">
        <v>43</v>
      </c>
      <c r="D166" s="333" t="s">
        <v>7</v>
      </c>
      <c r="E166" s="334" t="s">
        <v>162</v>
      </c>
      <c r="F166" s="335">
        <v>0</v>
      </c>
      <c r="G166" s="336">
        <v>364.28399999999982</v>
      </c>
      <c r="H166" s="337">
        <v>364.28399999999982</v>
      </c>
    </row>
    <row r="167" spans="2:8" ht="12.95" customHeight="1" x14ac:dyDescent="0.15">
      <c r="B167" s="381" t="s">
        <v>5</v>
      </c>
      <c r="C167" s="332" t="s">
        <v>43</v>
      </c>
      <c r="D167" s="333" t="s">
        <v>7</v>
      </c>
      <c r="E167" s="334" t="s">
        <v>163</v>
      </c>
      <c r="F167" s="335">
        <v>0</v>
      </c>
      <c r="G167" s="336">
        <v>65.713999999999999</v>
      </c>
      <c r="H167" s="337">
        <v>65.713999999999999</v>
      </c>
    </row>
    <row r="168" spans="2:8" ht="12.95" customHeight="1" x14ac:dyDescent="0.15">
      <c r="B168" s="381" t="s">
        <v>5</v>
      </c>
      <c r="C168" s="332" t="s">
        <v>43</v>
      </c>
      <c r="D168" s="333" t="s">
        <v>7</v>
      </c>
      <c r="E168" s="334" t="s">
        <v>164</v>
      </c>
      <c r="F168" s="335">
        <v>0</v>
      </c>
      <c r="G168" s="336">
        <v>660.5659999999998</v>
      </c>
      <c r="H168" s="337">
        <v>660.5659999999998</v>
      </c>
    </row>
    <row r="169" spans="2:8" ht="12.95" customHeight="1" x14ac:dyDescent="0.15">
      <c r="B169" s="381" t="s">
        <v>5</v>
      </c>
      <c r="C169" s="332" t="s">
        <v>43</v>
      </c>
      <c r="D169" s="333" t="s">
        <v>7</v>
      </c>
      <c r="E169" s="334" t="s">
        <v>165</v>
      </c>
      <c r="F169" s="335">
        <v>0</v>
      </c>
      <c r="G169" s="336">
        <v>3667.739</v>
      </c>
      <c r="H169" s="337">
        <v>3667.739</v>
      </c>
    </row>
    <row r="170" spans="2:8" ht="12.95" customHeight="1" x14ac:dyDescent="0.15">
      <c r="B170" s="381" t="s">
        <v>5</v>
      </c>
      <c r="C170" s="332" t="s">
        <v>43</v>
      </c>
      <c r="D170" s="333" t="s">
        <v>7</v>
      </c>
      <c r="E170" s="334" t="s">
        <v>166</v>
      </c>
      <c r="F170" s="335">
        <v>0</v>
      </c>
      <c r="G170" s="336">
        <v>15720.638999999999</v>
      </c>
      <c r="H170" s="337">
        <v>15720.638999999999</v>
      </c>
    </row>
    <row r="171" spans="2:8" ht="12.95" customHeight="1" x14ac:dyDescent="0.15">
      <c r="B171" s="381" t="s">
        <v>5</v>
      </c>
      <c r="C171" s="332" t="s">
        <v>43</v>
      </c>
      <c r="D171" s="333" t="s">
        <v>7</v>
      </c>
      <c r="E171" s="334" t="s">
        <v>167</v>
      </c>
      <c r="F171" s="335">
        <v>0</v>
      </c>
      <c r="G171" s="336">
        <v>37581.021000000001</v>
      </c>
      <c r="H171" s="337">
        <v>37581.021000000001</v>
      </c>
    </row>
    <row r="172" spans="2:8" ht="12.95" customHeight="1" x14ac:dyDescent="0.15">
      <c r="B172" s="381" t="s">
        <v>5</v>
      </c>
      <c r="C172" s="332" t="s">
        <v>43</v>
      </c>
      <c r="D172" s="333" t="s">
        <v>7</v>
      </c>
      <c r="E172" s="334" t="s">
        <v>168</v>
      </c>
      <c r="F172" s="335">
        <v>0</v>
      </c>
      <c r="G172" s="336">
        <v>2939.358999999999</v>
      </c>
      <c r="H172" s="337">
        <v>2939.358999999999</v>
      </c>
    </row>
    <row r="173" spans="2:8" ht="12.95" customHeight="1" thickBot="1" x14ac:dyDescent="0.2">
      <c r="B173" s="388" t="s">
        <v>5</v>
      </c>
      <c r="C173" s="355" t="s">
        <v>43</v>
      </c>
      <c r="D173" s="356" t="s">
        <v>7</v>
      </c>
      <c r="E173" s="357" t="s">
        <v>169</v>
      </c>
      <c r="F173" s="358">
        <v>0</v>
      </c>
      <c r="G173" s="359">
        <v>89.563000000000002</v>
      </c>
      <c r="H173" s="360">
        <v>89.563000000000002</v>
      </c>
    </row>
    <row r="174" spans="2:8" ht="12.95" customHeight="1" x14ac:dyDescent="0.15">
      <c r="B174" s="384" t="s">
        <v>5</v>
      </c>
      <c r="C174" s="349" t="s">
        <v>43</v>
      </c>
      <c r="D174" s="350" t="s">
        <v>7</v>
      </c>
      <c r="E174" s="351" t="s">
        <v>173</v>
      </c>
      <c r="F174" s="352">
        <v>0</v>
      </c>
      <c r="G174" s="353">
        <v>42.667000000000002</v>
      </c>
      <c r="H174" s="354">
        <v>42.667000000000002</v>
      </c>
    </row>
    <row r="175" spans="2:8" ht="12.95" customHeight="1" x14ac:dyDescent="0.15">
      <c r="B175" s="381" t="s">
        <v>5</v>
      </c>
      <c r="C175" s="332" t="s">
        <v>43</v>
      </c>
      <c r="D175" s="338" t="s">
        <v>7</v>
      </c>
      <c r="E175" s="334" t="s">
        <v>176</v>
      </c>
      <c r="F175" s="335">
        <v>0</v>
      </c>
      <c r="G175" s="336">
        <v>337.87400000000002</v>
      </c>
      <c r="H175" s="337">
        <v>337.87400000000002</v>
      </c>
    </row>
    <row r="176" spans="2:8" ht="12.95" customHeight="1" x14ac:dyDescent="0.15">
      <c r="B176" s="381" t="s">
        <v>5</v>
      </c>
      <c r="C176" s="332" t="s">
        <v>43</v>
      </c>
      <c r="D176" s="333" t="s">
        <v>7</v>
      </c>
      <c r="E176" s="334" t="s">
        <v>180</v>
      </c>
      <c r="F176" s="335">
        <v>0</v>
      </c>
      <c r="G176" s="336">
        <v>64.284999999999997</v>
      </c>
      <c r="H176" s="337">
        <v>64.284999999999997</v>
      </c>
    </row>
    <row r="177" spans="2:8" ht="12.95" customHeight="1" x14ac:dyDescent="0.15">
      <c r="B177" s="381" t="s">
        <v>5</v>
      </c>
      <c r="C177" s="332" t="s">
        <v>43</v>
      </c>
      <c r="D177" s="333" t="s">
        <v>7</v>
      </c>
      <c r="E177" s="334" t="s">
        <v>181</v>
      </c>
      <c r="F177" s="335">
        <v>0</v>
      </c>
      <c r="G177" s="336">
        <v>194.57</v>
      </c>
      <c r="H177" s="337">
        <v>194.57</v>
      </c>
    </row>
    <row r="178" spans="2:8" ht="12.95" customHeight="1" x14ac:dyDescent="0.15">
      <c r="B178" s="381" t="s">
        <v>5</v>
      </c>
      <c r="C178" s="332" t="s">
        <v>43</v>
      </c>
      <c r="D178" s="333" t="s">
        <v>7</v>
      </c>
      <c r="E178" s="334" t="s">
        <v>182</v>
      </c>
      <c r="F178" s="335">
        <v>0</v>
      </c>
      <c r="G178" s="336">
        <v>46.570999999999998</v>
      </c>
      <c r="H178" s="337">
        <v>46.570999999999998</v>
      </c>
    </row>
    <row r="179" spans="2:8" ht="12.95" customHeight="1" x14ac:dyDescent="0.15">
      <c r="B179" s="381" t="s">
        <v>15</v>
      </c>
      <c r="C179" s="332" t="s">
        <v>43</v>
      </c>
      <c r="D179" s="333" t="s">
        <v>7</v>
      </c>
      <c r="E179" s="334" t="s">
        <v>268</v>
      </c>
      <c r="F179" s="335">
        <v>2080</v>
      </c>
      <c r="G179" s="336">
        <v>0</v>
      </c>
      <c r="H179" s="337">
        <v>2080</v>
      </c>
    </row>
    <row r="180" spans="2:8" ht="12.95" customHeight="1" x14ac:dyDescent="0.15">
      <c r="B180" s="381" t="s">
        <v>260</v>
      </c>
      <c r="C180" s="332" t="s">
        <v>43</v>
      </c>
      <c r="D180" s="333" t="s">
        <v>7</v>
      </c>
      <c r="E180" s="334" t="s">
        <v>268</v>
      </c>
      <c r="F180" s="335">
        <v>480</v>
      </c>
      <c r="G180" s="336">
        <v>0</v>
      </c>
      <c r="H180" s="337">
        <v>480</v>
      </c>
    </row>
    <row r="181" spans="2:8" ht="12.95" customHeight="1" x14ac:dyDescent="0.15">
      <c r="B181" s="381" t="s">
        <v>6</v>
      </c>
      <c r="C181" s="332" t="s">
        <v>43</v>
      </c>
      <c r="D181" s="333" t="s">
        <v>7</v>
      </c>
      <c r="E181" s="334" t="s">
        <v>167</v>
      </c>
      <c r="F181" s="335">
        <v>0</v>
      </c>
      <c r="G181" s="336">
        <v>5506.4349999999995</v>
      </c>
      <c r="H181" s="337">
        <v>5506.4349999999995</v>
      </c>
    </row>
    <row r="182" spans="2:8" ht="12.95" customHeight="1" x14ac:dyDescent="0.15">
      <c r="B182" s="381" t="s">
        <v>6</v>
      </c>
      <c r="C182" s="332" t="s">
        <v>43</v>
      </c>
      <c r="D182" s="333" t="s">
        <v>7</v>
      </c>
      <c r="E182" s="334" t="s">
        <v>268</v>
      </c>
      <c r="F182" s="335">
        <v>41883.05000000001</v>
      </c>
      <c r="G182" s="336">
        <v>0</v>
      </c>
      <c r="H182" s="337">
        <v>41883.05000000001</v>
      </c>
    </row>
    <row r="183" spans="2:8" ht="12.95" customHeight="1" x14ac:dyDescent="0.15">
      <c r="B183" s="381" t="s">
        <v>206</v>
      </c>
      <c r="C183" s="332" t="s">
        <v>43</v>
      </c>
      <c r="D183" s="333" t="s">
        <v>7</v>
      </c>
      <c r="E183" s="334" t="s">
        <v>268</v>
      </c>
      <c r="F183" s="335">
        <v>680</v>
      </c>
      <c r="G183" s="336">
        <v>0</v>
      </c>
      <c r="H183" s="337">
        <v>680</v>
      </c>
    </row>
    <row r="184" spans="2:8" ht="12.95" customHeight="1" x14ac:dyDescent="0.15">
      <c r="B184" s="381" t="s">
        <v>261</v>
      </c>
      <c r="C184" s="332" t="s">
        <v>43</v>
      </c>
      <c r="D184" s="333" t="s">
        <v>7</v>
      </c>
      <c r="E184" s="334" t="s">
        <v>268</v>
      </c>
      <c r="F184" s="335">
        <v>980</v>
      </c>
      <c r="G184" s="336">
        <v>0</v>
      </c>
      <c r="H184" s="337">
        <v>980</v>
      </c>
    </row>
    <row r="185" spans="2:8" ht="12.95" customHeight="1" x14ac:dyDescent="0.15">
      <c r="B185" s="381" t="s">
        <v>20</v>
      </c>
      <c r="C185" s="332" t="s">
        <v>43</v>
      </c>
      <c r="D185" s="333" t="s">
        <v>7</v>
      </c>
      <c r="E185" s="334" t="s">
        <v>268</v>
      </c>
      <c r="F185" s="335">
        <v>12936</v>
      </c>
      <c r="G185" s="336">
        <v>0</v>
      </c>
      <c r="H185" s="337">
        <v>12936</v>
      </c>
    </row>
    <row r="186" spans="2:8" ht="12.95" customHeight="1" x14ac:dyDescent="0.15">
      <c r="B186" s="381" t="s">
        <v>10</v>
      </c>
      <c r="C186" s="332" t="s">
        <v>43</v>
      </c>
      <c r="D186" s="333" t="s">
        <v>7</v>
      </c>
      <c r="E186" s="334" t="s">
        <v>167</v>
      </c>
      <c r="F186" s="335">
        <v>0</v>
      </c>
      <c r="G186" s="336">
        <v>336.66300000000001</v>
      </c>
      <c r="H186" s="337">
        <v>336.66300000000001</v>
      </c>
    </row>
    <row r="187" spans="2:8" ht="12.95" customHeight="1" x14ac:dyDescent="0.15">
      <c r="B187" s="381" t="s">
        <v>10</v>
      </c>
      <c r="C187" s="332" t="s">
        <v>43</v>
      </c>
      <c r="D187" s="333" t="s">
        <v>7</v>
      </c>
      <c r="E187" s="334" t="s">
        <v>268</v>
      </c>
      <c r="F187" s="335">
        <v>6890</v>
      </c>
      <c r="G187" s="336">
        <v>0</v>
      </c>
      <c r="H187" s="337">
        <v>6890</v>
      </c>
    </row>
    <row r="188" spans="2:8" ht="12.95" customHeight="1" x14ac:dyDescent="0.15">
      <c r="B188" s="381" t="s">
        <v>11</v>
      </c>
      <c r="C188" s="332" t="s">
        <v>43</v>
      </c>
      <c r="D188" s="333" t="s">
        <v>7</v>
      </c>
      <c r="E188" s="334" t="s">
        <v>162</v>
      </c>
      <c r="F188" s="335">
        <v>0</v>
      </c>
      <c r="G188" s="336">
        <v>308.57100000000003</v>
      </c>
      <c r="H188" s="337">
        <v>308.57100000000003</v>
      </c>
    </row>
    <row r="189" spans="2:8" ht="12.95" customHeight="1" x14ac:dyDescent="0.15">
      <c r="B189" s="381" t="s">
        <v>11</v>
      </c>
      <c r="C189" s="332" t="s">
        <v>43</v>
      </c>
      <c r="D189" s="333" t="s">
        <v>7</v>
      </c>
      <c r="E189" s="334" t="s">
        <v>163</v>
      </c>
      <c r="F189" s="335">
        <v>0</v>
      </c>
      <c r="G189" s="336">
        <v>25.332999999999998</v>
      </c>
      <c r="H189" s="337">
        <v>25.332999999999998</v>
      </c>
    </row>
    <row r="190" spans="2:8" ht="12.95" customHeight="1" x14ac:dyDescent="0.15">
      <c r="B190" s="381" t="s">
        <v>11</v>
      </c>
      <c r="C190" s="332" t="s">
        <v>43</v>
      </c>
      <c r="D190" s="333" t="s">
        <v>7</v>
      </c>
      <c r="E190" s="334" t="s">
        <v>166</v>
      </c>
      <c r="F190" s="335">
        <v>0</v>
      </c>
      <c r="G190" s="336">
        <v>6.6669999999999998</v>
      </c>
      <c r="H190" s="337">
        <v>6.6669999999999998</v>
      </c>
    </row>
    <row r="191" spans="2:8" ht="12.95" customHeight="1" x14ac:dyDescent="0.15">
      <c r="B191" s="381" t="s">
        <v>11</v>
      </c>
      <c r="C191" s="332" t="s">
        <v>43</v>
      </c>
      <c r="D191" s="333" t="s">
        <v>7</v>
      </c>
      <c r="E191" s="334" t="s">
        <v>167</v>
      </c>
      <c r="F191" s="335">
        <v>0</v>
      </c>
      <c r="G191" s="336">
        <v>13118.094999999999</v>
      </c>
      <c r="H191" s="337">
        <v>13118.094999999999</v>
      </c>
    </row>
    <row r="192" spans="2:8" ht="12.95" customHeight="1" x14ac:dyDescent="0.15">
      <c r="B192" s="381" t="s">
        <v>22</v>
      </c>
      <c r="C192" s="332" t="s">
        <v>43</v>
      </c>
      <c r="D192" s="333" t="s">
        <v>7</v>
      </c>
      <c r="E192" s="334" t="s">
        <v>167</v>
      </c>
      <c r="F192" s="335">
        <v>1300</v>
      </c>
      <c r="G192" s="336">
        <v>0</v>
      </c>
      <c r="H192" s="337">
        <v>1300</v>
      </c>
    </row>
    <row r="193" spans="2:8" ht="12.95" customHeight="1" x14ac:dyDescent="0.15">
      <c r="B193" s="381" t="s">
        <v>22</v>
      </c>
      <c r="C193" s="332" t="s">
        <v>43</v>
      </c>
      <c r="D193" s="333" t="s">
        <v>7</v>
      </c>
      <c r="E193" s="334" t="s">
        <v>268</v>
      </c>
      <c r="F193" s="335">
        <v>6292</v>
      </c>
      <c r="G193" s="336">
        <v>0</v>
      </c>
      <c r="H193" s="337">
        <v>6292</v>
      </c>
    </row>
    <row r="194" spans="2:8" ht="12.95" customHeight="1" x14ac:dyDescent="0.15">
      <c r="B194" s="381" t="s">
        <v>23</v>
      </c>
      <c r="C194" s="332" t="s">
        <v>43</v>
      </c>
      <c r="D194" s="333" t="s">
        <v>7</v>
      </c>
      <c r="E194" s="334" t="s">
        <v>162</v>
      </c>
      <c r="F194" s="335">
        <v>0</v>
      </c>
      <c r="G194" s="336">
        <v>938.57000000000028</v>
      </c>
      <c r="H194" s="337">
        <v>938.57000000000028</v>
      </c>
    </row>
    <row r="195" spans="2:8" ht="12.95" customHeight="1" x14ac:dyDescent="0.15">
      <c r="B195" s="381" t="s">
        <v>23</v>
      </c>
      <c r="C195" s="332" t="s">
        <v>43</v>
      </c>
      <c r="D195" s="333" t="s">
        <v>7</v>
      </c>
      <c r="E195" s="334" t="s">
        <v>163</v>
      </c>
      <c r="F195" s="335">
        <v>0</v>
      </c>
      <c r="G195" s="336">
        <v>369.64099999999996</v>
      </c>
      <c r="H195" s="337">
        <v>369.64099999999996</v>
      </c>
    </row>
    <row r="196" spans="2:8" ht="12.95" customHeight="1" x14ac:dyDescent="0.15">
      <c r="B196" s="381" t="s">
        <v>23</v>
      </c>
      <c r="C196" s="332" t="s">
        <v>43</v>
      </c>
      <c r="D196" s="333" t="s">
        <v>7</v>
      </c>
      <c r="E196" s="334" t="s">
        <v>165</v>
      </c>
      <c r="F196" s="335">
        <v>0</v>
      </c>
      <c r="G196" s="336">
        <v>305.35500000000002</v>
      </c>
      <c r="H196" s="337">
        <v>305.35500000000002</v>
      </c>
    </row>
    <row r="197" spans="2:8" ht="12.95" customHeight="1" x14ac:dyDescent="0.15">
      <c r="B197" s="381" t="s">
        <v>23</v>
      </c>
      <c r="C197" s="332" t="s">
        <v>43</v>
      </c>
      <c r="D197" s="333" t="s">
        <v>7</v>
      </c>
      <c r="E197" s="334" t="s">
        <v>166</v>
      </c>
      <c r="F197" s="335">
        <v>0</v>
      </c>
      <c r="G197" s="336">
        <v>1063.9280000000003</v>
      </c>
      <c r="H197" s="337">
        <v>1063.9280000000003</v>
      </c>
    </row>
    <row r="198" spans="2:8" ht="12.95" customHeight="1" x14ac:dyDescent="0.15">
      <c r="B198" s="381" t="s">
        <v>23</v>
      </c>
      <c r="C198" s="332" t="s">
        <v>43</v>
      </c>
      <c r="D198" s="333" t="s">
        <v>7</v>
      </c>
      <c r="E198" s="334" t="s">
        <v>167</v>
      </c>
      <c r="F198" s="335">
        <v>0</v>
      </c>
      <c r="G198" s="336">
        <v>192.858</v>
      </c>
      <c r="H198" s="337">
        <v>192.858</v>
      </c>
    </row>
    <row r="199" spans="2:8" ht="12.95" customHeight="1" x14ac:dyDescent="0.15">
      <c r="B199" s="381" t="s">
        <v>23</v>
      </c>
      <c r="C199" s="332" t="s">
        <v>43</v>
      </c>
      <c r="D199" s="333" t="s">
        <v>7</v>
      </c>
      <c r="E199" s="334" t="s">
        <v>168</v>
      </c>
      <c r="F199" s="335">
        <v>0</v>
      </c>
      <c r="G199" s="336">
        <v>147.858</v>
      </c>
      <c r="H199" s="337">
        <v>147.858</v>
      </c>
    </row>
    <row r="200" spans="2:8" ht="12.95" customHeight="1" x14ac:dyDescent="0.15">
      <c r="B200" s="381" t="s">
        <v>24</v>
      </c>
      <c r="C200" s="332" t="s">
        <v>43</v>
      </c>
      <c r="D200" s="333" t="s">
        <v>7</v>
      </c>
      <c r="E200" s="334" t="s">
        <v>155</v>
      </c>
      <c r="F200" s="335">
        <v>0</v>
      </c>
      <c r="G200" s="336">
        <v>231.428</v>
      </c>
      <c r="H200" s="337">
        <v>231.428</v>
      </c>
    </row>
    <row r="201" spans="2:8" ht="12.95" customHeight="1" x14ac:dyDescent="0.15">
      <c r="B201" s="381" t="s">
        <v>24</v>
      </c>
      <c r="C201" s="332" t="s">
        <v>43</v>
      </c>
      <c r="D201" s="333" t="s">
        <v>7</v>
      </c>
      <c r="E201" s="334" t="s">
        <v>162</v>
      </c>
      <c r="F201" s="335">
        <v>0</v>
      </c>
      <c r="G201" s="336">
        <v>147.857</v>
      </c>
      <c r="H201" s="337">
        <v>147.857</v>
      </c>
    </row>
    <row r="202" spans="2:8" ht="12.95" customHeight="1" x14ac:dyDescent="0.15">
      <c r="B202" s="381" t="s">
        <v>24</v>
      </c>
      <c r="C202" s="332" t="s">
        <v>43</v>
      </c>
      <c r="D202" s="333" t="s">
        <v>7</v>
      </c>
      <c r="E202" s="334" t="s">
        <v>165</v>
      </c>
      <c r="F202" s="335">
        <v>0</v>
      </c>
      <c r="G202" s="336">
        <v>3448.9209999999989</v>
      </c>
      <c r="H202" s="337">
        <v>3448.9209999999989</v>
      </c>
    </row>
    <row r="203" spans="2:8" ht="12.95" customHeight="1" x14ac:dyDescent="0.15">
      <c r="B203" s="381" t="s">
        <v>24</v>
      </c>
      <c r="C203" s="332" t="s">
        <v>43</v>
      </c>
      <c r="D203" s="333" t="s">
        <v>7</v>
      </c>
      <c r="E203" s="334" t="s">
        <v>166</v>
      </c>
      <c r="F203" s="335">
        <v>0</v>
      </c>
      <c r="G203" s="336">
        <v>848.56999999999994</v>
      </c>
      <c r="H203" s="337">
        <v>848.56999999999994</v>
      </c>
    </row>
    <row r="204" spans="2:8" ht="12.95" customHeight="1" x14ac:dyDescent="0.15">
      <c r="B204" s="381" t="s">
        <v>24</v>
      </c>
      <c r="C204" s="332" t="s">
        <v>43</v>
      </c>
      <c r="D204" s="333" t="s">
        <v>7</v>
      </c>
      <c r="E204" s="334" t="s">
        <v>167</v>
      </c>
      <c r="F204" s="335">
        <v>0</v>
      </c>
      <c r="G204" s="336">
        <v>4583.5639999999994</v>
      </c>
      <c r="H204" s="337">
        <v>4583.5639999999994</v>
      </c>
    </row>
    <row r="205" spans="2:8" ht="12.95" customHeight="1" x14ac:dyDescent="0.15">
      <c r="B205" s="381" t="s">
        <v>24</v>
      </c>
      <c r="C205" s="332" t="s">
        <v>43</v>
      </c>
      <c r="D205" s="333" t="s">
        <v>7</v>
      </c>
      <c r="E205" s="334" t="s">
        <v>168</v>
      </c>
      <c r="F205" s="335">
        <v>0</v>
      </c>
      <c r="G205" s="336">
        <v>607.49800000000005</v>
      </c>
      <c r="H205" s="337">
        <v>607.49800000000005</v>
      </c>
    </row>
    <row r="206" spans="2:8" ht="12.95" customHeight="1" x14ac:dyDescent="0.15">
      <c r="B206" s="381" t="s">
        <v>17</v>
      </c>
      <c r="C206" s="332" t="s">
        <v>43</v>
      </c>
      <c r="D206" s="333" t="s">
        <v>7</v>
      </c>
      <c r="E206" s="334" t="s">
        <v>162</v>
      </c>
      <c r="F206" s="335">
        <v>0</v>
      </c>
      <c r="G206" s="336">
        <v>372.85599999999999</v>
      </c>
      <c r="H206" s="337">
        <v>372.85599999999999</v>
      </c>
    </row>
    <row r="207" spans="2:8" ht="12.95" customHeight="1" x14ac:dyDescent="0.15">
      <c r="B207" s="381" t="s">
        <v>17</v>
      </c>
      <c r="C207" s="332" t="s">
        <v>43</v>
      </c>
      <c r="D207" s="333" t="s">
        <v>7</v>
      </c>
      <c r="E207" s="334" t="s">
        <v>163</v>
      </c>
      <c r="F207" s="335">
        <v>0</v>
      </c>
      <c r="G207" s="336">
        <v>623.56999999999994</v>
      </c>
      <c r="H207" s="337">
        <v>623.56999999999994</v>
      </c>
    </row>
    <row r="208" spans="2:8" ht="12.95" customHeight="1" x14ac:dyDescent="0.15">
      <c r="B208" s="381" t="s">
        <v>17</v>
      </c>
      <c r="C208" s="332" t="s">
        <v>43</v>
      </c>
      <c r="D208" s="333" t="s">
        <v>7</v>
      </c>
      <c r="E208" s="334" t="s">
        <v>165</v>
      </c>
      <c r="F208" s="335">
        <v>0</v>
      </c>
      <c r="G208" s="336">
        <v>315</v>
      </c>
      <c r="H208" s="337">
        <v>315</v>
      </c>
    </row>
    <row r="209" spans="2:8" ht="12.95" customHeight="1" x14ac:dyDescent="0.15">
      <c r="B209" s="381" t="s">
        <v>17</v>
      </c>
      <c r="C209" s="332" t="s">
        <v>43</v>
      </c>
      <c r="D209" s="333" t="s">
        <v>7</v>
      </c>
      <c r="E209" s="334" t="s">
        <v>166</v>
      </c>
      <c r="F209" s="335">
        <v>0</v>
      </c>
      <c r="G209" s="336">
        <v>147.857</v>
      </c>
      <c r="H209" s="337">
        <v>147.857</v>
      </c>
    </row>
    <row r="210" spans="2:8" ht="12.95" customHeight="1" x14ac:dyDescent="0.15">
      <c r="B210" s="381" t="s">
        <v>17</v>
      </c>
      <c r="C210" s="332" t="s">
        <v>43</v>
      </c>
      <c r="D210" s="333" t="s">
        <v>7</v>
      </c>
      <c r="E210" s="334" t="s">
        <v>167</v>
      </c>
      <c r="F210" s="335">
        <v>0</v>
      </c>
      <c r="G210" s="336">
        <v>298.92899999999997</v>
      </c>
      <c r="H210" s="337">
        <v>298.92899999999997</v>
      </c>
    </row>
    <row r="211" spans="2:8" ht="12.95" customHeight="1" x14ac:dyDescent="0.15">
      <c r="B211" s="381" t="s">
        <v>17</v>
      </c>
      <c r="C211" s="332" t="s">
        <v>43</v>
      </c>
      <c r="D211" s="333" t="s">
        <v>7</v>
      </c>
      <c r="E211" s="334" t="s">
        <v>168</v>
      </c>
      <c r="F211" s="335">
        <v>0</v>
      </c>
      <c r="G211" s="336">
        <v>269.99900000000002</v>
      </c>
      <c r="H211" s="337">
        <v>269.99900000000002</v>
      </c>
    </row>
    <row r="212" spans="2:8" ht="12.95" customHeight="1" x14ac:dyDescent="0.15">
      <c r="B212" s="381" t="s">
        <v>25</v>
      </c>
      <c r="C212" s="332" t="s">
        <v>43</v>
      </c>
      <c r="D212" s="338" t="s">
        <v>7</v>
      </c>
      <c r="E212" s="334" t="s">
        <v>155</v>
      </c>
      <c r="F212" s="335">
        <v>0</v>
      </c>
      <c r="G212" s="336">
        <v>565.71600000000001</v>
      </c>
      <c r="H212" s="337">
        <v>565.71600000000001</v>
      </c>
    </row>
    <row r="213" spans="2:8" ht="12.95" customHeight="1" x14ac:dyDescent="0.15">
      <c r="B213" s="381" t="s">
        <v>25</v>
      </c>
      <c r="C213" s="332" t="s">
        <v>43</v>
      </c>
      <c r="D213" s="333" t="s">
        <v>7</v>
      </c>
      <c r="E213" s="334" t="s">
        <v>156</v>
      </c>
      <c r="F213" s="335">
        <v>0</v>
      </c>
      <c r="G213" s="336">
        <v>128.572</v>
      </c>
      <c r="H213" s="337">
        <v>128.572</v>
      </c>
    </row>
    <row r="214" spans="2:8" ht="12.95" customHeight="1" x14ac:dyDescent="0.15">
      <c r="B214" s="381" t="s">
        <v>25</v>
      </c>
      <c r="C214" s="332" t="s">
        <v>43</v>
      </c>
      <c r="D214" s="333" t="s">
        <v>7</v>
      </c>
      <c r="E214" s="334" t="s">
        <v>157</v>
      </c>
      <c r="F214" s="335">
        <v>0</v>
      </c>
      <c r="G214" s="336">
        <v>64.286000000000001</v>
      </c>
      <c r="H214" s="337">
        <v>64.286000000000001</v>
      </c>
    </row>
    <row r="215" spans="2:8" ht="12.95" customHeight="1" x14ac:dyDescent="0.15">
      <c r="B215" s="381" t="s">
        <v>25</v>
      </c>
      <c r="C215" s="332" t="s">
        <v>43</v>
      </c>
      <c r="D215" s="333" t="s">
        <v>7</v>
      </c>
      <c r="E215" s="334" t="s">
        <v>158</v>
      </c>
      <c r="F215" s="335">
        <v>0</v>
      </c>
      <c r="G215" s="336">
        <v>906.42900000000009</v>
      </c>
      <c r="H215" s="337">
        <v>906.42900000000009</v>
      </c>
    </row>
    <row r="216" spans="2:8" ht="12.95" customHeight="1" x14ac:dyDescent="0.15">
      <c r="B216" s="381" t="s">
        <v>25</v>
      </c>
      <c r="C216" s="332" t="s">
        <v>43</v>
      </c>
      <c r="D216" s="333" t="s">
        <v>7</v>
      </c>
      <c r="E216" s="334" t="s">
        <v>159</v>
      </c>
      <c r="F216" s="335">
        <v>0</v>
      </c>
      <c r="G216" s="336">
        <v>64.286000000000001</v>
      </c>
      <c r="H216" s="337">
        <v>64.286000000000001</v>
      </c>
    </row>
    <row r="217" spans="2:8" ht="12.95" customHeight="1" x14ac:dyDescent="0.15">
      <c r="B217" s="381" t="s">
        <v>25</v>
      </c>
      <c r="C217" s="332" t="s">
        <v>43</v>
      </c>
      <c r="D217" s="333" t="s">
        <v>7</v>
      </c>
      <c r="E217" s="334" t="s">
        <v>160</v>
      </c>
      <c r="F217" s="335">
        <v>0</v>
      </c>
      <c r="G217" s="336">
        <v>109.286</v>
      </c>
      <c r="H217" s="337">
        <v>109.286</v>
      </c>
    </row>
    <row r="218" spans="2:8" ht="12.95" customHeight="1" x14ac:dyDescent="0.15">
      <c r="B218" s="381" t="s">
        <v>25</v>
      </c>
      <c r="C218" s="332" t="s">
        <v>43</v>
      </c>
      <c r="D218" s="333" t="s">
        <v>7</v>
      </c>
      <c r="E218" s="334" t="s">
        <v>161</v>
      </c>
      <c r="F218" s="335">
        <v>0</v>
      </c>
      <c r="G218" s="336">
        <v>649.28700000000003</v>
      </c>
      <c r="H218" s="337">
        <v>649.28700000000003</v>
      </c>
    </row>
    <row r="219" spans="2:8" ht="12.95" customHeight="1" x14ac:dyDescent="0.15">
      <c r="B219" s="381" t="s">
        <v>25</v>
      </c>
      <c r="C219" s="332" t="s">
        <v>43</v>
      </c>
      <c r="D219" s="333" t="s">
        <v>7</v>
      </c>
      <c r="E219" s="334" t="s">
        <v>162</v>
      </c>
      <c r="F219" s="335">
        <v>0</v>
      </c>
      <c r="G219" s="336">
        <v>4821.4279999999999</v>
      </c>
      <c r="H219" s="337">
        <v>4821.4279999999999</v>
      </c>
    </row>
    <row r="220" spans="2:8" ht="12.95" customHeight="1" x14ac:dyDescent="0.15">
      <c r="B220" s="381" t="s">
        <v>25</v>
      </c>
      <c r="C220" s="332" t="s">
        <v>43</v>
      </c>
      <c r="D220" s="333" t="s">
        <v>7</v>
      </c>
      <c r="E220" s="334" t="s">
        <v>163</v>
      </c>
      <c r="F220" s="335">
        <v>0</v>
      </c>
      <c r="G220" s="336">
        <v>3452.1369999999993</v>
      </c>
      <c r="H220" s="337">
        <v>3452.1369999999993</v>
      </c>
    </row>
    <row r="221" spans="2:8" ht="12.95" customHeight="1" x14ac:dyDescent="0.15">
      <c r="B221" s="381" t="s">
        <v>25</v>
      </c>
      <c r="C221" s="332" t="s">
        <v>43</v>
      </c>
      <c r="D221" s="333" t="s">
        <v>7</v>
      </c>
      <c r="E221" s="334" t="s">
        <v>164</v>
      </c>
      <c r="F221" s="335">
        <v>0</v>
      </c>
      <c r="G221" s="336">
        <v>4101.4159999999993</v>
      </c>
      <c r="H221" s="337">
        <v>4101.4159999999993</v>
      </c>
    </row>
    <row r="222" spans="2:8" ht="12.95" customHeight="1" x14ac:dyDescent="0.15">
      <c r="B222" s="381" t="s">
        <v>25</v>
      </c>
      <c r="C222" s="332" t="s">
        <v>43</v>
      </c>
      <c r="D222" s="333" t="s">
        <v>7</v>
      </c>
      <c r="E222" s="334" t="s">
        <v>165</v>
      </c>
      <c r="F222" s="335">
        <v>0</v>
      </c>
      <c r="G222" s="336">
        <v>12365.339999999998</v>
      </c>
      <c r="H222" s="337">
        <v>12365.339999999998</v>
      </c>
    </row>
    <row r="223" spans="2:8" ht="12.95" customHeight="1" x14ac:dyDescent="0.15">
      <c r="B223" s="381" t="s">
        <v>25</v>
      </c>
      <c r="C223" s="332" t="s">
        <v>43</v>
      </c>
      <c r="D223" s="333" t="s">
        <v>7</v>
      </c>
      <c r="E223" s="334" t="s">
        <v>166</v>
      </c>
      <c r="F223" s="335">
        <v>0</v>
      </c>
      <c r="G223" s="336">
        <v>12796.064000000002</v>
      </c>
      <c r="H223" s="337">
        <v>12796.064000000002</v>
      </c>
    </row>
    <row r="224" spans="2:8" ht="12.95" customHeight="1" x14ac:dyDescent="0.15">
      <c r="B224" s="381" t="s">
        <v>25</v>
      </c>
      <c r="C224" s="332" t="s">
        <v>43</v>
      </c>
      <c r="D224" s="333" t="s">
        <v>7</v>
      </c>
      <c r="E224" s="334" t="s">
        <v>167</v>
      </c>
      <c r="F224" s="335">
        <v>0</v>
      </c>
      <c r="G224" s="336">
        <v>45832.58599999985</v>
      </c>
      <c r="H224" s="337">
        <v>45832.58599999985</v>
      </c>
    </row>
    <row r="225" spans="2:8" ht="12.95" customHeight="1" x14ac:dyDescent="0.15">
      <c r="B225" s="381" t="s">
        <v>25</v>
      </c>
      <c r="C225" s="332" t="s">
        <v>43</v>
      </c>
      <c r="D225" s="333" t="s">
        <v>7</v>
      </c>
      <c r="E225" s="334" t="s">
        <v>168</v>
      </c>
      <c r="F225" s="335">
        <v>0</v>
      </c>
      <c r="G225" s="336">
        <v>10935.004000000003</v>
      </c>
      <c r="H225" s="337">
        <v>10935.004000000003</v>
      </c>
    </row>
    <row r="226" spans="2:8" ht="12.95" customHeight="1" x14ac:dyDescent="0.15">
      <c r="B226" s="381" t="s">
        <v>25</v>
      </c>
      <c r="C226" s="332" t="s">
        <v>43</v>
      </c>
      <c r="D226" s="333" t="s">
        <v>7</v>
      </c>
      <c r="E226" s="334" t="s">
        <v>169</v>
      </c>
      <c r="F226" s="335">
        <v>0</v>
      </c>
      <c r="G226" s="336">
        <v>1028.5740000000003</v>
      </c>
      <c r="H226" s="337">
        <v>1028.5740000000003</v>
      </c>
    </row>
    <row r="227" spans="2:8" ht="12.95" customHeight="1" x14ac:dyDescent="0.15">
      <c r="B227" s="381" t="s">
        <v>25</v>
      </c>
      <c r="C227" s="332" t="s">
        <v>43</v>
      </c>
      <c r="D227" s="333" t="s">
        <v>7</v>
      </c>
      <c r="E227" s="334" t="s">
        <v>173</v>
      </c>
      <c r="F227" s="335">
        <v>0</v>
      </c>
      <c r="G227" s="336">
        <v>642.85900000000015</v>
      </c>
      <c r="H227" s="337">
        <v>642.85900000000015</v>
      </c>
    </row>
    <row r="228" spans="2:8" ht="12.95" customHeight="1" x14ac:dyDescent="0.15">
      <c r="B228" s="381" t="s">
        <v>25</v>
      </c>
      <c r="C228" s="332" t="s">
        <v>43</v>
      </c>
      <c r="D228" s="333" t="s">
        <v>7</v>
      </c>
      <c r="E228" s="334" t="s">
        <v>174</v>
      </c>
      <c r="F228" s="335">
        <v>0</v>
      </c>
      <c r="G228" s="336">
        <v>128.572</v>
      </c>
      <c r="H228" s="337">
        <v>128.572</v>
      </c>
    </row>
    <row r="229" spans="2:8" ht="12.95" customHeight="1" thickBot="1" x14ac:dyDescent="0.2">
      <c r="B229" s="388" t="s">
        <v>25</v>
      </c>
      <c r="C229" s="355" t="s">
        <v>43</v>
      </c>
      <c r="D229" s="356" t="s">
        <v>7</v>
      </c>
      <c r="E229" s="357" t="s">
        <v>176</v>
      </c>
      <c r="F229" s="358">
        <v>0</v>
      </c>
      <c r="G229" s="359">
        <v>122.143</v>
      </c>
      <c r="H229" s="360">
        <v>122.143</v>
      </c>
    </row>
    <row r="230" spans="2:8" ht="12.95" customHeight="1" x14ac:dyDescent="0.15">
      <c r="B230" s="384" t="s">
        <v>25</v>
      </c>
      <c r="C230" s="349" t="s">
        <v>43</v>
      </c>
      <c r="D230" s="350" t="s">
        <v>7</v>
      </c>
      <c r="E230" s="351" t="s">
        <v>60</v>
      </c>
      <c r="F230" s="352">
        <v>0</v>
      </c>
      <c r="G230" s="353">
        <v>257.142</v>
      </c>
      <c r="H230" s="354">
        <v>257.142</v>
      </c>
    </row>
    <row r="231" spans="2:8" ht="12.95" customHeight="1" x14ac:dyDescent="0.15">
      <c r="B231" s="381" t="s">
        <v>28</v>
      </c>
      <c r="C231" s="332" t="s">
        <v>43</v>
      </c>
      <c r="D231" s="333" t="s">
        <v>7</v>
      </c>
      <c r="E231" s="334" t="s">
        <v>155</v>
      </c>
      <c r="F231" s="335">
        <v>0</v>
      </c>
      <c r="G231" s="336">
        <v>17.143000000000001</v>
      </c>
      <c r="H231" s="337">
        <v>17.143000000000001</v>
      </c>
    </row>
    <row r="232" spans="2:8" ht="12.95" customHeight="1" x14ac:dyDescent="0.15">
      <c r="B232" s="381" t="s">
        <v>28</v>
      </c>
      <c r="C232" s="332" t="s">
        <v>43</v>
      </c>
      <c r="D232" s="333" t="s">
        <v>7</v>
      </c>
      <c r="E232" s="334" t="s">
        <v>156</v>
      </c>
      <c r="F232" s="335">
        <v>0</v>
      </c>
      <c r="G232" s="336">
        <v>171.428</v>
      </c>
      <c r="H232" s="337">
        <v>171.428</v>
      </c>
    </row>
    <row r="233" spans="2:8" ht="12.95" customHeight="1" x14ac:dyDescent="0.15">
      <c r="B233" s="381" t="s">
        <v>28</v>
      </c>
      <c r="C233" s="332" t="s">
        <v>43</v>
      </c>
      <c r="D233" s="333" t="s">
        <v>7</v>
      </c>
      <c r="E233" s="334" t="s">
        <v>159</v>
      </c>
      <c r="F233" s="335">
        <v>0</v>
      </c>
      <c r="G233" s="336">
        <v>85.713999999999999</v>
      </c>
      <c r="H233" s="337">
        <v>85.713999999999999</v>
      </c>
    </row>
    <row r="234" spans="2:8" ht="12.95" customHeight="1" x14ac:dyDescent="0.15">
      <c r="B234" s="381" t="s">
        <v>28</v>
      </c>
      <c r="C234" s="332" t="s">
        <v>43</v>
      </c>
      <c r="D234" s="333" t="s">
        <v>7</v>
      </c>
      <c r="E234" s="334" t="s">
        <v>161</v>
      </c>
      <c r="F234" s="335">
        <v>0</v>
      </c>
      <c r="G234" s="336">
        <v>321.428</v>
      </c>
      <c r="H234" s="337">
        <v>321.428</v>
      </c>
    </row>
    <row r="235" spans="2:8" ht="12.95" customHeight="1" x14ac:dyDescent="0.15">
      <c r="B235" s="381" t="s">
        <v>28</v>
      </c>
      <c r="C235" s="332" t="s">
        <v>43</v>
      </c>
      <c r="D235" s="333" t="s">
        <v>7</v>
      </c>
      <c r="E235" s="334" t="s">
        <v>162</v>
      </c>
      <c r="F235" s="335">
        <v>0</v>
      </c>
      <c r="G235" s="336">
        <v>1298.5709999999999</v>
      </c>
      <c r="H235" s="337">
        <v>1298.5709999999999</v>
      </c>
    </row>
    <row r="236" spans="2:8" ht="12.95" customHeight="1" x14ac:dyDescent="0.15">
      <c r="B236" s="381" t="s">
        <v>28</v>
      </c>
      <c r="C236" s="332" t="s">
        <v>43</v>
      </c>
      <c r="D236" s="333" t="s">
        <v>7</v>
      </c>
      <c r="E236" s="334" t="s">
        <v>163</v>
      </c>
      <c r="F236" s="335">
        <v>0</v>
      </c>
      <c r="G236" s="336">
        <v>2935.7230000000013</v>
      </c>
      <c r="H236" s="337">
        <v>2935.7230000000013</v>
      </c>
    </row>
    <row r="237" spans="2:8" ht="12.95" customHeight="1" x14ac:dyDescent="0.15">
      <c r="B237" s="381" t="s">
        <v>28</v>
      </c>
      <c r="C237" s="332" t="s">
        <v>43</v>
      </c>
      <c r="D237" s="333" t="s">
        <v>7</v>
      </c>
      <c r="E237" s="334" t="s">
        <v>164</v>
      </c>
      <c r="F237" s="335">
        <v>0</v>
      </c>
      <c r="G237" s="336">
        <v>3638.5750000000007</v>
      </c>
      <c r="H237" s="337">
        <v>3638.5750000000007</v>
      </c>
    </row>
    <row r="238" spans="2:8" ht="12.95" customHeight="1" x14ac:dyDescent="0.15">
      <c r="B238" s="381" t="s">
        <v>28</v>
      </c>
      <c r="C238" s="332" t="s">
        <v>43</v>
      </c>
      <c r="D238" s="333" t="s">
        <v>7</v>
      </c>
      <c r="E238" s="334" t="s">
        <v>165</v>
      </c>
      <c r="F238" s="335">
        <v>0</v>
      </c>
      <c r="G238" s="336">
        <v>1465.7190000000003</v>
      </c>
      <c r="H238" s="337">
        <v>1465.7190000000003</v>
      </c>
    </row>
    <row r="239" spans="2:8" ht="12.95" customHeight="1" x14ac:dyDescent="0.15">
      <c r="B239" s="381" t="s">
        <v>28</v>
      </c>
      <c r="C239" s="332" t="s">
        <v>43</v>
      </c>
      <c r="D239" s="333" t="s">
        <v>7</v>
      </c>
      <c r="E239" s="334" t="s">
        <v>166</v>
      </c>
      <c r="F239" s="335">
        <v>0</v>
      </c>
      <c r="G239" s="336">
        <v>2232.855</v>
      </c>
      <c r="H239" s="337">
        <v>2232.855</v>
      </c>
    </row>
    <row r="240" spans="2:8" ht="12.95" customHeight="1" x14ac:dyDescent="0.15">
      <c r="B240" s="381" t="s">
        <v>28</v>
      </c>
      <c r="C240" s="332" t="s">
        <v>43</v>
      </c>
      <c r="D240" s="333" t="s">
        <v>7</v>
      </c>
      <c r="E240" s="334" t="s">
        <v>167</v>
      </c>
      <c r="F240" s="335">
        <v>0</v>
      </c>
      <c r="G240" s="336">
        <v>2181.4320000000002</v>
      </c>
      <c r="H240" s="337">
        <v>2181.4320000000002</v>
      </c>
    </row>
    <row r="241" spans="2:8" ht="12.95" customHeight="1" x14ac:dyDescent="0.15">
      <c r="B241" s="381" t="s">
        <v>28</v>
      </c>
      <c r="C241" s="332" t="s">
        <v>43</v>
      </c>
      <c r="D241" s="333" t="s">
        <v>7</v>
      </c>
      <c r="E241" s="334" t="s">
        <v>168</v>
      </c>
      <c r="F241" s="335">
        <v>0</v>
      </c>
      <c r="G241" s="336">
        <v>3582.8549999999996</v>
      </c>
      <c r="H241" s="337">
        <v>3582.8549999999996</v>
      </c>
    </row>
    <row r="242" spans="2:8" ht="12.95" customHeight="1" x14ac:dyDescent="0.15">
      <c r="B242" s="381" t="s">
        <v>28</v>
      </c>
      <c r="C242" s="332" t="s">
        <v>43</v>
      </c>
      <c r="D242" s="333" t="s">
        <v>7</v>
      </c>
      <c r="E242" s="334" t="s">
        <v>176</v>
      </c>
      <c r="F242" s="335">
        <v>0</v>
      </c>
      <c r="G242" s="336">
        <v>1324.2839999999997</v>
      </c>
      <c r="H242" s="337">
        <v>1324.2839999999997</v>
      </c>
    </row>
    <row r="243" spans="2:8" ht="12.95" customHeight="1" x14ac:dyDescent="0.15">
      <c r="B243" s="381" t="s">
        <v>39</v>
      </c>
      <c r="C243" s="332" t="s">
        <v>43</v>
      </c>
      <c r="D243" s="333" t="s">
        <v>7</v>
      </c>
      <c r="E243" s="334" t="s">
        <v>161</v>
      </c>
      <c r="F243" s="335">
        <v>0</v>
      </c>
      <c r="G243" s="336">
        <v>68.572000000000003</v>
      </c>
      <c r="H243" s="337">
        <v>68.572000000000003</v>
      </c>
    </row>
    <row r="244" spans="2:8" ht="12.95" customHeight="1" x14ac:dyDescent="0.15">
      <c r="B244" s="381" t="s">
        <v>39</v>
      </c>
      <c r="C244" s="332" t="s">
        <v>43</v>
      </c>
      <c r="D244" s="333" t="s">
        <v>7</v>
      </c>
      <c r="E244" s="334" t="s">
        <v>162</v>
      </c>
      <c r="F244" s="335">
        <v>0</v>
      </c>
      <c r="G244" s="336">
        <v>162.858</v>
      </c>
      <c r="H244" s="337">
        <v>162.858</v>
      </c>
    </row>
    <row r="245" spans="2:8" ht="12.95" customHeight="1" x14ac:dyDescent="0.15">
      <c r="B245" s="381" t="s">
        <v>39</v>
      </c>
      <c r="C245" s="332" t="s">
        <v>43</v>
      </c>
      <c r="D245" s="333" t="s">
        <v>7</v>
      </c>
      <c r="E245" s="334" t="s">
        <v>163</v>
      </c>
      <c r="F245" s="335">
        <v>0</v>
      </c>
      <c r="G245" s="336">
        <v>394.28499999999997</v>
      </c>
      <c r="H245" s="337">
        <v>394.28499999999997</v>
      </c>
    </row>
    <row r="246" spans="2:8" ht="12.95" customHeight="1" x14ac:dyDescent="0.15">
      <c r="B246" s="381" t="s">
        <v>39</v>
      </c>
      <c r="C246" s="332" t="s">
        <v>43</v>
      </c>
      <c r="D246" s="333" t="s">
        <v>7</v>
      </c>
      <c r="E246" s="334" t="s">
        <v>164</v>
      </c>
      <c r="F246" s="335">
        <v>0</v>
      </c>
      <c r="G246" s="336">
        <v>85.713999999999999</v>
      </c>
      <c r="H246" s="337">
        <v>85.713999999999999</v>
      </c>
    </row>
    <row r="247" spans="2:8" ht="12.95" customHeight="1" x14ac:dyDescent="0.15">
      <c r="B247" s="381" t="s">
        <v>39</v>
      </c>
      <c r="C247" s="332" t="s">
        <v>43</v>
      </c>
      <c r="D247" s="333" t="s">
        <v>7</v>
      </c>
      <c r="E247" s="334" t="s">
        <v>165</v>
      </c>
      <c r="F247" s="335">
        <v>0</v>
      </c>
      <c r="G247" s="336">
        <v>137.142</v>
      </c>
      <c r="H247" s="337">
        <v>137.142</v>
      </c>
    </row>
    <row r="248" spans="2:8" ht="12.95" customHeight="1" x14ac:dyDescent="0.15">
      <c r="B248" s="381" t="s">
        <v>39</v>
      </c>
      <c r="C248" s="332" t="s">
        <v>43</v>
      </c>
      <c r="D248" s="333" t="s">
        <v>7</v>
      </c>
      <c r="E248" s="334" t="s">
        <v>166</v>
      </c>
      <c r="F248" s="335">
        <v>0</v>
      </c>
      <c r="G248" s="336">
        <v>852.86</v>
      </c>
      <c r="H248" s="337">
        <v>852.86</v>
      </c>
    </row>
    <row r="249" spans="2:8" ht="12.95" customHeight="1" x14ac:dyDescent="0.15">
      <c r="B249" s="381" t="s">
        <v>39</v>
      </c>
      <c r="C249" s="332" t="s">
        <v>43</v>
      </c>
      <c r="D249" s="333" t="s">
        <v>7</v>
      </c>
      <c r="E249" s="334" t="s">
        <v>167</v>
      </c>
      <c r="F249" s="335">
        <v>0</v>
      </c>
      <c r="G249" s="336">
        <v>265.714</v>
      </c>
      <c r="H249" s="337">
        <v>265.714</v>
      </c>
    </row>
    <row r="250" spans="2:8" ht="12.95" customHeight="1" x14ac:dyDescent="0.15">
      <c r="B250" s="381" t="s">
        <v>39</v>
      </c>
      <c r="C250" s="332" t="s">
        <v>43</v>
      </c>
      <c r="D250" s="333" t="s">
        <v>7</v>
      </c>
      <c r="E250" s="334" t="s">
        <v>168</v>
      </c>
      <c r="F250" s="335">
        <v>0</v>
      </c>
      <c r="G250" s="336">
        <v>4928.5639999999985</v>
      </c>
      <c r="H250" s="337">
        <v>4928.5639999999985</v>
      </c>
    </row>
    <row r="251" spans="2:8" ht="12.95" customHeight="1" x14ac:dyDescent="0.15">
      <c r="B251" s="381" t="s">
        <v>39</v>
      </c>
      <c r="C251" s="332" t="s">
        <v>43</v>
      </c>
      <c r="D251" s="333" t="s">
        <v>7</v>
      </c>
      <c r="E251" s="334" t="s">
        <v>176</v>
      </c>
      <c r="F251" s="335">
        <v>0</v>
      </c>
      <c r="G251" s="336">
        <v>625.71299999999997</v>
      </c>
      <c r="H251" s="337">
        <v>625.71299999999997</v>
      </c>
    </row>
    <row r="252" spans="2:8" ht="12.95" customHeight="1" x14ac:dyDescent="0.15">
      <c r="B252" s="381" t="s">
        <v>32</v>
      </c>
      <c r="C252" s="332" t="s">
        <v>43</v>
      </c>
      <c r="D252" s="333" t="s">
        <v>7</v>
      </c>
      <c r="E252" s="334" t="s">
        <v>155</v>
      </c>
      <c r="F252" s="335">
        <v>0</v>
      </c>
      <c r="G252" s="336">
        <v>42.856999999999999</v>
      </c>
      <c r="H252" s="337">
        <v>42.856999999999999</v>
      </c>
    </row>
    <row r="253" spans="2:8" ht="12.95" customHeight="1" x14ac:dyDescent="0.15">
      <c r="B253" s="381" t="s">
        <v>32</v>
      </c>
      <c r="C253" s="332" t="s">
        <v>43</v>
      </c>
      <c r="D253" s="333" t="s">
        <v>7</v>
      </c>
      <c r="E253" s="334" t="s">
        <v>161</v>
      </c>
      <c r="F253" s="335">
        <v>0</v>
      </c>
      <c r="G253" s="336">
        <v>42.856999999999999</v>
      </c>
      <c r="H253" s="337">
        <v>42.856999999999999</v>
      </c>
    </row>
    <row r="254" spans="2:8" ht="12.95" customHeight="1" x14ac:dyDescent="0.15">
      <c r="B254" s="381" t="s">
        <v>32</v>
      </c>
      <c r="C254" s="332" t="s">
        <v>43</v>
      </c>
      <c r="D254" s="333" t="s">
        <v>7</v>
      </c>
      <c r="E254" s="334" t="s">
        <v>164</v>
      </c>
      <c r="F254" s="335">
        <v>0</v>
      </c>
      <c r="G254" s="336">
        <v>42.856999999999999</v>
      </c>
      <c r="H254" s="337">
        <v>42.856999999999999</v>
      </c>
    </row>
    <row r="255" spans="2:8" ht="12.95" customHeight="1" x14ac:dyDescent="0.15">
      <c r="B255" s="381" t="s">
        <v>32</v>
      </c>
      <c r="C255" s="332" t="s">
        <v>43</v>
      </c>
      <c r="D255" s="333" t="s">
        <v>7</v>
      </c>
      <c r="E255" s="334" t="s">
        <v>165</v>
      </c>
      <c r="F255" s="335">
        <v>0</v>
      </c>
      <c r="G255" s="336">
        <v>85.713999999999999</v>
      </c>
      <c r="H255" s="337">
        <v>85.713999999999999</v>
      </c>
    </row>
    <row r="256" spans="2:8" ht="12.95" customHeight="1" x14ac:dyDescent="0.15">
      <c r="B256" s="381" t="s">
        <v>32</v>
      </c>
      <c r="C256" s="332" t="s">
        <v>43</v>
      </c>
      <c r="D256" s="333" t="s">
        <v>7</v>
      </c>
      <c r="E256" s="334" t="s">
        <v>167</v>
      </c>
      <c r="F256" s="335">
        <v>0</v>
      </c>
      <c r="G256" s="336">
        <v>85.713999999999999</v>
      </c>
      <c r="H256" s="337">
        <v>85.713999999999999</v>
      </c>
    </row>
    <row r="257" spans="2:8" ht="12.95" customHeight="1" x14ac:dyDescent="0.15">
      <c r="B257" s="381" t="s">
        <v>32</v>
      </c>
      <c r="C257" s="332" t="s">
        <v>43</v>
      </c>
      <c r="D257" s="333" t="s">
        <v>7</v>
      </c>
      <c r="E257" s="334" t="s">
        <v>168</v>
      </c>
      <c r="F257" s="335">
        <v>0</v>
      </c>
      <c r="G257" s="336">
        <v>214.285</v>
      </c>
      <c r="H257" s="337">
        <v>214.285</v>
      </c>
    </row>
    <row r="258" spans="2:8" ht="12.95" customHeight="1" x14ac:dyDescent="0.15">
      <c r="B258" s="381" t="s">
        <v>32</v>
      </c>
      <c r="C258" s="332" t="s">
        <v>43</v>
      </c>
      <c r="D258" s="333" t="s">
        <v>7</v>
      </c>
      <c r="E258" s="334" t="s">
        <v>60</v>
      </c>
      <c r="F258" s="335">
        <v>0</v>
      </c>
      <c r="G258" s="336">
        <v>42.856999999999999</v>
      </c>
      <c r="H258" s="337">
        <v>42.856999999999999</v>
      </c>
    </row>
    <row r="259" spans="2:8" ht="12.95" customHeight="1" x14ac:dyDescent="0.15">
      <c r="B259" s="381" t="s">
        <v>214</v>
      </c>
      <c r="C259" s="332" t="s">
        <v>43</v>
      </c>
      <c r="D259" s="333" t="s">
        <v>7</v>
      </c>
      <c r="E259" s="334" t="s">
        <v>155</v>
      </c>
      <c r="F259" s="335">
        <v>0</v>
      </c>
      <c r="G259" s="336">
        <v>42.856999999999999</v>
      </c>
      <c r="H259" s="337">
        <v>42.856999999999999</v>
      </c>
    </row>
    <row r="260" spans="2:8" ht="12.95" customHeight="1" x14ac:dyDescent="0.15">
      <c r="B260" s="381" t="s">
        <v>214</v>
      </c>
      <c r="C260" s="332" t="s">
        <v>43</v>
      </c>
      <c r="D260" s="333" t="s">
        <v>7</v>
      </c>
      <c r="E260" s="334" t="s">
        <v>161</v>
      </c>
      <c r="F260" s="335">
        <v>0</v>
      </c>
      <c r="G260" s="336">
        <v>85.713999999999999</v>
      </c>
      <c r="H260" s="337">
        <v>85.713999999999999</v>
      </c>
    </row>
    <row r="261" spans="2:8" ht="12.95" customHeight="1" x14ac:dyDescent="0.15">
      <c r="B261" s="381" t="s">
        <v>214</v>
      </c>
      <c r="C261" s="332" t="s">
        <v>43</v>
      </c>
      <c r="D261" s="333" t="s">
        <v>7</v>
      </c>
      <c r="E261" s="334" t="s">
        <v>162</v>
      </c>
      <c r="F261" s="335">
        <v>0</v>
      </c>
      <c r="G261" s="336">
        <v>85.713999999999999</v>
      </c>
      <c r="H261" s="337">
        <v>85.713999999999999</v>
      </c>
    </row>
    <row r="262" spans="2:8" ht="12.95" customHeight="1" x14ac:dyDescent="0.15">
      <c r="B262" s="381" t="s">
        <v>214</v>
      </c>
      <c r="C262" s="332" t="s">
        <v>43</v>
      </c>
      <c r="D262" s="333" t="s">
        <v>7</v>
      </c>
      <c r="E262" s="334" t="s">
        <v>163</v>
      </c>
      <c r="F262" s="335">
        <v>0</v>
      </c>
      <c r="G262" s="336">
        <v>107.143</v>
      </c>
      <c r="H262" s="337">
        <v>107.143</v>
      </c>
    </row>
    <row r="263" spans="2:8" ht="12.95" customHeight="1" x14ac:dyDescent="0.15">
      <c r="B263" s="381" t="s">
        <v>214</v>
      </c>
      <c r="C263" s="332" t="s">
        <v>43</v>
      </c>
      <c r="D263" s="333" t="s">
        <v>7</v>
      </c>
      <c r="E263" s="334" t="s">
        <v>165</v>
      </c>
      <c r="F263" s="335">
        <v>0</v>
      </c>
      <c r="G263" s="336">
        <v>75</v>
      </c>
      <c r="H263" s="337">
        <v>75</v>
      </c>
    </row>
    <row r="264" spans="2:8" ht="12.95" customHeight="1" x14ac:dyDescent="0.15">
      <c r="B264" s="381" t="s">
        <v>214</v>
      </c>
      <c r="C264" s="332" t="s">
        <v>43</v>
      </c>
      <c r="D264" s="333" t="s">
        <v>7</v>
      </c>
      <c r="E264" s="334" t="s">
        <v>166</v>
      </c>
      <c r="F264" s="335">
        <v>0</v>
      </c>
      <c r="G264" s="336">
        <v>235.714</v>
      </c>
      <c r="H264" s="337">
        <v>235.714</v>
      </c>
    </row>
    <row r="265" spans="2:8" ht="12.95" customHeight="1" x14ac:dyDescent="0.15">
      <c r="B265" s="381" t="s">
        <v>214</v>
      </c>
      <c r="C265" s="332" t="s">
        <v>43</v>
      </c>
      <c r="D265" s="333" t="s">
        <v>7</v>
      </c>
      <c r="E265" s="334" t="s">
        <v>167</v>
      </c>
      <c r="F265" s="335">
        <v>0</v>
      </c>
      <c r="G265" s="336">
        <v>85.713999999999999</v>
      </c>
      <c r="H265" s="337">
        <v>85.713999999999999</v>
      </c>
    </row>
    <row r="266" spans="2:8" ht="12.95" customHeight="1" x14ac:dyDescent="0.15">
      <c r="B266" s="381" t="s">
        <v>214</v>
      </c>
      <c r="C266" s="332" t="s">
        <v>43</v>
      </c>
      <c r="D266" s="333" t="s">
        <v>7</v>
      </c>
      <c r="E266" s="334" t="s">
        <v>168</v>
      </c>
      <c r="F266" s="335">
        <v>0</v>
      </c>
      <c r="G266" s="336">
        <v>150</v>
      </c>
      <c r="H266" s="337">
        <v>150</v>
      </c>
    </row>
    <row r="267" spans="2:8" ht="12.95" customHeight="1" x14ac:dyDescent="0.15">
      <c r="B267" s="381" t="s">
        <v>215</v>
      </c>
      <c r="C267" s="332" t="s">
        <v>43</v>
      </c>
      <c r="D267" s="333" t="s">
        <v>7</v>
      </c>
      <c r="E267" s="334" t="s">
        <v>167</v>
      </c>
      <c r="F267" s="335">
        <v>0</v>
      </c>
      <c r="G267" s="336">
        <v>13818.215</v>
      </c>
      <c r="H267" s="337">
        <v>13818.215</v>
      </c>
    </row>
    <row r="268" spans="2:8" ht="12.95" customHeight="1" x14ac:dyDescent="0.15">
      <c r="B268" s="381" t="s">
        <v>26</v>
      </c>
      <c r="C268" s="332" t="s">
        <v>43</v>
      </c>
      <c r="D268" s="333" t="s">
        <v>7</v>
      </c>
      <c r="E268" s="334" t="s">
        <v>162</v>
      </c>
      <c r="F268" s="335">
        <v>0</v>
      </c>
      <c r="G268" s="336">
        <v>128.571</v>
      </c>
      <c r="H268" s="337">
        <v>128.571</v>
      </c>
    </row>
    <row r="269" spans="2:8" ht="12.95" customHeight="1" x14ac:dyDescent="0.15">
      <c r="B269" s="381" t="s">
        <v>26</v>
      </c>
      <c r="C269" s="332" t="s">
        <v>43</v>
      </c>
      <c r="D269" s="333" t="s">
        <v>7</v>
      </c>
      <c r="E269" s="334" t="s">
        <v>163</v>
      </c>
      <c r="F269" s="335">
        <v>0</v>
      </c>
      <c r="G269" s="336">
        <v>257.142</v>
      </c>
      <c r="H269" s="337">
        <v>257.142</v>
      </c>
    </row>
    <row r="270" spans="2:8" ht="12.95" customHeight="1" x14ac:dyDescent="0.15">
      <c r="B270" s="381" t="s">
        <v>26</v>
      </c>
      <c r="C270" s="332" t="s">
        <v>43</v>
      </c>
      <c r="D270" s="333" t="s">
        <v>7</v>
      </c>
      <c r="E270" s="334" t="s">
        <v>165</v>
      </c>
      <c r="F270" s="335">
        <v>0</v>
      </c>
      <c r="G270" s="336">
        <v>385.71399999999994</v>
      </c>
      <c r="H270" s="337">
        <v>385.71399999999994</v>
      </c>
    </row>
    <row r="271" spans="2:8" ht="12.95" customHeight="1" x14ac:dyDescent="0.15">
      <c r="B271" s="381" t="s">
        <v>26</v>
      </c>
      <c r="C271" s="332" t="s">
        <v>43</v>
      </c>
      <c r="D271" s="333" t="s">
        <v>7</v>
      </c>
      <c r="E271" s="334" t="s">
        <v>166</v>
      </c>
      <c r="F271" s="335">
        <v>0</v>
      </c>
      <c r="G271" s="336">
        <v>372.85699999999997</v>
      </c>
      <c r="H271" s="337">
        <v>372.85699999999997</v>
      </c>
    </row>
    <row r="272" spans="2:8" ht="12.95" customHeight="1" x14ac:dyDescent="0.15">
      <c r="B272" s="381" t="s">
        <v>26</v>
      </c>
      <c r="C272" s="332" t="s">
        <v>43</v>
      </c>
      <c r="D272" s="333" t="s">
        <v>7</v>
      </c>
      <c r="E272" s="334" t="s">
        <v>167</v>
      </c>
      <c r="F272" s="335">
        <v>0</v>
      </c>
      <c r="G272" s="336">
        <v>18144.647000000001</v>
      </c>
      <c r="H272" s="337">
        <v>18144.647000000001</v>
      </c>
    </row>
    <row r="273" spans="2:8" ht="12.95" customHeight="1" x14ac:dyDescent="0.15">
      <c r="B273" s="381" t="s">
        <v>26</v>
      </c>
      <c r="C273" s="332" t="s">
        <v>43</v>
      </c>
      <c r="D273" s="333" t="s">
        <v>7</v>
      </c>
      <c r="E273" s="334" t="s">
        <v>168</v>
      </c>
      <c r="F273" s="335">
        <v>0</v>
      </c>
      <c r="G273" s="336">
        <v>183.214</v>
      </c>
      <c r="H273" s="337">
        <v>183.214</v>
      </c>
    </row>
    <row r="274" spans="2:8" ht="12.95" customHeight="1" x14ac:dyDescent="0.15">
      <c r="B274" s="381" t="s">
        <v>26</v>
      </c>
      <c r="C274" s="332" t="s">
        <v>43</v>
      </c>
      <c r="D274" s="333" t="s">
        <v>7</v>
      </c>
      <c r="E274" s="334" t="s">
        <v>176</v>
      </c>
      <c r="F274" s="335">
        <v>0</v>
      </c>
      <c r="G274" s="336">
        <v>450</v>
      </c>
      <c r="H274" s="337">
        <v>450</v>
      </c>
    </row>
    <row r="275" spans="2:8" ht="12.95" customHeight="1" x14ac:dyDescent="0.15">
      <c r="B275" s="381" t="s">
        <v>26</v>
      </c>
      <c r="C275" s="332" t="s">
        <v>43</v>
      </c>
      <c r="D275" s="333" t="s">
        <v>7</v>
      </c>
      <c r="E275" s="334" t="s">
        <v>60</v>
      </c>
      <c r="F275" s="335">
        <v>0</v>
      </c>
      <c r="G275" s="336">
        <v>433.93000000000012</v>
      </c>
      <c r="H275" s="337">
        <v>433.93000000000012</v>
      </c>
    </row>
    <row r="276" spans="2:8" ht="12.95" customHeight="1" x14ac:dyDescent="0.15">
      <c r="B276" s="383"/>
      <c r="C276" s="345" t="s">
        <v>43</v>
      </c>
      <c r="D276" s="393" t="s">
        <v>7</v>
      </c>
      <c r="E276" s="347" t="s">
        <v>267</v>
      </c>
      <c r="F276" s="25">
        <v>75199.050000000017</v>
      </c>
      <c r="G276" s="2">
        <v>348906.03999999957</v>
      </c>
      <c r="H276" s="348">
        <v>424105.08999999979</v>
      </c>
    </row>
    <row r="277" spans="2:8" ht="12.95" customHeight="1" x14ac:dyDescent="0.15">
      <c r="B277" s="381" t="s">
        <v>4</v>
      </c>
      <c r="C277" s="332" t="s">
        <v>43</v>
      </c>
      <c r="D277" s="333" t="s">
        <v>8</v>
      </c>
      <c r="E277" s="334" t="s">
        <v>268</v>
      </c>
      <c r="F277" s="335">
        <v>14142</v>
      </c>
      <c r="G277" s="336">
        <v>0</v>
      </c>
      <c r="H277" s="337">
        <v>14142</v>
      </c>
    </row>
    <row r="278" spans="2:8" ht="12.95" customHeight="1" x14ac:dyDescent="0.15">
      <c r="B278" s="381" t="s">
        <v>15</v>
      </c>
      <c r="C278" s="332" t="s">
        <v>43</v>
      </c>
      <c r="D278" s="333" t="s">
        <v>8</v>
      </c>
      <c r="E278" s="334" t="s">
        <v>168</v>
      </c>
      <c r="F278" s="335">
        <v>260</v>
      </c>
      <c r="G278" s="336">
        <v>0</v>
      </c>
      <c r="H278" s="337">
        <v>260</v>
      </c>
    </row>
    <row r="279" spans="2:8" ht="12.95" customHeight="1" x14ac:dyDescent="0.15">
      <c r="B279" s="381" t="s">
        <v>15</v>
      </c>
      <c r="C279" s="332" t="s">
        <v>43</v>
      </c>
      <c r="D279" s="333" t="s">
        <v>8</v>
      </c>
      <c r="E279" s="334" t="s">
        <v>268</v>
      </c>
      <c r="F279" s="335">
        <v>15298</v>
      </c>
      <c r="G279" s="336">
        <v>0</v>
      </c>
      <c r="H279" s="337">
        <v>15298</v>
      </c>
    </row>
    <row r="280" spans="2:8" ht="12.95" customHeight="1" x14ac:dyDescent="0.15">
      <c r="B280" s="381" t="s">
        <v>204</v>
      </c>
      <c r="C280" s="332" t="s">
        <v>43</v>
      </c>
      <c r="D280" s="333" t="s">
        <v>8</v>
      </c>
      <c r="E280" s="334" t="s">
        <v>268</v>
      </c>
      <c r="F280" s="335">
        <v>1040</v>
      </c>
      <c r="G280" s="336">
        <v>0</v>
      </c>
      <c r="H280" s="337">
        <v>1040</v>
      </c>
    </row>
    <row r="281" spans="2:8" ht="12.95" customHeight="1" x14ac:dyDescent="0.15">
      <c r="B281" s="381" t="s">
        <v>6</v>
      </c>
      <c r="C281" s="332" t="s">
        <v>43</v>
      </c>
      <c r="D281" s="333" t="s">
        <v>8</v>
      </c>
      <c r="E281" s="334" t="s">
        <v>168</v>
      </c>
      <c r="F281" s="335">
        <v>0</v>
      </c>
      <c r="G281" s="336">
        <v>57287.5</v>
      </c>
      <c r="H281" s="337">
        <v>57287.5</v>
      </c>
    </row>
    <row r="282" spans="2:8" ht="12.95" customHeight="1" x14ac:dyDescent="0.15">
      <c r="B282" s="381" t="s">
        <v>6</v>
      </c>
      <c r="C282" s="332" t="s">
        <v>43</v>
      </c>
      <c r="D282" s="333" t="s">
        <v>8</v>
      </c>
      <c r="E282" s="334" t="s">
        <v>268</v>
      </c>
      <c r="F282" s="335">
        <v>11510</v>
      </c>
      <c r="G282" s="336">
        <v>0</v>
      </c>
      <c r="H282" s="337">
        <v>11510</v>
      </c>
    </row>
    <row r="283" spans="2:8" ht="12.95" customHeight="1" x14ac:dyDescent="0.15">
      <c r="B283" s="381" t="s">
        <v>206</v>
      </c>
      <c r="C283" s="332" t="s">
        <v>43</v>
      </c>
      <c r="D283" s="333" t="s">
        <v>8</v>
      </c>
      <c r="E283" s="334" t="s">
        <v>268</v>
      </c>
      <c r="F283" s="335">
        <v>40</v>
      </c>
      <c r="G283" s="336">
        <v>0</v>
      </c>
      <c r="H283" s="337">
        <v>40</v>
      </c>
    </row>
    <row r="284" spans="2:8" ht="12.95" customHeight="1" x14ac:dyDescent="0.15">
      <c r="B284" s="381" t="s">
        <v>261</v>
      </c>
      <c r="C284" s="332" t="s">
        <v>43</v>
      </c>
      <c r="D284" s="333" t="s">
        <v>8</v>
      </c>
      <c r="E284" s="334" t="s">
        <v>268</v>
      </c>
      <c r="F284" s="335">
        <v>1080</v>
      </c>
      <c r="G284" s="336">
        <v>0</v>
      </c>
      <c r="H284" s="337">
        <v>1080</v>
      </c>
    </row>
    <row r="285" spans="2:8" ht="12.95" customHeight="1" thickBot="1" x14ac:dyDescent="0.2">
      <c r="B285" s="388" t="s">
        <v>18</v>
      </c>
      <c r="C285" s="355" t="s">
        <v>43</v>
      </c>
      <c r="D285" s="356" t="s">
        <v>8</v>
      </c>
      <c r="E285" s="357" t="s">
        <v>168</v>
      </c>
      <c r="F285" s="358">
        <v>0</v>
      </c>
      <c r="G285" s="359">
        <v>75</v>
      </c>
      <c r="H285" s="360">
        <v>75</v>
      </c>
    </row>
    <row r="286" spans="2:8" ht="12.95" customHeight="1" x14ac:dyDescent="0.15">
      <c r="B286" s="384" t="s">
        <v>20</v>
      </c>
      <c r="C286" s="349" t="s">
        <v>43</v>
      </c>
      <c r="D286" s="350" t="s">
        <v>8</v>
      </c>
      <c r="E286" s="351" t="s">
        <v>268</v>
      </c>
      <c r="F286" s="352">
        <v>11904</v>
      </c>
      <c r="G286" s="353">
        <v>0</v>
      </c>
      <c r="H286" s="354">
        <v>11904</v>
      </c>
    </row>
    <row r="287" spans="2:8" ht="12.95" customHeight="1" x14ac:dyDescent="0.15">
      <c r="B287" s="381" t="s">
        <v>21</v>
      </c>
      <c r="C287" s="332" t="s">
        <v>43</v>
      </c>
      <c r="D287" s="333" t="s">
        <v>8</v>
      </c>
      <c r="E287" s="334" t="s">
        <v>268</v>
      </c>
      <c r="F287" s="335">
        <v>320</v>
      </c>
      <c r="G287" s="336">
        <v>0</v>
      </c>
      <c r="H287" s="337">
        <v>320</v>
      </c>
    </row>
    <row r="288" spans="2:8" ht="12.95" customHeight="1" x14ac:dyDescent="0.15">
      <c r="B288" s="381" t="s">
        <v>10</v>
      </c>
      <c r="C288" s="332" t="s">
        <v>43</v>
      </c>
      <c r="D288" s="333" t="s">
        <v>8</v>
      </c>
      <c r="E288" s="334" t="s">
        <v>168</v>
      </c>
      <c r="F288" s="335">
        <v>0</v>
      </c>
      <c r="G288" s="336">
        <v>88339.375</v>
      </c>
      <c r="H288" s="337">
        <v>88339.375</v>
      </c>
    </row>
    <row r="289" spans="2:8" ht="12.95" customHeight="1" x14ac:dyDescent="0.15">
      <c r="B289" s="381" t="s">
        <v>10</v>
      </c>
      <c r="C289" s="332" t="s">
        <v>43</v>
      </c>
      <c r="D289" s="333" t="s">
        <v>8</v>
      </c>
      <c r="E289" s="334" t="s">
        <v>268</v>
      </c>
      <c r="F289" s="335">
        <v>13442</v>
      </c>
      <c r="G289" s="336">
        <v>0</v>
      </c>
      <c r="H289" s="337">
        <v>13442</v>
      </c>
    </row>
    <row r="290" spans="2:8" ht="12.95" customHeight="1" x14ac:dyDescent="0.15">
      <c r="B290" s="381" t="s">
        <v>205</v>
      </c>
      <c r="C290" s="332" t="s">
        <v>43</v>
      </c>
      <c r="D290" s="333" t="s">
        <v>8</v>
      </c>
      <c r="E290" s="334" t="s">
        <v>168</v>
      </c>
      <c r="F290" s="335">
        <v>0</v>
      </c>
      <c r="G290" s="336">
        <v>20645.625</v>
      </c>
      <c r="H290" s="337">
        <v>20645.625</v>
      </c>
    </row>
    <row r="291" spans="2:8" ht="12.95" customHeight="1" x14ac:dyDescent="0.15">
      <c r="B291" s="381" t="s">
        <v>22</v>
      </c>
      <c r="C291" s="332" t="s">
        <v>43</v>
      </c>
      <c r="D291" s="333" t="s">
        <v>8</v>
      </c>
      <c r="E291" s="334" t="s">
        <v>168</v>
      </c>
      <c r="F291" s="335">
        <v>52</v>
      </c>
      <c r="G291" s="336">
        <v>0</v>
      </c>
      <c r="H291" s="337">
        <v>52</v>
      </c>
    </row>
    <row r="292" spans="2:8" ht="12.95" customHeight="1" x14ac:dyDescent="0.15">
      <c r="B292" s="381" t="s">
        <v>22</v>
      </c>
      <c r="C292" s="332" t="s">
        <v>43</v>
      </c>
      <c r="D292" s="333" t="s">
        <v>8</v>
      </c>
      <c r="E292" s="334" t="s">
        <v>268</v>
      </c>
      <c r="F292" s="335">
        <v>3822</v>
      </c>
      <c r="G292" s="336">
        <v>0</v>
      </c>
      <c r="H292" s="337">
        <v>3822</v>
      </c>
    </row>
    <row r="293" spans="2:8" ht="12.95" customHeight="1" x14ac:dyDescent="0.15">
      <c r="B293" s="381" t="s">
        <v>12</v>
      </c>
      <c r="C293" s="332" t="s">
        <v>43</v>
      </c>
      <c r="D293" s="333" t="s">
        <v>8</v>
      </c>
      <c r="E293" s="334" t="s">
        <v>168</v>
      </c>
      <c r="F293" s="335">
        <v>0</v>
      </c>
      <c r="G293" s="336">
        <v>25</v>
      </c>
      <c r="H293" s="337">
        <v>25</v>
      </c>
    </row>
    <row r="294" spans="2:8" ht="12.95" customHeight="1" x14ac:dyDescent="0.15">
      <c r="B294" s="381" t="s">
        <v>13</v>
      </c>
      <c r="C294" s="332" t="s">
        <v>43</v>
      </c>
      <c r="D294" s="333" t="s">
        <v>8</v>
      </c>
      <c r="E294" s="334" t="s">
        <v>168</v>
      </c>
      <c r="F294" s="335">
        <v>0</v>
      </c>
      <c r="G294" s="336">
        <v>15</v>
      </c>
      <c r="H294" s="337">
        <v>15</v>
      </c>
    </row>
    <row r="295" spans="2:8" ht="12.95" customHeight="1" x14ac:dyDescent="0.15">
      <c r="B295" s="381" t="s">
        <v>208</v>
      </c>
      <c r="C295" s="332" t="s">
        <v>43</v>
      </c>
      <c r="D295" s="333" t="s">
        <v>8</v>
      </c>
      <c r="E295" s="334" t="s">
        <v>168</v>
      </c>
      <c r="F295" s="335">
        <v>0</v>
      </c>
      <c r="G295" s="336">
        <v>62.5</v>
      </c>
      <c r="H295" s="337">
        <v>62.5</v>
      </c>
    </row>
    <row r="296" spans="2:8" ht="12.95" customHeight="1" x14ac:dyDescent="0.15">
      <c r="B296" s="381" t="s">
        <v>30</v>
      </c>
      <c r="C296" s="332" t="s">
        <v>43</v>
      </c>
      <c r="D296" s="333" t="s">
        <v>8</v>
      </c>
      <c r="E296" s="334" t="s">
        <v>168</v>
      </c>
      <c r="F296" s="335">
        <v>104</v>
      </c>
      <c r="G296" s="336">
        <v>4262.5</v>
      </c>
      <c r="H296" s="337">
        <v>4366.5</v>
      </c>
    </row>
    <row r="297" spans="2:8" ht="12.95" customHeight="1" x14ac:dyDescent="0.15">
      <c r="B297" s="381" t="s">
        <v>209</v>
      </c>
      <c r="C297" s="332" t="s">
        <v>43</v>
      </c>
      <c r="D297" s="333" t="s">
        <v>8</v>
      </c>
      <c r="E297" s="334" t="s">
        <v>168</v>
      </c>
      <c r="F297" s="335">
        <v>0</v>
      </c>
      <c r="G297" s="336">
        <v>2312.5</v>
      </c>
      <c r="H297" s="337">
        <v>2312.5</v>
      </c>
    </row>
    <row r="298" spans="2:8" ht="12.95" customHeight="1" x14ac:dyDescent="0.15">
      <c r="B298" s="383"/>
      <c r="C298" s="345" t="s">
        <v>43</v>
      </c>
      <c r="D298" s="393" t="s">
        <v>8</v>
      </c>
      <c r="E298" s="347" t="s">
        <v>267</v>
      </c>
      <c r="F298" s="25">
        <v>73014</v>
      </c>
      <c r="G298" s="2">
        <v>173025</v>
      </c>
      <c r="H298" s="348">
        <v>246039</v>
      </c>
    </row>
    <row r="299" spans="2:8" ht="12.95" customHeight="1" x14ac:dyDescent="0.15">
      <c r="B299" s="381" t="s">
        <v>4</v>
      </c>
      <c r="C299" s="332" t="s">
        <v>43</v>
      </c>
      <c r="D299" s="333" t="s">
        <v>203</v>
      </c>
      <c r="E299" s="334" t="s">
        <v>166</v>
      </c>
      <c r="F299" s="335">
        <v>0</v>
      </c>
      <c r="G299" s="336">
        <v>6025.1790000000001</v>
      </c>
      <c r="H299" s="337">
        <v>6025.1790000000001</v>
      </c>
    </row>
    <row r="300" spans="2:8" ht="12.95" customHeight="1" x14ac:dyDescent="0.15">
      <c r="B300" s="381" t="s">
        <v>4</v>
      </c>
      <c r="C300" s="332" t="s">
        <v>43</v>
      </c>
      <c r="D300" s="333" t="s">
        <v>203</v>
      </c>
      <c r="E300" s="334" t="s">
        <v>167</v>
      </c>
      <c r="F300" s="335">
        <v>0</v>
      </c>
      <c r="G300" s="336">
        <v>1838.5710000000001</v>
      </c>
      <c r="H300" s="337">
        <v>1838.5710000000001</v>
      </c>
    </row>
    <row r="301" spans="2:8" ht="12.95" customHeight="1" x14ac:dyDescent="0.15">
      <c r="B301" s="381" t="s">
        <v>4</v>
      </c>
      <c r="C301" s="332" t="s">
        <v>43</v>
      </c>
      <c r="D301" s="333" t="s">
        <v>203</v>
      </c>
      <c r="E301" s="334" t="s">
        <v>168</v>
      </c>
      <c r="F301" s="335">
        <v>0</v>
      </c>
      <c r="G301" s="336">
        <v>42303.217000000004</v>
      </c>
      <c r="H301" s="337">
        <v>42303.217000000004</v>
      </c>
    </row>
    <row r="302" spans="2:8" ht="12.95" customHeight="1" x14ac:dyDescent="0.15">
      <c r="B302" s="381" t="s">
        <v>4</v>
      </c>
      <c r="C302" s="332" t="s">
        <v>43</v>
      </c>
      <c r="D302" s="333" t="s">
        <v>203</v>
      </c>
      <c r="E302" s="334" t="s">
        <v>182</v>
      </c>
      <c r="F302" s="335">
        <v>0</v>
      </c>
      <c r="G302" s="336">
        <v>67.5</v>
      </c>
      <c r="H302" s="337">
        <v>67.5</v>
      </c>
    </row>
    <row r="303" spans="2:8" ht="12.95" customHeight="1" x14ac:dyDescent="0.15">
      <c r="B303" s="381" t="s">
        <v>15</v>
      </c>
      <c r="C303" s="332" t="s">
        <v>43</v>
      </c>
      <c r="D303" s="333" t="s">
        <v>203</v>
      </c>
      <c r="E303" s="334" t="s">
        <v>167</v>
      </c>
      <c r="F303" s="335">
        <v>0</v>
      </c>
      <c r="G303" s="336">
        <v>1671.4279999999999</v>
      </c>
      <c r="H303" s="337">
        <v>1671.4279999999999</v>
      </c>
    </row>
    <row r="304" spans="2:8" ht="12.95" customHeight="1" x14ac:dyDescent="0.15">
      <c r="B304" s="381" t="s">
        <v>15</v>
      </c>
      <c r="C304" s="332" t="s">
        <v>43</v>
      </c>
      <c r="D304" s="333" t="s">
        <v>203</v>
      </c>
      <c r="E304" s="334" t="s">
        <v>168</v>
      </c>
      <c r="F304" s="335">
        <v>0</v>
      </c>
      <c r="G304" s="336">
        <v>916.07199999999989</v>
      </c>
      <c r="H304" s="337">
        <v>916.07199999999989</v>
      </c>
    </row>
    <row r="305" spans="2:8" ht="12.95" customHeight="1" x14ac:dyDescent="0.15">
      <c r="B305" s="381" t="s">
        <v>6</v>
      </c>
      <c r="C305" s="332" t="s">
        <v>43</v>
      </c>
      <c r="D305" s="333" t="s">
        <v>203</v>
      </c>
      <c r="E305" s="334" t="s">
        <v>165</v>
      </c>
      <c r="F305" s="335">
        <v>0</v>
      </c>
      <c r="G305" s="336">
        <v>916.07099999999991</v>
      </c>
      <c r="H305" s="337">
        <v>916.07099999999991</v>
      </c>
    </row>
    <row r="306" spans="2:8" ht="12.95" customHeight="1" x14ac:dyDescent="0.15">
      <c r="B306" s="381" t="s">
        <v>6</v>
      </c>
      <c r="C306" s="332" t="s">
        <v>43</v>
      </c>
      <c r="D306" s="333" t="s">
        <v>203</v>
      </c>
      <c r="E306" s="334" t="s">
        <v>166</v>
      </c>
      <c r="F306" s="335">
        <v>0</v>
      </c>
      <c r="G306" s="336">
        <v>2041.0709999999999</v>
      </c>
      <c r="H306" s="337">
        <v>2041.0709999999999</v>
      </c>
    </row>
    <row r="307" spans="2:8" ht="12.95" customHeight="1" x14ac:dyDescent="0.15">
      <c r="B307" s="381" t="s">
        <v>6</v>
      </c>
      <c r="C307" s="332" t="s">
        <v>43</v>
      </c>
      <c r="D307" s="333" t="s">
        <v>203</v>
      </c>
      <c r="E307" s="334" t="s">
        <v>167</v>
      </c>
      <c r="F307" s="335">
        <v>0</v>
      </c>
      <c r="G307" s="336">
        <v>96.429000000000002</v>
      </c>
      <c r="H307" s="337">
        <v>96.429000000000002</v>
      </c>
    </row>
    <row r="308" spans="2:8" ht="12.95" customHeight="1" x14ac:dyDescent="0.15">
      <c r="B308" s="381" t="s">
        <v>6</v>
      </c>
      <c r="C308" s="332" t="s">
        <v>43</v>
      </c>
      <c r="D308" s="333" t="s">
        <v>203</v>
      </c>
      <c r="E308" s="334" t="s">
        <v>168</v>
      </c>
      <c r="F308" s="335">
        <v>0</v>
      </c>
      <c r="G308" s="336">
        <v>2217.857</v>
      </c>
      <c r="H308" s="337">
        <v>2217.857</v>
      </c>
    </row>
    <row r="309" spans="2:8" ht="12.95" customHeight="1" x14ac:dyDescent="0.15">
      <c r="B309" s="381" t="s">
        <v>6</v>
      </c>
      <c r="C309" s="332" t="s">
        <v>43</v>
      </c>
      <c r="D309" s="333" t="s">
        <v>203</v>
      </c>
      <c r="E309" s="334" t="s">
        <v>176</v>
      </c>
      <c r="F309" s="335">
        <v>0</v>
      </c>
      <c r="G309" s="336">
        <v>80.356999999999999</v>
      </c>
      <c r="H309" s="337">
        <v>80.356999999999999</v>
      </c>
    </row>
    <row r="310" spans="2:8" ht="12.95" customHeight="1" x14ac:dyDescent="0.15">
      <c r="B310" s="381" t="s">
        <v>10</v>
      </c>
      <c r="C310" s="332" t="s">
        <v>43</v>
      </c>
      <c r="D310" s="333" t="s">
        <v>203</v>
      </c>
      <c r="E310" s="334" t="s">
        <v>168</v>
      </c>
      <c r="F310" s="335">
        <v>4870</v>
      </c>
      <c r="G310" s="336">
        <v>59725</v>
      </c>
      <c r="H310" s="337">
        <v>64595</v>
      </c>
    </row>
    <row r="311" spans="2:8" ht="12.95" customHeight="1" x14ac:dyDescent="0.15">
      <c r="B311" s="381" t="s">
        <v>13</v>
      </c>
      <c r="C311" s="332" t="s">
        <v>43</v>
      </c>
      <c r="D311" s="333" t="s">
        <v>203</v>
      </c>
      <c r="E311" s="334" t="s">
        <v>168</v>
      </c>
      <c r="F311" s="335">
        <v>0</v>
      </c>
      <c r="G311" s="336">
        <v>15</v>
      </c>
      <c r="H311" s="337">
        <v>15</v>
      </c>
    </row>
    <row r="312" spans="2:8" ht="12.95" customHeight="1" x14ac:dyDescent="0.15">
      <c r="B312" s="383"/>
      <c r="C312" s="345" t="s">
        <v>43</v>
      </c>
      <c r="D312" s="393" t="s">
        <v>203</v>
      </c>
      <c r="E312" s="347" t="s">
        <v>267</v>
      </c>
      <c r="F312" s="25">
        <v>4870</v>
      </c>
      <c r="G312" s="2">
        <v>117913.75199999999</v>
      </c>
      <c r="H312" s="348">
        <v>122783.75199999999</v>
      </c>
    </row>
    <row r="313" spans="2:8" ht="12.95" customHeight="1" x14ac:dyDescent="0.15">
      <c r="B313" s="381" t="s">
        <v>4</v>
      </c>
      <c r="C313" s="332" t="s">
        <v>43</v>
      </c>
      <c r="D313" s="333" t="s">
        <v>27</v>
      </c>
      <c r="E313" s="334" t="s">
        <v>168</v>
      </c>
      <c r="F313" s="335">
        <v>0</v>
      </c>
      <c r="G313" s="336">
        <v>48.213999999999999</v>
      </c>
      <c r="H313" s="337">
        <v>48.213999999999999</v>
      </c>
    </row>
    <row r="314" spans="2:8" ht="12.95" customHeight="1" x14ac:dyDescent="0.15">
      <c r="B314" s="381" t="s">
        <v>4</v>
      </c>
      <c r="C314" s="332" t="s">
        <v>43</v>
      </c>
      <c r="D314" s="333" t="s">
        <v>27</v>
      </c>
      <c r="E314" s="334" t="s">
        <v>182</v>
      </c>
      <c r="F314" s="335">
        <v>0</v>
      </c>
      <c r="G314" s="336">
        <v>5657.1420000000007</v>
      </c>
      <c r="H314" s="337">
        <v>5657.1420000000007</v>
      </c>
    </row>
    <row r="315" spans="2:8" ht="12.95" customHeight="1" x14ac:dyDescent="0.15">
      <c r="B315" s="381" t="s">
        <v>15</v>
      </c>
      <c r="C315" s="332" t="s">
        <v>43</v>
      </c>
      <c r="D315" s="333" t="s">
        <v>27</v>
      </c>
      <c r="E315" s="334" t="s">
        <v>181</v>
      </c>
      <c r="F315" s="335">
        <v>0</v>
      </c>
      <c r="G315" s="336">
        <v>964.28499999999997</v>
      </c>
      <c r="H315" s="337">
        <v>964.28499999999997</v>
      </c>
    </row>
    <row r="316" spans="2:8" ht="12.95" customHeight="1" x14ac:dyDescent="0.15">
      <c r="B316" s="381" t="s">
        <v>15</v>
      </c>
      <c r="C316" s="332" t="s">
        <v>43</v>
      </c>
      <c r="D316" s="333" t="s">
        <v>27</v>
      </c>
      <c r="E316" s="334" t="s">
        <v>194</v>
      </c>
      <c r="F316" s="335">
        <v>0</v>
      </c>
      <c r="G316" s="336">
        <v>964.28499999999997</v>
      </c>
      <c r="H316" s="337">
        <v>964.28499999999997</v>
      </c>
    </row>
    <row r="317" spans="2:8" ht="12.95" customHeight="1" x14ac:dyDescent="0.15">
      <c r="B317" s="381" t="s">
        <v>6</v>
      </c>
      <c r="C317" s="332" t="s">
        <v>43</v>
      </c>
      <c r="D317" s="333" t="s">
        <v>27</v>
      </c>
      <c r="E317" s="334" t="s">
        <v>168</v>
      </c>
      <c r="F317" s="335">
        <v>0</v>
      </c>
      <c r="G317" s="336">
        <v>803.57099999999991</v>
      </c>
      <c r="H317" s="337">
        <v>803.57099999999991</v>
      </c>
    </row>
    <row r="318" spans="2:8" ht="12.95" customHeight="1" x14ac:dyDescent="0.15">
      <c r="B318" s="381" t="s">
        <v>6</v>
      </c>
      <c r="C318" s="332" t="s">
        <v>43</v>
      </c>
      <c r="D318" s="333" t="s">
        <v>27</v>
      </c>
      <c r="E318" s="334" t="s">
        <v>176</v>
      </c>
      <c r="F318" s="335">
        <v>0</v>
      </c>
      <c r="G318" s="336">
        <v>649.28700000000003</v>
      </c>
      <c r="H318" s="337">
        <v>649.28700000000003</v>
      </c>
    </row>
    <row r="319" spans="2:8" ht="12.95" customHeight="1" x14ac:dyDescent="0.15">
      <c r="B319" s="381" t="s">
        <v>6</v>
      </c>
      <c r="C319" s="332" t="s">
        <v>43</v>
      </c>
      <c r="D319" s="333" t="s">
        <v>27</v>
      </c>
      <c r="E319" s="334" t="s">
        <v>182</v>
      </c>
      <c r="F319" s="335">
        <v>0</v>
      </c>
      <c r="G319" s="336">
        <v>353.57100000000003</v>
      </c>
      <c r="H319" s="337">
        <v>353.57100000000003</v>
      </c>
    </row>
    <row r="320" spans="2:8" ht="12.95" customHeight="1" x14ac:dyDescent="0.15">
      <c r="B320" s="381" t="s">
        <v>22</v>
      </c>
      <c r="C320" s="332" t="s">
        <v>43</v>
      </c>
      <c r="D320" s="333" t="s">
        <v>27</v>
      </c>
      <c r="E320" s="334" t="s">
        <v>158</v>
      </c>
      <c r="F320" s="335">
        <v>0</v>
      </c>
      <c r="G320" s="336">
        <v>385.71299999999997</v>
      </c>
      <c r="H320" s="337">
        <v>385.71299999999997</v>
      </c>
    </row>
    <row r="321" spans="2:8" ht="12.95" customHeight="1" x14ac:dyDescent="0.15">
      <c r="B321" s="381" t="s">
        <v>22</v>
      </c>
      <c r="C321" s="332" t="s">
        <v>43</v>
      </c>
      <c r="D321" s="333" t="s">
        <v>27</v>
      </c>
      <c r="E321" s="334" t="s">
        <v>168</v>
      </c>
      <c r="F321" s="335">
        <v>0</v>
      </c>
      <c r="G321" s="336">
        <v>3664.2870000000003</v>
      </c>
      <c r="H321" s="337">
        <v>3664.2870000000003</v>
      </c>
    </row>
    <row r="322" spans="2:8" ht="12.95" customHeight="1" x14ac:dyDescent="0.15">
      <c r="B322" s="381" t="s">
        <v>28</v>
      </c>
      <c r="C322" s="332" t="s">
        <v>43</v>
      </c>
      <c r="D322" s="333" t="s">
        <v>27</v>
      </c>
      <c r="E322" s="334" t="s">
        <v>156</v>
      </c>
      <c r="F322" s="335">
        <v>0</v>
      </c>
      <c r="G322" s="336">
        <v>685.71399999999994</v>
      </c>
      <c r="H322" s="337">
        <v>685.71399999999994</v>
      </c>
    </row>
    <row r="323" spans="2:8" ht="12.95" customHeight="1" x14ac:dyDescent="0.15">
      <c r="B323" s="381" t="s">
        <v>28</v>
      </c>
      <c r="C323" s="332" t="s">
        <v>43</v>
      </c>
      <c r="D323" s="333" t="s">
        <v>27</v>
      </c>
      <c r="E323" s="334" t="s">
        <v>158</v>
      </c>
      <c r="F323" s="335">
        <v>0</v>
      </c>
      <c r="G323" s="336">
        <v>300</v>
      </c>
      <c r="H323" s="337">
        <v>300</v>
      </c>
    </row>
    <row r="324" spans="2:8" ht="12.95" customHeight="1" x14ac:dyDescent="0.15">
      <c r="B324" s="381" t="s">
        <v>28</v>
      </c>
      <c r="C324" s="332" t="s">
        <v>43</v>
      </c>
      <c r="D324" s="333" t="s">
        <v>27</v>
      </c>
      <c r="E324" s="334" t="s">
        <v>167</v>
      </c>
      <c r="F324" s="335">
        <v>0</v>
      </c>
      <c r="G324" s="336">
        <v>514.28499999999997</v>
      </c>
      <c r="H324" s="337">
        <v>514.28499999999997</v>
      </c>
    </row>
    <row r="325" spans="2:8" ht="12.95" customHeight="1" x14ac:dyDescent="0.15">
      <c r="B325" s="381" t="s">
        <v>28</v>
      </c>
      <c r="C325" s="332" t="s">
        <v>43</v>
      </c>
      <c r="D325" s="333" t="s">
        <v>27</v>
      </c>
      <c r="E325" s="334" t="s">
        <v>168</v>
      </c>
      <c r="F325" s="335">
        <v>0</v>
      </c>
      <c r="G325" s="336">
        <v>32378.572</v>
      </c>
      <c r="H325" s="337">
        <v>32378.572</v>
      </c>
    </row>
    <row r="326" spans="2:8" ht="12.95" customHeight="1" x14ac:dyDescent="0.15">
      <c r="B326" s="383"/>
      <c r="C326" s="345" t="s">
        <v>43</v>
      </c>
      <c r="D326" s="393" t="s">
        <v>27</v>
      </c>
      <c r="E326" s="347" t="s">
        <v>267</v>
      </c>
      <c r="F326" s="25">
        <v>0</v>
      </c>
      <c r="G326" s="2">
        <v>47368.925999999999</v>
      </c>
      <c r="H326" s="348">
        <v>47368.925999999999</v>
      </c>
    </row>
    <row r="327" spans="2:8" ht="12.95" customHeight="1" x14ac:dyDescent="0.15">
      <c r="B327" s="381" t="s">
        <v>4</v>
      </c>
      <c r="C327" s="332" t="s">
        <v>43</v>
      </c>
      <c r="D327" s="333" t="s">
        <v>9</v>
      </c>
      <c r="E327" s="334" t="s">
        <v>170</v>
      </c>
      <c r="F327" s="335">
        <v>0</v>
      </c>
      <c r="G327" s="336">
        <v>1200</v>
      </c>
      <c r="H327" s="337">
        <v>1200</v>
      </c>
    </row>
    <row r="328" spans="2:8" ht="12.95" customHeight="1" x14ac:dyDescent="0.15">
      <c r="B328" s="381" t="s">
        <v>4</v>
      </c>
      <c r="C328" s="332" t="s">
        <v>43</v>
      </c>
      <c r="D328" s="333" t="s">
        <v>9</v>
      </c>
      <c r="E328" s="334" t="s">
        <v>171</v>
      </c>
      <c r="F328" s="335">
        <v>0</v>
      </c>
      <c r="G328" s="336">
        <v>442.5</v>
      </c>
      <c r="H328" s="337">
        <v>442.5</v>
      </c>
    </row>
    <row r="329" spans="2:8" ht="12.95" customHeight="1" x14ac:dyDescent="0.15">
      <c r="B329" s="381" t="s">
        <v>4</v>
      </c>
      <c r="C329" s="332" t="s">
        <v>43</v>
      </c>
      <c r="D329" s="333" t="s">
        <v>9</v>
      </c>
      <c r="E329" s="334" t="s">
        <v>172</v>
      </c>
      <c r="F329" s="335">
        <v>0</v>
      </c>
      <c r="G329" s="336">
        <v>1747.5</v>
      </c>
      <c r="H329" s="337">
        <v>1747.5</v>
      </c>
    </row>
    <row r="330" spans="2:8" ht="12.95" customHeight="1" x14ac:dyDescent="0.15">
      <c r="B330" s="381" t="s">
        <v>4</v>
      </c>
      <c r="C330" s="332" t="s">
        <v>43</v>
      </c>
      <c r="D330" s="333" t="s">
        <v>9</v>
      </c>
      <c r="E330" s="334" t="s">
        <v>174</v>
      </c>
      <c r="F330" s="335">
        <v>0</v>
      </c>
      <c r="G330" s="336">
        <v>1350</v>
      </c>
      <c r="H330" s="337">
        <v>1350</v>
      </c>
    </row>
    <row r="331" spans="2:8" ht="12.95" customHeight="1" x14ac:dyDescent="0.15">
      <c r="B331" s="381" t="s">
        <v>4</v>
      </c>
      <c r="C331" s="332" t="s">
        <v>43</v>
      </c>
      <c r="D331" s="333" t="s">
        <v>9</v>
      </c>
      <c r="E331" s="334" t="s">
        <v>175</v>
      </c>
      <c r="F331" s="335">
        <v>0</v>
      </c>
      <c r="G331" s="336">
        <v>1605</v>
      </c>
      <c r="H331" s="337">
        <v>1605</v>
      </c>
    </row>
    <row r="332" spans="2:8" ht="12.95" customHeight="1" x14ac:dyDescent="0.15">
      <c r="B332" s="381" t="s">
        <v>4</v>
      </c>
      <c r="C332" s="332" t="s">
        <v>43</v>
      </c>
      <c r="D332" s="333" t="s">
        <v>9</v>
      </c>
      <c r="E332" s="334" t="s">
        <v>176</v>
      </c>
      <c r="F332" s="335">
        <v>0</v>
      </c>
      <c r="G332" s="336">
        <v>300</v>
      </c>
      <c r="H332" s="337">
        <v>300</v>
      </c>
    </row>
    <row r="333" spans="2:8" ht="12.95" customHeight="1" x14ac:dyDescent="0.15">
      <c r="B333" s="381" t="s">
        <v>4</v>
      </c>
      <c r="C333" s="332" t="s">
        <v>43</v>
      </c>
      <c r="D333" s="333" t="s">
        <v>9</v>
      </c>
      <c r="E333" s="334" t="s">
        <v>177</v>
      </c>
      <c r="F333" s="335">
        <v>0</v>
      </c>
      <c r="G333" s="336">
        <v>7732.5</v>
      </c>
      <c r="H333" s="337">
        <v>7732.5</v>
      </c>
    </row>
    <row r="334" spans="2:8" ht="12.95" customHeight="1" x14ac:dyDescent="0.15">
      <c r="B334" s="381" t="s">
        <v>4</v>
      </c>
      <c r="C334" s="332" t="s">
        <v>43</v>
      </c>
      <c r="D334" s="333" t="s">
        <v>9</v>
      </c>
      <c r="E334" s="334" t="s">
        <v>178</v>
      </c>
      <c r="F334" s="335">
        <v>0</v>
      </c>
      <c r="G334" s="336">
        <v>1500</v>
      </c>
      <c r="H334" s="337">
        <v>1500</v>
      </c>
    </row>
    <row r="335" spans="2:8" ht="12.95" customHeight="1" x14ac:dyDescent="0.15">
      <c r="B335" s="381" t="s">
        <v>4</v>
      </c>
      <c r="C335" s="332" t="s">
        <v>43</v>
      </c>
      <c r="D335" s="333" t="s">
        <v>9</v>
      </c>
      <c r="E335" s="334" t="s">
        <v>179</v>
      </c>
      <c r="F335" s="335">
        <v>0</v>
      </c>
      <c r="G335" s="336">
        <v>750</v>
      </c>
      <c r="H335" s="337">
        <v>750</v>
      </c>
    </row>
    <row r="336" spans="2:8" ht="12.95" customHeight="1" x14ac:dyDescent="0.15">
      <c r="B336" s="381" t="s">
        <v>4</v>
      </c>
      <c r="C336" s="332" t="s">
        <v>43</v>
      </c>
      <c r="D336" s="333" t="s">
        <v>9</v>
      </c>
      <c r="E336" s="334" t="s">
        <v>180</v>
      </c>
      <c r="F336" s="335">
        <v>0</v>
      </c>
      <c r="G336" s="336">
        <v>3892.5</v>
      </c>
      <c r="H336" s="337">
        <v>3892.5</v>
      </c>
    </row>
    <row r="337" spans="2:8" ht="12.95" customHeight="1" x14ac:dyDescent="0.15">
      <c r="B337" s="381" t="s">
        <v>4</v>
      </c>
      <c r="C337" s="332" t="s">
        <v>43</v>
      </c>
      <c r="D337" s="333" t="s">
        <v>9</v>
      </c>
      <c r="E337" s="334" t="s">
        <v>181</v>
      </c>
      <c r="F337" s="335">
        <v>0</v>
      </c>
      <c r="G337" s="336">
        <v>14415</v>
      </c>
      <c r="H337" s="337">
        <v>14415</v>
      </c>
    </row>
    <row r="338" spans="2:8" ht="12.95" customHeight="1" x14ac:dyDescent="0.15">
      <c r="B338" s="381" t="s">
        <v>4</v>
      </c>
      <c r="C338" s="332" t="s">
        <v>43</v>
      </c>
      <c r="D338" s="333" t="s">
        <v>9</v>
      </c>
      <c r="E338" s="334" t="s">
        <v>182</v>
      </c>
      <c r="F338" s="335">
        <v>0</v>
      </c>
      <c r="G338" s="336">
        <v>7725</v>
      </c>
      <c r="H338" s="337">
        <v>7725</v>
      </c>
    </row>
    <row r="339" spans="2:8" ht="12.95" customHeight="1" x14ac:dyDescent="0.15">
      <c r="B339" s="381" t="s">
        <v>4</v>
      </c>
      <c r="C339" s="332" t="s">
        <v>43</v>
      </c>
      <c r="D339" s="333" t="s">
        <v>9</v>
      </c>
      <c r="E339" s="334" t="s">
        <v>183</v>
      </c>
      <c r="F339" s="335">
        <v>0</v>
      </c>
      <c r="G339" s="336">
        <v>600</v>
      </c>
      <c r="H339" s="337">
        <v>600</v>
      </c>
    </row>
    <row r="340" spans="2:8" ht="12.95" customHeight="1" x14ac:dyDescent="0.15">
      <c r="B340" s="381" t="s">
        <v>4</v>
      </c>
      <c r="C340" s="332" t="s">
        <v>43</v>
      </c>
      <c r="D340" s="333" t="s">
        <v>9</v>
      </c>
      <c r="E340" s="334" t="s">
        <v>184</v>
      </c>
      <c r="F340" s="335">
        <v>0</v>
      </c>
      <c r="G340" s="336">
        <v>75</v>
      </c>
      <c r="H340" s="337">
        <v>75</v>
      </c>
    </row>
    <row r="341" spans="2:8" ht="12.95" customHeight="1" thickBot="1" x14ac:dyDescent="0.2">
      <c r="B341" s="388" t="s">
        <v>4</v>
      </c>
      <c r="C341" s="355" t="s">
        <v>43</v>
      </c>
      <c r="D341" s="356" t="s">
        <v>9</v>
      </c>
      <c r="E341" s="357" t="s">
        <v>186</v>
      </c>
      <c r="F341" s="358">
        <v>0</v>
      </c>
      <c r="G341" s="359">
        <v>1800</v>
      </c>
      <c r="H341" s="360">
        <v>1800</v>
      </c>
    </row>
    <row r="342" spans="2:8" ht="12.95" customHeight="1" x14ac:dyDescent="0.15">
      <c r="B342" s="384" t="s">
        <v>4</v>
      </c>
      <c r="C342" s="349" t="s">
        <v>43</v>
      </c>
      <c r="D342" s="350" t="s">
        <v>9</v>
      </c>
      <c r="E342" s="351" t="s">
        <v>187</v>
      </c>
      <c r="F342" s="352">
        <v>0</v>
      </c>
      <c r="G342" s="353">
        <v>1065</v>
      </c>
      <c r="H342" s="354">
        <v>1065</v>
      </c>
    </row>
    <row r="343" spans="2:8" ht="12.95" customHeight="1" x14ac:dyDescent="0.15">
      <c r="B343" s="381" t="s">
        <v>4</v>
      </c>
      <c r="C343" s="332" t="s">
        <v>43</v>
      </c>
      <c r="D343" s="333" t="s">
        <v>9</v>
      </c>
      <c r="E343" s="334" t="s">
        <v>188</v>
      </c>
      <c r="F343" s="335">
        <v>0</v>
      </c>
      <c r="G343" s="336">
        <v>802.5</v>
      </c>
      <c r="H343" s="337">
        <v>802.5</v>
      </c>
    </row>
    <row r="344" spans="2:8" ht="12.95" customHeight="1" x14ac:dyDescent="0.15">
      <c r="B344" s="381" t="s">
        <v>4</v>
      </c>
      <c r="C344" s="332" t="s">
        <v>43</v>
      </c>
      <c r="D344" s="333" t="s">
        <v>9</v>
      </c>
      <c r="E344" s="334" t="s">
        <v>189</v>
      </c>
      <c r="F344" s="335">
        <v>0</v>
      </c>
      <c r="G344" s="336">
        <v>750</v>
      </c>
      <c r="H344" s="337">
        <v>750</v>
      </c>
    </row>
    <row r="345" spans="2:8" ht="12.95" customHeight="1" x14ac:dyDescent="0.15">
      <c r="B345" s="381" t="s">
        <v>4</v>
      </c>
      <c r="C345" s="332" t="s">
        <v>43</v>
      </c>
      <c r="D345" s="333" t="s">
        <v>9</v>
      </c>
      <c r="E345" s="334" t="s">
        <v>191</v>
      </c>
      <c r="F345" s="335">
        <v>0</v>
      </c>
      <c r="G345" s="336">
        <v>742.5</v>
      </c>
      <c r="H345" s="337">
        <v>742.5</v>
      </c>
    </row>
    <row r="346" spans="2:8" ht="12.95" customHeight="1" x14ac:dyDescent="0.15">
      <c r="B346" s="381" t="s">
        <v>4</v>
      </c>
      <c r="C346" s="332" t="s">
        <v>43</v>
      </c>
      <c r="D346" s="333" t="s">
        <v>9</v>
      </c>
      <c r="E346" s="334" t="s">
        <v>192</v>
      </c>
      <c r="F346" s="335">
        <v>0</v>
      </c>
      <c r="G346" s="336">
        <v>570</v>
      </c>
      <c r="H346" s="337">
        <v>570</v>
      </c>
    </row>
    <row r="347" spans="2:8" ht="12.95" customHeight="1" x14ac:dyDescent="0.15">
      <c r="B347" s="381" t="s">
        <v>4</v>
      </c>
      <c r="C347" s="332" t="s">
        <v>43</v>
      </c>
      <c r="D347" s="333" t="s">
        <v>9</v>
      </c>
      <c r="E347" s="334" t="s">
        <v>194</v>
      </c>
      <c r="F347" s="335">
        <v>0</v>
      </c>
      <c r="G347" s="336">
        <v>1672.5</v>
      </c>
      <c r="H347" s="337">
        <v>1672.5</v>
      </c>
    </row>
    <row r="348" spans="2:8" ht="12.95" customHeight="1" x14ac:dyDescent="0.15">
      <c r="B348" s="381" t="s">
        <v>4</v>
      </c>
      <c r="C348" s="332" t="s">
        <v>43</v>
      </c>
      <c r="D348" s="333" t="s">
        <v>9</v>
      </c>
      <c r="E348" s="334" t="s">
        <v>196</v>
      </c>
      <c r="F348" s="335">
        <v>0</v>
      </c>
      <c r="G348" s="336">
        <v>150</v>
      </c>
      <c r="H348" s="337">
        <v>150</v>
      </c>
    </row>
    <row r="349" spans="2:8" ht="12.95" customHeight="1" x14ac:dyDescent="0.15">
      <c r="B349" s="381" t="s">
        <v>4</v>
      </c>
      <c r="C349" s="332" t="s">
        <v>43</v>
      </c>
      <c r="D349" s="333" t="s">
        <v>9</v>
      </c>
      <c r="E349" s="334" t="s">
        <v>197</v>
      </c>
      <c r="F349" s="335">
        <v>0</v>
      </c>
      <c r="G349" s="336">
        <v>450</v>
      </c>
      <c r="H349" s="337">
        <v>450</v>
      </c>
    </row>
    <row r="350" spans="2:8" ht="12.95" customHeight="1" x14ac:dyDescent="0.15">
      <c r="B350" s="381" t="s">
        <v>207</v>
      </c>
      <c r="C350" s="332" t="s">
        <v>43</v>
      </c>
      <c r="D350" s="333" t="s">
        <v>9</v>
      </c>
      <c r="E350" s="334" t="s">
        <v>172</v>
      </c>
      <c r="F350" s="335">
        <v>3328</v>
      </c>
      <c r="G350" s="336">
        <v>0</v>
      </c>
      <c r="H350" s="337">
        <v>3328</v>
      </c>
    </row>
    <row r="351" spans="2:8" ht="12.95" customHeight="1" x14ac:dyDescent="0.15">
      <c r="B351" s="383"/>
      <c r="C351" s="345" t="s">
        <v>43</v>
      </c>
      <c r="D351" s="393" t="s">
        <v>9</v>
      </c>
      <c r="E351" s="347" t="s">
        <v>267</v>
      </c>
      <c r="F351" s="25">
        <v>3328</v>
      </c>
      <c r="G351" s="2">
        <v>51337.5</v>
      </c>
      <c r="H351" s="348">
        <v>54665.5</v>
      </c>
    </row>
    <row r="352" spans="2:8" ht="12.95" customHeight="1" x14ac:dyDescent="0.15">
      <c r="B352" s="381" t="s">
        <v>7</v>
      </c>
      <c r="C352" s="332" t="s">
        <v>43</v>
      </c>
      <c r="D352" s="333" t="s">
        <v>20</v>
      </c>
      <c r="E352" s="334" t="s">
        <v>176</v>
      </c>
      <c r="F352" s="335">
        <v>4480</v>
      </c>
      <c r="G352" s="336">
        <v>0</v>
      </c>
      <c r="H352" s="337">
        <v>4480</v>
      </c>
    </row>
    <row r="353" spans="2:8" ht="12.95" customHeight="1" x14ac:dyDescent="0.15">
      <c r="B353" s="381" t="s">
        <v>8</v>
      </c>
      <c r="C353" s="332" t="s">
        <v>43</v>
      </c>
      <c r="D353" s="333" t="s">
        <v>20</v>
      </c>
      <c r="E353" s="334" t="s">
        <v>176</v>
      </c>
      <c r="F353" s="335">
        <v>11972</v>
      </c>
      <c r="G353" s="336">
        <v>0</v>
      </c>
      <c r="H353" s="337">
        <v>11972</v>
      </c>
    </row>
    <row r="354" spans="2:8" ht="12.95" customHeight="1" x14ac:dyDescent="0.15">
      <c r="B354" s="381" t="s">
        <v>21</v>
      </c>
      <c r="C354" s="332" t="s">
        <v>43</v>
      </c>
      <c r="D354" s="333" t="s">
        <v>20</v>
      </c>
      <c r="E354" s="334" t="s">
        <v>268</v>
      </c>
      <c r="F354" s="335">
        <v>3000</v>
      </c>
      <c r="G354" s="336">
        <v>0</v>
      </c>
      <c r="H354" s="337">
        <v>3000</v>
      </c>
    </row>
    <row r="355" spans="2:8" ht="12.95" customHeight="1" x14ac:dyDescent="0.15">
      <c r="B355" s="381" t="s">
        <v>39</v>
      </c>
      <c r="C355" s="332" t="s">
        <v>43</v>
      </c>
      <c r="D355" s="333" t="s">
        <v>20</v>
      </c>
      <c r="E355" s="334" t="s">
        <v>162</v>
      </c>
      <c r="F355" s="335">
        <v>0</v>
      </c>
      <c r="G355" s="336">
        <v>144.643</v>
      </c>
      <c r="H355" s="337">
        <v>144.643</v>
      </c>
    </row>
    <row r="356" spans="2:8" ht="12.95" customHeight="1" x14ac:dyDescent="0.15">
      <c r="B356" s="381" t="s">
        <v>39</v>
      </c>
      <c r="C356" s="332" t="s">
        <v>43</v>
      </c>
      <c r="D356" s="333" t="s">
        <v>20</v>
      </c>
      <c r="E356" s="334" t="s">
        <v>163</v>
      </c>
      <c r="F356" s="335">
        <v>0</v>
      </c>
      <c r="G356" s="336">
        <v>192.858</v>
      </c>
      <c r="H356" s="337">
        <v>192.858</v>
      </c>
    </row>
    <row r="357" spans="2:8" ht="12.95" customHeight="1" x14ac:dyDescent="0.15">
      <c r="B357" s="381" t="s">
        <v>39</v>
      </c>
      <c r="C357" s="332" t="s">
        <v>43</v>
      </c>
      <c r="D357" s="333" t="s">
        <v>20</v>
      </c>
      <c r="E357" s="334" t="s">
        <v>165</v>
      </c>
      <c r="F357" s="335">
        <v>0</v>
      </c>
      <c r="G357" s="336">
        <v>450.00200000000001</v>
      </c>
      <c r="H357" s="337">
        <v>450.00200000000001</v>
      </c>
    </row>
    <row r="358" spans="2:8" ht="12.95" customHeight="1" x14ac:dyDescent="0.15">
      <c r="B358" s="381" t="s">
        <v>39</v>
      </c>
      <c r="C358" s="332" t="s">
        <v>43</v>
      </c>
      <c r="D358" s="333" t="s">
        <v>20</v>
      </c>
      <c r="E358" s="334" t="s">
        <v>166</v>
      </c>
      <c r="F358" s="335">
        <v>0</v>
      </c>
      <c r="G358" s="336">
        <v>401.78700000000003</v>
      </c>
      <c r="H358" s="337">
        <v>401.78700000000003</v>
      </c>
    </row>
    <row r="359" spans="2:8" ht="12.95" customHeight="1" x14ac:dyDescent="0.15">
      <c r="B359" s="381" t="s">
        <v>39</v>
      </c>
      <c r="C359" s="332" t="s">
        <v>43</v>
      </c>
      <c r="D359" s="333" t="s">
        <v>20</v>
      </c>
      <c r="E359" s="334" t="s">
        <v>167</v>
      </c>
      <c r="F359" s="335">
        <v>0</v>
      </c>
      <c r="G359" s="336">
        <v>658.93100000000015</v>
      </c>
      <c r="H359" s="337">
        <v>658.93100000000015</v>
      </c>
    </row>
    <row r="360" spans="2:8" ht="12.95" customHeight="1" x14ac:dyDescent="0.15">
      <c r="B360" s="381" t="s">
        <v>39</v>
      </c>
      <c r="C360" s="332" t="s">
        <v>43</v>
      </c>
      <c r="D360" s="333" t="s">
        <v>20</v>
      </c>
      <c r="E360" s="334" t="s">
        <v>168</v>
      </c>
      <c r="F360" s="335">
        <v>0</v>
      </c>
      <c r="G360" s="336">
        <v>321.43</v>
      </c>
      <c r="H360" s="337">
        <v>321.43</v>
      </c>
    </row>
    <row r="361" spans="2:8" ht="12.95" customHeight="1" x14ac:dyDescent="0.15">
      <c r="B361" s="381" t="s">
        <v>39</v>
      </c>
      <c r="C361" s="332" t="s">
        <v>43</v>
      </c>
      <c r="D361" s="333" t="s">
        <v>20</v>
      </c>
      <c r="E361" s="334" t="s">
        <v>173</v>
      </c>
      <c r="F361" s="335">
        <v>0</v>
      </c>
      <c r="G361" s="336">
        <v>64.286000000000001</v>
      </c>
      <c r="H361" s="337">
        <v>64.286000000000001</v>
      </c>
    </row>
    <row r="362" spans="2:8" ht="12.95" customHeight="1" x14ac:dyDescent="0.15">
      <c r="B362" s="381" t="s">
        <v>39</v>
      </c>
      <c r="C362" s="332" t="s">
        <v>43</v>
      </c>
      <c r="D362" s="333" t="s">
        <v>20</v>
      </c>
      <c r="E362" s="334" t="s">
        <v>176</v>
      </c>
      <c r="F362" s="335">
        <v>0</v>
      </c>
      <c r="G362" s="336">
        <v>2073.2230000000013</v>
      </c>
      <c r="H362" s="337">
        <v>2073.2230000000013</v>
      </c>
    </row>
    <row r="363" spans="2:8" ht="12.95" customHeight="1" x14ac:dyDescent="0.15">
      <c r="B363" s="383"/>
      <c r="C363" s="345" t="s">
        <v>43</v>
      </c>
      <c r="D363" s="393" t="s">
        <v>20</v>
      </c>
      <c r="E363" s="347" t="s">
        <v>267</v>
      </c>
      <c r="F363" s="25">
        <v>19452</v>
      </c>
      <c r="G363" s="2">
        <v>4307.1600000000017</v>
      </c>
      <c r="H363" s="348">
        <v>23759.160000000003</v>
      </c>
    </row>
    <row r="364" spans="2:8" ht="12.95" customHeight="1" x14ac:dyDescent="0.15">
      <c r="B364" s="381" t="s">
        <v>7</v>
      </c>
      <c r="C364" s="332" t="s">
        <v>43</v>
      </c>
      <c r="D364" s="333" t="s">
        <v>21</v>
      </c>
      <c r="E364" s="334" t="s">
        <v>176</v>
      </c>
      <c r="F364" s="335">
        <v>160</v>
      </c>
      <c r="G364" s="336">
        <v>514.28500000000008</v>
      </c>
      <c r="H364" s="337">
        <v>674.28500000000008</v>
      </c>
    </row>
    <row r="365" spans="2:8" ht="12.95" customHeight="1" x14ac:dyDescent="0.15">
      <c r="B365" s="381" t="s">
        <v>8</v>
      </c>
      <c r="C365" s="332" t="s">
        <v>43</v>
      </c>
      <c r="D365" s="333" t="s">
        <v>21</v>
      </c>
      <c r="E365" s="334" t="s">
        <v>176</v>
      </c>
      <c r="F365" s="335">
        <v>40</v>
      </c>
      <c r="G365" s="336">
        <v>0</v>
      </c>
      <c r="H365" s="337">
        <v>40</v>
      </c>
    </row>
    <row r="366" spans="2:8" ht="12.95" customHeight="1" x14ac:dyDescent="0.15">
      <c r="B366" s="383"/>
      <c r="C366" s="345" t="s">
        <v>43</v>
      </c>
      <c r="D366" s="393" t="s">
        <v>21</v>
      </c>
      <c r="E366" s="347" t="s">
        <v>267</v>
      </c>
      <c r="F366" s="25">
        <v>200</v>
      </c>
      <c r="G366" s="2">
        <v>514.28500000000008</v>
      </c>
      <c r="H366" s="348">
        <v>714.28500000000008</v>
      </c>
    </row>
    <row r="367" spans="2:8" ht="12.95" customHeight="1" x14ac:dyDescent="0.15">
      <c r="B367" s="381" t="s">
        <v>4</v>
      </c>
      <c r="C367" s="332" t="s">
        <v>43</v>
      </c>
      <c r="D367" s="333" t="s">
        <v>10</v>
      </c>
      <c r="E367" s="334" t="s">
        <v>170</v>
      </c>
      <c r="F367" s="335">
        <v>0</v>
      </c>
      <c r="G367" s="336">
        <v>68.944000000000003</v>
      </c>
      <c r="H367" s="337">
        <v>68.944000000000003</v>
      </c>
    </row>
    <row r="368" spans="2:8" ht="12.95" customHeight="1" x14ac:dyDescent="0.15">
      <c r="B368" s="381" t="s">
        <v>4</v>
      </c>
      <c r="C368" s="332" t="s">
        <v>43</v>
      </c>
      <c r="D368" s="333" t="s">
        <v>10</v>
      </c>
      <c r="E368" s="334" t="s">
        <v>174</v>
      </c>
      <c r="F368" s="335">
        <v>0</v>
      </c>
      <c r="G368" s="336">
        <v>119.843</v>
      </c>
      <c r="H368" s="337">
        <v>119.843</v>
      </c>
    </row>
    <row r="369" spans="2:8" ht="12.95" customHeight="1" x14ac:dyDescent="0.15">
      <c r="B369" s="381" t="s">
        <v>4</v>
      </c>
      <c r="C369" s="332" t="s">
        <v>43</v>
      </c>
      <c r="D369" s="333" t="s">
        <v>10</v>
      </c>
      <c r="E369" s="334" t="s">
        <v>175</v>
      </c>
      <c r="F369" s="335">
        <v>0</v>
      </c>
      <c r="G369" s="336">
        <v>2033.4040000000005</v>
      </c>
      <c r="H369" s="337">
        <v>2033.4040000000005</v>
      </c>
    </row>
    <row r="370" spans="2:8" ht="12.95" customHeight="1" x14ac:dyDescent="0.15">
      <c r="B370" s="381" t="s">
        <v>4</v>
      </c>
      <c r="C370" s="332" t="s">
        <v>43</v>
      </c>
      <c r="D370" s="333" t="s">
        <v>10</v>
      </c>
      <c r="E370" s="334" t="s">
        <v>176</v>
      </c>
      <c r="F370" s="335">
        <v>0</v>
      </c>
      <c r="G370" s="336">
        <v>580.13300000000004</v>
      </c>
      <c r="H370" s="337">
        <v>580.13300000000004</v>
      </c>
    </row>
    <row r="371" spans="2:8" ht="12.95" customHeight="1" x14ac:dyDescent="0.15">
      <c r="B371" s="381" t="s">
        <v>4</v>
      </c>
      <c r="C371" s="332" t="s">
        <v>43</v>
      </c>
      <c r="D371" s="333" t="s">
        <v>10</v>
      </c>
      <c r="E371" s="334" t="s">
        <v>177</v>
      </c>
      <c r="F371" s="335">
        <v>0</v>
      </c>
      <c r="G371" s="336">
        <v>25008.47300000002</v>
      </c>
      <c r="H371" s="337">
        <v>25008.47300000002</v>
      </c>
    </row>
    <row r="372" spans="2:8" ht="12.95" customHeight="1" x14ac:dyDescent="0.15">
      <c r="B372" s="381" t="s">
        <v>4</v>
      </c>
      <c r="C372" s="332" t="s">
        <v>43</v>
      </c>
      <c r="D372" s="333" t="s">
        <v>10</v>
      </c>
      <c r="E372" s="334" t="s">
        <v>178</v>
      </c>
      <c r="F372" s="335">
        <v>0</v>
      </c>
      <c r="G372" s="336">
        <v>806.1600000000002</v>
      </c>
      <c r="H372" s="337">
        <v>806.1600000000002</v>
      </c>
    </row>
    <row r="373" spans="2:8" ht="12.95" customHeight="1" x14ac:dyDescent="0.15">
      <c r="B373" s="381" t="s">
        <v>4</v>
      </c>
      <c r="C373" s="332" t="s">
        <v>43</v>
      </c>
      <c r="D373" s="333" t="s">
        <v>10</v>
      </c>
      <c r="E373" s="334" t="s">
        <v>179</v>
      </c>
      <c r="F373" s="335">
        <v>0</v>
      </c>
      <c r="G373" s="336">
        <v>1154.4599999999998</v>
      </c>
      <c r="H373" s="337">
        <v>1154.4599999999998</v>
      </c>
    </row>
    <row r="374" spans="2:8" ht="12.95" customHeight="1" x14ac:dyDescent="0.15">
      <c r="B374" s="381" t="s">
        <v>4</v>
      </c>
      <c r="C374" s="332" t="s">
        <v>43</v>
      </c>
      <c r="D374" s="333" t="s">
        <v>10</v>
      </c>
      <c r="E374" s="334" t="s">
        <v>180</v>
      </c>
      <c r="F374" s="335">
        <v>0</v>
      </c>
      <c r="G374" s="336">
        <v>72.713999999999999</v>
      </c>
      <c r="H374" s="337">
        <v>72.713999999999999</v>
      </c>
    </row>
    <row r="375" spans="2:8" ht="12.95" customHeight="1" x14ac:dyDescent="0.15">
      <c r="B375" s="381" t="s">
        <v>4</v>
      </c>
      <c r="C375" s="332" t="s">
        <v>43</v>
      </c>
      <c r="D375" s="333" t="s">
        <v>10</v>
      </c>
      <c r="E375" s="334" t="s">
        <v>181</v>
      </c>
      <c r="F375" s="335">
        <v>0</v>
      </c>
      <c r="G375" s="336">
        <v>730.09700000000009</v>
      </c>
      <c r="H375" s="337">
        <v>730.09700000000009</v>
      </c>
    </row>
    <row r="376" spans="2:8" ht="12.95" customHeight="1" x14ac:dyDescent="0.15">
      <c r="B376" s="381" t="s">
        <v>4</v>
      </c>
      <c r="C376" s="332" t="s">
        <v>43</v>
      </c>
      <c r="D376" s="333" t="s">
        <v>10</v>
      </c>
      <c r="E376" s="334" t="s">
        <v>182</v>
      </c>
      <c r="F376" s="335">
        <v>0</v>
      </c>
      <c r="G376" s="336">
        <v>442.19400000000013</v>
      </c>
      <c r="H376" s="337">
        <v>442.19400000000013</v>
      </c>
    </row>
    <row r="377" spans="2:8" ht="12.95" customHeight="1" x14ac:dyDescent="0.15">
      <c r="B377" s="381" t="s">
        <v>4</v>
      </c>
      <c r="C377" s="332" t="s">
        <v>43</v>
      </c>
      <c r="D377" s="333" t="s">
        <v>10</v>
      </c>
      <c r="E377" s="334" t="s">
        <v>183</v>
      </c>
      <c r="F377" s="335">
        <v>0</v>
      </c>
      <c r="G377" s="336">
        <v>258.34499999999997</v>
      </c>
      <c r="H377" s="337">
        <v>258.34499999999997</v>
      </c>
    </row>
    <row r="378" spans="2:8" ht="12.95" customHeight="1" x14ac:dyDescent="0.15">
      <c r="B378" s="381" t="s">
        <v>4</v>
      </c>
      <c r="C378" s="332" t="s">
        <v>43</v>
      </c>
      <c r="D378" s="333" t="s">
        <v>10</v>
      </c>
      <c r="E378" s="334" t="s">
        <v>187</v>
      </c>
      <c r="F378" s="335">
        <v>0</v>
      </c>
      <c r="G378" s="336">
        <v>35.713999999999999</v>
      </c>
      <c r="H378" s="337">
        <v>35.713999999999999</v>
      </c>
    </row>
    <row r="379" spans="2:8" ht="12.95" customHeight="1" x14ac:dyDescent="0.15">
      <c r="B379" s="381" t="s">
        <v>4</v>
      </c>
      <c r="C379" s="332" t="s">
        <v>43</v>
      </c>
      <c r="D379" s="333" t="s">
        <v>10</v>
      </c>
      <c r="E379" s="334" t="s">
        <v>188</v>
      </c>
      <c r="F379" s="335">
        <v>0</v>
      </c>
      <c r="G379" s="336">
        <v>36.429000000000002</v>
      </c>
      <c r="H379" s="337">
        <v>36.429000000000002</v>
      </c>
    </row>
    <row r="380" spans="2:8" ht="12.95" customHeight="1" x14ac:dyDescent="0.15">
      <c r="B380" s="381" t="s">
        <v>4</v>
      </c>
      <c r="C380" s="332" t="s">
        <v>43</v>
      </c>
      <c r="D380" s="333" t="s">
        <v>10</v>
      </c>
      <c r="E380" s="334" t="s">
        <v>191</v>
      </c>
      <c r="F380" s="335">
        <v>0</v>
      </c>
      <c r="G380" s="336">
        <v>27.321000000000002</v>
      </c>
      <c r="H380" s="337">
        <v>27.321000000000002</v>
      </c>
    </row>
    <row r="381" spans="2:8" ht="12.95" customHeight="1" x14ac:dyDescent="0.15">
      <c r="B381" s="381" t="s">
        <v>4</v>
      </c>
      <c r="C381" s="332" t="s">
        <v>43</v>
      </c>
      <c r="D381" s="333" t="s">
        <v>10</v>
      </c>
      <c r="E381" s="334" t="s">
        <v>194</v>
      </c>
      <c r="F381" s="335">
        <v>0</v>
      </c>
      <c r="G381" s="336">
        <v>159.44000000000003</v>
      </c>
      <c r="H381" s="337">
        <v>159.44000000000003</v>
      </c>
    </row>
    <row r="382" spans="2:8" ht="12.95" customHeight="1" x14ac:dyDescent="0.15">
      <c r="B382" s="381" t="s">
        <v>4</v>
      </c>
      <c r="C382" s="332" t="s">
        <v>43</v>
      </c>
      <c r="D382" s="333" t="s">
        <v>10</v>
      </c>
      <c r="E382" s="334" t="s">
        <v>197</v>
      </c>
      <c r="F382" s="335">
        <v>0</v>
      </c>
      <c r="G382" s="336">
        <v>31.452000000000002</v>
      </c>
      <c r="H382" s="337">
        <v>31.452000000000002</v>
      </c>
    </row>
    <row r="383" spans="2:8" ht="12.95" customHeight="1" x14ac:dyDescent="0.15">
      <c r="B383" s="381" t="s">
        <v>5</v>
      </c>
      <c r="C383" s="332" t="s">
        <v>43</v>
      </c>
      <c r="D383" s="333" t="s">
        <v>10</v>
      </c>
      <c r="E383" s="334" t="s">
        <v>177</v>
      </c>
      <c r="F383" s="335">
        <v>0</v>
      </c>
      <c r="G383" s="336">
        <v>8708.3469999999998</v>
      </c>
      <c r="H383" s="337">
        <v>8708.3469999999998</v>
      </c>
    </row>
    <row r="384" spans="2:8" ht="12.95" customHeight="1" x14ac:dyDescent="0.15">
      <c r="B384" s="381" t="s">
        <v>5</v>
      </c>
      <c r="C384" s="332" t="s">
        <v>43</v>
      </c>
      <c r="D384" s="333" t="s">
        <v>10</v>
      </c>
      <c r="E384" s="334" t="s">
        <v>178</v>
      </c>
      <c r="F384" s="335">
        <v>0</v>
      </c>
      <c r="G384" s="336">
        <v>194.78800000000001</v>
      </c>
      <c r="H384" s="337">
        <v>194.78800000000001</v>
      </c>
    </row>
    <row r="385" spans="2:8" ht="12.95" customHeight="1" x14ac:dyDescent="0.15">
      <c r="B385" s="381" t="s">
        <v>5</v>
      </c>
      <c r="C385" s="332" t="s">
        <v>43</v>
      </c>
      <c r="D385" s="333" t="s">
        <v>10</v>
      </c>
      <c r="E385" s="334" t="s">
        <v>181</v>
      </c>
      <c r="F385" s="335">
        <v>0</v>
      </c>
      <c r="G385" s="336">
        <v>227.49100000000001</v>
      </c>
      <c r="H385" s="337">
        <v>227.49100000000001</v>
      </c>
    </row>
    <row r="386" spans="2:8" ht="12.95" customHeight="1" x14ac:dyDescent="0.15">
      <c r="B386" s="381" t="s">
        <v>15</v>
      </c>
      <c r="C386" s="332" t="s">
        <v>43</v>
      </c>
      <c r="D386" s="333" t="s">
        <v>10</v>
      </c>
      <c r="E386" s="334" t="s">
        <v>175</v>
      </c>
      <c r="F386" s="335">
        <v>0</v>
      </c>
      <c r="G386" s="336">
        <v>889.27900000000022</v>
      </c>
      <c r="H386" s="337">
        <v>889.27900000000022</v>
      </c>
    </row>
    <row r="387" spans="2:8" ht="12.95" customHeight="1" x14ac:dyDescent="0.15">
      <c r="B387" s="381" t="s">
        <v>15</v>
      </c>
      <c r="C387" s="332" t="s">
        <v>43</v>
      </c>
      <c r="D387" s="333" t="s">
        <v>10</v>
      </c>
      <c r="E387" s="334" t="s">
        <v>177</v>
      </c>
      <c r="F387" s="335">
        <v>0</v>
      </c>
      <c r="G387" s="336">
        <v>760.69500000000005</v>
      </c>
      <c r="H387" s="337">
        <v>760.69500000000005</v>
      </c>
    </row>
    <row r="388" spans="2:8" ht="12.95" customHeight="1" x14ac:dyDescent="0.15">
      <c r="B388" s="381" t="s">
        <v>6</v>
      </c>
      <c r="C388" s="332" t="s">
        <v>43</v>
      </c>
      <c r="D388" s="333" t="s">
        <v>10</v>
      </c>
      <c r="E388" s="334" t="s">
        <v>175</v>
      </c>
      <c r="F388" s="335">
        <v>0</v>
      </c>
      <c r="G388" s="336">
        <v>105.172</v>
      </c>
      <c r="H388" s="337">
        <v>105.172</v>
      </c>
    </row>
    <row r="389" spans="2:8" ht="12.95" customHeight="1" x14ac:dyDescent="0.15">
      <c r="B389" s="381" t="s">
        <v>6</v>
      </c>
      <c r="C389" s="332" t="s">
        <v>43</v>
      </c>
      <c r="D389" s="333" t="s">
        <v>10</v>
      </c>
      <c r="E389" s="334" t="s">
        <v>176</v>
      </c>
      <c r="F389" s="335">
        <v>0</v>
      </c>
      <c r="G389" s="336">
        <v>34.079000000000001</v>
      </c>
      <c r="H389" s="337">
        <v>34.079000000000001</v>
      </c>
    </row>
    <row r="390" spans="2:8" ht="12.95" customHeight="1" x14ac:dyDescent="0.15">
      <c r="B390" s="381" t="s">
        <v>6</v>
      </c>
      <c r="C390" s="332" t="s">
        <v>43</v>
      </c>
      <c r="D390" s="333" t="s">
        <v>10</v>
      </c>
      <c r="E390" s="334" t="s">
        <v>177</v>
      </c>
      <c r="F390" s="335">
        <v>0</v>
      </c>
      <c r="G390" s="336">
        <v>152617.16699999999</v>
      </c>
      <c r="H390" s="337">
        <v>152617.16699999999</v>
      </c>
    </row>
    <row r="391" spans="2:8" ht="12.95" customHeight="1" x14ac:dyDescent="0.15">
      <c r="B391" s="381" t="s">
        <v>6</v>
      </c>
      <c r="C391" s="332" t="s">
        <v>43</v>
      </c>
      <c r="D391" s="333" t="s">
        <v>10</v>
      </c>
      <c r="E391" s="334" t="s">
        <v>178</v>
      </c>
      <c r="F391" s="335">
        <v>0</v>
      </c>
      <c r="G391" s="336">
        <v>71.427999999999997</v>
      </c>
      <c r="H391" s="337">
        <v>71.427999999999997</v>
      </c>
    </row>
    <row r="392" spans="2:8" ht="12.95" customHeight="1" x14ac:dyDescent="0.15">
      <c r="B392" s="381" t="s">
        <v>6</v>
      </c>
      <c r="C392" s="332" t="s">
        <v>43</v>
      </c>
      <c r="D392" s="333" t="s">
        <v>10</v>
      </c>
      <c r="E392" s="334" t="s">
        <v>179</v>
      </c>
      <c r="F392" s="335">
        <v>0</v>
      </c>
      <c r="G392" s="336">
        <v>33.929000000000002</v>
      </c>
      <c r="H392" s="337">
        <v>33.929000000000002</v>
      </c>
    </row>
    <row r="393" spans="2:8" ht="12.95" customHeight="1" x14ac:dyDescent="0.15">
      <c r="B393" s="381" t="s">
        <v>6</v>
      </c>
      <c r="C393" s="332" t="s">
        <v>43</v>
      </c>
      <c r="D393" s="333" t="s">
        <v>10</v>
      </c>
      <c r="E393" s="334" t="s">
        <v>182</v>
      </c>
      <c r="F393" s="335">
        <v>0</v>
      </c>
      <c r="G393" s="336">
        <v>127.242</v>
      </c>
      <c r="H393" s="337">
        <v>127.242</v>
      </c>
    </row>
    <row r="394" spans="2:8" ht="12.95" customHeight="1" x14ac:dyDescent="0.15">
      <c r="B394" s="381" t="s">
        <v>6</v>
      </c>
      <c r="C394" s="332" t="s">
        <v>43</v>
      </c>
      <c r="D394" s="333" t="s">
        <v>10</v>
      </c>
      <c r="E394" s="334" t="s">
        <v>190</v>
      </c>
      <c r="F394" s="335">
        <v>0</v>
      </c>
      <c r="G394" s="336">
        <v>72.786000000000001</v>
      </c>
      <c r="H394" s="337">
        <v>72.786000000000001</v>
      </c>
    </row>
    <row r="395" spans="2:8" ht="12.95" customHeight="1" x14ac:dyDescent="0.15">
      <c r="B395" s="381" t="s">
        <v>6</v>
      </c>
      <c r="C395" s="332" t="s">
        <v>43</v>
      </c>
      <c r="D395" s="333" t="s">
        <v>10</v>
      </c>
      <c r="E395" s="334" t="s">
        <v>194</v>
      </c>
      <c r="F395" s="335">
        <v>0</v>
      </c>
      <c r="G395" s="336">
        <v>107.142</v>
      </c>
      <c r="H395" s="337">
        <v>107.142</v>
      </c>
    </row>
    <row r="396" spans="2:8" ht="12.95" customHeight="1" x14ac:dyDescent="0.15">
      <c r="B396" s="381" t="s">
        <v>6</v>
      </c>
      <c r="C396" s="332" t="s">
        <v>43</v>
      </c>
      <c r="D396" s="333" t="s">
        <v>10</v>
      </c>
      <c r="E396" s="334" t="s">
        <v>195</v>
      </c>
      <c r="F396" s="335">
        <v>0</v>
      </c>
      <c r="G396" s="336">
        <v>33.936</v>
      </c>
      <c r="H396" s="337">
        <v>33.936</v>
      </c>
    </row>
    <row r="397" spans="2:8" ht="12.95" customHeight="1" thickBot="1" x14ac:dyDescent="0.2">
      <c r="B397" s="388" t="s">
        <v>6</v>
      </c>
      <c r="C397" s="355" t="s">
        <v>43</v>
      </c>
      <c r="D397" s="356" t="s">
        <v>10</v>
      </c>
      <c r="E397" s="357" t="s">
        <v>197</v>
      </c>
      <c r="F397" s="358">
        <v>0</v>
      </c>
      <c r="G397" s="359">
        <v>107.142</v>
      </c>
      <c r="H397" s="360">
        <v>107.142</v>
      </c>
    </row>
    <row r="398" spans="2:8" ht="12.95" customHeight="1" x14ac:dyDescent="0.15">
      <c r="B398" s="384" t="s">
        <v>18</v>
      </c>
      <c r="C398" s="349" t="s">
        <v>43</v>
      </c>
      <c r="D398" s="350" t="s">
        <v>10</v>
      </c>
      <c r="E398" s="351" t="s">
        <v>177</v>
      </c>
      <c r="F398" s="352">
        <v>0</v>
      </c>
      <c r="G398" s="353">
        <v>562.5</v>
      </c>
      <c r="H398" s="354">
        <v>562.5</v>
      </c>
    </row>
    <row r="399" spans="2:8" ht="12.95" customHeight="1" x14ac:dyDescent="0.15">
      <c r="B399" s="381" t="s">
        <v>7</v>
      </c>
      <c r="C399" s="332" t="s">
        <v>43</v>
      </c>
      <c r="D399" s="333" t="s">
        <v>10</v>
      </c>
      <c r="E399" s="334" t="s">
        <v>177</v>
      </c>
      <c r="F399" s="335">
        <v>0</v>
      </c>
      <c r="G399" s="336">
        <v>2714.4</v>
      </c>
      <c r="H399" s="337">
        <v>2714.4</v>
      </c>
    </row>
    <row r="400" spans="2:8" ht="12.95" customHeight="1" x14ac:dyDescent="0.15">
      <c r="B400" s="381" t="s">
        <v>8</v>
      </c>
      <c r="C400" s="332" t="s">
        <v>43</v>
      </c>
      <c r="D400" s="333" t="s">
        <v>10</v>
      </c>
      <c r="E400" s="334" t="s">
        <v>177</v>
      </c>
      <c r="F400" s="335">
        <v>5226</v>
      </c>
      <c r="G400" s="336">
        <v>76823.125</v>
      </c>
      <c r="H400" s="337">
        <v>82049.125</v>
      </c>
    </row>
    <row r="401" spans="2:8" ht="12.95" customHeight="1" x14ac:dyDescent="0.15">
      <c r="B401" s="381" t="s">
        <v>10</v>
      </c>
      <c r="C401" s="332" t="s">
        <v>43</v>
      </c>
      <c r="D401" s="333" t="s">
        <v>10</v>
      </c>
      <c r="E401" s="334" t="s">
        <v>177</v>
      </c>
      <c r="F401" s="335">
        <v>0</v>
      </c>
      <c r="G401" s="336">
        <v>1056.25</v>
      </c>
      <c r="H401" s="337">
        <v>1056.25</v>
      </c>
    </row>
    <row r="402" spans="2:8" ht="12.95" customHeight="1" x14ac:dyDescent="0.15">
      <c r="B402" s="381" t="s">
        <v>205</v>
      </c>
      <c r="C402" s="332" t="s">
        <v>43</v>
      </c>
      <c r="D402" s="333" t="s">
        <v>10</v>
      </c>
      <c r="E402" s="334" t="s">
        <v>177</v>
      </c>
      <c r="F402" s="335">
        <v>0</v>
      </c>
      <c r="G402" s="336">
        <v>4204.375</v>
      </c>
      <c r="H402" s="337">
        <v>4204.375</v>
      </c>
    </row>
    <row r="403" spans="2:8" ht="12.95" customHeight="1" x14ac:dyDescent="0.15">
      <c r="B403" s="381" t="s">
        <v>11</v>
      </c>
      <c r="C403" s="332" t="s">
        <v>43</v>
      </c>
      <c r="D403" s="333" t="s">
        <v>10</v>
      </c>
      <c r="E403" s="334" t="s">
        <v>177</v>
      </c>
      <c r="F403" s="335">
        <v>0</v>
      </c>
      <c r="G403" s="336">
        <v>788.57100000000003</v>
      </c>
      <c r="H403" s="337">
        <v>788.57100000000003</v>
      </c>
    </row>
    <row r="404" spans="2:8" ht="12.95" customHeight="1" x14ac:dyDescent="0.15">
      <c r="B404" s="381" t="s">
        <v>12</v>
      </c>
      <c r="C404" s="332" t="s">
        <v>43</v>
      </c>
      <c r="D404" s="333" t="s">
        <v>10</v>
      </c>
      <c r="E404" s="334" t="s">
        <v>177</v>
      </c>
      <c r="F404" s="335">
        <v>0</v>
      </c>
      <c r="G404" s="336">
        <v>24850</v>
      </c>
      <c r="H404" s="337">
        <v>24850</v>
      </c>
    </row>
    <row r="405" spans="2:8" ht="12.95" customHeight="1" x14ac:dyDescent="0.15">
      <c r="B405" s="381" t="s">
        <v>13</v>
      </c>
      <c r="C405" s="332" t="s">
        <v>43</v>
      </c>
      <c r="D405" s="333" t="s">
        <v>10</v>
      </c>
      <c r="E405" s="334" t="s">
        <v>177</v>
      </c>
      <c r="F405" s="335">
        <v>0</v>
      </c>
      <c r="G405" s="336">
        <v>290.625</v>
      </c>
      <c r="H405" s="337">
        <v>290.625</v>
      </c>
    </row>
    <row r="406" spans="2:8" ht="12.95" customHeight="1" x14ac:dyDescent="0.15">
      <c r="B406" s="381" t="s">
        <v>208</v>
      </c>
      <c r="C406" s="332" t="s">
        <v>43</v>
      </c>
      <c r="D406" s="333" t="s">
        <v>10</v>
      </c>
      <c r="E406" s="334" t="s">
        <v>177</v>
      </c>
      <c r="F406" s="335">
        <v>0</v>
      </c>
      <c r="G406" s="336">
        <v>231.25</v>
      </c>
      <c r="H406" s="337">
        <v>231.25</v>
      </c>
    </row>
    <row r="407" spans="2:8" ht="12.95" customHeight="1" x14ac:dyDescent="0.15">
      <c r="B407" s="381" t="s">
        <v>17</v>
      </c>
      <c r="C407" s="332" t="s">
        <v>43</v>
      </c>
      <c r="D407" s="333" t="s">
        <v>10</v>
      </c>
      <c r="E407" s="334" t="s">
        <v>177</v>
      </c>
      <c r="F407" s="335">
        <v>0</v>
      </c>
      <c r="G407" s="336">
        <v>1171.875</v>
      </c>
      <c r="H407" s="337">
        <v>1171.875</v>
      </c>
    </row>
    <row r="408" spans="2:8" ht="12.95" customHeight="1" x14ac:dyDescent="0.15">
      <c r="B408" s="381" t="s">
        <v>30</v>
      </c>
      <c r="C408" s="332" t="s">
        <v>43</v>
      </c>
      <c r="D408" s="333" t="s">
        <v>10</v>
      </c>
      <c r="E408" s="334" t="s">
        <v>155</v>
      </c>
      <c r="F408" s="335">
        <v>0</v>
      </c>
      <c r="G408" s="336">
        <v>477.5</v>
      </c>
      <c r="H408" s="337">
        <v>477.5</v>
      </c>
    </row>
    <row r="409" spans="2:8" ht="12.95" customHeight="1" x14ac:dyDescent="0.15">
      <c r="B409" s="381" t="s">
        <v>30</v>
      </c>
      <c r="C409" s="332" t="s">
        <v>43</v>
      </c>
      <c r="D409" s="333" t="s">
        <v>10</v>
      </c>
      <c r="E409" s="334" t="s">
        <v>169</v>
      </c>
      <c r="F409" s="335">
        <v>0</v>
      </c>
      <c r="G409" s="336">
        <v>25</v>
      </c>
      <c r="H409" s="337">
        <v>25</v>
      </c>
    </row>
    <row r="410" spans="2:8" ht="12.95" customHeight="1" x14ac:dyDescent="0.15">
      <c r="B410" s="381" t="s">
        <v>30</v>
      </c>
      <c r="C410" s="332" t="s">
        <v>43</v>
      </c>
      <c r="D410" s="333" t="s">
        <v>10</v>
      </c>
      <c r="E410" s="334" t="s">
        <v>174</v>
      </c>
      <c r="F410" s="335">
        <v>0</v>
      </c>
      <c r="G410" s="336">
        <v>50</v>
      </c>
      <c r="H410" s="337">
        <v>50</v>
      </c>
    </row>
    <row r="411" spans="2:8" ht="12.95" customHeight="1" x14ac:dyDescent="0.15">
      <c r="B411" s="381" t="s">
        <v>30</v>
      </c>
      <c r="C411" s="332" t="s">
        <v>43</v>
      </c>
      <c r="D411" s="333" t="s">
        <v>10</v>
      </c>
      <c r="E411" s="334" t="s">
        <v>176</v>
      </c>
      <c r="F411" s="335">
        <v>0</v>
      </c>
      <c r="G411" s="336">
        <v>260.25</v>
      </c>
      <c r="H411" s="337">
        <v>260.25</v>
      </c>
    </row>
    <row r="412" spans="2:8" ht="12.95" customHeight="1" x14ac:dyDescent="0.15">
      <c r="B412" s="381" t="s">
        <v>30</v>
      </c>
      <c r="C412" s="332" t="s">
        <v>43</v>
      </c>
      <c r="D412" s="333" t="s">
        <v>10</v>
      </c>
      <c r="E412" s="334" t="s">
        <v>177</v>
      </c>
      <c r="F412" s="335">
        <v>0</v>
      </c>
      <c r="G412" s="336">
        <v>52981.483</v>
      </c>
      <c r="H412" s="337">
        <v>52981.483</v>
      </c>
    </row>
    <row r="413" spans="2:8" ht="12.95" customHeight="1" x14ac:dyDescent="0.15">
      <c r="B413" s="381" t="s">
        <v>30</v>
      </c>
      <c r="C413" s="332" t="s">
        <v>43</v>
      </c>
      <c r="D413" s="333" t="s">
        <v>10</v>
      </c>
      <c r="E413" s="334" t="s">
        <v>268</v>
      </c>
      <c r="F413" s="335">
        <v>880</v>
      </c>
      <c r="G413" s="336">
        <v>0</v>
      </c>
      <c r="H413" s="337">
        <v>880</v>
      </c>
    </row>
    <row r="414" spans="2:8" ht="12.95" customHeight="1" x14ac:dyDescent="0.15">
      <c r="B414" s="381" t="s">
        <v>30</v>
      </c>
      <c r="C414" s="332" t="s">
        <v>43</v>
      </c>
      <c r="D414" s="333" t="s">
        <v>10</v>
      </c>
      <c r="E414" s="334" t="s">
        <v>60</v>
      </c>
      <c r="F414" s="335">
        <v>0</v>
      </c>
      <c r="G414" s="336">
        <v>25</v>
      </c>
      <c r="H414" s="337">
        <v>25</v>
      </c>
    </row>
    <row r="415" spans="2:8" ht="12.95" customHeight="1" x14ac:dyDescent="0.15">
      <c r="B415" s="381" t="s">
        <v>25</v>
      </c>
      <c r="C415" s="332" t="s">
        <v>43</v>
      </c>
      <c r="D415" s="333" t="s">
        <v>10</v>
      </c>
      <c r="E415" s="334" t="s">
        <v>268</v>
      </c>
      <c r="F415" s="335">
        <v>2960</v>
      </c>
      <c r="G415" s="336">
        <v>0</v>
      </c>
      <c r="H415" s="337">
        <v>2960</v>
      </c>
    </row>
    <row r="416" spans="2:8" ht="12.95" customHeight="1" x14ac:dyDescent="0.15">
      <c r="B416" s="381" t="s">
        <v>209</v>
      </c>
      <c r="C416" s="332" t="s">
        <v>43</v>
      </c>
      <c r="D416" s="333" t="s">
        <v>10</v>
      </c>
      <c r="E416" s="334" t="s">
        <v>177</v>
      </c>
      <c r="F416" s="335">
        <v>0</v>
      </c>
      <c r="G416" s="336">
        <v>73477.5</v>
      </c>
      <c r="H416" s="337">
        <v>73477.5</v>
      </c>
    </row>
    <row r="417" spans="2:8" ht="12.95" customHeight="1" x14ac:dyDescent="0.15">
      <c r="B417" s="381" t="s">
        <v>40</v>
      </c>
      <c r="C417" s="332" t="s">
        <v>43</v>
      </c>
      <c r="D417" s="333" t="s">
        <v>10</v>
      </c>
      <c r="E417" s="334" t="s">
        <v>177</v>
      </c>
      <c r="F417" s="335">
        <v>0</v>
      </c>
      <c r="G417" s="336">
        <v>449.99900000000002</v>
      </c>
      <c r="H417" s="337">
        <v>449.99900000000002</v>
      </c>
    </row>
    <row r="418" spans="2:8" ht="12.95" customHeight="1" x14ac:dyDescent="0.15">
      <c r="B418" s="381" t="s">
        <v>26</v>
      </c>
      <c r="C418" s="332" t="s">
        <v>43</v>
      </c>
      <c r="D418" s="333" t="s">
        <v>10</v>
      </c>
      <c r="E418" s="334" t="s">
        <v>177</v>
      </c>
      <c r="F418" s="335">
        <v>0</v>
      </c>
      <c r="G418" s="336">
        <v>3706.0709999999999</v>
      </c>
      <c r="H418" s="337">
        <v>3706.0709999999999</v>
      </c>
    </row>
    <row r="419" spans="2:8" ht="12.95" customHeight="1" x14ac:dyDescent="0.15">
      <c r="B419" s="383"/>
      <c r="C419" s="345" t="s">
        <v>43</v>
      </c>
      <c r="D419" s="393" t="s">
        <v>10</v>
      </c>
      <c r="E419" s="347" t="s">
        <v>267</v>
      </c>
      <c r="F419" s="25">
        <v>9066</v>
      </c>
      <c r="G419" s="2">
        <v>439801.51999999996</v>
      </c>
      <c r="H419" s="348">
        <v>448867.51999999996</v>
      </c>
    </row>
    <row r="420" spans="2:8" ht="12.95" customHeight="1" x14ac:dyDescent="0.15">
      <c r="B420" s="381" t="s">
        <v>6</v>
      </c>
      <c r="C420" s="332" t="s">
        <v>43</v>
      </c>
      <c r="D420" s="333" t="s">
        <v>205</v>
      </c>
      <c r="E420" s="334" t="s">
        <v>177</v>
      </c>
      <c r="F420" s="335">
        <v>0</v>
      </c>
      <c r="G420" s="336">
        <v>30562.5</v>
      </c>
      <c r="H420" s="337">
        <v>30562.5</v>
      </c>
    </row>
    <row r="421" spans="2:8" ht="12.95" customHeight="1" x14ac:dyDescent="0.15">
      <c r="B421" s="381" t="s">
        <v>18</v>
      </c>
      <c r="C421" s="332" t="s">
        <v>43</v>
      </c>
      <c r="D421" s="333" t="s">
        <v>205</v>
      </c>
      <c r="E421" s="334" t="s">
        <v>177</v>
      </c>
      <c r="F421" s="335">
        <v>1468.9290000000001</v>
      </c>
      <c r="G421" s="336">
        <v>87.5</v>
      </c>
      <c r="H421" s="337">
        <v>1556.4290000000001</v>
      </c>
    </row>
    <row r="422" spans="2:8" ht="12.95" customHeight="1" x14ac:dyDescent="0.15">
      <c r="B422" s="381" t="s">
        <v>7</v>
      </c>
      <c r="C422" s="332" t="s">
        <v>43</v>
      </c>
      <c r="D422" s="333" t="s">
        <v>205</v>
      </c>
      <c r="E422" s="334" t="s">
        <v>177</v>
      </c>
      <c r="F422" s="335">
        <v>130</v>
      </c>
      <c r="G422" s="336">
        <v>0</v>
      </c>
      <c r="H422" s="337">
        <v>130</v>
      </c>
    </row>
    <row r="423" spans="2:8" ht="12.95" customHeight="1" x14ac:dyDescent="0.15">
      <c r="B423" s="381" t="s">
        <v>8</v>
      </c>
      <c r="C423" s="332" t="s">
        <v>43</v>
      </c>
      <c r="D423" s="333" t="s">
        <v>205</v>
      </c>
      <c r="E423" s="334" t="s">
        <v>177</v>
      </c>
      <c r="F423" s="335">
        <v>884</v>
      </c>
      <c r="G423" s="336">
        <v>5849.375</v>
      </c>
      <c r="H423" s="337">
        <v>6733.375</v>
      </c>
    </row>
    <row r="424" spans="2:8" ht="12.95" customHeight="1" x14ac:dyDescent="0.15">
      <c r="B424" s="381" t="s">
        <v>10</v>
      </c>
      <c r="C424" s="332" t="s">
        <v>43</v>
      </c>
      <c r="D424" s="333" t="s">
        <v>205</v>
      </c>
      <c r="E424" s="334" t="s">
        <v>177</v>
      </c>
      <c r="F424" s="335">
        <v>0</v>
      </c>
      <c r="G424" s="336">
        <v>1275</v>
      </c>
      <c r="H424" s="337">
        <v>1275</v>
      </c>
    </row>
    <row r="425" spans="2:8" ht="12.95" customHeight="1" x14ac:dyDescent="0.15">
      <c r="B425" s="381" t="s">
        <v>30</v>
      </c>
      <c r="C425" s="332" t="s">
        <v>43</v>
      </c>
      <c r="D425" s="333" t="s">
        <v>205</v>
      </c>
      <c r="E425" s="334" t="s">
        <v>177</v>
      </c>
      <c r="F425" s="335">
        <v>0</v>
      </c>
      <c r="G425" s="336">
        <v>32167.5</v>
      </c>
      <c r="H425" s="337">
        <v>32167.5</v>
      </c>
    </row>
    <row r="426" spans="2:8" ht="12.95" customHeight="1" x14ac:dyDescent="0.15">
      <c r="B426" s="381" t="s">
        <v>40</v>
      </c>
      <c r="C426" s="332" t="s">
        <v>43</v>
      </c>
      <c r="D426" s="333" t="s">
        <v>205</v>
      </c>
      <c r="E426" s="334" t="s">
        <v>177</v>
      </c>
      <c r="F426" s="335">
        <v>0</v>
      </c>
      <c r="G426" s="336">
        <v>80.356999999999999</v>
      </c>
      <c r="H426" s="337">
        <v>80.356999999999999</v>
      </c>
    </row>
    <row r="427" spans="2:8" ht="12.95" customHeight="1" x14ac:dyDescent="0.15">
      <c r="B427" s="381" t="s">
        <v>26</v>
      </c>
      <c r="C427" s="332" t="s">
        <v>43</v>
      </c>
      <c r="D427" s="333" t="s">
        <v>205</v>
      </c>
      <c r="E427" s="334" t="s">
        <v>177</v>
      </c>
      <c r="F427" s="335">
        <v>0</v>
      </c>
      <c r="G427" s="336">
        <v>144.643</v>
      </c>
      <c r="H427" s="337">
        <v>144.643</v>
      </c>
    </row>
    <row r="428" spans="2:8" ht="12.95" customHeight="1" x14ac:dyDescent="0.15">
      <c r="B428" s="383"/>
      <c r="C428" s="345" t="s">
        <v>43</v>
      </c>
      <c r="D428" s="393" t="s">
        <v>205</v>
      </c>
      <c r="E428" s="347" t="s">
        <v>267</v>
      </c>
      <c r="F428" s="25">
        <v>2482.9290000000001</v>
      </c>
      <c r="G428" s="2">
        <v>70166.875</v>
      </c>
      <c r="H428" s="348">
        <v>72649.804000000004</v>
      </c>
    </row>
    <row r="429" spans="2:8" ht="12.95" customHeight="1" x14ac:dyDescent="0.15">
      <c r="B429" s="381" t="s">
        <v>18</v>
      </c>
      <c r="C429" s="332" t="s">
        <v>43</v>
      </c>
      <c r="D429" s="333" t="s">
        <v>29</v>
      </c>
      <c r="E429" s="334" t="s">
        <v>178</v>
      </c>
      <c r="F429" s="335">
        <v>1735.7139999999999</v>
      </c>
      <c r="G429" s="336">
        <v>0</v>
      </c>
      <c r="H429" s="337">
        <v>1735.7139999999999</v>
      </c>
    </row>
    <row r="430" spans="2:8" ht="12.95" customHeight="1" x14ac:dyDescent="0.15">
      <c r="B430" s="381" t="s">
        <v>20</v>
      </c>
      <c r="C430" s="332" t="s">
        <v>43</v>
      </c>
      <c r="D430" s="333" t="s">
        <v>29</v>
      </c>
      <c r="E430" s="334" t="s">
        <v>268</v>
      </c>
      <c r="F430" s="335">
        <v>572</v>
      </c>
      <c r="G430" s="336">
        <v>0</v>
      </c>
      <c r="H430" s="337">
        <v>572</v>
      </c>
    </row>
    <row r="431" spans="2:8" ht="12.95" customHeight="1" x14ac:dyDescent="0.15">
      <c r="B431" s="381" t="s">
        <v>21</v>
      </c>
      <c r="C431" s="332" t="s">
        <v>43</v>
      </c>
      <c r="D431" s="333" t="s">
        <v>29</v>
      </c>
      <c r="E431" s="334" t="s">
        <v>268</v>
      </c>
      <c r="F431" s="335">
        <v>2834</v>
      </c>
      <c r="G431" s="336">
        <v>0</v>
      </c>
      <c r="H431" s="337">
        <v>2834</v>
      </c>
    </row>
    <row r="432" spans="2:8" ht="12.95" customHeight="1" x14ac:dyDescent="0.15">
      <c r="B432" s="383"/>
      <c r="C432" s="345" t="s">
        <v>43</v>
      </c>
      <c r="D432" s="393" t="s">
        <v>29</v>
      </c>
      <c r="E432" s="347" t="s">
        <v>267</v>
      </c>
      <c r="F432" s="25">
        <v>5141.7139999999999</v>
      </c>
      <c r="G432" s="2">
        <v>0</v>
      </c>
      <c r="H432" s="348">
        <v>5141.7139999999999</v>
      </c>
    </row>
    <row r="433" spans="2:8" ht="12.95" customHeight="1" x14ac:dyDescent="0.15">
      <c r="B433" s="381" t="s">
        <v>4</v>
      </c>
      <c r="C433" s="332" t="s">
        <v>43</v>
      </c>
      <c r="D433" s="333" t="s">
        <v>11</v>
      </c>
      <c r="E433" s="334" t="s">
        <v>181</v>
      </c>
      <c r="F433" s="335">
        <v>0</v>
      </c>
      <c r="G433" s="336">
        <v>1299.3529999999998</v>
      </c>
      <c r="H433" s="337">
        <v>1299.3529999999998</v>
      </c>
    </row>
    <row r="434" spans="2:8" ht="12.95" customHeight="1" x14ac:dyDescent="0.15">
      <c r="B434" s="381" t="s">
        <v>4</v>
      </c>
      <c r="C434" s="332" t="s">
        <v>43</v>
      </c>
      <c r="D434" s="333" t="s">
        <v>11</v>
      </c>
      <c r="E434" s="334" t="s">
        <v>182</v>
      </c>
      <c r="F434" s="335">
        <v>0</v>
      </c>
      <c r="G434" s="336">
        <v>118.857</v>
      </c>
      <c r="H434" s="337">
        <v>118.857</v>
      </c>
    </row>
    <row r="435" spans="2:8" ht="12.95" customHeight="1" x14ac:dyDescent="0.15">
      <c r="B435" s="381" t="s">
        <v>4</v>
      </c>
      <c r="C435" s="332" t="s">
        <v>43</v>
      </c>
      <c r="D435" s="333" t="s">
        <v>11</v>
      </c>
      <c r="E435" s="334" t="s">
        <v>183</v>
      </c>
      <c r="F435" s="335">
        <v>0</v>
      </c>
      <c r="G435" s="336">
        <v>10.667</v>
      </c>
      <c r="H435" s="337">
        <v>10.667</v>
      </c>
    </row>
    <row r="436" spans="2:8" ht="12.95" customHeight="1" x14ac:dyDescent="0.15">
      <c r="B436" s="381" t="s">
        <v>4</v>
      </c>
      <c r="C436" s="332" t="s">
        <v>43</v>
      </c>
      <c r="D436" s="333" t="s">
        <v>11</v>
      </c>
      <c r="E436" s="334" t="s">
        <v>187</v>
      </c>
      <c r="F436" s="335">
        <v>0</v>
      </c>
      <c r="G436" s="336">
        <v>212.08600000000001</v>
      </c>
      <c r="H436" s="337">
        <v>212.08600000000001</v>
      </c>
    </row>
    <row r="437" spans="2:8" ht="12.95" customHeight="1" x14ac:dyDescent="0.15">
      <c r="B437" s="381" t="s">
        <v>4</v>
      </c>
      <c r="C437" s="332" t="s">
        <v>43</v>
      </c>
      <c r="D437" s="333" t="s">
        <v>11</v>
      </c>
      <c r="E437" s="334" t="s">
        <v>188</v>
      </c>
      <c r="F437" s="335">
        <v>0</v>
      </c>
      <c r="G437" s="336">
        <v>364.8</v>
      </c>
      <c r="H437" s="337">
        <v>364.8</v>
      </c>
    </row>
    <row r="438" spans="2:8" ht="12.95" customHeight="1" x14ac:dyDescent="0.15">
      <c r="B438" s="381" t="s">
        <v>4</v>
      </c>
      <c r="C438" s="332" t="s">
        <v>43</v>
      </c>
      <c r="D438" s="333" t="s">
        <v>11</v>
      </c>
      <c r="E438" s="334" t="s">
        <v>190</v>
      </c>
      <c r="F438" s="335">
        <v>0</v>
      </c>
      <c r="G438" s="336">
        <v>404.76299999999998</v>
      </c>
      <c r="H438" s="337">
        <v>404.76299999999998</v>
      </c>
    </row>
    <row r="439" spans="2:8" ht="12.95" customHeight="1" x14ac:dyDescent="0.15">
      <c r="B439" s="381" t="s">
        <v>5</v>
      </c>
      <c r="C439" s="332" t="s">
        <v>43</v>
      </c>
      <c r="D439" s="333" t="s">
        <v>11</v>
      </c>
      <c r="E439" s="334" t="s">
        <v>180</v>
      </c>
      <c r="F439" s="335">
        <v>0</v>
      </c>
      <c r="G439" s="336">
        <v>920.31900000000007</v>
      </c>
      <c r="H439" s="337">
        <v>920.31900000000007</v>
      </c>
    </row>
    <row r="440" spans="2:8" ht="12.95" customHeight="1" x14ac:dyDescent="0.15">
      <c r="B440" s="381" t="s">
        <v>5</v>
      </c>
      <c r="C440" s="332" t="s">
        <v>43</v>
      </c>
      <c r="D440" s="333" t="s">
        <v>11</v>
      </c>
      <c r="E440" s="334" t="s">
        <v>181</v>
      </c>
      <c r="F440" s="335">
        <v>0</v>
      </c>
      <c r="G440" s="336">
        <v>10333.348</v>
      </c>
      <c r="H440" s="337">
        <v>10333.348</v>
      </c>
    </row>
    <row r="441" spans="2:8" ht="12.95" customHeight="1" x14ac:dyDescent="0.15">
      <c r="B441" s="381" t="s">
        <v>5</v>
      </c>
      <c r="C441" s="332" t="s">
        <v>43</v>
      </c>
      <c r="D441" s="333" t="s">
        <v>11</v>
      </c>
      <c r="E441" s="334" t="s">
        <v>182</v>
      </c>
      <c r="F441" s="335">
        <v>0</v>
      </c>
      <c r="G441" s="336">
        <v>832.45999999999992</v>
      </c>
      <c r="H441" s="337">
        <v>832.45999999999992</v>
      </c>
    </row>
    <row r="442" spans="2:8" ht="12.95" customHeight="1" x14ac:dyDescent="0.15">
      <c r="B442" s="381" t="s">
        <v>5</v>
      </c>
      <c r="C442" s="332" t="s">
        <v>43</v>
      </c>
      <c r="D442" s="333" t="s">
        <v>11</v>
      </c>
      <c r="E442" s="334" t="s">
        <v>183</v>
      </c>
      <c r="F442" s="335">
        <v>0</v>
      </c>
      <c r="G442" s="336">
        <v>205.714</v>
      </c>
      <c r="H442" s="337">
        <v>205.714</v>
      </c>
    </row>
    <row r="443" spans="2:8" ht="12.95" customHeight="1" x14ac:dyDescent="0.15">
      <c r="B443" s="381" t="s">
        <v>5</v>
      </c>
      <c r="C443" s="332" t="s">
        <v>43</v>
      </c>
      <c r="D443" s="333" t="s">
        <v>11</v>
      </c>
      <c r="E443" s="334" t="s">
        <v>184</v>
      </c>
      <c r="F443" s="335">
        <v>0</v>
      </c>
      <c r="G443" s="336">
        <v>32</v>
      </c>
      <c r="H443" s="337">
        <v>32</v>
      </c>
    </row>
    <row r="444" spans="2:8" ht="12.95" customHeight="1" x14ac:dyDescent="0.15">
      <c r="B444" s="381" t="s">
        <v>5</v>
      </c>
      <c r="C444" s="332" t="s">
        <v>43</v>
      </c>
      <c r="D444" s="333" t="s">
        <v>11</v>
      </c>
      <c r="E444" s="334" t="s">
        <v>187</v>
      </c>
      <c r="F444" s="335">
        <v>0</v>
      </c>
      <c r="G444" s="336">
        <v>114.286</v>
      </c>
      <c r="H444" s="337">
        <v>114.286</v>
      </c>
    </row>
    <row r="445" spans="2:8" ht="12.95" customHeight="1" x14ac:dyDescent="0.15">
      <c r="B445" s="381" t="s">
        <v>5</v>
      </c>
      <c r="C445" s="332" t="s">
        <v>43</v>
      </c>
      <c r="D445" s="333" t="s">
        <v>11</v>
      </c>
      <c r="E445" s="334" t="s">
        <v>190</v>
      </c>
      <c r="F445" s="335">
        <v>0</v>
      </c>
      <c r="G445" s="336">
        <v>217.143</v>
      </c>
      <c r="H445" s="337">
        <v>217.143</v>
      </c>
    </row>
    <row r="446" spans="2:8" ht="12.95" customHeight="1" x14ac:dyDescent="0.15">
      <c r="B446" s="381" t="s">
        <v>5</v>
      </c>
      <c r="C446" s="332" t="s">
        <v>43</v>
      </c>
      <c r="D446" s="333" t="s">
        <v>11</v>
      </c>
      <c r="E446" s="334" t="s">
        <v>192</v>
      </c>
      <c r="F446" s="335">
        <v>0</v>
      </c>
      <c r="G446" s="336">
        <v>191.429</v>
      </c>
      <c r="H446" s="337">
        <v>191.429</v>
      </c>
    </row>
    <row r="447" spans="2:8" ht="12.95" customHeight="1" x14ac:dyDescent="0.15">
      <c r="B447" s="381" t="s">
        <v>5</v>
      </c>
      <c r="C447" s="332" t="s">
        <v>43</v>
      </c>
      <c r="D447" s="333" t="s">
        <v>11</v>
      </c>
      <c r="E447" s="334" t="s">
        <v>194</v>
      </c>
      <c r="F447" s="335">
        <v>0</v>
      </c>
      <c r="G447" s="336">
        <v>296.786</v>
      </c>
      <c r="H447" s="337">
        <v>296.786</v>
      </c>
    </row>
    <row r="448" spans="2:8" ht="12.95" customHeight="1" x14ac:dyDescent="0.15">
      <c r="B448" s="381" t="s">
        <v>6</v>
      </c>
      <c r="C448" s="332" t="s">
        <v>43</v>
      </c>
      <c r="D448" s="333" t="s">
        <v>11</v>
      </c>
      <c r="E448" s="334" t="s">
        <v>181</v>
      </c>
      <c r="F448" s="335">
        <v>0</v>
      </c>
      <c r="G448" s="336">
        <v>3288.1379999999999</v>
      </c>
      <c r="H448" s="337">
        <v>3288.1379999999999</v>
      </c>
    </row>
    <row r="449" spans="2:8" ht="12.95" customHeight="1" x14ac:dyDescent="0.15">
      <c r="B449" s="381" t="s">
        <v>6</v>
      </c>
      <c r="C449" s="332" t="s">
        <v>43</v>
      </c>
      <c r="D449" s="333" t="s">
        <v>11</v>
      </c>
      <c r="E449" s="334" t="s">
        <v>182</v>
      </c>
      <c r="F449" s="335">
        <v>0</v>
      </c>
      <c r="G449" s="336">
        <v>338.34299999999996</v>
      </c>
      <c r="H449" s="337">
        <v>338.34299999999996</v>
      </c>
    </row>
    <row r="450" spans="2:8" ht="12.95" customHeight="1" x14ac:dyDescent="0.15">
      <c r="B450" s="381" t="s">
        <v>6</v>
      </c>
      <c r="C450" s="332" t="s">
        <v>43</v>
      </c>
      <c r="D450" s="333" t="s">
        <v>11</v>
      </c>
      <c r="E450" s="334" t="s">
        <v>187</v>
      </c>
      <c r="F450" s="335">
        <v>0</v>
      </c>
      <c r="G450" s="336">
        <v>354.24</v>
      </c>
      <c r="H450" s="337">
        <v>354.24</v>
      </c>
    </row>
    <row r="451" spans="2:8" ht="12.95" customHeight="1" x14ac:dyDescent="0.15">
      <c r="B451" s="381" t="s">
        <v>6</v>
      </c>
      <c r="C451" s="332" t="s">
        <v>43</v>
      </c>
      <c r="D451" s="333" t="s">
        <v>11</v>
      </c>
      <c r="E451" s="334" t="s">
        <v>188</v>
      </c>
      <c r="F451" s="335">
        <v>0</v>
      </c>
      <c r="G451" s="336">
        <v>308.57100000000003</v>
      </c>
      <c r="H451" s="337">
        <v>308.57100000000003</v>
      </c>
    </row>
    <row r="452" spans="2:8" ht="12.95" customHeight="1" x14ac:dyDescent="0.15">
      <c r="B452" s="381" t="s">
        <v>6</v>
      </c>
      <c r="C452" s="332" t="s">
        <v>43</v>
      </c>
      <c r="D452" s="333" t="s">
        <v>11</v>
      </c>
      <c r="E452" s="334" t="s">
        <v>195</v>
      </c>
      <c r="F452" s="335">
        <v>0</v>
      </c>
      <c r="G452" s="336">
        <v>102.857</v>
      </c>
      <c r="H452" s="337">
        <v>102.857</v>
      </c>
    </row>
    <row r="453" spans="2:8" ht="12.95" customHeight="1" thickBot="1" x14ac:dyDescent="0.2">
      <c r="B453" s="388" t="s">
        <v>7</v>
      </c>
      <c r="C453" s="355" t="s">
        <v>43</v>
      </c>
      <c r="D453" s="356" t="s">
        <v>11</v>
      </c>
      <c r="E453" s="357" t="s">
        <v>180</v>
      </c>
      <c r="F453" s="358">
        <v>0</v>
      </c>
      <c r="G453" s="359">
        <v>45.332999999999998</v>
      </c>
      <c r="H453" s="360">
        <v>45.332999999999998</v>
      </c>
    </row>
    <row r="454" spans="2:8" ht="12.95" customHeight="1" x14ac:dyDescent="0.15">
      <c r="B454" s="384" t="s">
        <v>7</v>
      </c>
      <c r="C454" s="349" t="s">
        <v>43</v>
      </c>
      <c r="D454" s="350" t="s">
        <v>11</v>
      </c>
      <c r="E454" s="351" t="s">
        <v>181</v>
      </c>
      <c r="F454" s="352">
        <v>0</v>
      </c>
      <c r="G454" s="353">
        <v>26945.986999999997</v>
      </c>
      <c r="H454" s="354">
        <v>26945.986999999997</v>
      </c>
    </row>
    <row r="455" spans="2:8" ht="12.95" customHeight="1" x14ac:dyDescent="0.15">
      <c r="B455" s="381" t="s">
        <v>7</v>
      </c>
      <c r="C455" s="332" t="s">
        <v>43</v>
      </c>
      <c r="D455" s="333" t="s">
        <v>11</v>
      </c>
      <c r="E455" s="334" t="s">
        <v>182</v>
      </c>
      <c r="F455" s="335">
        <v>0</v>
      </c>
      <c r="G455" s="336">
        <v>205.714</v>
      </c>
      <c r="H455" s="337">
        <v>205.714</v>
      </c>
    </row>
    <row r="456" spans="2:8" ht="12.95" customHeight="1" x14ac:dyDescent="0.15">
      <c r="B456" s="381" t="s">
        <v>7</v>
      </c>
      <c r="C456" s="332" t="s">
        <v>43</v>
      </c>
      <c r="D456" s="333" t="s">
        <v>11</v>
      </c>
      <c r="E456" s="334" t="s">
        <v>187</v>
      </c>
      <c r="F456" s="335">
        <v>0</v>
      </c>
      <c r="G456" s="336">
        <v>205.714</v>
      </c>
      <c r="H456" s="337">
        <v>205.714</v>
      </c>
    </row>
    <row r="457" spans="2:8" ht="12.95" customHeight="1" x14ac:dyDescent="0.15">
      <c r="B457" s="381" t="s">
        <v>22</v>
      </c>
      <c r="C457" s="332" t="s">
        <v>43</v>
      </c>
      <c r="D457" s="333" t="s">
        <v>11</v>
      </c>
      <c r="E457" s="334" t="s">
        <v>181</v>
      </c>
      <c r="F457" s="335">
        <v>52</v>
      </c>
      <c r="G457" s="336">
        <v>0</v>
      </c>
      <c r="H457" s="337">
        <v>52</v>
      </c>
    </row>
    <row r="458" spans="2:8" ht="12.95" customHeight="1" x14ac:dyDescent="0.15">
      <c r="B458" s="381" t="s">
        <v>12</v>
      </c>
      <c r="C458" s="332" t="s">
        <v>43</v>
      </c>
      <c r="D458" s="333" t="s">
        <v>11</v>
      </c>
      <c r="E458" s="334" t="s">
        <v>181</v>
      </c>
      <c r="F458" s="335">
        <v>0</v>
      </c>
      <c r="G458" s="336">
        <v>87.5</v>
      </c>
      <c r="H458" s="337">
        <v>87.5</v>
      </c>
    </row>
    <row r="459" spans="2:8" ht="12.95" customHeight="1" x14ac:dyDescent="0.15">
      <c r="B459" s="381" t="s">
        <v>13</v>
      </c>
      <c r="C459" s="332" t="s">
        <v>43</v>
      </c>
      <c r="D459" s="333" t="s">
        <v>11</v>
      </c>
      <c r="E459" s="334" t="s">
        <v>268</v>
      </c>
      <c r="F459" s="335">
        <v>832</v>
      </c>
      <c r="G459" s="336">
        <v>0</v>
      </c>
      <c r="H459" s="337">
        <v>832</v>
      </c>
    </row>
    <row r="460" spans="2:8" ht="12.95" customHeight="1" x14ac:dyDescent="0.15">
      <c r="B460" s="381" t="s">
        <v>25</v>
      </c>
      <c r="C460" s="332" t="s">
        <v>43</v>
      </c>
      <c r="D460" s="333" t="s">
        <v>11</v>
      </c>
      <c r="E460" s="334" t="s">
        <v>268</v>
      </c>
      <c r="F460" s="335">
        <v>2520</v>
      </c>
      <c r="G460" s="336">
        <v>0</v>
      </c>
      <c r="H460" s="337">
        <v>2520</v>
      </c>
    </row>
    <row r="461" spans="2:8" ht="12.95" customHeight="1" x14ac:dyDescent="0.15">
      <c r="B461" s="381" t="s">
        <v>251</v>
      </c>
      <c r="C461" s="332" t="s">
        <v>43</v>
      </c>
      <c r="D461" s="333" t="s">
        <v>11</v>
      </c>
      <c r="E461" s="334" t="s">
        <v>181</v>
      </c>
      <c r="F461" s="335">
        <v>0</v>
      </c>
      <c r="G461" s="336">
        <v>60.024999999999999</v>
      </c>
      <c r="H461" s="337">
        <v>60.024999999999999</v>
      </c>
    </row>
    <row r="462" spans="2:8" ht="12.95" customHeight="1" x14ac:dyDescent="0.15">
      <c r="B462" s="381" t="s">
        <v>251</v>
      </c>
      <c r="C462" s="332" t="s">
        <v>43</v>
      </c>
      <c r="D462" s="333" t="s">
        <v>11</v>
      </c>
      <c r="E462" s="334" t="s">
        <v>60</v>
      </c>
      <c r="F462" s="335">
        <v>0</v>
      </c>
      <c r="G462" s="336">
        <v>75.25</v>
      </c>
      <c r="H462" s="337">
        <v>75.25</v>
      </c>
    </row>
    <row r="463" spans="2:8" ht="12.95" customHeight="1" x14ac:dyDescent="0.15">
      <c r="B463" s="381" t="s">
        <v>215</v>
      </c>
      <c r="C463" s="332" t="s">
        <v>43</v>
      </c>
      <c r="D463" s="333" t="s">
        <v>11</v>
      </c>
      <c r="E463" s="334" t="s">
        <v>181</v>
      </c>
      <c r="F463" s="335">
        <v>0</v>
      </c>
      <c r="G463" s="336">
        <v>486.5</v>
      </c>
      <c r="H463" s="337">
        <v>486.5</v>
      </c>
    </row>
    <row r="464" spans="2:8" ht="12.95" customHeight="1" x14ac:dyDescent="0.15">
      <c r="B464" s="381" t="s">
        <v>26</v>
      </c>
      <c r="C464" s="332" t="s">
        <v>43</v>
      </c>
      <c r="D464" s="333" t="s">
        <v>11</v>
      </c>
      <c r="E464" s="334" t="s">
        <v>167</v>
      </c>
      <c r="F464" s="335">
        <v>0</v>
      </c>
      <c r="G464" s="336">
        <v>64.286000000000001</v>
      </c>
      <c r="H464" s="337">
        <v>64.286000000000001</v>
      </c>
    </row>
    <row r="465" spans="2:8" ht="12.95" customHeight="1" x14ac:dyDescent="0.15">
      <c r="B465" s="381" t="s">
        <v>26</v>
      </c>
      <c r="C465" s="332" t="s">
        <v>43</v>
      </c>
      <c r="D465" s="333" t="s">
        <v>11</v>
      </c>
      <c r="E465" s="334" t="s">
        <v>175</v>
      </c>
      <c r="F465" s="335">
        <v>0</v>
      </c>
      <c r="G465" s="336">
        <v>80.5</v>
      </c>
      <c r="H465" s="337">
        <v>80.5</v>
      </c>
    </row>
    <row r="466" spans="2:8" ht="12.95" customHeight="1" x14ac:dyDescent="0.15">
      <c r="B466" s="381" t="s">
        <v>26</v>
      </c>
      <c r="C466" s="332" t="s">
        <v>43</v>
      </c>
      <c r="D466" s="333" t="s">
        <v>11</v>
      </c>
      <c r="E466" s="334" t="s">
        <v>177</v>
      </c>
      <c r="F466" s="335">
        <v>0</v>
      </c>
      <c r="G466" s="336">
        <v>36.75</v>
      </c>
      <c r="H466" s="337">
        <v>36.75</v>
      </c>
    </row>
    <row r="467" spans="2:8" ht="12.95" customHeight="1" x14ac:dyDescent="0.15">
      <c r="B467" s="381" t="s">
        <v>26</v>
      </c>
      <c r="C467" s="332" t="s">
        <v>43</v>
      </c>
      <c r="D467" s="333" t="s">
        <v>11</v>
      </c>
      <c r="E467" s="334" t="s">
        <v>178</v>
      </c>
      <c r="F467" s="335">
        <v>0</v>
      </c>
      <c r="G467" s="336">
        <v>10.5</v>
      </c>
      <c r="H467" s="337">
        <v>10.5</v>
      </c>
    </row>
    <row r="468" spans="2:8" ht="12.95" customHeight="1" x14ac:dyDescent="0.15">
      <c r="B468" s="381" t="s">
        <v>26</v>
      </c>
      <c r="C468" s="332" t="s">
        <v>43</v>
      </c>
      <c r="D468" s="333" t="s">
        <v>11</v>
      </c>
      <c r="E468" s="334" t="s">
        <v>181</v>
      </c>
      <c r="F468" s="335">
        <v>149</v>
      </c>
      <c r="G468" s="336">
        <v>10273.403000000002</v>
      </c>
      <c r="H468" s="337">
        <v>10422.403000000002</v>
      </c>
    </row>
    <row r="469" spans="2:8" ht="12.95" customHeight="1" x14ac:dyDescent="0.15">
      <c r="B469" s="381" t="s">
        <v>26</v>
      </c>
      <c r="C469" s="332" t="s">
        <v>43</v>
      </c>
      <c r="D469" s="333" t="s">
        <v>11</v>
      </c>
      <c r="E469" s="334" t="s">
        <v>184</v>
      </c>
      <c r="F469" s="335">
        <v>0</v>
      </c>
      <c r="G469" s="336">
        <v>70</v>
      </c>
      <c r="H469" s="337">
        <v>70</v>
      </c>
    </row>
    <row r="470" spans="2:8" ht="12.95" customHeight="1" x14ac:dyDescent="0.15">
      <c r="B470" s="381" t="s">
        <v>26</v>
      </c>
      <c r="C470" s="332" t="s">
        <v>43</v>
      </c>
      <c r="D470" s="333" t="s">
        <v>11</v>
      </c>
      <c r="E470" s="334" t="s">
        <v>188</v>
      </c>
      <c r="F470" s="335">
        <v>0</v>
      </c>
      <c r="G470" s="336">
        <v>14</v>
      </c>
      <c r="H470" s="337">
        <v>14</v>
      </c>
    </row>
    <row r="471" spans="2:8" ht="12.95" customHeight="1" x14ac:dyDescent="0.15">
      <c r="B471" s="381" t="s">
        <v>26</v>
      </c>
      <c r="C471" s="332" t="s">
        <v>43</v>
      </c>
      <c r="D471" s="333" t="s">
        <v>11</v>
      </c>
      <c r="E471" s="334" t="s">
        <v>60</v>
      </c>
      <c r="F471" s="335">
        <v>2752</v>
      </c>
      <c r="G471" s="336">
        <v>3649</v>
      </c>
      <c r="H471" s="337">
        <v>6401</v>
      </c>
    </row>
    <row r="472" spans="2:8" ht="12.95" customHeight="1" x14ac:dyDescent="0.15">
      <c r="B472" s="383"/>
      <c r="C472" s="345" t="s">
        <v>43</v>
      </c>
      <c r="D472" s="393" t="s">
        <v>11</v>
      </c>
      <c r="E472" s="347" t="s">
        <v>267</v>
      </c>
      <c r="F472" s="25">
        <v>6305</v>
      </c>
      <c r="G472" s="2">
        <v>62256.622000000003</v>
      </c>
      <c r="H472" s="348">
        <v>68561.622000000003</v>
      </c>
    </row>
    <row r="473" spans="2:8" ht="12.95" customHeight="1" x14ac:dyDescent="0.15">
      <c r="B473" s="381" t="s">
        <v>18</v>
      </c>
      <c r="C473" s="332" t="s">
        <v>43</v>
      </c>
      <c r="D473" s="333" t="s">
        <v>31</v>
      </c>
      <c r="E473" s="334" t="s">
        <v>178</v>
      </c>
      <c r="F473" s="335">
        <v>0</v>
      </c>
      <c r="G473" s="336">
        <v>102.857</v>
      </c>
      <c r="H473" s="337">
        <v>102.857</v>
      </c>
    </row>
    <row r="474" spans="2:8" ht="12.95" customHeight="1" x14ac:dyDescent="0.15">
      <c r="B474" s="381" t="s">
        <v>18</v>
      </c>
      <c r="C474" s="332" t="s">
        <v>43</v>
      </c>
      <c r="D474" s="333" t="s">
        <v>31</v>
      </c>
      <c r="E474" s="334" t="s">
        <v>180</v>
      </c>
      <c r="F474" s="335">
        <v>0</v>
      </c>
      <c r="G474" s="336">
        <v>102.857</v>
      </c>
      <c r="H474" s="337">
        <v>102.857</v>
      </c>
    </row>
    <row r="475" spans="2:8" ht="12.95" customHeight="1" x14ac:dyDescent="0.15">
      <c r="B475" s="381" t="s">
        <v>18</v>
      </c>
      <c r="C475" s="332" t="s">
        <v>43</v>
      </c>
      <c r="D475" s="333" t="s">
        <v>31</v>
      </c>
      <c r="E475" s="334" t="s">
        <v>181</v>
      </c>
      <c r="F475" s="335">
        <v>0</v>
      </c>
      <c r="G475" s="336">
        <v>49191.420000000006</v>
      </c>
      <c r="H475" s="337">
        <v>49191.420000000006</v>
      </c>
    </row>
    <row r="476" spans="2:8" ht="12.95" customHeight="1" x14ac:dyDescent="0.15">
      <c r="B476" s="381" t="s">
        <v>18</v>
      </c>
      <c r="C476" s="332" t="s">
        <v>43</v>
      </c>
      <c r="D476" s="333" t="s">
        <v>31</v>
      </c>
      <c r="E476" s="334" t="s">
        <v>182</v>
      </c>
      <c r="F476" s="335">
        <v>0</v>
      </c>
      <c r="G476" s="336">
        <v>1439.9979999999998</v>
      </c>
      <c r="H476" s="337">
        <v>1439.9979999999998</v>
      </c>
    </row>
    <row r="477" spans="2:8" ht="12.95" customHeight="1" x14ac:dyDescent="0.15">
      <c r="B477" s="381" t="s">
        <v>18</v>
      </c>
      <c r="C477" s="332" t="s">
        <v>43</v>
      </c>
      <c r="D477" s="333" t="s">
        <v>31</v>
      </c>
      <c r="E477" s="334" t="s">
        <v>183</v>
      </c>
      <c r="F477" s="335">
        <v>0</v>
      </c>
      <c r="G477" s="336">
        <v>102.857</v>
      </c>
      <c r="H477" s="337">
        <v>102.857</v>
      </c>
    </row>
    <row r="478" spans="2:8" ht="12.95" customHeight="1" x14ac:dyDescent="0.15">
      <c r="B478" s="381" t="s">
        <v>18</v>
      </c>
      <c r="C478" s="332" t="s">
        <v>43</v>
      </c>
      <c r="D478" s="333" t="s">
        <v>31</v>
      </c>
      <c r="E478" s="334" t="s">
        <v>184</v>
      </c>
      <c r="F478" s="335">
        <v>0</v>
      </c>
      <c r="G478" s="336">
        <v>102.857</v>
      </c>
      <c r="H478" s="337">
        <v>102.857</v>
      </c>
    </row>
    <row r="479" spans="2:8" ht="12.95" customHeight="1" x14ac:dyDescent="0.15">
      <c r="B479" s="381" t="s">
        <v>37</v>
      </c>
      <c r="C479" s="332" t="s">
        <v>43</v>
      </c>
      <c r="D479" s="333" t="s">
        <v>31</v>
      </c>
      <c r="E479" s="334" t="s">
        <v>181</v>
      </c>
      <c r="F479" s="335">
        <v>0</v>
      </c>
      <c r="G479" s="336">
        <v>8125.7160000000003</v>
      </c>
      <c r="H479" s="337">
        <v>8125.7160000000003</v>
      </c>
    </row>
    <row r="480" spans="2:8" ht="12.95" customHeight="1" x14ac:dyDescent="0.15">
      <c r="B480" s="381" t="s">
        <v>32</v>
      </c>
      <c r="C480" s="332" t="s">
        <v>43</v>
      </c>
      <c r="D480" s="333" t="s">
        <v>31</v>
      </c>
      <c r="E480" s="334" t="s">
        <v>172</v>
      </c>
      <c r="F480" s="335">
        <v>0</v>
      </c>
      <c r="G480" s="336">
        <v>1800</v>
      </c>
      <c r="H480" s="337">
        <v>1800</v>
      </c>
    </row>
    <row r="481" spans="2:8" ht="12.95" customHeight="1" x14ac:dyDescent="0.15">
      <c r="B481" s="381" t="s">
        <v>32</v>
      </c>
      <c r="C481" s="332" t="s">
        <v>43</v>
      </c>
      <c r="D481" s="333" t="s">
        <v>31</v>
      </c>
      <c r="E481" s="334" t="s">
        <v>177</v>
      </c>
      <c r="F481" s="335">
        <v>0</v>
      </c>
      <c r="G481" s="336">
        <v>3471.4290000000001</v>
      </c>
      <c r="H481" s="337">
        <v>3471.4290000000001</v>
      </c>
    </row>
    <row r="482" spans="2:8" ht="12.95" customHeight="1" x14ac:dyDescent="0.15">
      <c r="B482" s="381" t="s">
        <v>32</v>
      </c>
      <c r="C482" s="332" t="s">
        <v>43</v>
      </c>
      <c r="D482" s="333" t="s">
        <v>31</v>
      </c>
      <c r="E482" s="334" t="s">
        <v>181</v>
      </c>
      <c r="F482" s="335">
        <v>0</v>
      </c>
      <c r="G482" s="336">
        <v>771.42899999999986</v>
      </c>
      <c r="H482" s="337">
        <v>771.42899999999986</v>
      </c>
    </row>
    <row r="483" spans="2:8" ht="12.95" customHeight="1" x14ac:dyDescent="0.15">
      <c r="B483" s="381" t="s">
        <v>33</v>
      </c>
      <c r="C483" s="332" t="s">
        <v>43</v>
      </c>
      <c r="D483" s="333" t="s">
        <v>31</v>
      </c>
      <c r="E483" s="334" t="s">
        <v>180</v>
      </c>
      <c r="F483" s="335">
        <v>0</v>
      </c>
      <c r="G483" s="336">
        <v>578.57100000000003</v>
      </c>
      <c r="H483" s="337">
        <v>578.57100000000003</v>
      </c>
    </row>
    <row r="484" spans="2:8" ht="12.95" customHeight="1" x14ac:dyDescent="0.15">
      <c r="B484" s="381" t="s">
        <v>33</v>
      </c>
      <c r="C484" s="332" t="s">
        <v>43</v>
      </c>
      <c r="D484" s="333" t="s">
        <v>31</v>
      </c>
      <c r="E484" s="334" t="s">
        <v>181</v>
      </c>
      <c r="F484" s="335">
        <v>0</v>
      </c>
      <c r="G484" s="336">
        <v>864.64200000000028</v>
      </c>
      <c r="H484" s="337">
        <v>864.64200000000028</v>
      </c>
    </row>
    <row r="485" spans="2:8" ht="12.95" customHeight="1" x14ac:dyDescent="0.15">
      <c r="B485" s="383"/>
      <c r="C485" s="345" t="s">
        <v>43</v>
      </c>
      <c r="D485" s="393" t="s">
        <v>31</v>
      </c>
      <c r="E485" s="347" t="s">
        <v>267</v>
      </c>
      <c r="F485" s="25">
        <v>0</v>
      </c>
      <c r="G485" s="2">
        <v>66654.633000000016</v>
      </c>
      <c r="H485" s="348">
        <v>66654.633000000016</v>
      </c>
    </row>
    <row r="486" spans="2:8" ht="12.95" customHeight="1" x14ac:dyDescent="0.15">
      <c r="B486" s="381" t="s">
        <v>7</v>
      </c>
      <c r="C486" s="332" t="s">
        <v>43</v>
      </c>
      <c r="D486" s="333" t="s">
        <v>22</v>
      </c>
      <c r="E486" s="334" t="s">
        <v>182</v>
      </c>
      <c r="F486" s="335">
        <v>1066</v>
      </c>
      <c r="G486" s="336">
        <v>0</v>
      </c>
      <c r="H486" s="337">
        <v>1066</v>
      </c>
    </row>
    <row r="487" spans="2:8" ht="12.95" customHeight="1" x14ac:dyDescent="0.15">
      <c r="B487" s="381" t="s">
        <v>8</v>
      </c>
      <c r="C487" s="332" t="s">
        <v>43</v>
      </c>
      <c r="D487" s="333" t="s">
        <v>22</v>
      </c>
      <c r="E487" s="334" t="s">
        <v>182</v>
      </c>
      <c r="F487" s="335">
        <v>10816</v>
      </c>
      <c r="G487" s="336">
        <v>0</v>
      </c>
      <c r="H487" s="337">
        <v>10816</v>
      </c>
    </row>
    <row r="488" spans="2:8" ht="12.95" customHeight="1" x14ac:dyDescent="0.15">
      <c r="B488" s="381" t="s">
        <v>27</v>
      </c>
      <c r="C488" s="332" t="s">
        <v>43</v>
      </c>
      <c r="D488" s="333" t="s">
        <v>22</v>
      </c>
      <c r="E488" s="334" t="s">
        <v>181</v>
      </c>
      <c r="F488" s="335">
        <v>0</v>
      </c>
      <c r="G488" s="336">
        <v>589.28599999999994</v>
      </c>
      <c r="H488" s="337">
        <v>589.28599999999994</v>
      </c>
    </row>
    <row r="489" spans="2:8" ht="12.95" customHeight="1" x14ac:dyDescent="0.15">
      <c r="B489" s="381" t="s">
        <v>27</v>
      </c>
      <c r="C489" s="332" t="s">
        <v>43</v>
      </c>
      <c r="D489" s="333" t="s">
        <v>22</v>
      </c>
      <c r="E489" s="334" t="s">
        <v>182</v>
      </c>
      <c r="F489" s="335">
        <v>0</v>
      </c>
      <c r="G489" s="336">
        <v>34770.001000000004</v>
      </c>
      <c r="H489" s="337">
        <v>34770.001000000004</v>
      </c>
    </row>
    <row r="490" spans="2:8" ht="12.95" customHeight="1" x14ac:dyDescent="0.15">
      <c r="B490" s="381" t="s">
        <v>10</v>
      </c>
      <c r="C490" s="332" t="s">
        <v>43</v>
      </c>
      <c r="D490" s="333" t="s">
        <v>22</v>
      </c>
      <c r="E490" s="334" t="s">
        <v>182</v>
      </c>
      <c r="F490" s="335">
        <v>104</v>
      </c>
      <c r="G490" s="336">
        <v>0</v>
      </c>
      <c r="H490" s="337">
        <v>104</v>
      </c>
    </row>
    <row r="491" spans="2:8" ht="12.95" customHeight="1" x14ac:dyDescent="0.15">
      <c r="B491" s="381" t="s">
        <v>34</v>
      </c>
      <c r="C491" s="332" t="s">
        <v>43</v>
      </c>
      <c r="D491" s="333" t="s">
        <v>22</v>
      </c>
      <c r="E491" s="334" t="s">
        <v>268</v>
      </c>
      <c r="F491" s="335">
        <v>2184</v>
      </c>
      <c r="G491" s="336">
        <v>0</v>
      </c>
      <c r="H491" s="337">
        <v>2184</v>
      </c>
    </row>
    <row r="492" spans="2:8" ht="12.95" customHeight="1" x14ac:dyDescent="0.15">
      <c r="B492" s="381" t="s">
        <v>212</v>
      </c>
      <c r="C492" s="332" t="s">
        <v>43</v>
      </c>
      <c r="D492" s="333" t="s">
        <v>22</v>
      </c>
      <c r="E492" s="334" t="s">
        <v>268</v>
      </c>
      <c r="F492" s="335">
        <v>1326</v>
      </c>
      <c r="G492" s="336">
        <v>0</v>
      </c>
      <c r="H492" s="337">
        <v>1326</v>
      </c>
    </row>
    <row r="493" spans="2:8" ht="12.95" customHeight="1" x14ac:dyDescent="0.15">
      <c r="B493" s="381" t="s">
        <v>12</v>
      </c>
      <c r="C493" s="332" t="s">
        <v>43</v>
      </c>
      <c r="D493" s="333" t="s">
        <v>22</v>
      </c>
      <c r="E493" s="334" t="s">
        <v>268</v>
      </c>
      <c r="F493" s="335">
        <v>9883.7150000000001</v>
      </c>
      <c r="G493" s="336">
        <v>0</v>
      </c>
      <c r="H493" s="337">
        <v>9883.7150000000001</v>
      </c>
    </row>
    <row r="494" spans="2:8" ht="12.95" customHeight="1" x14ac:dyDescent="0.15">
      <c r="B494" s="381" t="s">
        <v>262</v>
      </c>
      <c r="C494" s="332" t="s">
        <v>43</v>
      </c>
      <c r="D494" s="333" t="s">
        <v>22</v>
      </c>
      <c r="E494" s="334" t="s">
        <v>268</v>
      </c>
      <c r="F494" s="335">
        <v>705.71400000000006</v>
      </c>
      <c r="G494" s="336">
        <v>0</v>
      </c>
      <c r="H494" s="337">
        <v>705.71400000000006</v>
      </c>
    </row>
    <row r="495" spans="2:8" ht="12.95" customHeight="1" x14ac:dyDescent="0.15">
      <c r="B495" s="381" t="s">
        <v>13</v>
      </c>
      <c r="C495" s="332" t="s">
        <v>43</v>
      </c>
      <c r="D495" s="333" t="s">
        <v>22</v>
      </c>
      <c r="E495" s="334" t="s">
        <v>268</v>
      </c>
      <c r="F495" s="335">
        <v>38480</v>
      </c>
      <c r="G495" s="336">
        <v>0</v>
      </c>
      <c r="H495" s="337">
        <v>38480</v>
      </c>
    </row>
    <row r="496" spans="2:8" ht="12.95" customHeight="1" x14ac:dyDescent="0.15">
      <c r="B496" s="381" t="s">
        <v>207</v>
      </c>
      <c r="C496" s="332" t="s">
        <v>43</v>
      </c>
      <c r="D496" s="333" t="s">
        <v>22</v>
      </c>
      <c r="E496" s="334" t="s">
        <v>182</v>
      </c>
      <c r="F496" s="335">
        <v>832</v>
      </c>
      <c r="G496" s="336">
        <v>0</v>
      </c>
      <c r="H496" s="337">
        <v>832</v>
      </c>
    </row>
    <row r="497" spans="2:8" ht="12.95" customHeight="1" x14ac:dyDescent="0.15">
      <c r="B497" s="381" t="s">
        <v>207</v>
      </c>
      <c r="C497" s="332" t="s">
        <v>43</v>
      </c>
      <c r="D497" s="333" t="s">
        <v>22</v>
      </c>
      <c r="E497" s="334" t="s">
        <v>268</v>
      </c>
      <c r="F497" s="335">
        <v>5304</v>
      </c>
      <c r="G497" s="336">
        <v>0</v>
      </c>
      <c r="H497" s="337">
        <v>5304</v>
      </c>
    </row>
    <row r="498" spans="2:8" ht="12.95" customHeight="1" x14ac:dyDescent="0.15">
      <c r="B498" s="381" t="s">
        <v>19</v>
      </c>
      <c r="C498" s="332" t="s">
        <v>43</v>
      </c>
      <c r="D498" s="333" t="s">
        <v>22</v>
      </c>
      <c r="E498" s="334" t="s">
        <v>182</v>
      </c>
      <c r="F498" s="335">
        <v>80</v>
      </c>
      <c r="G498" s="336">
        <v>0</v>
      </c>
      <c r="H498" s="337">
        <v>80</v>
      </c>
    </row>
    <row r="499" spans="2:8" ht="12.95" customHeight="1" x14ac:dyDescent="0.15">
      <c r="B499" s="381" t="s">
        <v>19</v>
      </c>
      <c r="C499" s="332" t="s">
        <v>43</v>
      </c>
      <c r="D499" s="333" t="s">
        <v>22</v>
      </c>
      <c r="E499" s="334" t="s">
        <v>268</v>
      </c>
      <c r="F499" s="335">
        <v>12170</v>
      </c>
      <c r="G499" s="336">
        <v>0</v>
      </c>
      <c r="H499" s="337">
        <v>12170</v>
      </c>
    </row>
    <row r="500" spans="2:8" ht="12.95" customHeight="1" x14ac:dyDescent="0.15">
      <c r="B500" s="381" t="s">
        <v>24</v>
      </c>
      <c r="C500" s="332" t="s">
        <v>43</v>
      </c>
      <c r="D500" s="333" t="s">
        <v>22</v>
      </c>
      <c r="E500" s="334" t="s">
        <v>268</v>
      </c>
      <c r="F500" s="335">
        <v>1144</v>
      </c>
      <c r="G500" s="336">
        <v>0</v>
      </c>
      <c r="H500" s="337">
        <v>1144</v>
      </c>
    </row>
    <row r="501" spans="2:8" ht="12.95" customHeight="1" x14ac:dyDescent="0.15">
      <c r="B501" s="381" t="s">
        <v>210</v>
      </c>
      <c r="C501" s="332" t="s">
        <v>43</v>
      </c>
      <c r="D501" s="333" t="s">
        <v>22</v>
      </c>
      <c r="E501" s="334" t="s">
        <v>268</v>
      </c>
      <c r="F501" s="335">
        <v>13156</v>
      </c>
      <c r="G501" s="336">
        <v>0</v>
      </c>
      <c r="H501" s="337">
        <v>13156</v>
      </c>
    </row>
    <row r="502" spans="2:8" ht="12.95" customHeight="1" x14ac:dyDescent="0.15">
      <c r="B502" s="381" t="s">
        <v>35</v>
      </c>
      <c r="C502" s="332" t="s">
        <v>43</v>
      </c>
      <c r="D502" s="333" t="s">
        <v>22</v>
      </c>
      <c r="E502" s="334" t="s">
        <v>182</v>
      </c>
      <c r="F502" s="335">
        <v>240</v>
      </c>
      <c r="G502" s="336">
        <v>0</v>
      </c>
      <c r="H502" s="337">
        <v>240</v>
      </c>
    </row>
    <row r="503" spans="2:8" ht="12.95" customHeight="1" x14ac:dyDescent="0.15">
      <c r="B503" s="381" t="s">
        <v>35</v>
      </c>
      <c r="C503" s="332" t="s">
        <v>43</v>
      </c>
      <c r="D503" s="333" t="s">
        <v>22</v>
      </c>
      <c r="E503" s="334" t="s">
        <v>268</v>
      </c>
      <c r="F503" s="335">
        <v>1976</v>
      </c>
      <c r="G503" s="336">
        <v>0</v>
      </c>
      <c r="H503" s="337">
        <v>1976</v>
      </c>
    </row>
    <row r="504" spans="2:8" ht="12.95" customHeight="1" x14ac:dyDescent="0.15">
      <c r="B504" s="381" t="s">
        <v>211</v>
      </c>
      <c r="C504" s="332" t="s">
        <v>43</v>
      </c>
      <c r="D504" s="333" t="s">
        <v>22</v>
      </c>
      <c r="E504" s="334" t="s">
        <v>268</v>
      </c>
      <c r="F504" s="335">
        <v>52</v>
      </c>
      <c r="G504" s="336">
        <v>0</v>
      </c>
      <c r="H504" s="337">
        <v>52</v>
      </c>
    </row>
    <row r="505" spans="2:8" ht="12.95" customHeight="1" x14ac:dyDescent="0.15">
      <c r="B505" s="381" t="s">
        <v>14</v>
      </c>
      <c r="C505" s="332" t="s">
        <v>43</v>
      </c>
      <c r="D505" s="333" t="s">
        <v>22</v>
      </c>
      <c r="E505" s="334" t="s">
        <v>268</v>
      </c>
      <c r="F505" s="335">
        <v>1664</v>
      </c>
      <c r="G505" s="336">
        <v>0</v>
      </c>
      <c r="H505" s="337">
        <v>1664</v>
      </c>
    </row>
    <row r="506" spans="2:8" ht="12.95" customHeight="1" x14ac:dyDescent="0.15">
      <c r="B506" s="381" t="s">
        <v>17</v>
      </c>
      <c r="C506" s="332" t="s">
        <v>43</v>
      </c>
      <c r="D506" s="333" t="s">
        <v>22</v>
      </c>
      <c r="E506" s="334" t="s">
        <v>268</v>
      </c>
      <c r="F506" s="335">
        <v>5554</v>
      </c>
      <c r="G506" s="336">
        <v>0</v>
      </c>
      <c r="H506" s="337">
        <v>5554</v>
      </c>
    </row>
    <row r="507" spans="2:8" ht="12.95" customHeight="1" x14ac:dyDescent="0.15">
      <c r="B507" s="381" t="s">
        <v>36</v>
      </c>
      <c r="C507" s="332" t="s">
        <v>43</v>
      </c>
      <c r="D507" s="333" t="s">
        <v>22</v>
      </c>
      <c r="E507" s="334" t="s">
        <v>268</v>
      </c>
      <c r="F507" s="335">
        <v>5226</v>
      </c>
      <c r="G507" s="336">
        <v>0</v>
      </c>
      <c r="H507" s="337">
        <v>5226</v>
      </c>
    </row>
    <row r="508" spans="2:8" ht="12.95" customHeight="1" x14ac:dyDescent="0.15">
      <c r="B508" s="381" t="s">
        <v>38</v>
      </c>
      <c r="C508" s="332" t="s">
        <v>43</v>
      </c>
      <c r="D508" s="333" t="s">
        <v>22</v>
      </c>
      <c r="E508" s="334" t="s">
        <v>268</v>
      </c>
      <c r="F508" s="335">
        <v>3660.857</v>
      </c>
      <c r="G508" s="336">
        <v>0</v>
      </c>
      <c r="H508" s="337">
        <v>3660.857</v>
      </c>
    </row>
    <row r="509" spans="2:8" ht="12.95" customHeight="1" thickBot="1" x14ac:dyDescent="0.2">
      <c r="B509" s="388" t="s">
        <v>37</v>
      </c>
      <c r="C509" s="355" t="s">
        <v>43</v>
      </c>
      <c r="D509" s="356" t="s">
        <v>22</v>
      </c>
      <c r="E509" s="357" t="s">
        <v>268</v>
      </c>
      <c r="F509" s="358">
        <v>9854.8580000000002</v>
      </c>
      <c r="G509" s="359">
        <v>0</v>
      </c>
      <c r="H509" s="360">
        <v>9854.8580000000002</v>
      </c>
    </row>
    <row r="510" spans="2:8" ht="12.95" customHeight="1" x14ac:dyDescent="0.15">
      <c r="B510" s="384" t="s">
        <v>263</v>
      </c>
      <c r="C510" s="349" t="s">
        <v>43</v>
      </c>
      <c r="D510" s="350" t="s">
        <v>22</v>
      </c>
      <c r="E510" s="351" t="s">
        <v>268</v>
      </c>
      <c r="F510" s="352">
        <v>640</v>
      </c>
      <c r="G510" s="353">
        <v>0</v>
      </c>
      <c r="H510" s="354">
        <v>640</v>
      </c>
    </row>
    <row r="511" spans="2:8" ht="12.95" customHeight="1" x14ac:dyDescent="0.15">
      <c r="B511" s="381" t="s">
        <v>30</v>
      </c>
      <c r="C511" s="332" t="s">
        <v>43</v>
      </c>
      <c r="D511" s="333" t="s">
        <v>22</v>
      </c>
      <c r="E511" s="334" t="s">
        <v>182</v>
      </c>
      <c r="F511" s="335">
        <v>360</v>
      </c>
      <c r="G511" s="336">
        <v>0</v>
      </c>
      <c r="H511" s="337">
        <v>360</v>
      </c>
    </row>
    <row r="512" spans="2:8" ht="12.95" customHeight="1" x14ac:dyDescent="0.15">
      <c r="B512" s="381" t="s">
        <v>30</v>
      </c>
      <c r="C512" s="332" t="s">
        <v>43</v>
      </c>
      <c r="D512" s="333" t="s">
        <v>22</v>
      </c>
      <c r="E512" s="334" t="s">
        <v>268</v>
      </c>
      <c r="F512" s="335">
        <v>19248</v>
      </c>
      <c r="G512" s="336">
        <v>0</v>
      </c>
      <c r="H512" s="337">
        <v>19248</v>
      </c>
    </row>
    <row r="513" spans="2:8" ht="12.95" customHeight="1" x14ac:dyDescent="0.15">
      <c r="B513" s="381" t="s">
        <v>25</v>
      </c>
      <c r="C513" s="332" t="s">
        <v>43</v>
      </c>
      <c r="D513" s="333" t="s">
        <v>22</v>
      </c>
      <c r="E513" s="334" t="s">
        <v>268</v>
      </c>
      <c r="F513" s="335">
        <v>11550</v>
      </c>
      <c r="G513" s="336">
        <v>0</v>
      </c>
      <c r="H513" s="337">
        <v>11550</v>
      </c>
    </row>
    <row r="514" spans="2:8" ht="12.95" customHeight="1" x14ac:dyDescent="0.15">
      <c r="B514" s="381" t="s">
        <v>28</v>
      </c>
      <c r="C514" s="332" t="s">
        <v>43</v>
      </c>
      <c r="D514" s="333" t="s">
        <v>22</v>
      </c>
      <c r="E514" s="334" t="s">
        <v>182</v>
      </c>
      <c r="F514" s="335">
        <v>0</v>
      </c>
      <c r="G514" s="336">
        <v>3942.8580000000002</v>
      </c>
      <c r="H514" s="337">
        <v>3942.8580000000002</v>
      </c>
    </row>
    <row r="515" spans="2:8" ht="12.95" customHeight="1" x14ac:dyDescent="0.15">
      <c r="B515" s="381" t="s">
        <v>264</v>
      </c>
      <c r="C515" s="332" t="s">
        <v>43</v>
      </c>
      <c r="D515" s="333" t="s">
        <v>22</v>
      </c>
      <c r="E515" s="334" t="s">
        <v>268</v>
      </c>
      <c r="F515" s="335">
        <v>988</v>
      </c>
      <c r="G515" s="336">
        <v>0</v>
      </c>
      <c r="H515" s="337">
        <v>988</v>
      </c>
    </row>
    <row r="516" spans="2:8" ht="12.95" customHeight="1" x14ac:dyDescent="0.15">
      <c r="B516" s="381" t="s">
        <v>213</v>
      </c>
      <c r="C516" s="332" t="s">
        <v>43</v>
      </c>
      <c r="D516" s="333" t="s">
        <v>22</v>
      </c>
      <c r="E516" s="334" t="s">
        <v>182</v>
      </c>
      <c r="F516" s="335">
        <v>312</v>
      </c>
      <c r="G516" s="336">
        <v>0</v>
      </c>
      <c r="H516" s="337">
        <v>312</v>
      </c>
    </row>
    <row r="517" spans="2:8" ht="12.95" customHeight="1" x14ac:dyDescent="0.15">
      <c r="B517" s="381" t="s">
        <v>213</v>
      </c>
      <c r="C517" s="332" t="s">
        <v>43</v>
      </c>
      <c r="D517" s="333" t="s">
        <v>22</v>
      </c>
      <c r="E517" s="334" t="s">
        <v>268</v>
      </c>
      <c r="F517" s="335">
        <v>104</v>
      </c>
      <c r="G517" s="336">
        <v>0</v>
      </c>
      <c r="H517" s="337">
        <v>104</v>
      </c>
    </row>
    <row r="518" spans="2:8" ht="12.95" customHeight="1" x14ac:dyDescent="0.15">
      <c r="B518" s="381" t="s">
        <v>39</v>
      </c>
      <c r="C518" s="332" t="s">
        <v>43</v>
      </c>
      <c r="D518" s="333" t="s">
        <v>22</v>
      </c>
      <c r="E518" s="334" t="s">
        <v>182</v>
      </c>
      <c r="F518" s="335">
        <v>416</v>
      </c>
      <c r="G518" s="336">
        <v>0</v>
      </c>
      <c r="H518" s="337">
        <v>416</v>
      </c>
    </row>
    <row r="519" spans="2:8" ht="12.95" customHeight="1" x14ac:dyDescent="0.15">
      <c r="B519" s="381" t="s">
        <v>39</v>
      </c>
      <c r="C519" s="332" t="s">
        <v>43</v>
      </c>
      <c r="D519" s="333" t="s">
        <v>22</v>
      </c>
      <c r="E519" s="334" t="s">
        <v>268</v>
      </c>
      <c r="F519" s="335">
        <v>4836</v>
      </c>
      <c r="G519" s="336">
        <v>0</v>
      </c>
      <c r="H519" s="337">
        <v>4836</v>
      </c>
    </row>
    <row r="520" spans="2:8" ht="12.95" customHeight="1" x14ac:dyDescent="0.15">
      <c r="B520" s="381" t="s">
        <v>32</v>
      </c>
      <c r="C520" s="332" t="s">
        <v>43</v>
      </c>
      <c r="D520" s="333" t="s">
        <v>22</v>
      </c>
      <c r="E520" s="334" t="s">
        <v>268</v>
      </c>
      <c r="F520" s="335">
        <v>2366</v>
      </c>
      <c r="G520" s="336">
        <v>0</v>
      </c>
      <c r="H520" s="337">
        <v>2366</v>
      </c>
    </row>
    <row r="521" spans="2:8" ht="12.95" customHeight="1" x14ac:dyDescent="0.15">
      <c r="B521" s="381" t="s">
        <v>214</v>
      </c>
      <c r="C521" s="332" t="s">
        <v>43</v>
      </c>
      <c r="D521" s="333" t="s">
        <v>22</v>
      </c>
      <c r="E521" s="334" t="s">
        <v>268</v>
      </c>
      <c r="F521" s="335">
        <v>390</v>
      </c>
      <c r="G521" s="336">
        <v>0</v>
      </c>
      <c r="H521" s="337">
        <v>390</v>
      </c>
    </row>
    <row r="522" spans="2:8" ht="12.95" customHeight="1" x14ac:dyDescent="0.15">
      <c r="B522" s="381" t="s">
        <v>251</v>
      </c>
      <c r="C522" s="332" t="s">
        <v>43</v>
      </c>
      <c r="D522" s="333" t="s">
        <v>22</v>
      </c>
      <c r="E522" s="334" t="s">
        <v>60</v>
      </c>
      <c r="F522" s="335">
        <v>0</v>
      </c>
      <c r="G522" s="336">
        <v>17.5</v>
      </c>
      <c r="H522" s="337">
        <v>17.5</v>
      </c>
    </row>
    <row r="523" spans="2:8" ht="12.95" customHeight="1" x14ac:dyDescent="0.15">
      <c r="B523" s="381" t="s">
        <v>215</v>
      </c>
      <c r="C523" s="332" t="s">
        <v>43</v>
      </c>
      <c r="D523" s="333" t="s">
        <v>22</v>
      </c>
      <c r="E523" s="334" t="s">
        <v>268</v>
      </c>
      <c r="F523" s="335">
        <v>10046</v>
      </c>
      <c r="G523" s="336">
        <v>0</v>
      </c>
      <c r="H523" s="337">
        <v>10046</v>
      </c>
    </row>
    <row r="524" spans="2:8" ht="12.95" customHeight="1" x14ac:dyDescent="0.15">
      <c r="B524" s="381" t="s">
        <v>26</v>
      </c>
      <c r="C524" s="332" t="s">
        <v>43</v>
      </c>
      <c r="D524" s="333" t="s">
        <v>22</v>
      </c>
      <c r="E524" s="334" t="s">
        <v>182</v>
      </c>
      <c r="F524" s="335">
        <v>0</v>
      </c>
      <c r="G524" s="336">
        <v>40.25</v>
      </c>
      <c r="H524" s="337">
        <v>40.25</v>
      </c>
    </row>
    <row r="525" spans="2:8" ht="12.95" customHeight="1" x14ac:dyDescent="0.15">
      <c r="B525" s="381" t="s">
        <v>26</v>
      </c>
      <c r="C525" s="332" t="s">
        <v>43</v>
      </c>
      <c r="D525" s="333" t="s">
        <v>22</v>
      </c>
      <c r="E525" s="334" t="s">
        <v>60</v>
      </c>
      <c r="F525" s="335">
        <v>0</v>
      </c>
      <c r="G525" s="336">
        <v>105</v>
      </c>
      <c r="H525" s="337">
        <v>105</v>
      </c>
    </row>
    <row r="526" spans="2:8" ht="12.95" customHeight="1" x14ac:dyDescent="0.15">
      <c r="B526" s="383"/>
      <c r="C526" s="345" t="s">
        <v>43</v>
      </c>
      <c r="D526" s="393" t="s">
        <v>22</v>
      </c>
      <c r="E526" s="347" t="s">
        <v>267</v>
      </c>
      <c r="F526" s="25">
        <v>176735.144</v>
      </c>
      <c r="G526" s="2">
        <v>39464.895000000004</v>
      </c>
      <c r="H526" s="348">
        <v>216200.03900000002</v>
      </c>
    </row>
    <row r="527" spans="2:8" ht="12.95" customHeight="1" x14ac:dyDescent="0.15">
      <c r="B527" s="381" t="s">
        <v>22</v>
      </c>
      <c r="C527" s="332" t="s">
        <v>43</v>
      </c>
      <c r="D527" s="333" t="s">
        <v>34</v>
      </c>
      <c r="E527" s="334" t="s">
        <v>182</v>
      </c>
      <c r="F527" s="335">
        <v>5824</v>
      </c>
      <c r="G527" s="336">
        <v>0</v>
      </c>
      <c r="H527" s="337">
        <v>5824</v>
      </c>
    </row>
    <row r="528" spans="2:8" ht="12.95" customHeight="1" x14ac:dyDescent="0.15">
      <c r="B528" s="383"/>
      <c r="C528" s="345" t="s">
        <v>43</v>
      </c>
      <c r="D528" s="393" t="s">
        <v>34</v>
      </c>
      <c r="E528" s="347" t="s">
        <v>267</v>
      </c>
      <c r="F528" s="25">
        <v>5824</v>
      </c>
      <c r="G528" s="2">
        <v>0</v>
      </c>
      <c r="H528" s="348">
        <v>5824</v>
      </c>
    </row>
    <row r="529" spans="2:8" ht="12.95" customHeight="1" x14ac:dyDescent="0.15">
      <c r="B529" s="381" t="s">
        <v>22</v>
      </c>
      <c r="C529" s="332" t="s">
        <v>43</v>
      </c>
      <c r="D529" s="333" t="s">
        <v>212</v>
      </c>
      <c r="E529" s="334" t="s">
        <v>184</v>
      </c>
      <c r="F529" s="335">
        <v>52</v>
      </c>
      <c r="G529" s="336">
        <v>0</v>
      </c>
      <c r="H529" s="337">
        <v>52</v>
      </c>
    </row>
    <row r="530" spans="2:8" ht="12.95" customHeight="1" x14ac:dyDescent="0.15">
      <c r="B530" s="383"/>
      <c r="C530" s="345" t="s">
        <v>43</v>
      </c>
      <c r="D530" s="393" t="s">
        <v>212</v>
      </c>
      <c r="E530" s="347" t="s">
        <v>267</v>
      </c>
      <c r="F530" s="25">
        <v>52</v>
      </c>
      <c r="G530" s="2">
        <v>0</v>
      </c>
      <c r="H530" s="348">
        <v>52</v>
      </c>
    </row>
    <row r="531" spans="2:8" ht="12.95" customHeight="1" x14ac:dyDescent="0.15">
      <c r="B531" s="381" t="s">
        <v>18</v>
      </c>
      <c r="C531" s="332" t="s">
        <v>43</v>
      </c>
      <c r="D531" s="333" t="s">
        <v>23</v>
      </c>
      <c r="E531" s="334" t="s">
        <v>187</v>
      </c>
      <c r="F531" s="335">
        <v>0</v>
      </c>
      <c r="G531" s="336">
        <v>21304.278999999999</v>
      </c>
      <c r="H531" s="337">
        <v>21304.278999999999</v>
      </c>
    </row>
    <row r="532" spans="2:8" ht="12.95" customHeight="1" x14ac:dyDescent="0.15">
      <c r="B532" s="381" t="s">
        <v>18</v>
      </c>
      <c r="C532" s="332" t="s">
        <v>43</v>
      </c>
      <c r="D532" s="333" t="s">
        <v>23</v>
      </c>
      <c r="E532" s="334" t="s">
        <v>188</v>
      </c>
      <c r="F532" s="335">
        <v>0</v>
      </c>
      <c r="G532" s="336">
        <v>1234.2839999999999</v>
      </c>
      <c r="H532" s="337">
        <v>1234.2839999999999</v>
      </c>
    </row>
    <row r="533" spans="2:8" ht="12.95" customHeight="1" x14ac:dyDescent="0.15">
      <c r="B533" s="381" t="s">
        <v>18</v>
      </c>
      <c r="C533" s="332" t="s">
        <v>43</v>
      </c>
      <c r="D533" s="333" t="s">
        <v>23</v>
      </c>
      <c r="E533" s="334" t="s">
        <v>191</v>
      </c>
      <c r="F533" s="335">
        <v>0</v>
      </c>
      <c r="G533" s="336">
        <v>205.714</v>
      </c>
      <c r="H533" s="337">
        <v>205.714</v>
      </c>
    </row>
    <row r="534" spans="2:8" ht="12.95" customHeight="1" x14ac:dyDescent="0.15">
      <c r="B534" s="381" t="s">
        <v>7</v>
      </c>
      <c r="C534" s="332" t="s">
        <v>43</v>
      </c>
      <c r="D534" s="333" t="s">
        <v>23</v>
      </c>
      <c r="E534" s="334" t="s">
        <v>192</v>
      </c>
      <c r="F534" s="335">
        <v>0</v>
      </c>
      <c r="G534" s="336">
        <v>54.643000000000001</v>
      </c>
      <c r="H534" s="337">
        <v>54.643000000000001</v>
      </c>
    </row>
    <row r="535" spans="2:8" ht="12.95" customHeight="1" x14ac:dyDescent="0.15">
      <c r="B535" s="381" t="s">
        <v>31</v>
      </c>
      <c r="C535" s="332" t="s">
        <v>43</v>
      </c>
      <c r="D535" s="333" t="s">
        <v>23</v>
      </c>
      <c r="E535" s="334" t="s">
        <v>187</v>
      </c>
      <c r="F535" s="335">
        <v>0</v>
      </c>
      <c r="G535" s="336">
        <v>3664.2860000000001</v>
      </c>
      <c r="H535" s="337">
        <v>3664.2860000000001</v>
      </c>
    </row>
    <row r="536" spans="2:8" ht="12.95" customHeight="1" x14ac:dyDescent="0.15">
      <c r="B536" s="381" t="s">
        <v>25</v>
      </c>
      <c r="C536" s="332" t="s">
        <v>43</v>
      </c>
      <c r="D536" s="333" t="s">
        <v>23</v>
      </c>
      <c r="E536" s="334" t="s">
        <v>182</v>
      </c>
      <c r="F536" s="335">
        <v>0</v>
      </c>
      <c r="G536" s="336">
        <v>128.572</v>
      </c>
      <c r="H536" s="337">
        <v>128.572</v>
      </c>
    </row>
    <row r="537" spans="2:8" ht="12.95" customHeight="1" x14ac:dyDescent="0.15">
      <c r="B537" s="381" t="s">
        <v>25</v>
      </c>
      <c r="C537" s="332" t="s">
        <v>43</v>
      </c>
      <c r="D537" s="333" t="s">
        <v>23</v>
      </c>
      <c r="E537" s="334" t="s">
        <v>187</v>
      </c>
      <c r="F537" s="335">
        <v>0</v>
      </c>
      <c r="G537" s="336">
        <v>366.42600000000004</v>
      </c>
      <c r="H537" s="337">
        <v>366.42600000000004</v>
      </c>
    </row>
    <row r="538" spans="2:8" ht="12.95" customHeight="1" x14ac:dyDescent="0.15">
      <c r="B538" s="383"/>
      <c r="C538" s="345" t="s">
        <v>43</v>
      </c>
      <c r="D538" s="393" t="s">
        <v>23</v>
      </c>
      <c r="E538" s="347" t="s">
        <v>267</v>
      </c>
      <c r="F538" s="25">
        <v>0</v>
      </c>
      <c r="G538" s="2">
        <v>26958.203999999998</v>
      </c>
      <c r="H538" s="348">
        <v>26958.203999999998</v>
      </c>
    </row>
    <row r="539" spans="2:8" ht="12.95" customHeight="1" x14ac:dyDescent="0.15">
      <c r="B539" s="381" t="s">
        <v>18</v>
      </c>
      <c r="C539" s="332" t="s">
        <v>43</v>
      </c>
      <c r="D539" s="333" t="s">
        <v>12</v>
      </c>
      <c r="E539" s="334" t="s">
        <v>187</v>
      </c>
      <c r="F539" s="335">
        <v>360</v>
      </c>
      <c r="G539" s="336">
        <v>75</v>
      </c>
      <c r="H539" s="337">
        <v>435</v>
      </c>
    </row>
    <row r="540" spans="2:8" ht="12.95" customHeight="1" x14ac:dyDescent="0.15">
      <c r="B540" s="381" t="s">
        <v>8</v>
      </c>
      <c r="C540" s="332" t="s">
        <v>43</v>
      </c>
      <c r="D540" s="333" t="s">
        <v>12</v>
      </c>
      <c r="E540" s="334" t="s">
        <v>187</v>
      </c>
      <c r="F540" s="335">
        <v>0</v>
      </c>
      <c r="G540" s="336">
        <v>762.5</v>
      </c>
      <c r="H540" s="337">
        <v>762.5</v>
      </c>
    </row>
    <row r="541" spans="2:8" ht="12.95" customHeight="1" x14ac:dyDescent="0.15">
      <c r="B541" s="381" t="s">
        <v>10</v>
      </c>
      <c r="C541" s="332" t="s">
        <v>43</v>
      </c>
      <c r="D541" s="333" t="s">
        <v>12</v>
      </c>
      <c r="E541" s="334" t="s">
        <v>187</v>
      </c>
      <c r="F541" s="335">
        <v>0</v>
      </c>
      <c r="G541" s="336">
        <v>16940.625</v>
      </c>
      <c r="H541" s="337">
        <v>16940.625</v>
      </c>
    </row>
    <row r="542" spans="2:8" ht="12.95" customHeight="1" x14ac:dyDescent="0.15">
      <c r="B542" s="381" t="s">
        <v>205</v>
      </c>
      <c r="C542" s="332" t="s">
        <v>43</v>
      </c>
      <c r="D542" s="333" t="s">
        <v>12</v>
      </c>
      <c r="E542" s="334" t="s">
        <v>187</v>
      </c>
      <c r="F542" s="335">
        <v>0</v>
      </c>
      <c r="G542" s="336">
        <v>33840.625</v>
      </c>
      <c r="H542" s="337">
        <v>33840.625</v>
      </c>
    </row>
    <row r="543" spans="2:8" ht="12.95" customHeight="1" x14ac:dyDescent="0.15">
      <c r="B543" s="381" t="s">
        <v>22</v>
      </c>
      <c r="C543" s="332" t="s">
        <v>43</v>
      </c>
      <c r="D543" s="333" t="s">
        <v>12</v>
      </c>
      <c r="E543" s="334" t="s">
        <v>187</v>
      </c>
      <c r="F543" s="335">
        <v>11709.715</v>
      </c>
      <c r="G543" s="336">
        <v>0</v>
      </c>
      <c r="H543" s="337">
        <v>11709.715</v>
      </c>
    </row>
    <row r="544" spans="2:8" ht="12.95" customHeight="1" x14ac:dyDescent="0.15">
      <c r="B544" s="381" t="s">
        <v>19</v>
      </c>
      <c r="C544" s="332" t="s">
        <v>43</v>
      </c>
      <c r="D544" s="333" t="s">
        <v>12</v>
      </c>
      <c r="E544" s="334" t="s">
        <v>187</v>
      </c>
      <c r="F544" s="335">
        <v>1758.2139999999999</v>
      </c>
      <c r="G544" s="336">
        <v>0</v>
      </c>
      <c r="H544" s="337">
        <v>1758.2139999999999</v>
      </c>
    </row>
    <row r="545" spans="2:8" ht="12.95" customHeight="1" x14ac:dyDescent="0.15">
      <c r="B545" s="381" t="s">
        <v>208</v>
      </c>
      <c r="C545" s="332" t="s">
        <v>43</v>
      </c>
      <c r="D545" s="333" t="s">
        <v>12</v>
      </c>
      <c r="E545" s="334" t="s">
        <v>187</v>
      </c>
      <c r="F545" s="335">
        <v>0</v>
      </c>
      <c r="G545" s="336">
        <v>43.75</v>
      </c>
      <c r="H545" s="337">
        <v>43.75</v>
      </c>
    </row>
    <row r="546" spans="2:8" ht="12.95" customHeight="1" x14ac:dyDescent="0.15">
      <c r="B546" s="381" t="s">
        <v>30</v>
      </c>
      <c r="C546" s="332" t="s">
        <v>43</v>
      </c>
      <c r="D546" s="333" t="s">
        <v>12</v>
      </c>
      <c r="E546" s="334" t="s">
        <v>187</v>
      </c>
      <c r="F546" s="335">
        <v>0</v>
      </c>
      <c r="G546" s="336">
        <v>13820</v>
      </c>
      <c r="H546" s="337">
        <v>13820</v>
      </c>
    </row>
    <row r="547" spans="2:8" ht="12.95" customHeight="1" x14ac:dyDescent="0.15">
      <c r="B547" s="381" t="s">
        <v>209</v>
      </c>
      <c r="C547" s="332" t="s">
        <v>43</v>
      </c>
      <c r="D547" s="333" t="s">
        <v>12</v>
      </c>
      <c r="E547" s="334" t="s">
        <v>187</v>
      </c>
      <c r="F547" s="335">
        <v>0</v>
      </c>
      <c r="G547" s="336">
        <v>327.5</v>
      </c>
      <c r="H547" s="337">
        <v>327.5</v>
      </c>
    </row>
    <row r="548" spans="2:8" ht="12.95" customHeight="1" x14ac:dyDescent="0.15">
      <c r="B548" s="383"/>
      <c r="C548" s="345" t="s">
        <v>43</v>
      </c>
      <c r="D548" s="393" t="s">
        <v>12</v>
      </c>
      <c r="E548" s="347" t="s">
        <v>267</v>
      </c>
      <c r="F548" s="25">
        <v>13827.929</v>
      </c>
      <c r="G548" s="2">
        <v>65810</v>
      </c>
      <c r="H548" s="348">
        <v>79637.929000000004</v>
      </c>
    </row>
    <row r="549" spans="2:8" ht="12.95" customHeight="1" x14ac:dyDescent="0.15">
      <c r="B549" s="381" t="s">
        <v>22</v>
      </c>
      <c r="C549" s="332" t="s">
        <v>43</v>
      </c>
      <c r="D549" s="333" t="s">
        <v>262</v>
      </c>
      <c r="E549" s="334" t="s">
        <v>188</v>
      </c>
      <c r="F549" s="335">
        <v>1482</v>
      </c>
      <c r="G549" s="336">
        <v>0</v>
      </c>
      <c r="H549" s="337">
        <v>1482</v>
      </c>
    </row>
    <row r="550" spans="2:8" ht="12.95" customHeight="1" x14ac:dyDescent="0.15">
      <c r="B550" s="383"/>
      <c r="C550" s="345" t="s">
        <v>43</v>
      </c>
      <c r="D550" s="393" t="s">
        <v>262</v>
      </c>
      <c r="E550" s="347" t="s">
        <v>267</v>
      </c>
      <c r="F550" s="25">
        <v>1482</v>
      </c>
      <c r="G550" s="2">
        <v>0</v>
      </c>
      <c r="H550" s="348">
        <v>1482</v>
      </c>
    </row>
    <row r="551" spans="2:8" ht="12.95" customHeight="1" x14ac:dyDescent="0.15">
      <c r="B551" s="381" t="s">
        <v>6</v>
      </c>
      <c r="C551" s="332" t="s">
        <v>43</v>
      </c>
      <c r="D551" s="333" t="s">
        <v>13</v>
      </c>
      <c r="E551" s="334" t="s">
        <v>188</v>
      </c>
      <c r="F551" s="335">
        <v>0</v>
      </c>
      <c r="G551" s="336">
        <v>1185</v>
      </c>
      <c r="H551" s="337">
        <v>1185</v>
      </c>
    </row>
    <row r="552" spans="2:8" ht="12.95" customHeight="1" x14ac:dyDescent="0.15">
      <c r="B552" s="381" t="s">
        <v>18</v>
      </c>
      <c r="C552" s="332" t="s">
        <v>43</v>
      </c>
      <c r="D552" s="333" t="s">
        <v>13</v>
      </c>
      <c r="E552" s="334" t="s">
        <v>188</v>
      </c>
      <c r="F552" s="335">
        <v>0</v>
      </c>
      <c r="G552" s="336">
        <v>6444.6450000000004</v>
      </c>
      <c r="H552" s="337">
        <v>6444.6450000000004</v>
      </c>
    </row>
    <row r="553" spans="2:8" ht="12.95" customHeight="1" x14ac:dyDescent="0.15">
      <c r="B553" s="381" t="s">
        <v>18</v>
      </c>
      <c r="C553" s="332" t="s">
        <v>43</v>
      </c>
      <c r="D553" s="333" t="s">
        <v>13</v>
      </c>
      <c r="E553" s="334" t="s">
        <v>189</v>
      </c>
      <c r="F553" s="335">
        <v>0</v>
      </c>
      <c r="G553" s="336">
        <v>192.857</v>
      </c>
      <c r="H553" s="337">
        <v>192.857</v>
      </c>
    </row>
    <row r="554" spans="2:8" ht="12.95" customHeight="1" x14ac:dyDescent="0.15">
      <c r="B554" s="381" t="s">
        <v>8</v>
      </c>
      <c r="C554" s="332" t="s">
        <v>43</v>
      </c>
      <c r="D554" s="333" t="s">
        <v>13</v>
      </c>
      <c r="E554" s="334" t="s">
        <v>188</v>
      </c>
      <c r="F554" s="335">
        <v>0</v>
      </c>
      <c r="G554" s="336">
        <v>45</v>
      </c>
      <c r="H554" s="337">
        <v>45</v>
      </c>
    </row>
    <row r="555" spans="2:8" ht="12.95" customHeight="1" x14ac:dyDescent="0.15">
      <c r="B555" s="381" t="s">
        <v>10</v>
      </c>
      <c r="C555" s="332" t="s">
        <v>43</v>
      </c>
      <c r="D555" s="333" t="s">
        <v>13</v>
      </c>
      <c r="E555" s="334" t="s">
        <v>188</v>
      </c>
      <c r="F555" s="335">
        <v>0</v>
      </c>
      <c r="G555" s="336">
        <v>10785</v>
      </c>
      <c r="H555" s="337">
        <v>10785</v>
      </c>
    </row>
    <row r="556" spans="2:8" ht="12.95" customHeight="1" x14ac:dyDescent="0.15">
      <c r="B556" s="381" t="s">
        <v>205</v>
      </c>
      <c r="C556" s="332" t="s">
        <v>43</v>
      </c>
      <c r="D556" s="333" t="s">
        <v>13</v>
      </c>
      <c r="E556" s="334" t="s">
        <v>188</v>
      </c>
      <c r="F556" s="335">
        <v>0</v>
      </c>
      <c r="G556" s="336">
        <v>4239.375</v>
      </c>
      <c r="H556" s="337">
        <v>4239.375</v>
      </c>
    </row>
    <row r="557" spans="2:8" ht="12.95" customHeight="1" x14ac:dyDescent="0.15">
      <c r="B557" s="381" t="s">
        <v>22</v>
      </c>
      <c r="C557" s="332" t="s">
        <v>43</v>
      </c>
      <c r="D557" s="333" t="s">
        <v>13</v>
      </c>
      <c r="E557" s="334" t="s">
        <v>188</v>
      </c>
      <c r="F557" s="335">
        <v>14222</v>
      </c>
      <c r="G557" s="336">
        <v>0</v>
      </c>
      <c r="H557" s="337">
        <v>14222</v>
      </c>
    </row>
    <row r="558" spans="2:8" ht="12.95" customHeight="1" x14ac:dyDescent="0.15">
      <c r="B558" s="381" t="s">
        <v>30</v>
      </c>
      <c r="C558" s="332" t="s">
        <v>43</v>
      </c>
      <c r="D558" s="333" t="s">
        <v>13</v>
      </c>
      <c r="E558" s="334" t="s">
        <v>188</v>
      </c>
      <c r="F558" s="335">
        <v>0</v>
      </c>
      <c r="G558" s="336">
        <v>18.75</v>
      </c>
      <c r="H558" s="337">
        <v>18.75</v>
      </c>
    </row>
    <row r="559" spans="2:8" ht="12.95" customHeight="1" x14ac:dyDescent="0.15">
      <c r="B559" s="383"/>
      <c r="C559" s="345" t="s">
        <v>43</v>
      </c>
      <c r="D559" s="393" t="s">
        <v>13</v>
      </c>
      <c r="E559" s="347" t="s">
        <v>267</v>
      </c>
      <c r="F559" s="25">
        <v>14222</v>
      </c>
      <c r="G559" s="2">
        <v>22910.627</v>
      </c>
      <c r="H559" s="348">
        <v>37132.627</v>
      </c>
    </row>
    <row r="560" spans="2:8" ht="12.95" customHeight="1" x14ac:dyDescent="0.15">
      <c r="B560" s="381" t="s">
        <v>34</v>
      </c>
      <c r="C560" s="332" t="s">
        <v>43</v>
      </c>
      <c r="D560" s="333" t="s">
        <v>207</v>
      </c>
      <c r="E560" s="334" t="s">
        <v>188</v>
      </c>
      <c r="F560" s="335">
        <v>1612</v>
      </c>
      <c r="G560" s="336">
        <v>0</v>
      </c>
      <c r="H560" s="337">
        <v>1612</v>
      </c>
    </row>
    <row r="561" spans="2:8" ht="12.95" customHeight="1" x14ac:dyDescent="0.15">
      <c r="B561" s="383"/>
      <c r="C561" s="345" t="s">
        <v>43</v>
      </c>
      <c r="D561" s="393" t="s">
        <v>207</v>
      </c>
      <c r="E561" s="347" t="s">
        <v>267</v>
      </c>
      <c r="F561" s="25">
        <v>1612</v>
      </c>
      <c r="G561" s="2">
        <v>0</v>
      </c>
      <c r="H561" s="348">
        <v>1612</v>
      </c>
    </row>
    <row r="562" spans="2:8" ht="12.95" customHeight="1" x14ac:dyDescent="0.15">
      <c r="B562" s="381" t="s">
        <v>18</v>
      </c>
      <c r="C562" s="332" t="s">
        <v>43</v>
      </c>
      <c r="D562" s="333" t="s">
        <v>19</v>
      </c>
      <c r="E562" s="334" t="s">
        <v>189</v>
      </c>
      <c r="F562" s="335">
        <v>2349.643</v>
      </c>
      <c r="G562" s="336">
        <v>0</v>
      </c>
      <c r="H562" s="337">
        <v>2349.643</v>
      </c>
    </row>
    <row r="563" spans="2:8" ht="12.95" customHeight="1" x14ac:dyDescent="0.15">
      <c r="B563" s="381" t="s">
        <v>22</v>
      </c>
      <c r="C563" s="332" t="s">
        <v>43</v>
      </c>
      <c r="D563" s="333" t="s">
        <v>19</v>
      </c>
      <c r="E563" s="334" t="s">
        <v>189</v>
      </c>
      <c r="F563" s="335">
        <v>2693.143</v>
      </c>
      <c r="G563" s="336">
        <v>0</v>
      </c>
      <c r="H563" s="337">
        <v>2693.143</v>
      </c>
    </row>
    <row r="564" spans="2:8" ht="12.95" customHeight="1" x14ac:dyDescent="0.15">
      <c r="B564" s="383"/>
      <c r="C564" s="345" t="s">
        <v>43</v>
      </c>
      <c r="D564" s="393" t="s">
        <v>19</v>
      </c>
      <c r="E564" s="347" t="s">
        <v>267</v>
      </c>
      <c r="F564" s="25">
        <v>5042.7860000000001</v>
      </c>
      <c r="G564" s="2">
        <v>0</v>
      </c>
      <c r="H564" s="348">
        <v>5042.7860000000001</v>
      </c>
    </row>
    <row r="565" spans="2:8" ht="12.95" customHeight="1" thickBot="1" x14ac:dyDescent="0.2">
      <c r="B565" s="388" t="s">
        <v>7</v>
      </c>
      <c r="C565" s="355" t="s">
        <v>43</v>
      </c>
      <c r="D565" s="356" t="s">
        <v>24</v>
      </c>
      <c r="E565" s="357" t="s">
        <v>188</v>
      </c>
      <c r="F565" s="358">
        <v>0</v>
      </c>
      <c r="G565" s="359">
        <v>48.213999999999999</v>
      </c>
      <c r="H565" s="360">
        <v>48.213999999999999</v>
      </c>
    </row>
    <row r="566" spans="2:8" ht="12.95" customHeight="1" x14ac:dyDescent="0.15">
      <c r="B566" s="384" t="s">
        <v>7</v>
      </c>
      <c r="C566" s="349" t="s">
        <v>43</v>
      </c>
      <c r="D566" s="350" t="s">
        <v>24</v>
      </c>
      <c r="E566" s="351" t="s">
        <v>189</v>
      </c>
      <c r="F566" s="352">
        <v>0</v>
      </c>
      <c r="G566" s="353">
        <v>67.5</v>
      </c>
      <c r="H566" s="354">
        <v>67.5</v>
      </c>
    </row>
    <row r="567" spans="2:8" ht="12.95" customHeight="1" x14ac:dyDescent="0.15">
      <c r="B567" s="381" t="s">
        <v>22</v>
      </c>
      <c r="C567" s="332" t="s">
        <v>43</v>
      </c>
      <c r="D567" s="333" t="s">
        <v>24</v>
      </c>
      <c r="E567" s="334" t="s">
        <v>189</v>
      </c>
      <c r="F567" s="335">
        <v>182</v>
      </c>
      <c r="G567" s="336">
        <v>0</v>
      </c>
      <c r="H567" s="337">
        <v>182</v>
      </c>
    </row>
    <row r="568" spans="2:8" ht="12.95" customHeight="1" x14ac:dyDescent="0.15">
      <c r="B568" s="383"/>
      <c r="C568" s="345" t="s">
        <v>43</v>
      </c>
      <c r="D568" s="393" t="s">
        <v>24</v>
      </c>
      <c r="E568" s="347" t="s">
        <v>267</v>
      </c>
      <c r="F568" s="25">
        <v>182</v>
      </c>
      <c r="G568" s="2">
        <v>115.714</v>
      </c>
      <c r="H568" s="348">
        <v>297.714</v>
      </c>
    </row>
    <row r="569" spans="2:8" ht="12.95" customHeight="1" x14ac:dyDescent="0.15">
      <c r="B569" s="381" t="s">
        <v>22</v>
      </c>
      <c r="C569" s="332" t="s">
        <v>43</v>
      </c>
      <c r="D569" s="333" t="s">
        <v>210</v>
      </c>
      <c r="E569" s="334" t="s">
        <v>189</v>
      </c>
      <c r="F569" s="335">
        <v>3250</v>
      </c>
      <c r="G569" s="336">
        <v>0</v>
      </c>
      <c r="H569" s="337">
        <v>3250</v>
      </c>
    </row>
    <row r="570" spans="2:8" ht="12.95" customHeight="1" x14ac:dyDescent="0.15">
      <c r="B570" s="383"/>
      <c r="C570" s="345" t="s">
        <v>43</v>
      </c>
      <c r="D570" s="393" t="s">
        <v>210</v>
      </c>
      <c r="E570" s="347" t="s">
        <v>267</v>
      </c>
      <c r="F570" s="25">
        <v>3250</v>
      </c>
      <c r="G570" s="2">
        <v>0</v>
      </c>
      <c r="H570" s="348">
        <v>3250</v>
      </c>
    </row>
    <row r="571" spans="2:8" ht="12.95" customHeight="1" x14ac:dyDescent="0.15">
      <c r="B571" s="381" t="s">
        <v>22</v>
      </c>
      <c r="C571" s="332" t="s">
        <v>43</v>
      </c>
      <c r="D571" s="333" t="s">
        <v>35</v>
      </c>
      <c r="E571" s="334" t="s">
        <v>189</v>
      </c>
      <c r="F571" s="335">
        <v>234</v>
      </c>
      <c r="G571" s="336">
        <v>0</v>
      </c>
      <c r="H571" s="337">
        <v>234</v>
      </c>
    </row>
    <row r="572" spans="2:8" ht="12.95" customHeight="1" x14ac:dyDescent="0.15">
      <c r="B572" s="383"/>
      <c r="C572" s="345" t="s">
        <v>43</v>
      </c>
      <c r="D572" s="393" t="s">
        <v>35</v>
      </c>
      <c r="E572" s="347" t="s">
        <v>267</v>
      </c>
      <c r="F572" s="25">
        <v>234</v>
      </c>
      <c r="G572" s="2">
        <v>0</v>
      </c>
      <c r="H572" s="348">
        <v>234</v>
      </c>
    </row>
    <row r="573" spans="2:8" ht="12.95" customHeight="1" x14ac:dyDescent="0.15">
      <c r="B573" s="381" t="s">
        <v>22</v>
      </c>
      <c r="C573" s="332" t="s">
        <v>43</v>
      </c>
      <c r="D573" s="333" t="s">
        <v>211</v>
      </c>
      <c r="E573" s="334" t="s">
        <v>190</v>
      </c>
      <c r="F573" s="335">
        <v>182</v>
      </c>
      <c r="G573" s="336">
        <v>0</v>
      </c>
      <c r="H573" s="337">
        <v>182</v>
      </c>
    </row>
    <row r="574" spans="2:8" ht="12.95" customHeight="1" x14ac:dyDescent="0.15">
      <c r="B574" s="383"/>
      <c r="C574" s="345" t="s">
        <v>43</v>
      </c>
      <c r="D574" s="393" t="s">
        <v>211</v>
      </c>
      <c r="E574" s="347" t="s">
        <v>267</v>
      </c>
      <c r="F574" s="25">
        <v>182</v>
      </c>
      <c r="G574" s="2">
        <v>0</v>
      </c>
      <c r="H574" s="348">
        <v>182</v>
      </c>
    </row>
    <row r="575" spans="2:8" ht="12.95" customHeight="1" x14ac:dyDescent="0.15">
      <c r="B575" s="381" t="s">
        <v>22</v>
      </c>
      <c r="C575" s="332" t="s">
        <v>43</v>
      </c>
      <c r="D575" s="333" t="s">
        <v>14</v>
      </c>
      <c r="E575" s="334" t="s">
        <v>191</v>
      </c>
      <c r="F575" s="335">
        <v>4290</v>
      </c>
      <c r="G575" s="336">
        <v>0</v>
      </c>
      <c r="H575" s="337">
        <v>4290</v>
      </c>
    </row>
    <row r="576" spans="2:8" ht="12.95" customHeight="1" x14ac:dyDescent="0.15">
      <c r="B576" s="383"/>
      <c r="C576" s="345" t="s">
        <v>43</v>
      </c>
      <c r="D576" s="393" t="s">
        <v>14</v>
      </c>
      <c r="E576" s="347" t="s">
        <v>267</v>
      </c>
      <c r="F576" s="25">
        <v>4290</v>
      </c>
      <c r="G576" s="2">
        <v>0</v>
      </c>
      <c r="H576" s="348">
        <v>4290</v>
      </c>
    </row>
    <row r="577" spans="2:8" ht="12.95" customHeight="1" x14ac:dyDescent="0.15">
      <c r="B577" s="381" t="s">
        <v>8</v>
      </c>
      <c r="C577" s="332" t="s">
        <v>43</v>
      </c>
      <c r="D577" s="333" t="s">
        <v>208</v>
      </c>
      <c r="E577" s="334" t="s">
        <v>191</v>
      </c>
      <c r="F577" s="335">
        <v>0</v>
      </c>
      <c r="G577" s="336">
        <v>425</v>
      </c>
      <c r="H577" s="337">
        <v>425</v>
      </c>
    </row>
    <row r="578" spans="2:8" ht="12.95" customHeight="1" x14ac:dyDescent="0.15">
      <c r="B578" s="381" t="s">
        <v>10</v>
      </c>
      <c r="C578" s="332" t="s">
        <v>43</v>
      </c>
      <c r="D578" s="333" t="s">
        <v>208</v>
      </c>
      <c r="E578" s="334" t="s">
        <v>191</v>
      </c>
      <c r="F578" s="335">
        <v>0</v>
      </c>
      <c r="G578" s="336">
        <v>11487.5</v>
      </c>
      <c r="H578" s="337">
        <v>11487.5</v>
      </c>
    </row>
    <row r="579" spans="2:8" ht="12.95" customHeight="1" x14ac:dyDescent="0.15">
      <c r="B579" s="381" t="s">
        <v>205</v>
      </c>
      <c r="C579" s="332" t="s">
        <v>43</v>
      </c>
      <c r="D579" s="333" t="s">
        <v>208</v>
      </c>
      <c r="E579" s="334" t="s">
        <v>191</v>
      </c>
      <c r="F579" s="335">
        <v>0</v>
      </c>
      <c r="G579" s="336">
        <v>356.25</v>
      </c>
      <c r="H579" s="337">
        <v>356.25</v>
      </c>
    </row>
    <row r="580" spans="2:8" ht="12.95" customHeight="1" x14ac:dyDescent="0.15">
      <c r="B580" s="383"/>
      <c r="C580" s="345" t="s">
        <v>43</v>
      </c>
      <c r="D580" s="393" t="s">
        <v>208</v>
      </c>
      <c r="E580" s="347" t="s">
        <v>267</v>
      </c>
      <c r="F580" s="25">
        <v>0</v>
      </c>
      <c r="G580" s="2">
        <v>12268.75</v>
      </c>
      <c r="H580" s="348">
        <v>12268.75</v>
      </c>
    </row>
    <row r="581" spans="2:8" ht="12.95" customHeight="1" x14ac:dyDescent="0.15">
      <c r="B581" s="381" t="s">
        <v>10</v>
      </c>
      <c r="C581" s="332" t="s">
        <v>43</v>
      </c>
      <c r="D581" s="333" t="s">
        <v>17</v>
      </c>
      <c r="E581" s="334" t="s">
        <v>192</v>
      </c>
      <c r="F581" s="335">
        <v>0</v>
      </c>
      <c r="G581" s="336">
        <v>5234.375</v>
      </c>
      <c r="H581" s="337">
        <v>5234.375</v>
      </c>
    </row>
    <row r="582" spans="2:8" ht="12.95" customHeight="1" x14ac:dyDescent="0.15">
      <c r="B582" s="381" t="s">
        <v>205</v>
      </c>
      <c r="C582" s="332" t="s">
        <v>43</v>
      </c>
      <c r="D582" s="333" t="s">
        <v>17</v>
      </c>
      <c r="E582" s="334" t="s">
        <v>192</v>
      </c>
      <c r="F582" s="335">
        <v>0</v>
      </c>
      <c r="G582" s="336">
        <v>356.25</v>
      </c>
      <c r="H582" s="337">
        <v>356.25</v>
      </c>
    </row>
    <row r="583" spans="2:8" ht="12.95" customHeight="1" x14ac:dyDescent="0.15">
      <c r="B583" s="381" t="s">
        <v>22</v>
      </c>
      <c r="C583" s="332" t="s">
        <v>43</v>
      </c>
      <c r="D583" s="333" t="s">
        <v>17</v>
      </c>
      <c r="E583" s="334" t="s">
        <v>192</v>
      </c>
      <c r="F583" s="335">
        <v>3316.857</v>
      </c>
      <c r="G583" s="336">
        <v>0</v>
      </c>
      <c r="H583" s="337">
        <v>3316.857</v>
      </c>
    </row>
    <row r="584" spans="2:8" ht="12.95" customHeight="1" x14ac:dyDescent="0.15">
      <c r="B584" s="381" t="s">
        <v>25</v>
      </c>
      <c r="C584" s="332" t="s">
        <v>43</v>
      </c>
      <c r="D584" s="333" t="s">
        <v>17</v>
      </c>
      <c r="E584" s="334" t="s">
        <v>192</v>
      </c>
      <c r="F584" s="335">
        <v>0</v>
      </c>
      <c r="G584" s="336">
        <v>1285.7150000000004</v>
      </c>
      <c r="H584" s="337">
        <v>1285.7150000000004</v>
      </c>
    </row>
    <row r="585" spans="2:8" ht="12.95" customHeight="1" x14ac:dyDescent="0.15">
      <c r="B585" s="383"/>
      <c r="C585" s="345" t="s">
        <v>43</v>
      </c>
      <c r="D585" s="393" t="s">
        <v>17</v>
      </c>
      <c r="E585" s="347" t="s">
        <v>267</v>
      </c>
      <c r="F585" s="25">
        <v>3316.857</v>
      </c>
      <c r="G585" s="2">
        <v>6876.34</v>
      </c>
      <c r="H585" s="348">
        <v>10193.197</v>
      </c>
    </row>
    <row r="586" spans="2:8" ht="12.95" customHeight="1" x14ac:dyDescent="0.15">
      <c r="B586" s="381" t="s">
        <v>22</v>
      </c>
      <c r="C586" s="332" t="s">
        <v>43</v>
      </c>
      <c r="D586" s="333" t="s">
        <v>36</v>
      </c>
      <c r="E586" s="334" t="s">
        <v>192</v>
      </c>
      <c r="F586" s="335">
        <v>3640</v>
      </c>
      <c r="G586" s="336">
        <v>0</v>
      </c>
      <c r="H586" s="337">
        <v>3640</v>
      </c>
    </row>
    <row r="587" spans="2:8" ht="12.95" customHeight="1" x14ac:dyDescent="0.15">
      <c r="B587" s="383"/>
      <c r="C587" s="345" t="s">
        <v>43</v>
      </c>
      <c r="D587" s="393" t="s">
        <v>36</v>
      </c>
      <c r="E587" s="347" t="s">
        <v>267</v>
      </c>
      <c r="F587" s="25">
        <v>3640</v>
      </c>
      <c r="G587" s="2">
        <v>0</v>
      </c>
      <c r="H587" s="348">
        <v>3640</v>
      </c>
    </row>
    <row r="588" spans="2:8" ht="12.95" customHeight="1" x14ac:dyDescent="0.15">
      <c r="B588" s="381" t="s">
        <v>22</v>
      </c>
      <c r="C588" s="332" t="s">
        <v>43</v>
      </c>
      <c r="D588" s="333" t="s">
        <v>38</v>
      </c>
      <c r="E588" s="334" t="s">
        <v>192</v>
      </c>
      <c r="F588" s="335">
        <v>1105.4290000000001</v>
      </c>
      <c r="G588" s="336">
        <v>0</v>
      </c>
      <c r="H588" s="337">
        <v>1105.4290000000001</v>
      </c>
    </row>
    <row r="589" spans="2:8" ht="12.95" customHeight="1" x14ac:dyDescent="0.15">
      <c r="B589" s="383"/>
      <c r="C589" s="345" t="s">
        <v>43</v>
      </c>
      <c r="D589" s="393" t="s">
        <v>38</v>
      </c>
      <c r="E589" s="347" t="s">
        <v>267</v>
      </c>
      <c r="F589" s="25">
        <v>1105.4290000000001</v>
      </c>
      <c r="G589" s="2">
        <v>0</v>
      </c>
      <c r="H589" s="348">
        <v>1105.4290000000001</v>
      </c>
    </row>
    <row r="590" spans="2:8" ht="12.95" customHeight="1" x14ac:dyDescent="0.15">
      <c r="B590" s="381" t="s">
        <v>18</v>
      </c>
      <c r="C590" s="332" t="s">
        <v>43</v>
      </c>
      <c r="D590" s="333" t="s">
        <v>37</v>
      </c>
      <c r="E590" s="334" t="s">
        <v>190</v>
      </c>
      <c r="F590" s="335">
        <v>0</v>
      </c>
      <c r="G590" s="336">
        <v>205.714</v>
      </c>
      <c r="H590" s="337">
        <v>205.714</v>
      </c>
    </row>
    <row r="591" spans="2:8" ht="12.95" customHeight="1" x14ac:dyDescent="0.15">
      <c r="B591" s="381" t="s">
        <v>18</v>
      </c>
      <c r="C591" s="332" t="s">
        <v>43</v>
      </c>
      <c r="D591" s="333" t="s">
        <v>37</v>
      </c>
      <c r="E591" s="334" t="s">
        <v>191</v>
      </c>
      <c r="F591" s="335">
        <v>0</v>
      </c>
      <c r="G591" s="336">
        <v>2674.2839999999997</v>
      </c>
      <c r="H591" s="337">
        <v>2674.2839999999997</v>
      </c>
    </row>
    <row r="592" spans="2:8" ht="12.95" customHeight="1" x14ac:dyDescent="0.15">
      <c r="B592" s="381" t="s">
        <v>18</v>
      </c>
      <c r="C592" s="332" t="s">
        <v>43</v>
      </c>
      <c r="D592" s="333" t="s">
        <v>37</v>
      </c>
      <c r="E592" s="334" t="s">
        <v>192</v>
      </c>
      <c r="F592" s="335">
        <v>0</v>
      </c>
      <c r="G592" s="336">
        <v>17202.849999999999</v>
      </c>
      <c r="H592" s="337">
        <v>17202.849999999999</v>
      </c>
    </row>
    <row r="593" spans="2:8" ht="12.95" customHeight="1" x14ac:dyDescent="0.15">
      <c r="B593" s="381" t="s">
        <v>31</v>
      </c>
      <c r="C593" s="332" t="s">
        <v>43</v>
      </c>
      <c r="D593" s="333" t="s">
        <v>37</v>
      </c>
      <c r="E593" s="334" t="s">
        <v>192</v>
      </c>
      <c r="F593" s="335">
        <v>0</v>
      </c>
      <c r="G593" s="336">
        <v>6711.4249999999993</v>
      </c>
      <c r="H593" s="337">
        <v>6711.4249999999993</v>
      </c>
    </row>
    <row r="594" spans="2:8" ht="12.95" customHeight="1" x14ac:dyDescent="0.15">
      <c r="B594" s="381" t="s">
        <v>31</v>
      </c>
      <c r="C594" s="332" t="s">
        <v>43</v>
      </c>
      <c r="D594" s="333" t="s">
        <v>37</v>
      </c>
      <c r="E594" s="334" t="s">
        <v>193</v>
      </c>
      <c r="F594" s="335">
        <v>0</v>
      </c>
      <c r="G594" s="336">
        <v>205.714</v>
      </c>
      <c r="H594" s="337">
        <v>205.714</v>
      </c>
    </row>
    <row r="595" spans="2:8" ht="12.95" customHeight="1" x14ac:dyDescent="0.15">
      <c r="B595" s="381" t="s">
        <v>22</v>
      </c>
      <c r="C595" s="332" t="s">
        <v>43</v>
      </c>
      <c r="D595" s="333" t="s">
        <v>37</v>
      </c>
      <c r="E595" s="334" t="s">
        <v>192</v>
      </c>
      <c r="F595" s="335">
        <v>8704.2860000000001</v>
      </c>
      <c r="G595" s="336">
        <v>0</v>
      </c>
      <c r="H595" s="337">
        <v>8704.2860000000001</v>
      </c>
    </row>
    <row r="596" spans="2:8" ht="12.95" customHeight="1" x14ac:dyDescent="0.15">
      <c r="B596" s="381" t="s">
        <v>23</v>
      </c>
      <c r="C596" s="332" t="s">
        <v>43</v>
      </c>
      <c r="D596" s="333" t="s">
        <v>37</v>
      </c>
      <c r="E596" s="334" t="s">
        <v>192</v>
      </c>
      <c r="F596" s="335">
        <v>0</v>
      </c>
      <c r="G596" s="336">
        <v>1298.57</v>
      </c>
      <c r="H596" s="337">
        <v>1298.57</v>
      </c>
    </row>
    <row r="597" spans="2:8" ht="12.95" customHeight="1" x14ac:dyDescent="0.15">
      <c r="B597" s="383"/>
      <c r="C597" s="345" t="s">
        <v>43</v>
      </c>
      <c r="D597" s="393" t="s">
        <v>37</v>
      </c>
      <c r="E597" s="347" t="s">
        <v>267</v>
      </c>
      <c r="F597" s="25">
        <v>8704.2860000000001</v>
      </c>
      <c r="G597" s="2">
        <v>28298.556999999997</v>
      </c>
      <c r="H597" s="348">
        <v>37002.843000000001</v>
      </c>
    </row>
    <row r="598" spans="2:8" ht="12.95" customHeight="1" x14ac:dyDescent="0.15">
      <c r="B598" s="381" t="s">
        <v>22</v>
      </c>
      <c r="C598" s="332" t="s">
        <v>43</v>
      </c>
      <c r="D598" s="333" t="s">
        <v>263</v>
      </c>
      <c r="E598" s="334" t="s">
        <v>193</v>
      </c>
      <c r="F598" s="335">
        <v>320</v>
      </c>
      <c r="G598" s="336">
        <v>0</v>
      </c>
      <c r="H598" s="337">
        <v>320</v>
      </c>
    </row>
    <row r="599" spans="2:8" ht="12.95" customHeight="1" x14ac:dyDescent="0.15">
      <c r="B599" s="383"/>
      <c r="C599" s="345" t="s">
        <v>43</v>
      </c>
      <c r="D599" s="393" t="s">
        <v>263</v>
      </c>
      <c r="E599" s="347" t="s">
        <v>267</v>
      </c>
      <c r="F599" s="25">
        <v>320</v>
      </c>
      <c r="G599" s="2">
        <v>0</v>
      </c>
      <c r="H599" s="348">
        <v>320</v>
      </c>
    </row>
    <row r="600" spans="2:8" ht="12.95" customHeight="1" x14ac:dyDescent="0.15">
      <c r="B600" s="381" t="s">
        <v>6</v>
      </c>
      <c r="C600" s="332" t="s">
        <v>43</v>
      </c>
      <c r="D600" s="333" t="s">
        <v>30</v>
      </c>
      <c r="E600" s="334" t="s">
        <v>194</v>
      </c>
      <c r="F600" s="335">
        <v>0</v>
      </c>
      <c r="G600" s="336">
        <v>4590</v>
      </c>
      <c r="H600" s="337">
        <v>4590</v>
      </c>
    </row>
    <row r="601" spans="2:8" ht="12.95" customHeight="1" x14ac:dyDescent="0.15">
      <c r="B601" s="381" t="s">
        <v>261</v>
      </c>
      <c r="C601" s="332" t="s">
        <v>43</v>
      </c>
      <c r="D601" s="333" t="s">
        <v>30</v>
      </c>
      <c r="E601" s="334" t="s">
        <v>189</v>
      </c>
      <c r="F601" s="335">
        <v>0</v>
      </c>
      <c r="G601" s="336">
        <v>1049.9989999999996</v>
      </c>
      <c r="H601" s="337">
        <v>1049.9989999999996</v>
      </c>
    </row>
    <row r="602" spans="2:8" ht="12.95" customHeight="1" x14ac:dyDescent="0.15">
      <c r="B602" s="381" t="s">
        <v>261</v>
      </c>
      <c r="C602" s="332" t="s">
        <v>43</v>
      </c>
      <c r="D602" s="333" t="s">
        <v>30</v>
      </c>
      <c r="E602" s="334" t="s">
        <v>194</v>
      </c>
      <c r="F602" s="335">
        <v>0</v>
      </c>
      <c r="G602" s="336">
        <v>5099.9889999999978</v>
      </c>
      <c r="H602" s="337">
        <v>5099.9889999999978</v>
      </c>
    </row>
    <row r="603" spans="2:8" ht="12.95" customHeight="1" x14ac:dyDescent="0.15">
      <c r="B603" s="381" t="s">
        <v>261</v>
      </c>
      <c r="C603" s="332" t="s">
        <v>43</v>
      </c>
      <c r="D603" s="333" t="s">
        <v>30</v>
      </c>
      <c r="E603" s="334" t="s">
        <v>195</v>
      </c>
      <c r="F603" s="335">
        <v>0</v>
      </c>
      <c r="G603" s="336">
        <v>1307.1399999999994</v>
      </c>
      <c r="H603" s="337">
        <v>1307.1399999999994</v>
      </c>
    </row>
    <row r="604" spans="2:8" ht="12.95" customHeight="1" x14ac:dyDescent="0.15">
      <c r="B604" s="381" t="s">
        <v>261</v>
      </c>
      <c r="C604" s="332" t="s">
        <v>43</v>
      </c>
      <c r="D604" s="333" t="s">
        <v>30</v>
      </c>
      <c r="E604" s="334" t="s">
        <v>196</v>
      </c>
      <c r="F604" s="335">
        <v>0</v>
      </c>
      <c r="G604" s="336">
        <v>42.856999999999999</v>
      </c>
      <c r="H604" s="337">
        <v>42.856999999999999</v>
      </c>
    </row>
    <row r="605" spans="2:8" ht="12.95" customHeight="1" x14ac:dyDescent="0.15">
      <c r="B605" s="381" t="s">
        <v>261</v>
      </c>
      <c r="C605" s="332" t="s">
        <v>43</v>
      </c>
      <c r="D605" s="333" t="s">
        <v>30</v>
      </c>
      <c r="E605" s="334" t="s">
        <v>197</v>
      </c>
      <c r="F605" s="335">
        <v>0</v>
      </c>
      <c r="G605" s="336">
        <v>492.85599999999999</v>
      </c>
      <c r="H605" s="337">
        <v>492.85599999999999</v>
      </c>
    </row>
    <row r="606" spans="2:8" ht="12.95" customHeight="1" x14ac:dyDescent="0.15">
      <c r="B606" s="381" t="s">
        <v>261</v>
      </c>
      <c r="C606" s="332" t="s">
        <v>43</v>
      </c>
      <c r="D606" s="333" t="s">
        <v>30</v>
      </c>
      <c r="E606" s="334" t="s">
        <v>198</v>
      </c>
      <c r="F606" s="335">
        <v>0</v>
      </c>
      <c r="G606" s="336">
        <v>342.85699999999997</v>
      </c>
      <c r="H606" s="337">
        <v>342.85699999999997</v>
      </c>
    </row>
    <row r="607" spans="2:8" ht="12.95" customHeight="1" x14ac:dyDescent="0.15">
      <c r="B607" s="381" t="s">
        <v>261</v>
      </c>
      <c r="C607" s="332" t="s">
        <v>43</v>
      </c>
      <c r="D607" s="333" t="s">
        <v>30</v>
      </c>
      <c r="E607" s="334" t="s">
        <v>199</v>
      </c>
      <c r="F607" s="335">
        <v>0</v>
      </c>
      <c r="G607" s="336">
        <v>257.142</v>
      </c>
      <c r="H607" s="337">
        <v>257.142</v>
      </c>
    </row>
    <row r="608" spans="2:8" ht="12.95" customHeight="1" x14ac:dyDescent="0.15">
      <c r="B608" s="381" t="s">
        <v>261</v>
      </c>
      <c r="C608" s="332" t="s">
        <v>43</v>
      </c>
      <c r="D608" s="333" t="s">
        <v>30</v>
      </c>
      <c r="E608" s="334" t="s">
        <v>200</v>
      </c>
      <c r="F608" s="335">
        <v>0</v>
      </c>
      <c r="G608" s="336">
        <v>42.856999999999999</v>
      </c>
      <c r="H608" s="337">
        <v>42.856999999999999</v>
      </c>
    </row>
    <row r="609" spans="2:8" ht="12.95" customHeight="1" x14ac:dyDescent="0.15">
      <c r="B609" s="381" t="s">
        <v>18</v>
      </c>
      <c r="C609" s="332" t="s">
        <v>43</v>
      </c>
      <c r="D609" s="333" t="s">
        <v>30</v>
      </c>
      <c r="E609" s="334" t="s">
        <v>194</v>
      </c>
      <c r="F609" s="335">
        <v>0</v>
      </c>
      <c r="G609" s="336">
        <v>187.5</v>
      </c>
      <c r="H609" s="337">
        <v>187.5</v>
      </c>
    </row>
    <row r="610" spans="2:8" ht="12.95" customHeight="1" x14ac:dyDescent="0.15">
      <c r="B610" s="381" t="s">
        <v>8</v>
      </c>
      <c r="C610" s="332" t="s">
        <v>43</v>
      </c>
      <c r="D610" s="333" t="s">
        <v>30</v>
      </c>
      <c r="E610" s="334" t="s">
        <v>194</v>
      </c>
      <c r="F610" s="335">
        <v>0</v>
      </c>
      <c r="G610" s="336">
        <v>3360</v>
      </c>
      <c r="H610" s="337">
        <v>3360</v>
      </c>
    </row>
    <row r="611" spans="2:8" ht="12.95" customHeight="1" x14ac:dyDescent="0.15">
      <c r="B611" s="381" t="s">
        <v>10</v>
      </c>
      <c r="C611" s="332" t="s">
        <v>43</v>
      </c>
      <c r="D611" s="333" t="s">
        <v>30</v>
      </c>
      <c r="E611" s="334" t="s">
        <v>189</v>
      </c>
      <c r="F611" s="335">
        <v>0</v>
      </c>
      <c r="G611" s="336">
        <v>113.13800000000001</v>
      </c>
      <c r="H611" s="337">
        <v>113.13800000000001</v>
      </c>
    </row>
    <row r="612" spans="2:8" ht="12.95" customHeight="1" x14ac:dyDescent="0.15">
      <c r="B612" s="381" t="s">
        <v>10</v>
      </c>
      <c r="C612" s="332" t="s">
        <v>43</v>
      </c>
      <c r="D612" s="333" t="s">
        <v>30</v>
      </c>
      <c r="E612" s="334" t="s">
        <v>194</v>
      </c>
      <c r="F612" s="335">
        <v>0</v>
      </c>
      <c r="G612" s="336">
        <v>74803.957999999999</v>
      </c>
      <c r="H612" s="337">
        <v>74803.957999999999</v>
      </c>
    </row>
    <row r="613" spans="2:8" ht="12.95" customHeight="1" x14ac:dyDescent="0.15">
      <c r="B613" s="381" t="s">
        <v>10</v>
      </c>
      <c r="C613" s="332" t="s">
        <v>43</v>
      </c>
      <c r="D613" s="333" t="s">
        <v>30</v>
      </c>
      <c r="E613" s="334" t="s">
        <v>195</v>
      </c>
      <c r="F613" s="335">
        <v>0</v>
      </c>
      <c r="G613" s="336">
        <v>150.011</v>
      </c>
      <c r="H613" s="337">
        <v>150.011</v>
      </c>
    </row>
    <row r="614" spans="2:8" ht="12.95" customHeight="1" x14ac:dyDescent="0.15">
      <c r="B614" s="381" t="s">
        <v>10</v>
      </c>
      <c r="C614" s="332" t="s">
        <v>43</v>
      </c>
      <c r="D614" s="333" t="s">
        <v>30</v>
      </c>
      <c r="E614" s="334" t="s">
        <v>196</v>
      </c>
      <c r="F614" s="335">
        <v>0</v>
      </c>
      <c r="G614" s="336">
        <v>30</v>
      </c>
      <c r="H614" s="337">
        <v>30</v>
      </c>
    </row>
    <row r="615" spans="2:8" ht="12.95" customHeight="1" x14ac:dyDescent="0.15">
      <c r="B615" s="381" t="s">
        <v>10</v>
      </c>
      <c r="C615" s="332" t="s">
        <v>43</v>
      </c>
      <c r="D615" s="333" t="s">
        <v>30</v>
      </c>
      <c r="E615" s="334" t="s">
        <v>197</v>
      </c>
      <c r="F615" s="335">
        <v>0</v>
      </c>
      <c r="G615" s="336">
        <v>307.01599999999996</v>
      </c>
      <c r="H615" s="337">
        <v>307.01599999999996</v>
      </c>
    </row>
    <row r="616" spans="2:8" ht="12.95" customHeight="1" x14ac:dyDescent="0.15">
      <c r="B616" s="381" t="s">
        <v>10</v>
      </c>
      <c r="C616" s="332" t="s">
        <v>43</v>
      </c>
      <c r="D616" s="333" t="s">
        <v>30</v>
      </c>
      <c r="E616" s="334" t="s">
        <v>198</v>
      </c>
      <c r="F616" s="335">
        <v>0</v>
      </c>
      <c r="G616" s="336">
        <v>25.588000000000001</v>
      </c>
      <c r="H616" s="337">
        <v>25.588000000000001</v>
      </c>
    </row>
    <row r="617" spans="2:8" ht="12.95" customHeight="1" x14ac:dyDescent="0.15">
      <c r="B617" s="381" t="s">
        <v>10</v>
      </c>
      <c r="C617" s="332" t="s">
        <v>43</v>
      </c>
      <c r="D617" s="333" t="s">
        <v>30</v>
      </c>
      <c r="E617" s="334" t="s">
        <v>199</v>
      </c>
      <c r="F617" s="335">
        <v>0</v>
      </c>
      <c r="G617" s="336">
        <v>25</v>
      </c>
      <c r="H617" s="337">
        <v>25</v>
      </c>
    </row>
    <row r="618" spans="2:8" ht="12.95" customHeight="1" x14ac:dyDescent="0.15">
      <c r="B618" s="381" t="s">
        <v>10</v>
      </c>
      <c r="C618" s="332" t="s">
        <v>43</v>
      </c>
      <c r="D618" s="333" t="s">
        <v>30</v>
      </c>
      <c r="E618" s="334" t="s">
        <v>200</v>
      </c>
      <c r="F618" s="335">
        <v>0</v>
      </c>
      <c r="G618" s="336">
        <v>50</v>
      </c>
      <c r="H618" s="337">
        <v>50</v>
      </c>
    </row>
    <row r="619" spans="2:8" ht="12.95" customHeight="1" x14ac:dyDescent="0.15">
      <c r="B619" s="381" t="s">
        <v>205</v>
      </c>
      <c r="C619" s="332" t="s">
        <v>43</v>
      </c>
      <c r="D619" s="333" t="s">
        <v>30</v>
      </c>
      <c r="E619" s="334" t="s">
        <v>194</v>
      </c>
      <c r="F619" s="335">
        <v>0</v>
      </c>
      <c r="G619" s="336">
        <v>50500</v>
      </c>
      <c r="H619" s="337">
        <v>50500</v>
      </c>
    </row>
    <row r="620" spans="2:8" ht="12.95" customHeight="1" x14ac:dyDescent="0.15">
      <c r="B620" s="381" t="s">
        <v>11</v>
      </c>
      <c r="C620" s="332" t="s">
        <v>43</v>
      </c>
      <c r="D620" s="333" t="s">
        <v>30</v>
      </c>
      <c r="E620" s="334" t="s">
        <v>194</v>
      </c>
      <c r="F620" s="335">
        <v>104</v>
      </c>
      <c r="G620" s="336">
        <v>0</v>
      </c>
      <c r="H620" s="337">
        <v>104</v>
      </c>
    </row>
    <row r="621" spans="2:8" ht="12.95" customHeight="1" thickBot="1" x14ac:dyDescent="0.2">
      <c r="B621" s="388" t="s">
        <v>22</v>
      </c>
      <c r="C621" s="355" t="s">
        <v>43</v>
      </c>
      <c r="D621" s="356" t="s">
        <v>30</v>
      </c>
      <c r="E621" s="357" t="s">
        <v>194</v>
      </c>
      <c r="F621" s="358">
        <v>15174</v>
      </c>
      <c r="G621" s="359">
        <v>0</v>
      </c>
      <c r="H621" s="360">
        <v>15174</v>
      </c>
    </row>
    <row r="622" spans="2:8" ht="12.95" customHeight="1" x14ac:dyDescent="0.15">
      <c r="B622" s="384" t="s">
        <v>12</v>
      </c>
      <c r="C622" s="349" t="s">
        <v>43</v>
      </c>
      <c r="D622" s="350" t="s">
        <v>30</v>
      </c>
      <c r="E622" s="351" t="s">
        <v>194</v>
      </c>
      <c r="F622" s="352">
        <v>0</v>
      </c>
      <c r="G622" s="353">
        <v>3187.5</v>
      </c>
      <c r="H622" s="354">
        <v>3187.5</v>
      </c>
    </row>
    <row r="623" spans="2:8" ht="12.95" customHeight="1" x14ac:dyDescent="0.15">
      <c r="B623" s="381" t="s">
        <v>12</v>
      </c>
      <c r="C623" s="332" t="s">
        <v>43</v>
      </c>
      <c r="D623" s="333" t="s">
        <v>30</v>
      </c>
      <c r="E623" s="334" t="s">
        <v>198</v>
      </c>
      <c r="F623" s="335">
        <v>0</v>
      </c>
      <c r="G623" s="336">
        <v>300</v>
      </c>
      <c r="H623" s="337">
        <v>300</v>
      </c>
    </row>
    <row r="624" spans="2:8" ht="12.95" customHeight="1" x14ac:dyDescent="0.15">
      <c r="B624" s="381" t="s">
        <v>13</v>
      </c>
      <c r="C624" s="332" t="s">
        <v>43</v>
      </c>
      <c r="D624" s="333" t="s">
        <v>30</v>
      </c>
      <c r="E624" s="334" t="s">
        <v>194</v>
      </c>
      <c r="F624" s="335">
        <v>0</v>
      </c>
      <c r="G624" s="336">
        <v>28.125</v>
      </c>
      <c r="H624" s="337">
        <v>28.125</v>
      </c>
    </row>
    <row r="625" spans="2:8" ht="12.95" customHeight="1" x14ac:dyDescent="0.15">
      <c r="B625" s="381" t="s">
        <v>208</v>
      </c>
      <c r="C625" s="332" t="s">
        <v>43</v>
      </c>
      <c r="D625" s="333" t="s">
        <v>30</v>
      </c>
      <c r="E625" s="334" t="s">
        <v>194</v>
      </c>
      <c r="F625" s="335">
        <v>0</v>
      </c>
      <c r="G625" s="336">
        <v>37.5</v>
      </c>
      <c r="H625" s="337">
        <v>37.5</v>
      </c>
    </row>
    <row r="626" spans="2:8" ht="12.95" customHeight="1" x14ac:dyDescent="0.15">
      <c r="B626" s="381" t="s">
        <v>17</v>
      </c>
      <c r="C626" s="332" t="s">
        <v>43</v>
      </c>
      <c r="D626" s="333" t="s">
        <v>30</v>
      </c>
      <c r="E626" s="334" t="s">
        <v>194</v>
      </c>
      <c r="F626" s="335">
        <v>0</v>
      </c>
      <c r="G626" s="336">
        <v>46.875</v>
      </c>
      <c r="H626" s="337">
        <v>46.875</v>
      </c>
    </row>
    <row r="627" spans="2:8" ht="12.95" customHeight="1" x14ac:dyDescent="0.15">
      <c r="B627" s="383"/>
      <c r="C627" s="345" t="s">
        <v>43</v>
      </c>
      <c r="D627" s="393" t="s">
        <v>30</v>
      </c>
      <c r="E627" s="347" t="s">
        <v>267</v>
      </c>
      <c r="F627" s="25">
        <v>15278</v>
      </c>
      <c r="G627" s="2">
        <v>146377.908</v>
      </c>
      <c r="H627" s="348">
        <v>161655.908</v>
      </c>
    </row>
    <row r="628" spans="2:8" ht="12.95" customHeight="1" x14ac:dyDescent="0.15">
      <c r="B628" s="381" t="s">
        <v>7</v>
      </c>
      <c r="C628" s="332" t="s">
        <v>43</v>
      </c>
      <c r="D628" s="333" t="s">
        <v>25</v>
      </c>
      <c r="E628" s="334" t="s">
        <v>189</v>
      </c>
      <c r="F628" s="335">
        <v>0</v>
      </c>
      <c r="G628" s="336">
        <v>1349.998</v>
      </c>
      <c r="H628" s="337">
        <v>1349.998</v>
      </c>
    </row>
    <row r="629" spans="2:8" ht="12.95" customHeight="1" x14ac:dyDescent="0.15">
      <c r="B629" s="381" t="s">
        <v>7</v>
      </c>
      <c r="C629" s="332" t="s">
        <v>43</v>
      </c>
      <c r="D629" s="333" t="s">
        <v>25</v>
      </c>
      <c r="E629" s="334" t="s">
        <v>194</v>
      </c>
      <c r="F629" s="335">
        <v>0</v>
      </c>
      <c r="G629" s="336">
        <v>143746.12999999977</v>
      </c>
      <c r="H629" s="337">
        <v>143746.12999999977</v>
      </c>
    </row>
    <row r="630" spans="2:8" ht="12.95" customHeight="1" x14ac:dyDescent="0.15">
      <c r="B630" s="381" t="s">
        <v>7</v>
      </c>
      <c r="C630" s="332" t="s">
        <v>43</v>
      </c>
      <c r="D630" s="333" t="s">
        <v>25</v>
      </c>
      <c r="E630" s="334" t="s">
        <v>195</v>
      </c>
      <c r="F630" s="335">
        <v>0</v>
      </c>
      <c r="G630" s="336">
        <v>9456.400999999998</v>
      </c>
      <c r="H630" s="337">
        <v>9456.400999999998</v>
      </c>
    </row>
    <row r="631" spans="2:8" ht="12.95" customHeight="1" x14ac:dyDescent="0.15">
      <c r="B631" s="381" t="s">
        <v>7</v>
      </c>
      <c r="C631" s="332" t="s">
        <v>43</v>
      </c>
      <c r="D631" s="333" t="s">
        <v>25</v>
      </c>
      <c r="E631" s="334" t="s">
        <v>196</v>
      </c>
      <c r="F631" s="335">
        <v>0</v>
      </c>
      <c r="G631" s="336">
        <v>1549.2869999999998</v>
      </c>
      <c r="H631" s="337">
        <v>1549.2869999999998</v>
      </c>
    </row>
    <row r="632" spans="2:8" ht="12.95" customHeight="1" x14ac:dyDescent="0.15">
      <c r="B632" s="381" t="s">
        <v>7</v>
      </c>
      <c r="C632" s="332" t="s">
        <v>43</v>
      </c>
      <c r="D632" s="333" t="s">
        <v>25</v>
      </c>
      <c r="E632" s="334" t="s">
        <v>197</v>
      </c>
      <c r="F632" s="335">
        <v>0</v>
      </c>
      <c r="G632" s="336">
        <v>9694.280999999999</v>
      </c>
      <c r="H632" s="337">
        <v>9694.280999999999</v>
      </c>
    </row>
    <row r="633" spans="2:8" ht="12.95" customHeight="1" x14ac:dyDescent="0.15">
      <c r="B633" s="381" t="s">
        <v>7</v>
      </c>
      <c r="C633" s="332" t="s">
        <v>43</v>
      </c>
      <c r="D633" s="333" t="s">
        <v>25</v>
      </c>
      <c r="E633" s="334" t="s">
        <v>198</v>
      </c>
      <c r="F633" s="335">
        <v>0</v>
      </c>
      <c r="G633" s="336">
        <v>2934.643</v>
      </c>
      <c r="H633" s="337">
        <v>2934.643</v>
      </c>
    </row>
    <row r="634" spans="2:8" ht="12.95" customHeight="1" x14ac:dyDescent="0.15">
      <c r="B634" s="381" t="s">
        <v>7</v>
      </c>
      <c r="C634" s="332" t="s">
        <v>43</v>
      </c>
      <c r="D634" s="333" t="s">
        <v>25</v>
      </c>
      <c r="E634" s="334" t="s">
        <v>199</v>
      </c>
      <c r="F634" s="335">
        <v>0</v>
      </c>
      <c r="G634" s="336">
        <v>485.35800000000006</v>
      </c>
      <c r="H634" s="337">
        <v>485.35800000000006</v>
      </c>
    </row>
    <row r="635" spans="2:8" ht="12.95" customHeight="1" x14ac:dyDescent="0.15">
      <c r="B635" s="381" t="s">
        <v>7</v>
      </c>
      <c r="C635" s="332" t="s">
        <v>43</v>
      </c>
      <c r="D635" s="333" t="s">
        <v>25</v>
      </c>
      <c r="E635" s="334" t="s">
        <v>200</v>
      </c>
      <c r="F635" s="335">
        <v>0</v>
      </c>
      <c r="G635" s="336">
        <v>3355.7139999999999</v>
      </c>
      <c r="H635" s="337">
        <v>3355.7139999999999</v>
      </c>
    </row>
    <row r="636" spans="2:8" ht="12.95" customHeight="1" x14ac:dyDescent="0.15">
      <c r="B636" s="381" t="s">
        <v>7</v>
      </c>
      <c r="C636" s="332" t="s">
        <v>43</v>
      </c>
      <c r="D636" s="333" t="s">
        <v>25</v>
      </c>
      <c r="E636" s="334" t="s">
        <v>268</v>
      </c>
      <c r="F636" s="335">
        <v>0</v>
      </c>
      <c r="G636" s="336">
        <v>32.143000000000001</v>
      </c>
      <c r="H636" s="337">
        <v>32.143000000000001</v>
      </c>
    </row>
    <row r="637" spans="2:8" ht="12.95" customHeight="1" x14ac:dyDescent="0.15">
      <c r="B637" s="381" t="s">
        <v>7</v>
      </c>
      <c r="C637" s="332" t="s">
        <v>43</v>
      </c>
      <c r="D637" s="333" t="s">
        <v>25</v>
      </c>
      <c r="E637" s="334" t="s">
        <v>60</v>
      </c>
      <c r="F637" s="335">
        <v>0</v>
      </c>
      <c r="G637" s="336">
        <v>115.714</v>
      </c>
      <c r="H637" s="337">
        <v>115.714</v>
      </c>
    </row>
    <row r="638" spans="2:8" ht="12.95" customHeight="1" x14ac:dyDescent="0.15">
      <c r="B638" s="381" t="s">
        <v>8</v>
      </c>
      <c r="C638" s="332" t="s">
        <v>43</v>
      </c>
      <c r="D638" s="333" t="s">
        <v>25</v>
      </c>
      <c r="E638" s="334" t="s">
        <v>194</v>
      </c>
      <c r="F638" s="335">
        <v>1430</v>
      </c>
      <c r="G638" s="336">
        <v>0</v>
      </c>
      <c r="H638" s="337">
        <v>1430</v>
      </c>
    </row>
    <row r="639" spans="2:8" ht="12.95" customHeight="1" x14ac:dyDescent="0.15">
      <c r="B639" s="381" t="s">
        <v>22</v>
      </c>
      <c r="C639" s="332" t="s">
        <v>43</v>
      </c>
      <c r="D639" s="333" t="s">
        <v>25</v>
      </c>
      <c r="E639" s="334" t="s">
        <v>194</v>
      </c>
      <c r="F639" s="335">
        <v>13920</v>
      </c>
      <c r="G639" s="336">
        <v>0</v>
      </c>
      <c r="H639" s="337">
        <v>13920</v>
      </c>
    </row>
    <row r="640" spans="2:8" ht="12.95" customHeight="1" x14ac:dyDescent="0.15">
      <c r="B640" s="381" t="s">
        <v>13</v>
      </c>
      <c r="C640" s="332" t="s">
        <v>43</v>
      </c>
      <c r="D640" s="333" t="s">
        <v>25</v>
      </c>
      <c r="E640" s="334" t="s">
        <v>268</v>
      </c>
      <c r="F640" s="335">
        <v>832</v>
      </c>
      <c r="G640" s="336">
        <v>0</v>
      </c>
      <c r="H640" s="337">
        <v>832</v>
      </c>
    </row>
    <row r="641" spans="2:8" ht="12.95" customHeight="1" x14ac:dyDescent="0.15">
      <c r="B641" s="381" t="s">
        <v>210</v>
      </c>
      <c r="C641" s="332" t="s">
        <v>43</v>
      </c>
      <c r="D641" s="333" t="s">
        <v>25</v>
      </c>
      <c r="E641" s="334" t="s">
        <v>268</v>
      </c>
      <c r="F641" s="335">
        <v>910</v>
      </c>
      <c r="G641" s="336">
        <v>0</v>
      </c>
      <c r="H641" s="337">
        <v>910</v>
      </c>
    </row>
    <row r="642" spans="2:8" ht="12.95" customHeight="1" x14ac:dyDescent="0.15">
      <c r="B642" s="381" t="s">
        <v>30</v>
      </c>
      <c r="C642" s="332" t="s">
        <v>43</v>
      </c>
      <c r="D642" s="333" t="s">
        <v>25</v>
      </c>
      <c r="E642" s="334" t="s">
        <v>268</v>
      </c>
      <c r="F642" s="335">
        <v>2600</v>
      </c>
      <c r="G642" s="336">
        <v>0</v>
      </c>
      <c r="H642" s="337">
        <v>2600</v>
      </c>
    </row>
    <row r="643" spans="2:8" ht="12.95" customHeight="1" x14ac:dyDescent="0.15">
      <c r="B643" s="381" t="s">
        <v>26</v>
      </c>
      <c r="C643" s="332" t="s">
        <v>43</v>
      </c>
      <c r="D643" s="333" t="s">
        <v>25</v>
      </c>
      <c r="E643" s="334" t="s">
        <v>60</v>
      </c>
      <c r="F643" s="335">
        <v>5067.4290000000001</v>
      </c>
      <c r="G643" s="336">
        <v>0</v>
      </c>
      <c r="H643" s="337">
        <v>5067.4290000000001</v>
      </c>
    </row>
    <row r="644" spans="2:8" ht="12.95" customHeight="1" x14ac:dyDescent="0.15">
      <c r="B644" s="383"/>
      <c r="C644" s="345" t="s">
        <v>43</v>
      </c>
      <c r="D644" s="393" t="s">
        <v>25</v>
      </c>
      <c r="E644" s="347" t="s">
        <v>267</v>
      </c>
      <c r="F644" s="25">
        <v>24759.429</v>
      </c>
      <c r="G644" s="2">
        <v>172719.66899999979</v>
      </c>
      <c r="H644" s="348">
        <v>197479.09799999979</v>
      </c>
    </row>
    <row r="645" spans="2:8" ht="12.95" customHeight="1" x14ac:dyDescent="0.15">
      <c r="B645" s="381" t="s">
        <v>7</v>
      </c>
      <c r="C645" s="332" t="s">
        <v>43</v>
      </c>
      <c r="D645" s="333" t="s">
        <v>28</v>
      </c>
      <c r="E645" s="334" t="s">
        <v>189</v>
      </c>
      <c r="F645" s="335">
        <v>0</v>
      </c>
      <c r="G645" s="336">
        <v>814.28400000000011</v>
      </c>
      <c r="H645" s="337">
        <v>814.28400000000011</v>
      </c>
    </row>
    <row r="646" spans="2:8" ht="12.95" customHeight="1" x14ac:dyDescent="0.15">
      <c r="B646" s="381" t="s">
        <v>7</v>
      </c>
      <c r="C646" s="332" t="s">
        <v>43</v>
      </c>
      <c r="D646" s="333" t="s">
        <v>28</v>
      </c>
      <c r="E646" s="334" t="s">
        <v>194</v>
      </c>
      <c r="F646" s="335">
        <v>0</v>
      </c>
      <c r="G646" s="336">
        <v>22495.654999999992</v>
      </c>
      <c r="H646" s="337">
        <v>22495.654999999992</v>
      </c>
    </row>
    <row r="647" spans="2:8" ht="12.95" customHeight="1" x14ac:dyDescent="0.15">
      <c r="B647" s="381" t="s">
        <v>7</v>
      </c>
      <c r="C647" s="332" t="s">
        <v>43</v>
      </c>
      <c r="D647" s="333" t="s">
        <v>28</v>
      </c>
      <c r="E647" s="334" t="s">
        <v>195</v>
      </c>
      <c r="F647" s="335">
        <v>0</v>
      </c>
      <c r="G647" s="336">
        <v>2537.1369999999993</v>
      </c>
      <c r="H647" s="337">
        <v>2537.1369999999993</v>
      </c>
    </row>
    <row r="648" spans="2:8" ht="12.95" customHeight="1" x14ac:dyDescent="0.15">
      <c r="B648" s="381" t="s">
        <v>7</v>
      </c>
      <c r="C648" s="332" t="s">
        <v>43</v>
      </c>
      <c r="D648" s="333" t="s">
        <v>28</v>
      </c>
      <c r="E648" s="334" t="s">
        <v>196</v>
      </c>
      <c r="F648" s="335">
        <v>0</v>
      </c>
      <c r="G648" s="336">
        <v>257.142</v>
      </c>
      <c r="H648" s="337">
        <v>257.142</v>
      </c>
    </row>
    <row r="649" spans="2:8" ht="12.95" customHeight="1" x14ac:dyDescent="0.15">
      <c r="B649" s="381" t="s">
        <v>7</v>
      </c>
      <c r="C649" s="332" t="s">
        <v>43</v>
      </c>
      <c r="D649" s="333" t="s">
        <v>28</v>
      </c>
      <c r="E649" s="334" t="s">
        <v>197</v>
      </c>
      <c r="F649" s="335">
        <v>0</v>
      </c>
      <c r="G649" s="336">
        <v>1114.2840000000001</v>
      </c>
      <c r="H649" s="337">
        <v>1114.2840000000001</v>
      </c>
    </row>
    <row r="650" spans="2:8" ht="12.95" customHeight="1" x14ac:dyDescent="0.15">
      <c r="B650" s="381" t="s">
        <v>7</v>
      </c>
      <c r="C650" s="332" t="s">
        <v>43</v>
      </c>
      <c r="D650" s="333" t="s">
        <v>28</v>
      </c>
      <c r="E650" s="334" t="s">
        <v>198</v>
      </c>
      <c r="F650" s="335">
        <v>0</v>
      </c>
      <c r="G650" s="336">
        <v>6214.2729999999983</v>
      </c>
      <c r="H650" s="337">
        <v>6214.2729999999983</v>
      </c>
    </row>
    <row r="651" spans="2:8" ht="12.95" customHeight="1" x14ac:dyDescent="0.15">
      <c r="B651" s="381" t="s">
        <v>7</v>
      </c>
      <c r="C651" s="332" t="s">
        <v>43</v>
      </c>
      <c r="D651" s="333" t="s">
        <v>28</v>
      </c>
      <c r="E651" s="334" t="s">
        <v>199</v>
      </c>
      <c r="F651" s="335">
        <v>0</v>
      </c>
      <c r="G651" s="336">
        <v>685.71199999999999</v>
      </c>
      <c r="H651" s="337">
        <v>685.71199999999999</v>
      </c>
    </row>
    <row r="652" spans="2:8" ht="12.95" customHeight="1" x14ac:dyDescent="0.15">
      <c r="B652" s="381" t="s">
        <v>7</v>
      </c>
      <c r="C652" s="332" t="s">
        <v>43</v>
      </c>
      <c r="D652" s="333" t="s">
        <v>28</v>
      </c>
      <c r="E652" s="334" t="s">
        <v>200</v>
      </c>
      <c r="F652" s="335">
        <v>0</v>
      </c>
      <c r="G652" s="336">
        <v>85.713999999999999</v>
      </c>
      <c r="H652" s="337">
        <v>85.713999999999999</v>
      </c>
    </row>
    <row r="653" spans="2:8" ht="12.95" customHeight="1" x14ac:dyDescent="0.15">
      <c r="B653" s="381" t="s">
        <v>27</v>
      </c>
      <c r="C653" s="332" t="s">
        <v>43</v>
      </c>
      <c r="D653" s="333" t="s">
        <v>28</v>
      </c>
      <c r="E653" s="334" t="s">
        <v>194</v>
      </c>
      <c r="F653" s="335">
        <v>0</v>
      </c>
      <c r="G653" s="336">
        <v>25476.427</v>
      </c>
      <c r="H653" s="337">
        <v>25476.427</v>
      </c>
    </row>
    <row r="654" spans="2:8" ht="12.95" customHeight="1" x14ac:dyDescent="0.15">
      <c r="B654" s="381" t="s">
        <v>21</v>
      </c>
      <c r="C654" s="332" t="s">
        <v>43</v>
      </c>
      <c r="D654" s="333" t="s">
        <v>28</v>
      </c>
      <c r="E654" s="334" t="s">
        <v>189</v>
      </c>
      <c r="F654" s="335">
        <v>0</v>
      </c>
      <c r="G654" s="336">
        <v>1290.002</v>
      </c>
      <c r="H654" s="337">
        <v>1290.002</v>
      </c>
    </row>
    <row r="655" spans="2:8" ht="12.95" customHeight="1" x14ac:dyDescent="0.15">
      <c r="B655" s="381" t="s">
        <v>21</v>
      </c>
      <c r="C655" s="332" t="s">
        <v>43</v>
      </c>
      <c r="D655" s="333" t="s">
        <v>28</v>
      </c>
      <c r="E655" s="334" t="s">
        <v>194</v>
      </c>
      <c r="F655" s="335">
        <v>0</v>
      </c>
      <c r="G655" s="336">
        <v>7757.1530000000021</v>
      </c>
      <c r="H655" s="337">
        <v>7757.1530000000021</v>
      </c>
    </row>
    <row r="656" spans="2:8" ht="12.95" customHeight="1" x14ac:dyDescent="0.15">
      <c r="B656" s="381" t="s">
        <v>21</v>
      </c>
      <c r="C656" s="332" t="s">
        <v>43</v>
      </c>
      <c r="D656" s="333" t="s">
        <v>28</v>
      </c>
      <c r="E656" s="334" t="s">
        <v>195</v>
      </c>
      <c r="F656" s="335">
        <v>0</v>
      </c>
      <c r="G656" s="336">
        <v>1375.7169999999999</v>
      </c>
      <c r="H656" s="337">
        <v>1375.7169999999999</v>
      </c>
    </row>
    <row r="657" spans="2:8" ht="12.95" customHeight="1" x14ac:dyDescent="0.15">
      <c r="B657" s="381" t="s">
        <v>21</v>
      </c>
      <c r="C657" s="332" t="s">
        <v>43</v>
      </c>
      <c r="D657" s="333" t="s">
        <v>28</v>
      </c>
      <c r="E657" s="334" t="s">
        <v>198</v>
      </c>
      <c r="F657" s="335">
        <v>0</v>
      </c>
      <c r="G657" s="336">
        <v>912.85699999999997</v>
      </c>
      <c r="H657" s="337">
        <v>912.85699999999997</v>
      </c>
    </row>
    <row r="658" spans="2:8" ht="12.95" customHeight="1" x14ac:dyDescent="0.15">
      <c r="B658" s="381" t="s">
        <v>21</v>
      </c>
      <c r="C658" s="332" t="s">
        <v>43</v>
      </c>
      <c r="D658" s="333" t="s">
        <v>28</v>
      </c>
      <c r="E658" s="334" t="s">
        <v>199</v>
      </c>
      <c r="F658" s="335">
        <v>0</v>
      </c>
      <c r="G658" s="336">
        <v>85.713999999999999</v>
      </c>
      <c r="H658" s="337">
        <v>85.713999999999999</v>
      </c>
    </row>
    <row r="659" spans="2:8" ht="12.95" customHeight="1" x14ac:dyDescent="0.15">
      <c r="B659" s="381" t="s">
        <v>22</v>
      </c>
      <c r="C659" s="332" t="s">
        <v>43</v>
      </c>
      <c r="D659" s="333" t="s">
        <v>28</v>
      </c>
      <c r="E659" s="334" t="s">
        <v>194</v>
      </c>
      <c r="F659" s="335">
        <v>0</v>
      </c>
      <c r="G659" s="336">
        <v>5451.43</v>
      </c>
      <c r="H659" s="337">
        <v>5451.43</v>
      </c>
    </row>
    <row r="660" spans="2:8" ht="12.95" customHeight="1" x14ac:dyDescent="0.15">
      <c r="B660" s="383"/>
      <c r="C660" s="345" t="s">
        <v>43</v>
      </c>
      <c r="D660" s="393" t="s">
        <v>28</v>
      </c>
      <c r="E660" s="347" t="s">
        <v>267</v>
      </c>
      <c r="F660" s="25">
        <v>0</v>
      </c>
      <c r="G660" s="2">
        <v>76553.500999999989</v>
      </c>
      <c r="H660" s="348">
        <v>76553.500999999989</v>
      </c>
    </row>
    <row r="661" spans="2:8" ht="12.95" customHeight="1" x14ac:dyDescent="0.15">
      <c r="B661" s="381" t="s">
        <v>22</v>
      </c>
      <c r="C661" s="332" t="s">
        <v>43</v>
      </c>
      <c r="D661" s="333" t="s">
        <v>264</v>
      </c>
      <c r="E661" s="334" t="s">
        <v>195</v>
      </c>
      <c r="F661" s="335">
        <v>130</v>
      </c>
      <c r="G661" s="336">
        <v>0</v>
      </c>
      <c r="H661" s="337">
        <v>130</v>
      </c>
    </row>
    <row r="662" spans="2:8" ht="12.95" customHeight="1" x14ac:dyDescent="0.15">
      <c r="B662" s="383"/>
      <c r="C662" s="345" t="s">
        <v>43</v>
      </c>
      <c r="D662" s="393" t="s">
        <v>264</v>
      </c>
      <c r="E662" s="347" t="s">
        <v>267</v>
      </c>
      <c r="F662" s="25">
        <v>130</v>
      </c>
      <c r="G662" s="2">
        <v>0</v>
      </c>
      <c r="H662" s="348">
        <v>130</v>
      </c>
    </row>
    <row r="663" spans="2:8" ht="12.95" customHeight="1" x14ac:dyDescent="0.15">
      <c r="B663" s="381" t="s">
        <v>7</v>
      </c>
      <c r="C663" s="332" t="s">
        <v>43</v>
      </c>
      <c r="D663" s="333" t="s">
        <v>39</v>
      </c>
      <c r="E663" s="334" t="s">
        <v>197</v>
      </c>
      <c r="F663" s="335">
        <v>0</v>
      </c>
      <c r="G663" s="336">
        <v>147.85599999999999</v>
      </c>
      <c r="H663" s="337">
        <v>147.85599999999999</v>
      </c>
    </row>
    <row r="664" spans="2:8" ht="12.95" customHeight="1" x14ac:dyDescent="0.15">
      <c r="B664" s="381" t="s">
        <v>7</v>
      </c>
      <c r="C664" s="332" t="s">
        <v>43</v>
      </c>
      <c r="D664" s="333" t="s">
        <v>39</v>
      </c>
      <c r="E664" s="334" t="s">
        <v>198</v>
      </c>
      <c r="F664" s="335">
        <v>0</v>
      </c>
      <c r="G664" s="336">
        <v>668.57200000000012</v>
      </c>
      <c r="H664" s="337">
        <v>668.57200000000012</v>
      </c>
    </row>
    <row r="665" spans="2:8" ht="12.95" customHeight="1" x14ac:dyDescent="0.15">
      <c r="B665" s="381" t="s">
        <v>20</v>
      </c>
      <c r="C665" s="332" t="s">
        <v>43</v>
      </c>
      <c r="D665" s="333" t="s">
        <v>39</v>
      </c>
      <c r="E665" s="334" t="s">
        <v>189</v>
      </c>
      <c r="F665" s="335">
        <v>0</v>
      </c>
      <c r="G665" s="336">
        <v>64.286000000000001</v>
      </c>
      <c r="H665" s="337">
        <v>64.286000000000001</v>
      </c>
    </row>
    <row r="666" spans="2:8" ht="12.95" customHeight="1" x14ac:dyDescent="0.15">
      <c r="B666" s="381" t="s">
        <v>20</v>
      </c>
      <c r="C666" s="332" t="s">
        <v>43</v>
      </c>
      <c r="D666" s="333" t="s">
        <v>39</v>
      </c>
      <c r="E666" s="334" t="s">
        <v>192</v>
      </c>
      <c r="F666" s="335">
        <v>0</v>
      </c>
      <c r="G666" s="336">
        <v>64.286000000000001</v>
      </c>
      <c r="H666" s="337">
        <v>64.286000000000001</v>
      </c>
    </row>
    <row r="667" spans="2:8" ht="12.95" customHeight="1" x14ac:dyDescent="0.15">
      <c r="B667" s="381" t="s">
        <v>20</v>
      </c>
      <c r="C667" s="332" t="s">
        <v>43</v>
      </c>
      <c r="D667" s="333" t="s">
        <v>39</v>
      </c>
      <c r="E667" s="334" t="s">
        <v>194</v>
      </c>
      <c r="F667" s="335">
        <v>0</v>
      </c>
      <c r="G667" s="336">
        <v>5946.4550000000045</v>
      </c>
      <c r="H667" s="337">
        <v>5946.4550000000045</v>
      </c>
    </row>
    <row r="668" spans="2:8" ht="12.95" customHeight="1" x14ac:dyDescent="0.15">
      <c r="B668" s="381" t="s">
        <v>20</v>
      </c>
      <c r="C668" s="332" t="s">
        <v>43</v>
      </c>
      <c r="D668" s="333" t="s">
        <v>39</v>
      </c>
      <c r="E668" s="334" t="s">
        <v>195</v>
      </c>
      <c r="F668" s="335">
        <v>0</v>
      </c>
      <c r="G668" s="336">
        <v>1542.8610000000006</v>
      </c>
      <c r="H668" s="337">
        <v>1542.8610000000006</v>
      </c>
    </row>
    <row r="669" spans="2:8" ht="12.95" customHeight="1" x14ac:dyDescent="0.15">
      <c r="B669" s="381" t="s">
        <v>20</v>
      </c>
      <c r="C669" s="332" t="s">
        <v>43</v>
      </c>
      <c r="D669" s="333" t="s">
        <v>39</v>
      </c>
      <c r="E669" s="334" t="s">
        <v>196</v>
      </c>
      <c r="F669" s="335">
        <v>0</v>
      </c>
      <c r="G669" s="336">
        <v>96.429000000000002</v>
      </c>
      <c r="H669" s="337">
        <v>96.429000000000002</v>
      </c>
    </row>
    <row r="670" spans="2:8" ht="12.95" customHeight="1" x14ac:dyDescent="0.15">
      <c r="B670" s="381" t="s">
        <v>20</v>
      </c>
      <c r="C670" s="332" t="s">
        <v>43</v>
      </c>
      <c r="D670" s="333" t="s">
        <v>39</v>
      </c>
      <c r="E670" s="334" t="s">
        <v>197</v>
      </c>
      <c r="F670" s="335">
        <v>0</v>
      </c>
      <c r="G670" s="336">
        <v>642.86000000000013</v>
      </c>
      <c r="H670" s="337">
        <v>642.86000000000013</v>
      </c>
    </row>
    <row r="671" spans="2:8" ht="12.95" customHeight="1" x14ac:dyDescent="0.15">
      <c r="B671" s="381" t="s">
        <v>20</v>
      </c>
      <c r="C671" s="332" t="s">
        <v>43</v>
      </c>
      <c r="D671" s="333" t="s">
        <v>39</v>
      </c>
      <c r="E671" s="334" t="s">
        <v>198</v>
      </c>
      <c r="F671" s="335">
        <v>0</v>
      </c>
      <c r="G671" s="336">
        <v>1928.5800000000013</v>
      </c>
      <c r="H671" s="337">
        <v>1928.5800000000013</v>
      </c>
    </row>
    <row r="672" spans="2:8" ht="12.95" customHeight="1" x14ac:dyDescent="0.15">
      <c r="B672" s="381" t="s">
        <v>20</v>
      </c>
      <c r="C672" s="332" t="s">
        <v>43</v>
      </c>
      <c r="D672" s="333" t="s">
        <v>39</v>
      </c>
      <c r="E672" s="334" t="s">
        <v>199</v>
      </c>
      <c r="F672" s="335">
        <v>0</v>
      </c>
      <c r="G672" s="336">
        <v>417.85900000000004</v>
      </c>
      <c r="H672" s="337">
        <v>417.85900000000004</v>
      </c>
    </row>
    <row r="673" spans="2:8" ht="12.95" customHeight="1" x14ac:dyDescent="0.15">
      <c r="B673" s="381" t="s">
        <v>20</v>
      </c>
      <c r="C673" s="332" t="s">
        <v>43</v>
      </c>
      <c r="D673" s="333" t="s">
        <v>39</v>
      </c>
      <c r="E673" s="334" t="s">
        <v>200</v>
      </c>
      <c r="F673" s="335">
        <v>0</v>
      </c>
      <c r="G673" s="336">
        <v>353.57300000000009</v>
      </c>
      <c r="H673" s="337">
        <v>353.57300000000009</v>
      </c>
    </row>
    <row r="674" spans="2:8" ht="12.95" customHeight="1" x14ac:dyDescent="0.15">
      <c r="B674" s="381" t="s">
        <v>20</v>
      </c>
      <c r="C674" s="332" t="s">
        <v>43</v>
      </c>
      <c r="D674" s="333" t="s">
        <v>39</v>
      </c>
      <c r="E674" s="334" t="s">
        <v>60</v>
      </c>
      <c r="F674" s="335">
        <v>0</v>
      </c>
      <c r="G674" s="336">
        <v>192.858</v>
      </c>
      <c r="H674" s="337">
        <v>192.858</v>
      </c>
    </row>
    <row r="675" spans="2:8" ht="12.95" customHeight="1" x14ac:dyDescent="0.15">
      <c r="B675" s="381" t="s">
        <v>22</v>
      </c>
      <c r="C675" s="332" t="s">
        <v>43</v>
      </c>
      <c r="D675" s="333" t="s">
        <v>39</v>
      </c>
      <c r="E675" s="334" t="s">
        <v>198</v>
      </c>
      <c r="F675" s="335">
        <v>1990</v>
      </c>
      <c r="G675" s="336">
        <v>0</v>
      </c>
      <c r="H675" s="337">
        <v>1990</v>
      </c>
    </row>
    <row r="676" spans="2:8" ht="12.95" customHeight="1" x14ac:dyDescent="0.15">
      <c r="B676" s="390" t="s">
        <v>28</v>
      </c>
      <c r="C676" s="367" t="s">
        <v>43</v>
      </c>
      <c r="D676" s="368" t="s">
        <v>39</v>
      </c>
      <c r="E676" s="369" t="s">
        <v>198</v>
      </c>
      <c r="F676" s="370">
        <v>0</v>
      </c>
      <c r="G676" s="371">
        <v>85.713999999999999</v>
      </c>
      <c r="H676" s="372">
        <v>85.713999999999999</v>
      </c>
    </row>
    <row r="677" spans="2:8" ht="12.95" customHeight="1" thickBot="1" x14ac:dyDescent="0.2">
      <c r="B677" s="391"/>
      <c r="C677" s="373" t="s">
        <v>43</v>
      </c>
      <c r="D677" s="374" t="s">
        <v>39</v>
      </c>
      <c r="E677" s="375" t="s">
        <v>267</v>
      </c>
      <c r="F677" s="376">
        <v>1990</v>
      </c>
      <c r="G677" s="377">
        <v>12152.189000000008</v>
      </c>
      <c r="H677" s="378">
        <v>14142.189000000008</v>
      </c>
    </row>
    <row r="678" spans="2:8" ht="12.95" customHeight="1" x14ac:dyDescent="0.15">
      <c r="B678" s="384" t="s">
        <v>18</v>
      </c>
      <c r="C678" s="349" t="s">
        <v>43</v>
      </c>
      <c r="D678" s="350" t="s">
        <v>209</v>
      </c>
      <c r="E678" s="351" t="s">
        <v>198</v>
      </c>
      <c r="F678" s="352">
        <v>0</v>
      </c>
      <c r="G678" s="353">
        <v>12.5</v>
      </c>
      <c r="H678" s="354">
        <v>12.5</v>
      </c>
    </row>
    <row r="679" spans="2:8" ht="12.95" customHeight="1" x14ac:dyDescent="0.15">
      <c r="B679" s="381" t="s">
        <v>8</v>
      </c>
      <c r="C679" s="332" t="s">
        <v>43</v>
      </c>
      <c r="D679" s="333" t="s">
        <v>209</v>
      </c>
      <c r="E679" s="334" t="s">
        <v>198</v>
      </c>
      <c r="F679" s="335">
        <v>0</v>
      </c>
      <c r="G679" s="336">
        <v>250</v>
      </c>
      <c r="H679" s="337">
        <v>250</v>
      </c>
    </row>
    <row r="680" spans="2:8" ht="12.95" customHeight="1" x14ac:dyDescent="0.15">
      <c r="B680" s="381" t="s">
        <v>10</v>
      </c>
      <c r="C680" s="332" t="s">
        <v>43</v>
      </c>
      <c r="D680" s="333" t="s">
        <v>209</v>
      </c>
      <c r="E680" s="334" t="s">
        <v>198</v>
      </c>
      <c r="F680" s="335">
        <v>0</v>
      </c>
      <c r="G680" s="336">
        <v>6087.5</v>
      </c>
      <c r="H680" s="337">
        <v>6087.5</v>
      </c>
    </row>
    <row r="681" spans="2:8" ht="12.95" customHeight="1" x14ac:dyDescent="0.15">
      <c r="B681" s="381" t="s">
        <v>12</v>
      </c>
      <c r="C681" s="332" t="s">
        <v>43</v>
      </c>
      <c r="D681" s="333" t="s">
        <v>209</v>
      </c>
      <c r="E681" s="334" t="s">
        <v>198</v>
      </c>
      <c r="F681" s="335">
        <v>0</v>
      </c>
      <c r="G681" s="336">
        <v>700</v>
      </c>
      <c r="H681" s="337">
        <v>700</v>
      </c>
    </row>
    <row r="682" spans="2:8" ht="12.95" customHeight="1" x14ac:dyDescent="0.15">
      <c r="B682" s="381" t="s">
        <v>208</v>
      </c>
      <c r="C682" s="332" t="s">
        <v>43</v>
      </c>
      <c r="D682" s="333" t="s">
        <v>209</v>
      </c>
      <c r="E682" s="334" t="s">
        <v>198</v>
      </c>
      <c r="F682" s="335">
        <v>0</v>
      </c>
      <c r="G682" s="336">
        <v>25</v>
      </c>
      <c r="H682" s="337">
        <v>25</v>
      </c>
    </row>
    <row r="683" spans="2:8" ht="12.95" customHeight="1" x14ac:dyDescent="0.15">
      <c r="B683" s="383"/>
      <c r="C683" s="345" t="s">
        <v>43</v>
      </c>
      <c r="D683" s="393" t="s">
        <v>209</v>
      </c>
      <c r="E683" s="347" t="s">
        <v>267</v>
      </c>
      <c r="F683" s="25">
        <v>0</v>
      </c>
      <c r="G683" s="2">
        <v>7075</v>
      </c>
      <c r="H683" s="348">
        <v>7075</v>
      </c>
    </row>
    <row r="684" spans="2:8" ht="12.95" customHeight="1" x14ac:dyDescent="0.15">
      <c r="B684" s="381" t="s">
        <v>7</v>
      </c>
      <c r="C684" s="332" t="s">
        <v>43</v>
      </c>
      <c r="D684" s="333" t="s">
        <v>32</v>
      </c>
      <c r="E684" s="334" t="s">
        <v>199</v>
      </c>
      <c r="F684" s="335">
        <v>0</v>
      </c>
      <c r="G684" s="336">
        <v>214.285</v>
      </c>
      <c r="H684" s="337">
        <v>214.285</v>
      </c>
    </row>
    <row r="685" spans="2:8" ht="12.95" customHeight="1" x14ac:dyDescent="0.15">
      <c r="B685" s="381" t="s">
        <v>31</v>
      </c>
      <c r="C685" s="332" t="s">
        <v>43</v>
      </c>
      <c r="D685" s="333" t="s">
        <v>32</v>
      </c>
      <c r="E685" s="334" t="s">
        <v>198</v>
      </c>
      <c r="F685" s="335">
        <v>0</v>
      </c>
      <c r="G685" s="336">
        <v>1285.7150000000001</v>
      </c>
      <c r="H685" s="337">
        <v>1285.7150000000001</v>
      </c>
    </row>
    <row r="686" spans="2:8" ht="12.95" customHeight="1" x14ac:dyDescent="0.15">
      <c r="B686" s="381" t="s">
        <v>31</v>
      </c>
      <c r="C686" s="332" t="s">
        <v>43</v>
      </c>
      <c r="D686" s="333" t="s">
        <v>32</v>
      </c>
      <c r="E686" s="334" t="s">
        <v>199</v>
      </c>
      <c r="F686" s="335">
        <v>0</v>
      </c>
      <c r="G686" s="336">
        <v>1076.7849999999999</v>
      </c>
      <c r="H686" s="337">
        <v>1076.7849999999999</v>
      </c>
    </row>
    <row r="687" spans="2:8" ht="12.95" customHeight="1" x14ac:dyDescent="0.15">
      <c r="B687" s="381" t="s">
        <v>22</v>
      </c>
      <c r="C687" s="332" t="s">
        <v>43</v>
      </c>
      <c r="D687" s="333" t="s">
        <v>32</v>
      </c>
      <c r="E687" s="334" t="s">
        <v>199</v>
      </c>
      <c r="F687" s="335">
        <v>1326</v>
      </c>
      <c r="G687" s="336">
        <v>0</v>
      </c>
      <c r="H687" s="337">
        <v>1326</v>
      </c>
    </row>
    <row r="688" spans="2:8" ht="12.95" customHeight="1" x14ac:dyDescent="0.15">
      <c r="B688" s="383"/>
      <c r="C688" s="345" t="s">
        <v>43</v>
      </c>
      <c r="D688" s="393" t="s">
        <v>32</v>
      </c>
      <c r="E688" s="347" t="s">
        <v>267</v>
      </c>
      <c r="F688" s="25">
        <v>1326</v>
      </c>
      <c r="G688" s="2">
        <v>2576.7849999999999</v>
      </c>
      <c r="H688" s="348">
        <v>3902.7849999999999</v>
      </c>
    </row>
    <row r="689" spans="2:8" ht="12.95" customHeight="1" x14ac:dyDescent="0.15">
      <c r="B689" s="381" t="s">
        <v>7</v>
      </c>
      <c r="C689" s="332" t="s">
        <v>43</v>
      </c>
      <c r="D689" s="333" t="s">
        <v>214</v>
      </c>
      <c r="E689" s="334" t="s">
        <v>194</v>
      </c>
      <c r="F689" s="335">
        <v>0</v>
      </c>
      <c r="G689" s="336">
        <v>42.856999999999999</v>
      </c>
      <c r="H689" s="337">
        <v>42.856999999999999</v>
      </c>
    </row>
    <row r="690" spans="2:8" ht="12.95" customHeight="1" x14ac:dyDescent="0.15">
      <c r="B690" s="381" t="s">
        <v>7</v>
      </c>
      <c r="C690" s="332" t="s">
        <v>43</v>
      </c>
      <c r="D690" s="333" t="s">
        <v>214</v>
      </c>
      <c r="E690" s="334" t="s">
        <v>199</v>
      </c>
      <c r="F690" s="335">
        <v>0</v>
      </c>
      <c r="G690" s="336">
        <v>921.42599999999959</v>
      </c>
      <c r="H690" s="337">
        <v>921.42599999999959</v>
      </c>
    </row>
    <row r="691" spans="2:8" ht="12.95" customHeight="1" x14ac:dyDescent="0.15">
      <c r="B691" s="381" t="s">
        <v>7</v>
      </c>
      <c r="C691" s="332" t="s">
        <v>43</v>
      </c>
      <c r="D691" s="333" t="s">
        <v>214</v>
      </c>
      <c r="E691" s="334" t="s">
        <v>200</v>
      </c>
      <c r="F691" s="335">
        <v>0</v>
      </c>
      <c r="G691" s="336">
        <v>557.14099999999985</v>
      </c>
      <c r="H691" s="337">
        <v>557.14099999999985</v>
      </c>
    </row>
    <row r="692" spans="2:8" ht="12.95" customHeight="1" x14ac:dyDescent="0.15">
      <c r="B692" s="381" t="s">
        <v>22</v>
      </c>
      <c r="C692" s="332" t="s">
        <v>43</v>
      </c>
      <c r="D692" s="333" t="s">
        <v>214</v>
      </c>
      <c r="E692" s="334" t="s">
        <v>199</v>
      </c>
      <c r="F692" s="335">
        <v>520</v>
      </c>
      <c r="G692" s="336">
        <v>0</v>
      </c>
      <c r="H692" s="337">
        <v>520</v>
      </c>
    </row>
    <row r="693" spans="2:8" ht="12.95" customHeight="1" x14ac:dyDescent="0.15">
      <c r="B693" s="383"/>
      <c r="C693" s="345" t="s">
        <v>43</v>
      </c>
      <c r="D693" s="393" t="s">
        <v>214</v>
      </c>
      <c r="E693" s="347" t="s">
        <v>267</v>
      </c>
      <c r="F693" s="25">
        <v>520</v>
      </c>
      <c r="G693" s="2">
        <v>1521.4239999999995</v>
      </c>
      <c r="H693" s="348">
        <v>2041.4239999999995</v>
      </c>
    </row>
    <row r="694" spans="2:8" ht="12.95" customHeight="1" x14ac:dyDescent="0.15">
      <c r="B694" s="381" t="s">
        <v>31</v>
      </c>
      <c r="C694" s="332" t="s">
        <v>43</v>
      </c>
      <c r="D694" s="333" t="s">
        <v>33</v>
      </c>
      <c r="E694" s="334" t="s">
        <v>199</v>
      </c>
      <c r="F694" s="335">
        <v>0</v>
      </c>
      <c r="G694" s="336">
        <v>2918.5709999999999</v>
      </c>
      <c r="H694" s="337">
        <v>2918.5709999999999</v>
      </c>
    </row>
    <row r="695" spans="2:8" ht="12.95" customHeight="1" x14ac:dyDescent="0.15">
      <c r="B695" s="383"/>
      <c r="C695" s="345" t="s">
        <v>43</v>
      </c>
      <c r="D695" s="393" t="s">
        <v>33</v>
      </c>
      <c r="E695" s="347" t="s">
        <v>267</v>
      </c>
      <c r="F695" s="25">
        <v>0</v>
      </c>
      <c r="G695" s="2">
        <v>2918.5709999999999</v>
      </c>
      <c r="H695" s="348">
        <v>2918.5709999999999</v>
      </c>
    </row>
    <row r="696" spans="2:8" ht="12.95" customHeight="1" x14ac:dyDescent="0.15">
      <c r="B696" s="381" t="s">
        <v>10</v>
      </c>
      <c r="C696" s="332" t="s">
        <v>43</v>
      </c>
      <c r="D696" s="333" t="s">
        <v>40</v>
      </c>
      <c r="E696" s="334" t="s">
        <v>200</v>
      </c>
      <c r="F696" s="335">
        <v>0</v>
      </c>
      <c r="G696" s="336">
        <v>18755.358</v>
      </c>
      <c r="H696" s="337">
        <v>18755.358</v>
      </c>
    </row>
    <row r="697" spans="2:8" ht="12.95" customHeight="1" x14ac:dyDescent="0.15">
      <c r="B697" s="381" t="s">
        <v>205</v>
      </c>
      <c r="C697" s="332" t="s">
        <v>43</v>
      </c>
      <c r="D697" s="333" t="s">
        <v>40</v>
      </c>
      <c r="E697" s="334" t="s">
        <v>200</v>
      </c>
      <c r="F697" s="335">
        <v>0</v>
      </c>
      <c r="G697" s="336">
        <v>15733.928</v>
      </c>
      <c r="H697" s="337">
        <v>15733.928</v>
      </c>
    </row>
    <row r="698" spans="2:8" ht="12.95" customHeight="1" x14ac:dyDescent="0.15">
      <c r="B698" s="381" t="s">
        <v>265</v>
      </c>
      <c r="C698" s="332" t="s">
        <v>43</v>
      </c>
      <c r="D698" s="333" t="s">
        <v>40</v>
      </c>
      <c r="E698" s="334" t="s">
        <v>200</v>
      </c>
      <c r="F698" s="335">
        <v>0</v>
      </c>
      <c r="G698" s="336">
        <v>7935.7749999999996</v>
      </c>
      <c r="H698" s="337">
        <v>7935.7749999999996</v>
      </c>
    </row>
    <row r="699" spans="2:8" ht="12.95" customHeight="1" x14ac:dyDescent="0.15">
      <c r="B699" s="381" t="s">
        <v>26</v>
      </c>
      <c r="C699" s="332" t="s">
        <v>43</v>
      </c>
      <c r="D699" s="333" t="s">
        <v>40</v>
      </c>
      <c r="E699" s="334" t="s">
        <v>200</v>
      </c>
      <c r="F699" s="335">
        <v>0</v>
      </c>
      <c r="G699" s="336">
        <v>64.284999999999997</v>
      </c>
      <c r="H699" s="337">
        <v>64.284999999999997</v>
      </c>
    </row>
    <row r="700" spans="2:8" ht="12.95" customHeight="1" x14ac:dyDescent="0.15">
      <c r="B700" s="381" t="s">
        <v>26</v>
      </c>
      <c r="C700" s="332" t="s">
        <v>43</v>
      </c>
      <c r="D700" s="333" t="s">
        <v>40</v>
      </c>
      <c r="E700" s="334" t="s">
        <v>60</v>
      </c>
      <c r="F700" s="335">
        <v>0</v>
      </c>
      <c r="G700" s="336">
        <v>6736</v>
      </c>
      <c r="H700" s="337">
        <v>6736</v>
      </c>
    </row>
    <row r="701" spans="2:8" ht="12.95" customHeight="1" x14ac:dyDescent="0.15">
      <c r="B701" s="383"/>
      <c r="C701" s="345" t="s">
        <v>43</v>
      </c>
      <c r="D701" s="393" t="s">
        <v>40</v>
      </c>
      <c r="E701" s="347" t="s">
        <v>267</v>
      </c>
      <c r="F701" s="25">
        <v>0</v>
      </c>
      <c r="G701" s="2">
        <v>49225.346000000005</v>
      </c>
      <c r="H701" s="348">
        <v>49225.346000000005</v>
      </c>
    </row>
    <row r="702" spans="2:8" ht="12.95" customHeight="1" x14ac:dyDescent="0.15">
      <c r="B702" s="381" t="s">
        <v>40</v>
      </c>
      <c r="C702" s="332" t="s">
        <v>43</v>
      </c>
      <c r="D702" s="333" t="s">
        <v>265</v>
      </c>
      <c r="E702" s="334" t="s">
        <v>200</v>
      </c>
      <c r="F702" s="335">
        <v>0</v>
      </c>
      <c r="G702" s="336">
        <v>5993.0249999999996</v>
      </c>
      <c r="H702" s="337">
        <v>5993.0249999999996</v>
      </c>
    </row>
    <row r="703" spans="2:8" ht="12.95" customHeight="1" x14ac:dyDescent="0.15">
      <c r="B703" s="383"/>
      <c r="C703" s="345" t="s">
        <v>43</v>
      </c>
      <c r="D703" s="393" t="s">
        <v>265</v>
      </c>
      <c r="E703" s="347" t="s">
        <v>267</v>
      </c>
      <c r="F703" s="25">
        <v>0</v>
      </c>
      <c r="G703" s="2">
        <v>5993.0249999999996</v>
      </c>
      <c r="H703" s="348">
        <v>5993.0249999999996</v>
      </c>
    </row>
    <row r="704" spans="2:8" ht="12.95" customHeight="1" x14ac:dyDescent="0.15">
      <c r="B704" s="381" t="s">
        <v>11</v>
      </c>
      <c r="C704" s="332" t="s">
        <v>43</v>
      </c>
      <c r="D704" s="333" t="s">
        <v>251</v>
      </c>
      <c r="E704" s="334" t="s">
        <v>200</v>
      </c>
      <c r="F704" s="335">
        <v>0</v>
      </c>
      <c r="G704" s="336">
        <v>1120</v>
      </c>
      <c r="H704" s="337">
        <v>1120</v>
      </c>
    </row>
    <row r="705" spans="2:8" ht="12.95" customHeight="1" x14ac:dyDescent="0.15">
      <c r="B705" s="381" t="s">
        <v>22</v>
      </c>
      <c r="C705" s="332" t="s">
        <v>43</v>
      </c>
      <c r="D705" s="333" t="s">
        <v>251</v>
      </c>
      <c r="E705" s="334" t="s">
        <v>200</v>
      </c>
      <c r="F705" s="335">
        <v>0</v>
      </c>
      <c r="G705" s="336">
        <v>306.25</v>
      </c>
      <c r="H705" s="337">
        <v>306.25</v>
      </c>
    </row>
    <row r="706" spans="2:8" ht="12.95" customHeight="1" x14ac:dyDescent="0.15">
      <c r="B706" s="381" t="s">
        <v>215</v>
      </c>
      <c r="C706" s="332" t="s">
        <v>43</v>
      </c>
      <c r="D706" s="333" t="s">
        <v>251</v>
      </c>
      <c r="E706" s="334" t="s">
        <v>200</v>
      </c>
      <c r="F706" s="335">
        <v>0</v>
      </c>
      <c r="G706" s="336">
        <v>315</v>
      </c>
      <c r="H706" s="337">
        <v>315</v>
      </c>
    </row>
    <row r="707" spans="2:8" ht="12.95" customHeight="1" x14ac:dyDescent="0.15">
      <c r="B707" s="381" t="s">
        <v>26</v>
      </c>
      <c r="C707" s="332" t="s">
        <v>43</v>
      </c>
      <c r="D707" s="333" t="s">
        <v>251</v>
      </c>
      <c r="E707" s="334" t="s">
        <v>200</v>
      </c>
      <c r="F707" s="335">
        <v>0</v>
      </c>
      <c r="G707" s="336">
        <v>33.25</v>
      </c>
      <c r="H707" s="337">
        <v>33.25</v>
      </c>
    </row>
    <row r="708" spans="2:8" ht="12.95" customHeight="1" x14ac:dyDescent="0.15">
      <c r="B708" s="383"/>
      <c r="C708" s="345" t="s">
        <v>43</v>
      </c>
      <c r="D708" s="393" t="s">
        <v>251</v>
      </c>
      <c r="E708" s="347" t="s">
        <v>267</v>
      </c>
      <c r="F708" s="25">
        <v>0</v>
      </c>
      <c r="G708" s="2">
        <v>1774.5</v>
      </c>
      <c r="H708" s="348">
        <v>1774.5</v>
      </c>
    </row>
    <row r="709" spans="2:8" ht="12.95" customHeight="1" x14ac:dyDescent="0.15">
      <c r="B709" s="381" t="s">
        <v>22</v>
      </c>
      <c r="C709" s="332" t="s">
        <v>43</v>
      </c>
      <c r="D709" s="333" t="s">
        <v>266</v>
      </c>
      <c r="E709" s="334" t="s">
        <v>200</v>
      </c>
      <c r="F709" s="335">
        <v>156</v>
      </c>
      <c r="G709" s="336">
        <v>0</v>
      </c>
      <c r="H709" s="337">
        <v>156</v>
      </c>
    </row>
    <row r="710" spans="2:8" ht="12.95" customHeight="1" x14ac:dyDescent="0.15">
      <c r="B710" s="383"/>
      <c r="C710" s="345" t="s">
        <v>43</v>
      </c>
      <c r="D710" s="393" t="s">
        <v>266</v>
      </c>
      <c r="E710" s="347" t="s">
        <v>267</v>
      </c>
      <c r="F710" s="25">
        <v>156</v>
      </c>
      <c r="G710" s="2">
        <v>0</v>
      </c>
      <c r="H710" s="348">
        <v>156</v>
      </c>
    </row>
    <row r="711" spans="2:8" ht="12.95" customHeight="1" x14ac:dyDescent="0.15">
      <c r="B711" s="381" t="s">
        <v>7</v>
      </c>
      <c r="C711" s="332" t="s">
        <v>43</v>
      </c>
      <c r="D711" s="333" t="s">
        <v>215</v>
      </c>
      <c r="E711" s="334" t="s">
        <v>200</v>
      </c>
      <c r="F711" s="335">
        <v>0</v>
      </c>
      <c r="G711" s="336">
        <v>10973.574000000001</v>
      </c>
      <c r="H711" s="337">
        <v>10973.574000000001</v>
      </c>
    </row>
    <row r="712" spans="2:8" ht="12.95" customHeight="1" x14ac:dyDescent="0.15">
      <c r="B712" s="381" t="s">
        <v>11</v>
      </c>
      <c r="C712" s="332" t="s">
        <v>43</v>
      </c>
      <c r="D712" s="333" t="s">
        <v>215</v>
      </c>
      <c r="E712" s="334" t="s">
        <v>60</v>
      </c>
      <c r="F712" s="335">
        <v>0</v>
      </c>
      <c r="G712" s="336">
        <v>35</v>
      </c>
      <c r="H712" s="337">
        <v>35</v>
      </c>
    </row>
    <row r="713" spans="2:8" ht="12.95" customHeight="1" x14ac:dyDescent="0.15">
      <c r="B713" s="381" t="s">
        <v>22</v>
      </c>
      <c r="C713" s="332" t="s">
        <v>43</v>
      </c>
      <c r="D713" s="333" t="s">
        <v>215</v>
      </c>
      <c r="E713" s="334" t="s">
        <v>200</v>
      </c>
      <c r="F713" s="335">
        <v>4950</v>
      </c>
      <c r="G713" s="336">
        <v>0</v>
      </c>
      <c r="H713" s="337">
        <v>4950</v>
      </c>
    </row>
    <row r="714" spans="2:8" ht="12.95" customHeight="1" x14ac:dyDescent="0.15">
      <c r="B714" s="381" t="s">
        <v>251</v>
      </c>
      <c r="C714" s="332" t="s">
        <v>43</v>
      </c>
      <c r="D714" s="333" t="s">
        <v>215</v>
      </c>
      <c r="E714" s="334" t="s">
        <v>165</v>
      </c>
      <c r="F714" s="335">
        <v>0</v>
      </c>
      <c r="G714" s="336">
        <v>21</v>
      </c>
      <c r="H714" s="337">
        <v>21</v>
      </c>
    </row>
    <row r="715" spans="2:8" ht="12.95" customHeight="1" x14ac:dyDescent="0.15">
      <c r="B715" s="381" t="s">
        <v>251</v>
      </c>
      <c r="C715" s="332" t="s">
        <v>43</v>
      </c>
      <c r="D715" s="333" t="s">
        <v>215</v>
      </c>
      <c r="E715" s="334" t="s">
        <v>168</v>
      </c>
      <c r="F715" s="335">
        <v>0</v>
      </c>
      <c r="G715" s="336">
        <v>105</v>
      </c>
      <c r="H715" s="337">
        <v>105</v>
      </c>
    </row>
    <row r="716" spans="2:8" ht="12.95" customHeight="1" x14ac:dyDescent="0.15">
      <c r="B716" s="381" t="s">
        <v>26</v>
      </c>
      <c r="C716" s="332" t="s">
        <v>43</v>
      </c>
      <c r="D716" s="333" t="s">
        <v>215</v>
      </c>
      <c r="E716" s="334" t="s">
        <v>199</v>
      </c>
      <c r="F716" s="335">
        <v>0</v>
      </c>
      <c r="G716" s="336">
        <v>642.85699999999997</v>
      </c>
      <c r="H716" s="337">
        <v>642.85699999999997</v>
      </c>
    </row>
    <row r="717" spans="2:8" ht="12.95" customHeight="1" x14ac:dyDescent="0.15">
      <c r="B717" s="381" t="s">
        <v>26</v>
      </c>
      <c r="C717" s="332" t="s">
        <v>43</v>
      </c>
      <c r="D717" s="333" t="s">
        <v>215</v>
      </c>
      <c r="E717" s="334" t="s">
        <v>200</v>
      </c>
      <c r="F717" s="335">
        <v>0</v>
      </c>
      <c r="G717" s="336">
        <v>1343.5719999999999</v>
      </c>
      <c r="H717" s="337">
        <v>1343.5719999999999</v>
      </c>
    </row>
    <row r="718" spans="2:8" ht="12.95" customHeight="1" x14ac:dyDescent="0.15">
      <c r="B718" s="381" t="s">
        <v>26</v>
      </c>
      <c r="C718" s="332" t="s">
        <v>43</v>
      </c>
      <c r="D718" s="333" t="s">
        <v>215</v>
      </c>
      <c r="E718" s="334" t="s">
        <v>60</v>
      </c>
      <c r="F718" s="335">
        <v>0</v>
      </c>
      <c r="G718" s="336">
        <v>64.286000000000001</v>
      </c>
      <c r="H718" s="337">
        <v>64.286000000000001</v>
      </c>
    </row>
    <row r="719" spans="2:8" ht="12.95" customHeight="1" x14ac:dyDescent="0.15">
      <c r="B719" s="383"/>
      <c r="C719" s="345" t="s">
        <v>43</v>
      </c>
      <c r="D719" s="393" t="s">
        <v>215</v>
      </c>
      <c r="E719" s="347" t="s">
        <v>267</v>
      </c>
      <c r="F719" s="25">
        <v>4950</v>
      </c>
      <c r="G719" s="2">
        <v>13185.289000000001</v>
      </c>
      <c r="H719" s="348">
        <v>18135.289000000001</v>
      </c>
    </row>
    <row r="720" spans="2:8" ht="12.95" customHeight="1" x14ac:dyDescent="0.15">
      <c r="B720" s="381" t="s">
        <v>7</v>
      </c>
      <c r="C720" s="332" t="s">
        <v>43</v>
      </c>
      <c r="D720" s="333" t="s">
        <v>26</v>
      </c>
      <c r="E720" s="334" t="s">
        <v>201</v>
      </c>
      <c r="F720" s="335">
        <v>0</v>
      </c>
      <c r="G720" s="336">
        <v>69682.490999999805</v>
      </c>
      <c r="H720" s="337">
        <v>69682.490999999805</v>
      </c>
    </row>
    <row r="721" spans="2:8" ht="12.95" customHeight="1" x14ac:dyDescent="0.15">
      <c r="B721" s="381" t="s">
        <v>10</v>
      </c>
      <c r="C721" s="332" t="s">
        <v>43</v>
      </c>
      <c r="D721" s="333" t="s">
        <v>26</v>
      </c>
      <c r="E721" s="334" t="s">
        <v>201</v>
      </c>
      <c r="F721" s="335">
        <v>0</v>
      </c>
      <c r="G721" s="336">
        <v>21285.006000000001</v>
      </c>
      <c r="H721" s="337">
        <v>21285.006000000001</v>
      </c>
    </row>
    <row r="722" spans="2:8" ht="12.95" customHeight="1" x14ac:dyDescent="0.15">
      <c r="B722" s="381" t="s">
        <v>205</v>
      </c>
      <c r="C722" s="332" t="s">
        <v>43</v>
      </c>
      <c r="D722" s="333" t="s">
        <v>26</v>
      </c>
      <c r="E722" s="334" t="s">
        <v>201</v>
      </c>
      <c r="F722" s="335">
        <v>0</v>
      </c>
      <c r="G722" s="336">
        <v>8517.8580000000002</v>
      </c>
      <c r="H722" s="337">
        <v>8517.8580000000002</v>
      </c>
    </row>
    <row r="723" spans="2:8" ht="12.95" customHeight="1" x14ac:dyDescent="0.15">
      <c r="B723" s="381" t="s">
        <v>11</v>
      </c>
      <c r="C723" s="332" t="s">
        <v>43</v>
      </c>
      <c r="D723" s="333" t="s">
        <v>26</v>
      </c>
      <c r="E723" s="334" t="s">
        <v>201</v>
      </c>
      <c r="F723" s="335">
        <v>28464</v>
      </c>
      <c r="G723" s="336">
        <v>82806.859999999986</v>
      </c>
      <c r="H723" s="337">
        <v>111270.85999999999</v>
      </c>
    </row>
    <row r="724" spans="2:8" ht="12.95" customHeight="1" x14ac:dyDescent="0.15">
      <c r="B724" s="381" t="s">
        <v>22</v>
      </c>
      <c r="C724" s="332" t="s">
        <v>43</v>
      </c>
      <c r="D724" s="333" t="s">
        <v>26</v>
      </c>
      <c r="E724" s="334" t="s">
        <v>201</v>
      </c>
      <c r="F724" s="335">
        <v>0</v>
      </c>
      <c r="G724" s="336">
        <v>3290</v>
      </c>
      <c r="H724" s="337">
        <v>3290</v>
      </c>
    </row>
    <row r="725" spans="2:8" ht="12.95" customHeight="1" x14ac:dyDescent="0.15">
      <c r="B725" s="381" t="s">
        <v>36</v>
      </c>
      <c r="C725" s="332" t="s">
        <v>43</v>
      </c>
      <c r="D725" s="333" t="s">
        <v>26</v>
      </c>
      <c r="E725" s="334" t="s">
        <v>201</v>
      </c>
      <c r="F725" s="335">
        <v>3152</v>
      </c>
      <c r="G725" s="336">
        <v>0</v>
      </c>
      <c r="H725" s="337">
        <v>3152</v>
      </c>
    </row>
    <row r="726" spans="2:8" ht="12.95" customHeight="1" x14ac:dyDescent="0.15">
      <c r="B726" s="381" t="s">
        <v>25</v>
      </c>
      <c r="C726" s="332" t="s">
        <v>43</v>
      </c>
      <c r="D726" s="333" t="s">
        <v>26</v>
      </c>
      <c r="E726" s="334" t="s">
        <v>201</v>
      </c>
      <c r="F726" s="335">
        <v>44017.143999999986</v>
      </c>
      <c r="G726" s="336">
        <v>0</v>
      </c>
      <c r="H726" s="337">
        <v>44017.143999999986</v>
      </c>
    </row>
    <row r="727" spans="2:8" ht="12.95" customHeight="1" x14ac:dyDescent="0.15">
      <c r="B727" s="381" t="s">
        <v>40</v>
      </c>
      <c r="C727" s="332" t="s">
        <v>43</v>
      </c>
      <c r="D727" s="333" t="s">
        <v>26</v>
      </c>
      <c r="E727" s="334" t="s">
        <v>201</v>
      </c>
      <c r="F727" s="335">
        <v>0</v>
      </c>
      <c r="G727" s="336">
        <v>24763.857</v>
      </c>
      <c r="H727" s="337">
        <v>24763.857</v>
      </c>
    </row>
    <row r="728" spans="2:8" ht="12.95" customHeight="1" x14ac:dyDescent="0.15">
      <c r="B728" s="381" t="s">
        <v>251</v>
      </c>
      <c r="C728" s="332" t="s">
        <v>43</v>
      </c>
      <c r="D728" s="333" t="s">
        <v>26</v>
      </c>
      <c r="E728" s="334" t="s">
        <v>201</v>
      </c>
      <c r="F728" s="335">
        <v>0</v>
      </c>
      <c r="G728" s="336">
        <v>64.75</v>
      </c>
      <c r="H728" s="337">
        <v>64.75</v>
      </c>
    </row>
    <row r="729" spans="2:8" ht="12.95" customHeight="1" x14ac:dyDescent="0.15">
      <c r="B729" s="390" t="s">
        <v>215</v>
      </c>
      <c r="C729" s="367" t="s">
        <v>43</v>
      </c>
      <c r="D729" s="368" t="s">
        <v>26</v>
      </c>
      <c r="E729" s="369" t="s">
        <v>201</v>
      </c>
      <c r="F729" s="370">
        <v>0</v>
      </c>
      <c r="G729" s="371">
        <v>6602.143</v>
      </c>
      <c r="H729" s="372">
        <v>6602.143</v>
      </c>
    </row>
    <row r="730" spans="2:8" ht="12.95" customHeight="1" thickBot="1" x14ac:dyDescent="0.2">
      <c r="B730" s="384"/>
      <c r="C730" s="349" t="s">
        <v>43</v>
      </c>
      <c r="D730" s="350" t="s">
        <v>26</v>
      </c>
      <c r="E730" s="351" t="s">
        <v>267</v>
      </c>
      <c r="F730" s="352">
        <v>75633.143999999986</v>
      </c>
      <c r="G730" s="353">
        <v>217012.96499999979</v>
      </c>
      <c r="H730" s="354">
        <v>292646.10899999976</v>
      </c>
    </row>
    <row r="731" spans="2:8" ht="12.95" customHeight="1" thickBot="1" x14ac:dyDescent="0.2">
      <c r="B731" s="1668" t="s">
        <v>244</v>
      </c>
      <c r="C731" s="1669"/>
      <c r="D731" s="1669"/>
      <c r="E731" s="1670"/>
      <c r="F731" s="27">
        <v>668912.92000000004</v>
      </c>
      <c r="G731" s="3">
        <v>3509336.4819999989</v>
      </c>
      <c r="H731" s="379">
        <v>4178249.401999997</v>
      </c>
    </row>
  </sheetData>
  <mergeCells count="9">
    <mergeCell ref="B731:E731"/>
    <mergeCell ref="B2:H2"/>
    <mergeCell ref="B4:B5"/>
    <mergeCell ref="C4:C5"/>
    <mergeCell ref="D4:D5"/>
    <mergeCell ref="E4:E5"/>
    <mergeCell ref="F4:F5"/>
    <mergeCell ref="G4:G5"/>
    <mergeCell ref="H4:H5"/>
  </mergeCells>
  <phoneticPr fontId="3"/>
  <pageMargins left="0.70866141732283472" right="0.70866141732283472" top="0.74803149606299213" bottom="0.74803149606299213" header="0.31496062992125984" footer="0.31496062992125984"/>
  <pageSetup paperSize="9" scale="95" firstPageNumber="84" fitToHeight="0" orientation="portrait" r:id="rId1"/>
  <headerFooter>
    <oddFooter>&amp;C&amp;P</oddFooter>
  </headerFooter>
  <rowBreaks count="12" manualBreakCount="12">
    <brk id="61" min="1" max="7" man="1"/>
    <brk id="117" min="1" max="7" man="1"/>
    <brk id="173" min="1" max="7" man="1"/>
    <brk id="229" min="1" max="7" man="1"/>
    <brk id="285" min="1" max="7" man="1"/>
    <brk id="341" min="1" max="7" man="1"/>
    <brk id="397" min="1" max="7" man="1"/>
    <brk id="453" min="1" max="7" man="1"/>
    <brk id="509" min="1" max="7" man="1"/>
    <brk id="565" min="1" max="7" man="1"/>
    <brk id="621" min="1" max="7" man="1"/>
    <brk id="677" min="1" max="7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79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4.625" style="62" customWidth="1"/>
    <col min="3" max="3" width="3.625" style="63" customWidth="1"/>
    <col min="4" max="4" width="14.625" style="62" customWidth="1"/>
    <col min="5" max="8" width="10.625" style="61" customWidth="1"/>
    <col min="9" max="16384" width="9" style="1"/>
  </cols>
  <sheetData>
    <row r="2" spans="2:8" ht="18.75" customHeight="1" x14ac:dyDescent="0.15">
      <c r="B2" s="1671" t="s">
        <v>523</v>
      </c>
      <c r="C2" s="1671"/>
      <c r="D2" s="1671"/>
      <c r="E2" s="1671"/>
      <c r="F2" s="1671"/>
      <c r="G2" s="1671"/>
      <c r="H2" s="1671"/>
    </row>
    <row r="3" spans="2:8" ht="12.95" customHeight="1" thickBot="1" x14ac:dyDescent="0.2">
      <c r="H3" s="37" t="s">
        <v>54</v>
      </c>
    </row>
    <row r="4" spans="2:8" ht="12.95" customHeight="1" x14ac:dyDescent="0.15">
      <c r="B4" s="1672" t="s">
        <v>269</v>
      </c>
      <c r="C4" s="1674"/>
      <c r="D4" s="1676" t="s">
        <v>270</v>
      </c>
      <c r="E4" s="1678" t="s">
        <v>250</v>
      </c>
      <c r="F4" s="1684" t="s">
        <v>44</v>
      </c>
      <c r="G4" s="1682" t="s">
        <v>242</v>
      </c>
      <c r="H4" s="1680" t="s">
        <v>243</v>
      </c>
    </row>
    <row r="5" spans="2:8" ht="12.95" customHeight="1" thickBot="1" x14ac:dyDescent="0.2">
      <c r="B5" s="1673"/>
      <c r="C5" s="1675"/>
      <c r="D5" s="1677"/>
      <c r="E5" s="1679"/>
      <c r="F5" s="1685"/>
      <c r="G5" s="1683"/>
      <c r="H5" s="1681"/>
    </row>
    <row r="6" spans="2:8" ht="12.95" customHeight="1" x14ac:dyDescent="0.15">
      <c r="B6" s="380" t="s">
        <v>4</v>
      </c>
      <c r="C6" s="326" t="s">
        <v>43</v>
      </c>
      <c r="D6" s="327" t="s">
        <v>5</v>
      </c>
      <c r="E6" s="328" t="s">
        <v>155</v>
      </c>
      <c r="F6" s="329"/>
      <c r="G6" s="330">
        <v>32.143000000000001</v>
      </c>
      <c r="H6" s="331">
        <v>32.143000000000001</v>
      </c>
    </row>
    <row r="7" spans="2:8" ht="12.95" customHeight="1" x14ac:dyDescent="0.15">
      <c r="B7" s="381" t="s">
        <v>4</v>
      </c>
      <c r="C7" s="332" t="s">
        <v>43</v>
      </c>
      <c r="D7" s="333" t="s">
        <v>6</v>
      </c>
      <c r="E7" s="334" t="s">
        <v>155</v>
      </c>
      <c r="F7" s="335">
        <v>45</v>
      </c>
      <c r="G7" s="336"/>
      <c r="H7" s="337">
        <v>45</v>
      </c>
    </row>
    <row r="8" spans="2:8" ht="12.95" customHeight="1" x14ac:dyDescent="0.15">
      <c r="B8" s="381" t="s">
        <v>4</v>
      </c>
      <c r="C8" s="332" t="s">
        <v>43</v>
      </c>
      <c r="D8" s="333" t="s">
        <v>261</v>
      </c>
      <c r="E8" s="334" t="s">
        <v>155</v>
      </c>
      <c r="F8" s="335"/>
      <c r="G8" s="336">
        <v>6377.1440000000002</v>
      </c>
      <c r="H8" s="337">
        <v>6377.1440000000002</v>
      </c>
    </row>
    <row r="9" spans="2:8" ht="12.95" customHeight="1" x14ac:dyDescent="0.15">
      <c r="B9" s="381" t="s">
        <v>4</v>
      </c>
      <c r="C9" s="332" t="s">
        <v>43</v>
      </c>
      <c r="D9" s="338" t="s">
        <v>7</v>
      </c>
      <c r="E9" s="334" t="s">
        <v>155</v>
      </c>
      <c r="F9" s="335">
        <v>1678</v>
      </c>
      <c r="G9" s="336">
        <v>26340.725000000009</v>
      </c>
      <c r="H9" s="337">
        <v>28018.725000000009</v>
      </c>
    </row>
    <row r="10" spans="2:8" ht="12.95" customHeight="1" x14ac:dyDescent="0.15">
      <c r="B10" s="381" t="s">
        <v>4</v>
      </c>
      <c r="C10" s="332" t="s">
        <v>43</v>
      </c>
      <c r="D10" s="333" t="s">
        <v>8</v>
      </c>
      <c r="E10" s="334" t="s">
        <v>155</v>
      </c>
      <c r="F10" s="335">
        <v>14142</v>
      </c>
      <c r="G10" s="336"/>
      <c r="H10" s="337">
        <v>14142</v>
      </c>
    </row>
    <row r="11" spans="2:8" ht="12.95" customHeight="1" x14ac:dyDescent="0.15">
      <c r="B11" s="381" t="s">
        <v>4</v>
      </c>
      <c r="C11" s="332" t="s">
        <v>43</v>
      </c>
      <c r="D11" s="333" t="s">
        <v>9</v>
      </c>
      <c r="E11" s="334" t="s">
        <v>155</v>
      </c>
      <c r="F11" s="335"/>
      <c r="G11" s="336">
        <v>11955</v>
      </c>
      <c r="H11" s="337">
        <v>11955</v>
      </c>
    </row>
    <row r="12" spans="2:8" ht="12.95" customHeight="1" x14ac:dyDescent="0.15">
      <c r="B12" s="381" t="s">
        <v>4</v>
      </c>
      <c r="C12" s="332" t="s">
        <v>43</v>
      </c>
      <c r="D12" s="333" t="s">
        <v>10</v>
      </c>
      <c r="E12" s="334" t="s">
        <v>155</v>
      </c>
      <c r="F12" s="335"/>
      <c r="G12" s="336">
        <v>3403.7150000000001</v>
      </c>
      <c r="H12" s="337">
        <v>3403.7150000000001</v>
      </c>
    </row>
    <row r="13" spans="2:8" ht="12.95" customHeight="1" x14ac:dyDescent="0.15">
      <c r="B13" s="382" t="s">
        <v>4</v>
      </c>
      <c r="C13" s="339" t="s">
        <v>43</v>
      </c>
      <c r="D13" s="340" t="s">
        <v>11</v>
      </c>
      <c r="E13" s="341" t="s">
        <v>155</v>
      </c>
      <c r="F13" s="342"/>
      <c r="G13" s="343">
        <v>110.66800000000001</v>
      </c>
      <c r="H13" s="344">
        <v>110.66800000000001</v>
      </c>
    </row>
    <row r="14" spans="2:8" ht="12.95" customHeight="1" x14ac:dyDescent="0.15">
      <c r="B14" s="383" t="s">
        <v>4</v>
      </c>
      <c r="C14" s="345" t="s">
        <v>43</v>
      </c>
      <c r="D14" s="346"/>
      <c r="E14" s="347" t="s">
        <v>267</v>
      </c>
      <c r="F14" s="25">
        <v>15865</v>
      </c>
      <c r="G14" s="2">
        <v>48219.395000000011</v>
      </c>
      <c r="H14" s="348">
        <v>64084.395000000011</v>
      </c>
    </row>
    <row r="15" spans="2:8" ht="12.95" customHeight="1" x14ac:dyDescent="0.15">
      <c r="B15" s="384" t="s">
        <v>5</v>
      </c>
      <c r="C15" s="349" t="s">
        <v>43</v>
      </c>
      <c r="D15" s="350" t="s">
        <v>7</v>
      </c>
      <c r="E15" s="351" t="s">
        <v>155</v>
      </c>
      <c r="F15" s="352"/>
      <c r="G15" s="353">
        <v>33742.301000000101</v>
      </c>
      <c r="H15" s="354">
        <v>33742.301000000101</v>
      </c>
    </row>
    <row r="16" spans="2:8" ht="12.95" customHeight="1" x14ac:dyDescent="0.15">
      <c r="B16" s="381" t="s">
        <v>5</v>
      </c>
      <c r="C16" s="332" t="s">
        <v>43</v>
      </c>
      <c r="D16" s="333" t="s">
        <v>10</v>
      </c>
      <c r="E16" s="334" t="s">
        <v>155</v>
      </c>
      <c r="F16" s="335"/>
      <c r="G16" s="336">
        <v>5788.4859999999999</v>
      </c>
      <c r="H16" s="337">
        <v>5788.4859999999999</v>
      </c>
    </row>
    <row r="17" spans="2:8" ht="12.95" customHeight="1" x14ac:dyDescent="0.15">
      <c r="B17" s="381" t="s">
        <v>5</v>
      </c>
      <c r="C17" s="332" t="s">
        <v>43</v>
      </c>
      <c r="D17" s="333" t="s">
        <v>11</v>
      </c>
      <c r="E17" s="334" t="s">
        <v>155</v>
      </c>
      <c r="F17" s="335"/>
      <c r="G17" s="336">
        <v>4109.5479999999998</v>
      </c>
      <c r="H17" s="337">
        <v>4109.5479999999998</v>
      </c>
    </row>
    <row r="18" spans="2:8" ht="12.95" customHeight="1" x14ac:dyDescent="0.15">
      <c r="B18" s="383" t="s">
        <v>5</v>
      </c>
      <c r="C18" s="345" t="s">
        <v>43</v>
      </c>
      <c r="D18" s="346"/>
      <c r="E18" s="347" t="s">
        <v>267</v>
      </c>
      <c r="F18" s="25"/>
      <c r="G18" s="2">
        <v>43640.335000000101</v>
      </c>
      <c r="H18" s="348">
        <v>43640.335000000101</v>
      </c>
    </row>
    <row r="19" spans="2:8" ht="12.95" customHeight="1" x14ac:dyDescent="0.15">
      <c r="B19" s="381" t="s">
        <v>15</v>
      </c>
      <c r="C19" s="332" t="s">
        <v>43</v>
      </c>
      <c r="D19" s="333" t="s">
        <v>7</v>
      </c>
      <c r="E19" s="334" t="s">
        <v>156</v>
      </c>
      <c r="F19" s="335">
        <v>2080</v>
      </c>
      <c r="G19" s="336"/>
      <c r="H19" s="337">
        <v>2080</v>
      </c>
    </row>
    <row r="20" spans="2:8" ht="12.95" customHeight="1" x14ac:dyDescent="0.15">
      <c r="B20" s="381" t="s">
        <v>15</v>
      </c>
      <c r="C20" s="332" t="s">
        <v>43</v>
      </c>
      <c r="D20" s="333" t="s">
        <v>8</v>
      </c>
      <c r="E20" s="334" t="s">
        <v>156</v>
      </c>
      <c r="F20" s="335">
        <v>15558</v>
      </c>
      <c r="G20" s="336"/>
      <c r="H20" s="337">
        <v>15558</v>
      </c>
    </row>
    <row r="21" spans="2:8" ht="12.95" customHeight="1" x14ac:dyDescent="0.15">
      <c r="B21" s="383" t="s">
        <v>15</v>
      </c>
      <c r="C21" s="345" t="s">
        <v>43</v>
      </c>
      <c r="D21" s="346"/>
      <c r="E21" s="347" t="s">
        <v>267</v>
      </c>
      <c r="F21" s="25">
        <v>17638</v>
      </c>
      <c r="G21" s="2"/>
      <c r="H21" s="348">
        <v>17638</v>
      </c>
    </row>
    <row r="22" spans="2:8" ht="12.95" customHeight="1" x14ac:dyDescent="0.15">
      <c r="B22" s="381" t="s">
        <v>260</v>
      </c>
      <c r="C22" s="332" t="s">
        <v>43</v>
      </c>
      <c r="D22" s="333" t="s">
        <v>7</v>
      </c>
      <c r="E22" s="334" t="s">
        <v>157</v>
      </c>
      <c r="F22" s="335">
        <v>480</v>
      </c>
      <c r="G22" s="336"/>
      <c r="H22" s="337">
        <v>480</v>
      </c>
    </row>
    <row r="23" spans="2:8" ht="12.95" customHeight="1" x14ac:dyDescent="0.15">
      <c r="B23" s="383" t="s">
        <v>260</v>
      </c>
      <c r="C23" s="345" t="s">
        <v>43</v>
      </c>
      <c r="D23" s="346"/>
      <c r="E23" s="347" t="s">
        <v>267</v>
      </c>
      <c r="F23" s="25">
        <v>480</v>
      </c>
      <c r="G23" s="2"/>
      <c r="H23" s="348">
        <v>480</v>
      </c>
    </row>
    <row r="24" spans="2:8" ht="12.95" customHeight="1" x14ac:dyDescent="0.15">
      <c r="B24" s="381" t="s">
        <v>204</v>
      </c>
      <c r="C24" s="332" t="s">
        <v>43</v>
      </c>
      <c r="D24" s="333" t="s">
        <v>8</v>
      </c>
      <c r="E24" s="334" t="s">
        <v>157</v>
      </c>
      <c r="F24" s="335">
        <v>1040</v>
      </c>
      <c r="G24" s="336"/>
      <c r="H24" s="337">
        <v>1040</v>
      </c>
    </row>
    <row r="25" spans="2:8" ht="12.95" customHeight="1" x14ac:dyDescent="0.15">
      <c r="B25" s="383" t="s">
        <v>204</v>
      </c>
      <c r="C25" s="345" t="s">
        <v>43</v>
      </c>
      <c r="D25" s="346"/>
      <c r="E25" s="347" t="s">
        <v>267</v>
      </c>
      <c r="F25" s="25">
        <v>1040</v>
      </c>
      <c r="G25" s="2"/>
      <c r="H25" s="348">
        <v>1040</v>
      </c>
    </row>
    <row r="26" spans="2:8" ht="12.95" customHeight="1" x14ac:dyDescent="0.15">
      <c r="B26" s="381" t="s">
        <v>6</v>
      </c>
      <c r="C26" s="332" t="s">
        <v>43</v>
      </c>
      <c r="D26" s="333" t="s">
        <v>7</v>
      </c>
      <c r="E26" s="334" t="s">
        <v>157</v>
      </c>
      <c r="F26" s="335">
        <v>1716.4279999999999</v>
      </c>
      <c r="G26" s="336"/>
      <c r="H26" s="337">
        <v>1716.4279999999999</v>
      </c>
    </row>
    <row r="27" spans="2:8" ht="12.95" customHeight="1" x14ac:dyDescent="0.15">
      <c r="B27" s="381" t="s">
        <v>6</v>
      </c>
      <c r="C27" s="332" t="s">
        <v>43</v>
      </c>
      <c r="D27" s="333" t="s">
        <v>7</v>
      </c>
      <c r="E27" s="334" t="s">
        <v>158</v>
      </c>
      <c r="F27" s="335">
        <v>40166.62200000001</v>
      </c>
      <c r="G27" s="336"/>
      <c r="H27" s="337">
        <v>40166.62200000001</v>
      </c>
    </row>
    <row r="28" spans="2:8" ht="12.95" customHeight="1" x14ac:dyDescent="0.15">
      <c r="B28" s="381" t="s">
        <v>6</v>
      </c>
      <c r="C28" s="332" t="s">
        <v>43</v>
      </c>
      <c r="D28" s="333" t="s">
        <v>8</v>
      </c>
      <c r="E28" s="334" t="s">
        <v>158</v>
      </c>
      <c r="F28" s="335">
        <v>11510</v>
      </c>
      <c r="G28" s="336"/>
      <c r="H28" s="337">
        <v>11510</v>
      </c>
    </row>
    <row r="29" spans="2:8" ht="12.95" customHeight="1" x14ac:dyDescent="0.15">
      <c r="B29" s="383" t="s">
        <v>6</v>
      </c>
      <c r="C29" s="345" t="s">
        <v>43</v>
      </c>
      <c r="D29" s="346"/>
      <c r="E29" s="347" t="s">
        <v>267</v>
      </c>
      <c r="F29" s="25">
        <v>53393.05000000001</v>
      </c>
      <c r="G29" s="2"/>
      <c r="H29" s="348">
        <v>53393.05000000001</v>
      </c>
    </row>
    <row r="30" spans="2:8" ht="12.95" customHeight="1" x14ac:dyDescent="0.15">
      <c r="B30" s="381" t="s">
        <v>206</v>
      </c>
      <c r="C30" s="332" t="s">
        <v>43</v>
      </c>
      <c r="D30" s="333" t="s">
        <v>7</v>
      </c>
      <c r="E30" s="334" t="s">
        <v>162</v>
      </c>
      <c r="F30" s="335">
        <v>680</v>
      </c>
      <c r="G30" s="336"/>
      <c r="H30" s="337">
        <v>680</v>
      </c>
    </row>
    <row r="31" spans="2:8" ht="12.95" customHeight="1" x14ac:dyDescent="0.15">
      <c r="B31" s="381" t="s">
        <v>206</v>
      </c>
      <c r="C31" s="332" t="s">
        <v>43</v>
      </c>
      <c r="D31" s="333" t="s">
        <v>8</v>
      </c>
      <c r="E31" s="334" t="s">
        <v>162</v>
      </c>
      <c r="F31" s="335">
        <v>40</v>
      </c>
      <c r="G31" s="336"/>
      <c r="H31" s="337">
        <v>40</v>
      </c>
    </row>
    <row r="32" spans="2:8" ht="12.95" customHeight="1" x14ac:dyDescent="0.15">
      <c r="B32" s="383" t="s">
        <v>206</v>
      </c>
      <c r="C32" s="345" t="s">
        <v>43</v>
      </c>
      <c r="D32" s="346"/>
      <c r="E32" s="347" t="s">
        <v>267</v>
      </c>
      <c r="F32" s="25">
        <v>720</v>
      </c>
      <c r="G32" s="2"/>
      <c r="H32" s="348">
        <v>720</v>
      </c>
    </row>
    <row r="33" spans="2:8" ht="12.95" customHeight="1" x14ac:dyDescent="0.15">
      <c r="B33" s="381" t="s">
        <v>261</v>
      </c>
      <c r="C33" s="332" t="s">
        <v>43</v>
      </c>
      <c r="D33" s="333" t="s">
        <v>4</v>
      </c>
      <c r="E33" s="334" t="s">
        <v>162</v>
      </c>
      <c r="F33" s="335"/>
      <c r="G33" s="336">
        <v>899.99999999999989</v>
      </c>
      <c r="H33" s="337">
        <v>899.99999999999989</v>
      </c>
    </row>
    <row r="34" spans="2:8" ht="12.95" customHeight="1" x14ac:dyDescent="0.15">
      <c r="B34" s="381" t="s">
        <v>261</v>
      </c>
      <c r="C34" s="332" t="s">
        <v>43</v>
      </c>
      <c r="D34" s="333" t="s">
        <v>7</v>
      </c>
      <c r="E34" s="334" t="s">
        <v>162</v>
      </c>
      <c r="F34" s="335">
        <v>980</v>
      </c>
      <c r="G34" s="336"/>
      <c r="H34" s="337">
        <v>980</v>
      </c>
    </row>
    <row r="35" spans="2:8" ht="12.95" customHeight="1" x14ac:dyDescent="0.15">
      <c r="B35" s="381" t="s">
        <v>261</v>
      </c>
      <c r="C35" s="332" t="s">
        <v>43</v>
      </c>
      <c r="D35" s="333" t="s">
        <v>8</v>
      </c>
      <c r="E35" s="334" t="s">
        <v>162</v>
      </c>
      <c r="F35" s="335">
        <v>1080</v>
      </c>
      <c r="G35" s="336"/>
      <c r="H35" s="337">
        <v>1080</v>
      </c>
    </row>
    <row r="36" spans="2:8" ht="12.95" customHeight="1" x14ac:dyDescent="0.15">
      <c r="B36" s="383" t="s">
        <v>261</v>
      </c>
      <c r="C36" s="345" t="s">
        <v>43</v>
      </c>
      <c r="D36" s="346"/>
      <c r="E36" s="347" t="s">
        <v>267</v>
      </c>
      <c r="F36" s="25">
        <v>2060</v>
      </c>
      <c r="G36" s="2">
        <v>899.99999999999989</v>
      </c>
      <c r="H36" s="348">
        <v>2960</v>
      </c>
    </row>
    <row r="37" spans="2:8" ht="12.95" customHeight="1" x14ac:dyDescent="0.15">
      <c r="B37" s="381" t="s">
        <v>18</v>
      </c>
      <c r="C37" s="332" t="s">
        <v>43</v>
      </c>
      <c r="D37" s="333" t="s">
        <v>5</v>
      </c>
      <c r="E37" s="334" t="s">
        <v>167</v>
      </c>
      <c r="F37" s="335"/>
      <c r="G37" s="336">
        <v>9784.32</v>
      </c>
      <c r="H37" s="337">
        <v>9784.32</v>
      </c>
    </row>
    <row r="38" spans="2:8" ht="12.95" customHeight="1" x14ac:dyDescent="0.15">
      <c r="B38" s="381" t="s">
        <v>18</v>
      </c>
      <c r="C38" s="332" t="s">
        <v>43</v>
      </c>
      <c r="D38" s="333" t="s">
        <v>205</v>
      </c>
      <c r="E38" s="334" t="s">
        <v>166</v>
      </c>
      <c r="F38" s="335">
        <v>1468.9290000000001</v>
      </c>
      <c r="G38" s="336"/>
      <c r="H38" s="337">
        <v>1468.9290000000001</v>
      </c>
    </row>
    <row r="39" spans="2:8" ht="12.95" customHeight="1" x14ac:dyDescent="0.15">
      <c r="B39" s="381" t="s">
        <v>18</v>
      </c>
      <c r="C39" s="332" t="s">
        <v>43</v>
      </c>
      <c r="D39" s="333" t="s">
        <v>29</v>
      </c>
      <c r="E39" s="334" t="s">
        <v>166</v>
      </c>
      <c r="F39" s="335">
        <v>1735.7139999999999</v>
      </c>
      <c r="G39" s="336"/>
      <c r="H39" s="337">
        <v>1735.7139999999999</v>
      </c>
    </row>
    <row r="40" spans="2:8" ht="12.95" customHeight="1" x14ac:dyDescent="0.15">
      <c r="B40" s="381" t="s">
        <v>18</v>
      </c>
      <c r="C40" s="332" t="s">
        <v>43</v>
      </c>
      <c r="D40" s="333" t="s">
        <v>12</v>
      </c>
      <c r="E40" s="334" t="s">
        <v>166</v>
      </c>
      <c r="F40" s="335">
        <v>360</v>
      </c>
      <c r="G40" s="336"/>
      <c r="H40" s="337">
        <v>360</v>
      </c>
    </row>
    <row r="41" spans="2:8" ht="12.95" customHeight="1" x14ac:dyDescent="0.15">
      <c r="B41" s="381" t="s">
        <v>18</v>
      </c>
      <c r="C41" s="332" t="s">
        <v>43</v>
      </c>
      <c r="D41" s="333" t="s">
        <v>19</v>
      </c>
      <c r="E41" s="334" t="s">
        <v>166</v>
      </c>
      <c r="F41" s="335">
        <v>2349.643</v>
      </c>
      <c r="G41" s="336"/>
      <c r="H41" s="337">
        <v>2349.643</v>
      </c>
    </row>
    <row r="42" spans="2:8" ht="12.95" customHeight="1" x14ac:dyDescent="0.15">
      <c r="B42" s="383" t="s">
        <v>18</v>
      </c>
      <c r="C42" s="345" t="s">
        <v>43</v>
      </c>
      <c r="D42" s="346"/>
      <c r="E42" s="347" t="s">
        <v>267</v>
      </c>
      <c r="F42" s="25">
        <v>5914.2860000000001</v>
      </c>
      <c r="G42" s="2">
        <v>9784.32</v>
      </c>
      <c r="H42" s="348">
        <v>15698.606</v>
      </c>
    </row>
    <row r="43" spans="2:8" ht="12.95" customHeight="1" x14ac:dyDescent="0.15">
      <c r="B43" s="381" t="s">
        <v>7</v>
      </c>
      <c r="C43" s="332" t="s">
        <v>43</v>
      </c>
      <c r="D43" s="333" t="s">
        <v>4</v>
      </c>
      <c r="E43" s="334" t="s">
        <v>162</v>
      </c>
      <c r="F43" s="335"/>
      <c r="G43" s="336">
        <v>943.79800000000103</v>
      </c>
      <c r="H43" s="337">
        <v>943.79800000000103</v>
      </c>
    </row>
    <row r="44" spans="2:8" ht="12.95" customHeight="1" x14ac:dyDescent="0.15">
      <c r="B44" s="381" t="s">
        <v>7</v>
      </c>
      <c r="C44" s="332" t="s">
        <v>43</v>
      </c>
      <c r="D44" s="333" t="s">
        <v>4</v>
      </c>
      <c r="E44" s="334" t="s">
        <v>163</v>
      </c>
      <c r="F44" s="335"/>
      <c r="G44" s="336">
        <v>659.28500000000054</v>
      </c>
      <c r="H44" s="337">
        <v>659.28500000000054</v>
      </c>
    </row>
    <row r="45" spans="2:8" ht="12.95" customHeight="1" x14ac:dyDescent="0.15">
      <c r="B45" s="381" t="s">
        <v>7</v>
      </c>
      <c r="C45" s="332" t="s">
        <v>43</v>
      </c>
      <c r="D45" s="333" t="s">
        <v>4</v>
      </c>
      <c r="E45" s="334" t="s">
        <v>164</v>
      </c>
      <c r="F45" s="335"/>
      <c r="G45" s="336">
        <v>2278.8529999999982</v>
      </c>
      <c r="H45" s="337">
        <v>2278.8529999999982</v>
      </c>
    </row>
    <row r="46" spans="2:8" ht="12.95" customHeight="1" x14ac:dyDescent="0.15">
      <c r="B46" s="381" t="s">
        <v>7</v>
      </c>
      <c r="C46" s="332" t="s">
        <v>43</v>
      </c>
      <c r="D46" s="333" t="s">
        <v>4</v>
      </c>
      <c r="E46" s="334" t="s">
        <v>165</v>
      </c>
      <c r="F46" s="335"/>
      <c r="G46" s="336">
        <v>1147.7530000000006</v>
      </c>
      <c r="H46" s="337">
        <v>1147.7530000000006</v>
      </c>
    </row>
    <row r="47" spans="2:8" ht="12.95" customHeight="1" x14ac:dyDescent="0.15">
      <c r="B47" s="381" t="s">
        <v>7</v>
      </c>
      <c r="C47" s="332" t="s">
        <v>43</v>
      </c>
      <c r="D47" s="333" t="s">
        <v>4</v>
      </c>
      <c r="E47" s="334" t="s">
        <v>166</v>
      </c>
      <c r="F47" s="335"/>
      <c r="G47" s="336">
        <v>1723.1779999999962</v>
      </c>
      <c r="H47" s="337">
        <v>1723.1779999999962</v>
      </c>
    </row>
    <row r="48" spans="2:8" ht="12.95" customHeight="1" x14ac:dyDescent="0.15">
      <c r="B48" s="381" t="s">
        <v>7</v>
      </c>
      <c r="C48" s="332" t="s">
        <v>43</v>
      </c>
      <c r="D48" s="333" t="s">
        <v>4</v>
      </c>
      <c r="E48" s="334" t="s">
        <v>167</v>
      </c>
      <c r="F48" s="335"/>
      <c r="G48" s="336">
        <v>12154.758999999985</v>
      </c>
      <c r="H48" s="337">
        <v>12154.758999999985</v>
      </c>
    </row>
    <row r="49" spans="2:8" ht="12.95" customHeight="1" x14ac:dyDescent="0.15">
      <c r="B49" s="381" t="s">
        <v>7</v>
      </c>
      <c r="C49" s="332" t="s">
        <v>43</v>
      </c>
      <c r="D49" s="333" t="s">
        <v>4</v>
      </c>
      <c r="E49" s="334" t="s">
        <v>168</v>
      </c>
      <c r="F49" s="335"/>
      <c r="G49" s="336">
        <v>5817.3060000000032</v>
      </c>
      <c r="H49" s="337">
        <v>5817.3060000000032</v>
      </c>
    </row>
    <row r="50" spans="2:8" ht="12.95" customHeight="1" x14ac:dyDescent="0.15">
      <c r="B50" s="381" t="s">
        <v>7</v>
      </c>
      <c r="C50" s="332" t="s">
        <v>43</v>
      </c>
      <c r="D50" s="333" t="s">
        <v>4</v>
      </c>
      <c r="E50" s="334" t="s">
        <v>173</v>
      </c>
      <c r="F50" s="335"/>
      <c r="G50" s="336">
        <v>417.90299999999996</v>
      </c>
      <c r="H50" s="337">
        <v>417.90299999999996</v>
      </c>
    </row>
    <row r="51" spans="2:8" ht="12.95" customHeight="1" x14ac:dyDescent="0.15">
      <c r="B51" s="385" t="s">
        <v>7</v>
      </c>
      <c r="C51" s="332" t="s">
        <v>43</v>
      </c>
      <c r="D51" s="333" t="s">
        <v>4</v>
      </c>
      <c r="E51" s="334" t="s">
        <v>176</v>
      </c>
      <c r="F51" s="335"/>
      <c r="G51" s="336">
        <v>1143.2300000000005</v>
      </c>
      <c r="H51" s="337">
        <v>1143.2300000000005</v>
      </c>
    </row>
    <row r="52" spans="2:8" ht="12.95" customHeight="1" x14ac:dyDescent="0.15">
      <c r="B52" s="385" t="s">
        <v>7</v>
      </c>
      <c r="C52" s="332" t="s">
        <v>43</v>
      </c>
      <c r="D52" s="333" t="s">
        <v>4</v>
      </c>
      <c r="E52" s="334" t="s">
        <v>268</v>
      </c>
      <c r="F52" s="335">
        <v>3230</v>
      </c>
      <c r="G52" s="336"/>
      <c r="H52" s="337">
        <v>3230</v>
      </c>
    </row>
    <row r="53" spans="2:8" ht="12.95" customHeight="1" x14ac:dyDescent="0.15">
      <c r="B53" s="385" t="s">
        <v>7</v>
      </c>
      <c r="C53" s="332" t="s">
        <v>43</v>
      </c>
      <c r="D53" s="333" t="s">
        <v>5</v>
      </c>
      <c r="E53" s="334" t="s">
        <v>162</v>
      </c>
      <c r="F53" s="335"/>
      <c r="G53" s="336">
        <v>178.57</v>
      </c>
      <c r="H53" s="337">
        <v>178.57</v>
      </c>
    </row>
    <row r="54" spans="2:8" ht="12.95" customHeight="1" x14ac:dyDescent="0.15">
      <c r="B54" s="385" t="s">
        <v>7</v>
      </c>
      <c r="C54" s="332" t="s">
        <v>43</v>
      </c>
      <c r="D54" s="333" t="s">
        <v>5</v>
      </c>
      <c r="E54" s="334" t="s">
        <v>164</v>
      </c>
      <c r="F54" s="335"/>
      <c r="G54" s="336">
        <v>20.856999999999999</v>
      </c>
      <c r="H54" s="337">
        <v>20.856999999999999</v>
      </c>
    </row>
    <row r="55" spans="2:8" ht="12.95" customHeight="1" x14ac:dyDescent="0.15">
      <c r="B55" s="381" t="s">
        <v>7</v>
      </c>
      <c r="C55" s="332" t="s">
        <v>43</v>
      </c>
      <c r="D55" s="333" t="s">
        <v>5</v>
      </c>
      <c r="E55" s="334" t="s">
        <v>165</v>
      </c>
      <c r="F55" s="335"/>
      <c r="G55" s="336">
        <v>309.14399999999995</v>
      </c>
      <c r="H55" s="337">
        <v>309.14399999999995</v>
      </c>
    </row>
    <row r="56" spans="2:8" ht="12.95" customHeight="1" x14ac:dyDescent="0.15">
      <c r="B56" s="381" t="s">
        <v>7</v>
      </c>
      <c r="C56" s="332" t="s">
        <v>43</v>
      </c>
      <c r="D56" s="333" t="s">
        <v>5</v>
      </c>
      <c r="E56" s="334" t="s">
        <v>166</v>
      </c>
      <c r="F56" s="335"/>
      <c r="G56" s="336">
        <v>268.14599999999996</v>
      </c>
      <c r="H56" s="337">
        <v>268.14599999999996</v>
      </c>
    </row>
    <row r="57" spans="2:8" ht="12.95" customHeight="1" x14ac:dyDescent="0.15">
      <c r="B57" s="385" t="s">
        <v>7</v>
      </c>
      <c r="C57" s="332" t="s">
        <v>43</v>
      </c>
      <c r="D57" s="333" t="s">
        <v>5</v>
      </c>
      <c r="E57" s="334" t="s">
        <v>167</v>
      </c>
      <c r="F57" s="335"/>
      <c r="G57" s="336">
        <v>903.61999999999989</v>
      </c>
      <c r="H57" s="337">
        <v>903.61999999999989</v>
      </c>
    </row>
    <row r="58" spans="2:8" ht="12.95" customHeight="1" x14ac:dyDescent="0.15">
      <c r="B58" s="385" t="s">
        <v>7</v>
      </c>
      <c r="C58" s="332" t="s">
        <v>43</v>
      </c>
      <c r="D58" s="333" t="s">
        <v>5</v>
      </c>
      <c r="E58" s="334" t="s">
        <v>168</v>
      </c>
      <c r="F58" s="335"/>
      <c r="G58" s="336">
        <v>49.382000000000005</v>
      </c>
      <c r="H58" s="337">
        <v>49.382000000000005</v>
      </c>
    </row>
    <row r="59" spans="2:8" ht="12.95" customHeight="1" x14ac:dyDescent="0.15">
      <c r="B59" s="385" t="s">
        <v>7</v>
      </c>
      <c r="C59" s="332" t="s">
        <v>43</v>
      </c>
      <c r="D59" s="333" t="s">
        <v>5</v>
      </c>
      <c r="E59" s="334" t="s">
        <v>176</v>
      </c>
      <c r="F59" s="335"/>
      <c r="G59" s="336">
        <v>108.61799999999999</v>
      </c>
      <c r="H59" s="337">
        <v>108.61799999999999</v>
      </c>
    </row>
    <row r="60" spans="2:8" ht="12.95" customHeight="1" x14ac:dyDescent="0.15">
      <c r="B60" s="385" t="s">
        <v>7</v>
      </c>
      <c r="C60" s="332" t="s">
        <v>43</v>
      </c>
      <c r="D60" s="333" t="s">
        <v>15</v>
      </c>
      <c r="E60" s="334" t="s">
        <v>268</v>
      </c>
      <c r="F60" s="335">
        <v>416</v>
      </c>
      <c r="G60" s="336"/>
      <c r="H60" s="337">
        <v>416</v>
      </c>
    </row>
    <row r="61" spans="2:8" ht="12.95" customHeight="1" thickBot="1" x14ac:dyDescent="0.2">
      <c r="B61" s="386" t="s">
        <v>7</v>
      </c>
      <c r="C61" s="355" t="s">
        <v>43</v>
      </c>
      <c r="D61" s="356" t="s">
        <v>260</v>
      </c>
      <c r="E61" s="357" t="s">
        <v>268</v>
      </c>
      <c r="F61" s="358">
        <v>1440</v>
      </c>
      <c r="G61" s="359"/>
      <c r="H61" s="360">
        <v>1440</v>
      </c>
    </row>
    <row r="62" spans="2:8" ht="12.95" customHeight="1" x14ac:dyDescent="0.15">
      <c r="B62" s="387" t="s">
        <v>7</v>
      </c>
      <c r="C62" s="349" t="s">
        <v>43</v>
      </c>
      <c r="D62" s="350" t="s">
        <v>204</v>
      </c>
      <c r="E62" s="351" t="s">
        <v>268</v>
      </c>
      <c r="F62" s="352">
        <v>520</v>
      </c>
      <c r="G62" s="353"/>
      <c r="H62" s="354">
        <v>520</v>
      </c>
    </row>
    <row r="63" spans="2:8" ht="12.95" customHeight="1" x14ac:dyDescent="0.15">
      <c r="B63" s="385" t="s">
        <v>7</v>
      </c>
      <c r="C63" s="332" t="s">
        <v>43</v>
      </c>
      <c r="D63" s="333" t="s">
        <v>6</v>
      </c>
      <c r="E63" s="334" t="s">
        <v>268</v>
      </c>
      <c r="F63" s="335">
        <v>31828.160000000003</v>
      </c>
      <c r="G63" s="336"/>
      <c r="H63" s="337">
        <v>31828.160000000003</v>
      </c>
    </row>
    <row r="64" spans="2:8" ht="12.95" customHeight="1" x14ac:dyDescent="0.15">
      <c r="B64" s="385" t="s">
        <v>7</v>
      </c>
      <c r="C64" s="332" t="s">
        <v>43</v>
      </c>
      <c r="D64" s="333" t="s">
        <v>206</v>
      </c>
      <c r="E64" s="334" t="s">
        <v>268</v>
      </c>
      <c r="F64" s="335">
        <v>1040</v>
      </c>
      <c r="G64" s="336"/>
      <c r="H64" s="337">
        <v>1040</v>
      </c>
    </row>
    <row r="65" spans="2:8" ht="12.95" customHeight="1" x14ac:dyDescent="0.15">
      <c r="B65" s="385" t="s">
        <v>7</v>
      </c>
      <c r="C65" s="332" t="s">
        <v>43</v>
      </c>
      <c r="D65" s="333" t="s">
        <v>261</v>
      </c>
      <c r="E65" s="334" t="s">
        <v>268</v>
      </c>
      <c r="F65" s="335">
        <v>7320</v>
      </c>
      <c r="G65" s="336"/>
      <c r="H65" s="337">
        <v>7320</v>
      </c>
    </row>
    <row r="66" spans="2:8" ht="12.95" customHeight="1" x14ac:dyDescent="0.15">
      <c r="B66" s="385" t="s">
        <v>7</v>
      </c>
      <c r="C66" s="332" t="s">
        <v>43</v>
      </c>
      <c r="D66" s="333" t="s">
        <v>20</v>
      </c>
      <c r="E66" s="334" t="s">
        <v>268</v>
      </c>
      <c r="F66" s="335">
        <v>4480</v>
      </c>
      <c r="G66" s="336"/>
      <c r="H66" s="337">
        <v>4480</v>
      </c>
    </row>
    <row r="67" spans="2:8" ht="12.95" customHeight="1" x14ac:dyDescent="0.15">
      <c r="B67" s="385" t="s">
        <v>7</v>
      </c>
      <c r="C67" s="332" t="s">
        <v>43</v>
      </c>
      <c r="D67" s="333" t="s">
        <v>21</v>
      </c>
      <c r="E67" s="334" t="s">
        <v>268</v>
      </c>
      <c r="F67" s="335">
        <v>160</v>
      </c>
      <c r="G67" s="336"/>
      <c r="H67" s="337">
        <v>160</v>
      </c>
    </row>
    <row r="68" spans="2:8" ht="12.95" customHeight="1" x14ac:dyDescent="0.15">
      <c r="B68" s="385" t="s">
        <v>7</v>
      </c>
      <c r="C68" s="332" t="s">
        <v>43</v>
      </c>
      <c r="D68" s="333" t="s">
        <v>205</v>
      </c>
      <c r="E68" s="334" t="s">
        <v>268</v>
      </c>
      <c r="F68" s="335">
        <v>130</v>
      </c>
      <c r="G68" s="336"/>
      <c r="H68" s="337">
        <v>130</v>
      </c>
    </row>
    <row r="69" spans="2:8" ht="12.95" customHeight="1" x14ac:dyDescent="0.15">
      <c r="B69" s="385" t="s">
        <v>7</v>
      </c>
      <c r="C69" s="332" t="s">
        <v>43</v>
      </c>
      <c r="D69" s="333" t="s">
        <v>11</v>
      </c>
      <c r="E69" s="334" t="s">
        <v>166</v>
      </c>
      <c r="F69" s="335"/>
      <c r="G69" s="336">
        <v>6.6669999999999998</v>
      </c>
      <c r="H69" s="337">
        <v>6.6669999999999998</v>
      </c>
    </row>
    <row r="70" spans="2:8" ht="12.95" customHeight="1" x14ac:dyDescent="0.15">
      <c r="B70" s="381" t="s">
        <v>7</v>
      </c>
      <c r="C70" s="332" t="s">
        <v>43</v>
      </c>
      <c r="D70" s="333" t="s">
        <v>11</v>
      </c>
      <c r="E70" s="334" t="s">
        <v>173</v>
      </c>
      <c r="F70" s="335"/>
      <c r="G70" s="336">
        <v>20</v>
      </c>
      <c r="H70" s="337">
        <v>20</v>
      </c>
    </row>
    <row r="71" spans="2:8" ht="12.95" customHeight="1" x14ac:dyDescent="0.15">
      <c r="B71" s="381" t="s">
        <v>7</v>
      </c>
      <c r="C71" s="332" t="s">
        <v>43</v>
      </c>
      <c r="D71" s="338" t="s">
        <v>22</v>
      </c>
      <c r="E71" s="334" t="s">
        <v>167</v>
      </c>
      <c r="F71" s="335">
        <v>1014</v>
      </c>
      <c r="G71" s="336"/>
      <c r="H71" s="337">
        <v>1014</v>
      </c>
    </row>
    <row r="72" spans="2:8" ht="12.95" customHeight="1" x14ac:dyDescent="0.15">
      <c r="B72" s="381" t="s">
        <v>7</v>
      </c>
      <c r="C72" s="332" t="s">
        <v>43</v>
      </c>
      <c r="D72" s="333" t="s">
        <v>22</v>
      </c>
      <c r="E72" s="334" t="s">
        <v>268</v>
      </c>
      <c r="F72" s="335">
        <v>52</v>
      </c>
      <c r="G72" s="336"/>
      <c r="H72" s="337">
        <v>52</v>
      </c>
    </row>
    <row r="73" spans="2:8" ht="12.95" customHeight="1" x14ac:dyDescent="0.15">
      <c r="B73" s="381" t="s">
        <v>7</v>
      </c>
      <c r="C73" s="332" t="s">
        <v>43</v>
      </c>
      <c r="D73" s="333" t="s">
        <v>24</v>
      </c>
      <c r="E73" s="334" t="s">
        <v>168</v>
      </c>
      <c r="F73" s="335"/>
      <c r="G73" s="336">
        <v>3.214</v>
      </c>
      <c r="H73" s="337">
        <v>3.214</v>
      </c>
    </row>
    <row r="74" spans="2:8" ht="12.95" customHeight="1" x14ac:dyDescent="0.15">
      <c r="B74" s="381" t="s">
        <v>7</v>
      </c>
      <c r="C74" s="332" t="s">
        <v>43</v>
      </c>
      <c r="D74" s="333" t="s">
        <v>25</v>
      </c>
      <c r="E74" s="334" t="s">
        <v>161</v>
      </c>
      <c r="F74" s="335"/>
      <c r="G74" s="336">
        <v>57.856999999999999</v>
      </c>
      <c r="H74" s="337">
        <v>57.856999999999999</v>
      </c>
    </row>
    <row r="75" spans="2:8" ht="12.95" customHeight="1" x14ac:dyDescent="0.15">
      <c r="B75" s="381" t="s">
        <v>7</v>
      </c>
      <c r="C75" s="332" t="s">
        <v>43</v>
      </c>
      <c r="D75" s="333" t="s">
        <v>25</v>
      </c>
      <c r="E75" s="334" t="s">
        <v>162</v>
      </c>
      <c r="F75" s="335"/>
      <c r="G75" s="336">
        <v>469.28200000000015</v>
      </c>
      <c r="H75" s="337">
        <v>469.28200000000015</v>
      </c>
    </row>
    <row r="76" spans="2:8" ht="12.95" customHeight="1" x14ac:dyDescent="0.15">
      <c r="B76" s="381" t="s">
        <v>7</v>
      </c>
      <c r="C76" s="332" t="s">
        <v>43</v>
      </c>
      <c r="D76" s="333" t="s">
        <v>25</v>
      </c>
      <c r="E76" s="334" t="s">
        <v>163</v>
      </c>
      <c r="F76" s="335"/>
      <c r="G76" s="336">
        <v>64.284000000000006</v>
      </c>
      <c r="H76" s="337">
        <v>64.284000000000006</v>
      </c>
    </row>
    <row r="77" spans="2:8" ht="12.95" customHeight="1" x14ac:dyDescent="0.15">
      <c r="B77" s="381" t="s">
        <v>7</v>
      </c>
      <c r="C77" s="332" t="s">
        <v>43</v>
      </c>
      <c r="D77" s="333" t="s">
        <v>25</v>
      </c>
      <c r="E77" s="334" t="s">
        <v>164</v>
      </c>
      <c r="F77" s="335"/>
      <c r="G77" s="336">
        <v>327.85100000000011</v>
      </c>
      <c r="H77" s="337">
        <v>327.85100000000011</v>
      </c>
    </row>
    <row r="78" spans="2:8" ht="12.95" customHeight="1" x14ac:dyDescent="0.15">
      <c r="B78" s="381" t="s">
        <v>7</v>
      </c>
      <c r="C78" s="332" t="s">
        <v>43</v>
      </c>
      <c r="D78" s="333" t="s">
        <v>25</v>
      </c>
      <c r="E78" s="334" t="s">
        <v>165</v>
      </c>
      <c r="F78" s="335"/>
      <c r="G78" s="336">
        <v>887.14000000000021</v>
      </c>
      <c r="H78" s="337">
        <v>887.14000000000021</v>
      </c>
    </row>
    <row r="79" spans="2:8" ht="12.95" customHeight="1" x14ac:dyDescent="0.15">
      <c r="B79" s="381" t="s">
        <v>7</v>
      </c>
      <c r="C79" s="332" t="s">
        <v>43</v>
      </c>
      <c r="D79" s="333" t="s">
        <v>25</v>
      </c>
      <c r="E79" s="334" t="s">
        <v>166</v>
      </c>
      <c r="F79" s="335"/>
      <c r="G79" s="336">
        <v>842.13800000000049</v>
      </c>
      <c r="H79" s="337">
        <v>842.13800000000049</v>
      </c>
    </row>
    <row r="80" spans="2:8" ht="12.95" customHeight="1" x14ac:dyDescent="0.15">
      <c r="B80" s="381" t="s">
        <v>7</v>
      </c>
      <c r="C80" s="332" t="s">
        <v>43</v>
      </c>
      <c r="D80" s="333" t="s">
        <v>25</v>
      </c>
      <c r="E80" s="334" t="s">
        <v>167</v>
      </c>
      <c r="F80" s="335"/>
      <c r="G80" s="336">
        <v>1436.7840000000008</v>
      </c>
      <c r="H80" s="337">
        <v>1436.7840000000008</v>
      </c>
    </row>
    <row r="81" spans="2:8" ht="12.95" customHeight="1" x14ac:dyDescent="0.15">
      <c r="B81" s="381" t="s">
        <v>7</v>
      </c>
      <c r="C81" s="332" t="s">
        <v>43</v>
      </c>
      <c r="D81" s="333" t="s">
        <v>25</v>
      </c>
      <c r="E81" s="334" t="s">
        <v>168</v>
      </c>
      <c r="F81" s="335"/>
      <c r="G81" s="336">
        <v>1443.2079999999985</v>
      </c>
      <c r="H81" s="337">
        <v>1443.2079999999985</v>
      </c>
    </row>
    <row r="82" spans="2:8" ht="12.95" customHeight="1" x14ac:dyDescent="0.15">
      <c r="B82" s="381" t="s">
        <v>7</v>
      </c>
      <c r="C82" s="332" t="s">
        <v>43</v>
      </c>
      <c r="D82" s="333" t="s">
        <v>25</v>
      </c>
      <c r="E82" s="334" t="s">
        <v>176</v>
      </c>
      <c r="F82" s="335"/>
      <c r="G82" s="336">
        <v>472.49800000000005</v>
      </c>
      <c r="H82" s="337">
        <v>472.49800000000005</v>
      </c>
    </row>
    <row r="83" spans="2:8" ht="12.95" customHeight="1" x14ac:dyDescent="0.15">
      <c r="B83" s="381" t="s">
        <v>7</v>
      </c>
      <c r="C83" s="332" t="s">
        <v>43</v>
      </c>
      <c r="D83" s="333" t="s">
        <v>215</v>
      </c>
      <c r="E83" s="334" t="s">
        <v>167</v>
      </c>
      <c r="F83" s="335"/>
      <c r="G83" s="336">
        <v>10973.574000000001</v>
      </c>
      <c r="H83" s="337">
        <v>10973.574000000001</v>
      </c>
    </row>
    <row r="84" spans="2:8" ht="12.95" customHeight="1" x14ac:dyDescent="0.15">
      <c r="B84" s="381" t="s">
        <v>7</v>
      </c>
      <c r="C84" s="332" t="s">
        <v>43</v>
      </c>
      <c r="D84" s="333" t="s">
        <v>26</v>
      </c>
      <c r="E84" s="334" t="s">
        <v>159</v>
      </c>
      <c r="F84" s="335"/>
      <c r="G84" s="336">
        <v>450</v>
      </c>
      <c r="H84" s="337">
        <v>450</v>
      </c>
    </row>
    <row r="85" spans="2:8" ht="12.95" customHeight="1" x14ac:dyDescent="0.15">
      <c r="B85" s="381" t="s">
        <v>7</v>
      </c>
      <c r="C85" s="332" t="s">
        <v>43</v>
      </c>
      <c r="D85" s="333" t="s">
        <v>26</v>
      </c>
      <c r="E85" s="334" t="s">
        <v>161</v>
      </c>
      <c r="F85" s="335"/>
      <c r="G85" s="336">
        <v>176.786</v>
      </c>
      <c r="H85" s="337">
        <v>176.786</v>
      </c>
    </row>
    <row r="86" spans="2:8" ht="12.95" customHeight="1" x14ac:dyDescent="0.15">
      <c r="B86" s="381" t="s">
        <v>7</v>
      </c>
      <c r="C86" s="332" t="s">
        <v>43</v>
      </c>
      <c r="D86" s="333" t="s">
        <v>26</v>
      </c>
      <c r="E86" s="334" t="s">
        <v>164</v>
      </c>
      <c r="F86" s="335"/>
      <c r="G86" s="336">
        <v>257.14400000000001</v>
      </c>
      <c r="H86" s="337">
        <v>257.14400000000001</v>
      </c>
    </row>
    <row r="87" spans="2:8" ht="12.95" customHeight="1" x14ac:dyDescent="0.15">
      <c r="B87" s="381" t="s">
        <v>7</v>
      </c>
      <c r="C87" s="332" t="s">
        <v>43</v>
      </c>
      <c r="D87" s="333" t="s">
        <v>26</v>
      </c>
      <c r="E87" s="334" t="s">
        <v>165</v>
      </c>
      <c r="F87" s="335"/>
      <c r="G87" s="336">
        <v>363.21399999999994</v>
      </c>
      <c r="H87" s="337">
        <v>363.21399999999994</v>
      </c>
    </row>
    <row r="88" spans="2:8" ht="12.95" customHeight="1" x14ac:dyDescent="0.15">
      <c r="B88" s="381" t="s">
        <v>7</v>
      </c>
      <c r="C88" s="332" t="s">
        <v>43</v>
      </c>
      <c r="D88" s="333" t="s">
        <v>26</v>
      </c>
      <c r="E88" s="334" t="s">
        <v>166</v>
      </c>
      <c r="F88" s="335"/>
      <c r="G88" s="336">
        <v>835.71100000000013</v>
      </c>
      <c r="H88" s="337">
        <v>835.71100000000013</v>
      </c>
    </row>
    <row r="89" spans="2:8" ht="12.95" customHeight="1" x14ac:dyDescent="0.15">
      <c r="B89" s="381" t="s">
        <v>7</v>
      </c>
      <c r="C89" s="332" t="s">
        <v>43</v>
      </c>
      <c r="D89" s="333" t="s">
        <v>26</v>
      </c>
      <c r="E89" s="334" t="s">
        <v>167</v>
      </c>
      <c r="F89" s="335"/>
      <c r="G89" s="336">
        <v>62877.858000000007</v>
      </c>
      <c r="H89" s="337">
        <v>62877.858000000007</v>
      </c>
    </row>
    <row r="90" spans="2:8" ht="12.95" customHeight="1" x14ac:dyDescent="0.15">
      <c r="B90" s="381" t="s">
        <v>7</v>
      </c>
      <c r="C90" s="332" t="s">
        <v>43</v>
      </c>
      <c r="D90" s="338" t="s">
        <v>26</v>
      </c>
      <c r="E90" s="334" t="s">
        <v>168</v>
      </c>
      <c r="F90" s="335"/>
      <c r="G90" s="336">
        <v>2095.7149999999997</v>
      </c>
      <c r="H90" s="337">
        <v>2095.7149999999997</v>
      </c>
    </row>
    <row r="91" spans="2:8" ht="12.95" customHeight="1" x14ac:dyDescent="0.15">
      <c r="B91" s="381" t="s">
        <v>7</v>
      </c>
      <c r="C91" s="332" t="s">
        <v>43</v>
      </c>
      <c r="D91" s="333" t="s">
        <v>26</v>
      </c>
      <c r="E91" s="334" t="s">
        <v>169</v>
      </c>
      <c r="F91" s="335"/>
      <c r="G91" s="336">
        <v>96.427999999999997</v>
      </c>
      <c r="H91" s="337">
        <v>96.427999999999997</v>
      </c>
    </row>
    <row r="92" spans="2:8" ht="12.95" customHeight="1" x14ac:dyDescent="0.15">
      <c r="B92" s="381" t="s">
        <v>7</v>
      </c>
      <c r="C92" s="332" t="s">
        <v>43</v>
      </c>
      <c r="D92" s="333" t="s">
        <v>26</v>
      </c>
      <c r="E92" s="334" t="s">
        <v>176</v>
      </c>
      <c r="F92" s="335"/>
      <c r="G92" s="336">
        <v>45</v>
      </c>
      <c r="H92" s="337">
        <v>45</v>
      </c>
    </row>
    <row r="93" spans="2:8" ht="12.95" customHeight="1" x14ac:dyDescent="0.15">
      <c r="B93" s="383" t="s">
        <v>7</v>
      </c>
      <c r="C93" s="345" t="s">
        <v>43</v>
      </c>
      <c r="D93" s="346"/>
      <c r="E93" s="347" t="s">
        <v>267</v>
      </c>
      <c r="F93" s="25">
        <v>51630.16</v>
      </c>
      <c r="G93" s="2">
        <v>112326.75499999999</v>
      </c>
      <c r="H93" s="348">
        <v>163956.91500000001</v>
      </c>
    </row>
    <row r="94" spans="2:8" ht="12.95" customHeight="1" x14ac:dyDescent="0.15">
      <c r="B94" s="381" t="s">
        <v>8</v>
      </c>
      <c r="C94" s="332" t="s">
        <v>43</v>
      </c>
      <c r="D94" s="333" t="s">
        <v>4</v>
      </c>
      <c r="E94" s="334" t="s">
        <v>167</v>
      </c>
      <c r="F94" s="335">
        <v>300</v>
      </c>
      <c r="G94" s="336"/>
      <c r="H94" s="337">
        <v>300</v>
      </c>
    </row>
    <row r="95" spans="2:8" ht="12.95" customHeight="1" x14ac:dyDescent="0.15">
      <c r="B95" s="381" t="s">
        <v>8</v>
      </c>
      <c r="C95" s="332" t="s">
        <v>43</v>
      </c>
      <c r="D95" s="333" t="s">
        <v>4</v>
      </c>
      <c r="E95" s="334" t="s">
        <v>168</v>
      </c>
      <c r="F95" s="335">
        <v>2921</v>
      </c>
      <c r="G95" s="336"/>
      <c r="H95" s="337">
        <v>2921</v>
      </c>
    </row>
    <row r="96" spans="2:8" ht="12.95" customHeight="1" x14ac:dyDescent="0.15">
      <c r="B96" s="381" t="s">
        <v>8</v>
      </c>
      <c r="C96" s="332" t="s">
        <v>43</v>
      </c>
      <c r="D96" s="333" t="s">
        <v>4</v>
      </c>
      <c r="E96" s="334" t="s">
        <v>268</v>
      </c>
      <c r="F96" s="335">
        <v>15754</v>
      </c>
      <c r="G96" s="336"/>
      <c r="H96" s="337">
        <v>15754</v>
      </c>
    </row>
    <row r="97" spans="2:8" ht="12.95" customHeight="1" x14ac:dyDescent="0.15">
      <c r="B97" s="381" t="s">
        <v>8</v>
      </c>
      <c r="C97" s="332" t="s">
        <v>43</v>
      </c>
      <c r="D97" s="333" t="s">
        <v>15</v>
      </c>
      <c r="E97" s="334" t="s">
        <v>268</v>
      </c>
      <c r="F97" s="335">
        <v>6200</v>
      </c>
      <c r="G97" s="336"/>
      <c r="H97" s="337">
        <v>6200</v>
      </c>
    </row>
    <row r="98" spans="2:8" ht="12.95" customHeight="1" x14ac:dyDescent="0.15">
      <c r="B98" s="381" t="s">
        <v>8</v>
      </c>
      <c r="C98" s="332" t="s">
        <v>43</v>
      </c>
      <c r="D98" s="333" t="s">
        <v>204</v>
      </c>
      <c r="E98" s="334" t="s">
        <v>268</v>
      </c>
      <c r="F98" s="335">
        <v>546</v>
      </c>
      <c r="G98" s="336"/>
      <c r="H98" s="337">
        <v>546</v>
      </c>
    </row>
    <row r="99" spans="2:8" ht="12.95" customHeight="1" x14ac:dyDescent="0.15">
      <c r="B99" s="381" t="s">
        <v>8</v>
      </c>
      <c r="C99" s="332" t="s">
        <v>43</v>
      </c>
      <c r="D99" s="333" t="s">
        <v>6</v>
      </c>
      <c r="E99" s="334" t="s">
        <v>168</v>
      </c>
      <c r="F99" s="335">
        <v>104</v>
      </c>
      <c r="G99" s="336"/>
      <c r="H99" s="337">
        <v>104</v>
      </c>
    </row>
    <row r="100" spans="2:8" ht="12.95" customHeight="1" x14ac:dyDescent="0.15">
      <c r="B100" s="381" t="s">
        <v>8</v>
      </c>
      <c r="C100" s="332" t="s">
        <v>43</v>
      </c>
      <c r="D100" s="333" t="s">
        <v>6</v>
      </c>
      <c r="E100" s="334" t="s">
        <v>268</v>
      </c>
      <c r="F100" s="335">
        <v>16998</v>
      </c>
      <c r="G100" s="336"/>
      <c r="H100" s="337">
        <v>16998</v>
      </c>
    </row>
    <row r="101" spans="2:8" ht="12.95" customHeight="1" x14ac:dyDescent="0.15">
      <c r="B101" s="381" t="s">
        <v>8</v>
      </c>
      <c r="C101" s="332" t="s">
        <v>43</v>
      </c>
      <c r="D101" s="333" t="s">
        <v>16</v>
      </c>
      <c r="E101" s="334" t="s">
        <v>268</v>
      </c>
      <c r="F101" s="335">
        <v>260</v>
      </c>
      <c r="G101" s="336"/>
      <c r="H101" s="337">
        <v>260</v>
      </c>
    </row>
    <row r="102" spans="2:8" ht="12.95" customHeight="1" x14ac:dyDescent="0.15">
      <c r="B102" s="381" t="s">
        <v>8</v>
      </c>
      <c r="C102" s="332" t="s">
        <v>43</v>
      </c>
      <c r="D102" s="333" t="s">
        <v>261</v>
      </c>
      <c r="E102" s="334" t="s">
        <v>268</v>
      </c>
      <c r="F102" s="335">
        <v>400</v>
      </c>
      <c r="G102" s="336"/>
      <c r="H102" s="337">
        <v>400</v>
      </c>
    </row>
    <row r="103" spans="2:8" ht="12.95" customHeight="1" x14ac:dyDescent="0.15">
      <c r="B103" s="381" t="s">
        <v>8</v>
      </c>
      <c r="C103" s="332" t="s">
        <v>43</v>
      </c>
      <c r="D103" s="333" t="s">
        <v>20</v>
      </c>
      <c r="E103" s="334" t="s">
        <v>268</v>
      </c>
      <c r="F103" s="335">
        <v>11972</v>
      </c>
      <c r="G103" s="336"/>
      <c r="H103" s="337">
        <v>11972</v>
      </c>
    </row>
    <row r="104" spans="2:8" ht="12.95" customHeight="1" x14ac:dyDescent="0.15">
      <c r="B104" s="381" t="s">
        <v>8</v>
      </c>
      <c r="C104" s="332" t="s">
        <v>43</v>
      </c>
      <c r="D104" s="333" t="s">
        <v>21</v>
      </c>
      <c r="E104" s="334" t="s">
        <v>268</v>
      </c>
      <c r="F104" s="335">
        <v>40</v>
      </c>
      <c r="G104" s="336"/>
      <c r="H104" s="337">
        <v>40</v>
      </c>
    </row>
    <row r="105" spans="2:8" ht="12.95" customHeight="1" x14ac:dyDescent="0.15">
      <c r="B105" s="381" t="s">
        <v>8</v>
      </c>
      <c r="C105" s="332" t="s">
        <v>43</v>
      </c>
      <c r="D105" s="333" t="s">
        <v>10</v>
      </c>
      <c r="E105" s="334" t="s">
        <v>168</v>
      </c>
      <c r="F105" s="335">
        <v>26</v>
      </c>
      <c r="G105" s="336"/>
      <c r="H105" s="337">
        <v>26</v>
      </c>
    </row>
    <row r="106" spans="2:8" ht="12.95" customHeight="1" x14ac:dyDescent="0.15">
      <c r="B106" s="381" t="s">
        <v>8</v>
      </c>
      <c r="C106" s="332" t="s">
        <v>43</v>
      </c>
      <c r="D106" s="333" t="s">
        <v>10</v>
      </c>
      <c r="E106" s="334" t="s">
        <v>268</v>
      </c>
      <c r="F106" s="335">
        <v>5200</v>
      </c>
      <c r="G106" s="336"/>
      <c r="H106" s="337">
        <v>5200</v>
      </c>
    </row>
    <row r="107" spans="2:8" ht="12.95" customHeight="1" x14ac:dyDescent="0.15">
      <c r="B107" s="381" t="s">
        <v>8</v>
      </c>
      <c r="C107" s="332" t="s">
        <v>43</v>
      </c>
      <c r="D107" s="333" t="s">
        <v>205</v>
      </c>
      <c r="E107" s="334" t="s">
        <v>268</v>
      </c>
      <c r="F107" s="335">
        <v>884</v>
      </c>
      <c r="G107" s="336"/>
      <c r="H107" s="337">
        <v>884</v>
      </c>
    </row>
    <row r="108" spans="2:8" ht="12.95" customHeight="1" x14ac:dyDescent="0.15">
      <c r="B108" s="381" t="s">
        <v>8</v>
      </c>
      <c r="C108" s="332" t="s">
        <v>43</v>
      </c>
      <c r="D108" s="333" t="s">
        <v>22</v>
      </c>
      <c r="E108" s="334" t="s">
        <v>168</v>
      </c>
      <c r="F108" s="335">
        <v>156</v>
      </c>
      <c r="G108" s="336"/>
      <c r="H108" s="337">
        <v>156</v>
      </c>
    </row>
    <row r="109" spans="2:8" ht="12.95" customHeight="1" x14ac:dyDescent="0.15">
      <c r="B109" s="381" t="s">
        <v>8</v>
      </c>
      <c r="C109" s="332" t="s">
        <v>43</v>
      </c>
      <c r="D109" s="333" t="s">
        <v>22</v>
      </c>
      <c r="E109" s="334" t="s">
        <v>268</v>
      </c>
      <c r="F109" s="335">
        <v>10660</v>
      </c>
      <c r="G109" s="336"/>
      <c r="H109" s="337">
        <v>10660</v>
      </c>
    </row>
    <row r="110" spans="2:8" ht="12.95" customHeight="1" x14ac:dyDescent="0.15">
      <c r="B110" s="381" t="s">
        <v>8</v>
      </c>
      <c r="C110" s="332" t="s">
        <v>43</v>
      </c>
      <c r="D110" s="333" t="s">
        <v>25</v>
      </c>
      <c r="E110" s="334" t="s">
        <v>168</v>
      </c>
      <c r="F110" s="335">
        <v>260</v>
      </c>
      <c r="G110" s="336"/>
      <c r="H110" s="337">
        <v>260</v>
      </c>
    </row>
    <row r="111" spans="2:8" ht="12.95" customHeight="1" x14ac:dyDescent="0.15">
      <c r="B111" s="381" t="s">
        <v>8</v>
      </c>
      <c r="C111" s="332" t="s">
        <v>43</v>
      </c>
      <c r="D111" s="333" t="s">
        <v>25</v>
      </c>
      <c r="E111" s="334" t="s">
        <v>268</v>
      </c>
      <c r="F111" s="335">
        <v>1170</v>
      </c>
      <c r="G111" s="336"/>
      <c r="H111" s="337">
        <v>1170</v>
      </c>
    </row>
    <row r="112" spans="2:8" ht="12.95" customHeight="1" x14ac:dyDescent="0.15">
      <c r="B112" s="383" t="s">
        <v>8</v>
      </c>
      <c r="C112" s="345" t="s">
        <v>43</v>
      </c>
      <c r="D112" s="346"/>
      <c r="E112" s="347" t="s">
        <v>267</v>
      </c>
      <c r="F112" s="25">
        <v>73851</v>
      </c>
      <c r="G112" s="2"/>
      <c r="H112" s="348">
        <v>73851</v>
      </c>
    </row>
    <row r="113" spans="2:8" ht="12.95" customHeight="1" x14ac:dyDescent="0.15">
      <c r="B113" s="381" t="s">
        <v>203</v>
      </c>
      <c r="C113" s="332" t="s">
        <v>43</v>
      </c>
      <c r="D113" s="333" t="s">
        <v>4</v>
      </c>
      <c r="E113" s="334" t="s">
        <v>194</v>
      </c>
      <c r="F113" s="335"/>
      <c r="G113" s="336">
        <v>16.071999999999999</v>
      </c>
      <c r="H113" s="337">
        <v>16.071999999999999</v>
      </c>
    </row>
    <row r="114" spans="2:8" ht="12.95" customHeight="1" x14ac:dyDescent="0.15">
      <c r="B114" s="383" t="s">
        <v>203</v>
      </c>
      <c r="C114" s="345" t="s">
        <v>43</v>
      </c>
      <c r="D114" s="346"/>
      <c r="E114" s="347" t="s">
        <v>267</v>
      </c>
      <c r="F114" s="25"/>
      <c r="G114" s="2">
        <v>16.071999999999999</v>
      </c>
      <c r="H114" s="348">
        <v>16.071999999999999</v>
      </c>
    </row>
    <row r="115" spans="2:8" ht="12.95" customHeight="1" x14ac:dyDescent="0.15">
      <c r="B115" s="381" t="s">
        <v>20</v>
      </c>
      <c r="C115" s="332" t="s">
        <v>43</v>
      </c>
      <c r="D115" s="338" t="s">
        <v>7</v>
      </c>
      <c r="E115" s="334" t="s">
        <v>176</v>
      </c>
      <c r="F115" s="335">
        <v>12936</v>
      </c>
      <c r="G115" s="336"/>
      <c r="H115" s="337">
        <v>12936</v>
      </c>
    </row>
    <row r="116" spans="2:8" ht="12.95" customHeight="1" x14ac:dyDescent="0.15">
      <c r="B116" s="381" t="s">
        <v>20</v>
      </c>
      <c r="C116" s="332" t="s">
        <v>43</v>
      </c>
      <c r="D116" s="333" t="s">
        <v>8</v>
      </c>
      <c r="E116" s="334" t="s">
        <v>176</v>
      </c>
      <c r="F116" s="335">
        <v>11904</v>
      </c>
      <c r="G116" s="336"/>
      <c r="H116" s="337">
        <v>11904</v>
      </c>
    </row>
    <row r="117" spans="2:8" ht="12.95" customHeight="1" thickBot="1" x14ac:dyDescent="0.2">
      <c r="B117" s="388" t="s">
        <v>20</v>
      </c>
      <c r="C117" s="355" t="s">
        <v>43</v>
      </c>
      <c r="D117" s="356" t="s">
        <v>29</v>
      </c>
      <c r="E117" s="357" t="s">
        <v>176</v>
      </c>
      <c r="F117" s="358">
        <v>572</v>
      </c>
      <c r="G117" s="359"/>
      <c r="H117" s="360">
        <v>572</v>
      </c>
    </row>
    <row r="118" spans="2:8" ht="12.95" customHeight="1" x14ac:dyDescent="0.15">
      <c r="B118" s="389" t="s">
        <v>20</v>
      </c>
      <c r="C118" s="361" t="s">
        <v>43</v>
      </c>
      <c r="D118" s="362"/>
      <c r="E118" s="363" t="s">
        <v>267</v>
      </c>
      <c r="F118" s="364">
        <v>25412</v>
      </c>
      <c r="G118" s="365"/>
      <c r="H118" s="366">
        <v>25412</v>
      </c>
    </row>
    <row r="119" spans="2:8" ht="12.95" customHeight="1" x14ac:dyDescent="0.15">
      <c r="B119" s="384" t="s">
        <v>21</v>
      </c>
      <c r="C119" s="349" t="s">
        <v>43</v>
      </c>
      <c r="D119" s="350" t="s">
        <v>8</v>
      </c>
      <c r="E119" s="351" t="s">
        <v>176</v>
      </c>
      <c r="F119" s="352">
        <v>320</v>
      </c>
      <c r="G119" s="353"/>
      <c r="H119" s="354">
        <v>320</v>
      </c>
    </row>
    <row r="120" spans="2:8" ht="12.95" customHeight="1" x14ac:dyDescent="0.15">
      <c r="B120" s="381" t="s">
        <v>21</v>
      </c>
      <c r="C120" s="332" t="s">
        <v>43</v>
      </c>
      <c r="D120" s="333" t="s">
        <v>20</v>
      </c>
      <c r="E120" s="334" t="s">
        <v>176</v>
      </c>
      <c r="F120" s="335">
        <v>3000</v>
      </c>
      <c r="G120" s="336"/>
      <c r="H120" s="337">
        <v>3000</v>
      </c>
    </row>
    <row r="121" spans="2:8" ht="12.95" customHeight="1" x14ac:dyDescent="0.15">
      <c r="B121" s="381" t="s">
        <v>21</v>
      </c>
      <c r="C121" s="332" t="s">
        <v>43</v>
      </c>
      <c r="D121" s="333" t="s">
        <v>29</v>
      </c>
      <c r="E121" s="334" t="s">
        <v>176</v>
      </c>
      <c r="F121" s="335">
        <v>2834</v>
      </c>
      <c r="G121" s="336"/>
      <c r="H121" s="337">
        <v>2834</v>
      </c>
    </row>
    <row r="122" spans="2:8" ht="12.95" customHeight="1" x14ac:dyDescent="0.15">
      <c r="B122" s="383" t="s">
        <v>21</v>
      </c>
      <c r="C122" s="345" t="s">
        <v>43</v>
      </c>
      <c r="D122" s="346"/>
      <c r="E122" s="347" t="s">
        <v>267</v>
      </c>
      <c r="F122" s="25">
        <v>6154</v>
      </c>
      <c r="G122" s="2"/>
      <c r="H122" s="348">
        <v>6154</v>
      </c>
    </row>
    <row r="123" spans="2:8" ht="12.95" customHeight="1" x14ac:dyDescent="0.15">
      <c r="B123" s="381" t="s">
        <v>10</v>
      </c>
      <c r="C123" s="332" t="s">
        <v>43</v>
      </c>
      <c r="D123" s="333" t="s">
        <v>7</v>
      </c>
      <c r="E123" s="334" t="s">
        <v>177</v>
      </c>
      <c r="F123" s="335">
        <v>6890</v>
      </c>
      <c r="G123" s="336"/>
      <c r="H123" s="337">
        <v>6890</v>
      </c>
    </row>
    <row r="124" spans="2:8" ht="12.95" customHeight="1" x14ac:dyDescent="0.15">
      <c r="B124" s="381" t="s">
        <v>10</v>
      </c>
      <c r="C124" s="332" t="s">
        <v>43</v>
      </c>
      <c r="D124" s="333" t="s">
        <v>8</v>
      </c>
      <c r="E124" s="334" t="s">
        <v>177</v>
      </c>
      <c r="F124" s="335">
        <v>13442</v>
      </c>
      <c r="G124" s="336"/>
      <c r="H124" s="337">
        <v>13442</v>
      </c>
    </row>
    <row r="125" spans="2:8" ht="12.95" customHeight="1" x14ac:dyDescent="0.15">
      <c r="B125" s="381" t="s">
        <v>10</v>
      </c>
      <c r="C125" s="332" t="s">
        <v>43</v>
      </c>
      <c r="D125" s="333" t="s">
        <v>203</v>
      </c>
      <c r="E125" s="334" t="s">
        <v>177</v>
      </c>
      <c r="F125" s="335">
        <v>4870</v>
      </c>
      <c r="G125" s="336"/>
      <c r="H125" s="337">
        <v>4870</v>
      </c>
    </row>
    <row r="126" spans="2:8" ht="12.95" customHeight="1" x14ac:dyDescent="0.15">
      <c r="B126" s="381" t="s">
        <v>10</v>
      </c>
      <c r="C126" s="332" t="s">
        <v>43</v>
      </c>
      <c r="D126" s="333" t="s">
        <v>22</v>
      </c>
      <c r="E126" s="334" t="s">
        <v>177</v>
      </c>
      <c r="F126" s="335">
        <v>104</v>
      </c>
      <c r="G126" s="336"/>
      <c r="H126" s="337">
        <v>104</v>
      </c>
    </row>
    <row r="127" spans="2:8" ht="12.95" customHeight="1" x14ac:dyDescent="0.15">
      <c r="B127" s="383" t="s">
        <v>10</v>
      </c>
      <c r="C127" s="345" t="s">
        <v>43</v>
      </c>
      <c r="D127" s="346"/>
      <c r="E127" s="347" t="s">
        <v>267</v>
      </c>
      <c r="F127" s="25">
        <v>25306</v>
      </c>
      <c r="G127" s="2"/>
      <c r="H127" s="348">
        <v>25306</v>
      </c>
    </row>
    <row r="128" spans="2:8" ht="12.95" customHeight="1" x14ac:dyDescent="0.15">
      <c r="B128" s="381" t="s">
        <v>11</v>
      </c>
      <c r="C128" s="332" t="s">
        <v>43</v>
      </c>
      <c r="D128" s="333" t="s">
        <v>4</v>
      </c>
      <c r="E128" s="334" t="s">
        <v>179</v>
      </c>
      <c r="F128" s="335"/>
      <c r="G128" s="336">
        <v>4</v>
      </c>
      <c r="H128" s="337">
        <v>4</v>
      </c>
    </row>
    <row r="129" spans="2:8" ht="12.95" customHeight="1" x14ac:dyDescent="0.15">
      <c r="B129" s="381" t="s">
        <v>11</v>
      </c>
      <c r="C129" s="332" t="s">
        <v>43</v>
      </c>
      <c r="D129" s="333" t="s">
        <v>4</v>
      </c>
      <c r="E129" s="334" t="s">
        <v>180</v>
      </c>
      <c r="F129" s="335"/>
      <c r="G129" s="336">
        <v>16</v>
      </c>
      <c r="H129" s="337">
        <v>16</v>
      </c>
    </row>
    <row r="130" spans="2:8" ht="12.95" customHeight="1" x14ac:dyDescent="0.15">
      <c r="B130" s="381" t="s">
        <v>11</v>
      </c>
      <c r="C130" s="332" t="s">
        <v>43</v>
      </c>
      <c r="D130" s="333" t="s">
        <v>4</v>
      </c>
      <c r="E130" s="334" t="s">
        <v>181</v>
      </c>
      <c r="F130" s="335"/>
      <c r="G130" s="336">
        <v>338.66899999999993</v>
      </c>
      <c r="H130" s="337">
        <v>338.66899999999993</v>
      </c>
    </row>
    <row r="131" spans="2:8" ht="12.95" customHeight="1" x14ac:dyDescent="0.15">
      <c r="B131" s="381" t="s">
        <v>11</v>
      </c>
      <c r="C131" s="332" t="s">
        <v>43</v>
      </c>
      <c r="D131" s="333" t="s">
        <v>4</v>
      </c>
      <c r="E131" s="334" t="s">
        <v>182</v>
      </c>
      <c r="F131" s="335"/>
      <c r="G131" s="336">
        <v>134.666</v>
      </c>
      <c r="H131" s="337">
        <v>134.666</v>
      </c>
    </row>
    <row r="132" spans="2:8" ht="12.95" customHeight="1" x14ac:dyDescent="0.15">
      <c r="B132" s="381" t="s">
        <v>11</v>
      </c>
      <c r="C132" s="332" t="s">
        <v>43</v>
      </c>
      <c r="D132" s="333" t="s">
        <v>4</v>
      </c>
      <c r="E132" s="334" t="s">
        <v>183</v>
      </c>
      <c r="F132" s="335"/>
      <c r="G132" s="336">
        <v>16</v>
      </c>
      <c r="H132" s="337">
        <v>16</v>
      </c>
    </row>
    <row r="133" spans="2:8" ht="12.95" customHeight="1" x14ac:dyDescent="0.15">
      <c r="B133" s="381" t="s">
        <v>11</v>
      </c>
      <c r="C133" s="332" t="s">
        <v>43</v>
      </c>
      <c r="D133" s="333" t="s">
        <v>4</v>
      </c>
      <c r="E133" s="334" t="s">
        <v>184</v>
      </c>
      <c r="F133" s="335"/>
      <c r="G133" s="336">
        <v>8</v>
      </c>
      <c r="H133" s="337">
        <v>8</v>
      </c>
    </row>
    <row r="134" spans="2:8" ht="12.95" customHeight="1" x14ac:dyDescent="0.15">
      <c r="B134" s="381" t="s">
        <v>11</v>
      </c>
      <c r="C134" s="332" t="s">
        <v>43</v>
      </c>
      <c r="D134" s="333" t="s">
        <v>5</v>
      </c>
      <c r="E134" s="334" t="s">
        <v>181</v>
      </c>
      <c r="F134" s="335"/>
      <c r="G134" s="336">
        <v>50.667000000000002</v>
      </c>
      <c r="H134" s="337">
        <v>50.667000000000002</v>
      </c>
    </row>
    <row r="135" spans="2:8" ht="12.95" customHeight="1" x14ac:dyDescent="0.15">
      <c r="B135" s="381" t="s">
        <v>11</v>
      </c>
      <c r="C135" s="332" t="s">
        <v>43</v>
      </c>
      <c r="D135" s="333" t="s">
        <v>5</v>
      </c>
      <c r="E135" s="334" t="s">
        <v>182</v>
      </c>
      <c r="F135" s="335"/>
      <c r="G135" s="336">
        <v>6.6669999999999998</v>
      </c>
      <c r="H135" s="337">
        <v>6.6669999999999998</v>
      </c>
    </row>
    <row r="136" spans="2:8" ht="12.95" customHeight="1" x14ac:dyDescent="0.15">
      <c r="B136" s="381" t="s">
        <v>11</v>
      </c>
      <c r="C136" s="332" t="s">
        <v>43</v>
      </c>
      <c r="D136" s="333" t="s">
        <v>5</v>
      </c>
      <c r="E136" s="334" t="s">
        <v>183</v>
      </c>
      <c r="F136" s="335"/>
      <c r="G136" s="336">
        <v>22.667000000000002</v>
      </c>
      <c r="H136" s="337">
        <v>22.667000000000002</v>
      </c>
    </row>
    <row r="137" spans="2:8" ht="12.95" customHeight="1" x14ac:dyDescent="0.15">
      <c r="B137" s="381" t="s">
        <v>11</v>
      </c>
      <c r="C137" s="332" t="s">
        <v>43</v>
      </c>
      <c r="D137" s="333" t="s">
        <v>7</v>
      </c>
      <c r="E137" s="334" t="s">
        <v>181</v>
      </c>
      <c r="F137" s="335"/>
      <c r="G137" s="336">
        <v>6.6669999999999998</v>
      </c>
      <c r="H137" s="337">
        <v>6.6669999999999998</v>
      </c>
    </row>
    <row r="138" spans="2:8" ht="12.95" customHeight="1" x14ac:dyDescent="0.15">
      <c r="B138" s="381" t="s">
        <v>11</v>
      </c>
      <c r="C138" s="332" t="s">
        <v>43</v>
      </c>
      <c r="D138" s="333" t="s">
        <v>7</v>
      </c>
      <c r="E138" s="334" t="s">
        <v>183</v>
      </c>
      <c r="F138" s="335"/>
      <c r="G138" s="336">
        <v>48</v>
      </c>
      <c r="H138" s="337">
        <v>48</v>
      </c>
    </row>
    <row r="139" spans="2:8" ht="12.95" customHeight="1" x14ac:dyDescent="0.15">
      <c r="B139" s="381" t="s">
        <v>11</v>
      </c>
      <c r="C139" s="332" t="s">
        <v>43</v>
      </c>
      <c r="D139" s="333" t="s">
        <v>30</v>
      </c>
      <c r="E139" s="334" t="s">
        <v>268</v>
      </c>
      <c r="F139" s="335">
        <v>104</v>
      </c>
      <c r="G139" s="336"/>
      <c r="H139" s="337">
        <v>104</v>
      </c>
    </row>
    <row r="140" spans="2:8" ht="12.95" customHeight="1" x14ac:dyDescent="0.15">
      <c r="B140" s="381" t="s">
        <v>11</v>
      </c>
      <c r="C140" s="332" t="s">
        <v>43</v>
      </c>
      <c r="D140" s="333" t="s">
        <v>251</v>
      </c>
      <c r="E140" s="334" t="s">
        <v>60</v>
      </c>
      <c r="F140" s="335"/>
      <c r="G140" s="336">
        <v>1032.5</v>
      </c>
      <c r="H140" s="337">
        <v>1032.5</v>
      </c>
    </row>
    <row r="141" spans="2:8" ht="12.95" customHeight="1" x14ac:dyDescent="0.15">
      <c r="B141" s="381" t="s">
        <v>11</v>
      </c>
      <c r="C141" s="332" t="s">
        <v>43</v>
      </c>
      <c r="D141" s="333" t="s">
        <v>215</v>
      </c>
      <c r="E141" s="334" t="s">
        <v>60</v>
      </c>
      <c r="F141" s="335"/>
      <c r="G141" s="336">
        <v>35</v>
      </c>
      <c r="H141" s="337">
        <v>35</v>
      </c>
    </row>
    <row r="142" spans="2:8" ht="12.95" customHeight="1" x14ac:dyDescent="0.15">
      <c r="B142" s="381" t="s">
        <v>11</v>
      </c>
      <c r="C142" s="332" t="s">
        <v>43</v>
      </c>
      <c r="D142" s="333" t="s">
        <v>26</v>
      </c>
      <c r="E142" s="334" t="s">
        <v>181</v>
      </c>
      <c r="F142" s="335">
        <v>628</v>
      </c>
      <c r="G142" s="336">
        <v>41284.288999999997</v>
      </c>
      <c r="H142" s="337">
        <v>41912.288999999997</v>
      </c>
    </row>
    <row r="143" spans="2:8" ht="12.95" customHeight="1" x14ac:dyDescent="0.15">
      <c r="B143" s="381" t="s">
        <v>11</v>
      </c>
      <c r="C143" s="332" t="s">
        <v>43</v>
      </c>
      <c r="D143" s="333" t="s">
        <v>26</v>
      </c>
      <c r="E143" s="334" t="s">
        <v>60</v>
      </c>
      <c r="F143" s="335">
        <v>24520</v>
      </c>
      <c r="G143" s="336">
        <v>19096.5</v>
      </c>
      <c r="H143" s="337">
        <v>43616.5</v>
      </c>
    </row>
    <row r="144" spans="2:8" ht="12.95" customHeight="1" x14ac:dyDescent="0.15">
      <c r="B144" s="383" t="s">
        <v>11</v>
      </c>
      <c r="C144" s="345" t="s">
        <v>43</v>
      </c>
      <c r="D144" s="346"/>
      <c r="E144" s="347" t="s">
        <v>267</v>
      </c>
      <c r="F144" s="25">
        <v>25252</v>
      </c>
      <c r="G144" s="2">
        <v>62100.291999999994</v>
      </c>
      <c r="H144" s="348">
        <v>87352.291999999987</v>
      </c>
    </row>
    <row r="145" spans="2:8" ht="12.95" customHeight="1" x14ac:dyDescent="0.15">
      <c r="B145" s="381" t="s">
        <v>22</v>
      </c>
      <c r="C145" s="332" t="s">
        <v>43</v>
      </c>
      <c r="D145" s="333" t="s">
        <v>7</v>
      </c>
      <c r="E145" s="334" t="s">
        <v>182</v>
      </c>
      <c r="F145" s="335">
        <v>7540</v>
      </c>
      <c r="G145" s="336"/>
      <c r="H145" s="337">
        <v>7540</v>
      </c>
    </row>
    <row r="146" spans="2:8" ht="12.95" customHeight="1" x14ac:dyDescent="0.15">
      <c r="B146" s="381" t="s">
        <v>22</v>
      </c>
      <c r="C146" s="332" t="s">
        <v>43</v>
      </c>
      <c r="D146" s="333" t="s">
        <v>7</v>
      </c>
      <c r="E146" s="334" t="s">
        <v>268</v>
      </c>
      <c r="F146" s="335">
        <v>52</v>
      </c>
      <c r="G146" s="336"/>
      <c r="H146" s="337">
        <v>52</v>
      </c>
    </row>
    <row r="147" spans="2:8" ht="12.95" customHeight="1" x14ac:dyDescent="0.15">
      <c r="B147" s="381" t="s">
        <v>22</v>
      </c>
      <c r="C147" s="332" t="s">
        <v>43</v>
      </c>
      <c r="D147" s="333" t="s">
        <v>8</v>
      </c>
      <c r="E147" s="334" t="s">
        <v>182</v>
      </c>
      <c r="F147" s="335">
        <v>3822</v>
      </c>
      <c r="G147" s="336"/>
      <c r="H147" s="337">
        <v>3822</v>
      </c>
    </row>
    <row r="148" spans="2:8" ht="12.95" customHeight="1" x14ac:dyDescent="0.15">
      <c r="B148" s="381" t="s">
        <v>22</v>
      </c>
      <c r="C148" s="332" t="s">
        <v>43</v>
      </c>
      <c r="D148" s="333" t="s">
        <v>8</v>
      </c>
      <c r="E148" s="334" t="s">
        <v>268</v>
      </c>
      <c r="F148" s="335">
        <v>52</v>
      </c>
      <c r="G148" s="336"/>
      <c r="H148" s="337">
        <v>52</v>
      </c>
    </row>
    <row r="149" spans="2:8" ht="12.95" customHeight="1" x14ac:dyDescent="0.15">
      <c r="B149" s="381" t="s">
        <v>22</v>
      </c>
      <c r="C149" s="332" t="s">
        <v>43</v>
      </c>
      <c r="D149" s="333" t="s">
        <v>11</v>
      </c>
      <c r="E149" s="334" t="s">
        <v>268</v>
      </c>
      <c r="F149" s="335">
        <v>52</v>
      </c>
      <c r="G149" s="336"/>
      <c r="H149" s="337">
        <v>52</v>
      </c>
    </row>
    <row r="150" spans="2:8" ht="12.95" customHeight="1" x14ac:dyDescent="0.15">
      <c r="B150" s="381" t="s">
        <v>22</v>
      </c>
      <c r="C150" s="332" t="s">
        <v>43</v>
      </c>
      <c r="D150" s="333" t="s">
        <v>34</v>
      </c>
      <c r="E150" s="334" t="s">
        <v>268</v>
      </c>
      <c r="F150" s="335">
        <v>5824</v>
      </c>
      <c r="G150" s="336"/>
      <c r="H150" s="337">
        <v>5824</v>
      </c>
    </row>
    <row r="151" spans="2:8" ht="12.95" customHeight="1" x14ac:dyDescent="0.15">
      <c r="B151" s="381" t="s">
        <v>22</v>
      </c>
      <c r="C151" s="332" t="s">
        <v>43</v>
      </c>
      <c r="D151" s="333" t="s">
        <v>212</v>
      </c>
      <c r="E151" s="334" t="s">
        <v>268</v>
      </c>
      <c r="F151" s="335">
        <v>52</v>
      </c>
      <c r="G151" s="336"/>
      <c r="H151" s="337">
        <v>52</v>
      </c>
    </row>
    <row r="152" spans="2:8" ht="12.95" customHeight="1" x14ac:dyDescent="0.15">
      <c r="B152" s="381" t="s">
        <v>22</v>
      </c>
      <c r="C152" s="332" t="s">
        <v>43</v>
      </c>
      <c r="D152" s="333" t="s">
        <v>12</v>
      </c>
      <c r="E152" s="334" t="s">
        <v>182</v>
      </c>
      <c r="F152" s="335">
        <v>260</v>
      </c>
      <c r="G152" s="336"/>
      <c r="H152" s="337">
        <v>260</v>
      </c>
    </row>
    <row r="153" spans="2:8" ht="12.95" customHeight="1" x14ac:dyDescent="0.15">
      <c r="B153" s="381" t="s">
        <v>22</v>
      </c>
      <c r="C153" s="332" t="s">
        <v>43</v>
      </c>
      <c r="D153" s="333" t="s">
        <v>12</v>
      </c>
      <c r="E153" s="334" t="s">
        <v>268</v>
      </c>
      <c r="F153" s="335">
        <v>11449.715</v>
      </c>
      <c r="G153" s="336"/>
      <c r="H153" s="337">
        <v>11449.715</v>
      </c>
    </row>
    <row r="154" spans="2:8" ht="12.95" customHeight="1" x14ac:dyDescent="0.15">
      <c r="B154" s="381" t="s">
        <v>22</v>
      </c>
      <c r="C154" s="332" t="s">
        <v>43</v>
      </c>
      <c r="D154" s="333" t="s">
        <v>262</v>
      </c>
      <c r="E154" s="334" t="s">
        <v>268</v>
      </c>
      <c r="F154" s="335">
        <v>1482</v>
      </c>
      <c r="G154" s="336"/>
      <c r="H154" s="337">
        <v>1482</v>
      </c>
    </row>
    <row r="155" spans="2:8" ht="12.95" customHeight="1" x14ac:dyDescent="0.15">
      <c r="B155" s="381" t="s">
        <v>22</v>
      </c>
      <c r="C155" s="332" t="s">
        <v>43</v>
      </c>
      <c r="D155" s="333" t="s">
        <v>13</v>
      </c>
      <c r="E155" s="334" t="s">
        <v>182</v>
      </c>
      <c r="F155" s="335">
        <v>104</v>
      </c>
      <c r="G155" s="336"/>
      <c r="H155" s="337">
        <v>104</v>
      </c>
    </row>
    <row r="156" spans="2:8" ht="12.95" customHeight="1" x14ac:dyDescent="0.15">
      <c r="B156" s="381" t="s">
        <v>22</v>
      </c>
      <c r="C156" s="332" t="s">
        <v>43</v>
      </c>
      <c r="D156" s="333" t="s">
        <v>13</v>
      </c>
      <c r="E156" s="334" t="s">
        <v>268</v>
      </c>
      <c r="F156" s="335">
        <v>14118</v>
      </c>
      <c r="G156" s="336"/>
      <c r="H156" s="337">
        <v>14118</v>
      </c>
    </row>
    <row r="157" spans="2:8" ht="12.95" customHeight="1" x14ac:dyDescent="0.15">
      <c r="B157" s="381" t="s">
        <v>22</v>
      </c>
      <c r="C157" s="332" t="s">
        <v>43</v>
      </c>
      <c r="D157" s="333" t="s">
        <v>19</v>
      </c>
      <c r="E157" s="334" t="s">
        <v>182</v>
      </c>
      <c r="F157" s="335">
        <v>80</v>
      </c>
      <c r="G157" s="336"/>
      <c r="H157" s="337">
        <v>80</v>
      </c>
    </row>
    <row r="158" spans="2:8" ht="12.95" customHeight="1" x14ac:dyDescent="0.15">
      <c r="B158" s="381" t="s">
        <v>22</v>
      </c>
      <c r="C158" s="332" t="s">
        <v>43</v>
      </c>
      <c r="D158" s="333" t="s">
        <v>19</v>
      </c>
      <c r="E158" s="334" t="s">
        <v>268</v>
      </c>
      <c r="F158" s="335">
        <v>2613.143</v>
      </c>
      <c r="G158" s="336"/>
      <c r="H158" s="337">
        <v>2613.143</v>
      </c>
    </row>
    <row r="159" spans="2:8" ht="12.95" customHeight="1" x14ac:dyDescent="0.15">
      <c r="B159" s="381" t="s">
        <v>22</v>
      </c>
      <c r="C159" s="332" t="s">
        <v>43</v>
      </c>
      <c r="D159" s="333" t="s">
        <v>24</v>
      </c>
      <c r="E159" s="334" t="s">
        <v>268</v>
      </c>
      <c r="F159" s="335">
        <v>182</v>
      </c>
      <c r="G159" s="336"/>
      <c r="H159" s="337">
        <v>182</v>
      </c>
    </row>
    <row r="160" spans="2:8" ht="12.95" customHeight="1" x14ac:dyDescent="0.15">
      <c r="B160" s="381" t="s">
        <v>22</v>
      </c>
      <c r="C160" s="332" t="s">
        <v>43</v>
      </c>
      <c r="D160" s="333" t="s">
        <v>210</v>
      </c>
      <c r="E160" s="334" t="s">
        <v>268</v>
      </c>
      <c r="F160" s="335">
        <v>3250</v>
      </c>
      <c r="G160" s="336"/>
      <c r="H160" s="337">
        <v>3250</v>
      </c>
    </row>
    <row r="161" spans="2:8" ht="12.95" customHeight="1" x14ac:dyDescent="0.15">
      <c r="B161" s="381" t="s">
        <v>22</v>
      </c>
      <c r="C161" s="332" t="s">
        <v>43</v>
      </c>
      <c r="D161" s="333" t="s">
        <v>35</v>
      </c>
      <c r="E161" s="334" t="s">
        <v>268</v>
      </c>
      <c r="F161" s="335">
        <v>234</v>
      </c>
      <c r="G161" s="336"/>
      <c r="H161" s="337">
        <v>234</v>
      </c>
    </row>
    <row r="162" spans="2:8" ht="12.95" customHeight="1" x14ac:dyDescent="0.15">
      <c r="B162" s="381" t="s">
        <v>22</v>
      </c>
      <c r="C162" s="332" t="s">
        <v>43</v>
      </c>
      <c r="D162" s="333" t="s">
        <v>211</v>
      </c>
      <c r="E162" s="334" t="s">
        <v>268</v>
      </c>
      <c r="F162" s="335">
        <v>182</v>
      </c>
      <c r="G162" s="336"/>
      <c r="H162" s="337">
        <v>182</v>
      </c>
    </row>
    <row r="163" spans="2:8" ht="12.95" customHeight="1" x14ac:dyDescent="0.15">
      <c r="B163" s="381" t="s">
        <v>22</v>
      </c>
      <c r="C163" s="332" t="s">
        <v>43</v>
      </c>
      <c r="D163" s="333" t="s">
        <v>14</v>
      </c>
      <c r="E163" s="334" t="s">
        <v>268</v>
      </c>
      <c r="F163" s="335">
        <v>4290</v>
      </c>
      <c r="G163" s="336"/>
      <c r="H163" s="337">
        <v>4290</v>
      </c>
    </row>
    <row r="164" spans="2:8" ht="12.95" customHeight="1" x14ac:dyDescent="0.15">
      <c r="B164" s="381" t="s">
        <v>22</v>
      </c>
      <c r="C164" s="332" t="s">
        <v>43</v>
      </c>
      <c r="D164" s="333" t="s">
        <v>17</v>
      </c>
      <c r="E164" s="334" t="s">
        <v>268</v>
      </c>
      <c r="F164" s="335">
        <v>3316.857</v>
      </c>
      <c r="G164" s="336"/>
      <c r="H164" s="337">
        <v>3316.857</v>
      </c>
    </row>
    <row r="165" spans="2:8" ht="12.95" customHeight="1" x14ac:dyDescent="0.15">
      <c r="B165" s="381" t="s">
        <v>22</v>
      </c>
      <c r="C165" s="332" t="s">
        <v>43</v>
      </c>
      <c r="D165" s="333" t="s">
        <v>36</v>
      </c>
      <c r="E165" s="334" t="s">
        <v>268</v>
      </c>
      <c r="F165" s="335">
        <v>3640</v>
      </c>
      <c r="G165" s="336"/>
      <c r="H165" s="337">
        <v>3640</v>
      </c>
    </row>
    <row r="166" spans="2:8" ht="12.95" customHeight="1" x14ac:dyDescent="0.15">
      <c r="B166" s="381" t="s">
        <v>22</v>
      </c>
      <c r="C166" s="332" t="s">
        <v>43</v>
      </c>
      <c r="D166" s="333" t="s">
        <v>38</v>
      </c>
      <c r="E166" s="334" t="s">
        <v>268</v>
      </c>
      <c r="F166" s="335">
        <v>1105.4290000000001</v>
      </c>
      <c r="G166" s="336"/>
      <c r="H166" s="337">
        <v>1105.4290000000001</v>
      </c>
    </row>
    <row r="167" spans="2:8" ht="12.95" customHeight="1" x14ac:dyDescent="0.15">
      <c r="B167" s="381" t="s">
        <v>22</v>
      </c>
      <c r="C167" s="332" t="s">
        <v>43</v>
      </c>
      <c r="D167" s="333" t="s">
        <v>37</v>
      </c>
      <c r="E167" s="334" t="s">
        <v>268</v>
      </c>
      <c r="F167" s="335">
        <v>8704.2860000000001</v>
      </c>
      <c r="G167" s="336"/>
      <c r="H167" s="337">
        <v>8704.2860000000001</v>
      </c>
    </row>
    <row r="168" spans="2:8" ht="12.95" customHeight="1" x14ac:dyDescent="0.15">
      <c r="B168" s="381" t="s">
        <v>22</v>
      </c>
      <c r="C168" s="332" t="s">
        <v>43</v>
      </c>
      <c r="D168" s="333" t="s">
        <v>263</v>
      </c>
      <c r="E168" s="334" t="s">
        <v>268</v>
      </c>
      <c r="F168" s="335">
        <v>320</v>
      </c>
      <c r="G168" s="336"/>
      <c r="H168" s="337">
        <v>320</v>
      </c>
    </row>
    <row r="169" spans="2:8" ht="12.95" customHeight="1" x14ac:dyDescent="0.15">
      <c r="B169" s="381" t="s">
        <v>22</v>
      </c>
      <c r="C169" s="332" t="s">
        <v>43</v>
      </c>
      <c r="D169" s="333" t="s">
        <v>30</v>
      </c>
      <c r="E169" s="334" t="s">
        <v>182</v>
      </c>
      <c r="F169" s="335">
        <v>600</v>
      </c>
      <c r="G169" s="336"/>
      <c r="H169" s="337">
        <v>600</v>
      </c>
    </row>
    <row r="170" spans="2:8" ht="12.95" customHeight="1" x14ac:dyDescent="0.15">
      <c r="B170" s="381" t="s">
        <v>22</v>
      </c>
      <c r="C170" s="332" t="s">
        <v>43</v>
      </c>
      <c r="D170" s="333" t="s">
        <v>30</v>
      </c>
      <c r="E170" s="334" t="s">
        <v>268</v>
      </c>
      <c r="F170" s="335">
        <v>14574</v>
      </c>
      <c r="G170" s="336"/>
      <c r="H170" s="337">
        <v>14574</v>
      </c>
    </row>
    <row r="171" spans="2:8" ht="12.95" customHeight="1" x14ac:dyDescent="0.15">
      <c r="B171" s="381" t="s">
        <v>22</v>
      </c>
      <c r="C171" s="332" t="s">
        <v>43</v>
      </c>
      <c r="D171" s="333" t="s">
        <v>25</v>
      </c>
      <c r="E171" s="334" t="s">
        <v>268</v>
      </c>
      <c r="F171" s="335">
        <v>13920</v>
      </c>
      <c r="G171" s="336"/>
      <c r="H171" s="337">
        <v>13920</v>
      </c>
    </row>
    <row r="172" spans="2:8" ht="12.95" customHeight="1" x14ac:dyDescent="0.15">
      <c r="B172" s="381" t="s">
        <v>22</v>
      </c>
      <c r="C172" s="332" t="s">
        <v>43</v>
      </c>
      <c r="D172" s="333" t="s">
        <v>264</v>
      </c>
      <c r="E172" s="334" t="s">
        <v>268</v>
      </c>
      <c r="F172" s="335">
        <v>130</v>
      </c>
      <c r="G172" s="336"/>
      <c r="H172" s="337">
        <v>130</v>
      </c>
    </row>
    <row r="173" spans="2:8" ht="12.95" customHeight="1" thickBot="1" x14ac:dyDescent="0.2">
      <c r="B173" s="388" t="s">
        <v>22</v>
      </c>
      <c r="C173" s="355" t="s">
        <v>43</v>
      </c>
      <c r="D173" s="356" t="s">
        <v>39</v>
      </c>
      <c r="E173" s="357" t="s">
        <v>268</v>
      </c>
      <c r="F173" s="358">
        <v>1990</v>
      </c>
      <c r="G173" s="359"/>
      <c r="H173" s="360">
        <v>1990</v>
      </c>
    </row>
    <row r="174" spans="2:8" ht="12.95" customHeight="1" x14ac:dyDescent="0.15">
      <c r="B174" s="384" t="s">
        <v>22</v>
      </c>
      <c r="C174" s="349" t="s">
        <v>43</v>
      </c>
      <c r="D174" s="350" t="s">
        <v>32</v>
      </c>
      <c r="E174" s="351" t="s">
        <v>268</v>
      </c>
      <c r="F174" s="352">
        <v>1326</v>
      </c>
      <c r="G174" s="353"/>
      <c r="H174" s="354">
        <v>1326</v>
      </c>
    </row>
    <row r="175" spans="2:8" ht="12.95" customHeight="1" x14ac:dyDescent="0.15">
      <c r="B175" s="381" t="s">
        <v>22</v>
      </c>
      <c r="C175" s="332" t="s">
        <v>43</v>
      </c>
      <c r="D175" s="333" t="s">
        <v>214</v>
      </c>
      <c r="E175" s="334" t="s">
        <v>268</v>
      </c>
      <c r="F175" s="335">
        <v>520</v>
      </c>
      <c r="G175" s="336"/>
      <c r="H175" s="337">
        <v>520</v>
      </c>
    </row>
    <row r="176" spans="2:8" ht="12.95" customHeight="1" x14ac:dyDescent="0.15">
      <c r="B176" s="381" t="s">
        <v>22</v>
      </c>
      <c r="C176" s="332" t="s">
        <v>43</v>
      </c>
      <c r="D176" s="333" t="s">
        <v>251</v>
      </c>
      <c r="E176" s="334" t="s">
        <v>60</v>
      </c>
      <c r="F176" s="335"/>
      <c r="G176" s="336">
        <v>192.5</v>
      </c>
      <c r="H176" s="337">
        <v>192.5</v>
      </c>
    </row>
    <row r="177" spans="2:8" ht="12.95" customHeight="1" x14ac:dyDescent="0.15">
      <c r="B177" s="381" t="s">
        <v>22</v>
      </c>
      <c r="C177" s="332" t="s">
        <v>43</v>
      </c>
      <c r="D177" s="333" t="s">
        <v>266</v>
      </c>
      <c r="E177" s="334" t="s">
        <v>268</v>
      </c>
      <c r="F177" s="335">
        <v>156</v>
      </c>
      <c r="G177" s="336"/>
      <c r="H177" s="337">
        <v>156</v>
      </c>
    </row>
    <row r="178" spans="2:8" ht="12.95" customHeight="1" x14ac:dyDescent="0.15">
      <c r="B178" s="381" t="s">
        <v>22</v>
      </c>
      <c r="C178" s="332" t="s">
        <v>43</v>
      </c>
      <c r="D178" s="333" t="s">
        <v>215</v>
      </c>
      <c r="E178" s="334" t="s">
        <v>268</v>
      </c>
      <c r="F178" s="335">
        <v>4950</v>
      </c>
      <c r="G178" s="336"/>
      <c r="H178" s="337">
        <v>4950</v>
      </c>
    </row>
    <row r="179" spans="2:8" ht="12.95" customHeight="1" x14ac:dyDescent="0.15">
      <c r="B179" s="381" t="s">
        <v>22</v>
      </c>
      <c r="C179" s="332" t="s">
        <v>43</v>
      </c>
      <c r="D179" s="333" t="s">
        <v>26</v>
      </c>
      <c r="E179" s="334" t="s">
        <v>60</v>
      </c>
      <c r="F179" s="335"/>
      <c r="G179" s="336">
        <v>3080</v>
      </c>
      <c r="H179" s="337">
        <v>3080</v>
      </c>
    </row>
    <row r="180" spans="2:8" ht="12.95" customHeight="1" x14ac:dyDescent="0.15">
      <c r="B180" s="383" t="s">
        <v>22</v>
      </c>
      <c r="C180" s="345" t="s">
        <v>43</v>
      </c>
      <c r="D180" s="346"/>
      <c r="E180" s="347" t="s">
        <v>267</v>
      </c>
      <c r="F180" s="25">
        <v>110891.43</v>
      </c>
      <c r="G180" s="2">
        <v>3272.5</v>
      </c>
      <c r="H180" s="348">
        <v>114163.93</v>
      </c>
    </row>
    <row r="181" spans="2:8" ht="12.95" customHeight="1" x14ac:dyDescent="0.15">
      <c r="B181" s="381" t="s">
        <v>34</v>
      </c>
      <c r="C181" s="332" t="s">
        <v>43</v>
      </c>
      <c r="D181" s="333" t="s">
        <v>22</v>
      </c>
      <c r="E181" s="334" t="s">
        <v>182</v>
      </c>
      <c r="F181" s="335">
        <v>2184</v>
      </c>
      <c r="G181" s="336"/>
      <c r="H181" s="337">
        <v>2184</v>
      </c>
    </row>
    <row r="182" spans="2:8" ht="12.95" customHeight="1" x14ac:dyDescent="0.15">
      <c r="B182" s="381" t="s">
        <v>34</v>
      </c>
      <c r="C182" s="332" t="s">
        <v>43</v>
      </c>
      <c r="D182" s="333" t="s">
        <v>207</v>
      </c>
      <c r="E182" s="334" t="s">
        <v>182</v>
      </c>
      <c r="F182" s="335">
        <v>1612</v>
      </c>
      <c r="G182" s="336"/>
      <c r="H182" s="337">
        <v>1612</v>
      </c>
    </row>
    <row r="183" spans="2:8" ht="12.95" customHeight="1" x14ac:dyDescent="0.15">
      <c r="B183" s="383" t="s">
        <v>34</v>
      </c>
      <c r="C183" s="345" t="s">
        <v>43</v>
      </c>
      <c r="D183" s="346"/>
      <c r="E183" s="347" t="s">
        <v>267</v>
      </c>
      <c r="F183" s="25">
        <v>3796</v>
      </c>
      <c r="G183" s="2"/>
      <c r="H183" s="348">
        <v>3796</v>
      </c>
    </row>
    <row r="184" spans="2:8" ht="12.95" customHeight="1" x14ac:dyDescent="0.15">
      <c r="B184" s="381" t="s">
        <v>212</v>
      </c>
      <c r="C184" s="332" t="s">
        <v>43</v>
      </c>
      <c r="D184" s="333" t="s">
        <v>22</v>
      </c>
      <c r="E184" s="334" t="s">
        <v>184</v>
      </c>
      <c r="F184" s="335">
        <v>1326</v>
      </c>
      <c r="G184" s="336"/>
      <c r="H184" s="337">
        <v>1326</v>
      </c>
    </row>
    <row r="185" spans="2:8" ht="12.95" customHeight="1" x14ac:dyDescent="0.15">
      <c r="B185" s="383" t="s">
        <v>212</v>
      </c>
      <c r="C185" s="345" t="s">
        <v>43</v>
      </c>
      <c r="D185" s="346"/>
      <c r="E185" s="347" t="s">
        <v>267</v>
      </c>
      <c r="F185" s="25">
        <v>1326</v>
      </c>
      <c r="G185" s="2"/>
      <c r="H185" s="348">
        <v>1326</v>
      </c>
    </row>
    <row r="186" spans="2:8" ht="12.95" customHeight="1" x14ac:dyDescent="0.15">
      <c r="B186" s="381" t="s">
        <v>23</v>
      </c>
      <c r="C186" s="332" t="s">
        <v>43</v>
      </c>
      <c r="D186" s="333" t="s">
        <v>7</v>
      </c>
      <c r="E186" s="334" t="s">
        <v>187</v>
      </c>
      <c r="F186" s="335"/>
      <c r="G186" s="336">
        <v>138.215</v>
      </c>
      <c r="H186" s="337">
        <v>138.215</v>
      </c>
    </row>
    <row r="187" spans="2:8" ht="12.95" customHeight="1" x14ac:dyDescent="0.15">
      <c r="B187" s="383" t="s">
        <v>23</v>
      </c>
      <c r="C187" s="345" t="s">
        <v>43</v>
      </c>
      <c r="D187" s="346"/>
      <c r="E187" s="347" t="s">
        <v>267</v>
      </c>
      <c r="F187" s="25"/>
      <c r="G187" s="2">
        <v>138.215</v>
      </c>
      <c r="H187" s="348">
        <v>138.215</v>
      </c>
    </row>
    <row r="188" spans="2:8" ht="12.95" customHeight="1" x14ac:dyDescent="0.15">
      <c r="B188" s="381" t="s">
        <v>12</v>
      </c>
      <c r="C188" s="332" t="s">
        <v>43</v>
      </c>
      <c r="D188" s="333" t="s">
        <v>18</v>
      </c>
      <c r="E188" s="334" t="s">
        <v>187</v>
      </c>
      <c r="F188" s="335">
        <v>1616.7860000000001</v>
      </c>
      <c r="G188" s="336"/>
      <c r="H188" s="337">
        <v>1616.7860000000001</v>
      </c>
    </row>
    <row r="189" spans="2:8" ht="12.95" customHeight="1" x14ac:dyDescent="0.15">
      <c r="B189" s="381" t="s">
        <v>12</v>
      </c>
      <c r="C189" s="332" t="s">
        <v>43</v>
      </c>
      <c r="D189" s="333" t="s">
        <v>22</v>
      </c>
      <c r="E189" s="334" t="s">
        <v>187</v>
      </c>
      <c r="F189" s="335">
        <v>9883.7150000000001</v>
      </c>
      <c r="G189" s="336"/>
      <c r="H189" s="337">
        <v>9883.7150000000001</v>
      </c>
    </row>
    <row r="190" spans="2:8" ht="12.95" customHeight="1" x14ac:dyDescent="0.15">
      <c r="B190" s="383" t="s">
        <v>12</v>
      </c>
      <c r="C190" s="345" t="s">
        <v>43</v>
      </c>
      <c r="D190" s="346"/>
      <c r="E190" s="347" t="s">
        <v>267</v>
      </c>
      <c r="F190" s="25">
        <v>11500.501</v>
      </c>
      <c r="G190" s="2"/>
      <c r="H190" s="348">
        <v>11500.501</v>
      </c>
    </row>
    <row r="191" spans="2:8" ht="12.95" customHeight="1" x14ac:dyDescent="0.15">
      <c r="B191" s="381" t="s">
        <v>262</v>
      </c>
      <c r="C191" s="332" t="s">
        <v>43</v>
      </c>
      <c r="D191" s="333" t="s">
        <v>22</v>
      </c>
      <c r="E191" s="334" t="s">
        <v>188</v>
      </c>
      <c r="F191" s="335">
        <v>705.71400000000006</v>
      </c>
      <c r="G191" s="336"/>
      <c r="H191" s="337">
        <v>705.71400000000006</v>
      </c>
    </row>
    <row r="192" spans="2:8" ht="12.95" customHeight="1" x14ac:dyDescent="0.15">
      <c r="B192" s="383" t="s">
        <v>262</v>
      </c>
      <c r="C192" s="345" t="s">
        <v>43</v>
      </c>
      <c r="D192" s="346"/>
      <c r="E192" s="347" t="s">
        <v>267</v>
      </c>
      <c r="F192" s="25">
        <v>705.71400000000006</v>
      </c>
      <c r="G192" s="2"/>
      <c r="H192" s="348">
        <v>705.71400000000006</v>
      </c>
    </row>
    <row r="193" spans="2:8" ht="12.95" customHeight="1" x14ac:dyDescent="0.15">
      <c r="B193" s="381" t="s">
        <v>13</v>
      </c>
      <c r="C193" s="332" t="s">
        <v>43</v>
      </c>
      <c r="D193" s="333" t="s">
        <v>11</v>
      </c>
      <c r="E193" s="334" t="s">
        <v>188</v>
      </c>
      <c r="F193" s="335">
        <v>832</v>
      </c>
      <c r="G193" s="336"/>
      <c r="H193" s="337">
        <v>832</v>
      </c>
    </row>
    <row r="194" spans="2:8" ht="12.95" customHeight="1" x14ac:dyDescent="0.15">
      <c r="B194" s="381" t="s">
        <v>13</v>
      </c>
      <c r="C194" s="332" t="s">
        <v>43</v>
      </c>
      <c r="D194" s="333" t="s">
        <v>22</v>
      </c>
      <c r="E194" s="334" t="s">
        <v>188</v>
      </c>
      <c r="F194" s="335">
        <v>38480</v>
      </c>
      <c r="G194" s="336"/>
      <c r="H194" s="337">
        <v>38480</v>
      </c>
    </row>
    <row r="195" spans="2:8" ht="12.95" customHeight="1" x14ac:dyDescent="0.15">
      <c r="B195" s="381" t="s">
        <v>13</v>
      </c>
      <c r="C195" s="332" t="s">
        <v>43</v>
      </c>
      <c r="D195" s="333" t="s">
        <v>25</v>
      </c>
      <c r="E195" s="334" t="s">
        <v>188</v>
      </c>
      <c r="F195" s="335">
        <v>832</v>
      </c>
      <c r="G195" s="336"/>
      <c r="H195" s="337">
        <v>832</v>
      </c>
    </row>
    <row r="196" spans="2:8" ht="12.95" customHeight="1" x14ac:dyDescent="0.15">
      <c r="B196" s="383" t="s">
        <v>13</v>
      </c>
      <c r="C196" s="345" t="s">
        <v>43</v>
      </c>
      <c r="D196" s="346"/>
      <c r="E196" s="347" t="s">
        <v>267</v>
      </c>
      <c r="F196" s="25">
        <v>40144</v>
      </c>
      <c r="G196" s="2"/>
      <c r="H196" s="348">
        <v>40144</v>
      </c>
    </row>
    <row r="197" spans="2:8" ht="12.95" customHeight="1" x14ac:dyDescent="0.15">
      <c r="B197" s="381" t="s">
        <v>207</v>
      </c>
      <c r="C197" s="332" t="s">
        <v>43</v>
      </c>
      <c r="D197" s="333" t="s">
        <v>9</v>
      </c>
      <c r="E197" s="334" t="s">
        <v>188</v>
      </c>
      <c r="F197" s="335">
        <v>3328</v>
      </c>
      <c r="G197" s="336"/>
      <c r="H197" s="337">
        <v>3328</v>
      </c>
    </row>
    <row r="198" spans="2:8" ht="12.95" customHeight="1" x14ac:dyDescent="0.15">
      <c r="B198" s="381" t="s">
        <v>207</v>
      </c>
      <c r="C198" s="332" t="s">
        <v>43</v>
      </c>
      <c r="D198" s="333" t="s">
        <v>22</v>
      </c>
      <c r="E198" s="334" t="s">
        <v>188</v>
      </c>
      <c r="F198" s="335">
        <v>6136</v>
      </c>
      <c r="G198" s="336"/>
      <c r="H198" s="337">
        <v>6136</v>
      </c>
    </row>
    <row r="199" spans="2:8" ht="12.95" customHeight="1" x14ac:dyDescent="0.15">
      <c r="B199" s="383" t="s">
        <v>207</v>
      </c>
      <c r="C199" s="345" t="s">
        <v>43</v>
      </c>
      <c r="D199" s="346"/>
      <c r="E199" s="347" t="s">
        <v>267</v>
      </c>
      <c r="F199" s="25">
        <v>9464</v>
      </c>
      <c r="G199" s="2"/>
      <c r="H199" s="348">
        <v>9464</v>
      </c>
    </row>
    <row r="200" spans="2:8" ht="12.95" customHeight="1" x14ac:dyDescent="0.15">
      <c r="B200" s="381" t="s">
        <v>19</v>
      </c>
      <c r="C200" s="332" t="s">
        <v>43</v>
      </c>
      <c r="D200" s="333" t="s">
        <v>18</v>
      </c>
      <c r="E200" s="334" t="s">
        <v>189</v>
      </c>
      <c r="F200" s="335">
        <v>10150.277</v>
      </c>
      <c r="G200" s="336"/>
      <c r="H200" s="337">
        <v>10150.277</v>
      </c>
    </row>
    <row r="201" spans="2:8" ht="12.95" customHeight="1" x14ac:dyDescent="0.15">
      <c r="B201" s="381" t="s">
        <v>19</v>
      </c>
      <c r="C201" s="332" t="s">
        <v>43</v>
      </c>
      <c r="D201" s="333" t="s">
        <v>22</v>
      </c>
      <c r="E201" s="334" t="s">
        <v>189</v>
      </c>
      <c r="F201" s="335">
        <v>12250</v>
      </c>
      <c r="G201" s="336"/>
      <c r="H201" s="337">
        <v>12250</v>
      </c>
    </row>
    <row r="202" spans="2:8" ht="12.95" customHeight="1" x14ac:dyDescent="0.15">
      <c r="B202" s="381" t="s">
        <v>19</v>
      </c>
      <c r="C202" s="332" t="s">
        <v>43</v>
      </c>
      <c r="D202" s="333" t="s">
        <v>12</v>
      </c>
      <c r="E202" s="334" t="s">
        <v>189</v>
      </c>
      <c r="F202" s="335">
        <v>1758.2139999999999</v>
      </c>
      <c r="G202" s="336"/>
      <c r="H202" s="337">
        <v>1758.2139999999999</v>
      </c>
    </row>
    <row r="203" spans="2:8" ht="12.95" customHeight="1" x14ac:dyDescent="0.15">
      <c r="B203" s="383" t="s">
        <v>19</v>
      </c>
      <c r="C203" s="345" t="s">
        <v>43</v>
      </c>
      <c r="D203" s="346"/>
      <c r="E203" s="347" t="s">
        <v>267</v>
      </c>
      <c r="F203" s="25">
        <v>24158.491000000002</v>
      </c>
      <c r="G203" s="2"/>
      <c r="H203" s="348">
        <v>24158.491000000002</v>
      </c>
    </row>
    <row r="204" spans="2:8" ht="12.95" customHeight="1" x14ac:dyDescent="0.15">
      <c r="B204" s="381" t="s">
        <v>24</v>
      </c>
      <c r="C204" s="332" t="s">
        <v>43</v>
      </c>
      <c r="D204" s="333" t="s">
        <v>7</v>
      </c>
      <c r="E204" s="334" t="s">
        <v>186</v>
      </c>
      <c r="F204" s="335"/>
      <c r="G204" s="336">
        <v>19.286000000000001</v>
      </c>
      <c r="H204" s="337">
        <v>19.286000000000001</v>
      </c>
    </row>
    <row r="205" spans="2:8" ht="12.95" customHeight="1" x14ac:dyDescent="0.15">
      <c r="B205" s="381" t="s">
        <v>24</v>
      </c>
      <c r="C205" s="332" t="s">
        <v>43</v>
      </c>
      <c r="D205" s="333" t="s">
        <v>7</v>
      </c>
      <c r="E205" s="334" t="s">
        <v>188</v>
      </c>
      <c r="F205" s="335"/>
      <c r="G205" s="336">
        <v>225</v>
      </c>
      <c r="H205" s="337">
        <v>225</v>
      </c>
    </row>
    <row r="206" spans="2:8" ht="12.95" customHeight="1" x14ac:dyDescent="0.15">
      <c r="B206" s="381" t="s">
        <v>24</v>
      </c>
      <c r="C206" s="332" t="s">
        <v>43</v>
      </c>
      <c r="D206" s="333" t="s">
        <v>7</v>
      </c>
      <c r="E206" s="334" t="s">
        <v>189</v>
      </c>
      <c r="F206" s="335"/>
      <c r="G206" s="336">
        <v>732.85700000000008</v>
      </c>
      <c r="H206" s="337">
        <v>732.85700000000008</v>
      </c>
    </row>
    <row r="207" spans="2:8" ht="12.95" customHeight="1" x14ac:dyDescent="0.15">
      <c r="B207" s="381" t="s">
        <v>24</v>
      </c>
      <c r="C207" s="332" t="s">
        <v>43</v>
      </c>
      <c r="D207" s="333" t="s">
        <v>22</v>
      </c>
      <c r="E207" s="334" t="s">
        <v>189</v>
      </c>
      <c r="F207" s="335">
        <v>1144</v>
      </c>
      <c r="G207" s="336"/>
      <c r="H207" s="337">
        <v>1144</v>
      </c>
    </row>
    <row r="208" spans="2:8" ht="12.95" customHeight="1" x14ac:dyDescent="0.15">
      <c r="B208" s="383" t="s">
        <v>24</v>
      </c>
      <c r="C208" s="345" t="s">
        <v>43</v>
      </c>
      <c r="D208" s="346"/>
      <c r="E208" s="347" t="s">
        <v>267</v>
      </c>
      <c r="F208" s="25">
        <v>1144</v>
      </c>
      <c r="G208" s="2">
        <v>977.14300000000003</v>
      </c>
      <c r="H208" s="348">
        <v>2121.143</v>
      </c>
    </row>
    <row r="209" spans="2:8" ht="12.95" customHeight="1" x14ac:dyDescent="0.15">
      <c r="B209" s="381" t="s">
        <v>210</v>
      </c>
      <c r="C209" s="332" t="s">
        <v>43</v>
      </c>
      <c r="D209" s="333" t="s">
        <v>22</v>
      </c>
      <c r="E209" s="334" t="s">
        <v>189</v>
      </c>
      <c r="F209" s="335">
        <v>13156</v>
      </c>
      <c r="G209" s="336"/>
      <c r="H209" s="337">
        <v>13156</v>
      </c>
    </row>
    <row r="210" spans="2:8" ht="12.95" customHeight="1" x14ac:dyDescent="0.15">
      <c r="B210" s="381" t="s">
        <v>210</v>
      </c>
      <c r="C210" s="332" t="s">
        <v>43</v>
      </c>
      <c r="D210" s="333" t="s">
        <v>25</v>
      </c>
      <c r="E210" s="334" t="s">
        <v>189</v>
      </c>
      <c r="F210" s="335">
        <v>910</v>
      </c>
      <c r="G210" s="336"/>
      <c r="H210" s="337">
        <v>910</v>
      </c>
    </row>
    <row r="211" spans="2:8" ht="12.95" customHeight="1" x14ac:dyDescent="0.15">
      <c r="B211" s="383" t="s">
        <v>210</v>
      </c>
      <c r="C211" s="345" t="s">
        <v>43</v>
      </c>
      <c r="D211" s="346"/>
      <c r="E211" s="347" t="s">
        <v>267</v>
      </c>
      <c r="F211" s="25">
        <v>14066</v>
      </c>
      <c r="G211" s="2"/>
      <c r="H211" s="348">
        <v>14066</v>
      </c>
    </row>
    <row r="212" spans="2:8" ht="12.95" customHeight="1" x14ac:dyDescent="0.15">
      <c r="B212" s="381" t="s">
        <v>35</v>
      </c>
      <c r="C212" s="332" t="s">
        <v>43</v>
      </c>
      <c r="D212" s="333" t="s">
        <v>22</v>
      </c>
      <c r="E212" s="334" t="s">
        <v>189</v>
      </c>
      <c r="F212" s="335">
        <v>2216</v>
      </c>
      <c r="G212" s="336"/>
      <c r="H212" s="337">
        <v>2216</v>
      </c>
    </row>
    <row r="213" spans="2:8" ht="12.95" customHeight="1" x14ac:dyDescent="0.15">
      <c r="B213" s="383" t="s">
        <v>35</v>
      </c>
      <c r="C213" s="345" t="s">
        <v>43</v>
      </c>
      <c r="D213" s="346"/>
      <c r="E213" s="347" t="s">
        <v>267</v>
      </c>
      <c r="F213" s="25">
        <v>2216</v>
      </c>
      <c r="G213" s="2"/>
      <c r="H213" s="348">
        <v>2216</v>
      </c>
    </row>
    <row r="214" spans="2:8" ht="12.95" customHeight="1" x14ac:dyDescent="0.15">
      <c r="B214" s="381" t="s">
        <v>211</v>
      </c>
      <c r="C214" s="332" t="s">
        <v>43</v>
      </c>
      <c r="D214" s="333" t="s">
        <v>22</v>
      </c>
      <c r="E214" s="334" t="s">
        <v>190</v>
      </c>
      <c r="F214" s="335">
        <v>52</v>
      </c>
      <c r="G214" s="336"/>
      <c r="H214" s="337">
        <v>52</v>
      </c>
    </row>
    <row r="215" spans="2:8" ht="12.95" customHeight="1" x14ac:dyDescent="0.15">
      <c r="B215" s="383" t="s">
        <v>211</v>
      </c>
      <c r="C215" s="345" t="s">
        <v>43</v>
      </c>
      <c r="D215" s="346"/>
      <c r="E215" s="347" t="s">
        <v>267</v>
      </c>
      <c r="F215" s="25">
        <v>52</v>
      </c>
      <c r="G215" s="2"/>
      <c r="H215" s="348">
        <v>52</v>
      </c>
    </row>
    <row r="216" spans="2:8" ht="12.95" customHeight="1" x14ac:dyDescent="0.15">
      <c r="B216" s="381" t="s">
        <v>14</v>
      </c>
      <c r="C216" s="332" t="s">
        <v>43</v>
      </c>
      <c r="D216" s="333" t="s">
        <v>22</v>
      </c>
      <c r="E216" s="334" t="s">
        <v>191</v>
      </c>
      <c r="F216" s="335">
        <v>1664</v>
      </c>
      <c r="G216" s="336"/>
      <c r="H216" s="337">
        <v>1664</v>
      </c>
    </row>
    <row r="217" spans="2:8" ht="12.95" customHeight="1" x14ac:dyDescent="0.15">
      <c r="B217" s="383" t="s">
        <v>14</v>
      </c>
      <c r="C217" s="345" t="s">
        <v>43</v>
      </c>
      <c r="D217" s="346"/>
      <c r="E217" s="347" t="s">
        <v>267</v>
      </c>
      <c r="F217" s="25">
        <v>1664</v>
      </c>
      <c r="G217" s="2"/>
      <c r="H217" s="348">
        <v>1664</v>
      </c>
    </row>
    <row r="218" spans="2:8" ht="12.95" customHeight="1" x14ac:dyDescent="0.15">
      <c r="B218" s="381" t="s">
        <v>17</v>
      </c>
      <c r="C218" s="332" t="s">
        <v>43</v>
      </c>
      <c r="D218" s="333" t="s">
        <v>7</v>
      </c>
      <c r="E218" s="334" t="s">
        <v>192</v>
      </c>
      <c r="F218" s="335"/>
      <c r="G218" s="336">
        <v>241.072</v>
      </c>
      <c r="H218" s="337">
        <v>241.072</v>
      </c>
    </row>
    <row r="219" spans="2:8" ht="12.95" customHeight="1" x14ac:dyDescent="0.15">
      <c r="B219" s="381" t="s">
        <v>17</v>
      </c>
      <c r="C219" s="332" t="s">
        <v>43</v>
      </c>
      <c r="D219" s="333" t="s">
        <v>22</v>
      </c>
      <c r="E219" s="334" t="s">
        <v>192</v>
      </c>
      <c r="F219" s="335">
        <v>5554</v>
      </c>
      <c r="G219" s="336"/>
      <c r="H219" s="337">
        <v>5554</v>
      </c>
    </row>
    <row r="220" spans="2:8" ht="12.95" customHeight="1" x14ac:dyDescent="0.15">
      <c r="B220" s="383" t="s">
        <v>17</v>
      </c>
      <c r="C220" s="345" t="s">
        <v>43</v>
      </c>
      <c r="D220" s="346"/>
      <c r="E220" s="347" t="s">
        <v>267</v>
      </c>
      <c r="F220" s="25">
        <v>5554</v>
      </c>
      <c r="G220" s="2">
        <v>241.072</v>
      </c>
      <c r="H220" s="348">
        <v>5795.0720000000001</v>
      </c>
    </row>
    <row r="221" spans="2:8" ht="12.95" customHeight="1" x14ac:dyDescent="0.15">
      <c r="B221" s="381" t="s">
        <v>36</v>
      </c>
      <c r="C221" s="332" t="s">
        <v>43</v>
      </c>
      <c r="D221" s="333" t="s">
        <v>22</v>
      </c>
      <c r="E221" s="334" t="s">
        <v>192</v>
      </c>
      <c r="F221" s="335">
        <v>5226</v>
      </c>
      <c r="G221" s="336"/>
      <c r="H221" s="337">
        <v>5226</v>
      </c>
    </row>
    <row r="222" spans="2:8" ht="12.95" customHeight="1" x14ac:dyDescent="0.15">
      <c r="B222" s="381" t="s">
        <v>36</v>
      </c>
      <c r="C222" s="332" t="s">
        <v>43</v>
      </c>
      <c r="D222" s="333" t="s">
        <v>26</v>
      </c>
      <c r="E222" s="334" t="s">
        <v>192</v>
      </c>
      <c r="F222" s="335">
        <v>3152</v>
      </c>
      <c r="G222" s="336"/>
      <c r="H222" s="337">
        <v>3152</v>
      </c>
    </row>
    <row r="223" spans="2:8" ht="12.95" customHeight="1" x14ac:dyDescent="0.15">
      <c r="B223" s="383" t="s">
        <v>36</v>
      </c>
      <c r="C223" s="345" t="s">
        <v>43</v>
      </c>
      <c r="D223" s="346"/>
      <c r="E223" s="347" t="s">
        <v>267</v>
      </c>
      <c r="F223" s="25">
        <v>8378</v>
      </c>
      <c r="G223" s="2"/>
      <c r="H223" s="348">
        <v>8378</v>
      </c>
    </row>
    <row r="224" spans="2:8" ht="12.95" customHeight="1" x14ac:dyDescent="0.15">
      <c r="B224" s="381" t="s">
        <v>38</v>
      </c>
      <c r="C224" s="332" t="s">
        <v>43</v>
      </c>
      <c r="D224" s="333" t="s">
        <v>22</v>
      </c>
      <c r="E224" s="334" t="s">
        <v>192</v>
      </c>
      <c r="F224" s="335">
        <v>3660.857</v>
      </c>
      <c r="G224" s="336"/>
      <c r="H224" s="337">
        <v>3660.857</v>
      </c>
    </row>
    <row r="225" spans="2:8" ht="12.95" customHeight="1" x14ac:dyDescent="0.15">
      <c r="B225" s="383" t="s">
        <v>38</v>
      </c>
      <c r="C225" s="345" t="s">
        <v>43</v>
      </c>
      <c r="D225" s="346"/>
      <c r="E225" s="347" t="s">
        <v>267</v>
      </c>
      <c r="F225" s="25">
        <v>3660.857</v>
      </c>
      <c r="G225" s="2"/>
      <c r="H225" s="348">
        <v>3660.857</v>
      </c>
    </row>
    <row r="226" spans="2:8" ht="12.95" customHeight="1" x14ac:dyDescent="0.15">
      <c r="B226" s="381" t="s">
        <v>37</v>
      </c>
      <c r="C226" s="332" t="s">
        <v>43</v>
      </c>
      <c r="D226" s="333" t="s">
        <v>22</v>
      </c>
      <c r="E226" s="334" t="s">
        <v>192</v>
      </c>
      <c r="F226" s="335">
        <v>9854.8580000000002</v>
      </c>
      <c r="G226" s="336"/>
      <c r="H226" s="337">
        <v>9854.8580000000002</v>
      </c>
    </row>
    <row r="227" spans="2:8" ht="12.95" customHeight="1" x14ac:dyDescent="0.15">
      <c r="B227" s="383" t="s">
        <v>37</v>
      </c>
      <c r="C227" s="345" t="s">
        <v>43</v>
      </c>
      <c r="D227" s="346"/>
      <c r="E227" s="347" t="s">
        <v>267</v>
      </c>
      <c r="F227" s="25">
        <v>9854.8580000000002</v>
      </c>
      <c r="G227" s="2"/>
      <c r="H227" s="348">
        <v>9854.8580000000002</v>
      </c>
    </row>
    <row r="228" spans="2:8" ht="12.95" customHeight="1" x14ac:dyDescent="0.15">
      <c r="B228" s="383" t="s">
        <v>263</v>
      </c>
      <c r="C228" s="345" t="s">
        <v>43</v>
      </c>
      <c r="D228" s="346" t="s">
        <v>22</v>
      </c>
      <c r="E228" s="347" t="s">
        <v>193</v>
      </c>
      <c r="F228" s="25">
        <v>640</v>
      </c>
      <c r="G228" s="2"/>
      <c r="H228" s="348">
        <v>640</v>
      </c>
    </row>
    <row r="229" spans="2:8" ht="12.95" customHeight="1" thickBot="1" x14ac:dyDescent="0.2">
      <c r="B229" s="391" t="s">
        <v>263</v>
      </c>
      <c r="C229" s="373" t="s">
        <v>43</v>
      </c>
      <c r="D229" s="374"/>
      <c r="E229" s="375" t="s">
        <v>267</v>
      </c>
      <c r="F229" s="376">
        <v>640</v>
      </c>
      <c r="G229" s="377"/>
      <c r="H229" s="378">
        <v>640</v>
      </c>
    </row>
    <row r="230" spans="2:8" ht="12.95" customHeight="1" x14ac:dyDescent="0.15">
      <c r="B230" s="384" t="s">
        <v>30</v>
      </c>
      <c r="C230" s="349" t="s">
        <v>43</v>
      </c>
      <c r="D230" s="350" t="s">
        <v>8</v>
      </c>
      <c r="E230" s="351" t="s">
        <v>194</v>
      </c>
      <c r="F230" s="352">
        <v>104</v>
      </c>
      <c r="G230" s="353"/>
      <c r="H230" s="354">
        <v>104</v>
      </c>
    </row>
    <row r="231" spans="2:8" ht="12.95" customHeight="1" x14ac:dyDescent="0.15">
      <c r="B231" s="381" t="s">
        <v>30</v>
      </c>
      <c r="C231" s="332" t="s">
        <v>43</v>
      </c>
      <c r="D231" s="333" t="s">
        <v>10</v>
      </c>
      <c r="E231" s="334" t="s">
        <v>194</v>
      </c>
      <c r="F231" s="335">
        <v>880</v>
      </c>
      <c r="G231" s="336"/>
      <c r="H231" s="337">
        <v>880</v>
      </c>
    </row>
    <row r="232" spans="2:8" ht="12.95" customHeight="1" x14ac:dyDescent="0.15">
      <c r="B232" s="381" t="s">
        <v>30</v>
      </c>
      <c r="C232" s="332" t="s">
        <v>43</v>
      </c>
      <c r="D232" s="333" t="s">
        <v>22</v>
      </c>
      <c r="E232" s="334" t="s">
        <v>194</v>
      </c>
      <c r="F232" s="335">
        <v>19608</v>
      </c>
      <c r="G232" s="336"/>
      <c r="H232" s="337">
        <v>19608</v>
      </c>
    </row>
    <row r="233" spans="2:8" ht="12.95" customHeight="1" x14ac:dyDescent="0.15">
      <c r="B233" s="381" t="s">
        <v>30</v>
      </c>
      <c r="C233" s="332" t="s">
        <v>43</v>
      </c>
      <c r="D233" s="333" t="s">
        <v>25</v>
      </c>
      <c r="E233" s="334" t="s">
        <v>194</v>
      </c>
      <c r="F233" s="335">
        <v>2600</v>
      </c>
      <c r="G233" s="336"/>
      <c r="H233" s="337">
        <v>2600</v>
      </c>
    </row>
    <row r="234" spans="2:8" ht="12.95" customHeight="1" x14ac:dyDescent="0.15">
      <c r="B234" s="383" t="s">
        <v>30</v>
      </c>
      <c r="C234" s="345" t="s">
        <v>43</v>
      </c>
      <c r="D234" s="346"/>
      <c r="E234" s="347" t="s">
        <v>267</v>
      </c>
      <c r="F234" s="25">
        <v>23192</v>
      </c>
      <c r="G234" s="2"/>
      <c r="H234" s="348">
        <v>23192</v>
      </c>
    </row>
    <row r="235" spans="2:8" ht="12.95" customHeight="1" x14ac:dyDescent="0.15">
      <c r="B235" s="381" t="s">
        <v>25</v>
      </c>
      <c r="C235" s="332" t="s">
        <v>43</v>
      </c>
      <c r="D235" s="333" t="s">
        <v>7</v>
      </c>
      <c r="E235" s="334" t="s">
        <v>189</v>
      </c>
      <c r="F235" s="335"/>
      <c r="G235" s="336">
        <v>273.209</v>
      </c>
      <c r="H235" s="337">
        <v>273.209</v>
      </c>
    </row>
    <row r="236" spans="2:8" ht="12.95" customHeight="1" x14ac:dyDescent="0.15">
      <c r="B236" s="381" t="s">
        <v>25</v>
      </c>
      <c r="C236" s="332" t="s">
        <v>43</v>
      </c>
      <c r="D236" s="333" t="s">
        <v>7</v>
      </c>
      <c r="E236" s="334" t="s">
        <v>194</v>
      </c>
      <c r="F236" s="335"/>
      <c r="G236" s="336">
        <v>3410.3269999999948</v>
      </c>
      <c r="H236" s="337">
        <v>3410.3269999999948</v>
      </c>
    </row>
    <row r="237" spans="2:8" ht="12.95" customHeight="1" x14ac:dyDescent="0.15">
      <c r="B237" s="381" t="s">
        <v>25</v>
      </c>
      <c r="C237" s="332" t="s">
        <v>43</v>
      </c>
      <c r="D237" s="333" t="s">
        <v>7</v>
      </c>
      <c r="E237" s="334" t="s">
        <v>195</v>
      </c>
      <c r="F237" s="335"/>
      <c r="G237" s="336">
        <v>32.142000000000003</v>
      </c>
      <c r="H237" s="337">
        <v>32.142000000000003</v>
      </c>
    </row>
    <row r="238" spans="2:8" ht="12.95" customHeight="1" x14ac:dyDescent="0.15">
      <c r="B238" s="381" t="s">
        <v>25</v>
      </c>
      <c r="C238" s="332" t="s">
        <v>43</v>
      </c>
      <c r="D238" s="333" t="s">
        <v>7</v>
      </c>
      <c r="E238" s="334" t="s">
        <v>196</v>
      </c>
      <c r="F238" s="335"/>
      <c r="G238" s="336">
        <v>109.28800000000001</v>
      </c>
      <c r="H238" s="337">
        <v>109.28800000000001</v>
      </c>
    </row>
    <row r="239" spans="2:8" ht="12.95" customHeight="1" x14ac:dyDescent="0.15">
      <c r="B239" s="381" t="s">
        <v>25</v>
      </c>
      <c r="C239" s="332" t="s">
        <v>43</v>
      </c>
      <c r="D239" s="333" t="s">
        <v>7</v>
      </c>
      <c r="E239" s="334" t="s">
        <v>197</v>
      </c>
      <c r="F239" s="335"/>
      <c r="G239" s="336">
        <v>35.356999999999999</v>
      </c>
      <c r="H239" s="337">
        <v>35.356999999999999</v>
      </c>
    </row>
    <row r="240" spans="2:8" ht="12.95" customHeight="1" x14ac:dyDescent="0.15">
      <c r="B240" s="381" t="s">
        <v>25</v>
      </c>
      <c r="C240" s="332" t="s">
        <v>43</v>
      </c>
      <c r="D240" s="333" t="s">
        <v>7</v>
      </c>
      <c r="E240" s="334" t="s">
        <v>198</v>
      </c>
      <c r="F240" s="335"/>
      <c r="G240" s="336">
        <v>694.28400000000056</v>
      </c>
      <c r="H240" s="337">
        <v>694.28400000000056</v>
      </c>
    </row>
    <row r="241" spans="2:8" ht="12.95" customHeight="1" x14ac:dyDescent="0.15">
      <c r="B241" s="381" t="s">
        <v>25</v>
      </c>
      <c r="C241" s="332" t="s">
        <v>43</v>
      </c>
      <c r="D241" s="333" t="s">
        <v>7</v>
      </c>
      <c r="E241" s="334" t="s">
        <v>199</v>
      </c>
      <c r="F241" s="335"/>
      <c r="G241" s="336">
        <v>151.07</v>
      </c>
      <c r="H241" s="337">
        <v>151.07</v>
      </c>
    </row>
    <row r="242" spans="2:8" ht="12.95" customHeight="1" x14ac:dyDescent="0.15">
      <c r="B242" s="381" t="s">
        <v>25</v>
      </c>
      <c r="C242" s="332" t="s">
        <v>43</v>
      </c>
      <c r="D242" s="333" t="s">
        <v>10</v>
      </c>
      <c r="E242" s="334" t="s">
        <v>194</v>
      </c>
      <c r="F242" s="335">
        <v>2960</v>
      </c>
      <c r="G242" s="336"/>
      <c r="H242" s="337">
        <v>2960</v>
      </c>
    </row>
    <row r="243" spans="2:8" ht="12.95" customHeight="1" x14ac:dyDescent="0.15">
      <c r="B243" s="381" t="s">
        <v>25</v>
      </c>
      <c r="C243" s="332" t="s">
        <v>43</v>
      </c>
      <c r="D243" s="333" t="s">
        <v>11</v>
      </c>
      <c r="E243" s="334" t="s">
        <v>194</v>
      </c>
      <c r="F243" s="335">
        <v>2520</v>
      </c>
      <c r="G243" s="336"/>
      <c r="H243" s="337">
        <v>2520</v>
      </c>
    </row>
    <row r="244" spans="2:8" ht="12.95" customHeight="1" x14ac:dyDescent="0.15">
      <c r="B244" s="381" t="s">
        <v>25</v>
      </c>
      <c r="C244" s="332" t="s">
        <v>43</v>
      </c>
      <c r="D244" s="333" t="s">
        <v>22</v>
      </c>
      <c r="E244" s="334" t="s">
        <v>194</v>
      </c>
      <c r="F244" s="335">
        <v>11550</v>
      </c>
      <c r="G244" s="336"/>
      <c r="H244" s="337">
        <v>11550</v>
      </c>
    </row>
    <row r="245" spans="2:8" ht="12.95" customHeight="1" x14ac:dyDescent="0.15">
      <c r="B245" s="381" t="s">
        <v>25</v>
      </c>
      <c r="C245" s="332" t="s">
        <v>43</v>
      </c>
      <c r="D245" s="333" t="s">
        <v>26</v>
      </c>
      <c r="E245" s="334" t="s">
        <v>60</v>
      </c>
      <c r="F245" s="335">
        <v>44017.143999999986</v>
      </c>
      <c r="G245" s="336"/>
      <c r="H245" s="337">
        <v>44017.143999999986</v>
      </c>
    </row>
    <row r="246" spans="2:8" ht="12.95" customHeight="1" x14ac:dyDescent="0.15">
      <c r="B246" s="383" t="s">
        <v>25</v>
      </c>
      <c r="C246" s="345" t="s">
        <v>43</v>
      </c>
      <c r="D246" s="346"/>
      <c r="E246" s="347" t="s">
        <v>267</v>
      </c>
      <c r="F246" s="25">
        <v>61047.143999999986</v>
      </c>
      <c r="G246" s="2">
        <v>4705.6769999999942</v>
      </c>
      <c r="H246" s="348">
        <v>65752.820999999982</v>
      </c>
    </row>
    <row r="247" spans="2:8" ht="12.95" customHeight="1" x14ac:dyDescent="0.15">
      <c r="B247" s="381" t="s">
        <v>264</v>
      </c>
      <c r="C247" s="332" t="s">
        <v>43</v>
      </c>
      <c r="D247" s="333" t="s">
        <v>22</v>
      </c>
      <c r="E247" s="334" t="s">
        <v>195</v>
      </c>
      <c r="F247" s="335">
        <v>988</v>
      </c>
      <c r="G247" s="336"/>
      <c r="H247" s="337">
        <v>988</v>
      </c>
    </row>
    <row r="248" spans="2:8" ht="12.95" customHeight="1" x14ac:dyDescent="0.15">
      <c r="B248" s="383" t="s">
        <v>264</v>
      </c>
      <c r="C248" s="345" t="s">
        <v>43</v>
      </c>
      <c r="D248" s="346"/>
      <c r="E248" s="347" t="s">
        <v>267</v>
      </c>
      <c r="F248" s="25">
        <v>988</v>
      </c>
      <c r="G248" s="2"/>
      <c r="H248" s="348">
        <v>988</v>
      </c>
    </row>
    <row r="249" spans="2:8" ht="12.95" customHeight="1" x14ac:dyDescent="0.15">
      <c r="B249" s="381" t="s">
        <v>213</v>
      </c>
      <c r="C249" s="332" t="s">
        <v>43</v>
      </c>
      <c r="D249" s="333" t="s">
        <v>22</v>
      </c>
      <c r="E249" s="334" t="s">
        <v>197</v>
      </c>
      <c r="F249" s="335">
        <v>416</v>
      </c>
      <c r="G249" s="336"/>
      <c r="H249" s="337">
        <v>416</v>
      </c>
    </row>
    <row r="250" spans="2:8" ht="12.95" customHeight="1" x14ac:dyDescent="0.15">
      <c r="B250" s="383" t="s">
        <v>213</v>
      </c>
      <c r="C250" s="345" t="s">
        <v>43</v>
      </c>
      <c r="D250" s="346"/>
      <c r="E250" s="347" t="s">
        <v>267</v>
      </c>
      <c r="F250" s="25">
        <v>416</v>
      </c>
      <c r="G250" s="2"/>
      <c r="H250" s="348">
        <v>416</v>
      </c>
    </row>
    <row r="251" spans="2:8" ht="12.95" customHeight="1" x14ac:dyDescent="0.15">
      <c r="B251" s="381" t="s">
        <v>39</v>
      </c>
      <c r="C251" s="332" t="s">
        <v>43</v>
      </c>
      <c r="D251" s="333" t="s">
        <v>22</v>
      </c>
      <c r="E251" s="334" t="s">
        <v>198</v>
      </c>
      <c r="F251" s="335">
        <v>5252</v>
      </c>
      <c r="G251" s="336"/>
      <c r="H251" s="337">
        <v>5252</v>
      </c>
    </row>
    <row r="252" spans="2:8" ht="12.95" customHeight="1" x14ac:dyDescent="0.15">
      <c r="B252" s="383" t="s">
        <v>39</v>
      </c>
      <c r="C252" s="345" t="s">
        <v>43</v>
      </c>
      <c r="D252" s="346"/>
      <c r="E252" s="347" t="s">
        <v>267</v>
      </c>
      <c r="F252" s="25">
        <v>5252</v>
      </c>
      <c r="G252" s="2"/>
      <c r="H252" s="348">
        <v>5252</v>
      </c>
    </row>
    <row r="253" spans="2:8" ht="12.95" customHeight="1" x14ac:dyDescent="0.15">
      <c r="B253" s="381" t="s">
        <v>32</v>
      </c>
      <c r="C253" s="332" t="s">
        <v>43</v>
      </c>
      <c r="D253" s="333" t="s">
        <v>22</v>
      </c>
      <c r="E253" s="334" t="s">
        <v>199</v>
      </c>
      <c r="F253" s="335">
        <v>2366</v>
      </c>
      <c r="G253" s="336"/>
      <c r="H253" s="337">
        <v>2366</v>
      </c>
    </row>
    <row r="254" spans="2:8" ht="12.95" customHeight="1" x14ac:dyDescent="0.15">
      <c r="B254" s="383" t="s">
        <v>32</v>
      </c>
      <c r="C254" s="345" t="s">
        <v>43</v>
      </c>
      <c r="D254" s="346"/>
      <c r="E254" s="347" t="s">
        <v>267</v>
      </c>
      <c r="F254" s="25">
        <v>2366</v>
      </c>
      <c r="G254" s="2"/>
      <c r="H254" s="348">
        <v>2366</v>
      </c>
    </row>
    <row r="255" spans="2:8" ht="12.95" customHeight="1" x14ac:dyDescent="0.15">
      <c r="B255" s="381" t="s">
        <v>214</v>
      </c>
      <c r="C255" s="332" t="s">
        <v>43</v>
      </c>
      <c r="D255" s="333" t="s">
        <v>22</v>
      </c>
      <c r="E255" s="334" t="s">
        <v>199</v>
      </c>
      <c r="F255" s="335">
        <v>390</v>
      </c>
      <c r="G255" s="336"/>
      <c r="H255" s="337">
        <v>390</v>
      </c>
    </row>
    <row r="256" spans="2:8" ht="12.95" customHeight="1" x14ac:dyDescent="0.15">
      <c r="B256" s="383" t="s">
        <v>214</v>
      </c>
      <c r="C256" s="345" t="s">
        <v>43</v>
      </c>
      <c r="D256" s="346"/>
      <c r="E256" s="347" t="s">
        <v>267</v>
      </c>
      <c r="F256" s="25">
        <v>390</v>
      </c>
      <c r="G256" s="2"/>
      <c r="H256" s="348">
        <v>390</v>
      </c>
    </row>
    <row r="257" spans="2:8" ht="12.95" customHeight="1" x14ac:dyDescent="0.15">
      <c r="B257" s="381" t="s">
        <v>40</v>
      </c>
      <c r="C257" s="332" t="s">
        <v>43</v>
      </c>
      <c r="D257" s="333" t="s">
        <v>265</v>
      </c>
      <c r="E257" s="334" t="s">
        <v>200</v>
      </c>
      <c r="F257" s="335"/>
      <c r="G257" s="336">
        <v>5399.0249999999996</v>
      </c>
      <c r="H257" s="337">
        <v>5399.0249999999996</v>
      </c>
    </row>
    <row r="258" spans="2:8" ht="12.95" customHeight="1" x14ac:dyDescent="0.15">
      <c r="B258" s="381" t="s">
        <v>40</v>
      </c>
      <c r="C258" s="332" t="s">
        <v>43</v>
      </c>
      <c r="D258" s="333" t="s">
        <v>26</v>
      </c>
      <c r="E258" s="334" t="s">
        <v>60</v>
      </c>
      <c r="F258" s="335"/>
      <c r="G258" s="336">
        <v>21656</v>
      </c>
      <c r="H258" s="337">
        <v>21656</v>
      </c>
    </row>
    <row r="259" spans="2:8" ht="12.95" customHeight="1" x14ac:dyDescent="0.15">
      <c r="B259" s="383" t="s">
        <v>40</v>
      </c>
      <c r="C259" s="345" t="s">
        <v>43</v>
      </c>
      <c r="D259" s="346"/>
      <c r="E259" s="347" t="s">
        <v>267</v>
      </c>
      <c r="F259" s="25"/>
      <c r="G259" s="2">
        <v>27055.025000000001</v>
      </c>
      <c r="H259" s="348">
        <v>27055.025000000001</v>
      </c>
    </row>
    <row r="260" spans="2:8" ht="12.95" customHeight="1" x14ac:dyDescent="0.15">
      <c r="B260" s="381" t="s">
        <v>265</v>
      </c>
      <c r="C260" s="332" t="s">
        <v>43</v>
      </c>
      <c r="D260" s="333" t="s">
        <v>40</v>
      </c>
      <c r="E260" s="334" t="s">
        <v>200</v>
      </c>
      <c r="F260" s="335"/>
      <c r="G260" s="336">
        <v>6993.7749999999996</v>
      </c>
      <c r="H260" s="337">
        <v>6993.7749999999996</v>
      </c>
    </row>
    <row r="261" spans="2:8" ht="12.95" customHeight="1" x14ac:dyDescent="0.15">
      <c r="B261" s="383" t="s">
        <v>265</v>
      </c>
      <c r="C261" s="345" t="s">
        <v>43</v>
      </c>
      <c r="D261" s="346"/>
      <c r="E261" s="347" t="s">
        <v>267</v>
      </c>
      <c r="F261" s="25"/>
      <c r="G261" s="2">
        <v>6993.7749999999996</v>
      </c>
      <c r="H261" s="348">
        <v>6993.7749999999996</v>
      </c>
    </row>
    <row r="262" spans="2:8" ht="12.95" customHeight="1" x14ac:dyDescent="0.15">
      <c r="B262" s="381" t="s">
        <v>251</v>
      </c>
      <c r="C262" s="332" t="s">
        <v>43</v>
      </c>
      <c r="D262" s="333" t="s">
        <v>11</v>
      </c>
      <c r="E262" s="334" t="s">
        <v>200</v>
      </c>
      <c r="F262" s="335"/>
      <c r="G262" s="336">
        <v>100.27500000000001</v>
      </c>
      <c r="H262" s="337">
        <v>100.27500000000001</v>
      </c>
    </row>
    <row r="263" spans="2:8" ht="12.95" customHeight="1" x14ac:dyDescent="0.15">
      <c r="B263" s="381" t="s">
        <v>251</v>
      </c>
      <c r="C263" s="332" t="s">
        <v>43</v>
      </c>
      <c r="D263" s="333" t="s">
        <v>215</v>
      </c>
      <c r="E263" s="334" t="s">
        <v>200</v>
      </c>
      <c r="F263" s="335"/>
      <c r="G263" s="336">
        <v>108.5</v>
      </c>
      <c r="H263" s="337">
        <v>108.5</v>
      </c>
    </row>
    <row r="264" spans="2:8" ht="12.95" customHeight="1" x14ac:dyDescent="0.15">
      <c r="B264" s="381" t="s">
        <v>251</v>
      </c>
      <c r="C264" s="332" t="s">
        <v>43</v>
      </c>
      <c r="D264" s="333" t="s">
        <v>26</v>
      </c>
      <c r="E264" s="334" t="s">
        <v>200</v>
      </c>
      <c r="F264" s="335"/>
      <c r="G264" s="336">
        <v>64.75</v>
      </c>
      <c r="H264" s="337">
        <v>64.75</v>
      </c>
    </row>
    <row r="265" spans="2:8" ht="12.95" customHeight="1" x14ac:dyDescent="0.15">
      <c r="B265" s="383" t="s">
        <v>251</v>
      </c>
      <c r="C265" s="345" t="s">
        <v>43</v>
      </c>
      <c r="D265" s="346"/>
      <c r="E265" s="347" t="s">
        <v>267</v>
      </c>
      <c r="F265" s="25"/>
      <c r="G265" s="2">
        <v>273.52499999999998</v>
      </c>
      <c r="H265" s="348">
        <v>273.52499999999998</v>
      </c>
    </row>
    <row r="266" spans="2:8" ht="12.95" customHeight="1" x14ac:dyDescent="0.15">
      <c r="B266" s="381" t="s">
        <v>215</v>
      </c>
      <c r="C266" s="332" t="s">
        <v>43</v>
      </c>
      <c r="D266" s="333" t="s">
        <v>7</v>
      </c>
      <c r="E266" s="334" t="s">
        <v>200</v>
      </c>
      <c r="F266" s="335"/>
      <c r="G266" s="336">
        <v>13818.215</v>
      </c>
      <c r="H266" s="337">
        <v>13818.215</v>
      </c>
    </row>
    <row r="267" spans="2:8" ht="12.95" customHeight="1" x14ac:dyDescent="0.15">
      <c r="B267" s="381" t="s">
        <v>215</v>
      </c>
      <c r="C267" s="332" t="s">
        <v>43</v>
      </c>
      <c r="D267" s="333" t="s">
        <v>11</v>
      </c>
      <c r="E267" s="334" t="s">
        <v>200</v>
      </c>
      <c r="F267" s="335"/>
      <c r="G267" s="336">
        <v>486.5</v>
      </c>
      <c r="H267" s="337">
        <v>486.5</v>
      </c>
    </row>
    <row r="268" spans="2:8" ht="12.95" customHeight="1" x14ac:dyDescent="0.15">
      <c r="B268" s="381" t="s">
        <v>215</v>
      </c>
      <c r="C268" s="332" t="s">
        <v>43</v>
      </c>
      <c r="D268" s="333" t="s">
        <v>22</v>
      </c>
      <c r="E268" s="334" t="s">
        <v>200</v>
      </c>
      <c r="F268" s="335">
        <v>10046</v>
      </c>
      <c r="G268" s="336"/>
      <c r="H268" s="337">
        <v>10046</v>
      </c>
    </row>
    <row r="269" spans="2:8" ht="12.95" customHeight="1" x14ac:dyDescent="0.15">
      <c r="B269" s="381" t="s">
        <v>215</v>
      </c>
      <c r="C269" s="332" t="s">
        <v>43</v>
      </c>
      <c r="D269" s="333" t="s">
        <v>251</v>
      </c>
      <c r="E269" s="334" t="s">
        <v>200</v>
      </c>
      <c r="F269" s="335"/>
      <c r="G269" s="336">
        <v>315</v>
      </c>
      <c r="H269" s="337">
        <v>315</v>
      </c>
    </row>
    <row r="270" spans="2:8" ht="12.95" customHeight="1" x14ac:dyDescent="0.15">
      <c r="B270" s="381" t="s">
        <v>215</v>
      </c>
      <c r="C270" s="332" t="s">
        <v>43</v>
      </c>
      <c r="D270" s="333" t="s">
        <v>26</v>
      </c>
      <c r="E270" s="334" t="s">
        <v>200</v>
      </c>
      <c r="F270" s="335"/>
      <c r="G270" s="336">
        <v>6602.143</v>
      </c>
      <c r="H270" s="337">
        <v>6602.143</v>
      </c>
    </row>
    <row r="271" spans="2:8" ht="12.95" customHeight="1" x14ac:dyDescent="0.15">
      <c r="B271" s="383" t="s">
        <v>215</v>
      </c>
      <c r="C271" s="345" t="s">
        <v>43</v>
      </c>
      <c r="D271" s="346"/>
      <c r="E271" s="347" t="s">
        <v>267</v>
      </c>
      <c r="F271" s="25">
        <v>10046</v>
      </c>
      <c r="G271" s="2">
        <v>21221.858</v>
      </c>
      <c r="H271" s="348">
        <v>31267.858</v>
      </c>
    </row>
    <row r="272" spans="2:8" ht="12.95" customHeight="1" x14ac:dyDescent="0.15">
      <c r="B272" s="381" t="s">
        <v>26</v>
      </c>
      <c r="C272" s="332" t="s">
        <v>43</v>
      </c>
      <c r="D272" s="333" t="s">
        <v>7</v>
      </c>
      <c r="E272" s="334" t="s">
        <v>201</v>
      </c>
      <c r="F272" s="335"/>
      <c r="G272" s="336">
        <v>11565.006000000001</v>
      </c>
      <c r="H272" s="337">
        <v>11565.006000000001</v>
      </c>
    </row>
    <row r="273" spans="2:8" ht="12.95" customHeight="1" x14ac:dyDescent="0.15">
      <c r="B273" s="381" t="s">
        <v>26</v>
      </c>
      <c r="C273" s="332" t="s">
        <v>43</v>
      </c>
      <c r="D273" s="333" t="s">
        <v>11</v>
      </c>
      <c r="E273" s="334" t="s">
        <v>201</v>
      </c>
      <c r="F273" s="335">
        <v>2892</v>
      </c>
      <c r="G273" s="336">
        <v>8379.0800000000017</v>
      </c>
      <c r="H273" s="337">
        <v>11271.080000000002</v>
      </c>
    </row>
    <row r="274" spans="2:8" ht="12.95" customHeight="1" x14ac:dyDescent="0.15">
      <c r="B274" s="381" t="s">
        <v>26</v>
      </c>
      <c r="C274" s="332" t="s">
        <v>43</v>
      </c>
      <c r="D274" s="333" t="s">
        <v>22</v>
      </c>
      <c r="E274" s="334" t="s">
        <v>201</v>
      </c>
      <c r="F274" s="335"/>
      <c r="G274" s="336">
        <v>40.25</v>
      </c>
      <c r="H274" s="337">
        <v>40.25</v>
      </c>
    </row>
    <row r="275" spans="2:8" ht="12.95" customHeight="1" x14ac:dyDescent="0.15">
      <c r="B275" s="381" t="s">
        <v>26</v>
      </c>
      <c r="C275" s="332" t="s">
        <v>43</v>
      </c>
      <c r="D275" s="333" t="s">
        <v>25</v>
      </c>
      <c r="E275" s="334" t="s">
        <v>201</v>
      </c>
      <c r="F275" s="335">
        <v>5067.4290000000001</v>
      </c>
      <c r="G275" s="336"/>
      <c r="H275" s="337">
        <v>5067.4290000000001</v>
      </c>
    </row>
    <row r="276" spans="2:8" ht="12.95" customHeight="1" x14ac:dyDescent="0.15">
      <c r="B276" s="381" t="s">
        <v>26</v>
      </c>
      <c r="C276" s="332" t="s">
        <v>43</v>
      </c>
      <c r="D276" s="333" t="s">
        <v>40</v>
      </c>
      <c r="E276" s="334" t="s">
        <v>201</v>
      </c>
      <c r="F276" s="335"/>
      <c r="G276" s="336">
        <v>6656</v>
      </c>
      <c r="H276" s="337">
        <v>6656</v>
      </c>
    </row>
    <row r="277" spans="2:8" ht="12.95" customHeight="1" x14ac:dyDescent="0.15">
      <c r="B277" s="390" t="s">
        <v>26</v>
      </c>
      <c r="C277" s="367" t="s">
        <v>43</v>
      </c>
      <c r="D277" s="368" t="s">
        <v>251</v>
      </c>
      <c r="E277" s="369" t="s">
        <v>201</v>
      </c>
      <c r="F277" s="370"/>
      <c r="G277" s="371">
        <v>15.75</v>
      </c>
      <c r="H277" s="372">
        <v>15.75</v>
      </c>
    </row>
    <row r="278" spans="2:8" ht="12.95" customHeight="1" thickBot="1" x14ac:dyDescent="0.2">
      <c r="B278" s="391" t="s">
        <v>26</v>
      </c>
      <c r="C278" s="373" t="s">
        <v>43</v>
      </c>
      <c r="D278" s="374"/>
      <c r="E278" s="375" t="s">
        <v>267</v>
      </c>
      <c r="F278" s="376">
        <v>7959.4290000000001</v>
      </c>
      <c r="G278" s="377">
        <v>26656.086000000003</v>
      </c>
      <c r="H278" s="378">
        <v>34615.514999999999</v>
      </c>
    </row>
    <row r="279" spans="2:8" ht="12.95" customHeight="1" thickBot="1" x14ac:dyDescent="0.2">
      <c r="B279" s="1668" t="s">
        <v>244</v>
      </c>
      <c r="C279" s="1669"/>
      <c r="D279" s="1669"/>
      <c r="E279" s="1670"/>
      <c r="F279" s="27">
        <v>665587.92000000004</v>
      </c>
      <c r="G279" s="3">
        <v>368522.04500000016</v>
      </c>
      <c r="H279" s="379">
        <v>1034109.9650000001</v>
      </c>
    </row>
  </sheetData>
  <mergeCells count="9">
    <mergeCell ref="B279:E279"/>
    <mergeCell ref="B2:H2"/>
    <mergeCell ref="B4:B5"/>
    <mergeCell ref="C4:C5"/>
    <mergeCell ref="D4:D5"/>
    <mergeCell ref="E4:E5"/>
    <mergeCell ref="F4:F5"/>
    <mergeCell ref="G4:G5"/>
    <mergeCell ref="H4:H5"/>
  </mergeCells>
  <phoneticPr fontId="3"/>
  <pageMargins left="0.70866141732283472" right="0.70866141732283472" top="0.74803149606299213" bottom="0.74803149606299213" header="0.31496062992125984" footer="0.31496062992125984"/>
  <pageSetup paperSize="9" scale="95" firstPageNumber="94" fitToHeight="0" orientation="portrait" r:id="rId1"/>
  <headerFooter>
    <oddFooter>&amp;C&amp;P</oddFooter>
  </headerFooter>
  <rowBreaks count="4" manualBreakCount="4">
    <brk id="61" min="1" max="7" man="1"/>
    <brk id="117" min="1" max="7" man="1"/>
    <brk id="173" min="1" max="7" man="1"/>
    <brk id="229" min="1" max="7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08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4.625" style="62" customWidth="1"/>
    <col min="3" max="3" width="3.625" style="63" customWidth="1"/>
    <col min="4" max="4" width="14.625" style="62" customWidth="1"/>
    <col min="5" max="8" width="10.625" style="61" customWidth="1"/>
    <col min="9" max="16384" width="9" style="1"/>
  </cols>
  <sheetData>
    <row r="2" spans="2:8" ht="18.75" customHeight="1" x14ac:dyDescent="0.15">
      <c r="B2" s="1671" t="s">
        <v>524</v>
      </c>
      <c r="C2" s="1671"/>
      <c r="D2" s="1671"/>
      <c r="E2" s="1671"/>
      <c r="F2" s="1671"/>
      <c r="G2" s="1671"/>
      <c r="H2" s="1671"/>
    </row>
    <row r="3" spans="2:8" ht="12.95" customHeight="1" thickBot="1" x14ac:dyDescent="0.2">
      <c r="H3" s="37" t="s">
        <v>54</v>
      </c>
    </row>
    <row r="4" spans="2:8" ht="12.95" customHeight="1" x14ac:dyDescent="0.15">
      <c r="B4" s="1672" t="s">
        <v>41</v>
      </c>
      <c r="C4" s="1674"/>
      <c r="D4" s="1676" t="s">
        <v>42</v>
      </c>
      <c r="E4" s="1682" t="s">
        <v>245</v>
      </c>
      <c r="F4" s="1684" t="s">
        <v>44</v>
      </c>
      <c r="G4" s="1682" t="s">
        <v>242</v>
      </c>
      <c r="H4" s="1680" t="s">
        <v>243</v>
      </c>
    </row>
    <row r="5" spans="2:8" ht="12.95" customHeight="1" thickBot="1" x14ac:dyDescent="0.2">
      <c r="B5" s="1673"/>
      <c r="C5" s="1675"/>
      <c r="D5" s="1677"/>
      <c r="E5" s="1679"/>
      <c r="F5" s="1685"/>
      <c r="G5" s="1683"/>
      <c r="H5" s="1681"/>
    </row>
    <row r="6" spans="2:8" ht="12.95" customHeight="1" x14ac:dyDescent="0.15">
      <c r="B6" s="404" t="s">
        <v>261</v>
      </c>
      <c r="C6" s="326" t="s">
        <v>43</v>
      </c>
      <c r="D6" s="327" t="s">
        <v>4</v>
      </c>
      <c r="E6" s="328" t="s">
        <v>155</v>
      </c>
      <c r="F6" s="329"/>
      <c r="G6" s="330">
        <v>899.99999999999989</v>
      </c>
      <c r="H6" s="331">
        <v>899.99999999999989</v>
      </c>
    </row>
    <row r="7" spans="2:8" ht="12.95" customHeight="1" x14ac:dyDescent="0.15">
      <c r="B7" s="381" t="s">
        <v>7</v>
      </c>
      <c r="C7" s="332" t="s">
        <v>43</v>
      </c>
      <c r="D7" s="333" t="s">
        <v>4</v>
      </c>
      <c r="E7" s="334" t="s">
        <v>155</v>
      </c>
      <c r="F7" s="335">
        <v>3230</v>
      </c>
      <c r="G7" s="336">
        <v>26286.065000000061</v>
      </c>
      <c r="H7" s="337">
        <v>29516.065000000061</v>
      </c>
    </row>
    <row r="8" spans="2:8" ht="12.95" customHeight="1" x14ac:dyDescent="0.15">
      <c r="B8" s="381" t="s">
        <v>8</v>
      </c>
      <c r="C8" s="332" t="s">
        <v>43</v>
      </c>
      <c r="D8" s="333" t="s">
        <v>4</v>
      </c>
      <c r="E8" s="334" t="s">
        <v>155</v>
      </c>
      <c r="F8" s="335">
        <v>18975</v>
      </c>
      <c r="G8" s="336"/>
      <c r="H8" s="337">
        <v>18975</v>
      </c>
    </row>
    <row r="9" spans="2:8" ht="12.95" customHeight="1" x14ac:dyDescent="0.15">
      <c r="B9" s="381" t="s">
        <v>203</v>
      </c>
      <c r="C9" s="332" t="s">
        <v>43</v>
      </c>
      <c r="D9" s="338" t="s">
        <v>4</v>
      </c>
      <c r="E9" s="334" t="s">
        <v>155</v>
      </c>
      <c r="F9" s="335"/>
      <c r="G9" s="336">
        <v>16.071999999999999</v>
      </c>
      <c r="H9" s="337">
        <v>16.071999999999999</v>
      </c>
    </row>
    <row r="10" spans="2:8" ht="12.95" customHeight="1" x14ac:dyDescent="0.15">
      <c r="B10" s="382" t="s">
        <v>11</v>
      </c>
      <c r="C10" s="339" t="s">
        <v>43</v>
      </c>
      <c r="D10" s="340" t="s">
        <v>4</v>
      </c>
      <c r="E10" s="341" t="s">
        <v>155</v>
      </c>
      <c r="F10" s="342"/>
      <c r="G10" s="343">
        <v>517.3349999999997</v>
      </c>
      <c r="H10" s="344">
        <v>517.3349999999997</v>
      </c>
    </row>
    <row r="11" spans="2:8" ht="12.95" customHeight="1" x14ac:dyDescent="0.15">
      <c r="B11" s="383"/>
      <c r="C11" s="345" t="s">
        <v>43</v>
      </c>
      <c r="D11" s="346" t="s">
        <v>4</v>
      </c>
      <c r="E11" s="347" t="s">
        <v>267</v>
      </c>
      <c r="F11" s="25">
        <v>22205</v>
      </c>
      <c r="G11" s="2">
        <v>27719.47200000006</v>
      </c>
      <c r="H11" s="348">
        <v>49924.47200000006</v>
      </c>
    </row>
    <row r="12" spans="2:8" ht="12.95" customHeight="1" x14ac:dyDescent="0.15">
      <c r="B12" s="384" t="s">
        <v>4</v>
      </c>
      <c r="C12" s="349" t="s">
        <v>43</v>
      </c>
      <c r="D12" s="350" t="s">
        <v>5</v>
      </c>
      <c r="E12" s="351" t="s">
        <v>155</v>
      </c>
      <c r="F12" s="352"/>
      <c r="G12" s="353">
        <v>32.143000000000001</v>
      </c>
      <c r="H12" s="354">
        <v>32.143000000000001</v>
      </c>
    </row>
    <row r="13" spans="2:8" ht="12.95" customHeight="1" x14ac:dyDescent="0.15">
      <c r="B13" s="381" t="s">
        <v>18</v>
      </c>
      <c r="C13" s="332" t="s">
        <v>43</v>
      </c>
      <c r="D13" s="338" t="s">
        <v>5</v>
      </c>
      <c r="E13" s="334" t="s">
        <v>155</v>
      </c>
      <c r="F13" s="335"/>
      <c r="G13" s="336">
        <v>9784.32</v>
      </c>
      <c r="H13" s="337">
        <v>9784.32</v>
      </c>
    </row>
    <row r="14" spans="2:8" ht="12.95" customHeight="1" x14ac:dyDescent="0.15">
      <c r="B14" s="381" t="s">
        <v>7</v>
      </c>
      <c r="C14" s="332" t="s">
        <v>43</v>
      </c>
      <c r="D14" s="338" t="s">
        <v>5</v>
      </c>
      <c r="E14" s="334" t="s">
        <v>155</v>
      </c>
      <c r="F14" s="335"/>
      <c r="G14" s="336">
        <v>1838.3369999999977</v>
      </c>
      <c r="H14" s="337">
        <v>1838.3369999999977</v>
      </c>
    </row>
    <row r="15" spans="2:8" ht="12.95" customHeight="1" x14ac:dyDescent="0.15">
      <c r="B15" s="381" t="s">
        <v>11</v>
      </c>
      <c r="C15" s="332" t="s">
        <v>43</v>
      </c>
      <c r="D15" s="338" t="s">
        <v>5</v>
      </c>
      <c r="E15" s="334" t="s">
        <v>155</v>
      </c>
      <c r="F15" s="335"/>
      <c r="G15" s="336">
        <v>80.001000000000005</v>
      </c>
      <c r="H15" s="337">
        <v>80.001000000000005</v>
      </c>
    </row>
    <row r="16" spans="2:8" ht="12.95" customHeight="1" x14ac:dyDescent="0.15">
      <c r="B16" s="383"/>
      <c r="C16" s="345" t="s">
        <v>43</v>
      </c>
      <c r="D16" s="346" t="s">
        <v>5</v>
      </c>
      <c r="E16" s="347" t="s">
        <v>267</v>
      </c>
      <c r="F16" s="25"/>
      <c r="G16" s="2">
        <v>11734.800999999998</v>
      </c>
      <c r="H16" s="348">
        <v>11734.800999999998</v>
      </c>
    </row>
    <row r="17" spans="2:8" ht="12.95" customHeight="1" x14ac:dyDescent="0.15">
      <c r="B17" s="381" t="s">
        <v>7</v>
      </c>
      <c r="C17" s="332" t="s">
        <v>43</v>
      </c>
      <c r="D17" s="338" t="s">
        <v>15</v>
      </c>
      <c r="E17" s="334" t="s">
        <v>156</v>
      </c>
      <c r="F17" s="335">
        <v>416</v>
      </c>
      <c r="G17" s="336"/>
      <c r="H17" s="337">
        <v>416</v>
      </c>
    </row>
    <row r="18" spans="2:8" ht="12.95" customHeight="1" x14ac:dyDescent="0.15">
      <c r="B18" s="381" t="s">
        <v>8</v>
      </c>
      <c r="C18" s="332" t="s">
        <v>43</v>
      </c>
      <c r="D18" s="338" t="s">
        <v>15</v>
      </c>
      <c r="E18" s="334" t="s">
        <v>156</v>
      </c>
      <c r="F18" s="335">
        <v>6200</v>
      </c>
      <c r="G18" s="336"/>
      <c r="H18" s="337">
        <v>6200</v>
      </c>
    </row>
    <row r="19" spans="2:8" ht="12.95" customHeight="1" x14ac:dyDescent="0.15">
      <c r="B19" s="383"/>
      <c r="C19" s="345" t="s">
        <v>43</v>
      </c>
      <c r="D19" s="346" t="s">
        <v>15</v>
      </c>
      <c r="E19" s="347" t="s">
        <v>267</v>
      </c>
      <c r="F19" s="25">
        <v>6616</v>
      </c>
      <c r="G19" s="2"/>
      <c r="H19" s="348">
        <v>6616</v>
      </c>
    </row>
    <row r="20" spans="2:8" ht="12.95" customHeight="1" x14ac:dyDescent="0.15">
      <c r="B20" s="381" t="s">
        <v>7</v>
      </c>
      <c r="C20" s="332" t="s">
        <v>43</v>
      </c>
      <c r="D20" s="338" t="s">
        <v>260</v>
      </c>
      <c r="E20" s="334" t="s">
        <v>157</v>
      </c>
      <c r="F20" s="335">
        <v>1440</v>
      </c>
      <c r="G20" s="336"/>
      <c r="H20" s="337">
        <v>1440</v>
      </c>
    </row>
    <row r="21" spans="2:8" ht="12.95" customHeight="1" x14ac:dyDescent="0.15">
      <c r="B21" s="383"/>
      <c r="C21" s="345" t="s">
        <v>43</v>
      </c>
      <c r="D21" s="346" t="s">
        <v>260</v>
      </c>
      <c r="E21" s="347" t="s">
        <v>267</v>
      </c>
      <c r="F21" s="25">
        <v>1440</v>
      </c>
      <c r="G21" s="2"/>
      <c r="H21" s="348">
        <v>1440</v>
      </c>
    </row>
    <row r="22" spans="2:8" ht="12.95" customHeight="1" x14ac:dyDescent="0.15">
      <c r="B22" s="381" t="s">
        <v>7</v>
      </c>
      <c r="C22" s="332" t="s">
        <v>43</v>
      </c>
      <c r="D22" s="338" t="s">
        <v>204</v>
      </c>
      <c r="E22" s="334" t="s">
        <v>157</v>
      </c>
      <c r="F22" s="335">
        <v>520</v>
      </c>
      <c r="G22" s="336"/>
      <c r="H22" s="337">
        <v>520</v>
      </c>
    </row>
    <row r="23" spans="2:8" ht="12.95" customHeight="1" x14ac:dyDescent="0.15">
      <c r="B23" s="381" t="s">
        <v>8</v>
      </c>
      <c r="C23" s="332" t="s">
        <v>43</v>
      </c>
      <c r="D23" s="338" t="s">
        <v>204</v>
      </c>
      <c r="E23" s="334" t="s">
        <v>157</v>
      </c>
      <c r="F23" s="335">
        <v>546</v>
      </c>
      <c r="G23" s="336"/>
      <c r="H23" s="337">
        <v>546</v>
      </c>
    </row>
    <row r="24" spans="2:8" ht="12.95" customHeight="1" x14ac:dyDescent="0.15">
      <c r="B24" s="383"/>
      <c r="C24" s="345" t="s">
        <v>43</v>
      </c>
      <c r="D24" s="346" t="s">
        <v>204</v>
      </c>
      <c r="E24" s="347" t="s">
        <v>267</v>
      </c>
      <c r="F24" s="25">
        <v>1066</v>
      </c>
      <c r="G24" s="2"/>
      <c r="H24" s="348">
        <v>1066</v>
      </c>
    </row>
    <row r="25" spans="2:8" ht="12.95" customHeight="1" x14ac:dyDescent="0.15">
      <c r="B25" s="381" t="s">
        <v>4</v>
      </c>
      <c r="C25" s="332" t="s">
        <v>43</v>
      </c>
      <c r="D25" s="338" t="s">
        <v>6</v>
      </c>
      <c r="E25" s="334" t="s">
        <v>268</v>
      </c>
      <c r="F25" s="335">
        <v>45</v>
      </c>
      <c r="G25" s="336"/>
      <c r="H25" s="337">
        <v>45</v>
      </c>
    </row>
    <row r="26" spans="2:8" ht="12.95" customHeight="1" x14ac:dyDescent="0.15">
      <c r="B26" s="381" t="s">
        <v>7</v>
      </c>
      <c r="C26" s="332" t="s">
        <v>43</v>
      </c>
      <c r="D26" s="333" t="s">
        <v>6</v>
      </c>
      <c r="E26" s="334" t="s">
        <v>158</v>
      </c>
      <c r="F26" s="335">
        <v>27128</v>
      </c>
      <c r="G26" s="336"/>
      <c r="H26" s="337">
        <v>27128</v>
      </c>
    </row>
    <row r="27" spans="2:8" ht="12.95" customHeight="1" x14ac:dyDescent="0.15">
      <c r="B27" s="381" t="s">
        <v>7</v>
      </c>
      <c r="C27" s="332" t="s">
        <v>43</v>
      </c>
      <c r="D27" s="333" t="s">
        <v>6</v>
      </c>
      <c r="E27" s="334" t="s">
        <v>60</v>
      </c>
      <c r="F27" s="335">
        <v>4700.1600000000017</v>
      </c>
      <c r="G27" s="336"/>
      <c r="H27" s="337">
        <v>4700.1600000000017</v>
      </c>
    </row>
    <row r="28" spans="2:8" ht="12.95" customHeight="1" x14ac:dyDescent="0.15">
      <c r="B28" s="381" t="s">
        <v>8</v>
      </c>
      <c r="C28" s="332" t="s">
        <v>43</v>
      </c>
      <c r="D28" s="333" t="s">
        <v>6</v>
      </c>
      <c r="E28" s="334" t="s">
        <v>158</v>
      </c>
      <c r="F28" s="335">
        <v>17102</v>
      </c>
      <c r="G28" s="336"/>
      <c r="H28" s="337">
        <v>17102</v>
      </c>
    </row>
    <row r="29" spans="2:8" ht="12.95" customHeight="1" x14ac:dyDescent="0.15">
      <c r="B29" s="383"/>
      <c r="C29" s="345" t="s">
        <v>43</v>
      </c>
      <c r="D29" s="346" t="s">
        <v>6</v>
      </c>
      <c r="E29" s="347" t="s">
        <v>267</v>
      </c>
      <c r="F29" s="25">
        <v>48975.16</v>
      </c>
      <c r="G29" s="2"/>
      <c r="H29" s="348">
        <v>48975.16</v>
      </c>
    </row>
    <row r="30" spans="2:8" ht="12.95" customHeight="1" x14ac:dyDescent="0.15">
      <c r="B30" s="381" t="s">
        <v>8</v>
      </c>
      <c r="C30" s="332" t="s">
        <v>43</v>
      </c>
      <c r="D30" s="338" t="s">
        <v>16</v>
      </c>
      <c r="E30" s="334" t="s">
        <v>161</v>
      </c>
      <c r="F30" s="335">
        <v>260</v>
      </c>
      <c r="G30" s="336"/>
      <c r="H30" s="337">
        <v>260</v>
      </c>
    </row>
    <row r="31" spans="2:8" ht="12.95" customHeight="1" x14ac:dyDescent="0.15">
      <c r="B31" s="383"/>
      <c r="C31" s="345" t="s">
        <v>43</v>
      </c>
      <c r="D31" s="346" t="s">
        <v>16</v>
      </c>
      <c r="E31" s="347" t="s">
        <v>267</v>
      </c>
      <c r="F31" s="25">
        <v>260</v>
      </c>
      <c r="G31" s="2"/>
      <c r="H31" s="348">
        <v>260</v>
      </c>
    </row>
    <row r="32" spans="2:8" ht="12.95" customHeight="1" x14ac:dyDescent="0.15">
      <c r="B32" s="381" t="s">
        <v>7</v>
      </c>
      <c r="C32" s="332" t="s">
        <v>43</v>
      </c>
      <c r="D32" s="333" t="s">
        <v>206</v>
      </c>
      <c r="E32" s="334" t="s">
        <v>162</v>
      </c>
      <c r="F32" s="335">
        <v>1040</v>
      </c>
      <c r="G32" s="336"/>
      <c r="H32" s="337">
        <v>1040</v>
      </c>
    </row>
    <row r="33" spans="2:8" ht="12.95" customHeight="1" x14ac:dyDescent="0.15">
      <c r="B33" s="383"/>
      <c r="C33" s="345" t="s">
        <v>43</v>
      </c>
      <c r="D33" s="346" t="s">
        <v>206</v>
      </c>
      <c r="E33" s="347" t="s">
        <v>267</v>
      </c>
      <c r="F33" s="25">
        <v>1040</v>
      </c>
      <c r="G33" s="2"/>
      <c r="H33" s="348">
        <v>1040</v>
      </c>
    </row>
    <row r="34" spans="2:8" ht="12.95" customHeight="1" x14ac:dyDescent="0.15">
      <c r="B34" s="381" t="s">
        <v>4</v>
      </c>
      <c r="C34" s="332" t="s">
        <v>43</v>
      </c>
      <c r="D34" s="333" t="s">
        <v>261</v>
      </c>
      <c r="E34" s="334" t="s">
        <v>162</v>
      </c>
      <c r="F34" s="335"/>
      <c r="G34" s="336">
        <v>964.28500000000008</v>
      </c>
      <c r="H34" s="337">
        <v>964.28500000000008</v>
      </c>
    </row>
    <row r="35" spans="2:8" ht="12.95" customHeight="1" x14ac:dyDescent="0.15">
      <c r="B35" s="381" t="s">
        <v>4</v>
      </c>
      <c r="C35" s="332" t="s">
        <v>43</v>
      </c>
      <c r="D35" s="338" t="s">
        <v>261</v>
      </c>
      <c r="E35" s="334" t="s">
        <v>164</v>
      </c>
      <c r="F35" s="335"/>
      <c r="G35" s="336">
        <v>784.28600000000006</v>
      </c>
      <c r="H35" s="337">
        <v>784.28600000000006</v>
      </c>
    </row>
    <row r="36" spans="2:8" ht="12.95" customHeight="1" x14ac:dyDescent="0.15">
      <c r="B36" s="381" t="s">
        <v>4</v>
      </c>
      <c r="C36" s="332" t="s">
        <v>43</v>
      </c>
      <c r="D36" s="338" t="s">
        <v>261</v>
      </c>
      <c r="E36" s="334" t="s">
        <v>165</v>
      </c>
      <c r="F36" s="335"/>
      <c r="G36" s="336">
        <v>1260.0010000000002</v>
      </c>
      <c r="H36" s="337">
        <v>1260.0010000000002</v>
      </c>
    </row>
    <row r="37" spans="2:8" ht="12.95" customHeight="1" x14ac:dyDescent="0.15">
      <c r="B37" s="381" t="s">
        <v>4</v>
      </c>
      <c r="C37" s="332" t="s">
        <v>43</v>
      </c>
      <c r="D37" s="338" t="s">
        <v>261</v>
      </c>
      <c r="E37" s="334" t="s">
        <v>166</v>
      </c>
      <c r="F37" s="335"/>
      <c r="G37" s="336">
        <v>540</v>
      </c>
      <c r="H37" s="337">
        <v>540</v>
      </c>
    </row>
    <row r="38" spans="2:8" ht="12.95" customHeight="1" x14ac:dyDescent="0.15">
      <c r="B38" s="381" t="s">
        <v>4</v>
      </c>
      <c r="C38" s="332" t="s">
        <v>43</v>
      </c>
      <c r="D38" s="338" t="s">
        <v>261</v>
      </c>
      <c r="E38" s="334" t="s">
        <v>167</v>
      </c>
      <c r="F38" s="335"/>
      <c r="G38" s="336">
        <v>810</v>
      </c>
      <c r="H38" s="337">
        <v>810</v>
      </c>
    </row>
    <row r="39" spans="2:8" ht="12.95" customHeight="1" x14ac:dyDescent="0.15">
      <c r="B39" s="381" t="s">
        <v>4</v>
      </c>
      <c r="C39" s="332" t="s">
        <v>43</v>
      </c>
      <c r="D39" s="333" t="s">
        <v>261</v>
      </c>
      <c r="E39" s="334" t="s">
        <v>168</v>
      </c>
      <c r="F39" s="335"/>
      <c r="G39" s="336">
        <v>1748.5720000000001</v>
      </c>
      <c r="H39" s="337">
        <v>1748.5720000000001</v>
      </c>
    </row>
    <row r="40" spans="2:8" ht="12.95" customHeight="1" x14ac:dyDescent="0.15">
      <c r="B40" s="381" t="s">
        <v>4</v>
      </c>
      <c r="C40" s="332" t="s">
        <v>43</v>
      </c>
      <c r="D40" s="333" t="s">
        <v>261</v>
      </c>
      <c r="E40" s="334" t="s">
        <v>194</v>
      </c>
      <c r="F40" s="335"/>
      <c r="G40" s="336">
        <v>270</v>
      </c>
      <c r="H40" s="337">
        <v>270</v>
      </c>
    </row>
    <row r="41" spans="2:8" ht="12.95" customHeight="1" x14ac:dyDescent="0.15">
      <c r="B41" s="381" t="s">
        <v>7</v>
      </c>
      <c r="C41" s="332" t="s">
        <v>43</v>
      </c>
      <c r="D41" s="333" t="s">
        <v>261</v>
      </c>
      <c r="E41" s="334" t="s">
        <v>162</v>
      </c>
      <c r="F41" s="335">
        <v>7320</v>
      </c>
      <c r="G41" s="336"/>
      <c r="H41" s="337">
        <v>7320</v>
      </c>
    </row>
    <row r="42" spans="2:8" ht="12.95" customHeight="1" x14ac:dyDescent="0.15">
      <c r="B42" s="381" t="s">
        <v>8</v>
      </c>
      <c r="C42" s="332" t="s">
        <v>43</v>
      </c>
      <c r="D42" s="333" t="s">
        <v>261</v>
      </c>
      <c r="E42" s="334" t="s">
        <v>162</v>
      </c>
      <c r="F42" s="335">
        <v>400</v>
      </c>
      <c r="G42" s="336"/>
      <c r="H42" s="337">
        <v>400</v>
      </c>
    </row>
    <row r="43" spans="2:8" ht="12.95" customHeight="1" x14ac:dyDescent="0.15">
      <c r="B43" s="383"/>
      <c r="C43" s="345" t="s">
        <v>43</v>
      </c>
      <c r="D43" s="346" t="s">
        <v>261</v>
      </c>
      <c r="E43" s="347" t="s">
        <v>267</v>
      </c>
      <c r="F43" s="25">
        <v>7720</v>
      </c>
      <c r="G43" s="2">
        <v>6377.1440000000002</v>
      </c>
      <c r="H43" s="348">
        <v>14097.144</v>
      </c>
    </row>
    <row r="44" spans="2:8" ht="12.95" customHeight="1" x14ac:dyDescent="0.15">
      <c r="B44" s="381" t="s">
        <v>12</v>
      </c>
      <c r="C44" s="332" t="s">
        <v>43</v>
      </c>
      <c r="D44" s="338" t="s">
        <v>18</v>
      </c>
      <c r="E44" s="334" t="s">
        <v>166</v>
      </c>
      <c r="F44" s="335">
        <v>1616.7860000000001</v>
      </c>
      <c r="G44" s="336"/>
      <c r="H44" s="337">
        <v>1616.7860000000001</v>
      </c>
    </row>
    <row r="45" spans="2:8" ht="12.95" customHeight="1" x14ac:dyDescent="0.15">
      <c r="B45" s="381" t="s">
        <v>19</v>
      </c>
      <c r="C45" s="332" t="s">
        <v>43</v>
      </c>
      <c r="D45" s="338" t="s">
        <v>18</v>
      </c>
      <c r="E45" s="334" t="s">
        <v>166</v>
      </c>
      <c r="F45" s="335">
        <v>10150.277</v>
      </c>
      <c r="G45" s="336"/>
      <c r="H45" s="337">
        <v>10150.277</v>
      </c>
    </row>
    <row r="46" spans="2:8" ht="12.95" customHeight="1" x14ac:dyDescent="0.15">
      <c r="B46" s="383"/>
      <c r="C46" s="345" t="s">
        <v>43</v>
      </c>
      <c r="D46" s="346" t="s">
        <v>18</v>
      </c>
      <c r="E46" s="347" t="s">
        <v>267</v>
      </c>
      <c r="F46" s="25">
        <v>11767.063</v>
      </c>
      <c r="G46" s="2"/>
      <c r="H46" s="348">
        <v>11767.063</v>
      </c>
    </row>
    <row r="47" spans="2:8" ht="12.95" customHeight="1" x14ac:dyDescent="0.15">
      <c r="B47" s="381" t="s">
        <v>4</v>
      </c>
      <c r="C47" s="332" t="s">
        <v>43</v>
      </c>
      <c r="D47" s="333" t="s">
        <v>7</v>
      </c>
      <c r="E47" s="334" t="s">
        <v>161</v>
      </c>
      <c r="F47" s="335"/>
      <c r="G47" s="336">
        <v>135</v>
      </c>
      <c r="H47" s="337">
        <v>135</v>
      </c>
    </row>
    <row r="48" spans="2:8" ht="12.95" customHeight="1" x14ac:dyDescent="0.15">
      <c r="B48" s="381" t="s">
        <v>4</v>
      </c>
      <c r="C48" s="332" t="s">
        <v>43</v>
      </c>
      <c r="D48" s="333" t="s">
        <v>7</v>
      </c>
      <c r="E48" s="334" t="s">
        <v>162</v>
      </c>
      <c r="F48" s="335"/>
      <c r="G48" s="336">
        <v>1383.7069999999987</v>
      </c>
      <c r="H48" s="337">
        <v>1383.7069999999987</v>
      </c>
    </row>
    <row r="49" spans="2:8" ht="12.95" customHeight="1" x14ac:dyDescent="0.15">
      <c r="B49" s="381" t="s">
        <v>4</v>
      </c>
      <c r="C49" s="332" t="s">
        <v>43</v>
      </c>
      <c r="D49" s="333" t="s">
        <v>7</v>
      </c>
      <c r="E49" s="334" t="s">
        <v>163</v>
      </c>
      <c r="F49" s="335"/>
      <c r="G49" s="336">
        <v>210.66499999999999</v>
      </c>
      <c r="H49" s="337">
        <v>210.66499999999999</v>
      </c>
    </row>
    <row r="50" spans="2:8" ht="12.95" customHeight="1" x14ac:dyDescent="0.15">
      <c r="B50" s="381" t="s">
        <v>4</v>
      </c>
      <c r="C50" s="332" t="s">
        <v>43</v>
      </c>
      <c r="D50" s="333" t="s">
        <v>7</v>
      </c>
      <c r="E50" s="334" t="s">
        <v>164</v>
      </c>
      <c r="F50" s="335"/>
      <c r="G50" s="336">
        <v>298.28599999999994</v>
      </c>
      <c r="H50" s="337">
        <v>298.28599999999994</v>
      </c>
    </row>
    <row r="51" spans="2:8" ht="12.95" customHeight="1" x14ac:dyDescent="0.15">
      <c r="B51" s="385" t="s">
        <v>4</v>
      </c>
      <c r="C51" s="332" t="s">
        <v>43</v>
      </c>
      <c r="D51" s="333" t="s">
        <v>7</v>
      </c>
      <c r="E51" s="334" t="s">
        <v>165</v>
      </c>
      <c r="F51" s="335"/>
      <c r="G51" s="336">
        <v>2338.5109999999977</v>
      </c>
      <c r="H51" s="337">
        <v>2338.5109999999977</v>
      </c>
    </row>
    <row r="52" spans="2:8" ht="12.95" customHeight="1" x14ac:dyDescent="0.15">
      <c r="B52" s="385" t="s">
        <v>4</v>
      </c>
      <c r="C52" s="332" t="s">
        <v>43</v>
      </c>
      <c r="D52" s="333" t="s">
        <v>7</v>
      </c>
      <c r="E52" s="334" t="s">
        <v>166</v>
      </c>
      <c r="F52" s="335"/>
      <c r="G52" s="336">
        <v>1809.2999999999988</v>
      </c>
      <c r="H52" s="337">
        <v>1809.2999999999988</v>
      </c>
    </row>
    <row r="53" spans="2:8" ht="12.95" customHeight="1" x14ac:dyDescent="0.15">
      <c r="B53" s="385" t="s">
        <v>4</v>
      </c>
      <c r="C53" s="332" t="s">
        <v>43</v>
      </c>
      <c r="D53" s="333" t="s">
        <v>7</v>
      </c>
      <c r="E53" s="334" t="s">
        <v>167</v>
      </c>
      <c r="F53" s="335"/>
      <c r="G53" s="336">
        <v>14901.914999999988</v>
      </c>
      <c r="H53" s="337">
        <v>14901.914999999988</v>
      </c>
    </row>
    <row r="54" spans="2:8" ht="12.95" customHeight="1" x14ac:dyDescent="0.15">
      <c r="B54" s="385" t="s">
        <v>4</v>
      </c>
      <c r="C54" s="332" t="s">
        <v>43</v>
      </c>
      <c r="D54" s="333" t="s">
        <v>7</v>
      </c>
      <c r="E54" s="334" t="s">
        <v>168</v>
      </c>
      <c r="F54" s="335"/>
      <c r="G54" s="336">
        <v>2800.6499999999969</v>
      </c>
      <c r="H54" s="337">
        <v>2800.6499999999969</v>
      </c>
    </row>
    <row r="55" spans="2:8" ht="12.95" customHeight="1" x14ac:dyDescent="0.15">
      <c r="B55" s="381" t="s">
        <v>4</v>
      </c>
      <c r="C55" s="332" t="s">
        <v>43</v>
      </c>
      <c r="D55" s="333" t="s">
        <v>7</v>
      </c>
      <c r="E55" s="334" t="s">
        <v>174</v>
      </c>
      <c r="F55" s="335"/>
      <c r="G55" s="336">
        <v>240.85499999999999</v>
      </c>
      <c r="H55" s="337">
        <v>240.85499999999999</v>
      </c>
    </row>
    <row r="56" spans="2:8" ht="12.95" customHeight="1" x14ac:dyDescent="0.15">
      <c r="B56" s="381" t="s">
        <v>4</v>
      </c>
      <c r="C56" s="332" t="s">
        <v>43</v>
      </c>
      <c r="D56" s="333" t="s">
        <v>7</v>
      </c>
      <c r="E56" s="334" t="s">
        <v>176</v>
      </c>
      <c r="F56" s="335"/>
      <c r="G56" s="336">
        <v>372.42399999999998</v>
      </c>
      <c r="H56" s="337">
        <v>372.42399999999998</v>
      </c>
    </row>
    <row r="57" spans="2:8" ht="12.95" customHeight="1" x14ac:dyDescent="0.15">
      <c r="B57" s="385" t="s">
        <v>4</v>
      </c>
      <c r="C57" s="332" t="s">
        <v>43</v>
      </c>
      <c r="D57" s="333" t="s">
        <v>7</v>
      </c>
      <c r="E57" s="334" t="s">
        <v>180</v>
      </c>
      <c r="F57" s="335"/>
      <c r="G57" s="336">
        <v>134.999</v>
      </c>
      <c r="H57" s="337">
        <v>134.999</v>
      </c>
    </row>
    <row r="58" spans="2:8" ht="12.95" customHeight="1" x14ac:dyDescent="0.15">
      <c r="B58" s="385" t="s">
        <v>4</v>
      </c>
      <c r="C58" s="332" t="s">
        <v>43</v>
      </c>
      <c r="D58" s="333" t="s">
        <v>7</v>
      </c>
      <c r="E58" s="334" t="s">
        <v>181</v>
      </c>
      <c r="F58" s="335"/>
      <c r="G58" s="336">
        <v>1428.4159999999979</v>
      </c>
      <c r="H58" s="337">
        <v>1428.4159999999979</v>
      </c>
    </row>
    <row r="59" spans="2:8" ht="12.95" customHeight="1" x14ac:dyDescent="0.15">
      <c r="B59" s="385" t="s">
        <v>4</v>
      </c>
      <c r="C59" s="332" t="s">
        <v>43</v>
      </c>
      <c r="D59" s="333" t="s">
        <v>7</v>
      </c>
      <c r="E59" s="334" t="s">
        <v>182</v>
      </c>
      <c r="F59" s="335"/>
      <c r="G59" s="336">
        <v>234.56899999999999</v>
      </c>
      <c r="H59" s="337">
        <v>234.56899999999999</v>
      </c>
    </row>
    <row r="60" spans="2:8" ht="12.95" customHeight="1" x14ac:dyDescent="0.15">
      <c r="B60" s="385" t="s">
        <v>4</v>
      </c>
      <c r="C60" s="332" t="s">
        <v>43</v>
      </c>
      <c r="D60" s="333" t="s">
        <v>7</v>
      </c>
      <c r="E60" s="334" t="s">
        <v>183</v>
      </c>
      <c r="F60" s="335"/>
      <c r="G60" s="336">
        <v>12.856999999999999</v>
      </c>
      <c r="H60" s="337">
        <v>12.856999999999999</v>
      </c>
    </row>
    <row r="61" spans="2:8" ht="12.95" customHeight="1" thickBot="1" x14ac:dyDescent="0.2">
      <c r="B61" s="386" t="s">
        <v>4</v>
      </c>
      <c r="C61" s="355" t="s">
        <v>43</v>
      </c>
      <c r="D61" s="356" t="s">
        <v>7</v>
      </c>
      <c r="E61" s="357" t="s">
        <v>187</v>
      </c>
      <c r="F61" s="358"/>
      <c r="G61" s="359">
        <v>38.570999999999998</v>
      </c>
      <c r="H61" s="360">
        <v>38.570999999999998</v>
      </c>
    </row>
    <row r="62" spans="2:8" ht="12.95" customHeight="1" x14ac:dyDescent="0.15">
      <c r="B62" s="387" t="s">
        <v>4</v>
      </c>
      <c r="C62" s="349" t="s">
        <v>43</v>
      </c>
      <c r="D62" s="350" t="s">
        <v>7</v>
      </c>
      <c r="E62" s="351" t="s">
        <v>268</v>
      </c>
      <c r="F62" s="352">
        <v>1678</v>
      </c>
      <c r="G62" s="353"/>
      <c r="H62" s="354">
        <v>1678</v>
      </c>
    </row>
    <row r="63" spans="2:8" ht="12.95" customHeight="1" x14ac:dyDescent="0.15">
      <c r="B63" s="385" t="s">
        <v>5</v>
      </c>
      <c r="C63" s="332" t="s">
        <v>43</v>
      </c>
      <c r="D63" s="333" t="s">
        <v>7</v>
      </c>
      <c r="E63" s="334" t="s">
        <v>162</v>
      </c>
      <c r="F63" s="335"/>
      <c r="G63" s="336">
        <v>364.28399999999982</v>
      </c>
      <c r="H63" s="337">
        <v>364.28399999999982</v>
      </c>
    </row>
    <row r="64" spans="2:8" ht="12.95" customHeight="1" x14ac:dyDescent="0.15">
      <c r="B64" s="385" t="s">
        <v>5</v>
      </c>
      <c r="C64" s="332" t="s">
        <v>43</v>
      </c>
      <c r="D64" s="333" t="s">
        <v>7</v>
      </c>
      <c r="E64" s="334" t="s">
        <v>163</v>
      </c>
      <c r="F64" s="335"/>
      <c r="G64" s="336">
        <v>65.713999999999999</v>
      </c>
      <c r="H64" s="337">
        <v>65.713999999999999</v>
      </c>
    </row>
    <row r="65" spans="2:8" ht="12.95" customHeight="1" x14ac:dyDescent="0.15">
      <c r="B65" s="385" t="s">
        <v>5</v>
      </c>
      <c r="C65" s="332" t="s">
        <v>43</v>
      </c>
      <c r="D65" s="333" t="s">
        <v>7</v>
      </c>
      <c r="E65" s="334" t="s">
        <v>164</v>
      </c>
      <c r="F65" s="335"/>
      <c r="G65" s="336">
        <v>157.523</v>
      </c>
      <c r="H65" s="337">
        <v>157.523</v>
      </c>
    </row>
    <row r="66" spans="2:8" ht="12.95" customHeight="1" x14ac:dyDescent="0.15">
      <c r="B66" s="385" t="s">
        <v>5</v>
      </c>
      <c r="C66" s="332" t="s">
        <v>43</v>
      </c>
      <c r="D66" s="333" t="s">
        <v>7</v>
      </c>
      <c r="E66" s="334" t="s">
        <v>165</v>
      </c>
      <c r="F66" s="335"/>
      <c r="G66" s="336">
        <v>461.47299999999979</v>
      </c>
      <c r="H66" s="337">
        <v>461.47299999999979</v>
      </c>
    </row>
    <row r="67" spans="2:8" ht="12.95" customHeight="1" x14ac:dyDescent="0.15">
      <c r="B67" s="385" t="s">
        <v>5</v>
      </c>
      <c r="C67" s="332" t="s">
        <v>43</v>
      </c>
      <c r="D67" s="333" t="s">
        <v>7</v>
      </c>
      <c r="E67" s="334" t="s">
        <v>166</v>
      </c>
      <c r="F67" s="335"/>
      <c r="G67" s="336">
        <v>15478.212</v>
      </c>
      <c r="H67" s="337">
        <v>15478.212</v>
      </c>
    </row>
    <row r="68" spans="2:8" ht="12.95" customHeight="1" x14ac:dyDescent="0.15">
      <c r="B68" s="385" t="s">
        <v>5</v>
      </c>
      <c r="C68" s="332" t="s">
        <v>43</v>
      </c>
      <c r="D68" s="333" t="s">
        <v>7</v>
      </c>
      <c r="E68" s="334" t="s">
        <v>167</v>
      </c>
      <c r="F68" s="335"/>
      <c r="G68" s="336">
        <v>15862.393999999998</v>
      </c>
      <c r="H68" s="337">
        <v>15862.393999999998</v>
      </c>
    </row>
    <row r="69" spans="2:8" ht="12.95" customHeight="1" x14ac:dyDescent="0.15">
      <c r="B69" s="385" t="s">
        <v>5</v>
      </c>
      <c r="C69" s="332" t="s">
        <v>43</v>
      </c>
      <c r="D69" s="333" t="s">
        <v>7</v>
      </c>
      <c r="E69" s="334" t="s">
        <v>168</v>
      </c>
      <c r="F69" s="335"/>
      <c r="G69" s="336">
        <v>944.8549999999999</v>
      </c>
      <c r="H69" s="337">
        <v>944.8549999999999</v>
      </c>
    </row>
    <row r="70" spans="2:8" ht="12.95" customHeight="1" x14ac:dyDescent="0.15">
      <c r="B70" s="381" t="s">
        <v>5</v>
      </c>
      <c r="C70" s="332" t="s">
        <v>43</v>
      </c>
      <c r="D70" s="333" t="s">
        <v>7</v>
      </c>
      <c r="E70" s="334" t="s">
        <v>169</v>
      </c>
      <c r="F70" s="335"/>
      <c r="G70" s="336">
        <v>89.563000000000002</v>
      </c>
      <c r="H70" s="337">
        <v>89.563000000000002</v>
      </c>
    </row>
    <row r="71" spans="2:8" ht="12.95" customHeight="1" x14ac:dyDescent="0.15">
      <c r="B71" s="385" t="s">
        <v>5</v>
      </c>
      <c r="C71" s="332" t="s">
        <v>43</v>
      </c>
      <c r="D71" s="338" t="s">
        <v>7</v>
      </c>
      <c r="E71" s="334" t="s">
        <v>176</v>
      </c>
      <c r="F71" s="335"/>
      <c r="G71" s="336">
        <v>12.856999999999999</v>
      </c>
      <c r="H71" s="337">
        <v>12.856999999999999</v>
      </c>
    </row>
    <row r="72" spans="2:8" ht="12.95" customHeight="1" x14ac:dyDescent="0.15">
      <c r="B72" s="381" t="s">
        <v>5</v>
      </c>
      <c r="C72" s="332" t="s">
        <v>43</v>
      </c>
      <c r="D72" s="333" t="s">
        <v>7</v>
      </c>
      <c r="E72" s="334" t="s">
        <v>180</v>
      </c>
      <c r="F72" s="335"/>
      <c r="G72" s="336">
        <v>64.284999999999997</v>
      </c>
      <c r="H72" s="337">
        <v>64.284999999999997</v>
      </c>
    </row>
    <row r="73" spans="2:8" ht="12.95" customHeight="1" x14ac:dyDescent="0.15">
      <c r="B73" s="381" t="s">
        <v>5</v>
      </c>
      <c r="C73" s="332" t="s">
        <v>43</v>
      </c>
      <c r="D73" s="333" t="s">
        <v>7</v>
      </c>
      <c r="E73" s="334" t="s">
        <v>181</v>
      </c>
      <c r="F73" s="335"/>
      <c r="G73" s="336">
        <v>194.57</v>
      </c>
      <c r="H73" s="337">
        <v>194.57</v>
      </c>
    </row>
    <row r="74" spans="2:8" ht="12.95" customHeight="1" x14ac:dyDescent="0.15">
      <c r="B74" s="381" t="s">
        <v>5</v>
      </c>
      <c r="C74" s="332" t="s">
        <v>43</v>
      </c>
      <c r="D74" s="333" t="s">
        <v>7</v>
      </c>
      <c r="E74" s="334" t="s">
        <v>182</v>
      </c>
      <c r="F74" s="335"/>
      <c r="G74" s="336">
        <v>46.570999999999998</v>
      </c>
      <c r="H74" s="337">
        <v>46.570999999999998</v>
      </c>
    </row>
    <row r="75" spans="2:8" ht="12.95" customHeight="1" x14ac:dyDescent="0.15">
      <c r="B75" s="381" t="s">
        <v>15</v>
      </c>
      <c r="C75" s="332" t="s">
        <v>43</v>
      </c>
      <c r="D75" s="333" t="s">
        <v>7</v>
      </c>
      <c r="E75" s="334" t="s">
        <v>268</v>
      </c>
      <c r="F75" s="335">
        <v>2080</v>
      </c>
      <c r="G75" s="336"/>
      <c r="H75" s="337">
        <v>2080</v>
      </c>
    </row>
    <row r="76" spans="2:8" ht="12.95" customHeight="1" x14ac:dyDescent="0.15">
      <c r="B76" s="381" t="s">
        <v>260</v>
      </c>
      <c r="C76" s="332" t="s">
        <v>43</v>
      </c>
      <c r="D76" s="333" t="s">
        <v>7</v>
      </c>
      <c r="E76" s="334" t="s">
        <v>268</v>
      </c>
      <c r="F76" s="335">
        <v>480</v>
      </c>
      <c r="G76" s="336"/>
      <c r="H76" s="337">
        <v>480</v>
      </c>
    </row>
    <row r="77" spans="2:8" ht="12.95" customHeight="1" x14ac:dyDescent="0.15">
      <c r="B77" s="381" t="s">
        <v>6</v>
      </c>
      <c r="C77" s="332" t="s">
        <v>43</v>
      </c>
      <c r="D77" s="333" t="s">
        <v>7</v>
      </c>
      <c r="E77" s="334" t="s">
        <v>268</v>
      </c>
      <c r="F77" s="335">
        <v>41883.05000000001</v>
      </c>
      <c r="G77" s="336"/>
      <c r="H77" s="337">
        <v>41883.05000000001</v>
      </c>
    </row>
    <row r="78" spans="2:8" ht="12.95" customHeight="1" x14ac:dyDescent="0.15">
      <c r="B78" s="381" t="s">
        <v>206</v>
      </c>
      <c r="C78" s="332" t="s">
        <v>43</v>
      </c>
      <c r="D78" s="333" t="s">
        <v>7</v>
      </c>
      <c r="E78" s="334" t="s">
        <v>268</v>
      </c>
      <c r="F78" s="335">
        <v>680</v>
      </c>
      <c r="G78" s="336"/>
      <c r="H78" s="337">
        <v>680</v>
      </c>
    </row>
    <row r="79" spans="2:8" ht="12.95" customHeight="1" x14ac:dyDescent="0.15">
      <c r="B79" s="381" t="s">
        <v>261</v>
      </c>
      <c r="C79" s="332" t="s">
        <v>43</v>
      </c>
      <c r="D79" s="333" t="s">
        <v>7</v>
      </c>
      <c r="E79" s="334" t="s">
        <v>268</v>
      </c>
      <c r="F79" s="335">
        <v>980</v>
      </c>
      <c r="G79" s="336"/>
      <c r="H79" s="337">
        <v>980</v>
      </c>
    </row>
    <row r="80" spans="2:8" ht="12.95" customHeight="1" x14ac:dyDescent="0.15">
      <c r="B80" s="381" t="s">
        <v>20</v>
      </c>
      <c r="C80" s="332" t="s">
        <v>43</v>
      </c>
      <c r="D80" s="333" t="s">
        <v>7</v>
      </c>
      <c r="E80" s="334" t="s">
        <v>268</v>
      </c>
      <c r="F80" s="335">
        <v>12936</v>
      </c>
      <c r="G80" s="336"/>
      <c r="H80" s="337">
        <v>12936</v>
      </c>
    </row>
    <row r="81" spans="2:8" ht="12.95" customHeight="1" x14ac:dyDescent="0.15">
      <c r="B81" s="381" t="s">
        <v>10</v>
      </c>
      <c r="C81" s="332" t="s">
        <v>43</v>
      </c>
      <c r="D81" s="333" t="s">
        <v>7</v>
      </c>
      <c r="E81" s="334" t="s">
        <v>268</v>
      </c>
      <c r="F81" s="335">
        <v>6890</v>
      </c>
      <c r="G81" s="336"/>
      <c r="H81" s="337">
        <v>6890</v>
      </c>
    </row>
    <row r="82" spans="2:8" ht="12.95" customHeight="1" x14ac:dyDescent="0.15">
      <c r="B82" s="381" t="s">
        <v>11</v>
      </c>
      <c r="C82" s="332" t="s">
        <v>43</v>
      </c>
      <c r="D82" s="333" t="s">
        <v>7</v>
      </c>
      <c r="E82" s="334" t="s">
        <v>163</v>
      </c>
      <c r="F82" s="335"/>
      <c r="G82" s="336">
        <v>25.332999999999998</v>
      </c>
      <c r="H82" s="337">
        <v>25.332999999999998</v>
      </c>
    </row>
    <row r="83" spans="2:8" ht="12.95" customHeight="1" x14ac:dyDescent="0.15">
      <c r="B83" s="381" t="s">
        <v>11</v>
      </c>
      <c r="C83" s="332" t="s">
        <v>43</v>
      </c>
      <c r="D83" s="333" t="s">
        <v>7</v>
      </c>
      <c r="E83" s="334" t="s">
        <v>166</v>
      </c>
      <c r="F83" s="335"/>
      <c r="G83" s="336">
        <v>6.6669999999999998</v>
      </c>
      <c r="H83" s="337">
        <v>6.6669999999999998</v>
      </c>
    </row>
    <row r="84" spans="2:8" ht="12.95" customHeight="1" x14ac:dyDescent="0.15">
      <c r="B84" s="381" t="s">
        <v>11</v>
      </c>
      <c r="C84" s="332" t="s">
        <v>43</v>
      </c>
      <c r="D84" s="333" t="s">
        <v>7</v>
      </c>
      <c r="E84" s="334" t="s">
        <v>167</v>
      </c>
      <c r="F84" s="335"/>
      <c r="G84" s="336">
        <v>22.667000000000002</v>
      </c>
      <c r="H84" s="337">
        <v>22.667000000000002</v>
      </c>
    </row>
    <row r="85" spans="2:8" ht="12.95" customHeight="1" x14ac:dyDescent="0.15">
      <c r="B85" s="381" t="s">
        <v>22</v>
      </c>
      <c r="C85" s="332" t="s">
        <v>43</v>
      </c>
      <c r="D85" s="333" t="s">
        <v>7</v>
      </c>
      <c r="E85" s="334" t="s">
        <v>167</v>
      </c>
      <c r="F85" s="335">
        <v>1300</v>
      </c>
      <c r="G85" s="336"/>
      <c r="H85" s="337">
        <v>1300</v>
      </c>
    </row>
    <row r="86" spans="2:8" ht="12.95" customHeight="1" x14ac:dyDescent="0.15">
      <c r="B86" s="381" t="s">
        <v>22</v>
      </c>
      <c r="C86" s="332" t="s">
        <v>43</v>
      </c>
      <c r="D86" s="333" t="s">
        <v>7</v>
      </c>
      <c r="E86" s="334" t="s">
        <v>268</v>
      </c>
      <c r="F86" s="335">
        <v>6292</v>
      </c>
      <c r="G86" s="336"/>
      <c r="H86" s="337">
        <v>6292</v>
      </c>
    </row>
    <row r="87" spans="2:8" ht="12.95" customHeight="1" x14ac:dyDescent="0.15">
      <c r="B87" s="381" t="s">
        <v>23</v>
      </c>
      <c r="C87" s="332" t="s">
        <v>43</v>
      </c>
      <c r="D87" s="333" t="s">
        <v>7</v>
      </c>
      <c r="E87" s="334" t="s">
        <v>166</v>
      </c>
      <c r="F87" s="335"/>
      <c r="G87" s="336">
        <v>54.643000000000001</v>
      </c>
      <c r="H87" s="337">
        <v>54.643000000000001</v>
      </c>
    </row>
    <row r="88" spans="2:8" ht="12.95" customHeight="1" x14ac:dyDescent="0.15">
      <c r="B88" s="381" t="s">
        <v>23</v>
      </c>
      <c r="C88" s="332" t="s">
        <v>43</v>
      </c>
      <c r="D88" s="333" t="s">
        <v>7</v>
      </c>
      <c r="E88" s="334" t="s">
        <v>167</v>
      </c>
      <c r="F88" s="335"/>
      <c r="G88" s="336">
        <v>64.286000000000001</v>
      </c>
      <c r="H88" s="337">
        <v>64.286000000000001</v>
      </c>
    </row>
    <row r="89" spans="2:8" ht="12.95" customHeight="1" x14ac:dyDescent="0.15">
      <c r="B89" s="381" t="s">
        <v>23</v>
      </c>
      <c r="C89" s="332" t="s">
        <v>43</v>
      </c>
      <c r="D89" s="333" t="s">
        <v>7</v>
      </c>
      <c r="E89" s="334" t="s">
        <v>168</v>
      </c>
      <c r="F89" s="335"/>
      <c r="G89" s="336">
        <v>19.286000000000001</v>
      </c>
      <c r="H89" s="337">
        <v>19.286000000000001</v>
      </c>
    </row>
    <row r="90" spans="2:8" ht="12.95" customHeight="1" x14ac:dyDescent="0.15">
      <c r="B90" s="381" t="s">
        <v>24</v>
      </c>
      <c r="C90" s="332" t="s">
        <v>43</v>
      </c>
      <c r="D90" s="338" t="s">
        <v>7</v>
      </c>
      <c r="E90" s="334" t="s">
        <v>162</v>
      </c>
      <c r="F90" s="335"/>
      <c r="G90" s="336">
        <v>19.286000000000001</v>
      </c>
      <c r="H90" s="337">
        <v>19.286000000000001</v>
      </c>
    </row>
    <row r="91" spans="2:8" ht="12.95" customHeight="1" x14ac:dyDescent="0.15">
      <c r="B91" s="381" t="s">
        <v>24</v>
      </c>
      <c r="C91" s="332" t="s">
        <v>43</v>
      </c>
      <c r="D91" s="333" t="s">
        <v>7</v>
      </c>
      <c r="E91" s="334" t="s">
        <v>165</v>
      </c>
      <c r="F91" s="335"/>
      <c r="G91" s="336">
        <v>716.78499999999997</v>
      </c>
      <c r="H91" s="337">
        <v>716.78499999999997</v>
      </c>
    </row>
    <row r="92" spans="2:8" ht="12.95" customHeight="1" x14ac:dyDescent="0.15">
      <c r="B92" s="381" t="s">
        <v>24</v>
      </c>
      <c r="C92" s="332" t="s">
        <v>43</v>
      </c>
      <c r="D92" s="333" t="s">
        <v>7</v>
      </c>
      <c r="E92" s="334" t="s">
        <v>167</v>
      </c>
      <c r="F92" s="335"/>
      <c r="G92" s="336">
        <v>176.786</v>
      </c>
      <c r="H92" s="337">
        <v>176.786</v>
      </c>
    </row>
    <row r="93" spans="2:8" ht="12.95" customHeight="1" x14ac:dyDescent="0.15">
      <c r="B93" s="381" t="s">
        <v>24</v>
      </c>
      <c r="C93" s="332" t="s">
        <v>43</v>
      </c>
      <c r="D93" s="333" t="s">
        <v>7</v>
      </c>
      <c r="E93" s="334" t="s">
        <v>168</v>
      </c>
      <c r="F93" s="335"/>
      <c r="G93" s="336">
        <v>64.286000000000001</v>
      </c>
      <c r="H93" s="337">
        <v>64.286000000000001</v>
      </c>
    </row>
    <row r="94" spans="2:8" ht="12.95" customHeight="1" x14ac:dyDescent="0.15">
      <c r="B94" s="381" t="s">
        <v>17</v>
      </c>
      <c r="C94" s="332" t="s">
        <v>43</v>
      </c>
      <c r="D94" s="333" t="s">
        <v>7</v>
      </c>
      <c r="E94" s="334" t="s">
        <v>166</v>
      </c>
      <c r="F94" s="335"/>
      <c r="G94" s="336">
        <v>45</v>
      </c>
      <c r="H94" s="337">
        <v>45</v>
      </c>
    </row>
    <row r="95" spans="2:8" ht="12.95" customHeight="1" x14ac:dyDescent="0.15">
      <c r="B95" s="381" t="s">
        <v>17</v>
      </c>
      <c r="C95" s="332" t="s">
        <v>43</v>
      </c>
      <c r="D95" s="333" t="s">
        <v>7</v>
      </c>
      <c r="E95" s="334" t="s">
        <v>167</v>
      </c>
      <c r="F95" s="335"/>
      <c r="G95" s="336">
        <v>196.072</v>
      </c>
      <c r="H95" s="337">
        <v>196.072</v>
      </c>
    </row>
    <row r="96" spans="2:8" ht="12.95" customHeight="1" x14ac:dyDescent="0.15">
      <c r="B96" s="381" t="s">
        <v>25</v>
      </c>
      <c r="C96" s="332" t="s">
        <v>43</v>
      </c>
      <c r="D96" s="333" t="s">
        <v>7</v>
      </c>
      <c r="E96" s="334" t="s">
        <v>162</v>
      </c>
      <c r="F96" s="335"/>
      <c r="G96" s="336">
        <v>51.427999999999997</v>
      </c>
      <c r="H96" s="337">
        <v>51.427999999999997</v>
      </c>
    </row>
    <row r="97" spans="2:8" ht="12.95" customHeight="1" x14ac:dyDescent="0.15">
      <c r="B97" s="381" t="s">
        <v>25</v>
      </c>
      <c r="C97" s="332" t="s">
        <v>43</v>
      </c>
      <c r="D97" s="333" t="s">
        <v>7</v>
      </c>
      <c r="E97" s="334" t="s">
        <v>163</v>
      </c>
      <c r="F97" s="335"/>
      <c r="G97" s="336">
        <v>19.286000000000001</v>
      </c>
      <c r="H97" s="337">
        <v>19.286000000000001</v>
      </c>
    </row>
    <row r="98" spans="2:8" ht="12.95" customHeight="1" x14ac:dyDescent="0.15">
      <c r="B98" s="381" t="s">
        <v>25</v>
      </c>
      <c r="C98" s="332" t="s">
        <v>43</v>
      </c>
      <c r="D98" s="333" t="s">
        <v>7</v>
      </c>
      <c r="E98" s="334" t="s">
        <v>164</v>
      </c>
      <c r="F98" s="335"/>
      <c r="G98" s="336">
        <v>102.85499999999999</v>
      </c>
      <c r="H98" s="337">
        <v>102.85499999999999</v>
      </c>
    </row>
    <row r="99" spans="2:8" ht="12.95" customHeight="1" x14ac:dyDescent="0.15">
      <c r="B99" s="381" t="s">
        <v>25</v>
      </c>
      <c r="C99" s="332" t="s">
        <v>43</v>
      </c>
      <c r="D99" s="333" t="s">
        <v>7</v>
      </c>
      <c r="E99" s="334" t="s">
        <v>165</v>
      </c>
      <c r="F99" s="335"/>
      <c r="G99" s="336">
        <v>1333.9169999999988</v>
      </c>
      <c r="H99" s="337">
        <v>1333.9169999999988</v>
      </c>
    </row>
    <row r="100" spans="2:8" ht="12.95" customHeight="1" x14ac:dyDescent="0.15">
      <c r="B100" s="381" t="s">
        <v>25</v>
      </c>
      <c r="C100" s="332" t="s">
        <v>43</v>
      </c>
      <c r="D100" s="333" t="s">
        <v>7</v>
      </c>
      <c r="E100" s="334" t="s">
        <v>166</v>
      </c>
      <c r="F100" s="335"/>
      <c r="G100" s="336">
        <v>681.42100000000028</v>
      </c>
      <c r="H100" s="337">
        <v>681.42100000000028</v>
      </c>
    </row>
    <row r="101" spans="2:8" ht="12.95" customHeight="1" x14ac:dyDescent="0.15">
      <c r="B101" s="385" t="s">
        <v>25</v>
      </c>
      <c r="C101" s="332" t="s">
        <v>43</v>
      </c>
      <c r="D101" s="333" t="s">
        <v>7</v>
      </c>
      <c r="E101" s="334" t="s">
        <v>167</v>
      </c>
      <c r="F101" s="335"/>
      <c r="G101" s="336">
        <v>1574.986999999998</v>
      </c>
      <c r="H101" s="337">
        <v>1574.986999999998</v>
      </c>
    </row>
    <row r="102" spans="2:8" ht="12.95" customHeight="1" x14ac:dyDescent="0.15">
      <c r="B102" s="381" t="s">
        <v>25</v>
      </c>
      <c r="C102" s="332" t="s">
        <v>43</v>
      </c>
      <c r="D102" s="333" t="s">
        <v>7</v>
      </c>
      <c r="E102" s="334" t="s">
        <v>168</v>
      </c>
      <c r="F102" s="335"/>
      <c r="G102" s="336">
        <v>941.78300000000081</v>
      </c>
      <c r="H102" s="337">
        <v>941.78300000000081</v>
      </c>
    </row>
    <row r="103" spans="2:8" ht="12.95" customHeight="1" x14ac:dyDescent="0.15">
      <c r="B103" s="381" t="s">
        <v>215</v>
      </c>
      <c r="C103" s="332" t="s">
        <v>43</v>
      </c>
      <c r="D103" s="333" t="s">
        <v>7</v>
      </c>
      <c r="E103" s="334" t="s">
        <v>167</v>
      </c>
      <c r="F103" s="335"/>
      <c r="G103" s="336">
        <v>13818.215</v>
      </c>
      <c r="H103" s="337">
        <v>13818.215</v>
      </c>
    </row>
    <row r="104" spans="2:8" ht="12.95" customHeight="1" x14ac:dyDescent="0.15">
      <c r="B104" s="381" t="s">
        <v>26</v>
      </c>
      <c r="C104" s="332" t="s">
        <v>43</v>
      </c>
      <c r="D104" s="333" t="s">
        <v>7</v>
      </c>
      <c r="E104" s="334" t="s">
        <v>166</v>
      </c>
      <c r="F104" s="335"/>
      <c r="G104" s="336">
        <v>244.286</v>
      </c>
      <c r="H104" s="337">
        <v>244.286</v>
      </c>
    </row>
    <row r="105" spans="2:8" ht="12.95" customHeight="1" x14ac:dyDescent="0.15">
      <c r="B105" s="381" t="s">
        <v>26</v>
      </c>
      <c r="C105" s="332" t="s">
        <v>43</v>
      </c>
      <c r="D105" s="333" t="s">
        <v>7</v>
      </c>
      <c r="E105" s="334" t="s">
        <v>167</v>
      </c>
      <c r="F105" s="335"/>
      <c r="G105" s="336">
        <v>11137.506000000001</v>
      </c>
      <c r="H105" s="337">
        <v>11137.506000000001</v>
      </c>
    </row>
    <row r="106" spans="2:8" ht="12.95" customHeight="1" x14ac:dyDescent="0.15">
      <c r="B106" s="381" t="s">
        <v>26</v>
      </c>
      <c r="C106" s="332" t="s">
        <v>43</v>
      </c>
      <c r="D106" s="333" t="s">
        <v>7</v>
      </c>
      <c r="E106" s="334" t="s">
        <v>168</v>
      </c>
      <c r="F106" s="335"/>
      <c r="G106" s="336">
        <v>183.214</v>
      </c>
      <c r="H106" s="337">
        <v>183.214</v>
      </c>
    </row>
    <row r="107" spans="2:8" ht="12.95" customHeight="1" x14ac:dyDescent="0.15">
      <c r="B107" s="383"/>
      <c r="C107" s="345" t="s">
        <v>43</v>
      </c>
      <c r="D107" s="346" t="s">
        <v>7</v>
      </c>
      <c r="E107" s="347" t="s">
        <v>267</v>
      </c>
      <c r="F107" s="25">
        <v>75199.050000000017</v>
      </c>
      <c r="G107" s="2">
        <v>91583.021000000008</v>
      </c>
      <c r="H107" s="348">
        <v>166782.07099999997</v>
      </c>
    </row>
    <row r="108" spans="2:8" ht="12.95" customHeight="1" x14ac:dyDescent="0.15">
      <c r="B108" s="381" t="s">
        <v>4</v>
      </c>
      <c r="C108" s="332" t="s">
        <v>43</v>
      </c>
      <c r="D108" s="333" t="s">
        <v>8</v>
      </c>
      <c r="E108" s="334" t="s">
        <v>268</v>
      </c>
      <c r="F108" s="335">
        <v>14142</v>
      </c>
      <c r="G108" s="336"/>
      <c r="H108" s="337">
        <v>14142</v>
      </c>
    </row>
    <row r="109" spans="2:8" ht="12.95" customHeight="1" x14ac:dyDescent="0.15">
      <c r="B109" s="381" t="s">
        <v>15</v>
      </c>
      <c r="C109" s="332" t="s">
        <v>43</v>
      </c>
      <c r="D109" s="333" t="s">
        <v>8</v>
      </c>
      <c r="E109" s="334" t="s">
        <v>168</v>
      </c>
      <c r="F109" s="335">
        <v>260</v>
      </c>
      <c r="G109" s="336"/>
      <c r="H109" s="337">
        <v>260</v>
      </c>
    </row>
    <row r="110" spans="2:8" ht="12.95" customHeight="1" x14ac:dyDescent="0.15">
      <c r="B110" s="381" t="s">
        <v>15</v>
      </c>
      <c r="C110" s="332" t="s">
        <v>43</v>
      </c>
      <c r="D110" s="333" t="s">
        <v>8</v>
      </c>
      <c r="E110" s="334" t="s">
        <v>268</v>
      </c>
      <c r="F110" s="335">
        <v>15298</v>
      </c>
      <c r="G110" s="336"/>
      <c r="H110" s="337">
        <v>15298</v>
      </c>
    </row>
    <row r="111" spans="2:8" ht="12.95" customHeight="1" x14ac:dyDescent="0.15">
      <c r="B111" s="381" t="s">
        <v>204</v>
      </c>
      <c r="C111" s="332" t="s">
        <v>43</v>
      </c>
      <c r="D111" s="333" t="s">
        <v>8</v>
      </c>
      <c r="E111" s="334" t="s">
        <v>268</v>
      </c>
      <c r="F111" s="335">
        <v>1040</v>
      </c>
      <c r="G111" s="336"/>
      <c r="H111" s="337">
        <v>1040</v>
      </c>
    </row>
    <row r="112" spans="2:8" ht="12.95" customHeight="1" x14ac:dyDescent="0.15">
      <c r="B112" s="381" t="s">
        <v>6</v>
      </c>
      <c r="C112" s="332" t="s">
        <v>43</v>
      </c>
      <c r="D112" s="333" t="s">
        <v>8</v>
      </c>
      <c r="E112" s="334" t="s">
        <v>268</v>
      </c>
      <c r="F112" s="335">
        <v>11510</v>
      </c>
      <c r="G112" s="336"/>
      <c r="H112" s="337">
        <v>11510</v>
      </c>
    </row>
    <row r="113" spans="2:8" ht="12.95" customHeight="1" x14ac:dyDescent="0.15">
      <c r="B113" s="381" t="s">
        <v>206</v>
      </c>
      <c r="C113" s="332" t="s">
        <v>43</v>
      </c>
      <c r="D113" s="333" t="s">
        <v>8</v>
      </c>
      <c r="E113" s="334" t="s">
        <v>268</v>
      </c>
      <c r="F113" s="335">
        <v>40</v>
      </c>
      <c r="G113" s="336"/>
      <c r="H113" s="337">
        <v>40</v>
      </c>
    </row>
    <row r="114" spans="2:8" ht="12.95" customHeight="1" x14ac:dyDescent="0.15">
      <c r="B114" s="381" t="s">
        <v>261</v>
      </c>
      <c r="C114" s="332" t="s">
        <v>43</v>
      </c>
      <c r="D114" s="333" t="s">
        <v>8</v>
      </c>
      <c r="E114" s="334" t="s">
        <v>268</v>
      </c>
      <c r="F114" s="335">
        <v>1080</v>
      </c>
      <c r="G114" s="336"/>
      <c r="H114" s="337">
        <v>1080</v>
      </c>
    </row>
    <row r="115" spans="2:8" ht="12.95" customHeight="1" x14ac:dyDescent="0.15">
      <c r="B115" s="381" t="s">
        <v>20</v>
      </c>
      <c r="C115" s="332" t="s">
        <v>43</v>
      </c>
      <c r="D115" s="338" t="s">
        <v>8</v>
      </c>
      <c r="E115" s="334" t="s">
        <v>268</v>
      </c>
      <c r="F115" s="335">
        <v>11904</v>
      </c>
      <c r="G115" s="336"/>
      <c r="H115" s="337">
        <v>11904</v>
      </c>
    </row>
    <row r="116" spans="2:8" ht="12.95" customHeight="1" x14ac:dyDescent="0.15">
      <c r="B116" s="381" t="s">
        <v>21</v>
      </c>
      <c r="C116" s="332" t="s">
        <v>43</v>
      </c>
      <c r="D116" s="333" t="s">
        <v>8</v>
      </c>
      <c r="E116" s="334" t="s">
        <v>268</v>
      </c>
      <c r="F116" s="335">
        <v>320</v>
      </c>
      <c r="G116" s="336"/>
      <c r="H116" s="337">
        <v>320</v>
      </c>
    </row>
    <row r="117" spans="2:8" ht="12.95" customHeight="1" thickBot="1" x14ac:dyDescent="0.2">
      <c r="B117" s="388" t="s">
        <v>10</v>
      </c>
      <c r="C117" s="355" t="s">
        <v>43</v>
      </c>
      <c r="D117" s="356" t="s">
        <v>8</v>
      </c>
      <c r="E117" s="357" t="s">
        <v>268</v>
      </c>
      <c r="F117" s="358">
        <v>13442</v>
      </c>
      <c r="G117" s="359"/>
      <c r="H117" s="360">
        <v>13442</v>
      </c>
    </row>
    <row r="118" spans="2:8" ht="12.95" customHeight="1" x14ac:dyDescent="0.15">
      <c r="B118" s="384" t="s">
        <v>22</v>
      </c>
      <c r="C118" s="349" t="s">
        <v>43</v>
      </c>
      <c r="D118" s="350" t="s">
        <v>8</v>
      </c>
      <c r="E118" s="351" t="s">
        <v>168</v>
      </c>
      <c r="F118" s="352">
        <v>52</v>
      </c>
      <c r="G118" s="353"/>
      <c r="H118" s="354">
        <v>52</v>
      </c>
    </row>
    <row r="119" spans="2:8" ht="12.95" customHeight="1" x14ac:dyDescent="0.15">
      <c r="B119" s="381" t="s">
        <v>22</v>
      </c>
      <c r="C119" s="332" t="s">
        <v>43</v>
      </c>
      <c r="D119" s="333" t="s">
        <v>8</v>
      </c>
      <c r="E119" s="334" t="s">
        <v>268</v>
      </c>
      <c r="F119" s="335">
        <v>3822</v>
      </c>
      <c r="G119" s="336"/>
      <c r="H119" s="337">
        <v>3822</v>
      </c>
    </row>
    <row r="120" spans="2:8" ht="12.95" customHeight="1" x14ac:dyDescent="0.15">
      <c r="B120" s="381" t="s">
        <v>30</v>
      </c>
      <c r="C120" s="332" t="s">
        <v>43</v>
      </c>
      <c r="D120" s="333" t="s">
        <v>8</v>
      </c>
      <c r="E120" s="334" t="s">
        <v>168</v>
      </c>
      <c r="F120" s="335">
        <v>104</v>
      </c>
      <c r="G120" s="336"/>
      <c r="H120" s="337">
        <v>104</v>
      </c>
    </row>
    <row r="121" spans="2:8" ht="12.95" customHeight="1" x14ac:dyDescent="0.15">
      <c r="B121" s="383"/>
      <c r="C121" s="345" t="s">
        <v>43</v>
      </c>
      <c r="D121" s="346" t="s">
        <v>8</v>
      </c>
      <c r="E121" s="347" t="s">
        <v>267</v>
      </c>
      <c r="F121" s="25">
        <v>73014</v>
      </c>
      <c r="G121" s="2"/>
      <c r="H121" s="348">
        <v>73014</v>
      </c>
    </row>
    <row r="122" spans="2:8" ht="12.95" customHeight="1" x14ac:dyDescent="0.15">
      <c r="B122" s="381" t="s">
        <v>10</v>
      </c>
      <c r="C122" s="332" t="s">
        <v>43</v>
      </c>
      <c r="D122" s="333" t="s">
        <v>203</v>
      </c>
      <c r="E122" s="334" t="s">
        <v>168</v>
      </c>
      <c r="F122" s="335">
        <v>4870</v>
      </c>
      <c r="G122" s="336"/>
      <c r="H122" s="337">
        <v>4870</v>
      </c>
    </row>
    <row r="123" spans="2:8" ht="12.95" customHeight="1" x14ac:dyDescent="0.15">
      <c r="B123" s="383"/>
      <c r="C123" s="345" t="s">
        <v>43</v>
      </c>
      <c r="D123" s="346" t="s">
        <v>203</v>
      </c>
      <c r="E123" s="347" t="s">
        <v>267</v>
      </c>
      <c r="F123" s="25">
        <v>4870</v>
      </c>
      <c r="G123" s="2"/>
      <c r="H123" s="348">
        <v>4870</v>
      </c>
    </row>
    <row r="124" spans="2:8" ht="12.95" customHeight="1" x14ac:dyDescent="0.15">
      <c r="B124" s="381" t="s">
        <v>4</v>
      </c>
      <c r="C124" s="332" t="s">
        <v>43</v>
      </c>
      <c r="D124" s="333" t="s">
        <v>9</v>
      </c>
      <c r="E124" s="334" t="s">
        <v>172</v>
      </c>
      <c r="F124" s="335"/>
      <c r="G124" s="336">
        <v>150</v>
      </c>
      <c r="H124" s="337">
        <v>150</v>
      </c>
    </row>
    <row r="125" spans="2:8" ht="12.95" customHeight="1" x14ac:dyDescent="0.15">
      <c r="B125" s="381" t="s">
        <v>4</v>
      </c>
      <c r="C125" s="332" t="s">
        <v>43</v>
      </c>
      <c r="D125" s="333" t="s">
        <v>9</v>
      </c>
      <c r="E125" s="334" t="s">
        <v>175</v>
      </c>
      <c r="F125" s="335"/>
      <c r="G125" s="336">
        <v>712.5</v>
      </c>
      <c r="H125" s="337">
        <v>712.5</v>
      </c>
    </row>
    <row r="126" spans="2:8" ht="12.95" customHeight="1" x14ac:dyDescent="0.15">
      <c r="B126" s="381" t="s">
        <v>4</v>
      </c>
      <c r="C126" s="332" t="s">
        <v>43</v>
      </c>
      <c r="D126" s="333" t="s">
        <v>9</v>
      </c>
      <c r="E126" s="334" t="s">
        <v>177</v>
      </c>
      <c r="F126" s="335"/>
      <c r="G126" s="336">
        <v>697.5</v>
      </c>
      <c r="H126" s="337">
        <v>697.5</v>
      </c>
    </row>
    <row r="127" spans="2:8" ht="12.95" customHeight="1" x14ac:dyDescent="0.15">
      <c r="B127" s="381" t="s">
        <v>4</v>
      </c>
      <c r="C127" s="332" t="s">
        <v>43</v>
      </c>
      <c r="D127" s="333" t="s">
        <v>9</v>
      </c>
      <c r="E127" s="334" t="s">
        <v>178</v>
      </c>
      <c r="F127" s="335"/>
      <c r="G127" s="336">
        <v>577.5</v>
      </c>
      <c r="H127" s="337">
        <v>577.5</v>
      </c>
    </row>
    <row r="128" spans="2:8" ht="12.95" customHeight="1" x14ac:dyDescent="0.15">
      <c r="B128" s="381" t="s">
        <v>4</v>
      </c>
      <c r="C128" s="332" t="s">
        <v>43</v>
      </c>
      <c r="D128" s="333" t="s">
        <v>9</v>
      </c>
      <c r="E128" s="334" t="s">
        <v>180</v>
      </c>
      <c r="F128" s="335"/>
      <c r="G128" s="336">
        <v>975</v>
      </c>
      <c r="H128" s="337">
        <v>975</v>
      </c>
    </row>
    <row r="129" spans="2:8" ht="12.95" customHeight="1" x14ac:dyDescent="0.15">
      <c r="B129" s="381" t="s">
        <v>4</v>
      </c>
      <c r="C129" s="332" t="s">
        <v>43</v>
      </c>
      <c r="D129" s="333" t="s">
        <v>9</v>
      </c>
      <c r="E129" s="334" t="s">
        <v>181</v>
      </c>
      <c r="F129" s="335"/>
      <c r="G129" s="336">
        <v>5317.5</v>
      </c>
      <c r="H129" s="337">
        <v>5317.5</v>
      </c>
    </row>
    <row r="130" spans="2:8" ht="12.95" customHeight="1" x14ac:dyDescent="0.15">
      <c r="B130" s="381" t="s">
        <v>4</v>
      </c>
      <c r="C130" s="332" t="s">
        <v>43</v>
      </c>
      <c r="D130" s="333" t="s">
        <v>9</v>
      </c>
      <c r="E130" s="334" t="s">
        <v>182</v>
      </c>
      <c r="F130" s="335"/>
      <c r="G130" s="336">
        <v>1950</v>
      </c>
      <c r="H130" s="337">
        <v>1950</v>
      </c>
    </row>
    <row r="131" spans="2:8" ht="12.95" customHeight="1" x14ac:dyDescent="0.15">
      <c r="B131" s="381" t="s">
        <v>4</v>
      </c>
      <c r="C131" s="332" t="s">
        <v>43</v>
      </c>
      <c r="D131" s="333" t="s">
        <v>9</v>
      </c>
      <c r="E131" s="334" t="s">
        <v>187</v>
      </c>
      <c r="F131" s="335"/>
      <c r="G131" s="336">
        <v>615</v>
      </c>
      <c r="H131" s="337">
        <v>615</v>
      </c>
    </row>
    <row r="132" spans="2:8" ht="12.95" customHeight="1" x14ac:dyDescent="0.15">
      <c r="B132" s="381" t="s">
        <v>4</v>
      </c>
      <c r="C132" s="332" t="s">
        <v>43</v>
      </c>
      <c r="D132" s="333" t="s">
        <v>9</v>
      </c>
      <c r="E132" s="334" t="s">
        <v>188</v>
      </c>
      <c r="F132" s="335"/>
      <c r="G132" s="336">
        <v>135</v>
      </c>
      <c r="H132" s="337">
        <v>135</v>
      </c>
    </row>
    <row r="133" spans="2:8" ht="12.95" customHeight="1" x14ac:dyDescent="0.15">
      <c r="B133" s="381" t="s">
        <v>4</v>
      </c>
      <c r="C133" s="332" t="s">
        <v>43</v>
      </c>
      <c r="D133" s="333" t="s">
        <v>9</v>
      </c>
      <c r="E133" s="334" t="s">
        <v>192</v>
      </c>
      <c r="F133" s="335"/>
      <c r="G133" s="336">
        <v>120</v>
      </c>
      <c r="H133" s="337">
        <v>120</v>
      </c>
    </row>
    <row r="134" spans="2:8" ht="12.95" customHeight="1" x14ac:dyDescent="0.15">
      <c r="B134" s="381" t="s">
        <v>4</v>
      </c>
      <c r="C134" s="332" t="s">
        <v>43</v>
      </c>
      <c r="D134" s="333" t="s">
        <v>9</v>
      </c>
      <c r="E134" s="334" t="s">
        <v>194</v>
      </c>
      <c r="F134" s="335"/>
      <c r="G134" s="336">
        <v>705</v>
      </c>
      <c r="H134" s="337">
        <v>705</v>
      </c>
    </row>
    <row r="135" spans="2:8" ht="12.95" customHeight="1" x14ac:dyDescent="0.15">
      <c r="B135" s="381" t="s">
        <v>207</v>
      </c>
      <c r="C135" s="332" t="s">
        <v>43</v>
      </c>
      <c r="D135" s="333" t="s">
        <v>9</v>
      </c>
      <c r="E135" s="334" t="s">
        <v>172</v>
      </c>
      <c r="F135" s="335">
        <v>3328</v>
      </c>
      <c r="G135" s="336"/>
      <c r="H135" s="337">
        <v>3328</v>
      </c>
    </row>
    <row r="136" spans="2:8" ht="12.95" customHeight="1" x14ac:dyDescent="0.15">
      <c r="B136" s="383"/>
      <c r="C136" s="345" t="s">
        <v>43</v>
      </c>
      <c r="D136" s="346" t="s">
        <v>9</v>
      </c>
      <c r="E136" s="347" t="s">
        <v>267</v>
      </c>
      <c r="F136" s="25">
        <v>3328</v>
      </c>
      <c r="G136" s="2">
        <v>11955</v>
      </c>
      <c r="H136" s="348">
        <v>15283</v>
      </c>
    </row>
    <row r="137" spans="2:8" ht="12.95" customHeight="1" x14ac:dyDescent="0.15">
      <c r="B137" s="381" t="s">
        <v>7</v>
      </c>
      <c r="C137" s="332" t="s">
        <v>43</v>
      </c>
      <c r="D137" s="333" t="s">
        <v>20</v>
      </c>
      <c r="E137" s="334" t="s">
        <v>176</v>
      </c>
      <c r="F137" s="335">
        <v>4480</v>
      </c>
      <c r="G137" s="336"/>
      <c r="H137" s="337">
        <v>4480</v>
      </c>
    </row>
    <row r="138" spans="2:8" ht="12.95" customHeight="1" x14ac:dyDescent="0.15">
      <c r="B138" s="381" t="s">
        <v>8</v>
      </c>
      <c r="C138" s="332" t="s">
        <v>43</v>
      </c>
      <c r="D138" s="333" t="s">
        <v>20</v>
      </c>
      <c r="E138" s="334" t="s">
        <v>176</v>
      </c>
      <c r="F138" s="335">
        <v>11972</v>
      </c>
      <c r="G138" s="336"/>
      <c r="H138" s="337">
        <v>11972</v>
      </c>
    </row>
    <row r="139" spans="2:8" ht="12.95" customHeight="1" x14ac:dyDescent="0.15">
      <c r="B139" s="381" t="s">
        <v>21</v>
      </c>
      <c r="C139" s="332" t="s">
        <v>43</v>
      </c>
      <c r="D139" s="333" t="s">
        <v>20</v>
      </c>
      <c r="E139" s="334" t="s">
        <v>268</v>
      </c>
      <c r="F139" s="335">
        <v>3000</v>
      </c>
      <c r="G139" s="336"/>
      <c r="H139" s="337">
        <v>3000</v>
      </c>
    </row>
    <row r="140" spans="2:8" ht="12.95" customHeight="1" x14ac:dyDescent="0.15">
      <c r="B140" s="383"/>
      <c r="C140" s="345" t="s">
        <v>43</v>
      </c>
      <c r="D140" s="346" t="s">
        <v>20</v>
      </c>
      <c r="E140" s="347" t="s">
        <v>267</v>
      </c>
      <c r="F140" s="25">
        <v>19452</v>
      </c>
      <c r="G140" s="2"/>
      <c r="H140" s="348">
        <v>19452</v>
      </c>
    </row>
    <row r="141" spans="2:8" ht="12.95" customHeight="1" x14ac:dyDescent="0.15">
      <c r="B141" s="381" t="s">
        <v>7</v>
      </c>
      <c r="C141" s="332" t="s">
        <v>43</v>
      </c>
      <c r="D141" s="333" t="s">
        <v>21</v>
      </c>
      <c r="E141" s="334" t="s">
        <v>176</v>
      </c>
      <c r="F141" s="335">
        <v>160</v>
      </c>
      <c r="G141" s="336"/>
      <c r="H141" s="337">
        <v>160</v>
      </c>
    </row>
    <row r="142" spans="2:8" ht="12.95" customHeight="1" x14ac:dyDescent="0.15">
      <c r="B142" s="381" t="s">
        <v>8</v>
      </c>
      <c r="C142" s="332" t="s">
        <v>43</v>
      </c>
      <c r="D142" s="333" t="s">
        <v>21</v>
      </c>
      <c r="E142" s="334" t="s">
        <v>176</v>
      </c>
      <c r="F142" s="335">
        <v>40</v>
      </c>
      <c r="G142" s="336"/>
      <c r="H142" s="337">
        <v>40</v>
      </c>
    </row>
    <row r="143" spans="2:8" ht="12.95" customHeight="1" x14ac:dyDescent="0.15">
      <c r="B143" s="383"/>
      <c r="C143" s="345" t="s">
        <v>43</v>
      </c>
      <c r="D143" s="346" t="s">
        <v>21</v>
      </c>
      <c r="E143" s="347" t="s">
        <v>267</v>
      </c>
      <c r="F143" s="25">
        <v>200</v>
      </c>
      <c r="G143" s="2"/>
      <c r="H143" s="348">
        <v>200</v>
      </c>
    </row>
    <row r="144" spans="2:8" ht="12.95" customHeight="1" x14ac:dyDescent="0.15">
      <c r="B144" s="381" t="s">
        <v>4</v>
      </c>
      <c r="C144" s="332" t="s">
        <v>43</v>
      </c>
      <c r="D144" s="333" t="s">
        <v>10</v>
      </c>
      <c r="E144" s="334" t="s">
        <v>177</v>
      </c>
      <c r="F144" s="335"/>
      <c r="G144" s="336">
        <v>3403.7150000000001</v>
      </c>
      <c r="H144" s="337">
        <v>3403.7150000000001</v>
      </c>
    </row>
    <row r="145" spans="2:8" ht="12.95" customHeight="1" x14ac:dyDescent="0.15">
      <c r="B145" s="381" t="s">
        <v>5</v>
      </c>
      <c r="C145" s="332" t="s">
        <v>43</v>
      </c>
      <c r="D145" s="333" t="s">
        <v>10</v>
      </c>
      <c r="E145" s="334" t="s">
        <v>177</v>
      </c>
      <c r="F145" s="335"/>
      <c r="G145" s="336">
        <v>5788.4859999999999</v>
      </c>
      <c r="H145" s="337">
        <v>5788.4859999999999</v>
      </c>
    </row>
    <row r="146" spans="2:8" ht="12.95" customHeight="1" x14ac:dyDescent="0.15">
      <c r="B146" s="381" t="s">
        <v>8</v>
      </c>
      <c r="C146" s="332" t="s">
        <v>43</v>
      </c>
      <c r="D146" s="333" t="s">
        <v>10</v>
      </c>
      <c r="E146" s="334" t="s">
        <v>177</v>
      </c>
      <c r="F146" s="335">
        <v>5226</v>
      </c>
      <c r="G146" s="336"/>
      <c r="H146" s="337">
        <v>5226</v>
      </c>
    </row>
    <row r="147" spans="2:8" ht="12.95" customHeight="1" x14ac:dyDescent="0.15">
      <c r="B147" s="381" t="s">
        <v>30</v>
      </c>
      <c r="C147" s="332" t="s">
        <v>43</v>
      </c>
      <c r="D147" s="333" t="s">
        <v>10</v>
      </c>
      <c r="E147" s="334" t="s">
        <v>268</v>
      </c>
      <c r="F147" s="335">
        <v>880</v>
      </c>
      <c r="G147" s="336"/>
      <c r="H147" s="337">
        <v>880</v>
      </c>
    </row>
    <row r="148" spans="2:8" ht="12.95" customHeight="1" x14ac:dyDescent="0.15">
      <c r="B148" s="381" t="s">
        <v>25</v>
      </c>
      <c r="C148" s="332" t="s">
        <v>43</v>
      </c>
      <c r="D148" s="333" t="s">
        <v>10</v>
      </c>
      <c r="E148" s="334" t="s">
        <v>268</v>
      </c>
      <c r="F148" s="335">
        <v>2960</v>
      </c>
      <c r="G148" s="336"/>
      <c r="H148" s="337">
        <v>2960</v>
      </c>
    </row>
    <row r="149" spans="2:8" ht="12.95" customHeight="1" x14ac:dyDescent="0.15">
      <c r="B149" s="383"/>
      <c r="C149" s="345" t="s">
        <v>43</v>
      </c>
      <c r="D149" s="346" t="s">
        <v>10</v>
      </c>
      <c r="E149" s="347" t="s">
        <v>267</v>
      </c>
      <c r="F149" s="25">
        <v>9066</v>
      </c>
      <c r="G149" s="2">
        <v>9192.2010000000009</v>
      </c>
      <c r="H149" s="348">
        <v>18258.201000000001</v>
      </c>
    </row>
    <row r="150" spans="2:8" ht="12.95" customHeight="1" x14ac:dyDescent="0.15">
      <c r="B150" s="385" t="s">
        <v>18</v>
      </c>
      <c r="C150" s="332" t="s">
        <v>43</v>
      </c>
      <c r="D150" s="333" t="s">
        <v>205</v>
      </c>
      <c r="E150" s="334" t="s">
        <v>177</v>
      </c>
      <c r="F150" s="335">
        <v>1468.9290000000001</v>
      </c>
      <c r="G150" s="336"/>
      <c r="H150" s="337">
        <v>1468.9290000000001</v>
      </c>
    </row>
    <row r="151" spans="2:8" ht="12.95" customHeight="1" x14ac:dyDescent="0.15">
      <c r="B151" s="385" t="s">
        <v>7</v>
      </c>
      <c r="C151" s="332" t="s">
        <v>43</v>
      </c>
      <c r="D151" s="333" t="s">
        <v>205</v>
      </c>
      <c r="E151" s="334" t="s">
        <v>177</v>
      </c>
      <c r="F151" s="335">
        <v>130</v>
      </c>
      <c r="G151" s="336"/>
      <c r="H151" s="337">
        <v>130</v>
      </c>
    </row>
    <row r="152" spans="2:8" ht="12.95" customHeight="1" x14ac:dyDescent="0.15">
      <c r="B152" s="385" t="s">
        <v>8</v>
      </c>
      <c r="C152" s="332" t="s">
        <v>43</v>
      </c>
      <c r="D152" s="333" t="s">
        <v>205</v>
      </c>
      <c r="E152" s="334" t="s">
        <v>177</v>
      </c>
      <c r="F152" s="335">
        <v>884</v>
      </c>
      <c r="G152" s="336"/>
      <c r="H152" s="337">
        <v>884</v>
      </c>
    </row>
    <row r="153" spans="2:8" ht="12.95" customHeight="1" x14ac:dyDescent="0.15">
      <c r="B153" s="383"/>
      <c r="C153" s="345" t="s">
        <v>43</v>
      </c>
      <c r="D153" s="346" t="s">
        <v>205</v>
      </c>
      <c r="E153" s="347" t="s">
        <v>267</v>
      </c>
      <c r="F153" s="25">
        <v>2482.9290000000001</v>
      </c>
      <c r="G153" s="2"/>
      <c r="H153" s="348">
        <v>2482.9290000000001</v>
      </c>
    </row>
    <row r="154" spans="2:8" ht="12.95" customHeight="1" x14ac:dyDescent="0.15">
      <c r="B154" s="381" t="s">
        <v>18</v>
      </c>
      <c r="C154" s="332" t="s">
        <v>43</v>
      </c>
      <c r="D154" s="333" t="s">
        <v>29</v>
      </c>
      <c r="E154" s="334" t="s">
        <v>178</v>
      </c>
      <c r="F154" s="335">
        <v>1735.7139999999999</v>
      </c>
      <c r="G154" s="336"/>
      <c r="H154" s="337">
        <v>1735.7139999999999</v>
      </c>
    </row>
    <row r="155" spans="2:8" ht="12.95" customHeight="1" x14ac:dyDescent="0.15">
      <c r="B155" s="381" t="s">
        <v>20</v>
      </c>
      <c r="C155" s="332" t="s">
        <v>43</v>
      </c>
      <c r="D155" s="333" t="s">
        <v>29</v>
      </c>
      <c r="E155" s="334" t="s">
        <v>268</v>
      </c>
      <c r="F155" s="335">
        <v>572</v>
      </c>
      <c r="G155" s="336"/>
      <c r="H155" s="337">
        <v>572</v>
      </c>
    </row>
    <row r="156" spans="2:8" ht="12.95" customHeight="1" x14ac:dyDescent="0.15">
      <c r="B156" s="381" t="s">
        <v>21</v>
      </c>
      <c r="C156" s="332" t="s">
        <v>43</v>
      </c>
      <c r="D156" s="333" t="s">
        <v>29</v>
      </c>
      <c r="E156" s="334" t="s">
        <v>268</v>
      </c>
      <c r="F156" s="335">
        <v>2834</v>
      </c>
      <c r="G156" s="336"/>
      <c r="H156" s="337">
        <v>2834</v>
      </c>
    </row>
    <row r="157" spans="2:8" ht="12.95" customHeight="1" x14ac:dyDescent="0.15">
      <c r="B157" s="383"/>
      <c r="C157" s="345" t="s">
        <v>43</v>
      </c>
      <c r="D157" s="346" t="s">
        <v>29</v>
      </c>
      <c r="E157" s="347" t="s">
        <v>267</v>
      </c>
      <c r="F157" s="25">
        <v>5141.7139999999999</v>
      </c>
      <c r="G157" s="2"/>
      <c r="H157" s="348">
        <v>5141.7139999999999</v>
      </c>
    </row>
    <row r="158" spans="2:8" ht="12.95" customHeight="1" x14ac:dyDescent="0.15">
      <c r="B158" s="381" t="s">
        <v>4</v>
      </c>
      <c r="C158" s="332" t="s">
        <v>43</v>
      </c>
      <c r="D158" s="333" t="s">
        <v>11</v>
      </c>
      <c r="E158" s="334" t="s">
        <v>181</v>
      </c>
      <c r="F158" s="335"/>
      <c r="G158" s="336">
        <v>84.001000000000005</v>
      </c>
      <c r="H158" s="337">
        <v>84.001000000000005</v>
      </c>
    </row>
    <row r="159" spans="2:8" ht="12.95" customHeight="1" x14ac:dyDescent="0.15">
      <c r="B159" s="381" t="s">
        <v>4</v>
      </c>
      <c r="C159" s="332" t="s">
        <v>43</v>
      </c>
      <c r="D159" s="333" t="s">
        <v>11</v>
      </c>
      <c r="E159" s="334" t="s">
        <v>182</v>
      </c>
      <c r="F159" s="335"/>
      <c r="G159" s="336">
        <v>16</v>
      </c>
      <c r="H159" s="337">
        <v>16</v>
      </c>
    </row>
    <row r="160" spans="2:8" ht="12.95" customHeight="1" x14ac:dyDescent="0.15">
      <c r="B160" s="381" t="s">
        <v>4</v>
      </c>
      <c r="C160" s="332" t="s">
        <v>43</v>
      </c>
      <c r="D160" s="333" t="s">
        <v>11</v>
      </c>
      <c r="E160" s="334" t="s">
        <v>183</v>
      </c>
      <c r="F160" s="335"/>
      <c r="G160" s="336">
        <v>10.667</v>
      </c>
      <c r="H160" s="337">
        <v>10.667</v>
      </c>
    </row>
    <row r="161" spans="2:8" ht="12.95" customHeight="1" x14ac:dyDescent="0.15">
      <c r="B161" s="381" t="s">
        <v>5</v>
      </c>
      <c r="C161" s="332" t="s">
        <v>43</v>
      </c>
      <c r="D161" s="333" t="s">
        <v>11</v>
      </c>
      <c r="E161" s="334" t="s">
        <v>180</v>
      </c>
      <c r="F161" s="335"/>
      <c r="G161" s="336">
        <v>168</v>
      </c>
      <c r="H161" s="337">
        <v>168</v>
      </c>
    </row>
    <row r="162" spans="2:8" ht="12.95" customHeight="1" x14ac:dyDescent="0.15">
      <c r="B162" s="381" t="s">
        <v>5</v>
      </c>
      <c r="C162" s="332" t="s">
        <v>43</v>
      </c>
      <c r="D162" s="333" t="s">
        <v>11</v>
      </c>
      <c r="E162" s="334" t="s">
        <v>181</v>
      </c>
      <c r="F162" s="335"/>
      <c r="G162" s="336">
        <v>3488.2139999999995</v>
      </c>
      <c r="H162" s="337">
        <v>3488.2139999999995</v>
      </c>
    </row>
    <row r="163" spans="2:8" ht="12.95" customHeight="1" x14ac:dyDescent="0.15">
      <c r="B163" s="381" t="s">
        <v>5</v>
      </c>
      <c r="C163" s="332" t="s">
        <v>43</v>
      </c>
      <c r="D163" s="333" t="s">
        <v>11</v>
      </c>
      <c r="E163" s="334" t="s">
        <v>182</v>
      </c>
      <c r="F163" s="335"/>
      <c r="G163" s="336">
        <v>301.33399999999995</v>
      </c>
      <c r="H163" s="337">
        <v>301.33399999999995</v>
      </c>
    </row>
    <row r="164" spans="2:8" ht="12.95" customHeight="1" x14ac:dyDescent="0.15">
      <c r="B164" s="381" t="s">
        <v>5</v>
      </c>
      <c r="C164" s="332" t="s">
        <v>43</v>
      </c>
      <c r="D164" s="333" t="s">
        <v>11</v>
      </c>
      <c r="E164" s="334" t="s">
        <v>183</v>
      </c>
      <c r="F164" s="335"/>
      <c r="G164" s="336">
        <v>120</v>
      </c>
      <c r="H164" s="337">
        <v>120</v>
      </c>
    </row>
    <row r="165" spans="2:8" ht="12.95" customHeight="1" x14ac:dyDescent="0.15">
      <c r="B165" s="381" t="s">
        <v>5</v>
      </c>
      <c r="C165" s="332" t="s">
        <v>43</v>
      </c>
      <c r="D165" s="333" t="s">
        <v>11</v>
      </c>
      <c r="E165" s="334" t="s">
        <v>184</v>
      </c>
      <c r="F165" s="335"/>
      <c r="G165" s="336">
        <v>32</v>
      </c>
      <c r="H165" s="337">
        <v>32</v>
      </c>
    </row>
    <row r="166" spans="2:8" ht="12.95" customHeight="1" x14ac:dyDescent="0.15">
      <c r="B166" s="381" t="s">
        <v>7</v>
      </c>
      <c r="C166" s="332" t="s">
        <v>43</v>
      </c>
      <c r="D166" s="333" t="s">
        <v>11</v>
      </c>
      <c r="E166" s="334" t="s">
        <v>180</v>
      </c>
      <c r="F166" s="335"/>
      <c r="G166" s="336">
        <v>20</v>
      </c>
      <c r="H166" s="337">
        <v>20</v>
      </c>
    </row>
    <row r="167" spans="2:8" ht="12.95" customHeight="1" x14ac:dyDescent="0.15">
      <c r="B167" s="381" t="s">
        <v>7</v>
      </c>
      <c r="C167" s="332" t="s">
        <v>43</v>
      </c>
      <c r="D167" s="333" t="s">
        <v>11</v>
      </c>
      <c r="E167" s="334" t="s">
        <v>181</v>
      </c>
      <c r="F167" s="335"/>
      <c r="G167" s="336">
        <v>6.6669999999999998</v>
      </c>
      <c r="H167" s="337">
        <v>6.6669999999999998</v>
      </c>
    </row>
    <row r="168" spans="2:8" ht="12.95" customHeight="1" x14ac:dyDescent="0.15">
      <c r="B168" s="381" t="s">
        <v>22</v>
      </c>
      <c r="C168" s="332" t="s">
        <v>43</v>
      </c>
      <c r="D168" s="333" t="s">
        <v>11</v>
      </c>
      <c r="E168" s="334" t="s">
        <v>181</v>
      </c>
      <c r="F168" s="335">
        <v>52</v>
      </c>
      <c r="G168" s="336"/>
      <c r="H168" s="337">
        <v>52</v>
      </c>
    </row>
    <row r="169" spans="2:8" ht="12.95" customHeight="1" x14ac:dyDescent="0.15">
      <c r="B169" s="381" t="s">
        <v>13</v>
      </c>
      <c r="C169" s="332" t="s">
        <v>43</v>
      </c>
      <c r="D169" s="333" t="s">
        <v>11</v>
      </c>
      <c r="E169" s="334" t="s">
        <v>268</v>
      </c>
      <c r="F169" s="335">
        <v>832</v>
      </c>
      <c r="G169" s="336"/>
      <c r="H169" s="337">
        <v>832</v>
      </c>
    </row>
    <row r="170" spans="2:8" ht="12.95" customHeight="1" x14ac:dyDescent="0.15">
      <c r="B170" s="381" t="s">
        <v>25</v>
      </c>
      <c r="C170" s="332" t="s">
        <v>43</v>
      </c>
      <c r="D170" s="333" t="s">
        <v>11</v>
      </c>
      <c r="E170" s="334" t="s">
        <v>268</v>
      </c>
      <c r="F170" s="335">
        <v>2520</v>
      </c>
      <c r="G170" s="336"/>
      <c r="H170" s="337">
        <v>2520</v>
      </c>
    </row>
    <row r="171" spans="2:8" ht="12.95" customHeight="1" x14ac:dyDescent="0.15">
      <c r="B171" s="381" t="s">
        <v>251</v>
      </c>
      <c r="C171" s="332" t="s">
        <v>43</v>
      </c>
      <c r="D171" s="333" t="s">
        <v>11</v>
      </c>
      <c r="E171" s="334" t="s">
        <v>181</v>
      </c>
      <c r="F171" s="335"/>
      <c r="G171" s="336">
        <v>60.024999999999999</v>
      </c>
      <c r="H171" s="337">
        <v>60.024999999999999</v>
      </c>
    </row>
    <row r="172" spans="2:8" ht="12.95" customHeight="1" x14ac:dyDescent="0.15">
      <c r="B172" s="381" t="s">
        <v>251</v>
      </c>
      <c r="C172" s="332" t="s">
        <v>43</v>
      </c>
      <c r="D172" s="333" t="s">
        <v>11</v>
      </c>
      <c r="E172" s="334" t="s">
        <v>60</v>
      </c>
      <c r="F172" s="335"/>
      <c r="G172" s="336">
        <v>40.25</v>
      </c>
      <c r="H172" s="337">
        <v>40.25</v>
      </c>
    </row>
    <row r="173" spans="2:8" ht="12.95" customHeight="1" thickBot="1" x14ac:dyDescent="0.2">
      <c r="B173" s="388" t="s">
        <v>215</v>
      </c>
      <c r="C173" s="355" t="s">
        <v>43</v>
      </c>
      <c r="D173" s="356" t="s">
        <v>11</v>
      </c>
      <c r="E173" s="357" t="s">
        <v>181</v>
      </c>
      <c r="F173" s="358"/>
      <c r="G173" s="359">
        <v>486.5</v>
      </c>
      <c r="H173" s="360">
        <v>486.5</v>
      </c>
    </row>
    <row r="174" spans="2:8" ht="12.95" customHeight="1" x14ac:dyDescent="0.15">
      <c r="B174" s="384" t="s">
        <v>26</v>
      </c>
      <c r="C174" s="349" t="s">
        <v>43</v>
      </c>
      <c r="D174" s="350" t="s">
        <v>11</v>
      </c>
      <c r="E174" s="351" t="s">
        <v>175</v>
      </c>
      <c r="F174" s="352"/>
      <c r="G174" s="353">
        <v>10.5</v>
      </c>
      <c r="H174" s="354">
        <v>10.5</v>
      </c>
    </row>
    <row r="175" spans="2:8" ht="12.95" customHeight="1" x14ac:dyDescent="0.15">
      <c r="B175" s="381" t="s">
        <v>26</v>
      </c>
      <c r="C175" s="332" t="s">
        <v>43</v>
      </c>
      <c r="D175" s="338" t="s">
        <v>11</v>
      </c>
      <c r="E175" s="334" t="s">
        <v>177</v>
      </c>
      <c r="F175" s="335"/>
      <c r="G175" s="336">
        <v>36.75</v>
      </c>
      <c r="H175" s="337">
        <v>36.75</v>
      </c>
    </row>
    <row r="176" spans="2:8" ht="12.95" customHeight="1" x14ac:dyDescent="0.15">
      <c r="B176" s="381" t="s">
        <v>26</v>
      </c>
      <c r="C176" s="332" t="s">
        <v>43</v>
      </c>
      <c r="D176" s="333" t="s">
        <v>11</v>
      </c>
      <c r="E176" s="334" t="s">
        <v>178</v>
      </c>
      <c r="F176" s="335"/>
      <c r="G176" s="336">
        <v>10.5</v>
      </c>
      <c r="H176" s="337">
        <v>10.5</v>
      </c>
    </row>
    <row r="177" spans="2:8" ht="12.95" customHeight="1" x14ac:dyDescent="0.15">
      <c r="B177" s="381" t="s">
        <v>26</v>
      </c>
      <c r="C177" s="332" t="s">
        <v>43</v>
      </c>
      <c r="D177" s="333" t="s">
        <v>11</v>
      </c>
      <c r="E177" s="334" t="s">
        <v>181</v>
      </c>
      <c r="F177" s="335">
        <v>140</v>
      </c>
      <c r="G177" s="336">
        <v>5283.3300000000017</v>
      </c>
      <c r="H177" s="337">
        <v>5423.3300000000017</v>
      </c>
    </row>
    <row r="178" spans="2:8" ht="12.95" customHeight="1" x14ac:dyDescent="0.15">
      <c r="B178" s="381" t="s">
        <v>26</v>
      </c>
      <c r="C178" s="332" t="s">
        <v>43</v>
      </c>
      <c r="D178" s="333" t="s">
        <v>11</v>
      </c>
      <c r="E178" s="334" t="s">
        <v>188</v>
      </c>
      <c r="F178" s="335"/>
      <c r="G178" s="336">
        <v>14</v>
      </c>
      <c r="H178" s="337">
        <v>14</v>
      </c>
    </row>
    <row r="179" spans="2:8" ht="12.95" customHeight="1" x14ac:dyDescent="0.15">
      <c r="B179" s="381" t="s">
        <v>26</v>
      </c>
      <c r="C179" s="332" t="s">
        <v>43</v>
      </c>
      <c r="D179" s="333" t="s">
        <v>11</v>
      </c>
      <c r="E179" s="334" t="s">
        <v>60</v>
      </c>
      <c r="F179" s="335">
        <v>2752</v>
      </c>
      <c r="G179" s="336">
        <v>3024</v>
      </c>
      <c r="H179" s="337">
        <v>5776</v>
      </c>
    </row>
    <row r="180" spans="2:8" ht="12.95" customHeight="1" x14ac:dyDescent="0.15">
      <c r="B180" s="383"/>
      <c r="C180" s="345" t="s">
        <v>43</v>
      </c>
      <c r="D180" s="346" t="s">
        <v>11</v>
      </c>
      <c r="E180" s="347" t="s">
        <v>267</v>
      </c>
      <c r="F180" s="25">
        <v>6296</v>
      </c>
      <c r="G180" s="2">
        <v>13212.738000000001</v>
      </c>
      <c r="H180" s="348">
        <v>19508.738000000001</v>
      </c>
    </row>
    <row r="181" spans="2:8" ht="12.95" customHeight="1" x14ac:dyDescent="0.15">
      <c r="B181" s="381" t="s">
        <v>7</v>
      </c>
      <c r="C181" s="332" t="s">
        <v>43</v>
      </c>
      <c r="D181" s="333" t="s">
        <v>22</v>
      </c>
      <c r="E181" s="334" t="s">
        <v>182</v>
      </c>
      <c r="F181" s="335">
        <v>1066</v>
      </c>
      <c r="G181" s="336"/>
      <c r="H181" s="337">
        <v>1066</v>
      </c>
    </row>
    <row r="182" spans="2:8" ht="12.95" customHeight="1" x14ac:dyDescent="0.15">
      <c r="B182" s="381" t="s">
        <v>8</v>
      </c>
      <c r="C182" s="332" t="s">
        <v>43</v>
      </c>
      <c r="D182" s="333" t="s">
        <v>22</v>
      </c>
      <c r="E182" s="334" t="s">
        <v>182</v>
      </c>
      <c r="F182" s="335">
        <v>10816</v>
      </c>
      <c r="G182" s="336"/>
      <c r="H182" s="337">
        <v>10816</v>
      </c>
    </row>
    <row r="183" spans="2:8" ht="12.95" customHeight="1" x14ac:dyDescent="0.15">
      <c r="B183" s="381" t="s">
        <v>10</v>
      </c>
      <c r="C183" s="332" t="s">
        <v>43</v>
      </c>
      <c r="D183" s="333" t="s">
        <v>22</v>
      </c>
      <c r="E183" s="334" t="s">
        <v>182</v>
      </c>
      <c r="F183" s="335">
        <v>104</v>
      </c>
      <c r="G183" s="336"/>
      <c r="H183" s="337">
        <v>104</v>
      </c>
    </row>
    <row r="184" spans="2:8" ht="12.95" customHeight="1" x14ac:dyDescent="0.15">
      <c r="B184" s="381" t="s">
        <v>34</v>
      </c>
      <c r="C184" s="332" t="s">
        <v>43</v>
      </c>
      <c r="D184" s="333" t="s">
        <v>22</v>
      </c>
      <c r="E184" s="334" t="s">
        <v>268</v>
      </c>
      <c r="F184" s="335">
        <v>2184</v>
      </c>
      <c r="G184" s="336"/>
      <c r="H184" s="337">
        <v>2184</v>
      </c>
    </row>
    <row r="185" spans="2:8" ht="12.95" customHeight="1" x14ac:dyDescent="0.15">
      <c r="B185" s="381" t="s">
        <v>212</v>
      </c>
      <c r="C185" s="332" t="s">
        <v>43</v>
      </c>
      <c r="D185" s="333" t="s">
        <v>22</v>
      </c>
      <c r="E185" s="334" t="s">
        <v>268</v>
      </c>
      <c r="F185" s="335">
        <v>1326</v>
      </c>
      <c r="G185" s="336"/>
      <c r="H185" s="337">
        <v>1326</v>
      </c>
    </row>
    <row r="186" spans="2:8" ht="12.95" customHeight="1" x14ac:dyDescent="0.15">
      <c r="B186" s="381" t="s">
        <v>12</v>
      </c>
      <c r="C186" s="332" t="s">
        <v>43</v>
      </c>
      <c r="D186" s="333" t="s">
        <v>22</v>
      </c>
      <c r="E186" s="334" t="s">
        <v>268</v>
      </c>
      <c r="F186" s="335">
        <v>9883.7150000000001</v>
      </c>
      <c r="G186" s="336"/>
      <c r="H186" s="337">
        <v>9883.7150000000001</v>
      </c>
    </row>
    <row r="187" spans="2:8" ht="12.95" customHeight="1" x14ac:dyDescent="0.15">
      <c r="B187" s="381" t="s">
        <v>262</v>
      </c>
      <c r="C187" s="332" t="s">
        <v>43</v>
      </c>
      <c r="D187" s="333" t="s">
        <v>22</v>
      </c>
      <c r="E187" s="334" t="s">
        <v>268</v>
      </c>
      <c r="F187" s="335">
        <v>705.71400000000006</v>
      </c>
      <c r="G187" s="336"/>
      <c r="H187" s="337">
        <v>705.71400000000006</v>
      </c>
    </row>
    <row r="188" spans="2:8" ht="12.95" customHeight="1" x14ac:dyDescent="0.15">
      <c r="B188" s="381" t="s">
        <v>13</v>
      </c>
      <c r="C188" s="332" t="s">
        <v>43</v>
      </c>
      <c r="D188" s="333" t="s">
        <v>22</v>
      </c>
      <c r="E188" s="334" t="s">
        <v>268</v>
      </c>
      <c r="F188" s="335">
        <v>38480</v>
      </c>
      <c r="G188" s="336"/>
      <c r="H188" s="337">
        <v>38480</v>
      </c>
    </row>
    <row r="189" spans="2:8" ht="12.95" customHeight="1" x14ac:dyDescent="0.15">
      <c r="B189" s="381" t="s">
        <v>207</v>
      </c>
      <c r="C189" s="332" t="s">
        <v>43</v>
      </c>
      <c r="D189" s="333" t="s">
        <v>22</v>
      </c>
      <c r="E189" s="334" t="s">
        <v>182</v>
      </c>
      <c r="F189" s="335">
        <v>832</v>
      </c>
      <c r="G189" s="336"/>
      <c r="H189" s="337">
        <v>832</v>
      </c>
    </row>
    <row r="190" spans="2:8" ht="12.95" customHeight="1" x14ac:dyDescent="0.15">
      <c r="B190" s="381" t="s">
        <v>207</v>
      </c>
      <c r="C190" s="332" t="s">
        <v>43</v>
      </c>
      <c r="D190" s="333" t="s">
        <v>22</v>
      </c>
      <c r="E190" s="334" t="s">
        <v>268</v>
      </c>
      <c r="F190" s="335">
        <v>5304</v>
      </c>
      <c r="G190" s="336"/>
      <c r="H190" s="337">
        <v>5304</v>
      </c>
    </row>
    <row r="191" spans="2:8" ht="12.95" customHeight="1" x14ac:dyDescent="0.15">
      <c r="B191" s="381" t="s">
        <v>19</v>
      </c>
      <c r="C191" s="332" t="s">
        <v>43</v>
      </c>
      <c r="D191" s="333" t="s">
        <v>22</v>
      </c>
      <c r="E191" s="334" t="s">
        <v>182</v>
      </c>
      <c r="F191" s="335">
        <v>80</v>
      </c>
      <c r="G191" s="336"/>
      <c r="H191" s="337">
        <v>80</v>
      </c>
    </row>
    <row r="192" spans="2:8" ht="12.95" customHeight="1" x14ac:dyDescent="0.15">
      <c r="B192" s="381" t="s">
        <v>19</v>
      </c>
      <c r="C192" s="332" t="s">
        <v>43</v>
      </c>
      <c r="D192" s="333" t="s">
        <v>22</v>
      </c>
      <c r="E192" s="334" t="s">
        <v>268</v>
      </c>
      <c r="F192" s="335">
        <v>12170</v>
      </c>
      <c r="G192" s="336"/>
      <c r="H192" s="337">
        <v>12170</v>
      </c>
    </row>
    <row r="193" spans="2:8" ht="12.95" customHeight="1" x14ac:dyDescent="0.15">
      <c r="B193" s="381" t="s">
        <v>24</v>
      </c>
      <c r="C193" s="332" t="s">
        <v>43</v>
      </c>
      <c r="D193" s="333" t="s">
        <v>22</v>
      </c>
      <c r="E193" s="334" t="s">
        <v>268</v>
      </c>
      <c r="F193" s="335">
        <v>1144</v>
      </c>
      <c r="G193" s="336"/>
      <c r="H193" s="337">
        <v>1144</v>
      </c>
    </row>
    <row r="194" spans="2:8" ht="12.95" customHeight="1" x14ac:dyDescent="0.15">
      <c r="B194" s="381" t="s">
        <v>210</v>
      </c>
      <c r="C194" s="332" t="s">
        <v>43</v>
      </c>
      <c r="D194" s="333" t="s">
        <v>22</v>
      </c>
      <c r="E194" s="334" t="s">
        <v>268</v>
      </c>
      <c r="F194" s="335">
        <v>13156</v>
      </c>
      <c r="G194" s="336"/>
      <c r="H194" s="337">
        <v>13156</v>
      </c>
    </row>
    <row r="195" spans="2:8" ht="12.95" customHeight="1" x14ac:dyDescent="0.15">
      <c r="B195" s="381" t="s">
        <v>35</v>
      </c>
      <c r="C195" s="332" t="s">
        <v>43</v>
      </c>
      <c r="D195" s="333" t="s">
        <v>22</v>
      </c>
      <c r="E195" s="334" t="s">
        <v>182</v>
      </c>
      <c r="F195" s="335">
        <v>240</v>
      </c>
      <c r="G195" s="336"/>
      <c r="H195" s="337">
        <v>240</v>
      </c>
    </row>
    <row r="196" spans="2:8" ht="12.95" customHeight="1" x14ac:dyDescent="0.15">
      <c r="B196" s="381" t="s">
        <v>35</v>
      </c>
      <c r="C196" s="332" t="s">
        <v>43</v>
      </c>
      <c r="D196" s="333" t="s">
        <v>22</v>
      </c>
      <c r="E196" s="334" t="s">
        <v>268</v>
      </c>
      <c r="F196" s="335">
        <v>1976</v>
      </c>
      <c r="G196" s="336"/>
      <c r="H196" s="337">
        <v>1976</v>
      </c>
    </row>
    <row r="197" spans="2:8" ht="12.95" customHeight="1" x14ac:dyDescent="0.15">
      <c r="B197" s="381" t="s">
        <v>211</v>
      </c>
      <c r="C197" s="332" t="s">
        <v>43</v>
      </c>
      <c r="D197" s="333" t="s">
        <v>22</v>
      </c>
      <c r="E197" s="334" t="s">
        <v>268</v>
      </c>
      <c r="F197" s="335">
        <v>52</v>
      </c>
      <c r="G197" s="336"/>
      <c r="H197" s="337">
        <v>52</v>
      </c>
    </row>
    <row r="198" spans="2:8" ht="12.95" customHeight="1" x14ac:dyDescent="0.15">
      <c r="B198" s="381" t="s">
        <v>14</v>
      </c>
      <c r="C198" s="332" t="s">
        <v>43</v>
      </c>
      <c r="D198" s="333" t="s">
        <v>22</v>
      </c>
      <c r="E198" s="334" t="s">
        <v>268</v>
      </c>
      <c r="F198" s="335">
        <v>1664</v>
      </c>
      <c r="G198" s="336"/>
      <c r="H198" s="337">
        <v>1664</v>
      </c>
    </row>
    <row r="199" spans="2:8" ht="12.95" customHeight="1" x14ac:dyDescent="0.15">
      <c r="B199" s="381" t="s">
        <v>17</v>
      </c>
      <c r="C199" s="332" t="s">
        <v>43</v>
      </c>
      <c r="D199" s="333" t="s">
        <v>22</v>
      </c>
      <c r="E199" s="334" t="s">
        <v>268</v>
      </c>
      <c r="F199" s="335">
        <v>5554</v>
      </c>
      <c r="G199" s="336"/>
      <c r="H199" s="337">
        <v>5554</v>
      </c>
    </row>
    <row r="200" spans="2:8" ht="12.95" customHeight="1" x14ac:dyDescent="0.15">
      <c r="B200" s="381" t="s">
        <v>36</v>
      </c>
      <c r="C200" s="332" t="s">
        <v>43</v>
      </c>
      <c r="D200" s="333" t="s">
        <v>22</v>
      </c>
      <c r="E200" s="334" t="s">
        <v>268</v>
      </c>
      <c r="F200" s="335">
        <v>5226</v>
      </c>
      <c r="G200" s="336"/>
      <c r="H200" s="337">
        <v>5226</v>
      </c>
    </row>
    <row r="201" spans="2:8" ht="12.95" customHeight="1" x14ac:dyDescent="0.15">
      <c r="B201" s="381" t="s">
        <v>38</v>
      </c>
      <c r="C201" s="332" t="s">
        <v>43</v>
      </c>
      <c r="D201" s="333" t="s">
        <v>22</v>
      </c>
      <c r="E201" s="334" t="s">
        <v>268</v>
      </c>
      <c r="F201" s="335">
        <v>3660.857</v>
      </c>
      <c r="G201" s="336"/>
      <c r="H201" s="337">
        <v>3660.857</v>
      </c>
    </row>
    <row r="202" spans="2:8" ht="12.95" customHeight="1" x14ac:dyDescent="0.15">
      <c r="B202" s="381" t="s">
        <v>37</v>
      </c>
      <c r="C202" s="332" t="s">
        <v>43</v>
      </c>
      <c r="D202" s="333" t="s">
        <v>22</v>
      </c>
      <c r="E202" s="334" t="s">
        <v>268</v>
      </c>
      <c r="F202" s="335">
        <v>9854.8580000000002</v>
      </c>
      <c r="G202" s="336"/>
      <c r="H202" s="337">
        <v>9854.8580000000002</v>
      </c>
    </row>
    <row r="203" spans="2:8" ht="12.95" customHeight="1" x14ac:dyDescent="0.15">
      <c r="B203" s="381" t="s">
        <v>263</v>
      </c>
      <c r="C203" s="332" t="s">
        <v>43</v>
      </c>
      <c r="D203" s="333" t="s">
        <v>22</v>
      </c>
      <c r="E203" s="334" t="s">
        <v>268</v>
      </c>
      <c r="F203" s="335">
        <v>640</v>
      </c>
      <c r="G203" s="336"/>
      <c r="H203" s="337">
        <v>640</v>
      </c>
    </row>
    <row r="204" spans="2:8" ht="12.95" customHeight="1" x14ac:dyDescent="0.15">
      <c r="B204" s="381" t="s">
        <v>30</v>
      </c>
      <c r="C204" s="332" t="s">
        <v>43</v>
      </c>
      <c r="D204" s="333" t="s">
        <v>22</v>
      </c>
      <c r="E204" s="334" t="s">
        <v>182</v>
      </c>
      <c r="F204" s="335">
        <v>360</v>
      </c>
      <c r="G204" s="336"/>
      <c r="H204" s="337">
        <v>360</v>
      </c>
    </row>
    <row r="205" spans="2:8" ht="12.95" customHeight="1" x14ac:dyDescent="0.15">
      <c r="B205" s="381" t="s">
        <v>30</v>
      </c>
      <c r="C205" s="332" t="s">
        <v>43</v>
      </c>
      <c r="D205" s="333" t="s">
        <v>22</v>
      </c>
      <c r="E205" s="334" t="s">
        <v>268</v>
      </c>
      <c r="F205" s="335">
        <v>19248</v>
      </c>
      <c r="G205" s="336"/>
      <c r="H205" s="337">
        <v>19248</v>
      </c>
    </row>
    <row r="206" spans="2:8" ht="12.95" customHeight="1" x14ac:dyDescent="0.15">
      <c r="B206" s="381" t="s">
        <v>25</v>
      </c>
      <c r="C206" s="332" t="s">
        <v>43</v>
      </c>
      <c r="D206" s="333" t="s">
        <v>22</v>
      </c>
      <c r="E206" s="334" t="s">
        <v>268</v>
      </c>
      <c r="F206" s="335">
        <v>11550</v>
      </c>
      <c r="G206" s="336"/>
      <c r="H206" s="337">
        <v>11550</v>
      </c>
    </row>
    <row r="207" spans="2:8" ht="12.95" customHeight="1" x14ac:dyDescent="0.15">
      <c r="B207" s="381" t="s">
        <v>264</v>
      </c>
      <c r="C207" s="332" t="s">
        <v>43</v>
      </c>
      <c r="D207" s="333" t="s">
        <v>22</v>
      </c>
      <c r="E207" s="334" t="s">
        <v>268</v>
      </c>
      <c r="F207" s="335">
        <v>988</v>
      </c>
      <c r="G207" s="336"/>
      <c r="H207" s="337">
        <v>988</v>
      </c>
    </row>
    <row r="208" spans="2:8" ht="12.95" customHeight="1" x14ac:dyDescent="0.15">
      <c r="B208" s="381" t="s">
        <v>213</v>
      </c>
      <c r="C208" s="332" t="s">
        <v>43</v>
      </c>
      <c r="D208" s="333" t="s">
        <v>22</v>
      </c>
      <c r="E208" s="334" t="s">
        <v>182</v>
      </c>
      <c r="F208" s="335">
        <v>312</v>
      </c>
      <c r="G208" s="336"/>
      <c r="H208" s="337">
        <v>312</v>
      </c>
    </row>
    <row r="209" spans="2:8" ht="12.95" customHeight="1" x14ac:dyDescent="0.15">
      <c r="B209" s="381" t="s">
        <v>213</v>
      </c>
      <c r="C209" s="332" t="s">
        <v>43</v>
      </c>
      <c r="D209" s="333" t="s">
        <v>22</v>
      </c>
      <c r="E209" s="334" t="s">
        <v>268</v>
      </c>
      <c r="F209" s="335">
        <v>104</v>
      </c>
      <c r="G209" s="336"/>
      <c r="H209" s="337">
        <v>104</v>
      </c>
    </row>
    <row r="210" spans="2:8" ht="12.95" customHeight="1" x14ac:dyDescent="0.15">
      <c r="B210" s="381" t="s">
        <v>39</v>
      </c>
      <c r="C210" s="332" t="s">
        <v>43</v>
      </c>
      <c r="D210" s="333" t="s">
        <v>22</v>
      </c>
      <c r="E210" s="334" t="s">
        <v>182</v>
      </c>
      <c r="F210" s="335">
        <v>416</v>
      </c>
      <c r="G210" s="336"/>
      <c r="H210" s="337">
        <v>416</v>
      </c>
    </row>
    <row r="211" spans="2:8" ht="12.95" customHeight="1" x14ac:dyDescent="0.15">
      <c r="B211" s="381" t="s">
        <v>39</v>
      </c>
      <c r="C211" s="332" t="s">
        <v>43</v>
      </c>
      <c r="D211" s="333" t="s">
        <v>22</v>
      </c>
      <c r="E211" s="334" t="s">
        <v>268</v>
      </c>
      <c r="F211" s="335">
        <v>4836</v>
      </c>
      <c r="G211" s="336"/>
      <c r="H211" s="337">
        <v>4836</v>
      </c>
    </row>
    <row r="212" spans="2:8" ht="12.95" customHeight="1" x14ac:dyDescent="0.15">
      <c r="B212" s="381" t="s">
        <v>32</v>
      </c>
      <c r="C212" s="332" t="s">
        <v>43</v>
      </c>
      <c r="D212" s="338" t="s">
        <v>22</v>
      </c>
      <c r="E212" s="334" t="s">
        <v>268</v>
      </c>
      <c r="F212" s="335">
        <v>2366</v>
      </c>
      <c r="G212" s="336"/>
      <c r="H212" s="337">
        <v>2366</v>
      </c>
    </row>
    <row r="213" spans="2:8" ht="12.95" customHeight="1" x14ac:dyDescent="0.15">
      <c r="B213" s="381" t="s">
        <v>214</v>
      </c>
      <c r="C213" s="332" t="s">
        <v>43</v>
      </c>
      <c r="D213" s="333" t="s">
        <v>22</v>
      </c>
      <c r="E213" s="334" t="s">
        <v>268</v>
      </c>
      <c r="F213" s="335">
        <v>390</v>
      </c>
      <c r="G213" s="336"/>
      <c r="H213" s="337">
        <v>390</v>
      </c>
    </row>
    <row r="214" spans="2:8" ht="12.95" customHeight="1" x14ac:dyDescent="0.15">
      <c r="B214" s="381" t="s">
        <v>215</v>
      </c>
      <c r="C214" s="332" t="s">
        <v>43</v>
      </c>
      <c r="D214" s="333" t="s">
        <v>22</v>
      </c>
      <c r="E214" s="334" t="s">
        <v>268</v>
      </c>
      <c r="F214" s="335">
        <v>10046</v>
      </c>
      <c r="G214" s="336"/>
      <c r="H214" s="337">
        <v>10046</v>
      </c>
    </row>
    <row r="215" spans="2:8" ht="12.95" customHeight="1" x14ac:dyDescent="0.15">
      <c r="B215" s="381" t="s">
        <v>26</v>
      </c>
      <c r="C215" s="332" t="s">
        <v>43</v>
      </c>
      <c r="D215" s="333" t="s">
        <v>22</v>
      </c>
      <c r="E215" s="334" t="s">
        <v>182</v>
      </c>
      <c r="F215" s="335"/>
      <c r="G215" s="336">
        <v>40.25</v>
      </c>
      <c r="H215" s="337">
        <v>40.25</v>
      </c>
    </row>
    <row r="216" spans="2:8" ht="12.95" customHeight="1" x14ac:dyDescent="0.15">
      <c r="B216" s="383"/>
      <c r="C216" s="345" t="s">
        <v>43</v>
      </c>
      <c r="D216" s="346" t="s">
        <v>22</v>
      </c>
      <c r="E216" s="347" t="s">
        <v>267</v>
      </c>
      <c r="F216" s="25">
        <v>176735.144</v>
      </c>
      <c r="G216" s="2">
        <v>40.25</v>
      </c>
      <c r="H216" s="348">
        <v>176775.394</v>
      </c>
    </row>
    <row r="217" spans="2:8" ht="12.95" customHeight="1" x14ac:dyDescent="0.15">
      <c r="B217" s="381" t="s">
        <v>22</v>
      </c>
      <c r="C217" s="332" t="s">
        <v>43</v>
      </c>
      <c r="D217" s="338" t="s">
        <v>34</v>
      </c>
      <c r="E217" s="334" t="s">
        <v>182</v>
      </c>
      <c r="F217" s="335">
        <v>5824</v>
      </c>
      <c r="G217" s="336"/>
      <c r="H217" s="337">
        <v>5824</v>
      </c>
    </row>
    <row r="218" spans="2:8" ht="12.95" customHeight="1" x14ac:dyDescent="0.15">
      <c r="B218" s="383"/>
      <c r="C218" s="345" t="s">
        <v>43</v>
      </c>
      <c r="D218" s="346" t="s">
        <v>34</v>
      </c>
      <c r="E218" s="347" t="s">
        <v>267</v>
      </c>
      <c r="F218" s="25">
        <v>5824</v>
      </c>
      <c r="G218" s="2"/>
      <c r="H218" s="348">
        <v>5824</v>
      </c>
    </row>
    <row r="219" spans="2:8" ht="12.95" customHeight="1" x14ac:dyDescent="0.15">
      <c r="B219" s="381" t="s">
        <v>22</v>
      </c>
      <c r="C219" s="332" t="s">
        <v>43</v>
      </c>
      <c r="D219" s="333" t="s">
        <v>212</v>
      </c>
      <c r="E219" s="334" t="s">
        <v>184</v>
      </c>
      <c r="F219" s="335">
        <v>52</v>
      </c>
      <c r="G219" s="336"/>
      <c r="H219" s="337">
        <v>52</v>
      </c>
    </row>
    <row r="220" spans="2:8" ht="12.95" customHeight="1" x14ac:dyDescent="0.15">
      <c r="B220" s="383"/>
      <c r="C220" s="345" t="s">
        <v>43</v>
      </c>
      <c r="D220" s="346" t="s">
        <v>212</v>
      </c>
      <c r="E220" s="347" t="s">
        <v>267</v>
      </c>
      <c r="F220" s="25">
        <v>52</v>
      </c>
      <c r="G220" s="2"/>
      <c r="H220" s="348">
        <v>52</v>
      </c>
    </row>
    <row r="221" spans="2:8" ht="12.95" customHeight="1" x14ac:dyDescent="0.15">
      <c r="B221" s="381" t="s">
        <v>18</v>
      </c>
      <c r="C221" s="332" t="s">
        <v>43</v>
      </c>
      <c r="D221" s="333" t="s">
        <v>12</v>
      </c>
      <c r="E221" s="334" t="s">
        <v>187</v>
      </c>
      <c r="F221" s="335">
        <v>360</v>
      </c>
      <c r="G221" s="336"/>
      <c r="H221" s="337">
        <v>360</v>
      </c>
    </row>
    <row r="222" spans="2:8" ht="12.95" customHeight="1" x14ac:dyDescent="0.15">
      <c r="B222" s="381" t="s">
        <v>22</v>
      </c>
      <c r="C222" s="332" t="s">
        <v>43</v>
      </c>
      <c r="D222" s="333" t="s">
        <v>12</v>
      </c>
      <c r="E222" s="334" t="s">
        <v>187</v>
      </c>
      <c r="F222" s="335">
        <v>11709.715</v>
      </c>
      <c r="G222" s="336"/>
      <c r="H222" s="337">
        <v>11709.715</v>
      </c>
    </row>
    <row r="223" spans="2:8" ht="12.95" customHeight="1" x14ac:dyDescent="0.15">
      <c r="B223" s="381" t="s">
        <v>19</v>
      </c>
      <c r="C223" s="332" t="s">
        <v>43</v>
      </c>
      <c r="D223" s="333" t="s">
        <v>12</v>
      </c>
      <c r="E223" s="334" t="s">
        <v>187</v>
      </c>
      <c r="F223" s="335">
        <v>1758.2139999999999</v>
      </c>
      <c r="G223" s="336"/>
      <c r="H223" s="337">
        <v>1758.2139999999999</v>
      </c>
    </row>
    <row r="224" spans="2:8" ht="12.95" customHeight="1" x14ac:dyDescent="0.15">
      <c r="B224" s="383"/>
      <c r="C224" s="345" t="s">
        <v>43</v>
      </c>
      <c r="D224" s="346" t="s">
        <v>12</v>
      </c>
      <c r="E224" s="347" t="s">
        <v>267</v>
      </c>
      <c r="F224" s="25">
        <v>13827.929</v>
      </c>
      <c r="G224" s="2"/>
      <c r="H224" s="348">
        <v>13827.929</v>
      </c>
    </row>
    <row r="225" spans="2:8" ht="12.95" customHeight="1" x14ac:dyDescent="0.15">
      <c r="B225" s="381" t="s">
        <v>22</v>
      </c>
      <c r="C225" s="332" t="s">
        <v>43</v>
      </c>
      <c r="D225" s="338" t="s">
        <v>262</v>
      </c>
      <c r="E225" s="334" t="s">
        <v>188</v>
      </c>
      <c r="F225" s="335">
        <v>1482</v>
      </c>
      <c r="G225" s="336"/>
      <c r="H225" s="337">
        <v>1482</v>
      </c>
    </row>
    <row r="226" spans="2:8" ht="12.95" customHeight="1" x14ac:dyDescent="0.15">
      <c r="B226" s="383"/>
      <c r="C226" s="345" t="s">
        <v>43</v>
      </c>
      <c r="D226" s="346" t="s">
        <v>262</v>
      </c>
      <c r="E226" s="347" t="s">
        <v>267</v>
      </c>
      <c r="F226" s="25">
        <v>1482</v>
      </c>
      <c r="G226" s="2"/>
      <c r="H226" s="348">
        <v>1482</v>
      </c>
    </row>
    <row r="227" spans="2:8" ht="12.95" customHeight="1" x14ac:dyDescent="0.15">
      <c r="B227" s="381" t="s">
        <v>22</v>
      </c>
      <c r="C227" s="332" t="s">
        <v>43</v>
      </c>
      <c r="D227" s="333" t="s">
        <v>13</v>
      </c>
      <c r="E227" s="334" t="s">
        <v>188</v>
      </c>
      <c r="F227" s="335">
        <v>14222</v>
      </c>
      <c r="G227" s="336"/>
      <c r="H227" s="337">
        <v>14222</v>
      </c>
    </row>
    <row r="228" spans="2:8" ht="12.95" customHeight="1" x14ac:dyDescent="0.15">
      <c r="B228" s="383"/>
      <c r="C228" s="345" t="s">
        <v>43</v>
      </c>
      <c r="D228" s="346" t="s">
        <v>13</v>
      </c>
      <c r="E228" s="347" t="s">
        <v>267</v>
      </c>
      <c r="F228" s="25">
        <v>14222</v>
      </c>
      <c r="G228" s="2"/>
      <c r="H228" s="348">
        <v>14222</v>
      </c>
    </row>
    <row r="229" spans="2:8" ht="12.95" customHeight="1" thickBot="1" x14ac:dyDescent="0.2">
      <c r="B229" s="388" t="s">
        <v>34</v>
      </c>
      <c r="C229" s="355" t="s">
        <v>43</v>
      </c>
      <c r="D229" s="356" t="s">
        <v>207</v>
      </c>
      <c r="E229" s="357" t="s">
        <v>188</v>
      </c>
      <c r="F229" s="358">
        <v>1612</v>
      </c>
      <c r="G229" s="359"/>
      <c r="H229" s="360">
        <v>1612</v>
      </c>
    </row>
    <row r="230" spans="2:8" ht="12.95" customHeight="1" x14ac:dyDescent="0.15">
      <c r="B230" s="389"/>
      <c r="C230" s="361" t="s">
        <v>43</v>
      </c>
      <c r="D230" s="362" t="s">
        <v>207</v>
      </c>
      <c r="E230" s="363" t="s">
        <v>267</v>
      </c>
      <c r="F230" s="364">
        <v>1612</v>
      </c>
      <c r="G230" s="365"/>
      <c r="H230" s="366">
        <v>1612</v>
      </c>
    </row>
    <row r="231" spans="2:8" ht="12.95" customHeight="1" x14ac:dyDescent="0.15">
      <c r="B231" s="384" t="s">
        <v>18</v>
      </c>
      <c r="C231" s="349" t="s">
        <v>43</v>
      </c>
      <c r="D231" s="350" t="s">
        <v>19</v>
      </c>
      <c r="E231" s="351" t="s">
        <v>189</v>
      </c>
      <c r="F231" s="352">
        <v>2349.643</v>
      </c>
      <c r="G231" s="353"/>
      <c r="H231" s="354">
        <v>2349.643</v>
      </c>
    </row>
    <row r="232" spans="2:8" ht="12.95" customHeight="1" x14ac:dyDescent="0.15">
      <c r="B232" s="381" t="s">
        <v>22</v>
      </c>
      <c r="C232" s="332" t="s">
        <v>43</v>
      </c>
      <c r="D232" s="333" t="s">
        <v>19</v>
      </c>
      <c r="E232" s="334" t="s">
        <v>189</v>
      </c>
      <c r="F232" s="335">
        <v>2693.143</v>
      </c>
      <c r="G232" s="336"/>
      <c r="H232" s="337">
        <v>2693.143</v>
      </c>
    </row>
    <row r="233" spans="2:8" ht="12.95" customHeight="1" x14ac:dyDescent="0.15">
      <c r="B233" s="383"/>
      <c r="C233" s="345" t="s">
        <v>43</v>
      </c>
      <c r="D233" s="346" t="s">
        <v>19</v>
      </c>
      <c r="E233" s="347" t="s">
        <v>267</v>
      </c>
      <c r="F233" s="25">
        <v>5042.7860000000001</v>
      </c>
      <c r="G233" s="2"/>
      <c r="H233" s="348">
        <v>5042.7860000000001</v>
      </c>
    </row>
    <row r="234" spans="2:8" ht="12.95" customHeight="1" x14ac:dyDescent="0.15">
      <c r="B234" s="381" t="s">
        <v>7</v>
      </c>
      <c r="C234" s="332" t="s">
        <v>43</v>
      </c>
      <c r="D234" s="333" t="s">
        <v>24</v>
      </c>
      <c r="E234" s="334" t="s">
        <v>189</v>
      </c>
      <c r="F234" s="335"/>
      <c r="G234" s="336">
        <v>3.214</v>
      </c>
      <c r="H234" s="337">
        <v>3.214</v>
      </c>
    </row>
    <row r="235" spans="2:8" ht="12.95" customHeight="1" x14ac:dyDescent="0.15">
      <c r="B235" s="381" t="s">
        <v>22</v>
      </c>
      <c r="C235" s="332" t="s">
        <v>43</v>
      </c>
      <c r="D235" s="333" t="s">
        <v>24</v>
      </c>
      <c r="E235" s="334" t="s">
        <v>189</v>
      </c>
      <c r="F235" s="335">
        <v>182</v>
      </c>
      <c r="G235" s="336"/>
      <c r="H235" s="337">
        <v>182</v>
      </c>
    </row>
    <row r="236" spans="2:8" ht="12.95" customHeight="1" x14ac:dyDescent="0.15">
      <c r="B236" s="383"/>
      <c r="C236" s="345" t="s">
        <v>43</v>
      </c>
      <c r="D236" s="346" t="s">
        <v>24</v>
      </c>
      <c r="E236" s="347" t="s">
        <v>267</v>
      </c>
      <c r="F236" s="25">
        <v>182</v>
      </c>
      <c r="G236" s="2">
        <v>3.214</v>
      </c>
      <c r="H236" s="348">
        <v>185.214</v>
      </c>
    </row>
    <row r="237" spans="2:8" ht="12.95" customHeight="1" x14ac:dyDescent="0.15">
      <c r="B237" s="381" t="s">
        <v>22</v>
      </c>
      <c r="C237" s="332" t="s">
        <v>43</v>
      </c>
      <c r="D237" s="338" t="s">
        <v>210</v>
      </c>
      <c r="E237" s="334" t="s">
        <v>189</v>
      </c>
      <c r="F237" s="335">
        <v>3250</v>
      </c>
      <c r="G237" s="336"/>
      <c r="H237" s="337">
        <v>3250</v>
      </c>
    </row>
    <row r="238" spans="2:8" ht="12.95" customHeight="1" x14ac:dyDescent="0.15">
      <c r="B238" s="383"/>
      <c r="C238" s="345" t="s">
        <v>43</v>
      </c>
      <c r="D238" s="346" t="s">
        <v>210</v>
      </c>
      <c r="E238" s="347" t="s">
        <v>267</v>
      </c>
      <c r="F238" s="25">
        <v>3250</v>
      </c>
      <c r="G238" s="2"/>
      <c r="H238" s="348">
        <v>3250</v>
      </c>
    </row>
    <row r="239" spans="2:8" ht="12.95" customHeight="1" x14ac:dyDescent="0.15">
      <c r="B239" s="381" t="s">
        <v>22</v>
      </c>
      <c r="C239" s="332" t="s">
        <v>43</v>
      </c>
      <c r="D239" s="333" t="s">
        <v>35</v>
      </c>
      <c r="E239" s="334" t="s">
        <v>189</v>
      </c>
      <c r="F239" s="335">
        <v>234</v>
      </c>
      <c r="G239" s="336"/>
      <c r="H239" s="337">
        <v>234</v>
      </c>
    </row>
    <row r="240" spans="2:8" ht="12.95" customHeight="1" x14ac:dyDescent="0.15">
      <c r="B240" s="383"/>
      <c r="C240" s="345" t="s">
        <v>43</v>
      </c>
      <c r="D240" s="346" t="s">
        <v>35</v>
      </c>
      <c r="E240" s="347" t="s">
        <v>267</v>
      </c>
      <c r="F240" s="25">
        <v>234</v>
      </c>
      <c r="G240" s="2"/>
      <c r="H240" s="348">
        <v>234</v>
      </c>
    </row>
    <row r="241" spans="2:8" ht="12.95" customHeight="1" x14ac:dyDescent="0.15">
      <c r="B241" s="381" t="s">
        <v>22</v>
      </c>
      <c r="C241" s="332" t="s">
        <v>43</v>
      </c>
      <c r="D241" s="333" t="s">
        <v>211</v>
      </c>
      <c r="E241" s="334" t="s">
        <v>190</v>
      </c>
      <c r="F241" s="335">
        <v>182</v>
      </c>
      <c r="G241" s="336"/>
      <c r="H241" s="337">
        <v>182</v>
      </c>
    </row>
    <row r="242" spans="2:8" ht="12.95" customHeight="1" x14ac:dyDescent="0.15">
      <c r="B242" s="383"/>
      <c r="C242" s="345" t="s">
        <v>43</v>
      </c>
      <c r="D242" s="346" t="s">
        <v>211</v>
      </c>
      <c r="E242" s="347" t="s">
        <v>267</v>
      </c>
      <c r="F242" s="25">
        <v>182</v>
      </c>
      <c r="G242" s="2"/>
      <c r="H242" s="348">
        <v>182</v>
      </c>
    </row>
    <row r="243" spans="2:8" ht="12.95" customHeight="1" x14ac:dyDescent="0.15">
      <c r="B243" s="381" t="s">
        <v>22</v>
      </c>
      <c r="C243" s="332" t="s">
        <v>43</v>
      </c>
      <c r="D243" s="338" t="s">
        <v>14</v>
      </c>
      <c r="E243" s="334" t="s">
        <v>191</v>
      </c>
      <c r="F243" s="335">
        <v>4290</v>
      </c>
      <c r="G243" s="336"/>
      <c r="H243" s="337">
        <v>4290</v>
      </c>
    </row>
    <row r="244" spans="2:8" ht="12.95" customHeight="1" x14ac:dyDescent="0.15">
      <c r="B244" s="383"/>
      <c r="C244" s="345" t="s">
        <v>43</v>
      </c>
      <c r="D244" s="346" t="s">
        <v>14</v>
      </c>
      <c r="E244" s="347" t="s">
        <v>267</v>
      </c>
      <c r="F244" s="25">
        <v>4290</v>
      </c>
      <c r="G244" s="2"/>
      <c r="H244" s="348">
        <v>4290</v>
      </c>
    </row>
    <row r="245" spans="2:8" ht="12.95" customHeight="1" x14ac:dyDescent="0.15">
      <c r="B245" s="381" t="s">
        <v>22</v>
      </c>
      <c r="C245" s="332" t="s">
        <v>43</v>
      </c>
      <c r="D245" s="333" t="s">
        <v>17</v>
      </c>
      <c r="E245" s="334" t="s">
        <v>192</v>
      </c>
      <c r="F245" s="335">
        <v>3316.857</v>
      </c>
      <c r="G245" s="336"/>
      <c r="H245" s="337">
        <v>3316.857</v>
      </c>
    </row>
    <row r="246" spans="2:8" ht="12.95" customHeight="1" x14ac:dyDescent="0.15">
      <c r="B246" s="383"/>
      <c r="C246" s="345" t="s">
        <v>43</v>
      </c>
      <c r="D246" s="346" t="s">
        <v>17</v>
      </c>
      <c r="E246" s="347" t="s">
        <v>267</v>
      </c>
      <c r="F246" s="25">
        <v>3316.857</v>
      </c>
      <c r="G246" s="2"/>
      <c r="H246" s="348">
        <v>3316.857</v>
      </c>
    </row>
    <row r="247" spans="2:8" ht="12.95" customHeight="1" x14ac:dyDescent="0.15">
      <c r="B247" s="381" t="s">
        <v>22</v>
      </c>
      <c r="C247" s="332" t="s">
        <v>43</v>
      </c>
      <c r="D247" s="333" t="s">
        <v>36</v>
      </c>
      <c r="E247" s="334" t="s">
        <v>192</v>
      </c>
      <c r="F247" s="335">
        <v>3640</v>
      </c>
      <c r="G247" s="336"/>
      <c r="H247" s="337">
        <v>3640</v>
      </c>
    </row>
    <row r="248" spans="2:8" ht="12.95" customHeight="1" x14ac:dyDescent="0.15">
      <c r="B248" s="383"/>
      <c r="C248" s="345" t="s">
        <v>43</v>
      </c>
      <c r="D248" s="346" t="s">
        <v>36</v>
      </c>
      <c r="E248" s="347" t="s">
        <v>267</v>
      </c>
      <c r="F248" s="25">
        <v>3640</v>
      </c>
      <c r="G248" s="2"/>
      <c r="H248" s="348">
        <v>3640</v>
      </c>
    </row>
    <row r="249" spans="2:8" ht="12.95" customHeight="1" x14ac:dyDescent="0.15">
      <c r="B249" s="381" t="s">
        <v>22</v>
      </c>
      <c r="C249" s="332" t="s">
        <v>43</v>
      </c>
      <c r="D249" s="338" t="s">
        <v>38</v>
      </c>
      <c r="E249" s="334" t="s">
        <v>192</v>
      </c>
      <c r="F249" s="335">
        <v>1105.4290000000001</v>
      </c>
      <c r="G249" s="336"/>
      <c r="H249" s="337">
        <v>1105.4290000000001</v>
      </c>
    </row>
    <row r="250" spans="2:8" ht="12.95" customHeight="1" x14ac:dyDescent="0.15">
      <c r="B250" s="383"/>
      <c r="C250" s="345" t="s">
        <v>43</v>
      </c>
      <c r="D250" s="346" t="s">
        <v>38</v>
      </c>
      <c r="E250" s="347" t="s">
        <v>267</v>
      </c>
      <c r="F250" s="25">
        <v>1105.4290000000001</v>
      </c>
      <c r="G250" s="2"/>
      <c r="H250" s="348">
        <v>1105.4290000000001</v>
      </c>
    </row>
    <row r="251" spans="2:8" ht="12.95" customHeight="1" x14ac:dyDescent="0.15">
      <c r="B251" s="381" t="s">
        <v>22</v>
      </c>
      <c r="C251" s="332" t="s">
        <v>43</v>
      </c>
      <c r="D251" s="333" t="s">
        <v>37</v>
      </c>
      <c r="E251" s="334" t="s">
        <v>192</v>
      </c>
      <c r="F251" s="335">
        <v>8704.2860000000001</v>
      </c>
      <c r="G251" s="336"/>
      <c r="H251" s="337">
        <v>8704.2860000000001</v>
      </c>
    </row>
    <row r="252" spans="2:8" ht="12.95" customHeight="1" x14ac:dyDescent="0.15">
      <c r="B252" s="383"/>
      <c r="C252" s="345" t="s">
        <v>43</v>
      </c>
      <c r="D252" s="346" t="s">
        <v>37</v>
      </c>
      <c r="E252" s="347" t="s">
        <v>267</v>
      </c>
      <c r="F252" s="25">
        <v>8704.2860000000001</v>
      </c>
      <c r="G252" s="2"/>
      <c r="H252" s="348">
        <v>8704.2860000000001</v>
      </c>
    </row>
    <row r="253" spans="2:8" ht="12.95" customHeight="1" x14ac:dyDescent="0.15">
      <c r="B253" s="381" t="s">
        <v>22</v>
      </c>
      <c r="C253" s="332" t="s">
        <v>43</v>
      </c>
      <c r="D253" s="333" t="s">
        <v>263</v>
      </c>
      <c r="E253" s="334" t="s">
        <v>193</v>
      </c>
      <c r="F253" s="335">
        <v>320</v>
      </c>
      <c r="G253" s="336"/>
      <c r="H253" s="337">
        <v>320</v>
      </c>
    </row>
    <row r="254" spans="2:8" ht="12.95" customHeight="1" x14ac:dyDescent="0.15">
      <c r="B254" s="383"/>
      <c r="C254" s="345" t="s">
        <v>43</v>
      </c>
      <c r="D254" s="346" t="s">
        <v>263</v>
      </c>
      <c r="E254" s="347" t="s">
        <v>267</v>
      </c>
      <c r="F254" s="25">
        <v>320</v>
      </c>
      <c r="G254" s="2"/>
      <c r="H254" s="348">
        <v>320</v>
      </c>
    </row>
    <row r="255" spans="2:8" ht="12.95" customHeight="1" x14ac:dyDescent="0.15">
      <c r="B255" s="381" t="s">
        <v>11</v>
      </c>
      <c r="C255" s="332" t="s">
        <v>43</v>
      </c>
      <c r="D255" s="333" t="s">
        <v>30</v>
      </c>
      <c r="E255" s="334" t="s">
        <v>194</v>
      </c>
      <c r="F255" s="335">
        <v>104</v>
      </c>
      <c r="G255" s="336"/>
      <c r="H255" s="337">
        <v>104</v>
      </c>
    </row>
    <row r="256" spans="2:8" ht="12.95" customHeight="1" x14ac:dyDescent="0.15">
      <c r="B256" s="381" t="s">
        <v>22</v>
      </c>
      <c r="C256" s="332" t="s">
        <v>43</v>
      </c>
      <c r="D256" s="333" t="s">
        <v>30</v>
      </c>
      <c r="E256" s="334" t="s">
        <v>194</v>
      </c>
      <c r="F256" s="335">
        <v>15174</v>
      </c>
      <c r="G256" s="336"/>
      <c r="H256" s="337">
        <v>15174</v>
      </c>
    </row>
    <row r="257" spans="2:8" ht="12.95" customHeight="1" x14ac:dyDescent="0.15">
      <c r="B257" s="383"/>
      <c r="C257" s="345" t="s">
        <v>43</v>
      </c>
      <c r="D257" s="346" t="s">
        <v>30</v>
      </c>
      <c r="E257" s="347" t="s">
        <v>267</v>
      </c>
      <c r="F257" s="25">
        <v>15278</v>
      </c>
      <c r="G257" s="2"/>
      <c r="H257" s="348">
        <v>15278</v>
      </c>
    </row>
    <row r="258" spans="2:8" ht="12.95" customHeight="1" x14ac:dyDescent="0.15">
      <c r="B258" s="381" t="s">
        <v>7</v>
      </c>
      <c r="C258" s="332" t="s">
        <v>43</v>
      </c>
      <c r="D258" s="333" t="s">
        <v>25</v>
      </c>
      <c r="E258" s="334" t="s">
        <v>189</v>
      </c>
      <c r="F258" s="335"/>
      <c r="G258" s="336">
        <v>64.284000000000006</v>
      </c>
      <c r="H258" s="337">
        <v>64.284000000000006</v>
      </c>
    </row>
    <row r="259" spans="2:8" ht="12.95" customHeight="1" x14ac:dyDescent="0.15">
      <c r="B259" s="381" t="s">
        <v>7</v>
      </c>
      <c r="C259" s="332" t="s">
        <v>43</v>
      </c>
      <c r="D259" s="333" t="s">
        <v>25</v>
      </c>
      <c r="E259" s="334" t="s">
        <v>194</v>
      </c>
      <c r="F259" s="335"/>
      <c r="G259" s="336">
        <v>4808.551999999996</v>
      </c>
      <c r="H259" s="337">
        <v>4808.551999999996</v>
      </c>
    </row>
    <row r="260" spans="2:8" ht="12.95" customHeight="1" x14ac:dyDescent="0.15">
      <c r="B260" s="381" t="s">
        <v>7</v>
      </c>
      <c r="C260" s="332" t="s">
        <v>43</v>
      </c>
      <c r="D260" s="333" t="s">
        <v>25</v>
      </c>
      <c r="E260" s="334" t="s">
        <v>195</v>
      </c>
      <c r="F260" s="335"/>
      <c r="G260" s="336">
        <v>491.7750000000002</v>
      </c>
      <c r="H260" s="337">
        <v>491.7750000000002</v>
      </c>
    </row>
    <row r="261" spans="2:8" ht="12.95" customHeight="1" x14ac:dyDescent="0.15">
      <c r="B261" s="381" t="s">
        <v>7</v>
      </c>
      <c r="C261" s="332" t="s">
        <v>43</v>
      </c>
      <c r="D261" s="333" t="s">
        <v>25</v>
      </c>
      <c r="E261" s="334" t="s">
        <v>196</v>
      </c>
      <c r="F261" s="335"/>
      <c r="G261" s="336">
        <v>199.28700000000001</v>
      </c>
      <c r="H261" s="337">
        <v>199.28700000000001</v>
      </c>
    </row>
    <row r="262" spans="2:8" ht="12.95" customHeight="1" x14ac:dyDescent="0.15">
      <c r="B262" s="381" t="s">
        <v>7</v>
      </c>
      <c r="C262" s="332" t="s">
        <v>43</v>
      </c>
      <c r="D262" s="333" t="s">
        <v>25</v>
      </c>
      <c r="E262" s="334" t="s">
        <v>197</v>
      </c>
      <c r="F262" s="335"/>
      <c r="G262" s="336">
        <v>77.143000000000001</v>
      </c>
      <c r="H262" s="337">
        <v>77.143000000000001</v>
      </c>
    </row>
    <row r="263" spans="2:8" ht="12.95" customHeight="1" x14ac:dyDescent="0.15">
      <c r="B263" s="381" t="s">
        <v>7</v>
      </c>
      <c r="C263" s="332" t="s">
        <v>43</v>
      </c>
      <c r="D263" s="333" t="s">
        <v>25</v>
      </c>
      <c r="E263" s="334" t="s">
        <v>198</v>
      </c>
      <c r="F263" s="335"/>
      <c r="G263" s="336">
        <v>183.215</v>
      </c>
      <c r="H263" s="337">
        <v>183.215</v>
      </c>
    </row>
    <row r="264" spans="2:8" ht="12.95" customHeight="1" x14ac:dyDescent="0.15">
      <c r="B264" s="381" t="s">
        <v>7</v>
      </c>
      <c r="C264" s="332" t="s">
        <v>43</v>
      </c>
      <c r="D264" s="333" t="s">
        <v>25</v>
      </c>
      <c r="E264" s="334" t="s">
        <v>199</v>
      </c>
      <c r="F264" s="335"/>
      <c r="G264" s="336">
        <v>99.643000000000001</v>
      </c>
      <c r="H264" s="337">
        <v>99.643000000000001</v>
      </c>
    </row>
    <row r="265" spans="2:8" ht="12.95" customHeight="1" x14ac:dyDescent="0.15">
      <c r="B265" s="381" t="s">
        <v>7</v>
      </c>
      <c r="C265" s="332" t="s">
        <v>43</v>
      </c>
      <c r="D265" s="333" t="s">
        <v>25</v>
      </c>
      <c r="E265" s="334" t="s">
        <v>200</v>
      </c>
      <c r="F265" s="335"/>
      <c r="G265" s="336">
        <v>77.143000000000001</v>
      </c>
      <c r="H265" s="337">
        <v>77.143000000000001</v>
      </c>
    </row>
    <row r="266" spans="2:8" ht="12.95" customHeight="1" x14ac:dyDescent="0.15">
      <c r="B266" s="381" t="s">
        <v>8</v>
      </c>
      <c r="C266" s="332" t="s">
        <v>43</v>
      </c>
      <c r="D266" s="333" t="s">
        <v>25</v>
      </c>
      <c r="E266" s="334" t="s">
        <v>194</v>
      </c>
      <c r="F266" s="335">
        <v>1430</v>
      </c>
      <c r="G266" s="336"/>
      <c r="H266" s="337">
        <v>1430</v>
      </c>
    </row>
    <row r="267" spans="2:8" ht="12.95" customHeight="1" x14ac:dyDescent="0.15">
      <c r="B267" s="381" t="s">
        <v>22</v>
      </c>
      <c r="C267" s="332" t="s">
        <v>43</v>
      </c>
      <c r="D267" s="333" t="s">
        <v>25</v>
      </c>
      <c r="E267" s="334" t="s">
        <v>194</v>
      </c>
      <c r="F267" s="335">
        <v>13920</v>
      </c>
      <c r="G267" s="336"/>
      <c r="H267" s="337">
        <v>13920</v>
      </c>
    </row>
    <row r="268" spans="2:8" ht="12.95" customHeight="1" x14ac:dyDescent="0.15">
      <c r="B268" s="381" t="s">
        <v>13</v>
      </c>
      <c r="C268" s="332" t="s">
        <v>43</v>
      </c>
      <c r="D268" s="333" t="s">
        <v>25</v>
      </c>
      <c r="E268" s="334" t="s">
        <v>268</v>
      </c>
      <c r="F268" s="335">
        <v>832</v>
      </c>
      <c r="G268" s="336"/>
      <c r="H268" s="337">
        <v>832</v>
      </c>
    </row>
    <row r="269" spans="2:8" ht="12.95" customHeight="1" x14ac:dyDescent="0.15">
      <c r="B269" s="381" t="s">
        <v>210</v>
      </c>
      <c r="C269" s="332" t="s">
        <v>43</v>
      </c>
      <c r="D269" s="333" t="s">
        <v>25</v>
      </c>
      <c r="E269" s="334" t="s">
        <v>268</v>
      </c>
      <c r="F269" s="335">
        <v>910</v>
      </c>
      <c r="G269" s="336"/>
      <c r="H269" s="337">
        <v>910</v>
      </c>
    </row>
    <row r="270" spans="2:8" ht="12.95" customHeight="1" x14ac:dyDescent="0.15">
      <c r="B270" s="381" t="s">
        <v>30</v>
      </c>
      <c r="C270" s="332" t="s">
        <v>43</v>
      </c>
      <c r="D270" s="333" t="s">
        <v>25</v>
      </c>
      <c r="E270" s="334" t="s">
        <v>268</v>
      </c>
      <c r="F270" s="335">
        <v>2600</v>
      </c>
      <c r="G270" s="336"/>
      <c r="H270" s="337">
        <v>2600</v>
      </c>
    </row>
    <row r="271" spans="2:8" ht="12.95" customHeight="1" x14ac:dyDescent="0.15">
      <c r="B271" s="381" t="s">
        <v>26</v>
      </c>
      <c r="C271" s="332" t="s">
        <v>43</v>
      </c>
      <c r="D271" s="333" t="s">
        <v>25</v>
      </c>
      <c r="E271" s="334" t="s">
        <v>60</v>
      </c>
      <c r="F271" s="335">
        <v>5067.4290000000001</v>
      </c>
      <c r="G271" s="336"/>
      <c r="H271" s="337">
        <v>5067.4290000000001</v>
      </c>
    </row>
    <row r="272" spans="2:8" ht="12.95" customHeight="1" x14ac:dyDescent="0.15">
      <c r="B272" s="383"/>
      <c r="C272" s="345" t="s">
        <v>43</v>
      </c>
      <c r="D272" s="346" t="s">
        <v>25</v>
      </c>
      <c r="E272" s="347" t="s">
        <v>267</v>
      </c>
      <c r="F272" s="25">
        <v>24759.429</v>
      </c>
      <c r="G272" s="2">
        <v>6001.0419999999967</v>
      </c>
      <c r="H272" s="348">
        <v>30760.470999999998</v>
      </c>
    </row>
    <row r="273" spans="2:8" ht="12.95" customHeight="1" x14ac:dyDescent="0.15">
      <c r="B273" s="381" t="s">
        <v>22</v>
      </c>
      <c r="C273" s="332" t="s">
        <v>43</v>
      </c>
      <c r="D273" s="333" t="s">
        <v>264</v>
      </c>
      <c r="E273" s="334" t="s">
        <v>195</v>
      </c>
      <c r="F273" s="335">
        <v>130</v>
      </c>
      <c r="G273" s="336"/>
      <c r="H273" s="337">
        <v>130</v>
      </c>
    </row>
    <row r="274" spans="2:8" ht="12.95" customHeight="1" x14ac:dyDescent="0.15">
      <c r="B274" s="383"/>
      <c r="C274" s="345" t="s">
        <v>43</v>
      </c>
      <c r="D274" s="346" t="s">
        <v>264</v>
      </c>
      <c r="E274" s="347" t="s">
        <v>267</v>
      </c>
      <c r="F274" s="25">
        <v>130</v>
      </c>
      <c r="G274" s="2"/>
      <c r="H274" s="348">
        <v>130</v>
      </c>
    </row>
    <row r="275" spans="2:8" ht="12.95" customHeight="1" x14ac:dyDescent="0.15">
      <c r="B275" s="381" t="s">
        <v>22</v>
      </c>
      <c r="C275" s="332" t="s">
        <v>43</v>
      </c>
      <c r="D275" s="338" t="s">
        <v>39</v>
      </c>
      <c r="E275" s="334" t="s">
        <v>198</v>
      </c>
      <c r="F275" s="335">
        <v>1990</v>
      </c>
      <c r="G275" s="336"/>
      <c r="H275" s="337">
        <v>1990</v>
      </c>
    </row>
    <row r="276" spans="2:8" ht="12.95" customHeight="1" x14ac:dyDescent="0.15">
      <c r="B276" s="383"/>
      <c r="C276" s="345" t="s">
        <v>43</v>
      </c>
      <c r="D276" s="346" t="s">
        <v>39</v>
      </c>
      <c r="E276" s="347" t="s">
        <v>267</v>
      </c>
      <c r="F276" s="25">
        <v>1990</v>
      </c>
      <c r="G276" s="2"/>
      <c r="H276" s="348">
        <v>1990</v>
      </c>
    </row>
    <row r="277" spans="2:8" ht="12.95" customHeight="1" x14ac:dyDescent="0.15">
      <c r="B277" s="381" t="s">
        <v>22</v>
      </c>
      <c r="C277" s="332" t="s">
        <v>43</v>
      </c>
      <c r="D277" s="333" t="s">
        <v>32</v>
      </c>
      <c r="E277" s="334" t="s">
        <v>199</v>
      </c>
      <c r="F277" s="335">
        <v>1326</v>
      </c>
      <c r="G277" s="336"/>
      <c r="H277" s="337">
        <v>1326</v>
      </c>
    </row>
    <row r="278" spans="2:8" ht="12.95" customHeight="1" x14ac:dyDescent="0.15">
      <c r="B278" s="383"/>
      <c r="C278" s="345" t="s">
        <v>43</v>
      </c>
      <c r="D278" s="346" t="s">
        <v>32</v>
      </c>
      <c r="E278" s="347" t="s">
        <v>267</v>
      </c>
      <c r="F278" s="25">
        <v>1326</v>
      </c>
      <c r="G278" s="2"/>
      <c r="H278" s="348">
        <v>1326</v>
      </c>
    </row>
    <row r="279" spans="2:8" ht="12.95" customHeight="1" x14ac:dyDescent="0.15">
      <c r="B279" s="381" t="s">
        <v>22</v>
      </c>
      <c r="C279" s="332" t="s">
        <v>43</v>
      </c>
      <c r="D279" s="333" t="s">
        <v>214</v>
      </c>
      <c r="E279" s="334" t="s">
        <v>199</v>
      </c>
      <c r="F279" s="335">
        <v>520</v>
      </c>
      <c r="G279" s="336"/>
      <c r="H279" s="337">
        <v>520</v>
      </c>
    </row>
    <row r="280" spans="2:8" ht="12.95" customHeight="1" x14ac:dyDescent="0.15">
      <c r="B280" s="383"/>
      <c r="C280" s="345" t="s">
        <v>43</v>
      </c>
      <c r="D280" s="346" t="s">
        <v>214</v>
      </c>
      <c r="E280" s="347" t="s">
        <v>267</v>
      </c>
      <c r="F280" s="25">
        <v>520</v>
      </c>
      <c r="G280" s="2"/>
      <c r="H280" s="348">
        <v>520</v>
      </c>
    </row>
    <row r="281" spans="2:8" ht="12.95" customHeight="1" x14ac:dyDescent="0.15">
      <c r="B281" s="381" t="s">
        <v>265</v>
      </c>
      <c r="C281" s="332" t="s">
        <v>43</v>
      </c>
      <c r="D281" s="333" t="s">
        <v>40</v>
      </c>
      <c r="E281" s="334" t="s">
        <v>200</v>
      </c>
      <c r="F281" s="335"/>
      <c r="G281" s="336">
        <v>6993.7749999999996</v>
      </c>
      <c r="H281" s="337">
        <v>6993.7749999999996</v>
      </c>
    </row>
    <row r="282" spans="2:8" ht="12.95" customHeight="1" x14ac:dyDescent="0.15">
      <c r="B282" s="381" t="s">
        <v>26</v>
      </c>
      <c r="C282" s="332" t="s">
        <v>43</v>
      </c>
      <c r="D282" s="333" t="s">
        <v>40</v>
      </c>
      <c r="E282" s="334" t="s">
        <v>60</v>
      </c>
      <c r="F282" s="335"/>
      <c r="G282" s="336">
        <v>6656</v>
      </c>
      <c r="H282" s="337">
        <v>6656</v>
      </c>
    </row>
    <row r="283" spans="2:8" ht="12.95" customHeight="1" x14ac:dyDescent="0.15">
      <c r="B283" s="383"/>
      <c r="C283" s="345" t="s">
        <v>43</v>
      </c>
      <c r="D283" s="346" t="s">
        <v>40</v>
      </c>
      <c r="E283" s="347" t="s">
        <v>267</v>
      </c>
      <c r="F283" s="25"/>
      <c r="G283" s="2">
        <v>13649.775</v>
      </c>
      <c r="H283" s="348">
        <v>13649.775</v>
      </c>
    </row>
    <row r="284" spans="2:8" ht="12.95" customHeight="1" x14ac:dyDescent="0.15">
      <c r="B284" s="383" t="s">
        <v>40</v>
      </c>
      <c r="C284" s="345" t="s">
        <v>43</v>
      </c>
      <c r="D284" s="346" t="s">
        <v>265</v>
      </c>
      <c r="E284" s="347" t="s">
        <v>200</v>
      </c>
      <c r="F284" s="25"/>
      <c r="G284" s="2">
        <v>5399.0249999999996</v>
      </c>
      <c r="H284" s="348">
        <v>5399.0249999999996</v>
      </c>
    </row>
    <row r="285" spans="2:8" ht="12.95" customHeight="1" thickBot="1" x14ac:dyDescent="0.2">
      <c r="B285" s="391"/>
      <c r="C285" s="373" t="s">
        <v>43</v>
      </c>
      <c r="D285" s="374" t="s">
        <v>265</v>
      </c>
      <c r="E285" s="375" t="s">
        <v>267</v>
      </c>
      <c r="F285" s="376"/>
      <c r="G285" s="377">
        <v>5399.0249999999996</v>
      </c>
      <c r="H285" s="378">
        <v>5399.0249999999996</v>
      </c>
    </row>
    <row r="286" spans="2:8" ht="12.95" customHeight="1" x14ac:dyDescent="0.15">
      <c r="B286" s="384" t="s">
        <v>11</v>
      </c>
      <c r="C286" s="349" t="s">
        <v>43</v>
      </c>
      <c r="D286" s="350" t="s">
        <v>251</v>
      </c>
      <c r="E286" s="351" t="s">
        <v>200</v>
      </c>
      <c r="F286" s="352"/>
      <c r="G286" s="353">
        <v>1032.5</v>
      </c>
      <c r="H286" s="354">
        <v>1032.5</v>
      </c>
    </row>
    <row r="287" spans="2:8" ht="12.95" customHeight="1" x14ac:dyDescent="0.15">
      <c r="B287" s="381" t="s">
        <v>22</v>
      </c>
      <c r="C287" s="332" t="s">
        <v>43</v>
      </c>
      <c r="D287" s="333" t="s">
        <v>251</v>
      </c>
      <c r="E287" s="334" t="s">
        <v>200</v>
      </c>
      <c r="F287" s="335"/>
      <c r="G287" s="336">
        <v>192.5</v>
      </c>
      <c r="H287" s="337">
        <v>192.5</v>
      </c>
    </row>
    <row r="288" spans="2:8" ht="12.95" customHeight="1" x14ac:dyDescent="0.15">
      <c r="B288" s="381" t="s">
        <v>215</v>
      </c>
      <c r="C288" s="332" t="s">
        <v>43</v>
      </c>
      <c r="D288" s="333" t="s">
        <v>251</v>
      </c>
      <c r="E288" s="334" t="s">
        <v>200</v>
      </c>
      <c r="F288" s="335"/>
      <c r="G288" s="336">
        <v>315</v>
      </c>
      <c r="H288" s="337">
        <v>315</v>
      </c>
    </row>
    <row r="289" spans="2:8" ht="12.95" customHeight="1" x14ac:dyDescent="0.15">
      <c r="B289" s="381" t="s">
        <v>26</v>
      </c>
      <c r="C289" s="332" t="s">
        <v>43</v>
      </c>
      <c r="D289" s="333" t="s">
        <v>251</v>
      </c>
      <c r="E289" s="334" t="s">
        <v>200</v>
      </c>
      <c r="F289" s="335"/>
      <c r="G289" s="336">
        <v>15.75</v>
      </c>
      <c r="H289" s="337">
        <v>15.75</v>
      </c>
    </row>
    <row r="290" spans="2:8" ht="12.95" customHeight="1" x14ac:dyDescent="0.15">
      <c r="B290" s="383"/>
      <c r="C290" s="345" t="s">
        <v>43</v>
      </c>
      <c r="D290" s="346" t="s">
        <v>251</v>
      </c>
      <c r="E290" s="347" t="s">
        <v>267</v>
      </c>
      <c r="F290" s="25"/>
      <c r="G290" s="2">
        <v>1555.75</v>
      </c>
      <c r="H290" s="348">
        <v>1555.75</v>
      </c>
    </row>
    <row r="291" spans="2:8" ht="12.95" customHeight="1" x14ac:dyDescent="0.15">
      <c r="B291" s="381" t="s">
        <v>22</v>
      </c>
      <c r="C291" s="332" t="s">
        <v>43</v>
      </c>
      <c r="D291" s="333" t="s">
        <v>266</v>
      </c>
      <c r="E291" s="334" t="s">
        <v>200</v>
      </c>
      <c r="F291" s="335">
        <v>156</v>
      </c>
      <c r="G291" s="336"/>
      <c r="H291" s="337">
        <v>156</v>
      </c>
    </row>
    <row r="292" spans="2:8" ht="12.95" customHeight="1" x14ac:dyDescent="0.15">
      <c r="B292" s="383"/>
      <c r="C292" s="345" t="s">
        <v>43</v>
      </c>
      <c r="D292" s="346" t="s">
        <v>266</v>
      </c>
      <c r="E292" s="347" t="s">
        <v>267</v>
      </c>
      <c r="F292" s="25">
        <v>156</v>
      </c>
      <c r="G292" s="2"/>
      <c r="H292" s="348">
        <v>156</v>
      </c>
    </row>
    <row r="293" spans="2:8" ht="12.95" customHeight="1" x14ac:dyDescent="0.15">
      <c r="B293" s="381" t="s">
        <v>7</v>
      </c>
      <c r="C293" s="332" t="s">
        <v>43</v>
      </c>
      <c r="D293" s="333" t="s">
        <v>215</v>
      </c>
      <c r="E293" s="334" t="s">
        <v>200</v>
      </c>
      <c r="F293" s="335"/>
      <c r="G293" s="336">
        <v>10973.574000000001</v>
      </c>
      <c r="H293" s="337">
        <v>10973.574000000001</v>
      </c>
    </row>
    <row r="294" spans="2:8" ht="12.95" customHeight="1" x14ac:dyDescent="0.15">
      <c r="B294" s="381" t="s">
        <v>11</v>
      </c>
      <c r="C294" s="332" t="s">
        <v>43</v>
      </c>
      <c r="D294" s="333" t="s">
        <v>215</v>
      </c>
      <c r="E294" s="334" t="s">
        <v>60</v>
      </c>
      <c r="F294" s="335"/>
      <c r="G294" s="336">
        <v>35</v>
      </c>
      <c r="H294" s="337">
        <v>35</v>
      </c>
    </row>
    <row r="295" spans="2:8" ht="12.95" customHeight="1" x14ac:dyDescent="0.15">
      <c r="B295" s="381" t="s">
        <v>22</v>
      </c>
      <c r="C295" s="332" t="s">
        <v>43</v>
      </c>
      <c r="D295" s="333" t="s">
        <v>215</v>
      </c>
      <c r="E295" s="334" t="s">
        <v>200</v>
      </c>
      <c r="F295" s="335">
        <v>4950</v>
      </c>
      <c r="G295" s="336"/>
      <c r="H295" s="337">
        <v>4950</v>
      </c>
    </row>
    <row r="296" spans="2:8" ht="12.95" customHeight="1" x14ac:dyDescent="0.15">
      <c r="B296" s="381" t="s">
        <v>251</v>
      </c>
      <c r="C296" s="332" t="s">
        <v>43</v>
      </c>
      <c r="D296" s="333" t="s">
        <v>215</v>
      </c>
      <c r="E296" s="334" t="s">
        <v>165</v>
      </c>
      <c r="F296" s="335"/>
      <c r="G296" s="336">
        <v>3.5</v>
      </c>
      <c r="H296" s="337">
        <v>3.5</v>
      </c>
    </row>
    <row r="297" spans="2:8" ht="12.95" customHeight="1" x14ac:dyDescent="0.15">
      <c r="B297" s="381" t="s">
        <v>251</v>
      </c>
      <c r="C297" s="332" t="s">
        <v>43</v>
      </c>
      <c r="D297" s="333" t="s">
        <v>215</v>
      </c>
      <c r="E297" s="334" t="s">
        <v>168</v>
      </c>
      <c r="F297" s="335"/>
      <c r="G297" s="336">
        <v>105</v>
      </c>
      <c r="H297" s="337">
        <v>105</v>
      </c>
    </row>
    <row r="298" spans="2:8" ht="12.95" customHeight="1" x14ac:dyDescent="0.15">
      <c r="B298" s="383"/>
      <c r="C298" s="345" t="s">
        <v>43</v>
      </c>
      <c r="D298" s="346" t="s">
        <v>215</v>
      </c>
      <c r="E298" s="347" t="s">
        <v>267</v>
      </c>
      <c r="F298" s="25">
        <v>4950</v>
      </c>
      <c r="G298" s="2">
        <v>11117.074000000001</v>
      </c>
      <c r="H298" s="348">
        <v>16067.074000000001</v>
      </c>
    </row>
    <row r="299" spans="2:8" ht="12.95" customHeight="1" x14ac:dyDescent="0.15">
      <c r="B299" s="381" t="s">
        <v>7</v>
      </c>
      <c r="C299" s="332" t="s">
        <v>43</v>
      </c>
      <c r="D299" s="333" t="s">
        <v>26</v>
      </c>
      <c r="E299" s="334" t="s">
        <v>201</v>
      </c>
      <c r="F299" s="335"/>
      <c r="G299" s="336">
        <v>67197.855999999796</v>
      </c>
      <c r="H299" s="337">
        <v>67197.855999999796</v>
      </c>
    </row>
    <row r="300" spans="2:8" ht="12.95" customHeight="1" x14ac:dyDescent="0.15">
      <c r="B300" s="381" t="s">
        <v>11</v>
      </c>
      <c r="C300" s="332" t="s">
        <v>43</v>
      </c>
      <c r="D300" s="333" t="s">
        <v>26</v>
      </c>
      <c r="E300" s="334" t="s">
        <v>201</v>
      </c>
      <c r="F300" s="335">
        <v>25148</v>
      </c>
      <c r="G300" s="336">
        <v>60380.788999999997</v>
      </c>
      <c r="H300" s="337">
        <v>85528.78899999999</v>
      </c>
    </row>
    <row r="301" spans="2:8" ht="12.95" customHeight="1" x14ac:dyDescent="0.15">
      <c r="B301" s="381" t="s">
        <v>22</v>
      </c>
      <c r="C301" s="332" t="s">
        <v>43</v>
      </c>
      <c r="D301" s="333" t="s">
        <v>26</v>
      </c>
      <c r="E301" s="334" t="s">
        <v>201</v>
      </c>
      <c r="F301" s="335"/>
      <c r="G301" s="336">
        <v>3080</v>
      </c>
      <c r="H301" s="337">
        <v>3080</v>
      </c>
    </row>
    <row r="302" spans="2:8" ht="12.95" customHeight="1" x14ac:dyDescent="0.15">
      <c r="B302" s="381" t="s">
        <v>36</v>
      </c>
      <c r="C302" s="332" t="s">
        <v>43</v>
      </c>
      <c r="D302" s="333" t="s">
        <v>26</v>
      </c>
      <c r="E302" s="334" t="s">
        <v>201</v>
      </c>
      <c r="F302" s="335">
        <v>3152</v>
      </c>
      <c r="G302" s="336"/>
      <c r="H302" s="337">
        <v>3152</v>
      </c>
    </row>
    <row r="303" spans="2:8" ht="12.95" customHeight="1" x14ac:dyDescent="0.15">
      <c r="B303" s="381" t="s">
        <v>25</v>
      </c>
      <c r="C303" s="332" t="s">
        <v>43</v>
      </c>
      <c r="D303" s="333" t="s">
        <v>26</v>
      </c>
      <c r="E303" s="334" t="s">
        <v>201</v>
      </c>
      <c r="F303" s="335">
        <v>44017.143999999986</v>
      </c>
      <c r="G303" s="336"/>
      <c r="H303" s="337">
        <v>44017.143999999986</v>
      </c>
    </row>
    <row r="304" spans="2:8" ht="12.95" customHeight="1" x14ac:dyDescent="0.15">
      <c r="B304" s="381" t="s">
        <v>40</v>
      </c>
      <c r="C304" s="332" t="s">
        <v>43</v>
      </c>
      <c r="D304" s="333" t="s">
        <v>26</v>
      </c>
      <c r="E304" s="334" t="s">
        <v>201</v>
      </c>
      <c r="F304" s="335"/>
      <c r="G304" s="336">
        <v>21656</v>
      </c>
      <c r="H304" s="337">
        <v>21656</v>
      </c>
    </row>
    <row r="305" spans="2:8" ht="12.95" customHeight="1" x14ac:dyDescent="0.15">
      <c r="B305" s="381" t="s">
        <v>251</v>
      </c>
      <c r="C305" s="332" t="s">
        <v>43</v>
      </c>
      <c r="D305" s="333" t="s">
        <v>26</v>
      </c>
      <c r="E305" s="334" t="s">
        <v>201</v>
      </c>
      <c r="F305" s="335"/>
      <c r="G305" s="336">
        <v>64.75</v>
      </c>
      <c r="H305" s="337">
        <v>64.75</v>
      </c>
    </row>
    <row r="306" spans="2:8" ht="12.95" customHeight="1" x14ac:dyDescent="0.15">
      <c r="B306" s="390" t="s">
        <v>215</v>
      </c>
      <c r="C306" s="367" t="s">
        <v>43</v>
      </c>
      <c r="D306" s="368" t="s">
        <v>26</v>
      </c>
      <c r="E306" s="369" t="s">
        <v>201</v>
      </c>
      <c r="F306" s="370"/>
      <c r="G306" s="371">
        <v>6602.143</v>
      </c>
      <c r="H306" s="372">
        <v>6602.143</v>
      </c>
    </row>
    <row r="307" spans="2:8" ht="12.95" customHeight="1" x14ac:dyDescent="0.15">
      <c r="B307" s="405"/>
      <c r="C307" s="406" t="s">
        <v>43</v>
      </c>
      <c r="D307" s="407" t="s">
        <v>26</v>
      </c>
      <c r="E307" s="408" t="s">
        <v>267</v>
      </c>
      <c r="F307" s="24">
        <v>72317.143999999986</v>
      </c>
      <c r="G307" s="11">
        <v>158981.5379999998</v>
      </c>
      <c r="H307" s="409">
        <v>231298.68199999977</v>
      </c>
    </row>
    <row r="308" spans="2:8" ht="12.95" customHeight="1" thickBot="1" x14ac:dyDescent="0.2">
      <c r="B308" s="1686" t="s">
        <v>244</v>
      </c>
      <c r="C308" s="1687"/>
      <c r="D308" s="1687"/>
      <c r="E308" s="1688"/>
      <c r="F308" s="376">
        <v>665587.92000000004</v>
      </c>
      <c r="G308" s="377">
        <v>368522.04499999998</v>
      </c>
      <c r="H308" s="378">
        <v>1034109.9649999996</v>
      </c>
    </row>
  </sheetData>
  <mergeCells count="9">
    <mergeCell ref="B308:E308"/>
    <mergeCell ref="B2:H2"/>
    <mergeCell ref="B4:B5"/>
    <mergeCell ref="C4:C5"/>
    <mergeCell ref="D4:D5"/>
    <mergeCell ref="E4:E5"/>
    <mergeCell ref="F4:F5"/>
    <mergeCell ref="G4:G5"/>
    <mergeCell ref="H4:H5"/>
  </mergeCells>
  <phoneticPr fontId="3"/>
  <pageMargins left="0.70866141732283472" right="0.70866141732283472" top="0.74803149606299213" bottom="0.74803149606299213" header="0.31496062992125984" footer="0.31496062992125984"/>
  <pageSetup paperSize="9" scale="95" firstPageNumber="99" fitToHeight="0" orientation="portrait" r:id="rId1"/>
  <headerFooter>
    <oddFooter>&amp;C&amp;P</oddFooter>
  </headerFooter>
  <rowBreaks count="5" manualBreakCount="5">
    <brk id="61" min="1" max="7" man="1"/>
    <brk id="117" min="1" max="7" man="1"/>
    <brk id="173" min="1" max="7" man="1"/>
    <brk id="229" min="1" max="7" man="1"/>
    <brk id="285" min="1" max="7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408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4.625" style="62" customWidth="1"/>
    <col min="3" max="3" width="3.625" style="63" customWidth="1"/>
    <col min="4" max="4" width="14.625" style="62" customWidth="1"/>
    <col min="5" max="8" width="10.625" style="61" customWidth="1"/>
    <col min="9" max="16384" width="9" style="1"/>
  </cols>
  <sheetData>
    <row r="2" spans="2:8" ht="18.75" customHeight="1" x14ac:dyDescent="0.15">
      <c r="B2" s="1671" t="s">
        <v>525</v>
      </c>
      <c r="C2" s="1671"/>
      <c r="D2" s="1671"/>
      <c r="E2" s="1671"/>
      <c r="F2" s="1671"/>
      <c r="G2" s="1671"/>
      <c r="H2" s="1671"/>
    </row>
    <row r="3" spans="2:8" ht="12.95" customHeight="1" thickBot="1" x14ac:dyDescent="0.2">
      <c r="H3" s="37" t="s">
        <v>54</v>
      </c>
    </row>
    <row r="4" spans="2:8" ht="12.95" customHeight="1" x14ac:dyDescent="0.15">
      <c r="B4" s="1672" t="s">
        <v>271</v>
      </c>
      <c r="C4" s="1674"/>
      <c r="D4" s="1676" t="s">
        <v>272</v>
      </c>
      <c r="E4" s="1678" t="s">
        <v>250</v>
      </c>
      <c r="F4" s="1684" t="s">
        <v>44</v>
      </c>
      <c r="G4" s="1682" t="s">
        <v>242</v>
      </c>
      <c r="H4" s="1680" t="s">
        <v>243</v>
      </c>
    </row>
    <row r="5" spans="2:8" ht="12.95" customHeight="1" thickBot="1" x14ac:dyDescent="0.2">
      <c r="B5" s="1673"/>
      <c r="C5" s="1675"/>
      <c r="D5" s="1677"/>
      <c r="E5" s="1679"/>
      <c r="F5" s="1685"/>
      <c r="G5" s="1683"/>
      <c r="H5" s="1681"/>
    </row>
    <row r="6" spans="2:8" ht="12.95" customHeight="1" x14ac:dyDescent="0.15">
      <c r="B6" s="380" t="s">
        <v>4</v>
      </c>
      <c r="C6" s="326" t="s">
        <v>43</v>
      </c>
      <c r="D6" s="327" t="s">
        <v>5</v>
      </c>
      <c r="E6" s="328" t="s">
        <v>155</v>
      </c>
      <c r="F6" s="329"/>
      <c r="G6" s="330">
        <v>6477.1409999999996</v>
      </c>
      <c r="H6" s="331">
        <v>6477.1409999999996</v>
      </c>
    </row>
    <row r="7" spans="2:8" ht="12.95" customHeight="1" x14ac:dyDescent="0.15">
      <c r="B7" s="381" t="s">
        <v>4</v>
      </c>
      <c r="C7" s="332" t="s">
        <v>43</v>
      </c>
      <c r="D7" s="333" t="s">
        <v>15</v>
      </c>
      <c r="E7" s="334" t="s">
        <v>155</v>
      </c>
      <c r="F7" s="335"/>
      <c r="G7" s="336">
        <v>1023.7540000000007</v>
      </c>
      <c r="H7" s="337">
        <v>1023.7540000000007</v>
      </c>
    </row>
    <row r="8" spans="2:8" ht="12.95" customHeight="1" x14ac:dyDescent="0.15">
      <c r="B8" s="381" t="s">
        <v>4</v>
      </c>
      <c r="C8" s="332" t="s">
        <v>43</v>
      </c>
      <c r="D8" s="333" t="s">
        <v>6</v>
      </c>
      <c r="E8" s="334" t="s">
        <v>155</v>
      </c>
      <c r="F8" s="335"/>
      <c r="G8" s="336">
        <v>5264.9020000000037</v>
      </c>
      <c r="H8" s="337">
        <v>5264.9020000000037</v>
      </c>
    </row>
    <row r="9" spans="2:8" ht="12.95" customHeight="1" x14ac:dyDescent="0.15">
      <c r="B9" s="381" t="s">
        <v>4</v>
      </c>
      <c r="C9" s="332" t="s">
        <v>43</v>
      </c>
      <c r="D9" s="338" t="s">
        <v>261</v>
      </c>
      <c r="E9" s="334" t="s">
        <v>155</v>
      </c>
      <c r="F9" s="335"/>
      <c r="G9" s="336">
        <v>83790.038999999495</v>
      </c>
      <c r="H9" s="337">
        <v>83790.038999999495</v>
      </c>
    </row>
    <row r="10" spans="2:8" ht="12.95" customHeight="1" x14ac:dyDescent="0.15">
      <c r="B10" s="381" t="s">
        <v>4</v>
      </c>
      <c r="C10" s="332" t="s">
        <v>43</v>
      </c>
      <c r="D10" s="333" t="s">
        <v>7</v>
      </c>
      <c r="E10" s="334" t="s">
        <v>155</v>
      </c>
      <c r="F10" s="335"/>
      <c r="G10" s="336">
        <v>56962.591000000277</v>
      </c>
      <c r="H10" s="337">
        <v>56962.591000000277</v>
      </c>
    </row>
    <row r="11" spans="2:8" ht="12.95" customHeight="1" x14ac:dyDescent="0.15">
      <c r="B11" s="381" t="s">
        <v>4</v>
      </c>
      <c r="C11" s="332" t="s">
        <v>43</v>
      </c>
      <c r="D11" s="333" t="s">
        <v>203</v>
      </c>
      <c r="E11" s="334" t="s">
        <v>155</v>
      </c>
      <c r="F11" s="335"/>
      <c r="G11" s="336">
        <v>14321.251</v>
      </c>
      <c r="H11" s="337">
        <v>14321.251</v>
      </c>
    </row>
    <row r="12" spans="2:8" ht="12.95" customHeight="1" x14ac:dyDescent="0.15">
      <c r="B12" s="381" t="s">
        <v>4</v>
      </c>
      <c r="C12" s="332" t="s">
        <v>43</v>
      </c>
      <c r="D12" s="333" t="s">
        <v>9</v>
      </c>
      <c r="E12" s="334" t="s">
        <v>155</v>
      </c>
      <c r="F12" s="335"/>
      <c r="G12" s="336">
        <v>34957.5</v>
      </c>
      <c r="H12" s="337">
        <v>34957.5</v>
      </c>
    </row>
    <row r="13" spans="2:8" ht="12.95" customHeight="1" x14ac:dyDescent="0.15">
      <c r="B13" s="381" t="s">
        <v>4</v>
      </c>
      <c r="C13" s="332" t="s">
        <v>43</v>
      </c>
      <c r="D13" s="333" t="s">
        <v>10</v>
      </c>
      <c r="E13" s="334" t="s">
        <v>155</v>
      </c>
      <c r="F13" s="335"/>
      <c r="G13" s="336">
        <v>21877.482000000015</v>
      </c>
      <c r="H13" s="337">
        <v>21877.482000000015</v>
      </c>
    </row>
    <row r="14" spans="2:8" ht="12.95" customHeight="1" x14ac:dyDescent="0.15">
      <c r="B14" s="382" t="s">
        <v>4</v>
      </c>
      <c r="C14" s="339" t="s">
        <v>43</v>
      </c>
      <c r="D14" s="340" t="s">
        <v>11</v>
      </c>
      <c r="E14" s="341" t="s">
        <v>155</v>
      </c>
      <c r="F14" s="342"/>
      <c r="G14" s="343">
        <v>2128.4290000000001</v>
      </c>
      <c r="H14" s="344">
        <v>2128.4290000000001</v>
      </c>
    </row>
    <row r="15" spans="2:8" ht="12.95" customHeight="1" x14ac:dyDescent="0.15">
      <c r="B15" s="383" t="s">
        <v>4</v>
      </c>
      <c r="C15" s="345" t="s">
        <v>43</v>
      </c>
      <c r="D15" s="346"/>
      <c r="E15" s="347" t="s">
        <v>267</v>
      </c>
      <c r="F15" s="25"/>
      <c r="G15" s="2">
        <v>226803.0889999998</v>
      </c>
      <c r="H15" s="348">
        <v>226803.0889999998</v>
      </c>
    </row>
    <row r="16" spans="2:8" ht="12.95" customHeight="1" x14ac:dyDescent="0.15">
      <c r="B16" s="384" t="s">
        <v>5</v>
      </c>
      <c r="C16" s="349" t="s">
        <v>43</v>
      </c>
      <c r="D16" s="350" t="s">
        <v>6</v>
      </c>
      <c r="E16" s="351" t="s">
        <v>155</v>
      </c>
      <c r="F16" s="352"/>
      <c r="G16" s="353">
        <v>6717.4369999999999</v>
      </c>
      <c r="H16" s="354">
        <v>6717.4369999999999</v>
      </c>
    </row>
    <row r="17" spans="2:8" ht="12.95" customHeight="1" x14ac:dyDescent="0.15">
      <c r="B17" s="381" t="s">
        <v>5</v>
      </c>
      <c r="C17" s="332" t="s">
        <v>43</v>
      </c>
      <c r="D17" s="333" t="s">
        <v>261</v>
      </c>
      <c r="E17" s="334" t="s">
        <v>155</v>
      </c>
      <c r="F17" s="335"/>
      <c r="G17" s="336">
        <v>36855</v>
      </c>
      <c r="H17" s="337">
        <v>36855</v>
      </c>
    </row>
    <row r="18" spans="2:8" ht="12.95" customHeight="1" x14ac:dyDescent="0.15">
      <c r="B18" s="381" t="s">
        <v>5</v>
      </c>
      <c r="C18" s="332" t="s">
        <v>43</v>
      </c>
      <c r="D18" s="333" t="s">
        <v>7</v>
      </c>
      <c r="E18" s="334" t="s">
        <v>155</v>
      </c>
      <c r="F18" s="335"/>
      <c r="G18" s="336">
        <v>27569.693000000003</v>
      </c>
      <c r="H18" s="337">
        <v>27569.693000000003</v>
      </c>
    </row>
    <row r="19" spans="2:8" ht="12.95" customHeight="1" x14ac:dyDescent="0.15">
      <c r="B19" s="381" t="s">
        <v>5</v>
      </c>
      <c r="C19" s="332" t="s">
        <v>43</v>
      </c>
      <c r="D19" s="333" t="s">
        <v>10</v>
      </c>
      <c r="E19" s="334" t="s">
        <v>155</v>
      </c>
      <c r="F19" s="335"/>
      <c r="G19" s="336">
        <v>3342.1399999999994</v>
      </c>
      <c r="H19" s="337">
        <v>3342.1399999999994</v>
      </c>
    </row>
    <row r="20" spans="2:8" ht="12.95" customHeight="1" x14ac:dyDescent="0.15">
      <c r="B20" s="381" t="s">
        <v>5</v>
      </c>
      <c r="C20" s="332" t="s">
        <v>43</v>
      </c>
      <c r="D20" s="333" t="s">
        <v>11</v>
      </c>
      <c r="E20" s="334" t="s">
        <v>155</v>
      </c>
      <c r="F20" s="335"/>
      <c r="G20" s="336">
        <v>8708.223</v>
      </c>
      <c r="H20" s="337">
        <v>8708.223</v>
      </c>
    </row>
    <row r="21" spans="2:8" ht="12.95" customHeight="1" x14ac:dyDescent="0.15">
      <c r="B21" s="383" t="s">
        <v>5</v>
      </c>
      <c r="C21" s="345" t="s">
        <v>43</v>
      </c>
      <c r="D21" s="346"/>
      <c r="E21" s="347" t="s">
        <v>267</v>
      </c>
      <c r="F21" s="25"/>
      <c r="G21" s="2">
        <v>83192.493000000002</v>
      </c>
      <c r="H21" s="348">
        <v>83192.493000000002</v>
      </c>
    </row>
    <row r="22" spans="2:8" ht="12.95" customHeight="1" x14ac:dyDescent="0.15">
      <c r="B22" s="381" t="s">
        <v>15</v>
      </c>
      <c r="C22" s="332" t="s">
        <v>43</v>
      </c>
      <c r="D22" s="333" t="s">
        <v>203</v>
      </c>
      <c r="E22" s="334" t="s">
        <v>156</v>
      </c>
      <c r="F22" s="335"/>
      <c r="G22" s="336">
        <v>1671.4279999999999</v>
      </c>
      <c r="H22" s="337">
        <v>1671.4279999999999</v>
      </c>
    </row>
    <row r="23" spans="2:8" ht="12.95" customHeight="1" x14ac:dyDescent="0.15">
      <c r="B23" s="381" t="s">
        <v>15</v>
      </c>
      <c r="C23" s="332" t="s">
        <v>43</v>
      </c>
      <c r="D23" s="333" t="s">
        <v>27</v>
      </c>
      <c r="E23" s="334" t="s">
        <v>156</v>
      </c>
      <c r="F23" s="335"/>
      <c r="G23" s="336">
        <v>1928.57</v>
      </c>
      <c r="H23" s="337">
        <v>1928.57</v>
      </c>
    </row>
    <row r="24" spans="2:8" ht="12.95" customHeight="1" x14ac:dyDescent="0.15">
      <c r="B24" s="381" t="s">
        <v>15</v>
      </c>
      <c r="C24" s="332" t="s">
        <v>43</v>
      </c>
      <c r="D24" s="333" t="s">
        <v>10</v>
      </c>
      <c r="E24" s="334" t="s">
        <v>156</v>
      </c>
      <c r="F24" s="335"/>
      <c r="G24" s="336">
        <v>1424.9740000000004</v>
      </c>
      <c r="H24" s="337">
        <v>1424.9740000000004</v>
      </c>
    </row>
    <row r="25" spans="2:8" ht="12.95" customHeight="1" x14ac:dyDescent="0.15">
      <c r="B25" s="383" t="s">
        <v>15</v>
      </c>
      <c r="C25" s="345" t="s">
        <v>43</v>
      </c>
      <c r="D25" s="346"/>
      <c r="E25" s="347" t="s">
        <v>267</v>
      </c>
      <c r="F25" s="25"/>
      <c r="G25" s="2">
        <v>5024.9719999999998</v>
      </c>
      <c r="H25" s="348">
        <v>5024.9719999999998</v>
      </c>
    </row>
    <row r="26" spans="2:8" ht="12.95" customHeight="1" x14ac:dyDescent="0.15">
      <c r="B26" s="381" t="s">
        <v>6</v>
      </c>
      <c r="C26" s="332" t="s">
        <v>43</v>
      </c>
      <c r="D26" s="333" t="s">
        <v>4</v>
      </c>
      <c r="E26" s="334" t="s">
        <v>157</v>
      </c>
      <c r="F26" s="335"/>
      <c r="G26" s="336">
        <v>537.98599999999988</v>
      </c>
      <c r="H26" s="337">
        <v>537.98599999999988</v>
      </c>
    </row>
    <row r="27" spans="2:8" ht="12.95" customHeight="1" x14ac:dyDescent="0.15">
      <c r="B27" s="381" t="s">
        <v>6</v>
      </c>
      <c r="C27" s="332" t="s">
        <v>43</v>
      </c>
      <c r="D27" s="333" t="s">
        <v>4</v>
      </c>
      <c r="E27" s="334" t="s">
        <v>158</v>
      </c>
      <c r="F27" s="335"/>
      <c r="G27" s="336">
        <v>7517.5610000000015</v>
      </c>
      <c r="H27" s="337">
        <v>7517.5610000000015</v>
      </c>
    </row>
    <row r="28" spans="2:8" ht="12.95" customHeight="1" x14ac:dyDescent="0.15">
      <c r="B28" s="381" t="s">
        <v>6</v>
      </c>
      <c r="C28" s="332" t="s">
        <v>43</v>
      </c>
      <c r="D28" s="333" t="s">
        <v>4</v>
      </c>
      <c r="E28" s="334" t="s">
        <v>160</v>
      </c>
      <c r="F28" s="335"/>
      <c r="G28" s="336">
        <v>392.0870000000001</v>
      </c>
      <c r="H28" s="337">
        <v>392.0870000000001</v>
      </c>
    </row>
    <row r="29" spans="2:8" ht="12.95" customHeight="1" x14ac:dyDescent="0.15">
      <c r="B29" s="381" t="s">
        <v>6</v>
      </c>
      <c r="C29" s="332" t="s">
        <v>43</v>
      </c>
      <c r="D29" s="333" t="s">
        <v>4</v>
      </c>
      <c r="E29" s="334" t="s">
        <v>161</v>
      </c>
      <c r="F29" s="335"/>
      <c r="G29" s="336">
        <v>2617.5430000000006</v>
      </c>
      <c r="H29" s="337">
        <v>2617.5430000000006</v>
      </c>
    </row>
    <row r="30" spans="2:8" ht="12.95" customHeight="1" x14ac:dyDescent="0.15">
      <c r="B30" s="381" t="s">
        <v>6</v>
      </c>
      <c r="C30" s="332" t="s">
        <v>43</v>
      </c>
      <c r="D30" s="333" t="s">
        <v>4</v>
      </c>
      <c r="E30" s="334" t="s">
        <v>162</v>
      </c>
      <c r="F30" s="335"/>
      <c r="G30" s="336">
        <v>71.427999999999997</v>
      </c>
      <c r="H30" s="337">
        <v>71.427999999999997</v>
      </c>
    </row>
    <row r="31" spans="2:8" ht="12.95" customHeight="1" x14ac:dyDescent="0.15">
      <c r="B31" s="381" t="s">
        <v>6</v>
      </c>
      <c r="C31" s="332" t="s">
        <v>43</v>
      </c>
      <c r="D31" s="333" t="s">
        <v>4</v>
      </c>
      <c r="E31" s="334" t="s">
        <v>163</v>
      </c>
      <c r="F31" s="335"/>
      <c r="G31" s="336">
        <v>832.24200000000008</v>
      </c>
      <c r="H31" s="337">
        <v>832.24200000000008</v>
      </c>
    </row>
    <row r="32" spans="2:8" ht="12.95" customHeight="1" x14ac:dyDescent="0.15">
      <c r="B32" s="381" t="s">
        <v>6</v>
      </c>
      <c r="C32" s="332" t="s">
        <v>43</v>
      </c>
      <c r="D32" s="333" t="s">
        <v>4</v>
      </c>
      <c r="E32" s="334" t="s">
        <v>165</v>
      </c>
      <c r="F32" s="335"/>
      <c r="G32" s="336">
        <v>139.446</v>
      </c>
      <c r="H32" s="337">
        <v>139.446</v>
      </c>
    </row>
    <row r="33" spans="2:8" ht="12.95" customHeight="1" x14ac:dyDescent="0.15">
      <c r="B33" s="381" t="s">
        <v>6</v>
      </c>
      <c r="C33" s="332" t="s">
        <v>43</v>
      </c>
      <c r="D33" s="333" t="s">
        <v>5</v>
      </c>
      <c r="E33" s="334" t="s">
        <v>158</v>
      </c>
      <c r="F33" s="335"/>
      <c r="G33" s="336">
        <v>3498.0549999999998</v>
      </c>
      <c r="H33" s="337">
        <v>3498.0549999999998</v>
      </c>
    </row>
    <row r="34" spans="2:8" ht="12.95" customHeight="1" x14ac:dyDescent="0.15">
      <c r="B34" s="381" t="s">
        <v>6</v>
      </c>
      <c r="C34" s="332" t="s">
        <v>43</v>
      </c>
      <c r="D34" s="333" t="s">
        <v>7</v>
      </c>
      <c r="E34" s="334" t="s">
        <v>157</v>
      </c>
      <c r="F34" s="335"/>
      <c r="G34" s="336">
        <v>205.714</v>
      </c>
      <c r="H34" s="337">
        <v>205.714</v>
      </c>
    </row>
    <row r="35" spans="2:8" ht="12.95" customHeight="1" x14ac:dyDescent="0.15">
      <c r="B35" s="381" t="s">
        <v>6</v>
      </c>
      <c r="C35" s="332" t="s">
        <v>43</v>
      </c>
      <c r="D35" s="333" t="s">
        <v>7</v>
      </c>
      <c r="E35" s="334" t="s">
        <v>158</v>
      </c>
      <c r="F35" s="335"/>
      <c r="G35" s="336">
        <v>1386.4350000000002</v>
      </c>
      <c r="H35" s="337">
        <v>1386.4350000000002</v>
      </c>
    </row>
    <row r="36" spans="2:8" ht="12.95" customHeight="1" x14ac:dyDescent="0.15">
      <c r="B36" s="381" t="s">
        <v>6</v>
      </c>
      <c r="C36" s="332" t="s">
        <v>43</v>
      </c>
      <c r="D36" s="333" t="s">
        <v>10</v>
      </c>
      <c r="E36" s="334" t="s">
        <v>156</v>
      </c>
      <c r="F36" s="335"/>
      <c r="G36" s="336">
        <v>68.015000000000001</v>
      </c>
      <c r="H36" s="337">
        <v>68.015000000000001</v>
      </c>
    </row>
    <row r="37" spans="2:8" ht="12.95" customHeight="1" x14ac:dyDescent="0.15">
      <c r="B37" s="381" t="s">
        <v>6</v>
      </c>
      <c r="C37" s="332" t="s">
        <v>43</v>
      </c>
      <c r="D37" s="333" t="s">
        <v>10</v>
      </c>
      <c r="E37" s="334" t="s">
        <v>157</v>
      </c>
      <c r="F37" s="335"/>
      <c r="G37" s="336">
        <v>4478.5230000000129</v>
      </c>
      <c r="H37" s="337">
        <v>4478.5230000000129</v>
      </c>
    </row>
    <row r="38" spans="2:8" ht="12.95" customHeight="1" x14ac:dyDescent="0.15">
      <c r="B38" s="381" t="s">
        <v>6</v>
      </c>
      <c r="C38" s="332" t="s">
        <v>43</v>
      </c>
      <c r="D38" s="333" t="s">
        <v>10</v>
      </c>
      <c r="E38" s="334" t="s">
        <v>158</v>
      </c>
      <c r="F38" s="335"/>
      <c r="G38" s="336">
        <v>2443.387999999999</v>
      </c>
      <c r="H38" s="337">
        <v>2443.387999999999</v>
      </c>
    </row>
    <row r="39" spans="2:8" ht="12.95" customHeight="1" x14ac:dyDescent="0.15">
      <c r="B39" s="381" t="s">
        <v>6</v>
      </c>
      <c r="C39" s="332" t="s">
        <v>43</v>
      </c>
      <c r="D39" s="333" t="s">
        <v>10</v>
      </c>
      <c r="E39" s="334" t="s">
        <v>159</v>
      </c>
      <c r="F39" s="335"/>
      <c r="G39" s="336">
        <v>35.713999999999999</v>
      </c>
      <c r="H39" s="337">
        <v>35.713999999999999</v>
      </c>
    </row>
    <row r="40" spans="2:8" ht="12.95" customHeight="1" x14ac:dyDescent="0.15">
      <c r="B40" s="381" t="s">
        <v>6</v>
      </c>
      <c r="C40" s="332" t="s">
        <v>43</v>
      </c>
      <c r="D40" s="333" t="s">
        <v>10</v>
      </c>
      <c r="E40" s="334" t="s">
        <v>160</v>
      </c>
      <c r="F40" s="335"/>
      <c r="G40" s="336">
        <v>164.285</v>
      </c>
      <c r="H40" s="337">
        <v>164.285</v>
      </c>
    </row>
    <row r="41" spans="2:8" ht="12.95" customHeight="1" x14ac:dyDescent="0.15">
      <c r="B41" s="381" t="s">
        <v>6</v>
      </c>
      <c r="C41" s="332" t="s">
        <v>43</v>
      </c>
      <c r="D41" s="333" t="s">
        <v>10</v>
      </c>
      <c r="E41" s="334" t="s">
        <v>161</v>
      </c>
      <c r="F41" s="335"/>
      <c r="G41" s="336">
        <v>53.402999999999999</v>
      </c>
      <c r="H41" s="337">
        <v>53.402999999999999</v>
      </c>
    </row>
    <row r="42" spans="2:8" ht="12.95" customHeight="1" x14ac:dyDescent="0.15">
      <c r="B42" s="381" t="s">
        <v>6</v>
      </c>
      <c r="C42" s="332" t="s">
        <v>43</v>
      </c>
      <c r="D42" s="333" t="s">
        <v>11</v>
      </c>
      <c r="E42" s="334" t="s">
        <v>158</v>
      </c>
      <c r="F42" s="335"/>
      <c r="G42" s="336">
        <v>3003.5769999999998</v>
      </c>
      <c r="H42" s="337">
        <v>3003.5769999999998</v>
      </c>
    </row>
    <row r="43" spans="2:8" ht="12.95" customHeight="1" x14ac:dyDescent="0.15">
      <c r="B43" s="381" t="s">
        <v>6</v>
      </c>
      <c r="C43" s="332" t="s">
        <v>43</v>
      </c>
      <c r="D43" s="333" t="s">
        <v>11</v>
      </c>
      <c r="E43" s="334" t="s">
        <v>161</v>
      </c>
      <c r="F43" s="335"/>
      <c r="G43" s="336">
        <v>102.857</v>
      </c>
      <c r="H43" s="337">
        <v>102.857</v>
      </c>
    </row>
    <row r="44" spans="2:8" ht="12.95" customHeight="1" x14ac:dyDescent="0.15">
      <c r="B44" s="383" t="s">
        <v>6</v>
      </c>
      <c r="C44" s="345" t="s">
        <v>43</v>
      </c>
      <c r="D44" s="346"/>
      <c r="E44" s="347" t="s">
        <v>267</v>
      </c>
      <c r="F44" s="25"/>
      <c r="G44" s="2">
        <v>27548.259000000013</v>
      </c>
      <c r="H44" s="348">
        <v>27548.259000000013</v>
      </c>
    </row>
    <row r="45" spans="2:8" ht="12.95" customHeight="1" x14ac:dyDescent="0.15">
      <c r="B45" s="381" t="s">
        <v>261</v>
      </c>
      <c r="C45" s="332" t="s">
        <v>43</v>
      </c>
      <c r="D45" s="333" t="s">
        <v>4</v>
      </c>
      <c r="E45" s="334" t="s">
        <v>161</v>
      </c>
      <c r="F45" s="335"/>
      <c r="G45" s="336">
        <v>4050.002</v>
      </c>
      <c r="H45" s="337">
        <v>4050.002</v>
      </c>
    </row>
    <row r="46" spans="2:8" ht="12.95" customHeight="1" x14ac:dyDescent="0.15">
      <c r="B46" s="381" t="s">
        <v>261</v>
      </c>
      <c r="C46" s="332" t="s">
        <v>43</v>
      </c>
      <c r="D46" s="333" t="s">
        <v>4</v>
      </c>
      <c r="E46" s="334" t="s">
        <v>162</v>
      </c>
      <c r="F46" s="335"/>
      <c r="G46" s="336">
        <v>23515.722000000002</v>
      </c>
      <c r="H46" s="337">
        <v>23515.722000000002</v>
      </c>
    </row>
    <row r="47" spans="2:8" ht="12.95" customHeight="1" x14ac:dyDescent="0.15">
      <c r="B47" s="381" t="s">
        <v>261</v>
      </c>
      <c r="C47" s="332" t="s">
        <v>43</v>
      </c>
      <c r="D47" s="333" t="s">
        <v>4</v>
      </c>
      <c r="E47" s="334" t="s">
        <v>163</v>
      </c>
      <c r="F47" s="335"/>
      <c r="G47" s="336">
        <v>15184.294</v>
      </c>
      <c r="H47" s="337">
        <v>15184.294</v>
      </c>
    </row>
    <row r="48" spans="2:8" ht="12.95" customHeight="1" x14ac:dyDescent="0.15">
      <c r="B48" s="381" t="s">
        <v>261</v>
      </c>
      <c r="C48" s="332" t="s">
        <v>43</v>
      </c>
      <c r="D48" s="333" t="s">
        <v>4</v>
      </c>
      <c r="E48" s="334" t="s">
        <v>164</v>
      </c>
      <c r="F48" s="335"/>
      <c r="G48" s="336">
        <v>8768.5759999999991</v>
      </c>
      <c r="H48" s="337">
        <v>8768.5759999999991</v>
      </c>
    </row>
    <row r="49" spans="2:8" ht="12.95" customHeight="1" x14ac:dyDescent="0.15">
      <c r="B49" s="381" t="s">
        <v>261</v>
      </c>
      <c r="C49" s="332" t="s">
        <v>43</v>
      </c>
      <c r="D49" s="333" t="s">
        <v>4</v>
      </c>
      <c r="E49" s="334" t="s">
        <v>165</v>
      </c>
      <c r="F49" s="335"/>
      <c r="G49" s="336">
        <v>12548.577000000001</v>
      </c>
      <c r="H49" s="337">
        <v>12548.577000000001</v>
      </c>
    </row>
    <row r="50" spans="2:8" ht="12.95" customHeight="1" x14ac:dyDescent="0.15">
      <c r="B50" s="381" t="s">
        <v>261</v>
      </c>
      <c r="C50" s="332" t="s">
        <v>43</v>
      </c>
      <c r="D50" s="333" t="s">
        <v>4</v>
      </c>
      <c r="E50" s="334" t="s">
        <v>166</v>
      </c>
      <c r="F50" s="335"/>
      <c r="G50" s="336">
        <v>12162.863000000001</v>
      </c>
      <c r="H50" s="337">
        <v>12162.863000000001</v>
      </c>
    </row>
    <row r="51" spans="2:8" ht="12.95" customHeight="1" x14ac:dyDescent="0.15">
      <c r="B51" s="385" t="s">
        <v>261</v>
      </c>
      <c r="C51" s="332" t="s">
        <v>43</v>
      </c>
      <c r="D51" s="333" t="s">
        <v>4</v>
      </c>
      <c r="E51" s="334" t="s">
        <v>167</v>
      </c>
      <c r="F51" s="335"/>
      <c r="G51" s="336">
        <v>5258.5749999999998</v>
      </c>
      <c r="H51" s="337">
        <v>5258.5749999999998</v>
      </c>
    </row>
    <row r="52" spans="2:8" ht="12.95" customHeight="1" x14ac:dyDescent="0.15">
      <c r="B52" s="385" t="s">
        <v>261</v>
      </c>
      <c r="C52" s="332" t="s">
        <v>43</v>
      </c>
      <c r="D52" s="333" t="s">
        <v>4</v>
      </c>
      <c r="E52" s="334" t="s">
        <v>168</v>
      </c>
      <c r="F52" s="335"/>
      <c r="G52" s="336">
        <v>10080.005000000001</v>
      </c>
      <c r="H52" s="337">
        <v>10080.005000000001</v>
      </c>
    </row>
    <row r="53" spans="2:8" ht="12.95" customHeight="1" x14ac:dyDescent="0.15">
      <c r="B53" s="385" t="s">
        <v>261</v>
      </c>
      <c r="C53" s="332" t="s">
        <v>43</v>
      </c>
      <c r="D53" s="333" t="s">
        <v>4</v>
      </c>
      <c r="E53" s="334" t="s">
        <v>173</v>
      </c>
      <c r="F53" s="335"/>
      <c r="G53" s="336">
        <v>257.14299999999997</v>
      </c>
      <c r="H53" s="337">
        <v>257.14299999999997</v>
      </c>
    </row>
    <row r="54" spans="2:8" ht="12.95" customHeight="1" x14ac:dyDescent="0.15">
      <c r="B54" s="385" t="s">
        <v>261</v>
      </c>
      <c r="C54" s="332" t="s">
        <v>43</v>
      </c>
      <c r="D54" s="333" t="s">
        <v>4</v>
      </c>
      <c r="E54" s="334" t="s">
        <v>174</v>
      </c>
      <c r="F54" s="335"/>
      <c r="G54" s="336">
        <v>462.858</v>
      </c>
      <c r="H54" s="337">
        <v>462.858</v>
      </c>
    </row>
    <row r="55" spans="2:8" ht="12.95" customHeight="1" x14ac:dyDescent="0.15">
      <c r="B55" s="381" t="s">
        <v>261</v>
      </c>
      <c r="C55" s="332" t="s">
        <v>43</v>
      </c>
      <c r="D55" s="333" t="s">
        <v>4</v>
      </c>
      <c r="E55" s="334" t="s">
        <v>176</v>
      </c>
      <c r="F55" s="335"/>
      <c r="G55" s="336">
        <v>1800.001</v>
      </c>
      <c r="H55" s="337">
        <v>1800.001</v>
      </c>
    </row>
    <row r="56" spans="2:8" ht="12.95" customHeight="1" x14ac:dyDescent="0.15">
      <c r="B56" s="381" t="s">
        <v>261</v>
      </c>
      <c r="C56" s="332" t="s">
        <v>43</v>
      </c>
      <c r="D56" s="333" t="s">
        <v>4</v>
      </c>
      <c r="E56" s="334" t="s">
        <v>177</v>
      </c>
      <c r="F56" s="335"/>
      <c r="G56" s="336">
        <v>462.858</v>
      </c>
      <c r="H56" s="337">
        <v>462.858</v>
      </c>
    </row>
    <row r="57" spans="2:8" ht="12.95" customHeight="1" x14ac:dyDescent="0.15">
      <c r="B57" s="385" t="s">
        <v>261</v>
      </c>
      <c r="C57" s="332" t="s">
        <v>43</v>
      </c>
      <c r="D57" s="333" t="s">
        <v>4</v>
      </c>
      <c r="E57" s="334" t="s">
        <v>188</v>
      </c>
      <c r="F57" s="335"/>
      <c r="G57" s="336">
        <v>514.28599999999994</v>
      </c>
      <c r="H57" s="337">
        <v>514.28599999999994</v>
      </c>
    </row>
    <row r="58" spans="2:8" ht="12.95" customHeight="1" x14ac:dyDescent="0.15">
      <c r="B58" s="385" t="s">
        <v>261</v>
      </c>
      <c r="C58" s="332" t="s">
        <v>43</v>
      </c>
      <c r="D58" s="333" t="s">
        <v>4</v>
      </c>
      <c r="E58" s="334" t="s">
        <v>197</v>
      </c>
      <c r="F58" s="335"/>
      <c r="G58" s="336">
        <v>642.85699999999997</v>
      </c>
      <c r="H58" s="337">
        <v>642.85699999999997</v>
      </c>
    </row>
    <row r="59" spans="2:8" ht="12.95" customHeight="1" x14ac:dyDescent="0.15">
      <c r="B59" s="385" t="s">
        <v>261</v>
      </c>
      <c r="C59" s="332" t="s">
        <v>43</v>
      </c>
      <c r="D59" s="333" t="s">
        <v>5</v>
      </c>
      <c r="E59" s="334" t="s">
        <v>161</v>
      </c>
      <c r="F59" s="335"/>
      <c r="G59" s="336">
        <v>1200</v>
      </c>
      <c r="H59" s="337">
        <v>1200</v>
      </c>
    </row>
    <row r="60" spans="2:8" ht="12.95" customHeight="1" x14ac:dyDescent="0.15">
      <c r="B60" s="385" t="s">
        <v>261</v>
      </c>
      <c r="C60" s="332" t="s">
        <v>43</v>
      </c>
      <c r="D60" s="333" t="s">
        <v>5</v>
      </c>
      <c r="E60" s="334" t="s">
        <v>162</v>
      </c>
      <c r="F60" s="335"/>
      <c r="G60" s="336">
        <v>5550</v>
      </c>
      <c r="H60" s="337">
        <v>5550</v>
      </c>
    </row>
    <row r="61" spans="2:8" ht="12.95" customHeight="1" thickBot="1" x14ac:dyDescent="0.2">
      <c r="B61" s="386" t="s">
        <v>261</v>
      </c>
      <c r="C61" s="355" t="s">
        <v>43</v>
      </c>
      <c r="D61" s="356" t="s">
        <v>5</v>
      </c>
      <c r="E61" s="357" t="s">
        <v>163</v>
      </c>
      <c r="F61" s="358"/>
      <c r="G61" s="359">
        <v>2175</v>
      </c>
      <c r="H61" s="360">
        <v>2175</v>
      </c>
    </row>
    <row r="62" spans="2:8" ht="12.95" customHeight="1" x14ac:dyDescent="0.15">
      <c r="B62" s="387" t="s">
        <v>261</v>
      </c>
      <c r="C62" s="349" t="s">
        <v>43</v>
      </c>
      <c r="D62" s="350" t="s">
        <v>5</v>
      </c>
      <c r="E62" s="351" t="s">
        <v>164</v>
      </c>
      <c r="F62" s="352"/>
      <c r="G62" s="353">
        <v>1822.5</v>
      </c>
      <c r="H62" s="354">
        <v>1822.5</v>
      </c>
    </row>
    <row r="63" spans="2:8" ht="12.95" customHeight="1" x14ac:dyDescent="0.15">
      <c r="B63" s="385" t="s">
        <v>261</v>
      </c>
      <c r="C63" s="332" t="s">
        <v>43</v>
      </c>
      <c r="D63" s="333" t="s">
        <v>5</v>
      </c>
      <c r="E63" s="334" t="s">
        <v>165</v>
      </c>
      <c r="F63" s="335"/>
      <c r="G63" s="336">
        <v>3232.5</v>
      </c>
      <c r="H63" s="337">
        <v>3232.5</v>
      </c>
    </row>
    <row r="64" spans="2:8" ht="12.95" customHeight="1" x14ac:dyDescent="0.15">
      <c r="B64" s="385" t="s">
        <v>261</v>
      </c>
      <c r="C64" s="332" t="s">
        <v>43</v>
      </c>
      <c r="D64" s="333" t="s">
        <v>5</v>
      </c>
      <c r="E64" s="334" t="s">
        <v>166</v>
      </c>
      <c r="F64" s="335"/>
      <c r="G64" s="336">
        <v>2100</v>
      </c>
      <c r="H64" s="337">
        <v>2100</v>
      </c>
    </row>
    <row r="65" spans="2:8" ht="12.95" customHeight="1" x14ac:dyDescent="0.15">
      <c r="B65" s="385" t="s">
        <v>261</v>
      </c>
      <c r="C65" s="332" t="s">
        <v>43</v>
      </c>
      <c r="D65" s="333" t="s">
        <v>5</v>
      </c>
      <c r="E65" s="334" t="s">
        <v>167</v>
      </c>
      <c r="F65" s="335"/>
      <c r="G65" s="336">
        <v>975</v>
      </c>
      <c r="H65" s="337">
        <v>975</v>
      </c>
    </row>
    <row r="66" spans="2:8" ht="12.95" customHeight="1" x14ac:dyDescent="0.15">
      <c r="B66" s="385" t="s">
        <v>261</v>
      </c>
      <c r="C66" s="332" t="s">
        <v>43</v>
      </c>
      <c r="D66" s="333" t="s">
        <v>5</v>
      </c>
      <c r="E66" s="334" t="s">
        <v>168</v>
      </c>
      <c r="F66" s="335"/>
      <c r="G66" s="336">
        <v>1275</v>
      </c>
      <c r="H66" s="337">
        <v>1275</v>
      </c>
    </row>
    <row r="67" spans="2:8" ht="12.95" customHeight="1" x14ac:dyDescent="0.15">
      <c r="B67" s="385" t="s">
        <v>261</v>
      </c>
      <c r="C67" s="332" t="s">
        <v>43</v>
      </c>
      <c r="D67" s="333" t="s">
        <v>5</v>
      </c>
      <c r="E67" s="334" t="s">
        <v>173</v>
      </c>
      <c r="F67" s="335"/>
      <c r="G67" s="336">
        <v>150</v>
      </c>
      <c r="H67" s="337">
        <v>150</v>
      </c>
    </row>
    <row r="68" spans="2:8" ht="12.95" customHeight="1" x14ac:dyDescent="0.15">
      <c r="B68" s="385" t="s">
        <v>261</v>
      </c>
      <c r="C68" s="332" t="s">
        <v>43</v>
      </c>
      <c r="D68" s="333" t="s">
        <v>5</v>
      </c>
      <c r="E68" s="334" t="s">
        <v>189</v>
      </c>
      <c r="F68" s="335"/>
      <c r="G68" s="336">
        <v>150</v>
      </c>
      <c r="H68" s="337">
        <v>150</v>
      </c>
    </row>
    <row r="69" spans="2:8" ht="12.95" customHeight="1" x14ac:dyDescent="0.15">
      <c r="B69" s="385" t="s">
        <v>261</v>
      </c>
      <c r="C69" s="332" t="s">
        <v>43</v>
      </c>
      <c r="D69" s="333" t="s">
        <v>5</v>
      </c>
      <c r="E69" s="334" t="s">
        <v>194</v>
      </c>
      <c r="F69" s="335"/>
      <c r="G69" s="336">
        <v>300</v>
      </c>
      <c r="H69" s="337">
        <v>300</v>
      </c>
    </row>
    <row r="70" spans="2:8" ht="12.95" customHeight="1" x14ac:dyDescent="0.15">
      <c r="B70" s="381" t="s">
        <v>261</v>
      </c>
      <c r="C70" s="332" t="s">
        <v>43</v>
      </c>
      <c r="D70" s="333" t="s">
        <v>5</v>
      </c>
      <c r="E70" s="334" t="s">
        <v>199</v>
      </c>
      <c r="F70" s="335"/>
      <c r="G70" s="336">
        <v>150</v>
      </c>
      <c r="H70" s="337">
        <v>150</v>
      </c>
    </row>
    <row r="71" spans="2:8" ht="12.95" customHeight="1" x14ac:dyDescent="0.15">
      <c r="B71" s="381" t="s">
        <v>261</v>
      </c>
      <c r="C71" s="332" t="s">
        <v>43</v>
      </c>
      <c r="D71" s="338" t="s">
        <v>30</v>
      </c>
      <c r="E71" s="334" t="s">
        <v>155</v>
      </c>
      <c r="F71" s="335"/>
      <c r="G71" s="336">
        <v>385.71299999999997</v>
      </c>
      <c r="H71" s="337">
        <v>385.71299999999997</v>
      </c>
    </row>
    <row r="72" spans="2:8" ht="12.95" customHeight="1" x14ac:dyDescent="0.15">
      <c r="B72" s="381" t="s">
        <v>261</v>
      </c>
      <c r="C72" s="332" t="s">
        <v>43</v>
      </c>
      <c r="D72" s="333" t="s">
        <v>30</v>
      </c>
      <c r="E72" s="334" t="s">
        <v>158</v>
      </c>
      <c r="F72" s="335"/>
      <c r="G72" s="336">
        <v>728.56999999999971</v>
      </c>
      <c r="H72" s="337">
        <v>728.56999999999971</v>
      </c>
    </row>
    <row r="73" spans="2:8" ht="12.95" customHeight="1" x14ac:dyDescent="0.15">
      <c r="B73" s="381" t="s">
        <v>261</v>
      </c>
      <c r="C73" s="332" t="s">
        <v>43</v>
      </c>
      <c r="D73" s="333" t="s">
        <v>30</v>
      </c>
      <c r="E73" s="334" t="s">
        <v>160</v>
      </c>
      <c r="F73" s="335"/>
      <c r="G73" s="336">
        <v>150</v>
      </c>
      <c r="H73" s="337">
        <v>150</v>
      </c>
    </row>
    <row r="74" spans="2:8" ht="12.95" customHeight="1" x14ac:dyDescent="0.15">
      <c r="B74" s="381" t="s">
        <v>261</v>
      </c>
      <c r="C74" s="332" t="s">
        <v>43</v>
      </c>
      <c r="D74" s="333" t="s">
        <v>30</v>
      </c>
      <c r="E74" s="334" t="s">
        <v>161</v>
      </c>
      <c r="F74" s="335"/>
      <c r="G74" s="336">
        <v>1199.9969999999994</v>
      </c>
      <c r="H74" s="337">
        <v>1199.9969999999994</v>
      </c>
    </row>
    <row r="75" spans="2:8" ht="12.95" customHeight="1" x14ac:dyDescent="0.15">
      <c r="B75" s="381" t="s">
        <v>261</v>
      </c>
      <c r="C75" s="332" t="s">
        <v>43</v>
      </c>
      <c r="D75" s="333" t="s">
        <v>30</v>
      </c>
      <c r="E75" s="334" t="s">
        <v>162</v>
      </c>
      <c r="F75" s="335"/>
      <c r="G75" s="336">
        <v>3042.8489999999983</v>
      </c>
      <c r="H75" s="337">
        <v>3042.8489999999983</v>
      </c>
    </row>
    <row r="76" spans="2:8" ht="12.95" customHeight="1" x14ac:dyDescent="0.15">
      <c r="B76" s="381" t="s">
        <v>261</v>
      </c>
      <c r="C76" s="332" t="s">
        <v>43</v>
      </c>
      <c r="D76" s="333" t="s">
        <v>30</v>
      </c>
      <c r="E76" s="334" t="s">
        <v>163</v>
      </c>
      <c r="F76" s="335"/>
      <c r="G76" s="336">
        <v>1521.4259999999992</v>
      </c>
      <c r="H76" s="337">
        <v>1521.4259999999992</v>
      </c>
    </row>
    <row r="77" spans="2:8" ht="12.95" customHeight="1" x14ac:dyDescent="0.15">
      <c r="B77" s="381" t="s">
        <v>261</v>
      </c>
      <c r="C77" s="332" t="s">
        <v>43</v>
      </c>
      <c r="D77" s="333" t="s">
        <v>30</v>
      </c>
      <c r="E77" s="334" t="s">
        <v>164</v>
      </c>
      <c r="F77" s="335"/>
      <c r="G77" s="336">
        <v>128.571</v>
      </c>
      <c r="H77" s="337">
        <v>128.571</v>
      </c>
    </row>
    <row r="78" spans="2:8" ht="12.95" customHeight="1" x14ac:dyDescent="0.15">
      <c r="B78" s="381" t="s">
        <v>261</v>
      </c>
      <c r="C78" s="332" t="s">
        <v>43</v>
      </c>
      <c r="D78" s="333" t="s">
        <v>30</v>
      </c>
      <c r="E78" s="334" t="s">
        <v>165</v>
      </c>
      <c r="F78" s="335"/>
      <c r="G78" s="336">
        <v>214.285</v>
      </c>
      <c r="H78" s="337">
        <v>214.285</v>
      </c>
    </row>
    <row r="79" spans="2:8" ht="12.95" customHeight="1" x14ac:dyDescent="0.15">
      <c r="B79" s="381" t="s">
        <v>261</v>
      </c>
      <c r="C79" s="332" t="s">
        <v>43</v>
      </c>
      <c r="D79" s="333" t="s">
        <v>30</v>
      </c>
      <c r="E79" s="334" t="s">
        <v>166</v>
      </c>
      <c r="F79" s="335"/>
      <c r="G79" s="336">
        <v>385.71299999999997</v>
      </c>
      <c r="H79" s="337">
        <v>385.71299999999997</v>
      </c>
    </row>
    <row r="80" spans="2:8" ht="12.95" customHeight="1" x14ac:dyDescent="0.15">
      <c r="B80" s="381" t="s">
        <v>261</v>
      </c>
      <c r="C80" s="332" t="s">
        <v>43</v>
      </c>
      <c r="D80" s="333" t="s">
        <v>30</v>
      </c>
      <c r="E80" s="334" t="s">
        <v>169</v>
      </c>
      <c r="F80" s="335"/>
      <c r="G80" s="336">
        <v>150</v>
      </c>
      <c r="H80" s="337">
        <v>150</v>
      </c>
    </row>
    <row r="81" spans="2:8" ht="12.95" customHeight="1" x14ac:dyDescent="0.15">
      <c r="B81" s="383" t="s">
        <v>261</v>
      </c>
      <c r="C81" s="345" t="s">
        <v>43</v>
      </c>
      <c r="D81" s="346"/>
      <c r="E81" s="347" t="s">
        <v>267</v>
      </c>
      <c r="F81" s="25"/>
      <c r="G81" s="2">
        <v>122695.74099999999</v>
      </c>
      <c r="H81" s="348">
        <v>122695.74099999999</v>
      </c>
    </row>
    <row r="82" spans="2:8" ht="12.95" customHeight="1" x14ac:dyDescent="0.15">
      <c r="B82" s="381" t="s">
        <v>18</v>
      </c>
      <c r="C82" s="332" t="s">
        <v>43</v>
      </c>
      <c r="D82" s="333" t="s">
        <v>31</v>
      </c>
      <c r="E82" s="334" t="s">
        <v>158</v>
      </c>
      <c r="F82" s="335"/>
      <c r="G82" s="336">
        <v>617.14199999999994</v>
      </c>
      <c r="H82" s="337">
        <v>617.14199999999994</v>
      </c>
    </row>
    <row r="83" spans="2:8" ht="12.95" customHeight="1" x14ac:dyDescent="0.15">
      <c r="B83" s="381" t="s">
        <v>18</v>
      </c>
      <c r="C83" s="332" t="s">
        <v>43</v>
      </c>
      <c r="D83" s="333" t="s">
        <v>31</v>
      </c>
      <c r="E83" s="334" t="s">
        <v>161</v>
      </c>
      <c r="F83" s="335"/>
      <c r="G83" s="336">
        <v>205.714</v>
      </c>
      <c r="H83" s="337">
        <v>205.714</v>
      </c>
    </row>
    <row r="84" spans="2:8" ht="12.95" customHeight="1" x14ac:dyDescent="0.15">
      <c r="B84" s="381" t="s">
        <v>18</v>
      </c>
      <c r="C84" s="332" t="s">
        <v>43</v>
      </c>
      <c r="D84" s="333" t="s">
        <v>31</v>
      </c>
      <c r="E84" s="334" t="s">
        <v>162</v>
      </c>
      <c r="F84" s="335"/>
      <c r="G84" s="336">
        <v>2674.2829999999994</v>
      </c>
      <c r="H84" s="337">
        <v>2674.2829999999994</v>
      </c>
    </row>
    <row r="85" spans="2:8" ht="12.95" customHeight="1" x14ac:dyDescent="0.15">
      <c r="B85" s="381" t="s">
        <v>18</v>
      </c>
      <c r="C85" s="332" t="s">
        <v>43</v>
      </c>
      <c r="D85" s="333" t="s">
        <v>31</v>
      </c>
      <c r="E85" s="334" t="s">
        <v>163</v>
      </c>
      <c r="F85" s="335"/>
      <c r="G85" s="336">
        <v>411.428</v>
      </c>
      <c r="H85" s="337">
        <v>411.428</v>
      </c>
    </row>
    <row r="86" spans="2:8" ht="12.95" customHeight="1" x14ac:dyDescent="0.15">
      <c r="B86" s="381" t="s">
        <v>18</v>
      </c>
      <c r="C86" s="332" t="s">
        <v>43</v>
      </c>
      <c r="D86" s="333" t="s">
        <v>31</v>
      </c>
      <c r="E86" s="334" t="s">
        <v>164</v>
      </c>
      <c r="F86" s="335"/>
      <c r="G86" s="336">
        <v>617.14200000000005</v>
      </c>
      <c r="H86" s="337">
        <v>617.14200000000005</v>
      </c>
    </row>
    <row r="87" spans="2:8" ht="12.95" customHeight="1" x14ac:dyDescent="0.15">
      <c r="B87" s="381" t="s">
        <v>18</v>
      </c>
      <c r="C87" s="332" t="s">
        <v>43</v>
      </c>
      <c r="D87" s="333" t="s">
        <v>31</v>
      </c>
      <c r="E87" s="334" t="s">
        <v>165</v>
      </c>
      <c r="F87" s="335"/>
      <c r="G87" s="336">
        <v>205.714</v>
      </c>
      <c r="H87" s="337">
        <v>205.714</v>
      </c>
    </row>
    <row r="88" spans="2:8" ht="12.95" customHeight="1" x14ac:dyDescent="0.15">
      <c r="B88" s="381" t="s">
        <v>18</v>
      </c>
      <c r="C88" s="332" t="s">
        <v>43</v>
      </c>
      <c r="D88" s="333" t="s">
        <v>31</v>
      </c>
      <c r="E88" s="334" t="s">
        <v>166</v>
      </c>
      <c r="F88" s="335"/>
      <c r="G88" s="336">
        <v>6068.5659999999989</v>
      </c>
      <c r="H88" s="337">
        <v>6068.5659999999989</v>
      </c>
    </row>
    <row r="89" spans="2:8" ht="12.95" customHeight="1" x14ac:dyDescent="0.15">
      <c r="B89" s="381" t="s">
        <v>18</v>
      </c>
      <c r="C89" s="332" t="s">
        <v>43</v>
      </c>
      <c r="D89" s="333" t="s">
        <v>31</v>
      </c>
      <c r="E89" s="334" t="s">
        <v>167</v>
      </c>
      <c r="F89" s="335"/>
      <c r="G89" s="336">
        <v>102.857</v>
      </c>
      <c r="H89" s="337">
        <v>102.857</v>
      </c>
    </row>
    <row r="90" spans="2:8" ht="12.95" customHeight="1" x14ac:dyDescent="0.15">
      <c r="B90" s="381" t="s">
        <v>18</v>
      </c>
      <c r="C90" s="332" t="s">
        <v>43</v>
      </c>
      <c r="D90" s="338" t="s">
        <v>31</v>
      </c>
      <c r="E90" s="334" t="s">
        <v>168</v>
      </c>
      <c r="F90" s="335"/>
      <c r="G90" s="336">
        <v>925.71399999999983</v>
      </c>
      <c r="H90" s="337">
        <v>925.71399999999983</v>
      </c>
    </row>
    <row r="91" spans="2:8" ht="12.95" customHeight="1" x14ac:dyDescent="0.15">
      <c r="B91" s="381" t="s">
        <v>18</v>
      </c>
      <c r="C91" s="332" t="s">
        <v>43</v>
      </c>
      <c r="D91" s="333" t="s">
        <v>23</v>
      </c>
      <c r="E91" s="334" t="s">
        <v>157</v>
      </c>
      <c r="F91" s="335"/>
      <c r="G91" s="336">
        <v>205.714</v>
      </c>
      <c r="H91" s="337">
        <v>205.714</v>
      </c>
    </row>
    <row r="92" spans="2:8" ht="12.95" customHeight="1" x14ac:dyDescent="0.15">
      <c r="B92" s="381" t="s">
        <v>18</v>
      </c>
      <c r="C92" s="332" t="s">
        <v>43</v>
      </c>
      <c r="D92" s="333" t="s">
        <v>23</v>
      </c>
      <c r="E92" s="334" t="s">
        <v>158</v>
      </c>
      <c r="F92" s="335"/>
      <c r="G92" s="336">
        <v>411.428</v>
      </c>
      <c r="H92" s="337">
        <v>411.428</v>
      </c>
    </row>
    <row r="93" spans="2:8" ht="12.95" customHeight="1" x14ac:dyDescent="0.15">
      <c r="B93" s="381" t="s">
        <v>18</v>
      </c>
      <c r="C93" s="332" t="s">
        <v>43</v>
      </c>
      <c r="D93" s="333" t="s">
        <v>23</v>
      </c>
      <c r="E93" s="334" t="s">
        <v>161</v>
      </c>
      <c r="F93" s="335"/>
      <c r="G93" s="336">
        <v>205.714</v>
      </c>
      <c r="H93" s="337">
        <v>205.714</v>
      </c>
    </row>
    <row r="94" spans="2:8" ht="12.95" customHeight="1" x14ac:dyDescent="0.15">
      <c r="B94" s="381" t="s">
        <v>18</v>
      </c>
      <c r="C94" s="332" t="s">
        <v>43</v>
      </c>
      <c r="D94" s="333" t="s">
        <v>23</v>
      </c>
      <c r="E94" s="334" t="s">
        <v>162</v>
      </c>
      <c r="F94" s="335"/>
      <c r="G94" s="336">
        <v>1542.8549999999998</v>
      </c>
      <c r="H94" s="337">
        <v>1542.8549999999998</v>
      </c>
    </row>
    <row r="95" spans="2:8" ht="12.95" customHeight="1" x14ac:dyDescent="0.15">
      <c r="B95" s="381" t="s">
        <v>18</v>
      </c>
      <c r="C95" s="332" t="s">
        <v>43</v>
      </c>
      <c r="D95" s="333" t="s">
        <v>23</v>
      </c>
      <c r="E95" s="334" t="s">
        <v>163</v>
      </c>
      <c r="F95" s="335"/>
      <c r="G95" s="336">
        <v>205.714</v>
      </c>
      <c r="H95" s="337">
        <v>205.714</v>
      </c>
    </row>
    <row r="96" spans="2:8" ht="12.95" customHeight="1" x14ac:dyDescent="0.15">
      <c r="B96" s="381" t="s">
        <v>18</v>
      </c>
      <c r="C96" s="332" t="s">
        <v>43</v>
      </c>
      <c r="D96" s="333" t="s">
        <v>23</v>
      </c>
      <c r="E96" s="334" t="s">
        <v>165</v>
      </c>
      <c r="F96" s="335"/>
      <c r="G96" s="336">
        <v>411.428</v>
      </c>
      <c r="H96" s="337">
        <v>411.428</v>
      </c>
    </row>
    <row r="97" spans="2:8" ht="12.95" customHeight="1" x14ac:dyDescent="0.15">
      <c r="B97" s="381" t="s">
        <v>18</v>
      </c>
      <c r="C97" s="332" t="s">
        <v>43</v>
      </c>
      <c r="D97" s="333" t="s">
        <v>23</v>
      </c>
      <c r="E97" s="334" t="s">
        <v>166</v>
      </c>
      <c r="F97" s="335"/>
      <c r="G97" s="336">
        <v>3599.9979999999996</v>
      </c>
      <c r="H97" s="337">
        <v>3599.9979999999996</v>
      </c>
    </row>
    <row r="98" spans="2:8" ht="12.95" customHeight="1" x14ac:dyDescent="0.15">
      <c r="B98" s="381" t="s">
        <v>18</v>
      </c>
      <c r="C98" s="332" t="s">
        <v>43</v>
      </c>
      <c r="D98" s="333" t="s">
        <v>23</v>
      </c>
      <c r="E98" s="334" t="s">
        <v>168</v>
      </c>
      <c r="F98" s="335"/>
      <c r="G98" s="336">
        <v>1439.998</v>
      </c>
      <c r="H98" s="337">
        <v>1439.998</v>
      </c>
    </row>
    <row r="99" spans="2:8" ht="12.95" customHeight="1" x14ac:dyDescent="0.15">
      <c r="B99" s="381" t="s">
        <v>18</v>
      </c>
      <c r="C99" s="332" t="s">
        <v>43</v>
      </c>
      <c r="D99" s="333" t="s">
        <v>13</v>
      </c>
      <c r="E99" s="334" t="s">
        <v>162</v>
      </c>
      <c r="F99" s="335"/>
      <c r="G99" s="336">
        <v>369.64300000000003</v>
      </c>
      <c r="H99" s="337">
        <v>369.64300000000003</v>
      </c>
    </row>
    <row r="100" spans="2:8" ht="12.95" customHeight="1" x14ac:dyDescent="0.15">
      <c r="B100" s="381" t="s">
        <v>18</v>
      </c>
      <c r="C100" s="332" t="s">
        <v>43</v>
      </c>
      <c r="D100" s="333" t="s">
        <v>13</v>
      </c>
      <c r="E100" s="334" t="s">
        <v>164</v>
      </c>
      <c r="F100" s="335"/>
      <c r="G100" s="336">
        <v>128.571</v>
      </c>
      <c r="H100" s="337">
        <v>128.571</v>
      </c>
    </row>
    <row r="101" spans="2:8" ht="12.95" customHeight="1" x14ac:dyDescent="0.15">
      <c r="B101" s="381" t="s">
        <v>18</v>
      </c>
      <c r="C101" s="332" t="s">
        <v>43</v>
      </c>
      <c r="D101" s="333" t="s">
        <v>13</v>
      </c>
      <c r="E101" s="334" t="s">
        <v>166</v>
      </c>
      <c r="F101" s="335"/>
      <c r="G101" s="336">
        <v>5625.0020000000004</v>
      </c>
      <c r="H101" s="337">
        <v>5625.0020000000004</v>
      </c>
    </row>
    <row r="102" spans="2:8" ht="12.95" customHeight="1" x14ac:dyDescent="0.15">
      <c r="B102" s="381" t="s">
        <v>18</v>
      </c>
      <c r="C102" s="332" t="s">
        <v>43</v>
      </c>
      <c r="D102" s="333" t="s">
        <v>13</v>
      </c>
      <c r="E102" s="334" t="s">
        <v>167</v>
      </c>
      <c r="F102" s="335"/>
      <c r="G102" s="336">
        <v>482.14300000000003</v>
      </c>
      <c r="H102" s="337">
        <v>482.14300000000003</v>
      </c>
    </row>
    <row r="103" spans="2:8" ht="12.95" customHeight="1" x14ac:dyDescent="0.15">
      <c r="B103" s="381" t="s">
        <v>18</v>
      </c>
      <c r="C103" s="332" t="s">
        <v>43</v>
      </c>
      <c r="D103" s="333" t="s">
        <v>13</v>
      </c>
      <c r="E103" s="334" t="s">
        <v>168</v>
      </c>
      <c r="F103" s="335"/>
      <c r="G103" s="336">
        <v>32.143000000000001</v>
      </c>
      <c r="H103" s="337">
        <v>32.143000000000001</v>
      </c>
    </row>
    <row r="104" spans="2:8" ht="12.95" customHeight="1" x14ac:dyDescent="0.15">
      <c r="B104" s="381" t="s">
        <v>18</v>
      </c>
      <c r="C104" s="332" t="s">
        <v>43</v>
      </c>
      <c r="D104" s="333" t="s">
        <v>37</v>
      </c>
      <c r="E104" s="334" t="s">
        <v>158</v>
      </c>
      <c r="F104" s="335"/>
      <c r="G104" s="336">
        <v>102.857</v>
      </c>
      <c r="H104" s="337">
        <v>102.857</v>
      </c>
    </row>
    <row r="105" spans="2:8" ht="12.95" customHeight="1" x14ac:dyDescent="0.15">
      <c r="B105" s="381" t="s">
        <v>18</v>
      </c>
      <c r="C105" s="332" t="s">
        <v>43</v>
      </c>
      <c r="D105" s="333" t="s">
        <v>37</v>
      </c>
      <c r="E105" s="334" t="s">
        <v>161</v>
      </c>
      <c r="F105" s="335"/>
      <c r="G105" s="336">
        <v>308.57100000000003</v>
      </c>
      <c r="H105" s="337">
        <v>308.57100000000003</v>
      </c>
    </row>
    <row r="106" spans="2:8" ht="12.95" customHeight="1" x14ac:dyDescent="0.15">
      <c r="B106" s="381" t="s">
        <v>18</v>
      </c>
      <c r="C106" s="332" t="s">
        <v>43</v>
      </c>
      <c r="D106" s="333" t="s">
        <v>37</v>
      </c>
      <c r="E106" s="334" t="s">
        <v>162</v>
      </c>
      <c r="F106" s="335"/>
      <c r="G106" s="336">
        <v>2159.9979999999996</v>
      </c>
      <c r="H106" s="337">
        <v>2159.9979999999996</v>
      </c>
    </row>
    <row r="107" spans="2:8" ht="12.95" customHeight="1" x14ac:dyDescent="0.15">
      <c r="B107" s="381" t="s">
        <v>18</v>
      </c>
      <c r="C107" s="332" t="s">
        <v>43</v>
      </c>
      <c r="D107" s="333" t="s">
        <v>37</v>
      </c>
      <c r="E107" s="334" t="s">
        <v>163</v>
      </c>
      <c r="F107" s="335"/>
      <c r="G107" s="336">
        <v>308.57100000000003</v>
      </c>
      <c r="H107" s="337">
        <v>308.57100000000003</v>
      </c>
    </row>
    <row r="108" spans="2:8" ht="12.95" customHeight="1" x14ac:dyDescent="0.15">
      <c r="B108" s="381" t="s">
        <v>18</v>
      </c>
      <c r="C108" s="332" t="s">
        <v>43</v>
      </c>
      <c r="D108" s="333" t="s">
        <v>37</v>
      </c>
      <c r="E108" s="334" t="s">
        <v>165</v>
      </c>
      <c r="F108" s="335"/>
      <c r="G108" s="336">
        <v>4319.9979999999996</v>
      </c>
      <c r="H108" s="337">
        <v>4319.9979999999996</v>
      </c>
    </row>
    <row r="109" spans="2:8" ht="12.95" customHeight="1" x14ac:dyDescent="0.15">
      <c r="B109" s="381" t="s">
        <v>18</v>
      </c>
      <c r="C109" s="332" t="s">
        <v>43</v>
      </c>
      <c r="D109" s="333" t="s">
        <v>37</v>
      </c>
      <c r="E109" s="334" t="s">
        <v>166</v>
      </c>
      <c r="F109" s="335"/>
      <c r="G109" s="336">
        <v>5965.7109999999993</v>
      </c>
      <c r="H109" s="337">
        <v>5965.7109999999993</v>
      </c>
    </row>
    <row r="110" spans="2:8" ht="12.95" customHeight="1" x14ac:dyDescent="0.15">
      <c r="B110" s="381" t="s">
        <v>18</v>
      </c>
      <c r="C110" s="332" t="s">
        <v>43</v>
      </c>
      <c r="D110" s="333" t="s">
        <v>37</v>
      </c>
      <c r="E110" s="334" t="s">
        <v>167</v>
      </c>
      <c r="F110" s="335"/>
      <c r="G110" s="336">
        <v>411.428</v>
      </c>
      <c r="H110" s="337">
        <v>411.428</v>
      </c>
    </row>
    <row r="111" spans="2:8" ht="12.95" customHeight="1" x14ac:dyDescent="0.15">
      <c r="B111" s="381" t="s">
        <v>18</v>
      </c>
      <c r="C111" s="332" t="s">
        <v>43</v>
      </c>
      <c r="D111" s="333" t="s">
        <v>37</v>
      </c>
      <c r="E111" s="334" t="s">
        <v>168</v>
      </c>
      <c r="F111" s="335"/>
      <c r="G111" s="336">
        <v>411.428</v>
      </c>
      <c r="H111" s="337">
        <v>411.428</v>
      </c>
    </row>
    <row r="112" spans="2:8" ht="12.95" customHeight="1" x14ac:dyDescent="0.15">
      <c r="B112" s="381" t="s">
        <v>18</v>
      </c>
      <c r="C112" s="332" t="s">
        <v>43</v>
      </c>
      <c r="D112" s="333" t="s">
        <v>37</v>
      </c>
      <c r="E112" s="334" t="s">
        <v>176</v>
      </c>
      <c r="F112" s="335"/>
      <c r="G112" s="336">
        <v>2365.7139999999999</v>
      </c>
      <c r="H112" s="337">
        <v>2365.7139999999999</v>
      </c>
    </row>
    <row r="113" spans="2:8" ht="12.95" customHeight="1" x14ac:dyDescent="0.15">
      <c r="B113" s="383" t="s">
        <v>18</v>
      </c>
      <c r="C113" s="345" t="s">
        <v>43</v>
      </c>
      <c r="D113" s="346"/>
      <c r="E113" s="347" t="s">
        <v>267</v>
      </c>
      <c r="F113" s="25"/>
      <c r="G113" s="2">
        <v>42843.186999999998</v>
      </c>
      <c r="H113" s="348">
        <v>42843.186999999998</v>
      </c>
    </row>
    <row r="114" spans="2:8" ht="12.95" customHeight="1" x14ac:dyDescent="0.15">
      <c r="B114" s="381" t="s">
        <v>7</v>
      </c>
      <c r="C114" s="332" t="s">
        <v>43</v>
      </c>
      <c r="D114" s="333" t="s">
        <v>4</v>
      </c>
      <c r="E114" s="334" t="s">
        <v>162</v>
      </c>
      <c r="F114" s="335"/>
      <c r="G114" s="336">
        <v>914.18200000000024</v>
      </c>
      <c r="H114" s="337">
        <v>914.18200000000024</v>
      </c>
    </row>
    <row r="115" spans="2:8" ht="12.95" customHeight="1" x14ac:dyDescent="0.15">
      <c r="B115" s="381" t="s">
        <v>7</v>
      </c>
      <c r="C115" s="332" t="s">
        <v>43</v>
      </c>
      <c r="D115" s="338" t="s">
        <v>4</v>
      </c>
      <c r="E115" s="334" t="s">
        <v>163</v>
      </c>
      <c r="F115" s="335"/>
      <c r="G115" s="336">
        <v>373.80000000000007</v>
      </c>
      <c r="H115" s="337">
        <v>373.80000000000007</v>
      </c>
    </row>
    <row r="116" spans="2:8" ht="12.95" customHeight="1" x14ac:dyDescent="0.15">
      <c r="B116" s="381" t="s">
        <v>7</v>
      </c>
      <c r="C116" s="332" t="s">
        <v>43</v>
      </c>
      <c r="D116" s="333" t="s">
        <v>4</v>
      </c>
      <c r="E116" s="334" t="s">
        <v>164</v>
      </c>
      <c r="F116" s="335"/>
      <c r="G116" s="336">
        <v>1000.5699999999997</v>
      </c>
      <c r="H116" s="337">
        <v>1000.5699999999997</v>
      </c>
    </row>
    <row r="117" spans="2:8" ht="12.95" customHeight="1" thickBot="1" x14ac:dyDescent="0.2">
      <c r="B117" s="388" t="s">
        <v>7</v>
      </c>
      <c r="C117" s="355" t="s">
        <v>43</v>
      </c>
      <c r="D117" s="356" t="s">
        <v>4</v>
      </c>
      <c r="E117" s="357" t="s">
        <v>165</v>
      </c>
      <c r="F117" s="358"/>
      <c r="G117" s="359">
        <v>5204.6319999999987</v>
      </c>
      <c r="H117" s="360">
        <v>5204.6319999999987</v>
      </c>
    </row>
    <row r="118" spans="2:8" ht="12.95" customHeight="1" x14ac:dyDescent="0.15">
      <c r="B118" s="384" t="s">
        <v>7</v>
      </c>
      <c r="C118" s="349" t="s">
        <v>43</v>
      </c>
      <c r="D118" s="350" t="s">
        <v>4</v>
      </c>
      <c r="E118" s="351" t="s">
        <v>166</v>
      </c>
      <c r="F118" s="352"/>
      <c r="G118" s="353">
        <v>5990.7000000000016</v>
      </c>
      <c r="H118" s="354">
        <v>5990.7000000000016</v>
      </c>
    </row>
    <row r="119" spans="2:8" ht="12.95" customHeight="1" x14ac:dyDescent="0.15">
      <c r="B119" s="381" t="s">
        <v>7</v>
      </c>
      <c r="C119" s="332" t="s">
        <v>43</v>
      </c>
      <c r="D119" s="333" t="s">
        <v>4</v>
      </c>
      <c r="E119" s="334" t="s">
        <v>167</v>
      </c>
      <c r="F119" s="335"/>
      <c r="G119" s="336">
        <v>37906.638000000043</v>
      </c>
      <c r="H119" s="337">
        <v>37906.638000000043</v>
      </c>
    </row>
    <row r="120" spans="2:8" ht="12.95" customHeight="1" x14ac:dyDescent="0.15">
      <c r="B120" s="381" t="s">
        <v>7</v>
      </c>
      <c r="C120" s="332" t="s">
        <v>43</v>
      </c>
      <c r="D120" s="333" t="s">
        <v>4</v>
      </c>
      <c r="E120" s="334" t="s">
        <v>168</v>
      </c>
      <c r="F120" s="335"/>
      <c r="G120" s="336">
        <v>6304.2710000000006</v>
      </c>
      <c r="H120" s="337">
        <v>6304.2710000000006</v>
      </c>
    </row>
    <row r="121" spans="2:8" ht="12.95" customHeight="1" x14ac:dyDescent="0.15">
      <c r="B121" s="381" t="s">
        <v>7</v>
      </c>
      <c r="C121" s="332" t="s">
        <v>43</v>
      </c>
      <c r="D121" s="333" t="s">
        <v>4</v>
      </c>
      <c r="E121" s="334" t="s">
        <v>173</v>
      </c>
      <c r="F121" s="335"/>
      <c r="G121" s="336">
        <v>358.20000000000005</v>
      </c>
      <c r="H121" s="337">
        <v>358.20000000000005</v>
      </c>
    </row>
    <row r="122" spans="2:8" ht="12.95" customHeight="1" x14ac:dyDescent="0.15">
      <c r="B122" s="381" t="s">
        <v>7</v>
      </c>
      <c r="C122" s="332" t="s">
        <v>43</v>
      </c>
      <c r="D122" s="333" t="s">
        <v>4</v>
      </c>
      <c r="E122" s="334" t="s">
        <v>174</v>
      </c>
      <c r="F122" s="335"/>
      <c r="G122" s="336">
        <v>70.286000000000001</v>
      </c>
      <c r="H122" s="337">
        <v>70.286000000000001</v>
      </c>
    </row>
    <row r="123" spans="2:8" ht="12.95" customHeight="1" x14ac:dyDescent="0.15">
      <c r="B123" s="381" t="s">
        <v>7</v>
      </c>
      <c r="C123" s="332" t="s">
        <v>43</v>
      </c>
      <c r="D123" s="333" t="s">
        <v>4</v>
      </c>
      <c r="E123" s="334" t="s">
        <v>176</v>
      </c>
      <c r="F123" s="335"/>
      <c r="G123" s="336">
        <v>712.76100000000008</v>
      </c>
      <c r="H123" s="337">
        <v>712.76100000000008</v>
      </c>
    </row>
    <row r="124" spans="2:8" ht="12.95" customHeight="1" x14ac:dyDescent="0.15">
      <c r="B124" s="381" t="s">
        <v>7</v>
      </c>
      <c r="C124" s="332" t="s">
        <v>43</v>
      </c>
      <c r="D124" s="333" t="s">
        <v>5</v>
      </c>
      <c r="E124" s="334" t="s">
        <v>162</v>
      </c>
      <c r="F124" s="335"/>
      <c r="G124" s="336">
        <v>357.54300000000001</v>
      </c>
      <c r="H124" s="337">
        <v>357.54300000000001</v>
      </c>
    </row>
    <row r="125" spans="2:8" ht="12.95" customHeight="1" x14ac:dyDescent="0.15">
      <c r="B125" s="381" t="s">
        <v>7</v>
      </c>
      <c r="C125" s="332" t="s">
        <v>43</v>
      </c>
      <c r="D125" s="333" t="s">
        <v>5</v>
      </c>
      <c r="E125" s="334" t="s">
        <v>163</v>
      </c>
      <c r="F125" s="335"/>
      <c r="G125" s="336">
        <v>84</v>
      </c>
      <c r="H125" s="337">
        <v>84</v>
      </c>
    </row>
    <row r="126" spans="2:8" ht="12.95" customHeight="1" x14ac:dyDescent="0.15">
      <c r="B126" s="381" t="s">
        <v>7</v>
      </c>
      <c r="C126" s="332" t="s">
        <v>43</v>
      </c>
      <c r="D126" s="333" t="s">
        <v>5</v>
      </c>
      <c r="E126" s="334" t="s">
        <v>164</v>
      </c>
      <c r="F126" s="335"/>
      <c r="G126" s="336">
        <v>171.38</v>
      </c>
      <c r="H126" s="337">
        <v>171.38</v>
      </c>
    </row>
    <row r="127" spans="2:8" ht="12.95" customHeight="1" x14ac:dyDescent="0.15">
      <c r="B127" s="381" t="s">
        <v>7</v>
      </c>
      <c r="C127" s="332" t="s">
        <v>43</v>
      </c>
      <c r="D127" s="333" t="s">
        <v>5</v>
      </c>
      <c r="E127" s="334" t="s">
        <v>165</v>
      </c>
      <c r="F127" s="335"/>
      <c r="G127" s="336">
        <v>26.667000000000002</v>
      </c>
      <c r="H127" s="337">
        <v>26.667000000000002</v>
      </c>
    </row>
    <row r="128" spans="2:8" ht="12.95" customHeight="1" x14ac:dyDescent="0.15">
      <c r="B128" s="381" t="s">
        <v>7</v>
      </c>
      <c r="C128" s="332" t="s">
        <v>43</v>
      </c>
      <c r="D128" s="333" t="s">
        <v>5</v>
      </c>
      <c r="E128" s="334" t="s">
        <v>166</v>
      </c>
      <c r="F128" s="335"/>
      <c r="G128" s="336">
        <v>745.04700000000003</v>
      </c>
      <c r="H128" s="337">
        <v>745.04700000000003</v>
      </c>
    </row>
    <row r="129" spans="2:8" ht="12.95" customHeight="1" x14ac:dyDescent="0.15">
      <c r="B129" s="381" t="s">
        <v>7</v>
      </c>
      <c r="C129" s="332" t="s">
        <v>43</v>
      </c>
      <c r="D129" s="333" t="s">
        <v>5</v>
      </c>
      <c r="E129" s="334" t="s">
        <v>167</v>
      </c>
      <c r="F129" s="335"/>
      <c r="G129" s="336">
        <v>21552.452000000001</v>
      </c>
      <c r="H129" s="337">
        <v>21552.452000000001</v>
      </c>
    </row>
    <row r="130" spans="2:8" ht="12.95" customHeight="1" x14ac:dyDescent="0.15">
      <c r="B130" s="381" t="s">
        <v>7</v>
      </c>
      <c r="C130" s="332" t="s">
        <v>43</v>
      </c>
      <c r="D130" s="333" t="s">
        <v>5</v>
      </c>
      <c r="E130" s="334" t="s">
        <v>168</v>
      </c>
      <c r="F130" s="335"/>
      <c r="G130" s="336">
        <v>233.173</v>
      </c>
      <c r="H130" s="337">
        <v>233.173</v>
      </c>
    </row>
    <row r="131" spans="2:8" ht="12.95" customHeight="1" x14ac:dyDescent="0.15">
      <c r="B131" s="381" t="s">
        <v>7</v>
      </c>
      <c r="C131" s="332" t="s">
        <v>43</v>
      </c>
      <c r="D131" s="333" t="s">
        <v>5</v>
      </c>
      <c r="E131" s="334" t="s">
        <v>173</v>
      </c>
      <c r="F131" s="335"/>
      <c r="G131" s="336">
        <v>205.714</v>
      </c>
      <c r="H131" s="337">
        <v>205.714</v>
      </c>
    </row>
    <row r="132" spans="2:8" ht="12.95" customHeight="1" x14ac:dyDescent="0.15">
      <c r="B132" s="381" t="s">
        <v>7</v>
      </c>
      <c r="C132" s="332" t="s">
        <v>43</v>
      </c>
      <c r="D132" s="333" t="s">
        <v>6</v>
      </c>
      <c r="E132" s="334" t="s">
        <v>167</v>
      </c>
      <c r="F132" s="335"/>
      <c r="G132" s="336">
        <v>2763.7129999999997</v>
      </c>
      <c r="H132" s="337">
        <v>2763.7129999999997</v>
      </c>
    </row>
    <row r="133" spans="2:8" ht="12.95" customHeight="1" x14ac:dyDescent="0.15">
      <c r="B133" s="381" t="s">
        <v>7</v>
      </c>
      <c r="C133" s="332" t="s">
        <v>43</v>
      </c>
      <c r="D133" s="333" t="s">
        <v>6</v>
      </c>
      <c r="E133" s="334" t="s">
        <v>168</v>
      </c>
      <c r="F133" s="335"/>
      <c r="G133" s="336">
        <v>205.714</v>
      </c>
      <c r="H133" s="337">
        <v>205.714</v>
      </c>
    </row>
    <row r="134" spans="2:8" ht="12.95" customHeight="1" x14ac:dyDescent="0.15">
      <c r="B134" s="381" t="s">
        <v>7</v>
      </c>
      <c r="C134" s="332" t="s">
        <v>43</v>
      </c>
      <c r="D134" s="333" t="s">
        <v>21</v>
      </c>
      <c r="E134" s="334" t="s">
        <v>155</v>
      </c>
      <c r="F134" s="335"/>
      <c r="G134" s="336">
        <v>514.28500000000008</v>
      </c>
      <c r="H134" s="337">
        <v>514.28500000000008</v>
      </c>
    </row>
    <row r="135" spans="2:8" ht="12.95" customHeight="1" x14ac:dyDescent="0.15">
      <c r="B135" s="381" t="s">
        <v>7</v>
      </c>
      <c r="C135" s="332" t="s">
        <v>43</v>
      </c>
      <c r="D135" s="333" t="s">
        <v>10</v>
      </c>
      <c r="E135" s="334" t="s">
        <v>167</v>
      </c>
      <c r="F135" s="335"/>
      <c r="G135" s="336">
        <v>537.25700000000006</v>
      </c>
      <c r="H135" s="337">
        <v>537.25700000000006</v>
      </c>
    </row>
    <row r="136" spans="2:8" ht="12.95" customHeight="1" x14ac:dyDescent="0.15">
      <c r="B136" s="381" t="s">
        <v>7</v>
      </c>
      <c r="C136" s="332" t="s">
        <v>43</v>
      </c>
      <c r="D136" s="333" t="s">
        <v>11</v>
      </c>
      <c r="E136" s="334" t="s">
        <v>162</v>
      </c>
      <c r="F136" s="335"/>
      <c r="G136" s="336">
        <v>411.428</v>
      </c>
      <c r="H136" s="337">
        <v>411.428</v>
      </c>
    </row>
    <row r="137" spans="2:8" ht="12.95" customHeight="1" x14ac:dyDescent="0.15">
      <c r="B137" s="381" t="s">
        <v>7</v>
      </c>
      <c r="C137" s="332" t="s">
        <v>43</v>
      </c>
      <c r="D137" s="333" t="s">
        <v>11</v>
      </c>
      <c r="E137" s="334" t="s">
        <v>166</v>
      </c>
      <c r="F137" s="335"/>
      <c r="G137" s="336">
        <v>25.332999999999998</v>
      </c>
      <c r="H137" s="337">
        <v>25.332999999999998</v>
      </c>
    </row>
    <row r="138" spans="2:8" ht="12.95" customHeight="1" x14ac:dyDescent="0.15">
      <c r="B138" s="381" t="s">
        <v>7</v>
      </c>
      <c r="C138" s="332" t="s">
        <v>43</v>
      </c>
      <c r="D138" s="333" t="s">
        <v>11</v>
      </c>
      <c r="E138" s="334" t="s">
        <v>167</v>
      </c>
      <c r="F138" s="335"/>
      <c r="G138" s="336">
        <v>1578.941</v>
      </c>
      <c r="H138" s="337">
        <v>1578.941</v>
      </c>
    </row>
    <row r="139" spans="2:8" ht="12.95" customHeight="1" x14ac:dyDescent="0.15">
      <c r="B139" s="381" t="s">
        <v>7</v>
      </c>
      <c r="C139" s="332" t="s">
        <v>43</v>
      </c>
      <c r="D139" s="333" t="s">
        <v>11</v>
      </c>
      <c r="E139" s="334" t="s">
        <v>173</v>
      </c>
      <c r="F139" s="335"/>
      <c r="G139" s="336">
        <v>74.665999999999997</v>
      </c>
      <c r="H139" s="337">
        <v>74.665999999999997</v>
      </c>
    </row>
    <row r="140" spans="2:8" ht="12.95" customHeight="1" x14ac:dyDescent="0.15">
      <c r="B140" s="381" t="s">
        <v>7</v>
      </c>
      <c r="C140" s="332" t="s">
        <v>43</v>
      </c>
      <c r="D140" s="333" t="s">
        <v>23</v>
      </c>
      <c r="E140" s="334" t="s">
        <v>168</v>
      </c>
      <c r="F140" s="335"/>
      <c r="G140" s="336">
        <v>54.643000000000001</v>
      </c>
      <c r="H140" s="337">
        <v>54.643000000000001</v>
      </c>
    </row>
    <row r="141" spans="2:8" ht="12.95" customHeight="1" x14ac:dyDescent="0.15">
      <c r="B141" s="381" t="s">
        <v>7</v>
      </c>
      <c r="C141" s="332" t="s">
        <v>43</v>
      </c>
      <c r="D141" s="333" t="s">
        <v>24</v>
      </c>
      <c r="E141" s="334" t="s">
        <v>162</v>
      </c>
      <c r="F141" s="335"/>
      <c r="G141" s="336">
        <v>64.286000000000001</v>
      </c>
      <c r="H141" s="337">
        <v>64.286000000000001</v>
      </c>
    </row>
    <row r="142" spans="2:8" ht="12.95" customHeight="1" x14ac:dyDescent="0.15">
      <c r="B142" s="381" t="s">
        <v>7</v>
      </c>
      <c r="C142" s="332" t="s">
        <v>43</v>
      </c>
      <c r="D142" s="333" t="s">
        <v>24</v>
      </c>
      <c r="E142" s="334" t="s">
        <v>167</v>
      </c>
      <c r="F142" s="335"/>
      <c r="G142" s="336">
        <v>48.213999999999999</v>
      </c>
      <c r="H142" s="337">
        <v>48.213999999999999</v>
      </c>
    </row>
    <row r="143" spans="2:8" ht="12.95" customHeight="1" x14ac:dyDescent="0.15">
      <c r="B143" s="381" t="s">
        <v>7</v>
      </c>
      <c r="C143" s="332" t="s">
        <v>43</v>
      </c>
      <c r="D143" s="333" t="s">
        <v>25</v>
      </c>
      <c r="E143" s="334" t="s">
        <v>155</v>
      </c>
      <c r="F143" s="335"/>
      <c r="G143" s="336">
        <v>1382.1389999999999</v>
      </c>
      <c r="H143" s="337">
        <v>1382.1389999999999</v>
      </c>
    </row>
    <row r="144" spans="2:8" ht="12.95" customHeight="1" x14ac:dyDescent="0.15">
      <c r="B144" s="381" t="s">
        <v>7</v>
      </c>
      <c r="C144" s="332" t="s">
        <v>43</v>
      </c>
      <c r="D144" s="333" t="s">
        <v>25</v>
      </c>
      <c r="E144" s="334" t="s">
        <v>158</v>
      </c>
      <c r="F144" s="335"/>
      <c r="G144" s="336">
        <v>231.428</v>
      </c>
      <c r="H144" s="337">
        <v>231.428</v>
      </c>
    </row>
    <row r="145" spans="2:8" ht="12.95" customHeight="1" x14ac:dyDescent="0.15">
      <c r="B145" s="381" t="s">
        <v>7</v>
      </c>
      <c r="C145" s="332" t="s">
        <v>43</v>
      </c>
      <c r="D145" s="333" t="s">
        <v>25</v>
      </c>
      <c r="E145" s="334" t="s">
        <v>161</v>
      </c>
      <c r="F145" s="335"/>
      <c r="G145" s="336">
        <v>996.42700000000013</v>
      </c>
      <c r="H145" s="337">
        <v>996.42700000000013</v>
      </c>
    </row>
    <row r="146" spans="2:8" ht="12.95" customHeight="1" x14ac:dyDescent="0.15">
      <c r="B146" s="381" t="s">
        <v>7</v>
      </c>
      <c r="C146" s="332" t="s">
        <v>43</v>
      </c>
      <c r="D146" s="333" t="s">
        <v>25</v>
      </c>
      <c r="E146" s="334" t="s">
        <v>162</v>
      </c>
      <c r="F146" s="335"/>
      <c r="G146" s="336">
        <v>5653.9169999999986</v>
      </c>
      <c r="H146" s="337">
        <v>5653.9169999999986</v>
      </c>
    </row>
    <row r="147" spans="2:8" ht="12.95" customHeight="1" x14ac:dyDescent="0.15">
      <c r="B147" s="381" t="s">
        <v>7</v>
      </c>
      <c r="C147" s="332" t="s">
        <v>43</v>
      </c>
      <c r="D147" s="333" t="s">
        <v>25</v>
      </c>
      <c r="E147" s="334" t="s">
        <v>163</v>
      </c>
      <c r="F147" s="335"/>
      <c r="G147" s="336">
        <v>3236.7749999999987</v>
      </c>
      <c r="H147" s="337">
        <v>3236.7749999999987</v>
      </c>
    </row>
    <row r="148" spans="2:8" ht="12.95" customHeight="1" x14ac:dyDescent="0.15">
      <c r="B148" s="381" t="s">
        <v>7</v>
      </c>
      <c r="C148" s="332" t="s">
        <v>43</v>
      </c>
      <c r="D148" s="333" t="s">
        <v>25</v>
      </c>
      <c r="E148" s="334" t="s">
        <v>164</v>
      </c>
      <c r="F148" s="335"/>
      <c r="G148" s="336">
        <v>7489.2629999999963</v>
      </c>
      <c r="H148" s="337">
        <v>7489.2629999999963</v>
      </c>
    </row>
    <row r="149" spans="2:8" ht="12.95" customHeight="1" x14ac:dyDescent="0.15">
      <c r="B149" s="381" t="s">
        <v>7</v>
      </c>
      <c r="C149" s="332" t="s">
        <v>43</v>
      </c>
      <c r="D149" s="333" t="s">
        <v>25</v>
      </c>
      <c r="E149" s="334" t="s">
        <v>165</v>
      </c>
      <c r="F149" s="335"/>
      <c r="G149" s="336">
        <v>4718.556999999998</v>
      </c>
      <c r="H149" s="337">
        <v>4718.556999999998</v>
      </c>
    </row>
    <row r="150" spans="2:8" ht="12.95" customHeight="1" x14ac:dyDescent="0.15">
      <c r="B150" s="381" t="s">
        <v>7</v>
      </c>
      <c r="C150" s="332" t="s">
        <v>43</v>
      </c>
      <c r="D150" s="333" t="s">
        <v>25</v>
      </c>
      <c r="E150" s="334" t="s">
        <v>166</v>
      </c>
      <c r="F150" s="335"/>
      <c r="G150" s="336">
        <v>7296.4099999999971</v>
      </c>
      <c r="H150" s="337">
        <v>7296.4099999999971</v>
      </c>
    </row>
    <row r="151" spans="2:8" ht="12.95" customHeight="1" x14ac:dyDescent="0.15">
      <c r="B151" s="381" t="s">
        <v>7</v>
      </c>
      <c r="C151" s="332" t="s">
        <v>43</v>
      </c>
      <c r="D151" s="333" t="s">
        <v>25</v>
      </c>
      <c r="E151" s="334" t="s">
        <v>167</v>
      </c>
      <c r="F151" s="335"/>
      <c r="G151" s="336">
        <v>40795.841000000037</v>
      </c>
      <c r="H151" s="337">
        <v>40795.841000000037</v>
      </c>
    </row>
    <row r="152" spans="2:8" ht="12.95" customHeight="1" x14ac:dyDescent="0.15">
      <c r="B152" s="381" t="s">
        <v>7</v>
      </c>
      <c r="C152" s="332" t="s">
        <v>43</v>
      </c>
      <c r="D152" s="333" t="s">
        <v>25</v>
      </c>
      <c r="E152" s="334" t="s">
        <v>168</v>
      </c>
      <c r="F152" s="335"/>
      <c r="G152" s="336">
        <v>3776.7719999999981</v>
      </c>
      <c r="H152" s="337">
        <v>3776.7719999999981</v>
      </c>
    </row>
    <row r="153" spans="2:8" ht="12.95" customHeight="1" x14ac:dyDescent="0.15">
      <c r="B153" s="381" t="s">
        <v>7</v>
      </c>
      <c r="C153" s="332" t="s">
        <v>43</v>
      </c>
      <c r="D153" s="333" t="s">
        <v>25</v>
      </c>
      <c r="E153" s="334" t="s">
        <v>174</v>
      </c>
      <c r="F153" s="335"/>
      <c r="G153" s="336">
        <v>128.571</v>
      </c>
      <c r="H153" s="337">
        <v>128.571</v>
      </c>
    </row>
    <row r="154" spans="2:8" ht="12.95" customHeight="1" x14ac:dyDescent="0.15">
      <c r="B154" s="381" t="s">
        <v>7</v>
      </c>
      <c r="C154" s="332" t="s">
        <v>43</v>
      </c>
      <c r="D154" s="333" t="s">
        <v>25</v>
      </c>
      <c r="E154" s="334" t="s">
        <v>176</v>
      </c>
      <c r="F154" s="335"/>
      <c r="G154" s="336">
        <v>2950.7049999999986</v>
      </c>
      <c r="H154" s="337">
        <v>2950.7049999999986</v>
      </c>
    </row>
    <row r="155" spans="2:8" ht="12.95" customHeight="1" x14ac:dyDescent="0.15">
      <c r="B155" s="381" t="s">
        <v>7</v>
      </c>
      <c r="C155" s="332" t="s">
        <v>43</v>
      </c>
      <c r="D155" s="333" t="s">
        <v>28</v>
      </c>
      <c r="E155" s="334" t="s">
        <v>155</v>
      </c>
      <c r="F155" s="335"/>
      <c r="G155" s="336">
        <v>514.28399999999999</v>
      </c>
      <c r="H155" s="337">
        <v>514.28399999999999</v>
      </c>
    </row>
    <row r="156" spans="2:8" ht="12.95" customHeight="1" x14ac:dyDescent="0.15">
      <c r="B156" s="381" t="s">
        <v>7</v>
      </c>
      <c r="C156" s="332" t="s">
        <v>43</v>
      </c>
      <c r="D156" s="333" t="s">
        <v>28</v>
      </c>
      <c r="E156" s="334" t="s">
        <v>161</v>
      </c>
      <c r="F156" s="335"/>
      <c r="G156" s="336">
        <v>1139.999</v>
      </c>
      <c r="H156" s="337">
        <v>1139.999</v>
      </c>
    </row>
    <row r="157" spans="2:8" ht="12.95" customHeight="1" x14ac:dyDescent="0.15">
      <c r="B157" s="381" t="s">
        <v>7</v>
      </c>
      <c r="C157" s="332" t="s">
        <v>43</v>
      </c>
      <c r="D157" s="333" t="s">
        <v>28</v>
      </c>
      <c r="E157" s="334" t="s">
        <v>162</v>
      </c>
      <c r="F157" s="335"/>
      <c r="G157" s="336">
        <v>8275.6889999999948</v>
      </c>
      <c r="H157" s="337">
        <v>8275.6889999999948</v>
      </c>
    </row>
    <row r="158" spans="2:8" ht="12.95" customHeight="1" x14ac:dyDescent="0.15">
      <c r="B158" s="381" t="s">
        <v>7</v>
      </c>
      <c r="C158" s="332" t="s">
        <v>43</v>
      </c>
      <c r="D158" s="333" t="s">
        <v>28</v>
      </c>
      <c r="E158" s="334" t="s">
        <v>163</v>
      </c>
      <c r="F158" s="335"/>
      <c r="G158" s="336">
        <v>3042.8469999999984</v>
      </c>
      <c r="H158" s="337">
        <v>3042.8469999999984</v>
      </c>
    </row>
    <row r="159" spans="2:8" ht="12.95" customHeight="1" x14ac:dyDescent="0.15">
      <c r="B159" s="381" t="s">
        <v>7</v>
      </c>
      <c r="C159" s="332" t="s">
        <v>43</v>
      </c>
      <c r="D159" s="333" t="s">
        <v>28</v>
      </c>
      <c r="E159" s="334" t="s">
        <v>164</v>
      </c>
      <c r="F159" s="335"/>
      <c r="G159" s="336">
        <v>4174.2749999999987</v>
      </c>
      <c r="H159" s="337">
        <v>4174.2749999999987</v>
      </c>
    </row>
    <row r="160" spans="2:8" ht="12.95" customHeight="1" x14ac:dyDescent="0.15">
      <c r="B160" s="381" t="s">
        <v>7</v>
      </c>
      <c r="C160" s="332" t="s">
        <v>43</v>
      </c>
      <c r="D160" s="333" t="s">
        <v>28</v>
      </c>
      <c r="E160" s="334" t="s">
        <v>165</v>
      </c>
      <c r="F160" s="335"/>
      <c r="G160" s="336">
        <v>1877.1379999999995</v>
      </c>
      <c r="H160" s="337">
        <v>1877.1379999999995</v>
      </c>
    </row>
    <row r="161" spans="2:8" ht="12.95" customHeight="1" x14ac:dyDescent="0.15">
      <c r="B161" s="381" t="s">
        <v>7</v>
      </c>
      <c r="C161" s="332" t="s">
        <v>43</v>
      </c>
      <c r="D161" s="333" t="s">
        <v>28</v>
      </c>
      <c r="E161" s="334" t="s">
        <v>166</v>
      </c>
      <c r="F161" s="335"/>
      <c r="G161" s="336">
        <v>5657.1249999999973</v>
      </c>
      <c r="H161" s="337">
        <v>5657.1249999999973</v>
      </c>
    </row>
    <row r="162" spans="2:8" ht="12.95" customHeight="1" x14ac:dyDescent="0.15">
      <c r="B162" s="381" t="s">
        <v>7</v>
      </c>
      <c r="C162" s="332" t="s">
        <v>43</v>
      </c>
      <c r="D162" s="333" t="s">
        <v>28</v>
      </c>
      <c r="E162" s="334" t="s">
        <v>167</v>
      </c>
      <c r="F162" s="335"/>
      <c r="G162" s="336">
        <v>1007.1399999999999</v>
      </c>
      <c r="H162" s="337">
        <v>1007.1399999999999</v>
      </c>
    </row>
    <row r="163" spans="2:8" ht="12.95" customHeight="1" x14ac:dyDescent="0.15">
      <c r="B163" s="381" t="s">
        <v>7</v>
      </c>
      <c r="C163" s="332" t="s">
        <v>43</v>
      </c>
      <c r="D163" s="333" t="s">
        <v>28</v>
      </c>
      <c r="E163" s="334" t="s">
        <v>168</v>
      </c>
      <c r="F163" s="335"/>
      <c r="G163" s="336">
        <v>3372.8479999999986</v>
      </c>
      <c r="H163" s="337">
        <v>3372.8479999999986</v>
      </c>
    </row>
    <row r="164" spans="2:8" ht="12.95" customHeight="1" x14ac:dyDescent="0.15">
      <c r="B164" s="381" t="s">
        <v>7</v>
      </c>
      <c r="C164" s="332" t="s">
        <v>43</v>
      </c>
      <c r="D164" s="333" t="s">
        <v>28</v>
      </c>
      <c r="E164" s="334" t="s">
        <v>173</v>
      </c>
      <c r="F164" s="335"/>
      <c r="G164" s="336">
        <v>85.713999999999999</v>
      </c>
      <c r="H164" s="337">
        <v>85.713999999999999</v>
      </c>
    </row>
    <row r="165" spans="2:8" ht="12.95" customHeight="1" x14ac:dyDescent="0.15">
      <c r="B165" s="381" t="s">
        <v>7</v>
      </c>
      <c r="C165" s="332" t="s">
        <v>43</v>
      </c>
      <c r="D165" s="333" t="s">
        <v>28</v>
      </c>
      <c r="E165" s="334" t="s">
        <v>176</v>
      </c>
      <c r="F165" s="335"/>
      <c r="G165" s="336">
        <v>599.99800000000005</v>
      </c>
      <c r="H165" s="337">
        <v>599.99800000000005</v>
      </c>
    </row>
    <row r="166" spans="2:8" ht="12.95" customHeight="1" x14ac:dyDescent="0.15">
      <c r="B166" s="381" t="s">
        <v>7</v>
      </c>
      <c r="C166" s="332" t="s">
        <v>43</v>
      </c>
      <c r="D166" s="333" t="s">
        <v>28</v>
      </c>
      <c r="E166" s="334" t="s">
        <v>60</v>
      </c>
      <c r="F166" s="335"/>
      <c r="G166" s="336">
        <v>85.713999999999999</v>
      </c>
      <c r="H166" s="337">
        <v>85.713999999999999</v>
      </c>
    </row>
    <row r="167" spans="2:8" ht="12.95" customHeight="1" x14ac:dyDescent="0.15">
      <c r="B167" s="381" t="s">
        <v>7</v>
      </c>
      <c r="C167" s="332" t="s">
        <v>43</v>
      </c>
      <c r="D167" s="333" t="s">
        <v>39</v>
      </c>
      <c r="E167" s="334" t="s">
        <v>163</v>
      </c>
      <c r="F167" s="335"/>
      <c r="G167" s="336">
        <v>25.713999999999999</v>
      </c>
      <c r="H167" s="337">
        <v>25.713999999999999</v>
      </c>
    </row>
    <row r="168" spans="2:8" ht="12.95" customHeight="1" x14ac:dyDescent="0.15">
      <c r="B168" s="381" t="s">
        <v>7</v>
      </c>
      <c r="C168" s="332" t="s">
        <v>43</v>
      </c>
      <c r="D168" s="333" t="s">
        <v>39</v>
      </c>
      <c r="E168" s="334" t="s">
        <v>166</v>
      </c>
      <c r="F168" s="335"/>
      <c r="G168" s="336">
        <v>122.142</v>
      </c>
      <c r="H168" s="337">
        <v>122.142</v>
      </c>
    </row>
    <row r="169" spans="2:8" ht="12.95" customHeight="1" x14ac:dyDescent="0.15">
      <c r="B169" s="381" t="s">
        <v>7</v>
      </c>
      <c r="C169" s="332" t="s">
        <v>43</v>
      </c>
      <c r="D169" s="333" t="s">
        <v>39</v>
      </c>
      <c r="E169" s="334" t="s">
        <v>167</v>
      </c>
      <c r="F169" s="335"/>
      <c r="G169" s="336">
        <v>668.57200000000012</v>
      </c>
      <c r="H169" s="337">
        <v>668.57200000000012</v>
      </c>
    </row>
    <row r="170" spans="2:8" ht="12.95" customHeight="1" x14ac:dyDescent="0.15">
      <c r="B170" s="381" t="s">
        <v>7</v>
      </c>
      <c r="C170" s="332" t="s">
        <v>43</v>
      </c>
      <c r="D170" s="333" t="s">
        <v>32</v>
      </c>
      <c r="E170" s="334" t="s">
        <v>163</v>
      </c>
      <c r="F170" s="335"/>
      <c r="G170" s="336">
        <v>42.856999999999999</v>
      </c>
      <c r="H170" s="337">
        <v>42.856999999999999</v>
      </c>
    </row>
    <row r="171" spans="2:8" ht="12.95" customHeight="1" x14ac:dyDescent="0.15">
      <c r="B171" s="381" t="s">
        <v>7</v>
      </c>
      <c r="C171" s="332" t="s">
        <v>43</v>
      </c>
      <c r="D171" s="333" t="s">
        <v>32</v>
      </c>
      <c r="E171" s="334" t="s">
        <v>165</v>
      </c>
      <c r="F171" s="335"/>
      <c r="G171" s="336">
        <v>85.713999999999999</v>
      </c>
      <c r="H171" s="337">
        <v>85.713999999999999</v>
      </c>
    </row>
    <row r="172" spans="2:8" ht="12.95" customHeight="1" x14ac:dyDescent="0.15">
      <c r="B172" s="381" t="s">
        <v>7</v>
      </c>
      <c r="C172" s="332" t="s">
        <v>43</v>
      </c>
      <c r="D172" s="333" t="s">
        <v>32</v>
      </c>
      <c r="E172" s="334" t="s">
        <v>166</v>
      </c>
      <c r="F172" s="335"/>
      <c r="G172" s="336">
        <v>42.856999999999999</v>
      </c>
      <c r="H172" s="337">
        <v>42.856999999999999</v>
      </c>
    </row>
    <row r="173" spans="2:8" ht="12.95" customHeight="1" thickBot="1" x14ac:dyDescent="0.2">
      <c r="B173" s="388" t="s">
        <v>7</v>
      </c>
      <c r="C173" s="355" t="s">
        <v>43</v>
      </c>
      <c r="D173" s="356" t="s">
        <v>32</v>
      </c>
      <c r="E173" s="357" t="s">
        <v>168</v>
      </c>
      <c r="F173" s="358"/>
      <c r="G173" s="359">
        <v>42.856999999999999</v>
      </c>
      <c r="H173" s="360">
        <v>42.856999999999999</v>
      </c>
    </row>
    <row r="174" spans="2:8" ht="12.95" customHeight="1" x14ac:dyDescent="0.15">
      <c r="B174" s="384" t="s">
        <v>7</v>
      </c>
      <c r="C174" s="349" t="s">
        <v>43</v>
      </c>
      <c r="D174" s="350" t="s">
        <v>214</v>
      </c>
      <c r="E174" s="351" t="s">
        <v>161</v>
      </c>
      <c r="F174" s="352"/>
      <c r="G174" s="353">
        <v>42.856999999999999</v>
      </c>
      <c r="H174" s="354">
        <v>42.856999999999999</v>
      </c>
    </row>
    <row r="175" spans="2:8" ht="12.95" customHeight="1" x14ac:dyDescent="0.15">
      <c r="B175" s="381" t="s">
        <v>7</v>
      </c>
      <c r="C175" s="332" t="s">
        <v>43</v>
      </c>
      <c r="D175" s="333" t="s">
        <v>214</v>
      </c>
      <c r="E175" s="334" t="s">
        <v>163</v>
      </c>
      <c r="F175" s="335"/>
      <c r="G175" s="336">
        <v>128.571</v>
      </c>
      <c r="H175" s="337">
        <v>128.571</v>
      </c>
    </row>
    <row r="176" spans="2:8" ht="12.95" customHeight="1" x14ac:dyDescent="0.15">
      <c r="B176" s="381" t="s">
        <v>7</v>
      </c>
      <c r="C176" s="332" t="s">
        <v>43</v>
      </c>
      <c r="D176" s="333" t="s">
        <v>214</v>
      </c>
      <c r="E176" s="334" t="s">
        <v>165</v>
      </c>
      <c r="F176" s="335"/>
      <c r="G176" s="336">
        <v>85.713999999999999</v>
      </c>
      <c r="H176" s="337">
        <v>85.713999999999999</v>
      </c>
    </row>
    <row r="177" spans="2:8" ht="12.95" customHeight="1" x14ac:dyDescent="0.15">
      <c r="B177" s="381" t="s">
        <v>7</v>
      </c>
      <c r="C177" s="332" t="s">
        <v>43</v>
      </c>
      <c r="D177" s="333" t="s">
        <v>214</v>
      </c>
      <c r="E177" s="334" t="s">
        <v>166</v>
      </c>
      <c r="F177" s="335"/>
      <c r="G177" s="336">
        <v>664.28399999999976</v>
      </c>
      <c r="H177" s="337">
        <v>664.28399999999976</v>
      </c>
    </row>
    <row r="178" spans="2:8" ht="12.95" customHeight="1" x14ac:dyDescent="0.15">
      <c r="B178" s="381" t="s">
        <v>7</v>
      </c>
      <c r="C178" s="332" t="s">
        <v>43</v>
      </c>
      <c r="D178" s="333" t="s">
        <v>214</v>
      </c>
      <c r="E178" s="334" t="s">
        <v>167</v>
      </c>
      <c r="F178" s="335"/>
      <c r="G178" s="336">
        <v>128.571</v>
      </c>
      <c r="H178" s="337">
        <v>128.571</v>
      </c>
    </row>
    <row r="179" spans="2:8" ht="12.95" customHeight="1" x14ac:dyDescent="0.15">
      <c r="B179" s="381" t="s">
        <v>7</v>
      </c>
      <c r="C179" s="332" t="s">
        <v>43</v>
      </c>
      <c r="D179" s="333" t="s">
        <v>214</v>
      </c>
      <c r="E179" s="334" t="s">
        <v>168</v>
      </c>
      <c r="F179" s="335"/>
      <c r="G179" s="336">
        <v>385.71299999999997</v>
      </c>
      <c r="H179" s="337">
        <v>385.71299999999997</v>
      </c>
    </row>
    <row r="180" spans="2:8" ht="12.95" customHeight="1" x14ac:dyDescent="0.15">
      <c r="B180" s="381" t="s">
        <v>7</v>
      </c>
      <c r="C180" s="332" t="s">
        <v>43</v>
      </c>
      <c r="D180" s="333" t="s">
        <v>214</v>
      </c>
      <c r="E180" s="334" t="s">
        <v>176</v>
      </c>
      <c r="F180" s="335"/>
      <c r="G180" s="336">
        <v>85.713999999999999</v>
      </c>
      <c r="H180" s="337">
        <v>85.713999999999999</v>
      </c>
    </row>
    <row r="181" spans="2:8" ht="12.95" customHeight="1" x14ac:dyDescent="0.15">
      <c r="B181" s="381" t="s">
        <v>7</v>
      </c>
      <c r="C181" s="332" t="s">
        <v>43</v>
      </c>
      <c r="D181" s="333" t="s">
        <v>26</v>
      </c>
      <c r="E181" s="334" t="s">
        <v>155</v>
      </c>
      <c r="F181" s="335"/>
      <c r="G181" s="336">
        <v>1404.6420000000001</v>
      </c>
      <c r="H181" s="337">
        <v>1404.6420000000001</v>
      </c>
    </row>
    <row r="182" spans="2:8" ht="12.95" customHeight="1" x14ac:dyDescent="0.15">
      <c r="B182" s="381" t="s">
        <v>7</v>
      </c>
      <c r="C182" s="332" t="s">
        <v>43</v>
      </c>
      <c r="D182" s="333" t="s">
        <v>26</v>
      </c>
      <c r="E182" s="334" t="s">
        <v>162</v>
      </c>
      <c r="F182" s="335"/>
      <c r="G182" s="336">
        <v>196.07</v>
      </c>
      <c r="H182" s="337">
        <v>196.07</v>
      </c>
    </row>
    <row r="183" spans="2:8" ht="12.95" customHeight="1" x14ac:dyDescent="0.15">
      <c r="B183" s="381" t="s">
        <v>7</v>
      </c>
      <c r="C183" s="332" t="s">
        <v>43</v>
      </c>
      <c r="D183" s="333" t="s">
        <v>26</v>
      </c>
      <c r="E183" s="334" t="s">
        <v>164</v>
      </c>
      <c r="F183" s="335"/>
      <c r="G183" s="336">
        <v>102.857</v>
      </c>
      <c r="H183" s="337">
        <v>102.857</v>
      </c>
    </row>
    <row r="184" spans="2:8" ht="12.95" customHeight="1" x14ac:dyDescent="0.15">
      <c r="B184" s="381" t="s">
        <v>7</v>
      </c>
      <c r="C184" s="332" t="s">
        <v>43</v>
      </c>
      <c r="D184" s="333" t="s">
        <v>26</v>
      </c>
      <c r="E184" s="334" t="s">
        <v>165</v>
      </c>
      <c r="F184" s="335"/>
      <c r="G184" s="336">
        <v>32.143000000000001</v>
      </c>
      <c r="H184" s="337">
        <v>32.143000000000001</v>
      </c>
    </row>
    <row r="185" spans="2:8" ht="12.95" customHeight="1" x14ac:dyDescent="0.15">
      <c r="B185" s="381" t="s">
        <v>7</v>
      </c>
      <c r="C185" s="332" t="s">
        <v>43</v>
      </c>
      <c r="D185" s="333" t="s">
        <v>26</v>
      </c>
      <c r="E185" s="334" t="s">
        <v>166</v>
      </c>
      <c r="F185" s="335"/>
      <c r="G185" s="336">
        <v>48.213999999999999</v>
      </c>
      <c r="H185" s="337">
        <v>48.213999999999999</v>
      </c>
    </row>
    <row r="186" spans="2:8" ht="12.95" customHeight="1" x14ac:dyDescent="0.15">
      <c r="B186" s="381" t="s">
        <v>7</v>
      </c>
      <c r="C186" s="332" t="s">
        <v>43</v>
      </c>
      <c r="D186" s="333" t="s">
        <v>26</v>
      </c>
      <c r="E186" s="334" t="s">
        <v>168</v>
      </c>
      <c r="F186" s="335"/>
      <c r="G186" s="336">
        <v>475.71500000000003</v>
      </c>
      <c r="H186" s="337">
        <v>475.71500000000003</v>
      </c>
    </row>
    <row r="187" spans="2:8" ht="12.95" customHeight="1" x14ac:dyDescent="0.15">
      <c r="B187" s="383" t="s">
        <v>7</v>
      </c>
      <c r="C187" s="345" t="s">
        <v>43</v>
      </c>
      <c r="D187" s="346"/>
      <c r="E187" s="347" t="s">
        <v>267</v>
      </c>
      <c r="F187" s="25"/>
      <c r="G187" s="2">
        <v>201791.85000000003</v>
      </c>
      <c r="H187" s="348">
        <v>201791.85000000003</v>
      </c>
    </row>
    <row r="188" spans="2:8" ht="12.95" customHeight="1" x14ac:dyDescent="0.15">
      <c r="B188" s="381" t="s">
        <v>203</v>
      </c>
      <c r="C188" s="332" t="s">
        <v>43</v>
      </c>
      <c r="D188" s="333" t="s">
        <v>4</v>
      </c>
      <c r="E188" s="334" t="s">
        <v>165</v>
      </c>
      <c r="F188" s="335"/>
      <c r="G188" s="336">
        <v>1422.3209999999999</v>
      </c>
      <c r="H188" s="337">
        <v>1422.3209999999999</v>
      </c>
    </row>
    <row r="189" spans="2:8" ht="12.95" customHeight="1" x14ac:dyDescent="0.15">
      <c r="B189" s="381" t="s">
        <v>203</v>
      </c>
      <c r="C189" s="332" t="s">
        <v>43</v>
      </c>
      <c r="D189" s="333" t="s">
        <v>4</v>
      </c>
      <c r="E189" s="334" t="s">
        <v>166</v>
      </c>
      <c r="F189" s="335"/>
      <c r="G189" s="336">
        <v>636.42800000000011</v>
      </c>
      <c r="H189" s="337">
        <v>636.42800000000011</v>
      </c>
    </row>
    <row r="190" spans="2:8" ht="12.95" customHeight="1" x14ac:dyDescent="0.15">
      <c r="B190" s="381" t="s">
        <v>203</v>
      </c>
      <c r="C190" s="332" t="s">
        <v>43</v>
      </c>
      <c r="D190" s="333" t="s">
        <v>4</v>
      </c>
      <c r="E190" s="334" t="s">
        <v>167</v>
      </c>
      <c r="F190" s="335"/>
      <c r="G190" s="336">
        <v>869.46399999999994</v>
      </c>
      <c r="H190" s="337">
        <v>869.46399999999994</v>
      </c>
    </row>
    <row r="191" spans="2:8" ht="12.95" customHeight="1" x14ac:dyDescent="0.15">
      <c r="B191" s="381" t="s">
        <v>203</v>
      </c>
      <c r="C191" s="332" t="s">
        <v>43</v>
      </c>
      <c r="D191" s="333" t="s">
        <v>4</v>
      </c>
      <c r="E191" s="334" t="s">
        <v>168</v>
      </c>
      <c r="F191" s="335"/>
      <c r="G191" s="336">
        <v>1091.2499999999998</v>
      </c>
      <c r="H191" s="337">
        <v>1091.2499999999998</v>
      </c>
    </row>
    <row r="192" spans="2:8" ht="12.95" customHeight="1" x14ac:dyDescent="0.15">
      <c r="B192" s="381" t="s">
        <v>203</v>
      </c>
      <c r="C192" s="332" t="s">
        <v>43</v>
      </c>
      <c r="D192" s="333" t="s">
        <v>4</v>
      </c>
      <c r="E192" s="334" t="s">
        <v>176</v>
      </c>
      <c r="F192" s="335"/>
      <c r="G192" s="336">
        <v>67.5</v>
      </c>
      <c r="H192" s="337">
        <v>67.5</v>
      </c>
    </row>
    <row r="193" spans="2:8" ht="12.95" customHeight="1" x14ac:dyDescent="0.15">
      <c r="B193" s="381" t="s">
        <v>203</v>
      </c>
      <c r="C193" s="332" t="s">
        <v>43</v>
      </c>
      <c r="D193" s="333" t="s">
        <v>4</v>
      </c>
      <c r="E193" s="334" t="s">
        <v>194</v>
      </c>
      <c r="F193" s="335"/>
      <c r="G193" s="336">
        <v>16.071000000000002</v>
      </c>
      <c r="H193" s="337">
        <v>16.071000000000002</v>
      </c>
    </row>
    <row r="194" spans="2:8" ht="12.95" customHeight="1" x14ac:dyDescent="0.15">
      <c r="B194" s="381" t="s">
        <v>203</v>
      </c>
      <c r="C194" s="332" t="s">
        <v>43</v>
      </c>
      <c r="D194" s="333" t="s">
        <v>6</v>
      </c>
      <c r="E194" s="334" t="s">
        <v>167</v>
      </c>
      <c r="F194" s="335"/>
      <c r="G194" s="336">
        <v>197.678</v>
      </c>
      <c r="H194" s="337">
        <v>197.678</v>
      </c>
    </row>
    <row r="195" spans="2:8" ht="12.95" customHeight="1" x14ac:dyDescent="0.15">
      <c r="B195" s="381" t="s">
        <v>203</v>
      </c>
      <c r="C195" s="332" t="s">
        <v>43</v>
      </c>
      <c r="D195" s="333" t="s">
        <v>6</v>
      </c>
      <c r="E195" s="334" t="s">
        <v>168</v>
      </c>
      <c r="F195" s="335"/>
      <c r="G195" s="336">
        <v>64.286000000000001</v>
      </c>
      <c r="H195" s="337">
        <v>64.286000000000001</v>
      </c>
    </row>
    <row r="196" spans="2:8" ht="12.95" customHeight="1" x14ac:dyDescent="0.15">
      <c r="B196" s="383" t="s">
        <v>203</v>
      </c>
      <c r="C196" s="345" t="s">
        <v>43</v>
      </c>
      <c r="D196" s="346"/>
      <c r="E196" s="347" t="s">
        <v>267</v>
      </c>
      <c r="F196" s="25"/>
      <c r="G196" s="2">
        <v>4364.9979999999996</v>
      </c>
      <c r="H196" s="348">
        <v>4364.9979999999996</v>
      </c>
    </row>
    <row r="197" spans="2:8" ht="12.95" customHeight="1" x14ac:dyDescent="0.15">
      <c r="B197" s="381" t="s">
        <v>27</v>
      </c>
      <c r="C197" s="332" t="s">
        <v>43</v>
      </c>
      <c r="D197" s="333" t="s">
        <v>4</v>
      </c>
      <c r="E197" s="334" t="s">
        <v>168</v>
      </c>
      <c r="F197" s="335"/>
      <c r="G197" s="336">
        <v>104.464</v>
      </c>
      <c r="H197" s="337">
        <v>104.464</v>
      </c>
    </row>
    <row r="198" spans="2:8" ht="12.95" customHeight="1" x14ac:dyDescent="0.15">
      <c r="B198" s="381" t="s">
        <v>27</v>
      </c>
      <c r="C198" s="332" t="s">
        <v>43</v>
      </c>
      <c r="D198" s="333" t="s">
        <v>4</v>
      </c>
      <c r="E198" s="334" t="s">
        <v>189</v>
      </c>
      <c r="F198" s="335"/>
      <c r="G198" s="336">
        <v>758.57099999999991</v>
      </c>
      <c r="H198" s="337">
        <v>758.57099999999991</v>
      </c>
    </row>
    <row r="199" spans="2:8" ht="12.95" customHeight="1" x14ac:dyDescent="0.15">
      <c r="B199" s="381" t="s">
        <v>27</v>
      </c>
      <c r="C199" s="332" t="s">
        <v>43</v>
      </c>
      <c r="D199" s="333" t="s">
        <v>4</v>
      </c>
      <c r="E199" s="334" t="s">
        <v>194</v>
      </c>
      <c r="F199" s="335"/>
      <c r="G199" s="336">
        <v>157.5</v>
      </c>
      <c r="H199" s="337">
        <v>157.5</v>
      </c>
    </row>
    <row r="200" spans="2:8" ht="12.95" customHeight="1" x14ac:dyDescent="0.15">
      <c r="B200" s="381" t="s">
        <v>27</v>
      </c>
      <c r="C200" s="332" t="s">
        <v>43</v>
      </c>
      <c r="D200" s="333" t="s">
        <v>22</v>
      </c>
      <c r="E200" s="334" t="s">
        <v>156</v>
      </c>
      <c r="F200" s="335"/>
      <c r="G200" s="336">
        <v>557.14299999999992</v>
      </c>
      <c r="H200" s="337">
        <v>557.14299999999992</v>
      </c>
    </row>
    <row r="201" spans="2:8" ht="12.95" customHeight="1" x14ac:dyDescent="0.15">
      <c r="B201" s="381" t="s">
        <v>27</v>
      </c>
      <c r="C201" s="332" t="s">
        <v>43</v>
      </c>
      <c r="D201" s="333" t="s">
        <v>28</v>
      </c>
      <c r="E201" s="334" t="s">
        <v>156</v>
      </c>
      <c r="F201" s="335"/>
      <c r="G201" s="336">
        <v>514.28499999999997</v>
      </c>
      <c r="H201" s="337">
        <v>514.28499999999997</v>
      </c>
    </row>
    <row r="202" spans="2:8" ht="12.95" customHeight="1" x14ac:dyDescent="0.15">
      <c r="B202" s="381" t="s">
        <v>27</v>
      </c>
      <c r="C202" s="332" t="s">
        <v>43</v>
      </c>
      <c r="D202" s="333" t="s">
        <v>28</v>
      </c>
      <c r="E202" s="334" t="s">
        <v>166</v>
      </c>
      <c r="F202" s="335"/>
      <c r="G202" s="336">
        <v>728.57099999999991</v>
      </c>
      <c r="H202" s="337">
        <v>728.57099999999991</v>
      </c>
    </row>
    <row r="203" spans="2:8" ht="12.95" customHeight="1" x14ac:dyDescent="0.15">
      <c r="B203" s="381" t="s">
        <v>27</v>
      </c>
      <c r="C203" s="332" t="s">
        <v>43</v>
      </c>
      <c r="D203" s="333" t="s">
        <v>28</v>
      </c>
      <c r="E203" s="334" t="s">
        <v>168</v>
      </c>
      <c r="F203" s="335"/>
      <c r="G203" s="336">
        <v>9315</v>
      </c>
      <c r="H203" s="337">
        <v>9315</v>
      </c>
    </row>
    <row r="204" spans="2:8" ht="12.95" customHeight="1" x14ac:dyDescent="0.15">
      <c r="B204" s="383" t="s">
        <v>27</v>
      </c>
      <c r="C204" s="345" t="s">
        <v>43</v>
      </c>
      <c r="D204" s="346"/>
      <c r="E204" s="347" t="s">
        <v>267</v>
      </c>
      <c r="F204" s="25"/>
      <c r="G204" s="2">
        <v>12135.534</v>
      </c>
      <c r="H204" s="348">
        <v>12135.534</v>
      </c>
    </row>
    <row r="205" spans="2:8" ht="12.95" customHeight="1" x14ac:dyDescent="0.15">
      <c r="B205" s="381" t="s">
        <v>9</v>
      </c>
      <c r="C205" s="332" t="s">
        <v>43</v>
      </c>
      <c r="D205" s="333" t="s">
        <v>4</v>
      </c>
      <c r="E205" s="334" t="s">
        <v>172</v>
      </c>
      <c r="F205" s="335"/>
      <c r="G205" s="336">
        <v>847.5</v>
      </c>
      <c r="H205" s="337">
        <v>847.5</v>
      </c>
    </row>
    <row r="206" spans="2:8" ht="12.95" customHeight="1" x14ac:dyDescent="0.15">
      <c r="B206" s="381" t="s">
        <v>9</v>
      </c>
      <c r="C206" s="332" t="s">
        <v>43</v>
      </c>
      <c r="D206" s="333" t="s">
        <v>4</v>
      </c>
      <c r="E206" s="334" t="s">
        <v>175</v>
      </c>
      <c r="F206" s="335"/>
      <c r="G206" s="336">
        <v>135</v>
      </c>
      <c r="H206" s="337">
        <v>135</v>
      </c>
    </row>
    <row r="207" spans="2:8" ht="12.95" customHeight="1" x14ac:dyDescent="0.15">
      <c r="B207" s="381" t="s">
        <v>9</v>
      </c>
      <c r="C207" s="332" t="s">
        <v>43</v>
      </c>
      <c r="D207" s="333" t="s">
        <v>4</v>
      </c>
      <c r="E207" s="334" t="s">
        <v>177</v>
      </c>
      <c r="F207" s="335"/>
      <c r="G207" s="336">
        <v>1612.5</v>
      </c>
      <c r="H207" s="337">
        <v>1612.5</v>
      </c>
    </row>
    <row r="208" spans="2:8" ht="12.95" customHeight="1" x14ac:dyDescent="0.15">
      <c r="B208" s="381" t="s">
        <v>9</v>
      </c>
      <c r="C208" s="332" t="s">
        <v>43</v>
      </c>
      <c r="D208" s="333" t="s">
        <v>4</v>
      </c>
      <c r="E208" s="334" t="s">
        <v>178</v>
      </c>
      <c r="F208" s="335"/>
      <c r="G208" s="336">
        <v>1417.5</v>
      </c>
      <c r="H208" s="337">
        <v>1417.5</v>
      </c>
    </row>
    <row r="209" spans="2:8" ht="12.95" customHeight="1" x14ac:dyDescent="0.15">
      <c r="B209" s="381" t="s">
        <v>9</v>
      </c>
      <c r="C209" s="332" t="s">
        <v>43</v>
      </c>
      <c r="D209" s="333" t="s">
        <v>4</v>
      </c>
      <c r="E209" s="334" t="s">
        <v>179</v>
      </c>
      <c r="F209" s="335"/>
      <c r="G209" s="336">
        <v>2437.5</v>
      </c>
      <c r="H209" s="337">
        <v>2437.5</v>
      </c>
    </row>
    <row r="210" spans="2:8" ht="12.95" customHeight="1" x14ac:dyDescent="0.15">
      <c r="B210" s="381" t="s">
        <v>9</v>
      </c>
      <c r="C210" s="332" t="s">
        <v>43</v>
      </c>
      <c r="D210" s="333" t="s">
        <v>4</v>
      </c>
      <c r="E210" s="334" t="s">
        <v>180</v>
      </c>
      <c r="F210" s="335"/>
      <c r="G210" s="336">
        <v>2550</v>
      </c>
      <c r="H210" s="337">
        <v>2550</v>
      </c>
    </row>
    <row r="211" spans="2:8" ht="12.95" customHeight="1" x14ac:dyDescent="0.15">
      <c r="B211" s="381" t="s">
        <v>9</v>
      </c>
      <c r="C211" s="332" t="s">
        <v>43</v>
      </c>
      <c r="D211" s="333" t="s">
        <v>4</v>
      </c>
      <c r="E211" s="334" t="s">
        <v>181</v>
      </c>
      <c r="F211" s="335"/>
      <c r="G211" s="336">
        <v>24210</v>
      </c>
      <c r="H211" s="337">
        <v>24210</v>
      </c>
    </row>
    <row r="212" spans="2:8" ht="12.95" customHeight="1" x14ac:dyDescent="0.15">
      <c r="B212" s="381" t="s">
        <v>9</v>
      </c>
      <c r="C212" s="332" t="s">
        <v>43</v>
      </c>
      <c r="D212" s="333" t="s">
        <v>4</v>
      </c>
      <c r="E212" s="334" t="s">
        <v>182</v>
      </c>
      <c r="F212" s="335"/>
      <c r="G212" s="336">
        <v>1177.5</v>
      </c>
      <c r="H212" s="337">
        <v>1177.5</v>
      </c>
    </row>
    <row r="213" spans="2:8" ht="12.95" customHeight="1" x14ac:dyDescent="0.15">
      <c r="B213" s="381" t="s">
        <v>9</v>
      </c>
      <c r="C213" s="332" t="s">
        <v>43</v>
      </c>
      <c r="D213" s="333" t="s">
        <v>4</v>
      </c>
      <c r="E213" s="334" t="s">
        <v>184</v>
      </c>
      <c r="F213" s="335"/>
      <c r="G213" s="336">
        <v>397.5</v>
      </c>
      <c r="H213" s="337">
        <v>397.5</v>
      </c>
    </row>
    <row r="214" spans="2:8" ht="12.95" customHeight="1" x14ac:dyDescent="0.15">
      <c r="B214" s="381" t="s">
        <v>9</v>
      </c>
      <c r="C214" s="332" t="s">
        <v>43</v>
      </c>
      <c r="D214" s="333" t="s">
        <v>4</v>
      </c>
      <c r="E214" s="334" t="s">
        <v>185</v>
      </c>
      <c r="F214" s="335"/>
      <c r="G214" s="336">
        <v>112.5</v>
      </c>
      <c r="H214" s="337">
        <v>112.5</v>
      </c>
    </row>
    <row r="215" spans="2:8" ht="12.95" customHeight="1" x14ac:dyDescent="0.15">
      <c r="B215" s="381" t="s">
        <v>9</v>
      </c>
      <c r="C215" s="332" t="s">
        <v>43</v>
      </c>
      <c r="D215" s="333" t="s">
        <v>4</v>
      </c>
      <c r="E215" s="334" t="s">
        <v>187</v>
      </c>
      <c r="F215" s="335"/>
      <c r="G215" s="336">
        <v>75</v>
      </c>
      <c r="H215" s="337">
        <v>75</v>
      </c>
    </row>
    <row r="216" spans="2:8" ht="12.95" customHeight="1" x14ac:dyDescent="0.15">
      <c r="B216" s="381" t="s">
        <v>9</v>
      </c>
      <c r="C216" s="332" t="s">
        <v>43</v>
      </c>
      <c r="D216" s="333" t="s">
        <v>4</v>
      </c>
      <c r="E216" s="334" t="s">
        <v>188</v>
      </c>
      <c r="F216" s="335"/>
      <c r="G216" s="336">
        <v>195</v>
      </c>
      <c r="H216" s="337">
        <v>195</v>
      </c>
    </row>
    <row r="217" spans="2:8" ht="12.95" customHeight="1" x14ac:dyDescent="0.15">
      <c r="B217" s="381" t="s">
        <v>9</v>
      </c>
      <c r="C217" s="332" t="s">
        <v>43</v>
      </c>
      <c r="D217" s="333" t="s">
        <v>4</v>
      </c>
      <c r="E217" s="334" t="s">
        <v>189</v>
      </c>
      <c r="F217" s="335"/>
      <c r="G217" s="336">
        <v>390</v>
      </c>
      <c r="H217" s="337">
        <v>390</v>
      </c>
    </row>
    <row r="218" spans="2:8" ht="12.95" customHeight="1" x14ac:dyDescent="0.15">
      <c r="B218" s="383" t="s">
        <v>9</v>
      </c>
      <c r="C218" s="345" t="s">
        <v>43</v>
      </c>
      <c r="D218" s="346"/>
      <c r="E218" s="347" t="s">
        <v>267</v>
      </c>
      <c r="F218" s="25"/>
      <c r="G218" s="2">
        <v>35557.5</v>
      </c>
      <c r="H218" s="348">
        <v>35557.5</v>
      </c>
    </row>
    <row r="219" spans="2:8" ht="12.95" customHeight="1" x14ac:dyDescent="0.15">
      <c r="B219" s="381" t="s">
        <v>20</v>
      </c>
      <c r="C219" s="332" t="s">
        <v>43</v>
      </c>
      <c r="D219" s="333" t="s">
        <v>39</v>
      </c>
      <c r="E219" s="334" t="s">
        <v>157</v>
      </c>
      <c r="F219" s="335"/>
      <c r="G219" s="336">
        <v>32.143000000000001</v>
      </c>
      <c r="H219" s="337">
        <v>32.143000000000001</v>
      </c>
    </row>
    <row r="220" spans="2:8" ht="12.95" customHeight="1" x14ac:dyDescent="0.15">
      <c r="B220" s="381" t="s">
        <v>20</v>
      </c>
      <c r="C220" s="332" t="s">
        <v>43</v>
      </c>
      <c r="D220" s="333" t="s">
        <v>39</v>
      </c>
      <c r="E220" s="334" t="s">
        <v>158</v>
      </c>
      <c r="F220" s="335"/>
      <c r="G220" s="336">
        <v>32.143000000000001</v>
      </c>
      <c r="H220" s="337">
        <v>32.143000000000001</v>
      </c>
    </row>
    <row r="221" spans="2:8" ht="12.95" customHeight="1" x14ac:dyDescent="0.15">
      <c r="B221" s="381" t="s">
        <v>20</v>
      </c>
      <c r="C221" s="332" t="s">
        <v>43</v>
      </c>
      <c r="D221" s="333" t="s">
        <v>39</v>
      </c>
      <c r="E221" s="334" t="s">
        <v>162</v>
      </c>
      <c r="F221" s="335"/>
      <c r="G221" s="336">
        <v>514.28800000000001</v>
      </c>
      <c r="H221" s="337">
        <v>514.28800000000001</v>
      </c>
    </row>
    <row r="222" spans="2:8" ht="12.95" customHeight="1" x14ac:dyDescent="0.15">
      <c r="B222" s="381" t="s">
        <v>20</v>
      </c>
      <c r="C222" s="332" t="s">
        <v>43</v>
      </c>
      <c r="D222" s="333" t="s">
        <v>39</v>
      </c>
      <c r="E222" s="334" t="s">
        <v>163</v>
      </c>
      <c r="F222" s="335"/>
      <c r="G222" s="336">
        <v>64.286000000000001</v>
      </c>
      <c r="H222" s="337">
        <v>64.286000000000001</v>
      </c>
    </row>
    <row r="223" spans="2:8" ht="12.95" customHeight="1" x14ac:dyDescent="0.15">
      <c r="B223" s="381" t="s">
        <v>20</v>
      </c>
      <c r="C223" s="332" t="s">
        <v>43</v>
      </c>
      <c r="D223" s="333" t="s">
        <v>39</v>
      </c>
      <c r="E223" s="334" t="s">
        <v>164</v>
      </c>
      <c r="F223" s="335"/>
      <c r="G223" s="336">
        <v>257.14400000000001</v>
      </c>
      <c r="H223" s="337">
        <v>257.14400000000001</v>
      </c>
    </row>
    <row r="224" spans="2:8" ht="12.95" customHeight="1" x14ac:dyDescent="0.15">
      <c r="B224" s="381" t="s">
        <v>20</v>
      </c>
      <c r="C224" s="332" t="s">
        <v>43</v>
      </c>
      <c r="D224" s="333" t="s">
        <v>39</v>
      </c>
      <c r="E224" s="334" t="s">
        <v>165</v>
      </c>
      <c r="F224" s="335"/>
      <c r="G224" s="336">
        <v>160.715</v>
      </c>
      <c r="H224" s="337">
        <v>160.715</v>
      </c>
    </row>
    <row r="225" spans="2:8" ht="12.95" customHeight="1" x14ac:dyDescent="0.15">
      <c r="B225" s="381" t="s">
        <v>20</v>
      </c>
      <c r="C225" s="332" t="s">
        <v>43</v>
      </c>
      <c r="D225" s="333" t="s">
        <v>39</v>
      </c>
      <c r="E225" s="334" t="s">
        <v>166</v>
      </c>
      <c r="F225" s="335"/>
      <c r="G225" s="336">
        <v>96.429000000000002</v>
      </c>
      <c r="H225" s="337">
        <v>96.429000000000002</v>
      </c>
    </row>
    <row r="226" spans="2:8" ht="12.95" customHeight="1" x14ac:dyDescent="0.15">
      <c r="B226" s="381" t="s">
        <v>20</v>
      </c>
      <c r="C226" s="332" t="s">
        <v>43</v>
      </c>
      <c r="D226" s="333" t="s">
        <v>39</v>
      </c>
      <c r="E226" s="334" t="s">
        <v>167</v>
      </c>
      <c r="F226" s="335"/>
      <c r="G226" s="336">
        <v>225.001</v>
      </c>
      <c r="H226" s="337">
        <v>225.001</v>
      </c>
    </row>
    <row r="227" spans="2:8" ht="12.95" customHeight="1" x14ac:dyDescent="0.15">
      <c r="B227" s="381" t="s">
        <v>20</v>
      </c>
      <c r="C227" s="332" t="s">
        <v>43</v>
      </c>
      <c r="D227" s="333" t="s">
        <v>39</v>
      </c>
      <c r="E227" s="334" t="s">
        <v>168</v>
      </c>
      <c r="F227" s="335"/>
      <c r="G227" s="336">
        <v>610.7170000000001</v>
      </c>
      <c r="H227" s="337">
        <v>610.7170000000001</v>
      </c>
    </row>
    <row r="228" spans="2:8" ht="12.95" customHeight="1" x14ac:dyDescent="0.15">
      <c r="B228" s="381" t="s">
        <v>20</v>
      </c>
      <c r="C228" s="332" t="s">
        <v>43</v>
      </c>
      <c r="D228" s="333" t="s">
        <v>39</v>
      </c>
      <c r="E228" s="334" t="s">
        <v>169</v>
      </c>
      <c r="F228" s="335"/>
      <c r="G228" s="336">
        <v>128.572</v>
      </c>
      <c r="H228" s="337">
        <v>128.572</v>
      </c>
    </row>
    <row r="229" spans="2:8" ht="12.95" customHeight="1" thickBot="1" x14ac:dyDescent="0.2">
      <c r="B229" s="388" t="s">
        <v>20</v>
      </c>
      <c r="C229" s="355" t="s">
        <v>43</v>
      </c>
      <c r="D229" s="356" t="s">
        <v>39</v>
      </c>
      <c r="E229" s="357" t="s">
        <v>173</v>
      </c>
      <c r="F229" s="358"/>
      <c r="G229" s="359">
        <v>385.71600000000001</v>
      </c>
      <c r="H229" s="360">
        <v>385.71600000000001</v>
      </c>
    </row>
    <row r="230" spans="2:8" ht="12.95" customHeight="1" x14ac:dyDescent="0.15">
      <c r="B230" s="384" t="s">
        <v>20</v>
      </c>
      <c r="C230" s="349" t="s">
        <v>43</v>
      </c>
      <c r="D230" s="350" t="s">
        <v>39</v>
      </c>
      <c r="E230" s="351" t="s">
        <v>174</v>
      </c>
      <c r="F230" s="352"/>
      <c r="G230" s="353">
        <v>514.28800000000001</v>
      </c>
      <c r="H230" s="354">
        <v>514.28800000000001</v>
      </c>
    </row>
    <row r="231" spans="2:8" ht="12.95" customHeight="1" x14ac:dyDescent="0.15">
      <c r="B231" s="381" t="s">
        <v>20</v>
      </c>
      <c r="C231" s="332" t="s">
        <v>43</v>
      </c>
      <c r="D231" s="333" t="s">
        <v>39</v>
      </c>
      <c r="E231" s="334" t="s">
        <v>176</v>
      </c>
      <c r="F231" s="335"/>
      <c r="G231" s="336">
        <v>8132.1760000000058</v>
      </c>
      <c r="H231" s="337">
        <v>8132.1760000000058</v>
      </c>
    </row>
    <row r="232" spans="2:8" ht="12.95" customHeight="1" x14ac:dyDescent="0.15">
      <c r="B232" s="381" t="s">
        <v>20</v>
      </c>
      <c r="C232" s="332" t="s">
        <v>43</v>
      </c>
      <c r="D232" s="333" t="s">
        <v>39</v>
      </c>
      <c r="E232" s="334" t="s">
        <v>177</v>
      </c>
      <c r="F232" s="335"/>
      <c r="G232" s="336">
        <v>64.286000000000001</v>
      </c>
      <c r="H232" s="337">
        <v>64.286000000000001</v>
      </c>
    </row>
    <row r="233" spans="2:8" ht="12.95" customHeight="1" x14ac:dyDescent="0.15">
      <c r="B233" s="383" t="s">
        <v>20</v>
      </c>
      <c r="C233" s="345" t="s">
        <v>43</v>
      </c>
      <c r="D233" s="346"/>
      <c r="E233" s="347" t="s">
        <v>267</v>
      </c>
      <c r="F233" s="25"/>
      <c r="G233" s="2">
        <v>11217.904000000006</v>
      </c>
      <c r="H233" s="348">
        <v>11217.904000000006</v>
      </c>
    </row>
    <row r="234" spans="2:8" ht="12.95" customHeight="1" x14ac:dyDescent="0.15">
      <c r="B234" s="381" t="s">
        <v>21</v>
      </c>
      <c r="C234" s="332" t="s">
        <v>43</v>
      </c>
      <c r="D234" s="333" t="s">
        <v>28</v>
      </c>
      <c r="E234" s="334" t="s">
        <v>176</v>
      </c>
      <c r="F234" s="335"/>
      <c r="G234" s="336">
        <v>11421.443000000003</v>
      </c>
      <c r="H234" s="337">
        <v>11421.443000000003</v>
      </c>
    </row>
    <row r="235" spans="2:8" ht="12.95" customHeight="1" x14ac:dyDescent="0.15">
      <c r="B235" s="383" t="s">
        <v>21</v>
      </c>
      <c r="C235" s="345" t="s">
        <v>43</v>
      </c>
      <c r="D235" s="346"/>
      <c r="E235" s="347" t="s">
        <v>267</v>
      </c>
      <c r="F235" s="25"/>
      <c r="G235" s="2">
        <v>11421.443000000003</v>
      </c>
      <c r="H235" s="348">
        <v>11421.443000000003</v>
      </c>
    </row>
    <row r="236" spans="2:8" ht="12.95" customHeight="1" x14ac:dyDescent="0.15">
      <c r="B236" s="381" t="s">
        <v>10</v>
      </c>
      <c r="C236" s="332" t="s">
        <v>43</v>
      </c>
      <c r="D236" s="333" t="s">
        <v>4</v>
      </c>
      <c r="E236" s="334" t="s">
        <v>173</v>
      </c>
      <c r="F236" s="335"/>
      <c r="G236" s="336">
        <v>21.428999999999998</v>
      </c>
      <c r="H236" s="337">
        <v>21.428999999999998</v>
      </c>
    </row>
    <row r="237" spans="2:8" ht="12.95" customHeight="1" x14ac:dyDescent="0.15">
      <c r="B237" s="381" t="s">
        <v>10</v>
      </c>
      <c r="C237" s="332" t="s">
        <v>43</v>
      </c>
      <c r="D237" s="333" t="s">
        <v>4</v>
      </c>
      <c r="E237" s="334" t="s">
        <v>175</v>
      </c>
      <c r="F237" s="335"/>
      <c r="G237" s="336">
        <v>596.33699999999999</v>
      </c>
      <c r="H237" s="337">
        <v>596.33699999999999</v>
      </c>
    </row>
    <row r="238" spans="2:8" ht="12.95" customHeight="1" x14ac:dyDescent="0.15">
      <c r="B238" s="381" t="s">
        <v>10</v>
      </c>
      <c r="C238" s="332" t="s">
        <v>43</v>
      </c>
      <c r="D238" s="333" t="s">
        <v>4</v>
      </c>
      <c r="E238" s="334" t="s">
        <v>176</v>
      </c>
      <c r="F238" s="335"/>
      <c r="G238" s="336">
        <v>722.62100000000009</v>
      </c>
      <c r="H238" s="337">
        <v>722.62100000000009</v>
      </c>
    </row>
    <row r="239" spans="2:8" ht="12.95" customHeight="1" x14ac:dyDescent="0.15">
      <c r="B239" s="381" t="s">
        <v>10</v>
      </c>
      <c r="C239" s="332" t="s">
        <v>43</v>
      </c>
      <c r="D239" s="333" t="s">
        <v>4</v>
      </c>
      <c r="E239" s="334" t="s">
        <v>177</v>
      </c>
      <c r="F239" s="335"/>
      <c r="G239" s="336">
        <v>13007.865000000027</v>
      </c>
      <c r="H239" s="337">
        <v>13007.865000000027</v>
      </c>
    </row>
    <row r="240" spans="2:8" ht="12.95" customHeight="1" x14ac:dyDescent="0.15">
      <c r="B240" s="381" t="s">
        <v>10</v>
      </c>
      <c r="C240" s="332" t="s">
        <v>43</v>
      </c>
      <c r="D240" s="333" t="s">
        <v>4</v>
      </c>
      <c r="E240" s="334" t="s">
        <v>178</v>
      </c>
      <c r="F240" s="335"/>
      <c r="G240" s="336">
        <v>673.45500000000004</v>
      </c>
      <c r="H240" s="337">
        <v>673.45500000000004</v>
      </c>
    </row>
    <row r="241" spans="2:8" ht="12.95" customHeight="1" x14ac:dyDescent="0.15">
      <c r="B241" s="381" t="s">
        <v>10</v>
      </c>
      <c r="C241" s="332" t="s">
        <v>43</v>
      </c>
      <c r="D241" s="333" t="s">
        <v>4</v>
      </c>
      <c r="E241" s="334" t="s">
        <v>179</v>
      </c>
      <c r="F241" s="335"/>
      <c r="G241" s="336">
        <v>1824.169000000001</v>
      </c>
      <c r="H241" s="337">
        <v>1824.169000000001</v>
      </c>
    </row>
    <row r="242" spans="2:8" ht="12.95" customHeight="1" x14ac:dyDescent="0.15">
      <c r="B242" s="381" t="s">
        <v>10</v>
      </c>
      <c r="C242" s="332" t="s">
        <v>43</v>
      </c>
      <c r="D242" s="333" t="s">
        <v>4</v>
      </c>
      <c r="E242" s="334" t="s">
        <v>181</v>
      </c>
      <c r="F242" s="335"/>
      <c r="G242" s="336">
        <v>474.96799999999979</v>
      </c>
      <c r="H242" s="337">
        <v>474.96799999999979</v>
      </c>
    </row>
    <row r="243" spans="2:8" ht="12.95" customHeight="1" x14ac:dyDescent="0.15">
      <c r="B243" s="381" t="s">
        <v>10</v>
      </c>
      <c r="C243" s="332" t="s">
        <v>43</v>
      </c>
      <c r="D243" s="333" t="s">
        <v>4</v>
      </c>
      <c r="E243" s="334" t="s">
        <v>182</v>
      </c>
      <c r="F243" s="335"/>
      <c r="G243" s="336">
        <v>87.903999999999996</v>
      </c>
      <c r="H243" s="337">
        <v>87.903999999999996</v>
      </c>
    </row>
    <row r="244" spans="2:8" ht="12.95" customHeight="1" x14ac:dyDescent="0.15">
      <c r="B244" s="381" t="s">
        <v>10</v>
      </c>
      <c r="C244" s="332" t="s">
        <v>43</v>
      </c>
      <c r="D244" s="333" t="s">
        <v>4</v>
      </c>
      <c r="E244" s="334" t="s">
        <v>183</v>
      </c>
      <c r="F244" s="335"/>
      <c r="G244" s="336">
        <v>106.68199999999999</v>
      </c>
      <c r="H244" s="337">
        <v>106.68199999999999</v>
      </c>
    </row>
    <row r="245" spans="2:8" ht="12.95" customHeight="1" x14ac:dyDescent="0.15">
      <c r="B245" s="381" t="s">
        <v>10</v>
      </c>
      <c r="C245" s="332" t="s">
        <v>43</v>
      </c>
      <c r="D245" s="333" t="s">
        <v>4</v>
      </c>
      <c r="E245" s="334" t="s">
        <v>187</v>
      </c>
      <c r="F245" s="335"/>
      <c r="G245" s="336">
        <v>42.857999999999997</v>
      </c>
      <c r="H245" s="337">
        <v>42.857999999999997</v>
      </c>
    </row>
    <row r="246" spans="2:8" ht="12.95" customHeight="1" x14ac:dyDescent="0.15">
      <c r="B246" s="381" t="s">
        <v>10</v>
      </c>
      <c r="C246" s="332" t="s">
        <v>43</v>
      </c>
      <c r="D246" s="333" t="s">
        <v>4</v>
      </c>
      <c r="E246" s="334" t="s">
        <v>188</v>
      </c>
      <c r="F246" s="335"/>
      <c r="G246" s="336">
        <v>43.929000000000002</v>
      </c>
      <c r="H246" s="337">
        <v>43.929000000000002</v>
      </c>
    </row>
    <row r="247" spans="2:8" ht="12.95" customHeight="1" x14ac:dyDescent="0.15">
      <c r="B247" s="381" t="s">
        <v>10</v>
      </c>
      <c r="C247" s="332" t="s">
        <v>43</v>
      </c>
      <c r="D247" s="333" t="s">
        <v>4</v>
      </c>
      <c r="E247" s="334" t="s">
        <v>189</v>
      </c>
      <c r="F247" s="335"/>
      <c r="G247" s="336">
        <v>91.963999999999999</v>
      </c>
      <c r="H247" s="337">
        <v>91.963999999999999</v>
      </c>
    </row>
    <row r="248" spans="2:8" ht="12.95" customHeight="1" x14ac:dyDescent="0.15">
      <c r="B248" s="381" t="s">
        <v>10</v>
      </c>
      <c r="C248" s="332" t="s">
        <v>43</v>
      </c>
      <c r="D248" s="333" t="s">
        <v>4</v>
      </c>
      <c r="E248" s="334" t="s">
        <v>194</v>
      </c>
      <c r="F248" s="335"/>
      <c r="G248" s="336">
        <v>643.77800000000002</v>
      </c>
      <c r="H248" s="337">
        <v>643.77800000000002</v>
      </c>
    </row>
    <row r="249" spans="2:8" ht="12.95" customHeight="1" x14ac:dyDescent="0.15">
      <c r="B249" s="381" t="s">
        <v>10</v>
      </c>
      <c r="C249" s="332" t="s">
        <v>43</v>
      </c>
      <c r="D249" s="333" t="s">
        <v>4</v>
      </c>
      <c r="E249" s="334" t="s">
        <v>195</v>
      </c>
      <c r="F249" s="335"/>
      <c r="G249" s="336">
        <v>96.429000000000002</v>
      </c>
      <c r="H249" s="337">
        <v>96.429000000000002</v>
      </c>
    </row>
    <row r="250" spans="2:8" ht="12.95" customHeight="1" x14ac:dyDescent="0.15">
      <c r="B250" s="381" t="s">
        <v>10</v>
      </c>
      <c r="C250" s="332" t="s">
        <v>43</v>
      </c>
      <c r="D250" s="333" t="s">
        <v>4</v>
      </c>
      <c r="E250" s="334" t="s">
        <v>196</v>
      </c>
      <c r="F250" s="335"/>
      <c r="G250" s="336">
        <v>171.428</v>
      </c>
      <c r="H250" s="337">
        <v>171.428</v>
      </c>
    </row>
    <row r="251" spans="2:8" ht="12.95" customHeight="1" x14ac:dyDescent="0.15">
      <c r="B251" s="381" t="s">
        <v>10</v>
      </c>
      <c r="C251" s="332" t="s">
        <v>43</v>
      </c>
      <c r="D251" s="333" t="s">
        <v>4</v>
      </c>
      <c r="E251" s="334" t="s">
        <v>199</v>
      </c>
      <c r="F251" s="335"/>
      <c r="G251" s="336">
        <v>11.427</v>
      </c>
      <c r="H251" s="337">
        <v>11.427</v>
      </c>
    </row>
    <row r="252" spans="2:8" ht="12.95" customHeight="1" x14ac:dyDescent="0.15">
      <c r="B252" s="381" t="s">
        <v>10</v>
      </c>
      <c r="C252" s="332" t="s">
        <v>43</v>
      </c>
      <c r="D252" s="333" t="s">
        <v>5</v>
      </c>
      <c r="E252" s="334" t="s">
        <v>175</v>
      </c>
      <c r="F252" s="335"/>
      <c r="G252" s="336">
        <v>102.857</v>
      </c>
      <c r="H252" s="337">
        <v>102.857</v>
      </c>
    </row>
    <row r="253" spans="2:8" ht="12.95" customHeight="1" x14ac:dyDescent="0.15">
      <c r="B253" s="381" t="s">
        <v>10</v>
      </c>
      <c r="C253" s="332" t="s">
        <v>43</v>
      </c>
      <c r="D253" s="333" t="s">
        <v>5</v>
      </c>
      <c r="E253" s="334" t="s">
        <v>177</v>
      </c>
      <c r="F253" s="335"/>
      <c r="G253" s="336">
        <v>4065</v>
      </c>
      <c r="H253" s="337">
        <v>4065</v>
      </c>
    </row>
    <row r="254" spans="2:8" ht="12.95" customHeight="1" x14ac:dyDescent="0.15">
      <c r="B254" s="381" t="s">
        <v>10</v>
      </c>
      <c r="C254" s="332" t="s">
        <v>43</v>
      </c>
      <c r="D254" s="333" t="s">
        <v>15</v>
      </c>
      <c r="E254" s="334" t="s">
        <v>177</v>
      </c>
      <c r="F254" s="335"/>
      <c r="G254" s="336">
        <v>255.536</v>
      </c>
      <c r="H254" s="337">
        <v>255.536</v>
      </c>
    </row>
    <row r="255" spans="2:8" ht="12.95" customHeight="1" x14ac:dyDescent="0.15">
      <c r="B255" s="381" t="s">
        <v>10</v>
      </c>
      <c r="C255" s="332" t="s">
        <v>43</v>
      </c>
      <c r="D255" s="333" t="s">
        <v>15</v>
      </c>
      <c r="E255" s="334" t="s">
        <v>178</v>
      </c>
      <c r="F255" s="335"/>
      <c r="G255" s="336">
        <v>131.78700000000001</v>
      </c>
      <c r="H255" s="337">
        <v>131.78700000000001</v>
      </c>
    </row>
    <row r="256" spans="2:8" ht="12.95" customHeight="1" x14ac:dyDescent="0.15">
      <c r="B256" s="381" t="s">
        <v>10</v>
      </c>
      <c r="C256" s="332" t="s">
        <v>43</v>
      </c>
      <c r="D256" s="333" t="s">
        <v>15</v>
      </c>
      <c r="E256" s="334" t="s">
        <v>182</v>
      </c>
      <c r="F256" s="335"/>
      <c r="G256" s="336">
        <v>173.57400000000001</v>
      </c>
      <c r="H256" s="337">
        <v>173.57400000000001</v>
      </c>
    </row>
    <row r="257" spans="2:8" ht="12.95" customHeight="1" x14ac:dyDescent="0.15">
      <c r="B257" s="381" t="s">
        <v>10</v>
      </c>
      <c r="C257" s="332" t="s">
        <v>43</v>
      </c>
      <c r="D257" s="333" t="s">
        <v>15</v>
      </c>
      <c r="E257" s="334" t="s">
        <v>196</v>
      </c>
      <c r="F257" s="335"/>
      <c r="G257" s="336">
        <v>32.609000000000002</v>
      </c>
      <c r="H257" s="337">
        <v>32.609000000000002</v>
      </c>
    </row>
    <row r="258" spans="2:8" ht="12.95" customHeight="1" x14ac:dyDescent="0.15">
      <c r="B258" s="381" t="s">
        <v>10</v>
      </c>
      <c r="C258" s="332" t="s">
        <v>43</v>
      </c>
      <c r="D258" s="333" t="s">
        <v>6</v>
      </c>
      <c r="E258" s="334" t="s">
        <v>175</v>
      </c>
      <c r="F258" s="335"/>
      <c r="G258" s="336">
        <v>62.143999999999998</v>
      </c>
      <c r="H258" s="337">
        <v>62.143999999999998</v>
      </c>
    </row>
    <row r="259" spans="2:8" ht="12.95" customHeight="1" x14ac:dyDescent="0.15">
      <c r="B259" s="381" t="s">
        <v>10</v>
      </c>
      <c r="C259" s="332" t="s">
        <v>43</v>
      </c>
      <c r="D259" s="333" t="s">
        <v>6</v>
      </c>
      <c r="E259" s="334" t="s">
        <v>177</v>
      </c>
      <c r="F259" s="335"/>
      <c r="G259" s="336">
        <v>12681.127000000028</v>
      </c>
      <c r="H259" s="337">
        <v>12681.127000000028</v>
      </c>
    </row>
    <row r="260" spans="2:8" ht="12.95" customHeight="1" x14ac:dyDescent="0.15">
      <c r="B260" s="381" t="s">
        <v>10</v>
      </c>
      <c r="C260" s="332" t="s">
        <v>43</v>
      </c>
      <c r="D260" s="333" t="s">
        <v>6</v>
      </c>
      <c r="E260" s="334" t="s">
        <v>178</v>
      </c>
      <c r="F260" s="335"/>
      <c r="G260" s="336">
        <v>1481.3450000000003</v>
      </c>
      <c r="H260" s="337">
        <v>1481.3450000000003</v>
      </c>
    </row>
    <row r="261" spans="2:8" ht="12.95" customHeight="1" x14ac:dyDescent="0.15">
      <c r="B261" s="381" t="s">
        <v>10</v>
      </c>
      <c r="C261" s="332" t="s">
        <v>43</v>
      </c>
      <c r="D261" s="333" t="s">
        <v>6</v>
      </c>
      <c r="E261" s="334" t="s">
        <v>180</v>
      </c>
      <c r="F261" s="335"/>
      <c r="G261" s="336">
        <v>128.334</v>
      </c>
      <c r="H261" s="337">
        <v>128.334</v>
      </c>
    </row>
    <row r="262" spans="2:8" ht="12.95" customHeight="1" x14ac:dyDescent="0.15">
      <c r="B262" s="381" t="s">
        <v>10</v>
      </c>
      <c r="C262" s="332" t="s">
        <v>43</v>
      </c>
      <c r="D262" s="333" t="s">
        <v>6</v>
      </c>
      <c r="E262" s="334" t="s">
        <v>181</v>
      </c>
      <c r="F262" s="335"/>
      <c r="G262" s="336">
        <v>439.28899999999987</v>
      </c>
      <c r="H262" s="337">
        <v>439.28899999999987</v>
      </c>
    </row>
    <row r="263" spans="2:8" ht="12.95" customHeight="1" x14ac:dyDescent="0.15">
      <c r="B263" s="381" t="s">
        <v>10</v>
      </c>
      <c r="C263" s="332" t="s">
        <v>43</v>
      </c>
      <c r="D263" s="333" t="s">
        <v>6</v>
      </c>
      <c r="E263" s="334" t="s">
        <v>182</v>
      </c>
      <c r="F263" s="335"/>
      <c r="G263" s="336">
        <v>615.90300000000002</v>
      </c>
      <c r="H263" s="337">
        <v>615.90300000000002</v>
      </c>
    </row>
    <row r="264" spans="2:8" ht="12.95" customHeight="1" x14ac:dyDescent="0.15">
      <c r="B264" s="381" t="s">
        <v>10</v>
      </c>
      <c r="C264" s="332" t="s">
        <v>43</v>
      </c>
      <c r="D264" s="333" t="s">
        <v>6</v>
      </c>
      <c r="E264" s="334" t="s">
        <v>183</v>
      </c>
      <c r="F264" s="335"/>
      <c r="G264" s="336">
        <v>35.713999999999999</v>
      </c>
      <c r="H264" s="337">
        <v>35.713999999999999</v>
      </c>
    </row>
    <row r="265" spans="2:8" ht="12.95" customHeight="1" x14ac:dyDescent="0.15">
      <c r="B265" s="381" t="s">
        <v>10</v>
      </c>
      <c r="C265" s="332" t="s">
        <v>43</v>
      </c>
      <c r="D265" s="333" t="s">
        <v>6</v>
      </c>
      <c r="E265" s="334" t="s">
        <v>195</v>
      </c>
      <c r="F265" s="335"/>
      <c r="G265" s="336">
        <v>35.713999999999999</v>
      </c>
      <c r="H265" s="337">
        <v>35.713999999999999</v>
      </c>
    </row>
    <row r="266" spans="2:8" ht="12.95" customHeight="1" x14ac:dyDescent="0.15">
      <c r="B266" s="381" t="s">
        <v>10</v>
      </c>
      <c r="C266" s="332" t="s">
        <v>43</v>
      </c>
      <c r="D266" s="333" t="s">
        <v>6</v>
      </c>
      <c r="E266" s="334" t="s">
        <v>199</v>
      </c>
      <c r="F266" s="335"/>
      <c r="G266" s="336">
        <v>28.571999999999999</v>
      </c>
      <c r="H266" s="337">
        <v>28.571999999999999</v>
      </c>
    </row>
    <row r="267" spans="2:8" ht="12.95" customHeight="1" x14ac:dyDescent="0.15">
      <c r="B267" s="381" t="s">
        <v>10</v>
      </c>
      <c r="C267" s="332" t="s">
        <v>43</v>
      </c>
      <c r="D267" s="333" t="s">
        <v>7</v>
      </c>
      <c r="E267" s="334" t="s">
        <v>177</v>
      </c>
      <c r="F267" s="335"/>
      <c r="G267" s="336">
        <v>222.37700000000001</v>
      </c>
      <c r="H267" s="337">
        <v>222.37700000000001</v>
      </c>
    </row>
    <row r="268" spans="2:8" ht="12.95" customHeight="1" x14ac:dyDescent="0.15">
      <c r="B268" s="381" t="s">
        <v>10</v>
      </c>
      <c r="C268" s="332" t="s">
        <v>43</v>
      </c>
      <c r="D268" s="333" t="s">
        <v>30</v>
      </c>
      <c r="E268" s="334" t="s">
        <v>155</v>
      </c>
      <c r="F268" s="335"/>
      <c r="G268" s="336">
        <v>119.28500000000001</v>
      </c>
      <c r="H268" s="337">
        <v>119.28500000000001</v>
      </c>
    </row>
    <row r="269" spans="2:8" ht="12.95" customHeight="1" x14ac:dyDescent="0.15">
      <c r="B269" s="381" t="s">
        <v>10</v>
      </c>
      <c r="C269" s="332" t="s">
        <v>43</v>
      </c>
      <c r="D269" s="333" t="s">
        <v>30</v>
      </c>
      <c r="E269" s="334" t="s">
        <v>156</v>
      </c>
      <c r="F269" s="335"/>
      <c r="G269" s="336">
        <v>47.510999999999996</v>
      </c>
      <c r="H269" s="337">
        <v>47.510999999999996</v>
      </c>
    </row>
    <row r="270" spans="2:8" ht="12.95" customHeight="1" x14ac:dyDescent="0.15">
      <c r="B270" s="381" t="s">
        <v>10</v>
      </c>
      <c r="C270" s="332" t="s">
        <v>43</v>
      </c>
      <c r="D270" s="333" t="s">
        <v>30</v>
      </c>
      <c r="E270" s="334" t="s">
        <v>157</v>
      </c>
      <c r="F270" s="335"/>
      <c r="G270" s="336">
        <v>37.5</v>
      </c>
      <c r="H270" s="337">
        <v>37.5</v>
      </c>
    </row>
    <row r="271" spans="2:8" ht="12.95" customHeight="1" x14ac:dyDescent="0.15">
      <c r="B271" s="381" t="s">
        <v>10</v>
      </c>
      <c r="C271" s="332" t="s">
        <v>43</v>
      </c>
      <c r="D271" s="333" t="s">
        <v>30</v>
      </c>
      <c r="E271" s="334" t="s">
        <v>158</v>
      </c>
      <c r="F271" s="335"/>
      <c r="G271" s="336">
        <v>150</v>
      </c>
      <c r="H271" s="337">
        <v>150</v>
      </c>
    </row>
    <row r="272" spans="2:8" ht="12.95" customHeight="1" x14ac:dyDescent="0.15">
      <c r="B272" s="381" t="s">
        <v>10</v>
      </c>
      <c r="C272" s="332" t="s">
        <v>43</v>
      </c>
      <c r="D272" s="333" t="s">
        <v>30</v>
      </c>
      <c r="E272" s="334" t="s">
        <v>161</v>
      </c>
      <c r="F272" s="335"/>
      <c r="G272" s="336">
        <v>25</v>
      </c>
      <c r="H272" s="337">
        <v>25</v>
      </c>
    </row>
    <row r="273" spans="2:8" ht="12.95" customHeight="1" x14ac:dyDescent="0.15">
      <c r="B273" s="381" t="s">
        <v>10</v>
      </c>
      <c r="C273" s="332" t="s">
        <v>43</v>
      </c>
      <c r="D273" s="333" t="s">
        <v>30</v>
      </c>
      <c r="E273" s="334" t="s">
        <v>174</v>
      </c>
      <c r="F273" s="335"/>
      <c r="G273" s="336">
        <v>30</v>
      </c>
      <c r="H273" s="337">
        <v>30</v>
      </c>
    </row>
    <row r="274" spans="2:8" ht="12.95" customHeight="1" x14ac:dyDescent="0.15">
      <c r="B274" s="381" t="s">
        <v>10</v>
      </c>
      <c r="C274" s="332" t="s">
        <v>43</v>
      </c>
      <c r="D274" s="333" t="s">
        <v>30</v>
      </c>
      <c r="E274" s="334" t="s">
        <v>177</v>
      </c>
      <c r="F274" s="335"/>
      <c r="G274" s="336">
        <v>1427.4089999999997</v>
      </c>
      <c r="H274" s="337">
        <v>1427.4089999999997</v>
      </c>
    </row>
    <row r="275" spans="2:8" ht="12.95" customHeight="1" x14ac:dyDescent="0.15">
      <c r="B275" s="381" t="s">
        <v>10</v>
      </c>
      <c r="C275" s="332" t="s">
        <v>43</v>
      </c>
      <c r="D275" s="333" t="s">
        <v>30</v>
      </c>
      <c r="E275" s="334" t="s">
        <v>178</v>
      </c>
      <c r="F275" s="335"/>
      <c r="G275" s="336">
        <v>36.756</v>
      </c>
      <c r="H275" s="337">
        <v>36.756</v>
      </c>
    </row>
    <row r="276" spans="2:8" ht="12.95" customHeight="1" x14ac:dyDescent="0.15">
      <c r="B276" s="381" t="s">
        <v>10</v>
      </c>
      <c r="C276" s="332" t="s">
        <v>43</v>
      </c>
      <c r="D276" s="333" t="s">
        <v>26</v>
      </c>
      <c r="E276" s="334" t="s">
        <v>158</v>
      </c>
      <c r="F276" s="335"/>
      <c r="G276" s="336">
        <v>64.286000000000001</v>
      </c>
      <c r="H276" s="337">
        <v>64.286000000000001</v>
      </c>
    </row>
    <row r="277" spans="2:8" ht="12.95" customHeight="1" x14ac:dyDescent="0.15">
      <c r="B277" s="381" t="s">
        <v>10</v>
      </c>
      <c r="C277" s="332" t="s">
        <v>43</v>
      </c>
      <c r="D277" s="333" t="s">
        <v>26</v>
      </c>
      <c r="E277" s="334" t="s">
        <v>161</v>
      </c>
      <c r="F277" s="335"/>
      <c r="G277" s="336">
        <v>64.286000000000001</v>
      </c>
      <c r="H277" s="337">
        <v>64.286000000000001</v>
      </c>
    </row>
    <row r="278" spans="2:8" ht="12.95" customHeight="1" x14ac:dyDescent="0.15">
      <c r="B278" s="381" t="s">
        <v>10</v>
      </c>
      <c r="C278" s="332" t="s">
        <v>43</v>
      </c>
      <c r="D278" s="333" t="s">
        <v>26</v>
      </c>
      <c r="E278" s="334" t="s">
        <v>175</v>
      </c>
      <c r="F278" s="335"/>
      <c r="G278" s="336">
        <v>135.00200000000001</v>
      </c>
      <c r="H278" s="337">
        <v>135.00200000000001</v>
      </c>
    </row>
    <row r="279" spans="2:8" ht="12.95" customHeight="1" x14ac:dyDescent="0.15">
      <c r="B279" s="381" t="s">
        <v>10</v>
      </c>
      <c r="C279" s="332" t="s">
        <v>43</v>
      </c>
      <c r="D279" s="333" t="s">
        <v>26</v>
      </c>
      <c r="E279" s="334" t="s">
        <v>176</v>
      </c>
      <c r="F279" s="335"/>
      <c r="G279" s="336">
        <v>19.286000000000001</v>
      </c>
      <c r="H279" s="337">
        <v>19.286000000000001</v>
      </c>
    </row>
    <row r="280" spans="2:8" ht="12.95" customHeight="1" x14ac:dyDescent="0.15">
      <c r="B280" s="381" t="s">
        <v>10</v>
      </c>
      <c r="C280" s="332" t="s">
        <v>43</v>
      </c>
      <c r="D280" s="333" t="s">
        <v>26</v>
      </c>
      <c r="E280" s="334" t="s">
        <v>177</v>
      </c>
      <c r="F280" s="335"/>
      <c r="G280" s="336">
        <v>279.64600000000007</v>
      </c>
      <c r="H280" s="337">
        <v>279.64600000000007</v>
      </c>
    </row>
    <row r="281" spans="2:8" ht="12.95" customHeight="1" x14ac:dyDescent="0.15">
      <c r="B281" s="381" t="s">
        <v>10</v>
      </c>
      <c r="C281" s="332" t="s">
        <v>43</v>
      </c>
      <c r="D281" s="333" t="s">
        <v>26</v>
      </c>
      <c r="E281" s="334" t="s">
        <v>181</v>
      </c>
      <c r="F281" s="335"/>
      <c r="G281" s="336">
        <v>38.572000000000003</v>
      </c>
      <c r="H281" s="337">
        <v>38.572000000000003</v>
      </c>
    </row>
    <row r="282" spans="2:8" ht="12.95" customHeight="1" x14ac:dyDescent="0.15">
      <c r="B282" s="383" t="s">
        <v>10</v>
      </c>
      <c r="C282" s="345" t="s">
        <v>43</v>
      </c>
      <c r="D282" s="346"/>
      <c r="E282" s="347" t="s">
        <v>267</v>
      </c>
      <c r="F282" s="25"/>
      <c r="G282" s="2">
        <v>41583.664000000063</v>
      </c>
      <c r="H282" s="348">
        <v>41583.664000000063</v>
      </c>
    </row>
    <row r="283" spans="2:8" ht="12.95" customHeight="1" x14ac:dyDescent="0.15">
      <c r="B283" s="381" t="s">
        <v>11</v>
      </c>
      <c r="C283" s="332" t="s">
        <v>43</v>
      </c>
      <c r="D283" s="333" t="s">
        <v>4</v>
      </c>
      <c r="E283" s="334" t="s">
        <v>180</v>
      </c>
      <c r="F283" s="335"/>
      <c r="G283" s="336">
        <v>112.68600000000001</v>
      </c>
      <c r="H283" s="337">
        <v>112.68600000000001</v>
      </c>
    </row>
    <row r="284" spans="2:8" ht="12.95" customHeight="1" x14ac:dyDescent="0.15">
      <c r="B284" s="381" t="s">
        <v>11</v>
      </c>
      <c r="C284" s="332" t="s">
        <v>43</v>
      </c>
      <c r="D284" s="333" t="s">
        <v>4</v>
      </c>
      <c r="E284" s="334" t="s">
        <v>181</v>
      </c>
      <c r="F284" s="335"/>
      <c r="G284" s="336">
        <v>5342.3529999999992</v>
      </c>
      <c r="H284" s="337">
        <v>5342.3529999999992</v>
      </c>
    </row>
    <row r="285" spans="2:8" ht="12.95" customHeight="1" thickBot="1" x14ac:dyDescent="0.2">
      <c r="B285" s="388" t="s">
        <v>11</v>
      </c>
      <c r="C285" s="355" t="s">
        <v>43</v>
      </c>
      <c r="D285" s="356" t="s">
        <v>4</v>
      </c>
      <c r="E285" s="357" t="s">
        <v>182</v>
      </c>
      <c r="F285" s="358"/>
      <c r="G285" s="359">
        <v>132.953</v>
      </c>
      <c r="H285" s="360">
        <v>132.953</v>
      </c>
    </row>
    <row r="286" spans="2:8" ht="12.95" customHeight="1" x14ac:dyDescent="0.15">
      <c r="B286" s="384" t="s">
        <v>11</v>
      </c>
      <c r="C286" s="349" t="s">
        <v>43</v>
      </c>
      <c r="D286" s="350" t="s">
        <v>4</v>
      </c>
      <c r="E286" s="351" t="s">
        <v>192</v>
      </c>
      <c r="F286" s="352"/>
      <c r="G286" s="353">
        <v>205.714</v>
      </c>
      <c r="H286" s="354">
        <v>205.714</v>
      </c>
    </row>
    <row r="287" spans="2:8" ht="12.95" customHeight="1" x14ac:dyDescent="0.15">
      <c r="B287" s="381" t="s">
        <v>11</v>
      </c>
      <c r="C287" s="332" t="s">
        <v>43</v>
      </c>
      <c r="D287" s="333" t="s">
        <v>5</v>
      </c>
      <c r="E287" s="334" t="s">
        <v>180</v>
      </c>
      <c r="F287" s="335"/>
      <c r="G287" s="336">
        <v>102.857</v>
      </c>
      <c r="H287" s="337">
        <v>102.857</v>
      </c>
    </row>
    <row r="288" spans="2:8" ht="12.95" customHeight="1" x14ac:dyDescent="0.15">
      <c r="B288" s="381" t="s">
        <v>11</v>
      </c>
      <c r="C288" s="332" t="s">
        <v>43</v>
      </c>
      <c r="D288" s="333" t="s">
        <v>5</v>
      </c>
      <c r="E288" s="334" t="s">
        <v>181</v>
      </c>
      <c r="F288" s="335"/>
      <c r="G288" s="336">
        <v>3280.3409999999999</v>
      </c>
      <c r="H288" s="337">
        <v>3280.3409999999999</v>
      </c>
    </row>
    <row r="289" spans="2:8" ht="12.95" customHeight="1" x14ac:dyDescent="0.15">
      <c r="B289" s="381" t="s">
        <v>11</v>
      </c>
      <c r="C289" s="332" t="s">
        <v>43</v>
      </c>
      <c r="D289" s="333" t="s">
        <v>5</v>
      </c>
      <c r="E289" s="334" t="s">
        <v>182</v>
      </c>
      <c r="F289" s="335"/>
      <c r="G289" s="336">
        <v>234.286</v>
      </c>
      <c r="H289" s="337">
        <v>234.286</v>
      </c>
    </row>
    <row r="290" spans="2:8" ht="12.95" customHeight="1" x14ac:dyDescent="0.15">
      <c r="B290" s="381" t="s">
        <v>11</v>
      </c>
      <c r="C290" s="332" t="s">
        <v>43</v>
      </c>
      <c r="D290" s="333" t="s">
        <v>6</v>
      </c>
      <c r="E290" s="334" t="s">
        <v>181</v>
      </c>
      <c r="F290" s="335"/>
      <c r="G290" s="336">
        <v>2799.683</v>
      </c>
      <c r="H290" s="337">
        <v>2799.683</v>
      </c>
    </row>
    <row r="291" spans="2:8" ht="12.95" customHeight="1" x14ac:dyDescent="0.15">
      <c r="B291" s="381" t="s">
        <v>11</v>
      </c>
      <c r="C291" s="332" t="s">
        <v>43</v>
      </c>
      <c r="D291" s="333" t="s">
        <v>6</v>
      </c>
      <c r="E291" s="334" t="s">
        <v>190</v>
      </c>
      <c r="F291" s="335"/>
      <c r="G291" s="336">
        <v>227.65299999999999</v>
      </c>
      <c r="H291" s="337">
        <v>227.65299999999999</v>
      </c>
    </row>
    <row r="292" spans="2:8" ht="12.95" customHeight="1" x14ac:dyDescent="0.15">
      <c r="B292" s="381" t="s">
        <v>11</v>
      </c>
      <c r="C292" s="332" t="s">
        <v>43</v>
      </c>
      <c r="D292" s="333" t="s">
        <v>7</v>
      </c>
      <c r="E292" s="334" t="s">
        <v>181</v>
      </c>
      <c r="F292" s="335"/>
      <c r="G292" s="336">
        <v>4043.9999999999995</v>
      </c>
      <c r="H292" s="337">
        <v>4043.9999999999995</v>
      </c>
    </row>
    <row r="293" spans="2:8" ht="12.95" customHeight="1" x14ac:dyDescent="0.15">
      <c r="B293" s="381" t="s">
        <v>11</v>
      </c>
      <c r="C293" s="332" t="s">
        <v>43</v>
      </c>
      <c r="D293" s="333" t="s">
        <v>7</v>
      </c>
      <c r="E293" s="334" t="s">
        <v>182</v>
      </c>
      <c r="F293" s="335"/>
      <c r="G293" s="336">
        <v>205.714</v>
      </c>
      <c r="H293" s="337">
        <v>205.714</v>
      </c>
    </row>
    <row r="294" spans="2:8" ht="12.95" customHeight="1" x14ac:dyDescent="0.15">
      <c r="B294" s="381" t="s">
        <v>11</v>
      </c>
      <c r="C294" s="332" t="s">
        <v>43</v>
      </c>
      <c r="D294" s="333" t="s">
        <v>7</v>
      </c>
      <c r="E294" s="334" t="s">
        <v>187</v>
      </c>
      <c r="F294" s="335"/>
      <c r="G294" s="336">
        <v>102.857</v>
      </c>
      <c r="H294" s="337">
        <v>102.857</v>
      </c>
    </row>
    <row r="295" spans="2:8" ht="12.95" customHeight="1" x14ac:dyDescent="0.15">
      <c r="B295" s="381" t="s">
        <v>11</v>
      </c>
      <c r="C295" s="332" t="s">
        <v>43</v>
      </c>
      <c r="D295" s="333" t="s">
        <v>26</v>
      </c>
      <c r="E295" s="334" t="s">
        <v>170</v>
      </c>
      <c r="F295" s="335"/>
      <c r="G295" s="336">
        <v>308.572</v>
      </c>
      <c r="H295" s="337">
        <v>308.572</v>
      </c>
    </row>
    <row r="296" spans="2:8" ht="12.95" customHeight="1" x14ac:dyDescent="0.15">
      <c r="B296" s="381" t="s">
        <v>11</v>
      </c>
      <c r="C296" s="332" t="s">
        <v>43</v>
      </c>
      <c r="D296" s="333" t="s">
        <v>26</v>
      </c>
      <c r="E296" s="334" t="s">
        <v>181</v>
      </c>
      <c r="F296" s="335"/>
      <c r="G296" s="336">
        <v>9411.4269999999997</v>
      </c>
      <c r="H296" s="337">
        <v>9411.4269999999997</v>
      </c>
    </row>
    <row r="297" spans="2:8" ht="12.95" customHeight="1" x14ac:dyDescent="0.15">
      <c r="B297" s="381" t="s">
        <v>11</v>
      </c>
      <c r="C297" s="332" t="s">
        <v>43</v>
      </c>
      <c r="D297" s="333" t="s">
        <v>26</v>
      </c>
      <c r="E297" s="334" t="s">
        <v>191</v>
      </c>
      <c r="F297" s="335"/>
      <c r="G297" s="336">
        <v>462.85700000000003</v>
      </c>
      <c r="H297" s="337">
        <v>462.85700000000003</v>
      </c>
    </row>
    <row r="298" spans="2:8" ht="12.95" customHeight="1" x14ac:dyDescent="0.15">
      <c r="B298" s="381" t="s">
        <v>11</v>
      </c>
      <c r="C298" s="332" t="s">
        <v>43</v>
      </c>
      <c r="D298" s="333" t="s">
        <v>26</v>
      </c>
      <c r="E298" s="334" t="s">
        <v>60</v>
      </c>
      <c r="F298" s="335"/>
      <c r="G298" s="336">
        <v>1620</v>
      </c>
      <c r="H298" s="337">
        <v>1620</v>
      </c>
    </row>
    <row r="299" spans="2:8" ht="12.95" customHeight="1" x14ac:dyDescent="0.15">
      <c r="B299" s="383" t="s">
        <v>11</v>
      </c>
      <c r="C299" s="345" t="s">
        <v>43</v>
      </c>
      <c r="D299" s="346"/>
      <c r="E299" s="347" t="s">
        <v>267</v>
      </c>
      <c r="F299" s="25"/>
      <c r="G299" s="2">
        <v>28593.952999999998</v>
      </c>
      <c r="H299" s="348">
        <v>28593.952999999998</v>
      </c>
    </row>
    <row r="300" spans="2:8" ht="12.95" customHeight="1" x14ac:dyDescent="0.15">
      <c r="B300" s="381" t="s">
        <v>31</v>
      </c>
      <c r="C300" s="332" t="s">
        <v>43</v>
      </c>
      <c r="D300" s="333" t="s">
        <v>18</v>
      </c>
      <c r="E300" s="334" t="s">
        <v>181</v>
      </c>
      <c r="F300" s="335"/>
      <c r="G300" s="336">
        <v>7508.5679999999993</v>
      </c>
      <c r="H300" s="337">
        <v>7508.5679999999993</v>
      </c>
    </row>
    <row r="301" spans="2:8" ht="12.95" customHeight="1" x14ac:dyDescent="0.15">
      <c r="B301" s="381" t="s">
        <v>31</v>
      </c>
      <c r="C301" s="332" t="s">
        <v>43</v>
      </c>
      <c r="D301" s="333" t="s">
        <v>18</v>
      </c>
      <c r="E301" s="334" t="s">
        <v>182</v>
      </c>
      <c r="F301" s="335"/>
      <c r="G301" s="336">
        <v>1645.7119999999998</v>
      </c>
      <c r="H301" s="337">
        <v>1645.7119999999998</v>
      </c>
    </row>
    <row r="302" spans="2:8" ht="12.95" customHeight="1" x14ac:dyDescent="0.15">
      <c r="B302" s="381" t="s">
        <v>31</v>
      </c>
      <c r="C302" s="332" t="s">
        <v>43</v>
      </c>
      <c r="D302" s="333" t="s">
        <v>18</v>
      </c>
      <c r="E302" s="334" t="s">
        <v>184</v>
      </c>
      <c r="F302" s="335"/>
      <c r="G302" s="336">
        <v>308.57100000000003</v>
      </c>
      <c r="H302" s="337">
        <v>308.57100000000003</v>
      </c>
    </row>
    <row r="303" spans="2:8" ht="12.95" customHeight="1" x14ac:dyDescent="0.15">
      <c r="B303" s="381" t="s">
        <v>31</v>
      </c>
      <c r="C303" s="332" t="s">
        <v>43</v>
      </c>
      <c r="D303" s="333" t="s">
        <v>37</v>
      </c>
      <c r="E303" s="334" t="s">
        <v>177</v>
      </c>
      <c r="F303" s="335"/>
      <c r="G303" s="336">
        <v>102.857</v>
      </c>
      <c r="H303" s="337">
        <v>102.857</v>
      </c>
    </row>
    <row r="304" spans="2:8" ht="12.95" customHeight="1" x14ac:dyDescent="0.15">
      <c r="B304" s="381" t="s">
        <v>31</v>
      </c>
      <c r="C304" s="332" t="s">
        <v>43</v>
      </c>
      <c r="D304" s="333" t="s">
        <v>37</v>
      </c>
      <c r="E304" s="334" t="s">
        <v>179</v>
      </c>
      <c r="F304" s="335"/>
      <c r="G304" s="336">
        <v>205.714</v>
      </c>
      <c r="H304" s="337">
        <v>205.714</v>
      </c>
    </row>
    <row r="305" spans="2:8" ht="12.95" customHeight="1" x14ac:dyDescent="0.15">
      <c r="B305" s="381" t="s">
        <v>31</v>
      </c>
      <c r="C305" s="332" t="s">
        <v>43</v>
      </c>
      <c r="D305" s="333" t="s">
        <v>37</v>
      </c>
      <c r="E305" s="334" t="s">
        <v>180</v>
      </c>
      <c r="F305" s="335"/>
      <c r="G305" s="336">
        <v>102.857</v>
      </c>
      <c r="H305" s="337">
        <v>102.857</v>
      </c>
    </row>
    <row r="306" spans="2:8" ht="12.95" customHeight="1" x14ac:dyDescent="0.15">
      <c r="B306" s="381" t="s">
        <v>31</v>
      </c>
      <c r="C306" s="332" t="s">
        <v>43</v>
      </c>
      <c r="D306" s="333" t="s">
        <v>37</v>
      </c>
      <c r="E306" s="334" t="s">
        <v>181</v>
      </c>
      <c r="F306" s="335"/>
      <c r="G306" s="336">
        <v>4114.2829999999994</v>
      </c>
      <c r="H306" s="337">
        <v>4114.2829999999994</v>
      </c>
    </row>
    <row r="307" spans="2:8" ht="12.95" customHeight="1" x14ac:dyDescent="0.15">
      <c r="B307" s="381" t="s">
        <v>31</v>
      </c>
      <c r="C307" s="332" t="s">
        <v>43</v>
      </c>
      <c r="D307" s="333" t="s">
        <v>37</v>
      </c>
      <c r="E307" s="334" t="s">
        <v>183</v>
      </c>
      <c r="F307" s="335"/>
      <c r="G307" s="336">
        <v>205.714</v>
      </c>
      <c r="H307" s="337">
        <v>205.714</v>
      </c>
    </row>
    <row r="308" spans="2:8" ht="12.95" customHeight="1" x14ac:dyDescent="0.15">
      <c r="B308" s="381" t="s">
        <v>31</v>
      </c>
      <c r="C308" s="332" t="s">
        <v>43</v>
      </c>
      <c r="D308" s="333" t="s">
        <v>32</v>
      </c>
      <c r="E308" s="334" t="s">
        <v>177</v>
      </c>
      <c r="F308" s="335"/>
      <c r="G308" s="336">
        <v>1285.7150000000001</v>
      </c>
      <c r="H308" s="337">
        <v>1285.7150000000001</v>
      </c>
    </row>
    <row r="309" spans="2:8" ht="12.95" customHeight="1" x14ac:dyDescent="0.15">
      <c r="B309" s="381" t="s">
        <v>31</v>
      </c>
      <c r="C309" s="332" t="s">
        <v>43</v>
      </c>
      <c r="D309" s="333" t="s">
        <v>32</v>
      </c>
      <c r="E309" s="334" t="s">
        <v>181</v>
      </c>
      <c r="F309" s="335"/>
      <c r="G309" s="336">
        <v>964.28499999999997</v>
      </c>
      <c r="H309" s="337">
        <v>964.28499999999997</v>
      </c>
    </row>
    <row r="310" spans="2:8" ht="12.95" customHeight="1" x14ac:dyDescent="0.15">
      <c r="B310" s="381" t="s">
        <v>31</v>
      </c>
      <c r="C310" s="332" t="s">
        <v>43</v>
      </c>
      <c r="D310" s="333" t="s">
        <v>33</v>
      </c>
      <c r="E310" s="334" t="s">
        <v>181</v>
      </c>
      <c r="F310" s="335"/>
      <c r="G310" s="336">
        <v>2057.143</v>
      </c>
      <c r="H310" s="337">
        <v>2057.143</v>
      </c>
    </row>
    <row r="311" spans="2:8" ht="12.95" customHeight="1" x14ac:dyDescent="0.15">
      <c r="B311" s="383" t="s">
        <v>31</v>
      </c>
      <c r="C311" s="345" t="s">
        <v>43</v>
      </c>
      <c r="D311" s="346"/>
      <c r="E311" s="347" t="s">
        <v>267</v>
      </c>
      <c r="F311" s="25"/>
      <c r="G311" s="2">
        <v>18501.418999999998</v>
      </c>
      <c r="H311" s="348">
        <v>18501.418999999998</v>
      </c>
    </row>
    <row r="312" spans="2:8" ht="12.95" customHeight="1" x14ac:dyDescent="0.15">
      <c r="B312" s="381" t="s">
        <v>22</v>
      </c>
      <c r="C312" s="332" t="s">
        <v>43</v>
      </c>
      <c r="D312" s="333" t="s">
        <v>27</v>
      </c>
      <c r="E312" s="334" t="s">
        <v>182</v>
      </c>
      <c r="F312" s="335"/>
      <c r="G312" s="336">
        <v>385.71299999999997</v>
      </c>
      <c r="H312" s="337">
        <v>385.71299999999997</v>
      </c>
    </row>
    <row r="313" spans="2:8" ht="12.95" customHeight="1" x14ac:dyDescent="0.15">
      <c r="B313" s="381" t="s">
        <v>22</v>
      </c>
      <c r="C313" s="332" t="s">
        <v>43</v>
      </c>
      <c r="D313" s="333" t="s">
        <v>251</v>
      </c>
      <c r="E313" s="334" t="s">
        <v>60</v>
      </c>
      <c r="F313" s="335"/>
      <c r="G313" s="336">
        <v>26.25</v>
      </c>
      <c r="H313" s="337">
        <v>26.25</v>
      </c>
    </row>
    <row r="314" spans="2:8" ht="12.95" customHeight="1" x14ac:dyDescent="0.15">
      <c r="B314" s="383" t="s">
        <v>22</v>
      </c>
      <c r="C314" s="345" t="s">
        <v>43</v>
      </c>
      <c r="D314" s="346"/>
      <c r="E314" s="347" t="s">
        <v>267</v>
      </c>
      <c r="F314" s="25"/>
      <c r="G314" s="2">
        <v>411.96299999999997</v>
      </c>
      <c r="H314" s="348">
        <v>411.96299999999997</v>
      </c>
    </row>
    <row r="315" spans="2:8" ht="12.95" customHeight="1" x14ac:dyDescent="0.15">
      <c r="B315" s="381" t="s">
        <v>23</v>
      </c>
      <c r="C315" s="332" t="s">
        <v>43</v>
      </c>
      <c r="D315" s="333" t="s">
        <v>18</v>
      </c>
      <c r="E315" s="334" t="s">
        <v>182</v>
      </c>
      <c r="F315" s="335"/>
      <c r="G315" s="336">
        <v>308.57100000000003</v>
      </c>
      <c r="H315" s="337">
        <v>308.57100000000003</v>
      </c>
    </row>
    <row r="316" spans="2:8" ht="12.95" customHeight="1" x14ac:dyDescent="0.15">
      <c r="B316" s="381" t="s">
        <v>23</v>
      </c>
      <c r="C316" s="332" t="s">
        <v>43</v>
      </c>
      <c r="D316" s="333" t="s">
        <v>18</v>
      </c>
      <c r="E316" s="334" t="s">
        <v>187</v>
      </c>
      <c r="F316" s="335"/>
      <c r="G316" s="336">
        <v>2468.5689999999995</v>
      </c>
      <c r="H316" s="337">
        <v>2468.5689999999995</v>
      </c>
    </row>
    <row r="317" spans="2:8" ht="12.95" customHeight="1" x14ac:dyDescent="0.15">
      <c r="B317" s="381" t="s">
        <v>23</v>
      </c>
      <c r="C317" s="332" t="s">
        <v>43</v>
      </c>
      <c r="D317" s="333" t="s">
        <v>18</v>
      </c>
      <c r="E317" s="334" t="s">
        <v>188</v>
      </c>
      <c r="F317" s="335"/>
      <c r="G317" s="336">
        <v>822.85599999999988</v>
      </c>
      <c r="H317" s="337">
        <v>822.85599999999988</v>
      </c>
    </row>
    <row r="318" spans="2:8" ht="12.95" customHeight="1" x14ac:dyDescent="0.15">
      <c r="B318" s="381" t="s">
        <v>23</v>
      </c>
      <c r="C318" s="332" t="s">
        <v>43</v>
      </c>
      <c r="D318" s="333" t="s">
        <v>7</v>
      </c>
      <c r="E318" s="334" t="s">
        <v>187</v>
      </c>
      <c r="F318" s="335"/>
      <c r="G318" s="336">
        <v>2503.9239999999991</v>
      </c>
      <c r="H318" s="337">
        <v>2503.9239999999991</v>
      </c>
    </row>
    <row r="319" spans="2:8" ht="12.95" customHeight="1" x14ac:dyDescent="0.15">
      <c r="B319" s="381" t="s">
        <v>23</v>
      </c>
      <c r="C319" s="332" t="s">
        <v>43</v>
      </c>
      <c r="D319" s="333" t="s">
        <v>7</v>
      </c>
      <c r="E319" s="334" t="s">
        <v>188</v>
      </c>
      <c r="F319" s="335"/>
      <c r="G319" s="336">
        <v>376.07100000000003</v>
      </c>
      <c r="H319" s="337">
        <v>376.07100000000003</v>
      </c>
    </row>
    <row r="320" spans="2:8" ht="12.95" customHeight="1" x14ac:dyDescent="0.15">
      <c r="B320" s="381" t="s">
        <v>23</v>
      </c>
      <c r="C320" s="332" t="s">
        <v>43</v>
      </c>
      <c r="D320" s="333" t="s">
        <v>37</v>
      </c>
      <c r="E320" s="334" t="s">
        <v>187</v>
      </c>
      <c r="F320" s="335"/>
      <c r="G320" s="336">
        <v>1234.2839999999999</v>
      </c>
      <c r="H320" s="337">
        <v>1234.2839999999999</v>
      </c>
    </row>
    <row r="321" spans="2:8" ht="12.95" customHeight="1" x14ac:dyDescent="0.15">
      <c r="B321" s="383" t="s">
        <v>23</v>
      </c>
      <c r="C321" s="345" t="s">
        <v>43</v>
      </c>
      <c r="D321" s="346"/>
      <c r="E321" s="347" t="s">
        <v>267</v>
      </c>
      <c r="F321" s="25"/>
      <c r="G321" s="2">
        <v>7714.2749999999978</v>
      </c>
      <c r="H321" s="348">
        <v>7714.2749999999978</v>
      </c>
    </row>
    <row r="322" spans="2:8" ht="12.95" customHeight="1" x14ac:dyDescent="0.15">
      <c r="B322" s="381" t="s">
        <v>13</v>
      </c>
      <c r="C322" s="332" t="s">
        <v>43</v>
      </c>
      <c r="D322" s="333" t="s">
        <v>18</v>
      </c>
      <c r="E322" s="334" t="s">
        <v>186</v>
      </c>
      <c r="F322" s="335"/>
      <c r="G322" s="336">
        <v>128.572</v>
      </c>
      <c r="H322" s="337">
        <v>128.572</v>
      </c>
    </row>
    <row r="323" spans="2:8" ht="12.95" customHeight="1" x14ac:dyDescent="0.15">
      <c r="B323" s="381" t="s">
        <v>13</v>
      </c>
      <c r="C323" s="332" t="s">
        <v>43</v>
      </c>
      <c r="D323" s="333" t="s">
        <v>18</v>
      </c>
      <c r="E323" s="334" t="s">
        <v>188</v>
      </c>
      <c r="F323" s="335"/>
      <c r="G323" s="336">
        <v>7907.1409999999996</v>
      </c>
      <c r="H323" s="337">
        <v>7907.1409999999996</v>
      </c>
    </row>
    <row r="324" spans="2:8" ht="12.95" customHeight="1" x14ac:dyDescent="0.15">
      <c r="B324" s="383" t="s">
        <v>13</v>
      </c>
      <c r="C324" s="345" t="s">
        <v>43</v>
      </c>
      <c r="D324" s="346"/>
      <c r="E324" s="347" t="s">
        <v>267</v>
      </c>
      <c r="F324" s="25"/>
      <c r="G324" s="2">
        <v>8035.7129999999997</v>
      </c>
      <c r="H324" s="348">
        <v>8035.7129999999997</v>
      </c>
    </row>
    <row r="325" spans="2:8" ht="12.95" customHeight="1" x14ac:dyDescent="0.15">
      <c r="B325" s="381" t="s">
        <v>24</v>
      </c>
      <c r="C325" s="332" t="s">
        <v>43</v>
      </c>
      <c r="D325" s="333" t="s">
        <v>7</v>
      </c>
      <c r="E325" s="334" t="s">
        <v>188</v>
      </c>
      <c r="F325" s="335"/>
      <c r="G325" s="336">
        <v>6168.199999999998</v>
      </c>
      <c r="H325" s="337">
        <v>6168.199999999998</v>
      </c>
    </row>
    <row r="326" spans="2:8" ht="12.95" customHeight="1" x14ac:dyDescent="0.15">
      <c r="B326" s="381" t="s">
        <v>24</v>
      </c>
      <c r="C326" s="332" t="s">
        <v>43</v>
      </c>
      <c r="D326" s="333" t="s">
        <v>7</v>
      </c>
      <c r="E326" s="334" t="s">
        <v>189</v>
      </c>
      <c r="F326" s="335"/>
      <c r="G326" s="336">
        <v>2722.4949999999994</v>
      </c>
      <c r="H326" s="337">
        <v>2722.4949999999994</v>
      </c>
    </row>
    <row r="327" spans="2:8" ht="12.95" customHeight="1" x14ac:dyDescent="0.15">
      <c r="B327" s="383" t="s">
        <v>24</v>
      </c>
      <c r="C327" s="345" t="s">
        <v>43</v>
      </c>
      <c r="D327" s="346"/>
      <c r="E327" s="347" t="s">
        <v>267</v>
      </c>
      <c r="F327" s="25"/>
      <c r="G327" s="2">
        <v>8890.6949999999979</v>
      </c>
      <c r="H327" s="348">
        <v>8890.6949999999979</v>
      </c>
    </row>
    <row r="328" spans="2:8" ht="12.95" customHeight="1" x14ac:dyDescent="0.15">
      <c r="B328" s="381" t="s">
        <v>17</v>
      </c>
      <c r="C328" s="332" t="s">
        <v>43</v>
      </c>
      <c r="D328" s="333" t="s">
        <v>7</v>
      </c>
      <c r="E328" s="334" t="s">
        <v>192</v>
      </c>
      <c r="F328" s="335"/>
      <c r="G328" s="336">
        <v>1787.1389999999997</v>
      </c>
      <c r="H328" s="337">
        <v>1787.1389999999997</v>
      </c>
    </row>
    <row r="329" spans="2:8" ht="12.95" customHeight="1" x14ac:dyDescent="0.15">
      <c r="B329" s="383" t="s">
        <v>17</v>
      </c>
      <c r="C329" s="345" t="s">
        <v>43</v>
      </c>
      <c r="D329" s="346"/>
      <c r="E329" s="347" t="s">
        <v>267</v>
      </c>
      <c r="F329" s="25"/>
      <c r="G329" s="2">
        <v>1787.1389999999997</v>
      </c>
      <c r="H329" s="348">
        <v>1787.1389999999997</v>
      </c>
    </row>
    <row r="330" spans="2:8" ht="12.95" customHeight="1" x14ac:dyDescent="0.15">
      <c r="B330" s="381" t="s">
        <v>37</v>
      </c>
      <c r="C330" s="332" t="s">
        <v>43</v>
      </c>
      <c r="D330" s="333" t="s">
        <v>18</v>
      </c>
      <c r="E330" s="334" t="s">
        <v>192</v>
      </c>
      <c r="F330" s="335"/>
      <c r="G330" s="336">
        <v>24582.851999999999</v>
      </c>
      <c r="H330" s="337">
        <v>24582.851999999999</v>
      </c>
    </row>
    <row r="331" spans="2:8" ht="12.95" customHeight="1" x14ac:dyDescent="0.15">
      <c r="B331" s="381" t="s">
        <v>37</v>
      </c>
      <c r="C331" s="332" t="s">
        <v>43</v>
      </c>
      <c r="D331" s="333" t="s">
        <v>31</v>
      </c>
      <c r="E331" s="334" t="s">
        <v>192</v>
      </c>
      <c r="F331" s="335"/>
      <c r="G331" s="336">
        <v>5040.0010000000002</v>
      </c>
      <c r="H331" s="337">
        <v>5040.0010000000002</v>
      </c>
    </row>
    <row r="332" spans="2:8" ht="12.95" customHeight="1" x14ac:dyDescent="0.15">
      <c r="B332" s="383" t="s">
        <v>37</v>
      </c>
      <c r="C332" s="345" t="s">
        <v>43</v>
      </c>
      <c r="D332" s="346"/>
      <c r="E332" s="347" t="s">
        <v>267</v>
      </c>
      <c r="F332" s="25"/>
      <c r="G332" s="2">
        <v>29622.852999999999</v>
      </c>
      <c r="H332" s="348">
        <v>29622.852999999999</v>
      </c>
    </row>
    <row r="333" spans="2:8" ht="12.95" customHeight="1" x14ac:dyDescent="0.15">
      <c r="B333" s="381" t="s">
        <v>30</v>
      </c>
      <c r="C333" s="332" t="s">
        <v>43</v>
      </c>
      <c r="D333" s="333" t="s">
        <v>261</v>
      </c>
      <c r="E333" s="334" t="s">
        <v>188</v>
      </c>
      <c r="F333" s="335"/>
      <c r="G333" s="336">
        <v>171.429</v>
      </c>
      <c r="H333" s="337">
        <v>171.429</v>
      </c>
    </row>
    <row r="334" spans="2:8" ht="12.95" customHeight="1" x14ac:dyDescent="0.15">
      <c r="B334" s="381" t="s">
        <v>30</v>
      </c>
      <c r="C334" s="332" t="s">
        <v>43</v>
      </c>
      <c r="D334" s="333" t="s">
        <v>261</v>
      </c>
      <c r="E334" s="334" t="s">
        <v>189</v>
      </c>
      <c r="F334" s="335"/>
      <c r="G334" s="336">
        <v>1714.2890000000007</v>
      </c>
      <c r="H334" s="337">
        <v>1714.2890000000007</v>
      </c>
    </row>
    <row r="335" spans="2:8" ht="12.95" customHeight="1" x14ac:dyDescent="0.15">
      <c r="B335" s="381" t="s">
        <v>30</v>
      </c>
      <c r="C335" s="332" t="s">
        <v>43</v>
      </c>
      <c r="D335" s="333" t="s">
        <v>261</v>
      </c>
      <c r="E335" s="334" t="s">
        <v>194</v>
      </c>
      <c r="F335" s="335"/>
      <c r="G335" s="336">
        <v>2985.7200000000012</v>
      </c>
      <c r="H335" s="337">
        <v>2985.7200000000012</v>
      </c>
    </row>
    <row r="336" spans="2:8" ht="12.95" customHeight="1" x14ac:dyDescent="0.15">
      <c r="B336" s="381" t="s">
        <v>30</v>
      </c>
      <c r="C336" s="332" t="s">
        <v>43</v>
      </c>
      <c r="D336" s="333" t="s">
        <v>261</v>
      </c>
      <c r="E336" s="334" t="s">
        <v>195</v>
      </c>
      <c r="F336" s="335"/>
      <c r="G336" s="336">
        <v>114.286</v>
      </c>
      <c r="H336" s="337">
        <v>114.286</v>
      </c>
    </row>
    <row r="337" spans="2:8" ht="12.95" customHeight="1" x14ac:dyDescent="0.15">
      <c r="B337" s="381" t="s">
        <v>30</v>
      </c>
      <c r="C337" s="332" t="s">
        <v>43</v>
      </c>
      <c r="D337" s="333" t="s">
        <v>261</v>
      </c>
      <c r="E337" s="334" t="s">
        <v>196</v>
      </c>
      <c r="F337" s="335"/>
      <c r="G337" s="336">
        <v>114.286</v>
      </c>
      <c r="H337" s="337">
        <v>114.286</v>
      </c>
    </row>
    <row r="338" spans="2:8" ht="12.95" customHeight="1" x14ac:dyDescent="0.15">
      <c r="B338" s="381" t="s">
        <v>30</v>
      </c>
      <c r="C338" s="332" t="s">
        <v>43</v>
      </c>
      <c r="D338" s="333" t="s">
        <v>261</v>
      </c>
      <c r="E338" s="334" t="s">
        <v>197</v>
      </c>
      <c r="F338" s="335"/>
      <c r="G338" s="336">
        <v>485.71500000000015</v>
      </c>
      <c r="H338" s="337">
        <v>485.71500000000015</v>
      </c>
    </row>
    <row r="339" spans="2:8" ht="12.95" customHeight="1" x14ac:dyDescent="0.15">
      <c r="B339" s="381" t="s">
        <v>30</v>
      </c>
      <c r="C339" s="332" t="s">
        <v>43</v>
      </c>
      <c r="D339" s="333" t="s">
        <v>261</v>
      </c>
      <c r="E339" s="334" t="s">
        <v>198</v>
      </c>
      <c r="F339" s="335"/>
      <c r="G339" s="336">
        <v>400.00100000000009</v>
      </c>
      <c r="H339" s="337">
        <v>400.00100000000009</v>
      </c>
    </row>
    <row r="340" spans="2:8" ht="12.95" customHeight="1" x14ac:dyDescent="0.15">
      <c r="B340" s="381" t="s">
        <v>30</v>
      </c>
      <c r="C340" s="332" t="s">
        <v>43</v>
      </c>
      <c r="D340" s="333" t="s">
        <v>261</v>
      </c>
      <c r="E340" s="334" t="s">
        <v>199</v>
      </c>
      <c r="F340" s="335"/>
      <c r="G340" s="336">
        <v>228.572</v>
      </c>
      <c r="H340" s="337">
        <v>228.572</v>
      </c>
    </row>
    <row r="341" spans="2:8" ht="12.95" customHeight="1" thickBot="1" x14ac:dyDescent="0.2">
      <c r="B341" s="388" t="s">
        <v>30</v>
      </c>
      <c r="C341" s="355" t="s">
        <v>43</v>
      </c>
      <c r="D341" s="356" t="s">
        <v>261</v>
      </c>
      <c r="E341" s="357" t="s">
        <v>200</v>
      </c>
      <c r="F341" s="358"/>
      <c r="G341" s="359">
        <v>57.143000000000001</v>
      </c>
      <c r="H341" s="360">
        <v>57.143000000000001</v>
      </c>
    </row>
    <row r="342" spans="2:8" ht="12.95" customHeight="1" x14ac:dyDescent="0.15">
      <c r="B342" s="384" t="s">
        <v>30</v>
      </c>
      <c r="C342" s="349" t="s">
        <v>43</v>
      </c>
      <c r="D342" s="350" t="s">
        <v>10</v>
      </c>
      <c r="E342" s="351" t="s">
        <v>189</v>
      </c>
      <c r="F342" s="352"/>
      <c r="G342" s="353">
        <v>296.25</v>
      </c>
      <c r="H342" s="354">
        <v>296.25</v>
      </c>
    </row>
    <row r="343" spans="2:8" ht="12.95" customHeight="1" x14ac:dyDescent="0.15">
      <c r="B343" s="381" t="s">
        <v>30</v>
      </c>
      <c r="C343" s="332" t="s">
        <v>43</v>
      </c>
      <c r="D343" s="333" t="s">
        <v>10</v>
      </c>
      <c r="E343" s="334" t="s">
        <v>194</v>
      </c>
      <c r="F343" s="335"/>
      <c r="G343" s="336">
        <v>1159.6080000000004</v>
      </c>
      <c r="H343" s="337">
        <v>1159.6080000000004</v>
      </c>
    </row>
    <row r="344" spans="2:8" ht="12.95" customHeight="1" x14ac:dyDescent="0.15">
      <c r="B344" s="381" t="s">
        <v>30</v>
      </c>
      <c r="C344" s="332" t="s">
        <v>43</v>
      </c>
      <c r="D344" s="333" t="s">
        <v>10</v>
      </c>
      <c r="E344" s="334" t="s">
        <v>195</v>
      </c>
      <c r="F344" s="335"/>
      <c r="G344" s="336">
        <v>50</v>
      </c>
      <c r="H344" s="337">
        <v>50</v>
      </c>
    </row>
    <row r="345" spans="2:8" ht="12.95" customHeight="1" x14ac:dyDescent="0.15">
      <c r="B345" s="381" t="s">
        <v>30</v>
      </c>
      <c r="C345" s="332" t="s">
        <v>43</v>
      </c>
      <c r="D345" s="333" t="s">
        <v>10</v>
      </c>
      <c r="E345" s="334" t="s">
        <v>196</v>
      </c>
      <c r="F345" s="335"/>
      <c r="G345" s="336">
        <v>125</v>
      </c>
      <c r="H345" s="337">
        <v>125</v>
      </c>
    </row>
    <row r="346" spans="2:8" ht="12.95" customHeight="1" x14ac:dyDescent="0.15">
      <c r="B346" s="381" t="s">
        <v>30</v>
      </c>
      <c r="C346" s="332" t="s">
        <v>43</v>
      </c>
      <c r="D346" s="333" t="s">
        <v>10</v>
      </c>
      <c r="E346" s="334" t="s">
        <v>197</v>
      </c>
      <c r="F346" s="335"/>
      <c r="G346" s="336">
        <v>25</v>
      </c>
      <c r="H346" s="337">
        <v>25</v>
      </c>
    </row>
    <row r="347" spans="2:8" ht="12.95" customHeight="1" x14ac:dyDescent="0.15">
      <c r="B347" s="381" t="s">
        <v>30</v>
      </c>
      <c r="C347" s="332" t="s">
        <v>43</v>
      </c>
      <c r="D347" s="333" t="s">
        <v>10</v>
      </c>
      <c r="E347" s="334" t="s">
        <v>199</v>
      </c>
      <c r="F347" s="335"/>
      <c r="G347" s="336">
        <v>171.5</v>
      </c>
      <c r="H347" s="337">
        <v>171.5</v>
      </c>
    </row>
    <row r="348" spans="2:8" ht="12.95" customHeight="1" x14ac:dyDescent="0.15">
      <c r="B348" s="383" t="s">
        <v>30</v>
      </c>
      <c r="C348" s="345" t="s">
        <v>43</v>
      </c>
      <c r="D348" s="346"/>
      <c r="E348" s="347" t="s">
        <v>267</v>
      </c>
      <c r="F348" s="25"/>
      <c r="G348" s="2">
        <v>8098.7990000000027</v>
      </c>
      <c r="H348" s="348">
        <v>8098.7990000000027</v>
      </c>
    </row>
    <row r="349" spans="2:8" ht="12.95" customHeight="1" x14ac:dyDescent="0.15">
      <c r="B349" s="381" t="s">
        <v>25</v>
      </c>
      <c r="C349" s="332" t="s">
        <v>43</v>
      </c>
      <c r="D349" s="333" t="s">
        <v>7</v>
      </c>
      <c r="E349" s="334" t="s">
        <v>189</v>
      </c>
      <c r="F349" s="335"/>
      <c r="G349" s="336">
        <v>1051.0660000000003</v>
      </c>
      <c r="H349" s="337">
        <v>1051.0660000000003</v>
      </c>
    </row>
    <row r="350" spans="2:8" ht="12.95" customHeight="1" x14ac:dyDescent="0.15">
      <c r="B350" s="381" t="s">
        <v>25</v>
      </c>
      <c r="C350" s="332" t="s">
        <v>43</v>
      </c>
      <c r="D350" s="333" t="s">
        <v>7</v>
      </c>
      <c r="E350" s="334" t="s">
        <v>194</v>
      </c>
      <c r="F350" s="335"/>
      <c r="G350" s="336">
        <v>48268.968000000183</v>
      </c>
      <c r="H350" s="337">
        <v>48268.968000000183</v>
      </c>
    </row>
    <row r="351" spans="2:8" ht="12.95" customHeight="1" x14ac:dyDescent="0.15">
      <c r="B351" s="381" t="s">
        <v>25</v>
      </c>
      <c r="C351" s="332" t="s">
        <v>43</v>
      </c>
      <c r="D351" s="333" t="s">
        <v>7</v>
      </c>
      <c r="E351" s="334" t="s">
        <v>195</v>
      </c>
      <c r="F351" s="335"/>
      <c r="G351" s="336">
        <v>4066.0659999999993</v>
      </c>
      <c r="H351" s="337">
        <v>4066.0659999999993</v>
      </c>
    </row>
    <row r="352" spans="2:8" ht="12.95" customHeight="1" x14ac:dyDescent="0.15">
      <c r="B352" s="381" t="s">
        <v>25</v>
      </c>
      <c r="C352" s="332" t="s">
        <v>43</v>
      </c>
      <c r="D352" s="333" t="s">
        <v>7</v>
      </c>
      <c r="E352" s="334" t="s">
        <v>196</v>
      </c>
      <c r="F352" s="335"/>
      <c r="G352" s="336">
        <v>983.57000000000016</v>
      </c>
      <c r="H352" s="337">
        <v>983.57000000000016</v>
      </c>
    </row>
    <row r="353" spans="2:8" ht="12.95" customHeight="1" x14ac:dyDescent="0.15">
      <c r="B353" s="381" t="s">
        <v>25</v>
      </c>
      <c r="C353" s="332" t="s">
        <v>43</v>
      </c>
      <c r="D353" s="333" t="s">
        <v>7</v>
      </c>
      <c r="E353" s="334" t="s">
        <v>197</v>
      </c>
      <c r="F353" s="335"/>
      <c r="G353" s="336">
        <v>6161.780999999999</v>
      </c>
      <c r="H353" s="337">
        <v>6161.780999999999</v>
      </c>
    </row>
    <row r="354" spans="2:8" ht="12.95" customHeight="1" x14ac:dyDescent="0.15">
      <c r="B354" s="381" t="s">
        <v>25</v>
      </c>
      <c r="C354" s="332" t="s">
        <v>43</v>
      </c>
      <c r="D354" s="333" t="s">
        <v>7</v>
      </c>
      <c r="E354" s="334" t="s">
        <v>198</v>
      </c>
      <c r="F354" s="335"/>
      <c r="G354" s="336">
        <v>3137.1359999999986</v>
      </c>
      <c r="H354" s="337">
        <v>3137.1359999999986</v>
      </c>
    </row>
    <row r="355" spans="2:8" ht="12.95" customHeight="1" x14ac:dyDescent="0.15">
      <c r="B355" s="381" t="s">
        <v>25</v>
      </c>
      <c r="C355" s="332" t="s">
        <v>43</v>
      </c>
      <c r="D355" s="333" t="s">
        <v>7</v>
      </c>
      <c r="E355" s="334" t="s">
        <v>199</v>
      </c>
      <c r="F355" s="335"/>
      <c r="G355" s="336">
        <v>379.28499999999997</v>
      </c>
      <c r="H355" s="337">
        <v>379.28499999999997</v>
      </c>
    </row>
    <row r="356" spans="2:8" ht="12.95" customHeight="1" x14ac:dyDescent="0.15">
      <c r="B356" s="381" t="s">
        <v>25</v>
      </c>
      <c r="C356" s="332" t="s">
        <v>43</v>
      </c>
      <c r="D356" s="333" t="s">
        <v>7</v>
      </c>
      <c r="E356" s="334" t="s">
        <v>200</v>
      </c>
      <c r="F356" s="335"/>
      <c r="G356" s="336">
        <v>3185.347999999999</v>
      </c>
      <c r="H356" s="337">
        <v>3185.347999999999</v>
      </c>
    </row>
    <row r="357" spans="2:8" ht="12.95" customHeight="1" x14ac:dyDescent="0.15">
      <c r="B357" s="381" t="s">
        <v>25</v>
      </c>
      <c r="C357" s="332" t="s">
        <v>43</v>
      </c>
      <c r="D357" s="333" t="s">
        <v>23</v>
      </c>
      <c r="E357" s="334" t="s">
        <v>194</v>
      </c>
      <c r="F357" s="335"/>
      <c r="G357" s="336">
        <v>366.42600000000004</v>
      </c>
      <c r="H357" s="337">
        <v>366.42600000000004</v>
      </c>
    </row>
    <row r="358" spans="2:8" ht="12.95" customHeight="1" x14ac:dyDescent="0.15">
      <c r="B358" s="381" t="s">
        <v>25</v>
      </c>
      <c r="C358" s="332" t="s">
        <v>43</v>
      </c>
      <c r="D358" s="333" t="s">
        <v>23</v>
      </c>
      <c r="E358" s="334" t="s">
        <v>199</v>
      </c>
      <c r="F358" s="335"/>
      <c r="G358" s="336">
        <v>128.572</v>
      </c>
      <c r="H358" s="337">
        <v>128.572</v>
      </c>
    </row>
    <row r="359" spans="2:8" ht="12.95" customHeight="1" x14ac:dyDescent="0.15">
      <c r="B359" s="381" t="s">
        <v>25</v>
      </c>
      <c r="C359" s="332" t="s">
        <v>43</v>
      </c>
      <c r="D359" s="333" t="s">
        <v>17</v>
      </c>
      <c r="E359" s="334" t="s">
        <v>194</v>
      </c>
      <c r="F359" s="335"/>
      <c r="G359" s="336">
        <v>1285.7150000000004</v>
      </c>
      <c r="H359" s="337">
        <v>1285.7150000000004</v>
      </c>
    </row>
    <row r="360" spans="2:8" ht="12.95" customHeight="1" x14ac:dyDescent="0.15">
      <c r="B360" s="383" t="s">
        <v>25</v>
      </c>
      <c r="C360" s="345" t="s">
        <v>43</v>
      </c>
      <c r="D360" s="346"/>
      <c r="E360" s="347" t="s">
        <v>267</v>
      </c>
      <c r="F360" s="25"/>
      <c r="G360" s="2">
        <v>69013.933000000179</v>
      </c>
      <c r="H360" s="348">
        <v>69013.933000000179</v>
      </c>
    </row>
    <row r="361" spans="2:8" ht="12.95" customHeight="1" x14ac:dyDescent="0.15">
      <c r="B361" s="381" t="s">
        <v>28</v>
      </c>
      <c r="C361" s="332" t="s">
        <v>43</v>
      </c>
      <c r="D361" s="333" t="s">
        <v>7</v>
      </c>
      <c r="E361" s="334" t="s">
        <v>189</v>
      </c>
      <c r="F361" s="335"/>
      <c r="G361" s="336">
        <v>2511.4350000000004</v>
      </c>
      <c r="H361" s="337">
        <v>2511.4350000000004</v>
      </c>
    </row>
    <row r="362" spans="2:8" ht="12.95" customHeight="1" x14ac:dyDescent="0.15">
      <c r="B362" s="381" t="s">
        <v>28</v>
      </c>
      <c r="C362" s="332" t="s">
        <v>43</v>
      </c>
      <c r="D362" s="333" t="s">
        <v>7</v>
      </c>
      <c r="E362" s="334" t="s">
        <v>194</v>
      </c>
      <c r="F362" s="335"/>
      <c r="G362" s="336">
        <v>8374.2890000000007</v>
      </c>
      <c r="H362" s="337">
        <v>8374.2890000000007</v>
      </c>
    </row>
    <row r="363" spans="2:8" ht="12.95" customHeight="1" x14ac:dyDescent="0.15">
      <c r="B363" s="381" t="s">
        <v>28</v>
      </c>
      <c r="C363" s="332" t="s">
        <v>43</v>
      </c>
      <c r="D363" s="333" t="s">
        <v>7</v>
      </c>
      <c r="E363" s="334" t="s">
        <v>195</v>
      </c>
      <c r="F363" s="335"/>
      <c r="G363" s="336">
        <v>912.85900000000015</v>
      </c>
      <c r="H363" s="337">
        <v>912.85900000000015</v>
      </c>
    </row>
    <row r="364" spans="2:8" ht="12.95" customHeight="1" x14ac:dyDescent="0.15">
      <c r="B364" s="381" t="s">
        <v>28</v>
      </c>
      <c r="C364" s="332" t="s">
        <v>43</v>
      </c>
      <c r="D364" s="333" t="s">
        <v>7</v>
      </c>
      <c r="E364" s="334" t="s">
        <v>196</v>
      </c>
      <c r="F364" s="335"/>
      <c r="G364" s="336">
        <v>801.43000000000018</v>
      </c>
      <c r="H364" s="337">
        <v>801.43000000000018</v>
      </c>
    </row>
    <row r="365" spans="2:8" ht="12.95" customHeight="1" x14ac:dyDescent="0.15">
      <c r="B365" s="381" t="s">
        <v>28</v>
      </c>
      <c r="C365" s="332" t="s">
        <v>43</v>
      </c>
      <c r="D365" s="333" t="s">
        <v>7</v>
      </c>
      <c r="E365" s="334" t="s">
        <v>197</v>
      </c>
      <c r="F365" s="335"/>
      <c r="G365" s="336">
        <v>917.14200000000005</v>
      </c>
      <c r="H365" s="337">
        <v>917.14200000000005</v>
      </c>
    </row>
    <row r="366" spans="2:8" ht="12.95" customHeight="1" x14ac:dyDescent="0.15">
      <c r="B366" s="381" t="s">
        <v>28</v>
      </c>
      <c r="C366" s="332" t="s">
        <v>43</v>
      </c>
      <c r="D366" s="333" t="s">
        <v>7</v>
      </c>
      <c r="E366" s="334" t="s">
        <v>198</v>
      </c>
      <c r="F366" s="335"/>
      <c r="G366" s="336">
        <v>5130.0020000000004</v>
      </c>
      <c r="H366" s="337">
        <v>5130.0020000000004</v>
      </c>
    </row>
    <row r="367" spans="2:8" ht="12.95" customHeight="1" x14ac:dyDescent="0.15">
      <c r="B367" s="381" t="s">
        <v>28</v>
      </c>
      <c r="C367" s="332" t="s">
        <v>43</v>
      </c>
      <c r="D367" s="333" t="s">
        <v>7</v>
      </c>
      <c r="E367" s="334" t="s">
        <v>199</v>
      </c>
      <c r="F367" s="335"/>
      <c r="G367" s="336">
        <v>137.142</v>
      </c>
      <c r="H367" s="337">
        <v>137.142</v>
      </c>
    </row>
    <row r="368" spans="2:8" ht="12.95" customHeight="1" x14ac:dyDescent="0.15">
      <c r="B368" s="381" t="s">
        <v>28</v>
      </c>
      <c r="C368" s="332" t="s">
        <v>43</v>
      </c>
      <c r="D368" s="333" t="s">
        <v>7</v>
      </c>
      <c r="E368" s="334" t="s">
        <v>200</v>
      </c>
      <c r="F368" s="335"/>
      <c r="G368" s="336">
        <v>257.142</v>
      </c>
      <c r="H368" s="337">
        <v>257.142</v>
      </c>
    </row>
    <row r="369" spans="2:8" ht="12.95" customHeight="1" x14ac:dyDescent="0.15">
      <c r="B369" s="381" t="s">
        <v>28</v>
      </c>
      <c r="C369" s="332" t="s">
        <v>43</v>
      </c>
      <c r="D369" s="333" t="s">
        <v>27</v>
      </c>
      <c r="E369" s="334" t="s">
        <v>189</v>
      </c>
      <c r="F369" s="335"/>
      <c r="G369" s="336">
        <v>300</v>
      </c>
      <c r="H369" s="337">
        <v>300</v>
      </c>
    </row>
    <row r="370" spans="2:8" ht="12.95" customHeight="1" x14ac:dyDescent="0.15">
      <c r="B370" s="381" t="s">
        <v>28</v>
      </c>
      <c r="C370" s="332" t="s">
        <v>43</v>
      </c>
      <c r="D370" s="333" t="s">
        <v>27</v>
      </c>
      <c r="E370" s="334" t="s">
        <v>194</v>
      </c>
      <c r="F370" s="335"/>
      <c r="G370" s="336">
        <v>7414.2849999999999</v>
      </c>
      <c r="H370" s="337">
        <v>7414.2849999999999</v>
      </c>
    </row>
    <row r="371" spans="2:8" ht="12.95" customHeight="1" x14ac:dyDescent="0.15">
      <c r="B371" s="381" t="s">
        <v>28</v>
      </c>
      <c r="C371" s="332" t="s">
        <v>43</v>
      </c>
      <c r="D371" s="333" t="s">
        <v>27</v>
      </c>
      <c r="E371" s="334" t="s">
        <v>195</v>
      </c>
      <c r="F371" s="335"/>
      <c r="G371" s="336">
        <v>514.28499999999997</v>
      </c>
      <c r="H371" s="337">
        <v>514.28499999999997</v>
      </c>
    </row>
    <row r="372" spans="2:8" ht="12.95" customHeight="1" x14ac:dyDescent="0.15">
      <c r="B372" s="381" t="s">
        <v>28</v>
      </c>
      <c r="C372" s="332" t="s">
        <v>43</v>
      </c>
      <c r="D372" s="333" t="s">
        <v>27</v>
      </c>
      <c r="E372" s="334" t="s">
        <v>197</v>
      </c>
      <c r="F372" s="335"/>
      <c r="G372" s="336">
        <v>342.85700000000003</v>
      </c>
      <c r="H372" s="337">
        <v>342.85700000000003</v>
      </c>
    </row>
    <row r="373" spans="2:8" ht="12.95" customHeight="1" x14ac:dyDescent="0.15">
      <c r="B373" s="381" t="s">
        <v>28</v>
      </c>
      <c r="C373" s="332" t="s">
        <v>43</v>
      </c>
      <c r="D373" s="333" t="s">
        <v>39</v>
      </c>
      <c r="E373" s="334" t="s">
        <v>194</v>
      </c>
      <c r="F373" s="335"/>
      <c r="G373" s="336">
        <v>85.713999999999999</v>
      </c>
      <c r="H373" s="337">
        <v>85.713999999999999</v>
      </c>
    </row>
    <row r="374" spans="2:8" ht="12.95" customHeight="1" x14ac:dyDescent="0.15">
      <c r="B374" s="383" t="s">
        <v>28</v>
      </c>
      <c r="C374" s="345" t="s">
        <v>43</v>
      </c>
      <c r="D374" s="346"/>
      <c r="E374" s="347" t="s">
        <v>267</v>
      </c>
      <c r="F374" s="25"/>
      <c r="G374" s="2">
        <v>27698.582000000002</v>
      </c>
      <c r="H374" s="348">
        <v>27698.582000000002</v>
      </c>
    </row>
    <row r="375" spans="2:8" ht="12.95" customHeight="1" x14ac:dyDescent="0.15">
      <c r="B375" s="381" t="s">
        <v>39</v>
      </c>
      <c r="C375" s="332" t="s">
        <v>43</v>
      </c>
      <c r="D375" s="333" t="s">
        <v>7</v>
      </c>
      <c r="E375" s="334" t="s">
        <v>197</v>
      </c>
      <c r="F375" s="335"/>
      <c r="G375" s="336">
        <v>360</v>
      </c>
      <c r="H375" s="337">
        <v>360</v>
      </c>
    </row>
    <row r="376" spans="2:8" ht="12.95" customHeight="1" x14ac:dyDescent="0.15">
      <c r="B376" s="381" t="s">
        <v>39</v>
      </c>
      <c r="C376" s="332" t="s">
        <v>43</v>
      </c>
      <c r="D376" s="333" t="s">
        <v>7</v>
      </c>
      <c r="E376" s="334" t="s">
        <v>198</v>
      </c>
      <c r="F376" s="335"/>
      <c r="G376" s="336">
        <v>5922.8499999999985</v>
      </c>
      <c r="H376" s="337">
        <v>5922.8499999999985</v>
      </c>
    </row>
    <row r="377" spans="2:8" ht="12.95" customHeight="1" x14ac:dyDescent="0.15">
      <c r="B377" s="381" t="s">
        <v>39</v>
      </c>
      <c r="C377" s="332" t="s">
        <v>43</v>
      </c>
      <c r="D377" s="333" t="s">
        <v>7</v>
      </c>
      <c r="E377" s="334" t="s">
        <v>199</v>
      </c>
      <c r="F377" s="335"/>
      <c r="G377" s="336">
        <v>1238.5720000000001</v>
      </c>
      <c r="H377" s="337">
        <v>1238.5720000000001</v>
      </c>
    </row>
    <row r="378" spans="2:8" ht="12.95" customHeight="1" x14ac:dyDescent="0.15">
      <c r="B378" s="381" t="s">
        <v>39</v>
      </c>
      <c r="C378" s="332" t="s">
        <v>43</v>
      </c>
      <c r="D378" s="333" t="s">
        <v>20</v>
      </c>
      <c r="E378" s="334" t="s">
        <v>192</v>
      </c>
      <c r="F378" s="335"/>
      <c r="G378" s="336">
        <v>192.858</v>
      </c>
      <c r="H378" s="337">
        <v>192.858</v>
      </c>
    </row>
    <row r="379" spans="2:8" ht="12.95" customHeight="1" x14ac:dyDescent="0.15">
      <c r="B379" s="381" t="s">
        <v>39</v>
      </c>
      <c r="C379" s="332" t="s">
        <v>43</v>
      </c>
      <c r="D379" s="333" t="s">
        <v>20</v>
      </c>
      <c r="E379" s="334" t="s">
        <v>194</v>
      </c>
      <c r="F379" s="335"/>
      <c r="G379" s="336">
        <v>578.57400000000007</v>
      </c>
      <c r="H379" s="337">
        <v>578.57400000000007</v>
      </c>
    </row>
    <row r="380" spans="2:8" ht="12.95" customHeight="1" x14ac:dyDescent="0.15">
      <c r="B380" s="381" t="s">
        <v>39</v>
      </c>
      <c r="C380" s="332" t="s">
        <v>43</v>
      </c>
      <c r="D380" s="333" t="s">
        <v>20</v>
      </c>
      <c r="E380" s="334" t="s">
        <v>195</v>
      </c>
      <c r="F380" s="335"/>
      <c r="G380" s="336">
        <v>192.85599999999999</v>
      </c>
      <c r="H380" s="337">
        <v>192.85599999999999</v>
      </c>
    </row>
    <row r="381" spans="2:8" ht="12.95" customHeight="1" x14ac:dyDescent="0.15">
      <c r="B381" s="381" t="s">
        <v>39</v>
      </c>
      <c r="C381" s="332" t="s">
        <v>43</v>
      </c>
      <c r="D381" s="333" t="s">
        <v>20</v>
      </c>
      <c r="E381" s="334" t="s">
        <v>196</v>
      </c>
      <c r="F381" s="335"/>
      <c r="G381" s="336">
        <v>64.286000000000001</v>
      </c>
      <c r="H381" s="337">
        <v>64.286000000000001</v>
      </c>
    </row>
    <row r="382" spans="2:8" ht="12.95" customHeight="1" x14ac:dyDescent="0.15">
      <c r="B382" s="381" t="s">
        <v>39</v>
      </c>
      <c r="C382" s="332" t="s">
        <v>43</v>
      </c>
      <c r="D382" s="333" t="s">
        <v>20</v>
      </c>
      <c r="E382" s="334" t="s">
        <v>197</v>
      </c>
      <c r="F382" s="335"/>
      <c r="G382" s="336">
        <v>514.28800000000001</v>
      </c>
      <c r="H382" s="337">
        <v>514.28800000000001</v>
      </c>
    </row>
    <row r="383" spans="2:8" ht="12.95" customHeight="1" x14ac:dyDescent="0.15">
      <c r="B383" s="381" t="s">
        <v>39</v>
      </c>
      <c r="C383" s="332" t="s">
        <v>43</v>
      </c>
      <c r="D383" s="333" t="s">
        <v>20</v>
      </c>
      <c r="E383" s="334" t="s">
        <v>198</v>
      </c>
      <c r="F383" s="335"/>
      <c r="G383" s="336">
        <v>1092.8620000000005</v>
      </c>
      <c r="H383" s="337">
        <v>1092.8620000000005</v>
      </c>
    </row>
    <row r="384" spans="2:8" ht="12.95" customHeight="1" x14ac:dyDescent="0.15">
      <c r="B384" s="381" t="s">
        <v>39</v>
      </c>
      <c r="C384" s="332" t="s">
        <v>43</v>
      </c>
      <c r="D384" s="333" t="s">
        <v>20</v>
      </c>
      <c r="E384" s="334" t="s">
        <v>199</v>
      </c>
      <c r="F384" s="335"/>
      <c r="G384" s="336">
        <v>1414.2920000000008</v>
      </c>
      <c r="H384" s="337">
        <v>1414.2920000000008</v>
      </c>
    </row>
    <row r="385" spans="2:8" ht="12.95" customHeight="1" x14ac:dyDescent="0.15">
      <c r="B385" s="381" t="s">
        <v>39</v>
      </c>
      <c r="C385" s="332" t="s">
        <v>43</v>
      </c>
      <c r="D385" s="333" t="s">
        <v>20</v>
      </c>
      <c r="E385" s="334" t="s">
        <v>200</v>
      </c>
      <c r="F385" s="335"/>
      <c r="G385" s="336">
        <v>257.14400000000001</v>
      </c>
      <c r="H385" s="337">
        <v>257.14400000000001</v>
      </c>
    </row>
    <row r="386" spans="2:8" ht="12.95" customHeight="1" x14ac:dyDescent="0.15">
      <c r="B386" s="383" t="s">
        <v>39</v>
      </c>
      <c r="C386" s="345" t="s">
        <v>43</v>
      </c>
      <c r="D386" s="346"/>
      <c r="E386" s="347" t="s">
        <v>267</v>
      </c>
      <c r="F386" s="25"/>
      <c r="G386" s="2">
        <v>11828.582000000002</v>
      </c>
      <c r="H386" s="348">
        <v>11828.582000000002</v>
      </c>
    </row>
    <row r="387" spans="2:8" ht="12.95" customHeight="1" x14ac:dyDescent="0.15">
      <c r="B387" s="381" t="s">
        <v>32</v>
      </c>
      <c r="C387" s="332" t="s">
        <v>43</v>
      </c>
      <c r="D387" s="333" t="s">
        <v>7</v>
      </c>
      <c r="E387" s="334" t="s">
        <v>199</v>
      </c>
      <c r="F387" s="335"/>
      <c r="G387" s="336">
        <v>557.14099999999985</v>
      </c>
      <c r="H387" s="337">
        <v>557.14099999999985</v>
      </c>
    </row>
    <row r="388" spans="2:8" ht="12.95" customHeight="1" x14ac:dyDescent="0.15">
      <c r="B388" s="381" t="s">
        <v>32</v>
      </c>
      <c r="C388" s="332" t="s">
        <v>43</v>
      </c>
      <c r="D388" s="333" t="s">
        <v>31</v>
      </c>
      <c r="E388" s="334" t="s">
        <v>199</v>
      </c>
      <c r="F388" s="335"/>
      <c r="G388" s="336">
        <v>6042.8580000000002</v>
      </c>
      <c r="H388" s="337">
        <v>6042.8580000000002</v>
      </c>
    </row>
    <row r="389" spans="2:8" ht="12.95" customHeight="1" x14ac:dyDescent="0.15">
      <c r="B389" s="383" t="s">
        <v>32</v>
      </c>
      <c r="C389" s="345" t="s">
        <v>43</v>
      </c>
      <c r="D389" s="346"/>
      <c r="E389" s="347" t="s">
        <v>267</v>
      </c>
      <c r="F389" s="25"/>
      <c r="G389" s="2">
        <v>6599.9989999999998</v>
      </c>
      <c r="H389" s="348">
        <v>6599.9989999999998</v>
      </c>
    </row>
    <row r="390" spans="2:8" ht="12.95" customHeight="1" x14ac:dyDescent="0.15">
      <c r="B390" s="381" t="s">
        <v>214</v>
      </c>
      <c r="C390" s="332" t="s">
        <v>43</v>
      </c>
      <c r="D390" s="333" t="s">
        <v>7</v>
      </c>
      <c r="E390" s="334" t="s">
        <v>199</v>
      </c>
      <c r="F390" s="335"/>
      <c r="G390" s="336">
        <v>717.85599999999977</v>
      </c>
      <c r="H390" s="337">
        <v>717.85599999999977</v>
      </c>
    </row>
    <row r="391" spans="2:8" ht="12.95" customHeight="1" x14ac:dyDescent="0.15">
      <c r="B391" s="381" t="s">
        <v>214</v>
      </c>
      <c r="C391" s="332" t="s">
        <v>43</v>
      </c>
      <c r="D391" s="333" t="s">
        <v>7</v>
      </c>
      <c r="E391" s="334" t="s">
        <v>200</v>
      </c>
      <c r="F391" s="335"/>
      <c r="G391" s="336">
        <v>150</v>
      </c>
      <c r="H391" s="337">
        <v>150</v>
      </c>
    </row>
    <row r="392" spans="2:8" ht="12.95" customHeight="1" x14ac:dyDescent="0.15">
      <c r="B392" s="383" t="s">
        <v>214</v>
      </c>
      <c r="C392" s="345" t="s">
        <v>43</v>
      </c>
      <c r="D392" s="346"/>
      <c r="E392" s="347" t="s">
        <v>267</v>
      </c>
      <c r="F392" s="25"/>
      <c r="G392" s="2">
        <v>867.85599999999977</v>
      </c>
      <c r="H392" s="348">
        <v>867.85599999999977</v>
      </c>
    </row>
    <row r="393" spans="2:8" ht="12.95" customHeight="1" x14ac:dyDescent="0.15">
      <c r="B393" s="381" t="s">
        <v>33</v>
      </c>
      <c r="C393" s="332" t="s">
        <v>43</v>
      </c>
      <c r="D393" s="333" t="s">
        <v>31</v>
      </c>
      <c r="E393" s="334" t="s">
        <v>199</v>
      </c>
      <c r="F393" s="335"/>
      <c r="G393" s="336">
        <v>1285.7140000000002</v>
      </c>
      <c r="H393" s="337">
        <v>1285.7140000000002</v>
      </c>
    </row>
    <row r="394" spans="2:8" ht="12.95" customHeight="1" x14ac:dyDescent="0.15">
      <c r="B394" s="383" t="s">
        <v>33</v>
      </c>
      <c r="C394" s="345" t="s">
        <v>43</v>
      </c>
      <c r="D394" s="346"/>
      <c r="E394" s="347" t="s">
        <v>267</v>
      </c>
      <c r="F394" s="25"/>
      <c r="G394" s="2">
        <v>1285.7140000000002</v>
      </c>
      <c r="H394" s="348">
        <v>1285.7140000000002</v>
      </c>
    </row>
    <row r="395" spans="2:8" ht="12.95" customHeight="1" x14ac:dyDescent="0.15">
      <c r="B395" s="381" t="s">
        <v>40</v>
      </c>
      <c r="C395" s="332" t="s">
        <v>43</v>
      </c>
      <c r="D395" s="333" t="s">
        <v>265</v>
      </c>
      <c r="E395" s="334" t="s">
        <v>200</v>
      </c>
      <c r="F395" s="335"/>
      <c r="G395" s="336">
        <v>594</v>
      </c>
      <c r="H395" s="337">
        <v>594</v>
      </c>
    </row>
    <row r="396" spans="2:8" ht="12.95" customHeight="1" x14ac:dyDescent="0.15">
      <c r="B396" s="390" t="s">
        <v>40</v>
      </c>
      <c r="C396" s="367" t="s">
        <v>43</v>
      </c>
      <c r="D396" s="368" t="s">
        <v>26</v>
      </c>
      <c r="E396" s="369" t="s">
        <v>60</v>
      </c>
      <c r="F396" s="370"/>
      <c r="G396" s="371">
        <v>1440</v>
      </c>
      <c r="H396" s="372">
        <v>1440</v>
      </c>
    </row>
    <row r="397" spans="2:8" ht="12.95" customHeight="1" thickBot="1" x14ac:dyDescent="0.2">
      <c r="B397" s="391" t="s">
        <v>40</v>
      </c>
      <c r="C397" s="373" t="s">
        <v>43</v>
      </c>
      <c r="D397" s="374"/>
      <c r="E397" s="375" t="s">
        <v>267</v>
      </c>
      <c r="F397" s="376"/>
      <c r="G397" s="377">
        <v>2034</v>
      </c>
      <c r="H397" s="378">
        <v>2034</v>
      </c>
    </row>
    <row r="398" spans="2:8" ht="12.95" customHeight="1" x14ac:dyDescent="0.15">
      <c r="B398" s="384" t="s">
        <v>265</v>
      </c>
      <c r="C398" s="349" t="s">
        <v>43</v>
      </c>
      <c r="D398" s="350" t="s">
        <v>40</v>
      </c>
      <c r="E398" s="351" t="s">
        <v>200</v>
      </c>
      <c r="F398" s="352"/>
      <c r="G398" s="353">
        <v>942</v>
      </c>
      <c r="H398" s="354">
        <v>942</v>
      </c>
    </row>
    <row r="399" spans="2:8" ht="12.95" customHeight="1" x14ac:dyDescent="0.15">
      <c r="B399" s="383" t="s">
        <v>265</v>
      </c>
      <c r="C399" s="345" t="s">
        <v>43</v>
      </c>
      <c r="D399" s="346"/>
      <c r="E399" s="347" t="s">
        <v>267</v>
      </c>
      <c r="F399" s="25"/>
      <c r="G399" s="2">
        <v>942</v>
      </c>
      <c r="H399" s="348">
        <v>942</v>
      </c>
    </row>
    <row r="400" spans="2:8" ht="12.95" customHeight="1" x14ac:dyDescent="0.15">
      <c r="B400" s="381" t="s">
        <v>251</v>
      </c>
      <c r="C400" s="332" t="s">
        <v>43</v>
      </c>
      <c r="D400" s="333" t="s">
        <v>11</v>
      </c>
      <c r="E400" s="334" t="s">
        <v>200</v>
      </c>
      <c r="F400" s="335"/>
      <c r="G400" s="336">
        <v>35</v>
      </c>
      <c r="H400" s="337">
        <v>35</v>
      </c>
    </row>
    <row r="401" spans="2:8" ht="12.95" customHeight="1" x14ac:dyDescent="0.15">
      <c r="B401" s="383" t="s">
        <v>251</v>
      </c>
      <c r="C401" s="345" t="s">
        <v>43</v>
      </c>
      <c r="D401" s="346"/>
      <c r="E401" s="347" t="s">
        <v>267</v>
      </c>
      <c r="F401" s="25"/>
      <c r="G401" s="2">
        <v>35</v>
      </c>
      <c r="H401" s="348">
        <v>35</v>
      </c>
    </row>
    <row r="402" spans="2:8" ht="12.95" customHeight="1" x14ac:dyDescent="0.15">
      <c r="B402" s="381" t="s">
        <v>26</v>
      </c>
      <c r="C402" s="332" t="s">
        <v>43</v>
      </c>
      <c r="D402" s="333" t="s">
        <v>7</v>
      </c>
      <c r="E402" s="334" t="s">
        <v>201</v>
      </c>
      <c r="F402" s="335"/>
      <c r="G402" s="336">
        <v>6733.9249999999993</v>
      </c>
      <c r="H402" s="337">
        <v>6733.9249999999993</v>
      </c>
    </row>
    <row r="403" spans="2:8" ht="12.95" customHeight="1" x14ac:dyDescent="0.15">
      <c r="B403" s="381" t="s">
        <v>26</v>
      </c>
      <c r="C403" s="332" t="s">
        <v>43</v>
      </c>
      <c r="D403" s="333" t="s">
        <v>10</v>
      </c>
      <c r="E403" s="334" t="s">
        <v>201</v>
      </c>
      <c r="F403" s="335"/>
      <c r="G403" s="336">
        <v>9.6430000000000007</v>
      </c>
      <c r="H403" s="337">
        <v>9.6430000000000007</v>
      </c>
    </row>
    <row r="404" spans="2:8" ht="12.95" customHeight="1" x14ac:dyDescent="0.15">
      <c r="B404" s="381" t="s">
        <v>26</v>
      </c>
      <c r="C404" s="332" t="s">
        <v>43</v>
      </c>
      <c r="D404" s="333" t="s">
        <v>11</v>
      </c>
      <c r="E404" s="334" t="s">
        <v>201</v>
      </c>
      <c r="F404" s="335"/>
      <c r="G404" s="336">
        <v>3906.5010000000002</v>
      </c>
      <c r="H404" s="337">
        <v>3906.5010000000002</v>
      </c>
    </row>
    <row r="405" spans="2:8" ht="12.95" customHeight="1" x14ac:dyDescent="0.15">
      <c r="B405" s="381" t="s">
        <v>26</v>
      </c>
      <c r="C405" s="332" t="s">
        <v>43</v>
      </c>
      <c r="D405" s="333" t="s">
        <v>40</v>
      </c>
      <c r="E405" s="334" t="s">
        <v>201</v>
      </c>
      <c r="F405" s="335"/>
      <c r="G405" s="336">
        <v>80</v>
      </c>
      <c r="H405" s="337">
        <v>80</v>
      </c>
    </row>
    <row r="406" spans="2:8" ht="12.95" customHeight="1" x14ac:dyDescent="0.15">
      <c r="B406" s="390" t="s">
        <v>26</v>
      </c>
      <c r="C406" s="367" t="s">
        <v>43</v>
      </c>
      <c r="D406" s="368" t="s">
        <v>215</v>
      </c>
      <c r="E406" s="369" t="s">
        <v>201</v>
      </c>
      <c r="F406" s="370"/>
      <c r="G406" s="371">
        <v>1986.4289999999999</v>
      </c>
      <c r="H406" s="372">
        <v>1986.4289999999999</v>
      </c>
    </row>
    <row r="407" spans="2:8" ht="12.95" customHeight="1" thickBot="1" x14ac:dyDescent="0.2">
      <c r="B407" s="391" t="s">
        <v>26</v>
      </c>
      <c r="C407" s="373" t="s">
        <v>43</v>
      </c>
      <c r="D407" s="374"/>
      <c r="E407" s="375" t="s">
        <v>267</v>
      </c>
      <c r="F407" s="376"/>
      <c r="G407" s="377">
        <v>12716.498</v>
      </c>
      <c r="H407" s="378">
        <v>12716.498</v>
      </c>
    </row>
    <row r="408" spans="2:8" ht="12.95" customHeight="1" thickBot="1" x14ac:dyDescent="0.2">
      <c r="B408" s="1668" t="s">
        <v>244</v>
      </c>
      <c r="C408" s="1669"/>
      <c r="D408" s="1669"/>
      <c r="E408" s="1670"/>
      <c r="F408" s="27"/>
      <c r="G408" s="3">
        <v>1070859.6069999996</v>
      </c>
      <c r="H408" s="379">
        <v>1070859.6069999996</v>
      </c>
    </row>
  </sheetData>
  <mergeCells count="9">
    <mergeCell ref="B408:E408"/>
    <mergeCell ref="B2:H2"/>
    <mergeCell ref="B4:B5"/>
    <mergeCell ref="C4:C5"/>
    <mergeCell ref="D4:D5"/>
    <mergeCell ref="E4:E5"/>
    <mergeCell ref="F4:F5"/>
    <mergeCell ref="G4:G5"/>
    <mergeCell ref="H4:H5"/>
  </mergeCells>
  <phoneticPr fontId="3"/>
  <pageMargins left="0.70866141732283472" right="0.70866141732283472" top="0.74803149606299213" bottom="0.74803149606299213" header="0.31496062992125984" footer="0.31496062992125984"/>
  <pageSetup paperSize="9" scale="95" firstPageNumber="104" fitToHeight="0" orientation="portrait" r:id="rId1"/>
  <headerFooter>
    <oddFooter>&amp;C&amp;P</oddFooter>
  </headerFooter>
  <rowBreaks count="7" manualBreakCount="7">
    <brk id="61" min="1" max="7" man="1"/>
    <brk id="117" min="1" max="7" man="1"/>
    <brk id="173" min="1" max="7" man="1"/>
    <brk id="229" min="1" max="7" man="1"/>
    <brk id="285" min="1" max="7" man="1"/>
    <brk id="341" max="16383" man="1"/>
    <brk id="397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443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4.625" style="62" customWidth="1"/>
    <col min="3" max="3" width="3.625" style="63" customWidth="1"/>
    <col min="4" max="4" width="14.625" style="62" customWidth="1"/>
    <col min="5" max="8" width="10.625" style="61" customWidth="1"/>
    <col min="9" max="16384" width="9" style="1"/>
  </cols>
  <sheetData>
    <row r="2" spans="2:8" ht="18.75" customHeight="1" x14ac:dyDescent="0.15">
      <c r="B2" s="1671" t="s">
        <v>526</v>
      </c>
      <c r="C2" s="1671"/>
      <c r="D2" s="1671"/>
      <c r="E2" s="1671"/>
      <c r="F2" s="1671"/>
      <c r="G2" s="1671"/>
      <c r="H2" s="1671"/>
    </row>
    <row r="3" spans="2:8" ht="12.95" customHeight="1" thickBot="1" x14ac:dyDescent="0.2">
      <c r="H3" s="37" t="s">
        <v>54</v>
      </c>
    </row>
    <row r="4" spans="2:8" ht="12.95" customHeight="1" x14ac:dyDescent="0.15">
      <c r="B4" s="1672" t="s">
        <v>41</v>
      </c>
      <c r="C4" s="1674"/>
      <c r="D4" s="1676" t="s">
        <v>42</v>
      </c>
      <c r="E4" s="1682" t="s">
        <v>245</v>
      </c>
      <c r="F4" s="1684" t="s">
        <v>44</v>
      </c>
      <c r="G4" s="1682" t="s">
        <v>242</v>
      </c>
      <c r="H4" s="1680" t="s">
        <v>243</v>
      </c>
    </row>
    <row r="5" spans="2:8" ht="12.95" customHeight="1" thickBot="1" x14ac:dyDescent="0.2">
      <c r="B5" s="1673"/>
      <c r="C5" s="1675"/>
      <c r="D5" s="1677"/>
      <c r="E5" s="1679"/>
      <c r="F5" s="1685"/>
      <c r="G5" s="1683"/>
      <c r="H5" s="1681"/>
    </row>
    <row r="6" spans="2:8" ht="12.95" customHeight="1" x14ac:dyDescent="0.15">
      <c r="B6" s="380" t="s">
        <v>6</v>
      </c>
      <c r="C6" s="326" t="s">
        <v>43</v>
      </c>
      <c r="D6" s="327" t="s">
        <v>4</v>
      </c>
      <c r="E6" s="328" t="s">
        <v>155</v>
      </c>
      <c r="F6" s="329"/>
      <c r="G6" s="330">
        <v>12108.293000000005</v>
      </c>
      <c r="H6" s="331">
        <v>12108.293000000005</v>
      </c>
    </row>
    <row r="7" spans="2:8" ht="12.95" customHeight="1" x14ac:dyDescent="0.15">
      <c r="B7" s="385" t="s">
        <v>261</v>
      </c>
      <c r="C7" s="332" t="s">
        <v>43</v>
      </c>
      <c r="D7" s="333" t="s">
        <v>4</v>
      </c>
      <c r="E7" s="334" t="s">
        <v>155</v>
      </c>
      <c r="F7" s="335"/>
      <c r="G7" s="336">
        <v>95708.616999999475</v>
      </c>
      <c r="H7" s="337">
        <v>95708.616999999475</v>
      </c>
    </row>
    <row r="8" spans="2:8" ht="12.95" customHeight="1" x14ac:dyDescent="0.15">
      <c r="B8" s="381" t="s">
        <v>7</v>
      </c>
      <c r="C8" s="332" t="s">
        <v>43</v>
      </c>
      <c r="D8" s="333" t="s">
        <v>4</v>
      </c>
      <c r="E8" s="334" t="s">
        <v>155</v>
      </c>
      <c r="F8" s="335"/>
      <c r="G8" s="336">
        <v>58836.039999999899</v>
      </c>
      <c r="H8" s="337">
        <v>58836.039999999899</v>
      </c>
    </row>
    <row r="9" spans="2:8" ht="12.95" customHeight="1" x14ac:dyDescent="0.15">
      <c r="B9" s="381" t="s">
        <v>203</v>
      </c>
      <c r="C9" s="332" t="s">
        <v>43</v>
      </c>
      <c r="D9" s="338" t="s">
        <v>4</v>
      </c>
      <c r="E9" s="334" t="s">
        <v>155</v>
      </c>
      <c r="F9" s="335"/>
      <c r="G9" s="336">
        <v>4103.0339999999997</v>
      </c>
      <c r="H9" s="337">
        <v>4103.0339999999997</v>
      </c>
    </row>
    <row r="10" spans="2:8" ht="12.95" customHeight="1" x14ac:dyDescent="0.15">
      <c r="B10" s="381" t="s">
        <v>27</v>
      </c>
      <c r="C10" s="332" t="s">
        <v>43</v>
      </c>
      <c r="D10" s="333" t="s">
        <v>4</v>
      </c>
      <c r="E10" s="334" t="s">
        <v>155</v>
      </c>
      <c r="F10" s="335"/>
      <c r="G10" s="336">
        <v>1020.5349999999999</v>
      </c>
      <c r="H10" s="337">
        <v>1020.5349999999999</v>
      </c>
    </row>
    <row r="11" spans="2:8" ht="12.95" customHeight="1" x14ac:dyDescent="0.15">
      <c r="B11" s="381" t="s">
        <v>9</v>
      </c>
      <c r="C11" s="332" t="s">
        <v>43</v>
      </c>
      <c r="D11" s="333" t="s">
        <v>4</v>
      </c>
      <c r="E11" s="334" t="s">
        <v>155</v>
      </c>
      <c r="F11" s="335"/>
      <c r="G11" s="336">
        <v>35557.5</v>
      </c>
      <c r="H11" s="337">
        <v>35557.5</v>
      </c>
    </row>
    <row r="12" spans="2:8" ht="12.95" customHeight="1" x14ac:dyDescent="0.15">
      <c r="B12" s="381" t="s">
        <v>10</v>
      </c>
      <c r="C12" s="332" t="s">
        <v>43</v>
      </c>
      <c r="D12" s="333" t="s">
        <v>4</v>
      </c>
      <c r="E12" s="334" t="s">
        <v>155</v>
      </c>
      <c r="F12" s="335"/>
      <c r="G12" s="336">
        <v>18617.242999999984</v>
      </c>
      <c r="H12" s="337">
        <v>18617.242999999984</v>
      </c>
    </row>
    <row r="13" spans="2:8" ht="12.95" customHeight="1" x14ac:dyDescent="0.15">
      <c r="B13" s="382" t="s">
        <v>11</v>
      </c>
      <c r="C13" s="339" t="s">
        <v>43</v>
      </c>
      <c r="D13" s="392" t="s">
        <v>4</v>
      </c>
      <c r="E13" s="341" t="s">
        <v>155</v>
      </c>
      <c r="F13" s="342"/>
      <c r="G13" s="343">
        <v>5793.7059999999992</v>
      </c>
      <c r="H13" s="344">
        <v>5793.7059999999992</v>
      </c>
    </row>
    <row r="14" spans="2:8" ht="12.95" customHeight="1" x14ac:dyDescent="0.15">
      <c r="B14" s="383"/>
      <c r="C14" s="345" t="s">
        <v>43</v>
      </c>
      <c r="D14" s="393" t="s">
        <v>4</v>
      </c>
      <c r="E14" s="347" t="s">
        <v>267</v>
      </c>
      <c r="F14" s="25"/>
      <c r="G14" s="2">
        <v>231744.96799999935</v>
      </c>
      <c r="H14" s="348">
        <v>231744.96799999935</v>
      </c>
    </row>
    <row r="15" spans="2:8" ht="12.95" customHeight="1" x14ac:dyDescent="0.15">
      <c r="B15" s="384" t="s">
        <v>4</v>
      </c>
      <c r="C15" s="349" t="s">
        <v>43</v>
      </c>
      <c r="D15" s="394" t="s">
        <v>5</v>
      </c>
      <c r="E15" s="351" t="s">
        <v>155</v>
      </c>
      <c r="F15" s="352"/>
      <c r="G15" s="353">
        <v>6477.1409999999996</v>
      </c>
      <c r="H15" s="354">
        <v>6477.1409999999996</v>
      </c>
    </row>
    <row r="16" spans="2:8" ht="12.95" customHeight="1" x14ac:dyDescent="0.15">
      <c r="B16" s="381" t="s">
        <v>6</v>
      </c>
      <c r="C16" s="332" t="s">
        <v>43</v>
      </c>
      <c r="D16" s="338" t="s">
        <v>5</v>
      </c>
      <c r="E16" s="334" t="s">
        <v>155</v>
      </c>
      <c r="F16" s="335"/>
      <c r="G16" s="336">
        <v>3498.0549999999998</v>
      </c>
      <c r="H16" s="337">
        <v>3498.0549999999998</v>
      </c>
    </row>
    <row r="17" spans="2:8" ht="12.95" customHeight="1" x14ac:dyDescent="0.15">
      <c r="B17" s="381" t="s">
        <v>261</v>
      </c>
      <c r="C17" s="332" t="s">
        <v>43</v>
      </c>
      <c r="D17" s="338" t="s">
        <v>5</v>
      </c>
      <c r="E17" s="334" t="s">
        <v>155</v>
      </c>
      <c r="F17" s="335"/>
      <c r="G17" s="336">
        <v>19080</v>
      </c>
      <c r="H17" s="337">
        <v>19080</v>
      </c>
    </row>
    <row r="18" spans="2:8" ht="12.95" customHeight="1" x14ac:dyDescent="0.15">
      <c r="B18" s="381" t="s">
        <v>7</v>
      </c>
      <c r="C18" s="332" t="s">
        <v>43</v>
      </c>
      <c r="D18" s="338" t="s">
        <v>5</v>
      </c>
      <c r="E18" s="334" t="s">
        <v>155</v>
      </c>
      <c r="F18" s="335"/>
      <c r="G18" s="336">
        <v>23375.975999999999</v>
      </c>
      <c r="H18" s="337">
        <v>23375.975999999999</v>
      </c>
    </row>
    <row r="19" spans="2:8" ht="12.95" customHeight="1" x14ac:dyDescent="0.15">
      <c r="B19" s="381" t="s">
        <v>10</v>
      </c>
      <c r="C19" s="332" t="s">
        <v>43</v>
      </c>
      <c r="D19" s="338" t="s">
        <v>5</v>
      </c>
      <c r="E19" s="334" t="s">
        <v>155</v>
      </c>
      <c r="F19" s="335"/>
      <c r="G19" s="336">
        <v>4167.857</v>
      </c>
      <c r="H19" s="337">
        <v>4167.857</v>
      </c>
    </row>
    <row r="20" spans="2:8" ht="12.95" customHeight="1" x14ac:dyDescent="0.15">
      <c r="B20" s="381" t="s">
        <v>11</v>
      </c>
      <c r="C20" s="332" t="s">
        <v>43</v>
      </c>
      <c r="D20" s="338" t="s">
        <v>5</v>
      </c>
      <c r="E20" s="334" t="s">
        <v>155</v>
      </c>
      <c r="F20" s="335"/>
      <c r="G20" s="336">
        <v>3617.4839999999999</v>
      </c>
      <c r="H20" s="337">
        <v>3617.4839999999999</v>
      </c>
    </row>
    <row r="21" spans="2:8" ht="12.95" customHeight="1" x14ac:dyDescent="0.15">
      <c r="B21" s="383"/>
      <c r="C21" s="345" t="s">
        <v>43</v>
      </c>
      <c r="D21" s="393" t="s">
        <v>5</v>
      </c>
      <c r="E21" s="347" t="s">
        <v>267</v>
      </c>
      <c r="F21" s="25"/>
      <c r="G21" s="2">
        <v>60216.512999999992</v>
      </c>
      <c r="H21" s="348">
        <v>60216.512999999992</v>
      </c>
    </row>
    <row r="22" spans="2:8" ht="12.95" customHeight="1" x14ac:dyDescent="0.15">
      <c r="B22" s="381" t="s">
        <v>4</v>
      </c>
      <c r="C22" s="332" t="s">
        <v>43</v>
      </c>
      <c r="D22" s="338" t="s">
        <v>15</v>
      </c>
      <c r="E22" s="334" t="s">
        <v>156</v>
      </c>
      <c r="F22" s="335"/>
      <c r="G22" s="336">
        <v>1023.7540000000007</v>
      </c>
      <c r="H22" s="337">
        <v>1023.7540000000007</v>
      </c>
    </row>
    <row r="23" spans="2:8" ht="12.95" customHeight="1" x14ac:dyDescent="0.15">
      <c r="B23" s="381" t="s">
        <v>10</v>
      </c>
      <c r="C23" s="332" t="s">
        <v>43</v>
      </c>
      <c r="D23" s="338" t="s">
        <v>15</v>
      </c>
      <c r="E23" s="334" t="s">
        <v>156</v>
      </c>
      <c r="F23" s="335"/>
      <c r="G23" s="336">
        <v>593.50600000000009</v>
      </c>
      <c r="H23" s="337">
        <v>593.50600000000009</v>
      </c>
    </row>
    <row r="24" spans="2:8" ht="12.95" customHeight="1" x14ac:dyDescent="0.15">
      <c r="B24" s="383"/>
      <c r="C24" s="345" t="s">
        <v>43</v>
      </c>
      <c r="D24" s="393" t="s">
        <v>15</v>
      </c>
      <c r="E24" s="347" t="s">
        <v>267</v>
      </c>
      <c r="F24" s="25"/>
      <c r="G24" s="2">
        <v>1617.2600000000007</v>
      </c>
      <c r="H24" s="348">
        <v>1617.2600000000007</v>
      </c>
    </row>
    <row r="25" spans="2:8" ht="12.95" customHeight="1" x14ac:dyDescent="0.15">
      <c r="B25" s="381" t="s">
        <v>4</v>
      </c>
      <c r="C25" s="332" t="s">
        <v>43</v>
      </c>
      <c r="D25" s="338" t="s">
        <v>6</v>
      </c>
      <c r="E25" s="334" t="s">
        <v>157</v>
      </c>
      <c r="F25" s="335"/>
      <c r="G25" s="336">
        <v>385.72199999999981</v>
      </c>
      <c r="H25" s="337">
        <v>385.72199999999981</v>
      </c>
    </row>
    <row r="26" spans="2:8" ht="12.95" customHeight="1" x14ac:dyDescent="0.15">
      <c r="B26" s="381" t="s">
        <v>4</v>
      </c>
      <c r="C26" s="332" t="s">
        <v>43</v>
      </c>
      <c r="D26" s="333" t="s">
        <v>6</v>
      </c>
      <c r="E26" s="334" t="s">
        <v>158</v>
      </c>
      <c r="F26" s="335"/>
      <c r="G26" s="336">
        <v>4384.523000000001</v>
      </c>
      <c r="H26" s="337">
        <v>4384.523000000001</v>
      </c>
    </row>
    <row r="27" spans="2:8" ht="12.95" customHeight="1" x14ac:dyDescent="0.15">
      <c r="B27" s="381" t="s">
        <v>4</v>
      </c>
      <c r="C27" s="332" t="s">
        <v>43</v>
      </c>
      <c r="D27" s="333" t="s">
        <v>6</v>
      </c>
      <c r="E27" s="334" t="s">
        <v>159</v>
      </c>
      <c r="F27" s="335"/>
      <c r="G27" s="336">
        <v>113.25700000000001</v>
      </c>
      <c r="H27" s="337">
        <v>113.25700000000001</v>
      </c>
    </row>
    <row r="28" spans="2:8" ht="12.95" customHeight="1" x14ac:dyDescent="0.15">
      <c r="B28" s="381" t="s">
        <v>4</v>
      </c>
      <c r="C28" s="332" t="s">
        <v>43</v>
      </c>
      <c r="D28" s="333" t="s">
        <v>6</v>
      </c>
      <c r="E28" s="334" t="s">
        <v>160</v>
      </c>
      <c r="F28" s="335"/>
      <c r="G28" s="336">
        <v>33.585999999999999</v>
      </c>
      <c r="H28" s="337">
        <v>33.585999999999999</v>
      </c>
    </row>
    <row r="29" spans="2:8" ht="12.95" customHeight="1" x14ac:dyDescent="0.15">
      <c r="B29" s="381" t="s">
        <v>4</v>
      </c>
      <c r="C29" s="332" t="s">
        <v>43</v>
      </c>
      <c r="D29" s="333" t="s">
        <v>6</v>
      </c>
      <c r="E29" s="334" t="s">
        <v>161</v>
      </c>
      <c r="F29" s="335"/>
      <c r="G29" s="336">
        <v>251.38499999999999</v>
      </c>
      <c r="H29" s="337">
        <v>251.38499999999999</v>
      </c>
    </row>
    <row r="30" spans="2:8" ht="12.95" customHeight="1" x14ac:dyDescent="0.15">
      <c r="B30" s="381" t="s">
        <v>4</v>
      </c>
      <c r="C30" s="332" t="s">
        <v>43</v>
      </c>
      <c r="D30" s="333" t="s">
        <v>6</v>
      </c>
      <c r="E30" s="334" t="s">
        <v>163</v>
      </c>
      <c r="F30" s="335"/>
      <c r="G30" s="336">
        <v>96.429000000000002</v>
      </c>
      <c r="H30" s="337">
        <v>96.429000000000002</v>
      </c>
    </row>
    <row r="31" spans="2:8" ht="12.95" customHeight="1" x14ac:dyDescent="0.15">
      <c r="B31" s="381" t="s">
        <v>5</v>
      </c>
      <c r="C31" s="332" t="s">
        <v>43</v>
      </c>
      <c r="D31" s="333" t="s">
        <v>6</v>
      </c>
      <c r="E31" s="334" t="s">
        <v>158</v>
      </c>
      <c r="F31" s="335"/>
      <c r="G31" s="336">
        <v>6272.6830000000009</v>
      </c>
      <c r="H31" s="337">
        <v>6272.6830000000009</v>
      </c>
    </row>
    <row r="32" spans="2:8" ht="12.95" customHeight="1" x14ac:dyDescent="0.15">
      <c r="B32" s="381" t="s">
        <v>5</v>
      </c>
      <c r="C32" s="332" t="s">
        <v>43</v>
      </c>
      <c r="D32" s="333" t="s">
        <v>6</v>
      </c>
      <c r="E32" s="334" t="s">
        <v>169</v>
      </c>
      <c r="F32" s="335"/>
      <c r="G32" s="336">
        <v>444.75400000000002</v>
      </c>
      <c r="H32" s="337">
        <v>444.75400000000002</v>
      </c>
    </row>
    <row r="33" spans="2:8" ht="12.95" customHeight="1" x14ac:dyDescent="0.15">
      <c r="B33" s="381" t="s">
        <v>7</v>
      </c>
      <c r="C33" s="332" t="s">
        <v>43</v>
      </c>
      <c r="D33" s="333" t="s">
        <v>6</v>
      </c>
      <c r="E33" s="334" t="s">
        <v>158</v>
      </c>
      <c r="F33" s="335"/>
      <c r="G33" s="336">
        <v>2969.4269999999997</v>
      </c>
      <c r="H33" s="337">
        <v>2969.4269999999997</v>
      </c>
    </row>
    <row r="34" spans="2:8" ht="12.95" customHeight="1" x14ac:dyDescent="0.15">
      <c r="B34" s="381" t="s">
        <v>203</v>
      </c>
      <c r="C34" s="332" t="s">
        <v>43</v>
      </c>
      <c r="D34" s="333" t="s">
        <v>6</v>
      </c>
      <c r="E34" s="334" t="s">
        <v>158</v>
      </c>
      <c r="F34" s="335"/>
      <c r="G34" s="336">
        <v>261.964</v>
      </c>
      <c r="H34" s="337">
        <v>261.964</v>
      </c>
    </row>
    <row r="35" spans="2:8" ht="12.95" customHeight="1" x14ac:dyDescent="0.15">
      <c r="B35" s="381" t="s">
        <v>10</v>
      </c>
      <c r="C35" s="332" t="s">
        <v>43</v>
      </c>
      <c r="D35" s="333" t="s">
        <v>6</v>
      </c>
      <c r="E35" s="334" t="s">
        <v>156</v>
      </c>
      <c r="F35" s="335"/>
      <c r="G35" s="336">
        <v>24.106999999999999</v>
      </c>
      <c r="H35" s="337">
        <v>24.106999999999999</v>
      </c>
    </row>
    <row r="36" spans="2:8" ht="12.95" customHeight="1" x14ac:dyDescent="0.15">
      <c r="B36" s="381" t="s">
        <v>10</v>
      </c>
      <c r="C36" s="332" t="s">
        <v>43</v>
      </c>
      <c r="D36" s="333" t="s">
        <v>6</v>
      </c>
      <c r="E36" s="334" t="s">
        <v>157</v>
      </c>
      <c r="F36" s="335"/>
      <c r="G36" s="336">
        <v>7083.6720000000223</v>
      </c>
      <c r="H36" s="337">
        <v>7083.6720000000223</v>
      </c>
    </row>
    <row r="37" spans="2:8" ht="12.95" customHeight="1" x14ac:dyDescent="0.15">
      <c r="B37" s="381" t="s">
        <v>10</v>
      </c>
      <c r="C37" s="332" t="s">
        <v>43</v>
      </c>
      <c r="D37" s="338" t="s">
        <v>6</v>
      </c>
      <c r="E37" s="334" t="s">
        <v>158</v>
      </c>
      <c r="F37" s="335"/>
      <c r="G37" s="336">
        <v>5716.8930000000055</v>
      </c>
      <c r="H37" s="337">
        <v>5716.8930000000055</v>
      </c>
    </row>
    <row r="38" spans="2:8" ht="12.95" customHeight="1" x14ac:dyDescent="0.15">
      <c r="B38" s="381" t="s">
        <v>10</v>
      </c>
      <c r="C38" s="332" t="s">
        <v>43</v>
      </c>
      <c r="D38" s="338" t="s">
        <v>6</v>
      </c>
      <c r="E38" s="334" t="s">
        <v>159</v>
      </c>
      <c r="F38" s="335"/>
      <c r="G38" s="336">
        <v>196.428</v>
      </c>
      <c r="H38" s="337">
        <v>196.428</v>
      </c>
    </row>
    <row r="39" spans="2:8" ht="12.95" customHeight="1" x14ac:dyDescent="0.15">
      <c r="B39" s="381" t="s">
        <v>10</v>
      </c>
      <c r="C39" s="332" t="s">
        <v>43</v>
      </c>
      <c r="D39" s="338" t="s">
        <v>6</v>
      </c>
      <c r="E39" s="334" t="s">
        <v>160</v>
      </c>
      <c r="F39" s="335"/>
      <c r="G39" s="336">
        <v>1784.5910000000015</v>
      </c>
      <c r="H39" s="337">
        <v>1784.5910000000015</v>
      </c>
    </row>
    <row r="40" spans="2:8" ht="12.95" customHeight="1" x14ac:dyDescent="0.15">
      <c r="B40" s="381" t="s">
        <v>10</v>
      </c>
      <c r="C40" s="332" t="s">
        <v>43</v>
      </c>
      <c r="D40" s="338" t="s">
        <v>6</v>
      </c>
      <c r="E40" s="334" t="s">
        <v>161</v>
      </c>
      <c r="F40" s="335"/>
      <c r="G40" s="336">
        <v>702.45100000000002</v>
      </c>
      <c r="H40" s="337">
        <v>702.45100000000002</v>
      </c>
    </row>
    <row r="41" spans="2:8" ht="12.95" customHeight="1" x14ac:dyDescent="0.15">
      <c r="B41" s="381" t="s">
        <v>11</v>
      </c>
      <c r="C41" s="332" t="s">
        <v>43</v>
      </c>
      <c r="D41" s="338" t="s">
        <v>6</v>
      </c>
      <c r="E41" s="334" t="s">
        <v>158</v>
      </c>
      <c r="F41" s="335"/>
      <c r="G41" s="336">
        <v>3027.3359999999998</v>
      </c>
      <c r="H41" s="337">
        <v>3027.3359999999998</v>
      </c>
    </row>
    <row r="42" spans="2:8" ht="12.95" customHeight="1" x14ac:dyDescent="0.15">
      <c r="B42" s="383"/>
      <c r="C42" s="345" t="s">
        <v>43</v>
      </c>
      <c r="D42" s="393" t="s">
        <v>6</v>
      </c>
      <c r="E42" s="347" t="s">
        <v>267</v>
      </c>
      <c r="F42" s="25"/>
      <c r="G42" s="2">
        <v>33749.208000000035</v>
      </c>
      <c r="H42" s="348">
        <v>33749.208000000035</v>
      </c>
    </row>
    <row r="43" spans="2:8" ht="12.95" customHeight="1" x14ac:dyDescent="0.15">
      <c r="B43" s="381" t="s">
        <v>4</v>
      </c>
      <c r="C43" s="332" t="s">
        <v>43</v>
      </c>
      <c r="D43" s="338" t="s">
        <v>261</v>
      </c>
      <c r="E43" s="334" t="s">
        <v>161</v>
      </c>
      <c r="F43" s="335"/>
      <c r="G43" s="336">
        <v>5875.7160000000003</v>
      </c>
      <c r="H43" s="337">
        <v>5875.7160000000003</v>
      </c>
    </row>
    <row r="44" spans="2:8" ht="12.95" customHeight="1" x14ac:dyDescent="0.15">
      <c r="B44" s="381" t="s">
        <v>4</v>
      </c>
      <c r="C44" s="332" t="s">
        <v>43</v>
      </c>
      <c r="D44" s="338" t="s">
        <v>261</v>
      </c>
      <c r="E44" s="334" t="s">
        <v>162</v>
      </c>
      <c r="F44" s="335"/>
      <c r="G44" s="336">
        <v>12240.005000000001</v>
      </c>
      <c r="H44" s="337">
        <v>12240.005000000001</v>
      </c>
    </row>
    <row r="45" spans="2:8" ht="12.95" customHeight="1" x14ac:dyDescent="0.15">
      <c r="B45" s="381" t="s">
        <v>4</v>
      </c>
      <c r="C45" s="332" t="s">
        <v>43</v>
      </c>
      <c r="D45" s="338" t="s">
        <v>261</v>
      </c>
      <c r="E45" s="334" t="s">
        <v>163</v>
      </c>
      <c r="F45" s="335"/>
      <c r="G45" s="336">
        <v>5374.2880000000005</v>
      </c>
      <c r="H45" s="337">
        <v>5374.2880000000005</v>
      </c>
    </row>
    <row r="46" spans="2:8" ht="12.95" customHeight="1" x14ac:dyDescent="0.15">
      <c r="B46" s="381" t="s">
        <v>4</v>
      </c>
      <c r="C46" s="332" t="s">
        <v>43</v>
      </c>
      <c r="D46" s="338" t="s">
        <v>261</v>
      </c>
      <c r="E46" s="334" t="s">
        <v>164</v>
      </c>
      <c r="F46" s="335"/>
      <c r="G46" s="336">
        <v>5239.2890000000007</v>
      </c>
      <c r="H46" s="337">
        <v>5239.2890000000007</v>
      </c>
    </row>
    <row r="47" spans="2:8" ht="12.95" customHeight="1" x14ac:dyDescent="0.15">
      <c r="B47" s="381" t="s">
        <v>4</v>
      </c>
      <c r="C47" s="332" t="s">
        <v>43</v>
      </c>
      <c r="D47" s="338" t="s">
        <v>261</v>
      </c>
      <c r="E47" s="334" t="s">
        <v>165</v>
      </c>
      <c r="F47" s="335"/>
      <c r="G47" s="336">
        <v>15049.294000000002</v>
      </c>
      <c r="H47" s="337">
        <v>15049.294000000002</v>
      </c>
    </row>
    <row r="48" spans="2:8" ht="12.95" customHeight="1" x14ac:dyDescent="0.15">
      <c r="B48" s="381" t="s">
        <v>4</v>
      </c>
      <c r="C48" s="332" t="s">
        <v>43</v>
      </c>
      <c r="D48" s="338" t="s">
        <v>261</v>
      </c>
      <c r="E48" s="334" t="s">
        <v>166</v>
      </c>
      <c r="F48" s="335"/>
      <c r="G48" s="336">
        <v>8832.862000000001</v>
      </c>
      <c r="H48" s="337">
        <v>8832.862000000001</v>
      </c>
    </row>
    <row r="49" spans="2:8" ht="12.95" customHeight="1" x14ac:dyDescent="0.15">
      <c r="B49" s="381" t="s">
        <v>4</v>
      </c>
      <c r="C49" s="332" t="s">
        <v>43</v>
      </c>
      <c r="D49" s="338" t="s">
        <v>261</v>
      </c>
      <c r="E49" s="334" t="s">
        <v>167</v>
      </c>
      <c r="F49" s="335"/>
      <c r="G49" s="336">
        <v>10478.576000000001</v>
      </c>
      <c r="H49" s="337">
        <v>10478.576000000001</v>
      </c>
    </row>
    <row r="50" spans="2:8" ht="12.95" customHeight="1" x14ac:dyDescent="0.15">
      <c r="B50" s="381" t="s">
        <v>4</v>
      </c>
      <c r="C50" s="332" t="s">
        <v>43</v>
      </c>
      <c r="D50" s="333" t="s">
        <v>261</v>
      </c>
      <c r="E50" s="334" t="s">
        <v>168</v>
      </c>
      <c r="F50" s="335"/>
      <c r="G50" s="336">
        <v>9964.2900000000009</v>
      </c>
      <c r="H50" s="337">
        <v>9964.2900000000009</v>
      </c>
    </row>
    <row r="51" spans="2:8" ht="12.95" customHeight="1" x14ac:dyDescent="0.15">
      <c r="B51" s="385" t="s">
        <v>4</v>
      </c>
      <c r="C51" s="332" t="s">
        <v>43</v>
      </c>
      <c r="D51" s="333" t="s">
        <v>261</v>
      </c>
      <c r="E51" s="334" t="s">
        <v>173</v>
      </c>
      <c r="F51" s="335"/>
      <c r="G51" s="336">
        <v>1002.857</v>
      </c>
      <c r="H51" s="337">
        <v>1002.857</v>
      </c>
    </row>
    <row r="52" spans="2:8" ht="12.95" customHeight="1" x14ac:dyDescent="0.15">
      <c r="B52" s="385" t="s">
        <v>4</v>
      </c>
      <c r="C52" s="332" t="s">
        <v>43</v>
      </c>
      <c r="D52" s="333" t="s">
        <v>261</v>
      </c>
      <c r="E52" s="334" t="s">
        <v>174</v>
      </c>
      <c r="F52" s="335"/>
      <c r="G52" s="336">
        <v>1710.0010000000002</v>
      </c>
      <c r="H52" s="337">
        <v>1710.0010000000002</v>
      </c>
    </row>
    <row r="53" spans="2:8" ht="12.95" customHeight="1" x14ac:dyDescent="0.15">
      <c r="B53" s="385" t="s">
        <v>4</v>
      </c>
      <c r="C53" s="332" t="s">
        <v>43</v>
      </c>
      <c r="D53" s="333" t="s">
        <v>261</v>
      </c>
      <c r="E53" s="334" t="s">
        <v>176</v>
      </c>
      <c r="F53" s="335"/>
      <c r="G53" s="336">
        <v>3111.4300000000003</v>
      </c>
      <c r="H53" s="337">
        <v>3111.4300000000003</v>
      </c>
    </row>
    <row r="54" spans="2:8" ht="12.95" customHeight="1" x14ac:dyDescent="0.15">
      <c r="B54" s="385" t="s">
        <v>4</v>
      </c>
      <c r="C54" s="332" t="s">
        <v>43</v>
      </c>
      <c r="D54" s="333" t="s">
        <v>261</v>
      </c>
      <c r="E54" s="334" t="s">
        <v>177</v>
      </c>
      <c r="F54" s="335"/>
      <c r="G54" s="336">
        <v>411.42899999999997</v>
      </c>
      <c r="H54" s="337">
        <v>411.42899999999997</v>
      </c>
    </row>
    <row r="55" spans="2:8" ht="12.95" customHeight="1" x14ac:dyDescent="0.15">
      <c r="B55" s="381" t="s">
        <v>4</v>
      </c>
      <c r="C55" s="332" t="s">
        <v>43</v>
      </c>
      <c r="D55" s="333" t="s">
        <v>261</v>
      </c>
      <c r="E55" s="334" t="s">
        <v>189</v>
      </c>
      <c r="F55" s="335"/>
      <c r="G55" s="336">
        <v>771.42899999999986</v>
      </c>
      <c r="H55" s="337">
        <v>771.42899999999986</v>
      </c>
    </row>
    <row r="56" spans="2:8" ht="12.95" customHeight="1" x14ac:dyDescent="0.15">
      <c r="B56" s="381" t="s">
        <v>4</v>
      </c>
      <c r="C56" s="332" t="s">
        <v>43</v>
      </c>
      <c r="D56" s="333" t="s">
        <v>261</v>
      </c>
      <c r="E56" s="334" t="s">
        <v>194</v>
      </c>
      <c r="F56" s="335"/>
      <c r="G56" s="336">
        <v>1671.4290000000001</v>
      </c>
      <c r="H56" s="337">
        <v>1671.4290000000001</v>
      </c>
    </row>
    <row r="57" spans="2:8" ht="12.95" customHeight="1" x14ac:dyDescent="0.15">
      <c r="B57" s="385" t="s">
        <v>4</v>
      </c>
      <c r="C57" s="332" t="s">
        <v>43</v>
      </c>
      <c r="D57" s="333" t="s">
        <v>261</v>
      </c>
      <c r="E57" s="334" t="s">
        <v>195</v>
      </c>
      <c r="F57" s="335"/>
      <c r="G57" s="336">
        <v>257.14299999999997</v>
      </c>
      <c r="H57" s="337">
        <v>257.14299999999997</v>
      </c>
    </row>
    <row r="58" spans="2:8" ht="12.95" customHeight="1" x14ac:dyDescent="0.15">
      <c r="B58" s="385" t="s">
        <v>4</v>
      </c>
      <c r="C58" s="332" t="s">
        <v>43</v>
      </c>
      <c r="D58" s="333" t="s">
        <v>261</v>
      </c>
      <c r="E58" s="334" t="s">
        <v>197</v>
      </c>
      <c r="F58" s="335"/>
      <c r="G58" s="336">
        <v>257.14299999999997</v>
      </c>
      <c r="H58" s="337">
        <v>257.14299999999997</v>
      </c>
    </row>
    <row r="59" spans="2:8" ht="12.95" customHeight="1" x14ac:dyDescent="0.15">
      <c r="B59" s="385" t="s">
        <v>4</v>
      </c>
      <c r="C59" s="332" t="s">
        <v>43</v>
      </c>
      <c r="D59" s="333" t="s">
        <v>261</v>
      </c>
      <c r="E59" s="334" t="s">
        <v>198</v>
      </c>
      <c r="F59" s="335"/>
      <c r="G59" s="336">
        <v>1542.8579999999999</v>
      </c>
      <c r="H59" s="337">
        <v>1542.8579999999999</v>
      </c>
    </row>
    <row r="60" spans="2:8" ht="12.95" customHeight="1" x14ac:dyDescent="0.15">
      <c r="B60" s="385" t="s">
        <v>5</v>
      </c>
      <c r="C60" s="332" t="s">
        <v>43</v>
      </c>
      <c r="D60" s="333" t="s">
        <v>261</v>
      </c>
      <c r="E60" s="334" t="s">
        <v>161</v>
      </c>
      <c r="F60" s="335"/>
      <c r="G60" s="336">
        <v>300</v>
      </c>
      <c r="H60" s="337">
        <v>300</v>
      </c>
    </row>
    <row r="61" spans="2:8" ht="12.95" customHeight="1" thickBot="1" x14ac:dyDescent="0.2">
      <c r="B61" s="386" t="s">
        <v>5</v>
      </c>
      <c r="C61" s="355" t="s">
        <v>43</v>
      </c>
      <c r="D61" s="356" t="s">
        <v>261</v>
      </c>
      <c r="E61" s="357" t="s">
        <v>162</v>
      </c>
      <c r="F61" s="358"/>
      <c r="G61" s="359">
        <v>6382.5</v>
      </c>
      <c r="H61" s="360">
        <v>6382.5</v>
      </c>
    </row>
    <row r="62" spans="2:8" ht="12.95" customHeight="1" x14ac:dyDescent="0.15">
      <c r="B62" s="387" t="s">
        <v>5</v>
      </c>
      <c r="C62" s="349" t="s">
        <v>43</v>
      </c>
      <c r="D62" s="350" t="s">
        <v>261</v>
      </c>
      <c r="E62" s="351" t="s">
        <v>163</v>
      </c>
      <c r="F62" s="352"/>
      <c r="G62" s="353">
        <v>367.5</v>
      </c>
      <c r="H62" s="354">
        <v>367.5</v>
      </c>
    </row>
    <row r="63" spans="2:8" ht="12.95" customHeight="1" x14ac:dyDescent="0.15">
      <c r="B63" s="385" t="s">
        <v>5</v>
      </c>
      <c r="C63" s="332" t="s">
        <v>43</v>
      </c>
      <c r="D63" s="333" t="s">
        <v>261</v>
      </c>
      <c r="E63" s="334" t="s">
        <v>164</v>
      </c>
      <c r="F63" s="335"/>
      <c r="G63" s="336">
        <v>3960</v>
      </c>
      <c r="H63" s="337">
        <v>3960</v>
      </c>
    </row>
    <row r="64" spans="2:8" ht="12.95" customHeight="1" x14ac:dyDescent="0.15">
      <c r="B64" s="385" t="s">
        <v>5</v>
      </c>
      <c r="C64" s="332" t="s">
        <v>43</v>
      </c>
      <c r="D64" s="333" t="s">
        <v>261</v>
      </c>
      <c r="E64" s="334" t="s">
        <v>165</v>
      </c>
      <c r="F64" s="335"/>
      <c r="G64" s="336">
        <v>5827.5</v>
      </c>
      <c r="H64" s="337">
        <v>5827.5</v>
      </c>
    </row>
    <row r="65" spans="2:8" ht="12.95" customHeight="1" x14ac:dyDescent="0.15">
      <c r="B65" s="385" t="s">
        <v>5</v>
      </c>
      <c r="C65" s="332" t="s">
        <v>43</v>
      </c>
      <c r="D65" s="333" t="s">
        <v>261</v>
      </c>
      <c r="E65" s="334" t="s">
        <v>166</v>
      </c>
      <c r="F65" s="335"/>
      <c r="G65" s="336">
        <v>2250</v>
      </c>
      <c r="H65" s="337">
        <v>2250</v>
      </c>
    </row>
    <row r="66" spans="2:8" ht="12.95" customHeight="1" x14ac:dyDescent="0.15">
      <c r="B66" s="385" t="s">
        <v>5</v>
      </c>
      <c r="C66" s="332" t="s">
        <v>43</v>
      </c>
      <c r="D66" s="333" t="s">
        <v>261</v>
      </c>
      <c r="E66" s="334" t="s">
        <v>167</v>
      </c>
      <c r="F66" s="335"/>
      <c r="G66" s="336">
        <v>4867.5</v>
      </c>
      <c r="H66" s="337">
        <v>4867.5</v>
      </c>
    </row>
    <row r="67" spans="2:8" ht="12.95" customHeight="1" x14ac:dyDescent="0.15">
      <c r="B67" s="385" t="s">
        <v>5</v>
      </c>
      <c r="C67" s="332" t="s">
        <v>43</v>
      </c>
      <c r="D67" s="333" t="s">
        <v>261</v>
      </c>
      <c r="E67" s="334" t="s">
        <v>168</v>
      </c>
      <c r="F67" s="335"/>
      <c r="G67" s="336">
        <v>9630</v>
      </c>
      <c r="H67" s="337">
        <v>9630</v>
      </c>
    </row>
    <row r="68" spans="2:8" ht="12.95" customHeight="1" x14ac:dyDescent="0.15">
      <c r="B68" s="385" t="s">
        <v>5</v>
      </c>
      <c r="C68" s="332" t="s">
        <v>43</v>
      </c>
      <c r="D68" s="333" t="s">
        <v>261</v>
      </c>
      <c r="E68" s="334" t="s">
        <v>173</v>
      </c>
      <c r="F68" s="335"/>
      <c r="G68" s="336">
        <v>150</v>
      </c>
      <c r="H68" s="337">
        <v>150</v>
      </c>
    </row>
    <row r="69" spans="2:8" ht="12.95" customHeight="1" x14ac:dyDescent="0.15">
      <c r="B69" s="385" t="s">
        <v>5</v>
      </c>
      <c r="C69" s="332" t="s">
        <v>43</v>
      </c>
      <c r="D69" s="333" t="s">
        <v>261</v>
      </c>
      <c r="E69" s="334" t="s">
        <v>176</v>
      </c>
      <c r="F69" s="335"/>
      <c r="G69" s="336">
        <v>1042.5</v>
      </c>
      <c r="H69" s="337">
        <v>1042.5</v>
      </c>
    </row>
    <row r="70" spans="2:8" ht="12.95" customHeight="1" x14ac:dyDescent="0.15">
      <c r="B70" s="381" t="s">
        <v>5</v>
      </c>
      <c r="C70" s="332" t="s">
        <v>43</v>
      </c>
      <c r="D70" s="333" t="s">
        <v>261</v>
      </c>
      <c r="E70" s="334" t="s">
        <v>177</v>
      </c>
      <c r="F70" s="335"/>
      <c r="G70" s="336">
        <v>967.5</v>
      </c>
      <c r="H70" s="337">
        <v>967.5</v>
      </c>
    </row>
    <row r="71" spans="2:8" ht="12.95" customHeight="1" x14ac:dyDescent="0.15">
      <c r="B71" s="381" t="s">
        <v>5</v>
      </c>
      <c r="C71" s="332" t="s">
        <v>43</v>
      </c>
      <c r="D71" s="338" t="s">
        <v>261</v>
      </c>
      <c r="E71" s="334" t="s">
        <v>189</v>
      </c>
      <c r="F71" s="335"/>
      <c r="G71" s="336">
        <v>150</v>
      </c>
      <c r="H71" s="337">
        <v>150</v>
      </c>
    </row>
    <row r="72" spans="2:8" ht="12.95" customHeight="1" x14ac:dyDescent="0.15">
      <c r="B72" s="381" t="s">
        <v>5</v>
      </c>
      <c r="C72" s="332" t="s">
        <v>43</v>
      </c>
      <c r="D72" s="333" t="s">
        <v>261</v>
      </c>
      <c r="E72" s="334" t="s">
        <v>194</v>
      </c>
      <c r="F72" s="335"/>
      <c r="G72" s="336">
        <v>300</v>
      </c>
      <c r="H72" s="337">
        <v>300</v>
      </c>
    </row>
    <row r="73" spans="2:8" ht="12.95" customHeight="1" x14ac:dyDescent="0.15">
      <c r="B73" s="381" t="s">
        <v>5</v>
      </c>
      <c r="C73" s="332" t="s">
        <v>43</v>
      </c>
      <c r="D73" s="333" t="s">
        <v>261</v>
      </c>
      <c r="E73" s="334" t="s">
        <v>195</v>
      </c>
      <c r="F73" s="335"/>
      <c r="G73" s="336">
        <v>450</v>
      </c>
      <c r="H73" s="337">
        <v>450</v>
      </c>
    </row>
    <row r="74" spans="2:8" ht="12.95" customHeight="1" x14ac:dyDescent="0.15">
      <c r="B74" s="381" t="s">
        <v>5</v>
      </c>
      <c r="C74" s="332" t="s">
        <v>43</v>
      </c>
      <c r="D74" s="333" t="s">
        <v>261</v>
      </c>
      <c r="E74" s="334" t="s">
        <v>200</v>
      </c>
      <c r="F74" s="335"/>
      <c r="G74" s="336">
        <v>150</v>
      </c>
      <c r="H74" s="337">
        <v>150</v>
      </c>
    </row>
    <row r="75" spans="2:8" ht="12.95" customHeight="1" x14ac:dyDescent="0.15">
      <c r="B75" s="381" t="s">
        <v>5</v>
      </c>
      <c r="C75" s="332" t="s">
        <v>43</v>
      </c>
      <c r="D75" s="333" t="s">
        <v>261</v>
      </c>
      <c r="E75" s="334" t="s">
        <v>60</v>
      </c>
      <c r="F75" s="335"/>
      <c r="G75" s="336">
        <v>60</v>
      </c>
      <c r="H75" s="337">
        <v>60</v>
      </c>
    </row>
    <row r="76" spans="2:8" ht="12.95" customHeight="1" x14ac:dyDescent="0.15">
      <c r="B76" s="381" t="s">
        <v>30</v>
      </c>
      <c r="C76" s="332" t="s">
        <v>43</v>
      </c>
      <c r="D76" s="333" t="s">
        <v>261</v>
      </c>
      <c r="E76" s="334" t="s">
        <v>155</v>
      </c>
      <c r="F76" s="335"/>
      <c r="G76" s="336">
        <v>2842.862000000001</v>
      </c>
      <c r="H76" s="337">
        <v>2842.862000000001</v>
      </c>
    </row>
    <row r="77" spans="2:8" ht="12.95" customHeight="1" x14ac:dyDescent="0.15">
      <c r="B77" s="381" t="s">
        <v>30</v>
      </c>
      <c r="C77" s="332" t="s">
        <v>43</v>
      </c>
      <c r="D77" s="333" t="s">
        <v>261</v>
      </c>
      <c r="E77" s="334" t="s">
        <v>156</v>
      </c>
      <c r="F77" s="335"/>
      <c r="G77" s="336">
        <v>57.143000000000001</v>
      </c>
      <c r="H77" s="337">
        <v>57.143000000000001</v>
      </c>
    </row>
    <row r="78" spans="2:8" ht="12.95" customHeight="1" x14ac:dyDescent="0.15">
      <c r="B78" s="381" t="s">
        <v>30</v>
      </c>
      <c r="C78" s="332" t="s">
        <v>43</v>
      </c>
      <c r="D78" s="333" t="s">
        <v>261</v>
      </c>
      <c r="E78" s="334" t="s">
        <v>158</v>
      </c>
      <c r="F78" s="335"/>
      <c r="G78" s="336">
        <v>400.00100000000009</v>
      </c>
      <c r="H78" s="337">
        <v>400.00100000000009</v>
      </c>
    </row>
    <row r="79" spans="2:8" ht="12.95" customHeight="1" x14ac:dyDescent="0.15">
      <c r="B79" s="381" t="s">
        <v>30</v>
      </c>
      <c r="C79" s="332" t="s">
        <v>43</v>
      </c>
      <c r="D79" s="333" t="s">
        <v>261</v>
      </c>
      <c r="E79" s="334" t="s">
        <v>159</v>
      </c>
      <c r="F79" s="335"/>
      <c r="G79" s="336">
        <v>57.143000000000001</v>
      </c>
      <c r="H79" s="337">
        <v>57.143000000000001</v>
      </c>
    </row>
    <row r="80" spans="2:8" ht="12.95" customHeight="1" x14ac:dyDescent="0.15">
      <c r="B80" s="381" t="s">
        <v>30</v>
      </c>
      <c r="C80" s="332" t="s">
        <v>43</v>
      </c>
      <c r="D80" s="333" t="s">
        <v>261</v>
      </c>
      <c r="E80" s="334" t="s">
        <v>160</v>
      </c>
      <c r="F80" s="335"/>
      <c r="G80" s="336">
        <v>57.143000000000001</v>
      </c>
      <c r="H80" s="337">
        <v>57.143000000000001</v>
      </c>
    </row>
    <row r="81" spans="2:8" ht="12.95" customHeight="1" x14ac:dyDescent="0.15">
      <c r="B81" s="381" t="s">
        <v>30</v>
      </c>
      <c r="C81" s="332" t="s">
        <v>43</v>
      </c>
      <c r="D81" s="333" t="s">
        <v>261</v>
      </c>
      <c r="E81" s="334" t="s">
        <v>161</v>
      </c>
      <c r="F81" s="335"/>
      <c r="G81" s="336">
        <v>685.71600000000024</v>
      </c>
      <c r="H81" s="337">
        <v>685.71600000000024</v>
      </c>
    </row>
    <row r="82" spans="2:8" ht="12.95" customHeight="1" x14ac:dyDescent="0.15">
      <c r="B82" s="381" t="s">
        <v>30</v>
      </c>
      <c r="C82" s="332" t="s">
        <v>43</v>
      </c>
      <c r="D82" s="333" t="s">
        <v>261</v>
      </c>
      <c r="E82" s="334" t="s">
        <v>162</v>
      </c>
      <c r="F82" s="335"/>
      <c r="G82" s="336">
        <v>1085.7170000000003</v>
      </c>
      <c r="H82" s="337">
        <v>1085.7170000000003</v>
      </c>
    </row>
    <row r="83" spans="2:8" ht="12.95" customHeight="1" x14ac:dyDescent="0.15">
      <c r="B83" s="381" t="s">
        <v>30</v>
      </c>
      <c r="C83" s="332" t="s">
        <v>43</v>
      </c>
      <c r="D83" s="333" t="s">
        <v>261</v>
      </c>
      <c r="E83" s="334" t="s">
        <v>163</v>
      </c>
      <c r="F83" s="335"/>
      <c r="G83" s="336">
        <v>628.57200000000012</v>
      </c>
      <c r="H83" s="337">
        <v>628.57200000000012</v>
      </c>
    </row>
    <row r="84" spans="2:8" ht="12.95" customHeight="1" x14ac:dyDescent="0.15">
      <c r="B84" s="381" t="s">
        <v>30</v>
      </c>
      <c r="C84" s="332" t="s">
        <v>43</v>
      </c>
      <c r="D84" s="333" t="s">
        <v>261</v>
      </c>
      <c r="E84" s="334" t="s">
        <v>165</v>
      </c>
      <c r="F84" s="335"/>
      <c r="G84" s="336">
        <v>57.143000000000001</v>
      </c>
      <c r="H84" s="337">
        <v>57.143000000000001</v>
      </c>
    </row>
    <row r="85" spans="2:8" ht="12.95" customHeight="1" x14ac:dyDescent="0.15">
      <c r="B85" s="381" t="s">
        <v>30</v>
      </c>
      <c r="C85" s="332" t="s">
        <v>43</v>
      </c>
      <c r="D85" s="333" t="s">
        <v>261</v>
      </c>
      <c r="E85" s="334" t="s">
        <v>166</v>
      </c>
      <c r="F85" s="335"/>
      <c r="G85" s="336">
        <v>228.572</v>
      </c>
      <c r="H85" s="337">
        <v>228.572</v>
      </c>
    </row>
    <row r="86" spans="2:8" ht="12.95" customHeight="1" x14ac:dyDescent="0.15">
      <c r="B86" s="381" t="s">
        <v>30</v>
      </c>
      <c r="C86" s="332" t="s">
        <v>43</v>
      </c>
      <c r="D86" s="333" t="s">
        <v>261</v>
      </c>
      <c r="E86" s="334" t="s">
        <v>168</v>
      </c>
      <c r="F86" s="335"/>
      <c r="G86" s="336">
        <v>114.286</v>
      </c>
      <c r="H86" s="337">
        <v>114.286</v>
      </c>
    </row>
    <row r="87" spans="2:8" ht="12.95" customHeight="1" x14ac:dyDescent="0.15">
      <c r="B87" s="381" t="s">
        <v>30</v>
      </c>
      <c r="C87" s="332" t="s">
        <v>43</v>
      </c>
      <c r="D87" s="333" t="s">
        <v>261</v>
      </c>
      <c r="E87" s="334" t="s">
        <v>169</v>
      </c>
      <c r="F87" s="335"/>
      <c r="G87" s="336">
        <v>57.143000000000001</v>
      </c>
      <c r="H87" s="337">
        <v>57.143000000000001</v>
      </c>
    </row>
    <row r="88" spans="2:8" ht="12.95" customHeight="1" x14ac:dyDescent="0.15">
      <c r="B88" s="383"/>
      <c r="C88" s="345" t="s">
        <v>43</v>
      </c>
      <c r="D88" s="393" t="s">
        <v>261</v>
      </c>
      <c r="E88" s="347" t="s">
        <v>267</v>
      </c>
      <c r="F88" s="25"/>
      <c r="G88" s="2">
        <v>126916.48</v>
      </c>
      <c r="H88" s="348">
        <v>126916.48</v>
      </c>
    </row>
    <row r="89" spans="2:8" ht="12.95" customHeight="1" x14ac:dyDescent="0.15">
      <c r="B89" s="381" t="s">
        <v>31</v>
      </c>
      <c r="C89" s="332" t="s">
        <v>43</v>
      </c>
      <c r="D89" s="333" t="s">
        <v>18</v>
      </c>
      <c r="E89" s="334" t="s">
        <v>161</v>
      </c>
      <c r="F89" s="335"/>
      <c r="G89" s="336">
        <v>308.57100000000003</v>
      </c>
      <c r="H89" s="337">
        <v>308.57100000000003</v>
      </c>
    </row>
    <row r="90" spans="2:8" ht="12.95" customHeight="1" x14ac:dyDescent="0.15">
      <c r="B90" s="381" t="s">
        <v>31</v>
      </c>
      <c r="C90" s="332" t="s">
        <v>43</v>
      </c>
      <c r="D90" s="338" t="s">
        <v>18</v>
      </c>
      <c r="E90" s="334" t="s">
        <v>162</v>
      </c>
      <c r="F90" s="335"/>
      <c r="G90" s="336">
        <v>925.71299999999985</v>
      </c>
      <c r="H90" s="337">
        <v>925.71299999999985</v>
      </c>
    </row>
    <row r="91" spans="2:8" ht="12.95" customHeight="1" x14ac:dyDescent="0.15">
      <c r="B91" s="381" t="s">
        <v>31</v>
      </c>
      <c r="C91" s="332" t="s">
        <v>43</v>
      </c>
      <c r="D91" s="333" t="s">
        <v>18</v>
      </c>
      <c r="E91" s="334" t="s">
        <v>163</v>
      </c>
      <c r="F91" s="335"/>
      <c r="G91" s="336">
        <v>102.857</v>
      </c>
      <c r="H91" s="337">
        <v>102.857</v>
      </c>
    </row>
    <row r="92" spans="2:8" ht="12.95" customHeight="1" x14ac:dyDescent="0.15">
      <c r="B92" s="381" t="s">
        <v>31</v>
      </c>
      <c r="C92" s="332" t="s">
        <v>43</v>
      </c>
      <c r="D92" s="333" t="s">
        <v>18</v>
      </c>
      <c r="E92" s="334" t="s">
        <v>165</v>
      </c>
      <c r="F92" s="335"/>
      <c r="G92" s="336">
        <v>308.57100000000003</v>
      </c>
      <c r="H92" s="337">
        <v>308.57100000000003</v>
      </c>
    </row>
    <row r="93" spans="2:8" ht="12.95" customHeight="1" x14ac:dyDescent="0.15">
      <c r="B93" s="381" t="s">
        <v>31</v>
      </c>
      <c r="C93" s="332" t="s">
        <v>43</v>
      </c>
      <c r="D93" s="333" t="s">
        <v>18</v>
      </c>
      <c r="E93" s="334" t="s">
        <v>166</v>
      </c>
      <c r="F93" s="335"/>
      <c r="G93" s="336">
        <v>7097.1399999999994</v>
      </c>
      <c r="H93" s="337">
        <v>7097.1399999999994</v>
      </c>
    </row>
    <row r="94" spans="2:8" ht="12.95" customHeight="1" x14ac:dyDescent="0.15">
      <c r="B94" s="381" t="s">
        <v>31</v>
      </c>
      <c r="C94" s="332" t="s">
        <v>43</v>
      </c>
      <c r="D94" s="333" t="s">
        <v>18</v>
      </c>
      <c r="E94" s="334" t="s">
        <v>168</v>
      </c>
      <c r="F94" s="335"/>
      <c r="G94" s="336">
        <v>719.99899999999991</v>
      </c>
      <c r="H94" s="337">
        <v>719.99899999999991</v>
      </c>
    </row>
    <row r="95" spans="2:8" ht="12.95" customHeight="1" x14ac:dyDescent="0.15">
      <c r="B95" s="381" t="s">
        <v>23</v>
      </c>
      <c r="C95" s="332" t="s">
        <v>43</v>
      </c>
      <c r="D95" s="333" t="s">
        <v>18</v>
      </c>
      <c r="E95" s="334" t="s">
        <v>158</v>
      </c>
      <c r="F95" s="335"/>
      <c r="G95" s="336">
        <v>102.857</v>
      </c>
      <c r="H95" s="337">
        <v>102.857</v>
      </c>
    </row>
    <row r="96" spans="2:8" ht="12.95" customHeight="1" x14ac:dyDescent="0.15">
      <c r="B96" s="381" t="s">
        <v>23</v>
      </c>
      <c r="C96" s="332" t="s">
        <v>43</v>
      </c>
      <c r="D96" s="333" t="s">
        <v>18</v>
      </c>
      <c r="E96" s="334" t="s">
        <v>161</v>
      </c>
      <c r="F96" s="335"/>
      <c r="G96" s="336">
        <v>514.28499999999997</v>
      </c>
      <c r="H96" s="337">
        <v>514.28499999999997</v>
      </c>
    </row>
    <row r="97" spans="2:8" ht="12.95" customHeight="1" x14ac:dyDescent="0.15">
      <c r="B97" s="381" t="s">
        <v>23</v>
      </c>
      <c r="C97" s="332" t="s">
        <v>43</v>
      </c>
      <c r="D97" s="333" t="s">
        <v>18</v>
      </c>
      <c r="E97" s="334" t="s">
        <v>163</v>
      </c>
      <c r="F97" s="335"/>
      <c r="G97" s="336">
        <v>102.857</v>
      </c>
      <c r="H97" s="337">
        <v>102.857</v>
      </c>
    </row>
    <row r="98" spans="2:8" ht="12.95" customHeight="1" x14ac:dyDescent="0.15">
      <c r="B98" s="381" t="s">
        <v>23</v>
      </c>
      <c r="C98" s="332" t="s">
        <v>43</v>
      </c>
      <c r="D98" s="333" t="s">
        <v>18</v>
      </c>
      <c r="E98" s="334" t="s">
        <v>165</v>
      </c>
      <c r="F98" s="335"/>
      <c r="G98" s="336">
        <v>102.857</v>
      </c>
      <c r="H98" s="337">
        <v>102.857</v>
      </c>
    </row>
    <row r="99" spans="2:8" ht="12.95" customHeight="1" x14ac:dyDescent="0.15">
      <c r="B99" s="381" t="s">
        <v>23</v>
      </c>
      <c r="C99" s="332" t="s">
        <v>43</v>
      </c>
      <c r="D99" s="333" t="s">
        <v>18</v>
      </c>
      <c r="E99" s="334" t="s">
        <v>166</v>
      </c>
      <c r="F99" s="335"/>
      <c r="G99" s="336">
        <v>1851.4269999999997</v>
      </c>
      <c r="H99" s="337">
        <v>1851.4269999999997</v>
      </c>
    </row>
    <row r="100" spans="2:8" ht="12.95" customHeight="1" x14ac:dyDescent="0.15">
      <c r="B100" s="381" t="s">
        <v>23</v>
      </c>
      <c r="C100" s="332" t="s">
        <v>43</v>
      </c>
      <c r="D100" s="333" t="s">
        <v>18</v>
      </c>
      <c r="E100" s="334" t="s">
        <v>167</v>
      </c>
      <c r="F100" s="335"/>
      <c r="G100" s="336">
        <v>514.28499999999997</v>
      </c>
      <c r="H100" s="337">
        <v>514.28499999999997</v>
      </c>
    </row>
    <row r="101" spans="2:8" ht="12.95" customHeight="1" x14ac:dyDescent="0.15">
      <c r="B101" s="381" t="s">
        <v>23</v>
      </c>
      <c r="C101" s="332" t="s">
        <v>43</v>
      </c>
      <c r="D101" s="333" t="s">
        <v>18</v>
      </c>
      <c r="E101" s="334" t="s">
        <v>168</v>
      </c>
      <c r="F101" s="335"/>
      <c r="G101" s="336">
        <v>411.428</v>
      </c>
      <c r="H101" s="337">
        <v>411.428</v>
      </c>
    </row>
    <row r="102" spans="2:8" ht="12.95" customHeight="1" x14ac:dyDescent="0.15">
      <c r="B102" s="381" t="s">
        <v>13</v>
      </c>
      <c r="C102" s="332" t="s">
        <v>43</v>
      </c>
      <c r="D102" s="333" t="s">
        <v>18</v>
      </c>
      <c r="E102" s="334" t="s">
        <v>162</v>
      </c>
      <c r="F102" s="335"/>
      <c r="G102" s="336">
        <v>1542.857</v>
      </c>
      <c r="H102" s="337">
        <v>1542.857</v>
      </c>
    </row>
    <row r="103" spans="2:8" ht="12.95" customHeight="1" x14ac:dyDescent="0.15">
      <c r="B103" s="381" t="s">
        <v>13</v>
      </c>
      <c r="C103" s="332" t="s">
        <v>43</v>
      </c>
      <c r="D103" s="333" t="s">
        <v>18</v>
      </c>
      <c r="E103" s="334" t="s">
        <v>165</v>
      </c>
      <c r="F103" s="335"/>
      <c r="G103" s="336">
        <v>2057.1419999999998</v>
      </c>
      <c r="H103" s="337">
        <v>2057.1419999999998</v>
      </c>
    </row>
    <row r="104" spans="2:8" ht="12.95" customHeight="1" x14ac:dyDescent="0.15">
      <c r="B104" s="381" t="s">
        <v>13</v>
      </c>
      <c r="C104" s="332" t="s">
        <v>43</v>
      </c>
      <c r="D104" s="333" t="s">
        <v>18</v>
      </c>
      <c r="E104" s="334" t="s">
        <v>166</v>
      </c>
      <c r="F104" s="335"/>
      <c r="G104" s="336">
        <v>2442.857</v>
      </c>
      <c r="H104" s="337">
        <v>2442.857</v>
      </c>
    </row>
    <row r="105" spans="2:8" ht="12.95" customHeight="1" x14ac:dyDescent="0.15">
      <c r="B105" s="381" t="s">
        <v>13</v>
      </c>
      <c r="C105" s="332" t="s">
        <v>43</v>
      </c>
      <c r="D105" s="333" t="s">
        <v>18</v>
      </c>
      <c r="E105" s="334" t="s">
        <v>167</v>
      </c>
      <c r="F105" s="335"/>
      <c r="G105" s="336">
        <v>1671.4290000000001</v>
      </c>
      <c r="H105" s="337">
        <v>1671.4290000000001</v>
      </c>
    </row>
    <row r="106" spans="2:8" ht="12.95" customHeight="1" x14ac:dyDescent="0.15">
      <c r="B106" s="381" t="s">
        <v>13</v>
      </c>
      <c r="C106" s="332" t="s">
        <v>43</v>
      </c>
      <c r="D106" s="333" t="s">
        <v>18</v>
      </c>
      <c r="E106" s="334" t="s">
        <v>168</v>
      </c>
      <c r="F106" s="335"/>
      <c r="G106" s="336">
        <v>321.428</v>
      </c>
      <c r="H106" s="337">
        <v>321.428</v>
      </c>
    </row>
    <row r="107" spans="2:8" ht="12.95" customHeight="1" x14ac:dyDescent="0.15">
      <c r="B107" s="381" t="s">
        <v>37</v>
      </c>
      <c r="C107" s="332" t="s">
        <v>43</v>
      </c>
      <c r="D107" s="333" t="s">
        <v>18</v>
      </c>
      <c r="E107" s="334" t="s">
        <v>157</v>
      </c>
      <c r="F107" s="335"/>
      <c r="G107" s="336">
        <v>411.428</v>
      </c>
      <c r="H107" s="337">
        <v>411.428</v>
      </c>
    </row>
    <row r="108" spans="2:8" ht="12.95" customHeight="1" x14ac:dyDescent="0.15">
      <c r="B108" s="381" t="s">
        <v>37</v>
      </c>
      <c r="C108" s="332" t="s">
        <v>43</v>
      </c>
      <c r="D108" s="333" t="s">
        <v>18</v>
      </c>
      <c r="E108" s="334" t="s">
        <v>158</v>
      </c>
      <c r="F108" s="335"/>
      <c r="G108" s="336">
        <v>205.714</v>
      </c>
      <c r="H108" s="337">
        <v>205.714</v>
      </c>
    </row>
    <row r="109" spans="2:8" ht="12.95" customHeight="1" x14ac:dyDescent="0.15">
      <c r="B109" s="381" t="s">
        <v>37</v>
      </c>
      <c r="C109" s="332" t="s">
        <v>43</v>
      </c>
      <c r="D109" s="333" t="s">
        <v>18</v>
      </c>
      <c r="E109" s="334" t="s">
        <v>161</v>
      </c>
      <c r="F109" s="335"/>
      <c r="G109" s="336">
        <v>205.714</v>
      </c>
      <c r="H109" s="337">
        <v>205.714</v>
      </c>
    </row>
    <row r="110" spans="2:8" ht="12.95" customHeight="1" x14ac:dyDescent="0.15">
      <c r="B110" s="381" t="s">
        <v>37</v>
      </c>
      <c r="C110" s="332" t="s">
        <v>43</v>
      </c>
      <c r="D110" s="333" t="s">
        <v>18</v>
      </c>
      <c r="E110" s="334" t="s">
        <v>162</v>
      </c>
      <c r="F110" s="335"/>
      <c r="G110" s="336">
        <v>102.857</v>
      </c>
      <c r="H110" s="337">
        <v>102.857</v>
      </c>
    </row>
    <row r="111" spans="2:8" ht="12.95" customHeight="1" x14ac:dyDescent="0.15">
      <c r="B111" s="381" t="s">
        <v>37</v>
      </c>
      <c r="C111" s="332" t="s">
        <v>43</v>
      </c>
      <c r="D111" s="333" t="s">
        <v>18</v>
      </c>
      <c r="E111" s="334" t="s">
        <v>163</v>
      </c>
      <c r="F111" s="335"/>
      <c r="G111" s="336">
        <v>1234.2840000000001</v>
      </c>
      <c r="H111" s="337">
        <v>1234.2840000000001</v>
      </c>
    </row>
    <row r="112" spans="2:8" ht="12.95" customHeight="1" x14ac:dyDescent="0.15">
      <c r="B112" s="381" t="s">
        <v>37</v>
      </c>
      <c r="C112" s="332" t="s">
        <v>43</v>
      </c>
      <c r="D112" s="333" t="s">
        <v>18</v>
      </c>
      <c r="E112" s="334" t="s">
        <v>164</v>
      </c>
      <c r="F112" s="335"/>
      <c r="G112" s="336">
        <v>102.857</v>
      </c>
      <c r="H112" s="337">
        <v>102.857</v>
      </c>
    </row>
    <row r="113" spans="2:8" ht="12.95" customHeight="1" x14ac:dyDescent="0.15">
      <c r="B113" s="381" t="s">
        <v>37</v>
      </c>
      <c r="C113" s="332" t="s">
        <v>43</v>
      </c>
      <c r="D113" s="333" t="s">
        <v>18</v>
      </c>
      <c r="E113" s="334" t="s">
        <v>165</v>
      </c>
      <c r="F113" s="335"/>
      <c r="G113" s="336">
        <v>13268.571</v>
      </c>
      <c r="H113" s="337">
        <v>13268.571</v>
      </c>
    </row>
    <row r="114" spans="2:8" ht="12.95" customHeight="1" x14ac:dyDescent="0.15">
      <c r="B114" s="381" t="s">
        <v>37</v>
      </c>
      <c r="C114" s="332" t="s">
        <v>43</v>
      </c>
      <c r="D114" s="333" t="s">
        <v>18</v>
      </c>
      <c r="E114" s="334" t="s">
        <v>166</v>
      </c>
      <c r="F114" s="335"/>
      <c r="G114" s="336">
        <v>1748.5709999999999</v>
      </c>
      <c r="H114" s="337">
        <v>1748.5709999999999</v>
      </c>
    </row>
    <row r="115" spans="2:8" ht="12.95" customHeight="1" x14ac:dyDescent="0.15">
      <c r="B115" s="381" t="s">
        <v>37</v>
      </c>
      <c r="C115" s="332" t="s">
        <v>43</v>
      </c>
      <c r="D115" s="338" t="s">
        <v>18</v>
      </c>
      <c r="E115" s="334" t="s">
        <v>167</v>
      </c>
      <c r="F115" s="335"/>
      <c r="G115" s="336">
        <v>5451.4279999999999</v>
      </c>
      <c r="H115" s="337">
        <v>5451.4279999999999</v>
      </c>
    </row>
    <row r="116" spans="2:8" ht="12.95" customHeight="1" x14ac:dyDescent="0.15">
      <c r="B116" s="381" t="s">
        <v>37</v>
      </c>
      <c r="C116" s="332" t="s">
        <v>43</v>
      </c>
      <c r="D116" s="333" t="s">
        <v>18</v>
      </c>
      <c r="E116" s="334" t="s">
        <v>168</v>
      </c>
      <c r="F116" s="335"/>
      <c r="G116" s="336">
        <v>1851.4279999999999</v>
      </c>
      <c r="H116" s="337">
        <v>1851.4279999999999</v>
      </c>
    </row>
    <row r="117" spans="2:8" ht="12.95" customHeight="1" thickBot="1" x14ac:dyDescent="0.2">
      <c r="B117" s="395"/>
      <c r="C117" s="396" t="s">
        <v>43</v>
      </c>
      <c r="D117" s="397" t="s">
        <v>18</v>
      </c>
      <c r="E117" s="398" t="s">
        <v>267</v>
      </c>
      <c r="F117" s="399"/>
      <c r="G117" s="400">
        <v>45681.411999999997</v>
      </c>
      <c r="H117" s="401">
        <v>45681.411999999997</v>
      </c>
    </row>
    <row r="118" spans="2:8" ht="12.95" customHeight="1" x14ac:dyDescent="0.15">
      <c r="B118" s="384" t="s">
        <v>4</v>
      </c>
      <c r="C118" s="349" t="s">
        <v>43</v>
      </c>
      <c r="D118" s="350" t="s">
        <v>7</v>
      </c>
      <c r="E118" s="351" t="s">
        <v>162</v>
      </c>
      <c r="F118" s="352"/>
      <c r="G118" s="353">
        <v>3189.3850000000002</v>
      </c>
      <c r="H118" s="354">
        <v>3189.3850000000002</v>
      </c>
    </row>
    <row r="119" spans="2:8" ht="12.95" customHeight="1" x14ac:dyDescent="0.15">
      <c r="B119" s="381" t="s">
        <v>4</v>
      </c>
      <c r="C119" s="332" t="s">
        <v>43</v>
      </c>
      <c r="D119" s="333" t="s">
        <v>7</v>
      </c>
      <c r="E119" s="334" t="s">
        <v>163</v>
      </c>
      <c r="F119" s="335"/>
      <c r="G119" s="336">
        <v>533.56899999999996</v>
      </c>
      <c r="H119" s="337">
        <v>533.56899999999996</v>
      </c>
    </row>
    <row r="120" spans="2:8" ht="12.95" customHeight="1" x14ac:dyDescent="0.15">
      <c r="B120" s="381" t="s">
        <v>4</v>
      </c>
      <c r="C120" s="332" t="s">
        <v>43</v>
      </c>
      <c r="D120" s="333" t="s">
        <v>7</v>
      </c>
      <c r="E120" s="334" t="s">
        <v>164</v>
      </c>
      <c r="F120" s="335"/>
      <c r="G120" s="336">
        <v>190.714</v>
      </c>
      <c r="H120" s="337">
        <v>190.714</v>
      </c>
    </row>
    <row r="121" spans="2:8" ht="12.95" customHeight="1" x14ac:dyDescent="0.15">
      <c r="B121" s="381" t="s">
        <v>4</v>
      </c>
      <c r="C121" s="332" t="s">
        <v>43</v>
      </c>
      <c r="D121" s="333" t="s">
        <v>7</v>
      </c>
      <c r="E121" s="334" t="s">
        <v>165</v>
      </c>
      <c r="F121" s="335"/>
      <c r="G121" s="336">
        <v>3327.6119999999987</v>
      </c>
      <c r="H121" s="337">
        <v>3327.6119999999987</v>
      </c>
    </row>
    <row r="122" spans="2:8" ht="12.95" customHeight="1" x14ac:dyDescent="0.15">
      <c r="B122" s="381" t="s">
        <v>4</v>
      </c>
      <c r="C122" s="332" t="s">
        <v>43</v>
      </c>
      <c r="D122" s="333" t="s">
        <v>7</v>
      </c>
      <c r="E122" s="334" t="s">
        <v>166</v>
      </c>
      <c r="F122" s="335"/>
      <c r="G122" s="336">
        <v>2218.1409999999996</v>
      </c>
      <c r="H122" s="337">
        <v>2218.1409999999996</v>
      </c>
    </row>
    <row r="123" spans="2:8" ht="12.95" customHeight="1" x14ac:dyDescent="0.15">
      <c r="B123" s="381" t="s">
        <v>4</v>
      </c>
      <c r="C123" s="332" t="s">
        <v>43</v>
      </c>
      <c r="D123" s="333" t="s">
        <v>7</v>
      </c>
      <c r="E123" s="334" t="s">
        <v>167</v>
      </c>
      <c r="F123" s="335"/>
      <c r="G123" s="336">
        <v>42272.343000000015</v>
      </c>
      <c r="H123" s="337">
        <v>42272.343000000015</v>
      </c>
    </row>
    <row r="124" spans="2:8" ht="12.95" customHeight="1" x14ac:dyDescent="0.15">
      <c r="B124" s="381" t="s">
        <v>4</v>
      </c>
      <c r="C124" s="332" t="s">
        <v>43</v>
      </c>
      <c r="D124" s="333" t="s">
        <v>7</v>
      </c>
      <c r="E124" s="334" t="s">
        <v>168</v>
      </c>
      <c r="F124" s="335"/>
      <c r="G124" s="336">
        <v>3396.1319999999992</v>
      </c>
      <c r="H124" s="337">
        <v>3396.1319999999992</v>
      </c>
    </row>
    <row r="125" spans="2:8" ht="12.95" customHeight="1" x14ac:dyDescent="0.15">
      <c r="B125" s="381" t="s">
        <v>4</v>
      </c>
      <c r="C125" s="332" t="s">
        <v>43</v>
      </c>
      <c r="D125" s="333" t="s">
        <v>7</v>
      </c>
      <c r="E125" s="334" t="s">
        <v>176</v>
      </c>
      <c r="F125" s="335"/>
      <c r="G125" s="336">
        <v>1834.6949999999997</v>
      </c>
      <c r="H125" s="337">
        <v>1834.6949999999997</v>
      </c>
    </row>
    <row r="126" spans="2:8" ht="12.95" customHeight="1" x14ac:dyDescent="0.15">
      <c r="B126" s="381" t="s">
        <v>5</v>
      </c>
      <c r="C126" s="332" t="s">
        <v>43</v>
      </c>
      <c r="D126" s="333" t="s">
        <v>7</v>
      </c>
      <c r="E126" s="334" t="s">
        <v>164</v>
      </c>
      <c r="F126" s="335"/>
      <c r="G126" s="336">
        <v>503.04299999999978</v>
      </c>
      <c r="H126" s="337">
        <v>503.04299999999978</v>
      </c>
    </row>
    <row r="127" spans="2:8" ht="12.95" customHeight="1" x14ac:dyDescent="0.15">
      <c r="B127" s="381" t="s">
        <v>5</v>
      </c>
      <c r="C127" s="332" t="s">
        <v>43</v>
      </c>
      <c r="D127" s="333" t="s">
        <v>7</v>
      </c>
      <c r="E127" s="334" t="s">
        <v>165</v>
      </c>
      <c r="F127" s="335"/>
      <c r="G127" s="336">
        <v>3206.2660000000001</v>
      </c>
      <c r="H127" s="337">
        <v>3206.2660000000001</v>
      </c>
    </row>
    <row r="128" spans="2:8" ht="12.95" customHeight="1" x14ac:dyDescent="0.15">
      <c r="B128" s="381" t="s">
        <v>5</v>
      </c>
      <c r="C128" s="332" t="s">
        <v>43</v>
      </c>
      <c r="D128" s="333" t="s">
        <v>7</v>
      </c>
      <c r="E128" s="334" t="s">
        <v>166</v>
      </c>
      <c r="F128" s="335"/>
      <c r="G128" s="336">
        <v>242.42699999999999</v>
      </c>
      <c r="H128" s="337">
        <v>242.42699999999999</v>
      </c>
    </row>
    <row r="129" spans="2:8" ht="12.95" customHeight="1" x14ac:dyDescent="0.15">
      <c r="B129" s="381" t="s">
        <v>5</v>
      </c>
      <c r="C129" s="332" t="s">
        <v>43</v>
      </c>
      <c r="D129" s="333" t="s">
        <v>7</v>
      </c>
      <c r="E129" s="334" t="s">
        <v>167</v>
      </c>
      <c r="F129" s="335"/>
      <c r="G129" s="336">
        <v>21255.769</v>
      </c>
      <c r="H129" s="337">
        <v>21255.769</v>
      </c>
    </row>
    <row r="130" spans="2:8" ht="12.95" customHeight="1" x14ac:dyDescent="0.15">
      <c r="B130" s="381" t="s">
        <v>5</v>
      </c>
      <c r="C130" s="332" t="s">
        <v>43</v>
      </c>
      <c r="D130" s="333" t="s">
        <v>7</v>
      </c>
      <c r="E130" s="334" t="s">
        <v>168</v>
      </c>
      <c r="F130" s="335"/>
      <c r="G130" s="336">
        <v>1994.503999999999</v>
      </c>
      <c r="H130" s="337">
        <v>1994.503999999999</v>
      </c>
    </row>
    <row r="131" spans="2:8" ht="12.95" customHeight="1" x14ac:dyDescent="0.15">
      <c r="B131" s="381" t="s">
        <v>5</v>
      </c>
      <c r="C131" s="332" t="s">
        <v>43</v>
      </c>
      <c r="D131" s="333" t="s">
        <v>7</v>
      </c>
      <c r="E131" s="334" t="s">
        <v>173</v>
      </c>
      <c r="F131" s="335"/>
      <c r="G131" s="336">
        <v>42.667000000000002</v>
      </c>
      <c r="H131" s="337">
        <v>42.667000000000002</v>
      </c>
    </row>
    <row r="132" spans="2:8" ht="12.95" customHeight="1" x14ac:dyDescent="0.15">
      <c r="B132" s="381" t="s">
        <v>5</v>
      </c>
      <c r="C132" s="332" t="s">
        <v>43</v>
      </c>
      <c r="D132" s="333" t="s">
        <v>7</v>
      </c>
      <c r="E132" s="334" t="s">
        <v>176</v>
      </c>
      <c r="F132" s="335"/>
      <c r="G132" s="336">
        <v>325.017</v>
      </c>
      <c r="H132" s="337">
        <v>325.017</v>
      </c>
    </row>
    <row r="133" spans="2:8" ht="12.95" customHeight="1" x14ac:dyDescent="0.15">
      <c r="B133" s="381" t="s">
        <v>6</v>
      </c>
      <c r="C133" s="332" t="s">
        <v>43</v>
      </c>
      <c r="D133" s="333" t="s">
        <v>7</v>
      </c>
      <c r="E133" s="334" t="s">
        <v>167</v>
      </c>
      <c r="F133" s="335"/>
      <c r="G133" s="336">
        <v>1592.1489999999999</v>
      </c>
      <c r="H133" s="337">
        <v>1592.1489999999999</v>
      </c>
    </row>
    <row r="134" spans="2:8" ht="12.95" customHeight="1" x14ac:dyDescent="0.15">
      <c r="B134" s="381" t="s">
        <v>10</v>
      </c>
      <c r="C134" s="332" t="s">
        <v>43</v>
      </c>
      <c r="D134" s="333" t="s">
        <v>7</v>
      </c>
      <c r="E134" s="334" t="s">
        <v>167</v>
      </c>
      <c r="F134" s="335"/>
      <c r="G134" s="336">
        <v>222.37700000000001</v>
      </c>
      <c r="H134" s="337">
        <v>222.37700000000001</v>
      </c>
    </row>
    <row r="135" spans="2:8" ht="12.95" customHeight="1" x14ac:dyDescent="0.15">
      <c r="B135" s="381" t="s">
        <v>11</v>
      </c>
      <c r="C135" s="332" t="s">
        <v>43</v>
      </c>
      <c r="D135" s="333" t="s">
        <v>7</v>
      </c>
      <c r="E135" s="334" t="s">
        <v>162</v>
      </c>
      <c r="F135" s="335"/>
      <c r="G135" s="336">
        <v>308.57100000000003</v>
      </c>
      <c r="H135" s="337">
        <v>308.57100000000003</v>
      </c>
    </row>
    <row r="136" spans="2:8" ht="12.95" customHeight="1" x14ac:dyDescent="0.15">
      <c r="B136" s="381" t="s">
        <v>11</v>
      </c>
      <c r="C136" s="332" t="s">
        <v>43</v>
      </c>
      <c r="D136" s="333" t="s">
        <v>7</v>
      </c>
      <c r="E136" s="334" t="s">
        <v>167</v>
      </c>
      <c r="F136" s="335"/>
      <c r="G136" s="336">
        <v>4043.9999999999995</v>
      </c>
      <c r="H136" s="337">
        <v>4043.9999999999995</v>
      </c>
    </row>
    <row r="137" spans="2:8" ht="12.95" customHeight="1" x14ac:dyDescent="0.15">
      <c r="B137" s="381" t="s">
        <v>23</v>
      </c>
      <c r="C137" s="332" t="s">
        <v>43</v>
      </c>
      <c r="D137" s="333" t="s">
        <v>7</v>
      </c>
      <c r="E137" s="334" t="s">
        <v>162</v>
      </c>
      <c r="F137" s="335"/>
      <c r="G137" s="336">
        <v>938.57000000000028</v>
      </c>
      <c r="H137" s="337">
        <v>938.57000000000028</v>
      </c>
    </row>
    <row r="138" spans="2:8" ht="12.95" customHeight="1" x14ac:dyDescent="0.15">
      <c r="B138" s="381" t="s">
        <v>23</v>
      </c>
      <c r="C138" s="332" t="s">
        <v>43</v>
      </c>
      <c r="D138" s="333" t="s">
        <v>7</v>
      </c>
      <c r="E138" s="334" t="s">
        <v>163</v>
      </c>
      <c r="F138" s="335"/>
      <c r="G138" s="336">
        <v>369.64099999999996</v>
      </c>
      <c r="H138" s="337">
        <v>369.64099999999996</v>
      </c>
    </row>
    <row r="139" spans="2:8" ht="12.95" customHeight="1" x14ac:dyDescent="0.15">
      <c r="B139" s="381" t="s">
        <v>23</v>
      </c>
      <c r="C139" s="332" t="s">
        <v>43</v>
      </c>
      <c r="D139" s="333" t="s">
        <v>7</v>
      </c>
      <c r="E139" s="334" t="s">
        <v>165</v>
      </c>
      <c r="F139" s="335"/>
      <c r="G139" s="336">
        <v>305.35500000000002</v>
      </c>
      <c r="H139" s="337">
        <v>305.35500000000002</v>
      </c>
    </row>
    <row r="140" spans="2:8" ht="12.95" customHeight="1" x14ac:dyDescent="0.15">
      <c r="B140" s="381" t="s">
        <v>23</v>
      </c>
      <c r="C140" s="332" t="s">
        <v>43</v>
      </c>
      <c r="D140" s="333" t="s">
        <v>7</v>
      </c>
      <c r="E140" s="334" t="s">
        <v>166</v>
      </c>
      <c r="F140" s="335"/>
      <c r="G140" s="336">
        <v>1009.2850000000003</v>
      </c>
      <c r="H140" s="337">
        <v>1009.2850000000003</v>
      </c>
    </row>
    <row r="141" spans="2:8" ht="12.95" customHeight="1" x14ac:dyDescent="0.15">
      <c r="B141" s="381" t="s">
        <v>23</v>
      </c>
      <c r="C141" s="332" t="s">
        <v>43</v>
      </c>
      <c r="D141" s="333" t="s">
        <v>7</v>
      </c>
      <c r="E141" s="334" t="s">
        <v>167</v>
      </c>
      <c r="F141" s="335"/>
      <c r="G141" s="336">
        <v>128.572</v>
      </c>
      <c r="H141" s="337">
        <v>128.572</v>
      </c>
    </row>
    <row r="142" spans="2:8" ht="12.95" customHeight="1" x14ac:dyDescent="0.15">
      <c r="B142" s="381" t="s">
        <v>23</v>
      </c>
      <c r="C142" s="332" t="s">
        <v>43</v>
      </c>
      <c r="D142" s="333" t="s">
        <v>7</v>
      </c>
      <c r="E142" s="334" t="s">
        <v>168</v>
      </c>
      <c r="F142" s="335"/>
      <c r="G142" s="336">
        <v>128.572</v>
      </c>
      <c r="H142" s="337">
        <v>128.572</v>
      </c>
    </row>
    <row r="143" spans="2:8" ht="12.95" customHeight="1" x14ac:dyDescent="0.15">
      <c r="B143" s="381" t="s">
        <v>24</v>
      </c>
      <c r="C143" s="332" t="s">
        <v>43</v>
      </c>
      <c r="D143" s="333" t="s">
        <v>7</v>
      </c>
      <c r="E143" s="334" t="s">
        <v>155</v>
      </c>
      <c r="F143" s="335"/>
      <c r="G143" s="336">
        <v>231.428</v>
      </c>
      <c r="H143" s="337">
        <v>231.428</v>
      </c>
    </row>
    <row r="144" spans="2:8" ht="12.95" customHeight="1" x14ac:dyDescent="0.15">
      <c r="B144" s="381" t="s">
        <v>24</v>
      </c>
      <c r="C144" s="332" t="s">
        <v>43</v>
      </c>
      <c r="D144" s="333" t="s">
        <v>7</v>
      </c>
      <c r="E144" s="334" t="s">
        <v>162</v>
      </c>
      <c r="F144" s="335"/>
      <c r="G144" s="336">
        <v>128.571</v>
      </c>
      <c r="H144" s="337">
        <v>128.571</v>
      </c>
    </row>
    <row r="145" spans="2:8" ht="12.95" customHeight="1" x14ac:dyDescent="0.15">
      <c r="B145" s="381" t="s">
        <v>24</v>
      </c>
      <c r="C145" s="332" t="s">
        <v>43</v>
      </c>
      <c r="D145" s="333" t="s">
        <v>7</v>
      </c>
      <c r="E145" s="334" t="s">
        <v>165</v>
      </c>
      <c r="F145" s="335"/>
      <c r="G145" s="336">
        <v>2732.1359999999991</v>
      </c>
      <c r="H145" s="337">
        <v>2732.1359999999991</v>
      </c>
    </row>
    <row r="146" spans="2:8" ht="12.95" customHeight="1" x14ac:dyDescent="0.15">
      <c r="B146" s="381" t="s">
        <v>24</v>
      </c>
      <c r="C146" s="332" t="s">
        <v>43</v>
      </c>
      <c r="D146" s="333" t="s">
        <v>7</v>
      </c>
      <c r="E146" s="334" t="s">
        <v>166</v>
      </c>
      <c r="F146" s="335"/>
      <c r="G146" s="336">
        <v>848.56999999999994</v>
      </c>
      <c r="H146" s="337">
        <v>848.56999999999994</v>
      </c>
    </row>
    <row r="147" spans="2:8" ht="12.95" customHeight="1" x14ac:dyDescent="0.15">
      <c r="B147" s="381" t="s">
        <v>24</v>
      </c>
      <c r="C147" s="332" t="s">
        <v>43</v>
      </c>
      <c r="D147" s="333" t="s">
        <v>7</v>
      </c>
      <c r="E147" s="334" t="s">
        <v>167</v>
      </c>
      <c r="F147" s="335"/>
      <c r="G147" s="336">
        <v>4406.7779999999993</v>
      </c>
      <c r="H147" s="337">
        <v>4406.7779999999993</v>
      </c>
    </row>
    <row r="148" spans="2:8" ht="12.95" customHeight="1" x14ac:dyDescent="0.15">
      <c r="B148" s="381" t="s">
        <v>24</v>
      </c>
      <c r="C148" s="332" t="s">
        <v>43</v>
      </c>
      <c r="D148" s="333" t="s">
        <v>7</v>
      </c>
      <c r="E148" s="334" t="s">
        <v>168</v>
      </c>
      <c r="F148" s="335"/>
      <c r="G148" s="336">
        <v>543.21199999999999</v>
      </c>
      <c r="H148" s="337">
        <v>543.21199999999999</v>
      </c>
    </row>
    <row r="149" spans="2:8" ht="12.95" customHeight="1" x14ac:dyDescent="0.15">
      <c r="B149" s="381" t="s">
        <v>17</v>
      </c>
      <c r="C149" s="332" t="s">
        <v>43</v>
      </c>
      <c r="D149" s="333" t="s">
        <v>7</v>
      </c>
      <c r="E149" s="334" t="s">
        <v>162</v>
      </c>
      <c r="F149" s="335"/>
      <c r="G149" s="336">
        <v>372.85599999999999</v>
      </c>
      <c r="H149" s="337">
        <v>372.85599999999999</v>
      </c>
    </row>
    <row r="150" spans="2:8" ht="12.95" customHeight="1" x14ac:dyDescent="0.15">
      <c r="B150" s="381" t="s">
        <v>17</v>
      </c>
      <c r="C150" s="332" t="s">
        <v>43</v>
      </c>
      <c r="D150" s="333" t="s">
        <v>7</v>
      </c>
      <c r="E150" s="334" t="s">
        <v>163</v>
      </c>
      <c r="F150" s="335"/>
      <c r="G150" s="336">
        <v>623.56999999999994</v>
      </c>
      <c r="H150" s="337">
        <v>623.56999999999994</v>
      </c>
    </row>
    <row r="151" spans="2:8" ht="12.95" customHeight="1" x14ac:dyDescent="0.15">
      <c r="B151" s="381" t="s">
        <v>17</v>
      </c>
      <c r="C151" s="332" t="s">
        <v>43</v>
      </c>
      <c r="D151" s="333" t="s">
        <v>7</v>
      </c>
      <c r="E151" s="334" t="s">
        <v>165</v>
      </c>
      <c r="F151" s="335"/>
      <c r="G151" s="336">
        <v>315</v>
      </c>
      <c r="H151" s="337">
        <v>315</v>
      </c>
    </row>
    <row r="152" spans="2:8" ht="12.95" customHeight="1" x14ac:dyDescent="0.15">
      <c r="B152" s="381" t="s">
        <v>17</v>
      </c>
      <c r="C152" s="332" t="s">
        <v>43</v>
      </c>
      <c r="D152" s="333" t="s">
        <v>7</v>
      </c>
      <c r="E152" s="334" t="s">
        <v>166</v>
      </c>
      <c r="F152" s="335"/>
      <c r="G152" s="336">
        <v>102.857</v>
      </c>
      <c r="H152" s="337">
        <v>102.857</v>
      </c>
    </row>
    <row r="153" spans="2:8" ht="12.95" customHeight="1" x14ac:dyDescent="0.15">
      <c r="B153" s="381" t="s">
        <v>17</v>
      </c>
      <c r="C153" s="332" t="s">
        <v>43</v>
      </c>
      <c r="D153" s="333" t="s">
        <v>7</v>
      </c>
      <c r="E153" s="334" t="s">
        <v>167</v>
      </c>
      <c r="F153" s="335"/>
      <c r="G153" s="336">
        <v>102.857</v>
      </c>
      <c r="H153" s="337">
        <v>102.857</v>
      </c>
    </row>
    <row r="154" spans="2:8" ht="12.95" customHeight="1" x14ac:dyDescent="0.15">
      <c r="B154" s="381" t="s">
        <v>17</v>
      </c>
      <c r="C154" s="332" t="s">
        <v>43</v>
      </c>
      <c r="D154" s="333" t="s">
        <v>7</v>
      </c>
      <c r="E154" s="334" t="s">
        <v>168</v>
      </c>
      <c r="F154" s="335"/>
      <c r="G154" s="336">
        <v>269.99900000000002</v>
      </c>
      <c r="H154" s="337">
        <v>269.99900000000002</v>
      </c>
    </row>
    <row r="155" spans="2:8" ht="12.95" customHeight="1" x14ac:dyDescent="0.15">
      <c r="B155" s="381" t="s">
        <v>25</v>
      </c>
      <c r="C155" s="332" t="s">
        <v>43</v>
      </c>
      <c r="D155" s="333" t="s">
        <v>7</v>
      </c>
      <c r="E155" s="334" t="s">
        <v>155</v>
      </c>
      <c r="F155" s="335"/>
      <c r="G155" s="336">
        <v>115.714</v>
      </c>
      <c r="H155" s="337">
        <v>115.714</v>
      </c>
    </row>
    <row r="156" spans="2:8" ht="12.95" customHeight="1" x14ac:dyDescent="0.15">
      <c r="B156" s="381" t="s">
        <v>25</v>
      </c>
      <c r="C156" s="332" t="s">
        <v>43</v>
      </c>
      <c r="D156" s="333" t="s">
        <v>7</v>
      </c>
      <c r="E156" s="334" t="s">
        <v>158</v>
      </c>
      <c r="F156" s="335"/>
      <c r="G156" s="336">
        <v>584.99900000000002</v>
      </c>
      <c r="H156" s="337">
        <v>584.99900000000002</v>
      </c>
    </row>
    <row r="157" spans="2:8" ht="12.95" customHeight="1" x14ac:dyDescent="0.15">
      <c r="B157" s="381" t="s">
        <v>25</v>
      </c>
      <c r="C157" s="332" t="s">
        <v>43</v>
      </c>
      <c r="D157" s="333" t="s">
        <v>7</v>
      </c>
      <c r="E157" s="334" t="s">
        <v>160</v>
      </c>
      <c r="F157" s="335"/>
      <c r="G157" s="336">
        <v>45</v>
      </c>
      <c r="H157" s="337">
        <v>45</v>
      </c>
    </row>
    <row r="158" spans="2:8" ht="12.95" customHeight="1" x14ac:dyDescent="0.15">
      <c r="B158" s="381" t="s">
        <v>25</v>
      </c>
      <c r="C158" s="332" t="s">
        <v>43</v>
      </c>
      <c r="D158" s="333" t="s">
        <v>7</v>
      </c>
      <c r="E158" s="334" t="s">
        <v>161</v>
      </c>
      <c r="F158" s="335"/>
      <c r="G158" s="336">
        <v>231.428</v>
      </c>
      <c r="H158" s="337">
        <v>231.428</v>
      </c>
    </row>
    <row r="159" spans="2:8" ht="12.95" customHeight="1" x14ac:dyDescent="0.15">
      <c r="B159" s="381" t="s">
        <v>25</v>
      </c>
      <c r="C159" s="332" t="s">
        <v>43</v>
      </c>
      <c r="D159" s="333" t="s">
        <v>7</v>
      </c>
      <c r="E159" s="334" t="s">
        <v>162</v>
      </c>
      <c r="F159" s="335"/>
      <c r="G159" s="336">
        <v>2841.4209999999989</v>
      </c>
      <c r="H159" s="337">
        <v>2841.4209999999989</v>
      </c>
    </row>
    <row r="160" spans="2:8" ht="12.95" customHeight="1" x14ac:dyDescent="0.15">
      <c r="B160" s="381" t="s">
        <v>25</v>
      </c>
      <c r="C160" s="332" t="s">
        <v>43</v>
      </c>
      <c r="D160" s="333" t="s">
        <v>7</v>
      </c>
      <c r="E160" s="334" t="s">
        <v>163</v>
      </c>
      <c r="F160" s="335"/>
      <c r="G160" s="336">
        <v>2789.9909999999991</v>
      </c>
      <c r="H160" s="337">
        <v>2789.9909999999991</v>
      </c>
    </row>
    <row r="161" spans="2:8" ht="12.95" customHeight="1" x14ac:dyDescent="0.15">
      <c r="B161" s="381" t="s">
        <v>25</v>
      </c>
      <c r="C161" s="332" t="s">
        <v>43</v>
      </c>
      <c r="D161" s="333" t="s">
        <v>7</v>
      </c>
      <c r="E161" s="334" t="s">
        <v>164</v>
      </c>
      <c r="F161" s="335"/>
      <c r="G161" s="336">
        <v>2037.8449999999987</v>
      </c>
      <c r="H161" s="337">
        <v>2037.8449999999987</v>
      </c>
    </row>
    <row r="162" spans="2:8" ht="12.95" customHeight="1" x14ac:dyDescent="0.15">
      <c r="B162" s="381" t="s">
        <v>25</v>
      </c>
      <c r="C162" s="332" t="s">
        <v>43</v>
      </c>
      <c r="D162" s="333" t="s">
        <v>7</v>
      </c>
      <c r="E162" s="334" t="s">
        <v>165</v>
      </c>
      <c r="F162" s="335"/>
      <c r="G162" s="336">
        <v>8138.5549999999976</v>
      </c>
      <c r="H162" s="337">
        <v>8138.5549999999976</v>
      </c>
    </row>
    <row r="163" spans="2:8" ht="12.95" customHeight="1" x14ac:dyDescent="0.15">
      <c r="B163" s="381" t="s">
        <v>25</v>
      </c>
      <c r="C163" s="332" t="s">
        <v>43</v>
      </c>
      <c r="D163" s="333" t="s">
        <v>7</v>
      </c>
      <c r="E163" s="334" t="s">
        <v>166</v>
      </c>
      <c r="F163" s="335"/>
      <c r="G163" s="336">
        <v>6811.0579999999982</v>
      </c>
      <c r="H163" s="337">
        <v>6811.0579999999982</v>
      </c>
    </row>
    <row r="164" spans="2:8" ht="12.95" customHeight="1" x14ac:dyDescent="0.15">
      <c r="B164" s="381" t="s">
        <v>25</v>
      </c>
      <c r="C164" s="332" t="s">
        <v>43</v>
      </c>
      <c r="D164" s="333" t="s">
        <v>7</v>
      </c>
      <c r="E164" s="334" t="s">
        <v>167</v>
      </c>
      <c r="F164" s="335"/>
      <c r="G164" s="336">
        <v>38054.003999999848</v>
      </c>
      <c r="H164" s="337">
        <v>38054.003999999848</v>
      </c>
    </row>
    <row r="165" spans="2:8" ht="12.95" customHeight="1" x14ac:dyDescent="0.15">
      <c r="B165" s="381" t="s">
        <v>25</v>
      </c>
      <c r="C165" s="332" t="s">
        <v>43</v>
      </c>
      <c r="D165" s="333" t="s">
        <v>7</v>
      </c>
      <c r="E165" s="334" t="s">
        <v>168</v>
      </c>
      <c r="F165" s="335"/>
      <c r="G165" s="336">
        <v>5268.2059999999983</v>
      </c>
      <c r="H165" s="337">
        <v>5268.2059999999983</v>
      </c>
    </row>
    <row r="166" spans="2:8" ht="12.95" customHeight="1" x14ac:dyDescent="0.15">
      <c r="B166" s="381" t="s">
        <v>25</v>
      </c>
      <c r="C166" s="332" t="s">
        <v>43</v>
      </c>
      <c r="D166" s="333" t="s">
        <v>7</v>
      </c>
      <c r="E166" s="334" t="s">
        <v>176</v>
      </c>
      <c r="F166" s="335"/>
      <c r="G166" s="336">
        <v>57.856999999999999</v>
      </c>
      <c r="H166" s="337">
        <v>57.856999999999999</v>
      </c>
    </row>
    <row r="167" spans="2:8" ht="12.95" customHeight="1" x14ac:dyDescent="0.15">
      <c r="B167" s="381" t="s">
        <v>25</v>
      </c>
      <c r="C167" s="332" t="s">
        <v>43</v>
      </c>
      <c r="D167" s="333" t="s">
        <v>7</v>
      </c>
      <c r="E167" s="334" t="s">
        <v>60</v>
      </c>
      <c r="F167" s="335"/>
      <c r="G167" s="336">
        <v>257.142</v>
      </c>
      <c r="H167" s="337">
        <v>257.142</v>
      </c>
    </row>
    <row r="168" spans="2:8" ht="12.95" customHeight="1" x14ac:dyDescent="0.15">
      <c r="B168" s="381" t="s">
        <v>28</v>
      </c>
      <c r="C168" s="332" t="s">
        <v>43</v>
      </c>
      <c r="D168" s="333" t="s">
        <v>7</v>
      </c>
      <c r="E168" s="334" t="s">
        <v>155</v>
      </c>
      <c r="F168" s="335"/>
      <c r="G168" s="336">
        <v>17.143000000000001</v>
      </c>
      <c r="H168" s="337">
        <v>17.143000000000001</v>
      </c>
    </row>
    <row r="169" spans="2:8" ht="12.95" customHeight="1" x14ac:dyDescent="0.15">
      <c r="B169" s="381" t="s">
        <v>28</v>
      </c>
      <c r="C169" s="332" t="s">
        <v>43</v>
      </c>
      <c r="D169" s="333" t="s">
        <v>7</v>
      </c>
      <c r="E169" s="334" t="s">
        <v>156</v>
      </c>
      <c r="F169" s="335"/>
      <c r="G169" s="336">
        <v>171.428</v>
      </c>
      <c r="H169" s="337">
        <v>171.428</v>
      </c>
    </row>
    <row r="170" spans="2:8" ht="12.95" customHeight="1" x14ac:dyDescent="0.15">
      <c r="B170" s="381" t="s">
        <v>28</v>
      </c>
      <c r="C170" s="332" t="s">
        <v>43</v>
      </c>
      <c r="D170" s="333" t="s">
        <v>7</v>
      </c>
      <c r="E170" s="334" t="s">
        <v>159</v>
      </c>
      <c r="F170" s="335"/>
      <c r="G170" s="336">
        <v>85.713999999999999</v>
      </c>
      <c r="H170" s="337">
        <v>85.713999999999999</v>
      </c>
    </row>
    <row r="171" spans="2:8" ht="12.95" customHeight="1" x14ac:dyDescent="0.15">
      <c r="B171" s="381" t="s">
        <v>28</v>
      </c>
      <c r="C171" s="332" t="s">
        <v>43</v>
      </c>
      <c r="D171" s="333" t="s">
        <v>7</v>
      </c>
      <c r="E171" s="334" t="s">
        <v>161</v>
      </c>
      <c r="F171" s="335"/>
      <c r="G171" s="336">
        <v>321.428</v>
      </c>
      <c r="H171" s="337">
        <v>321.428</v>
      </c>
    </row>
    <row r="172" spans="2:8" ht="12.95" customHeight="1" x14ac:dyDescent="0.15">
      <c r="B172" s="381" t="s">
        <v>28</v>
      </c>
      <c r="C172" s="332" t="s">
        <v>43</v>
      </c>
      <c r="D172" s="333" t="s">
        <v>7</v>
      </c>
      <c r="E172" s="334" t="s">
        <v>162</v>
      </c>
      <c r="F172" s="335"/>
      <c r="G172" s="336">
        <v>1298.5709999999999</v>
      </c>
      <c r="H172" s="337">
        <v>1298.5709999999999</v>
      </c>
    </row>
    <row r="173" spans="2:8" ht="12.95" customHeight="1" thickBot="1" x14ac:dyDescent="0.2">
      <c r="B173" s="388" t="s">
        <v>28</v>
      </c>
      <c r="C173" s="355" t="s">
        <v>43</v>
      </c>
      <c r="D173" s="356" t="s">
        <v>7</v>
      </c>
      <c r="E173" s="357" t="s">
        <v>163</v>
      </c>
      <c r="F173" s="358"/>
      <c r="G173" s="359">
        <v>2935.7230000000013</v>
      </c>
      <c r="H173" s="360">
        <v>2935.7230000000013</v>
      </c>
    </row>
    <row r="174" spans="2:8" ht="12.95" customHeight="1" x14ac:dyDescent="0.15">
      <c r="B174" s="384" t="s">
        <v>28</v>
      </c>
      <c r="C174" s="349" t="s">
        <v>43</v>
      </c>
      <c r="D174" s="350" t="s">
        <v>7</v>
      </c>
      <c r="E174" s="351" t="s">
        <v>164</v>
      </c>
      <c r="F174" s="352"/>
      <c r="G174" s="353">
        <v>3638.5750000000007</v>
      </c>
      <c r="H174" s="354">
        <v>3638.5750000000007</v>
      </c>
    </row>
    <row r="175" spans="2:8" ht="12.95" customHeight="1" x14ac:dyDescent="0.15">
      <c r="B175" s="381" t="s">
        <v>28</v>
      </c>
      <c r="C175" s="332" t="s">
        <v>43</v>
      </c>
      <c r="D175" s="333" t="s">
        <v>7</v>
      </c>
      <c r="E175" s="334" t="s">
        <v>165</v>
      </c>
      <c r="F175" s="335"/>
      <c r="G175" s="336">
        <v>1465.7190000000003</v>
      </c>
      <c r="H175" s="337">
        <v>1465.7190000000003</v>
      </c>
    </row>
    <row r="176" spans="2:8" ht="12.95" customHeight="1" x14ac:dyDescent="0.15">
      <c r="B176" s="381" t="s">
        <v>28</v>
      </c>
      <c r="C176" s="332" t="s">
        <v>43</v>
      </c>
      <c r="D176" s="333" t="s">
        <v>7</v>
      </c>
      <c r="E176" s="334" t="s">
        <v>166</v>
      </c>
      <c r="F176" s="335"/>
      <c r="G176" s="336">
        <v>2232.855</v>
      </c>
      <c r="H176" s="337">
        <v>2232.855</v>
      </c>
    </row>
    <row r="177" spans="2:8" ht="12.95" customHeight="1" x14ac:dyDescent="0.15">
      <c r="B177" s="381" t="s">
        <v>28</v>
      </c>
      <c r="C177" s="332" t="s">
        <v>43</v>
      </c>
      <c r="D177" s="333" t="s">
        <v>7</v>
      </c>
      <c r="E177" s="334" t="s">
        <v>167</v>
      </c>
      <c r="F177" s="335"/>
      <c r="G177" s="336">
        <v>1967.1460000000004</v>
      </c>
      <c r="H177" s="337">
        <v>1967.1460000000004</v>
      </c>
    </row>
    <row r="178" spans="2:8" ht="12.95" customHeight="1" x14ac:dyDescent="0.15">
      <c r="B178" s="381" t="s">
        <v>28</v>
      </c>
      <c r="C178" s="332" t="s">
        <v>43</v>
      </c>
      <c r="D178" s="333" t="s">
        <v>7</v>
      </c>
      <c r="E178" s="334" t="s">
        <v>168</v>
      </c>
      <c r="F178" s="335"/>
      <c r="G178" s="336">
        <v>3582.8549999999996</v>
      </c>
      <c r="H178" s="337">
        <v>3582.8549999999996</v>
      </c>
    </row>
    <row r="179" spans="2:8" ht="12.95" customHeight="1" x14ac:dyDescent="0.15">
      <c r="B179" s="381" t="s">
        <v>28</v>
      </c>
      <c r="C179" s="332" t="s">
        <v>43</v>
      </c>
      <c r="D179" s="333" t="s">
        <v>7</v>
      </c>
      <c r="E179" s="334" t="s">
        <v>176</v>
      </c>
      <c r="F179" s="335"/>
      <c r="G179" s="336">
        <v>1324.2839999999997</v>
      </c>
      <c r="H179" s="337">
        <v>1324.2839999999997</v>
      </c>
    </row>
    <row r="180" spans="2:8" ht="12.95" customHeight="1" x14ac:dyDescent="0.15">
      <c r="B180" s="381" t="s">
        <v>39</v>
      </c>
      <c r="C180" s="332" t="s">
        <v>43</v>
      </c>
      <c r="D180" s="333" t="s">
        <v>7</v>
      </c>
      <c r="E180" s="334" t="s">
        <v>161</v>
      </c>
      <c r="F180" s="335"/>
      <c r="G180" s="336">
        <v>68.572000000000003</v>
      </c>
      <c r="H180" s="337">
        <v>68.572000000000003</v>
      </c>
    </row>
    <row r="181" spans="2:8" ht="12.95" customHeight="1" x14ac:dyDescent="0.15">
      <c r="B181" s="381" t="s">
        <v>39</v>
      </c>
      <c r="C181" s="332" t="s">
        <v>43</v>
      </c>
      <c r="D181" s="333" t="s">
        <v>7</v>
      </c>
      <c r="E181" s="334" t="s">
        <v>162</v>
      </c>
      <c r="F181" s="335"/>
      <c r="G181" s="336">
        <v>162.858</v>
      </c>
      <c r="H181" s="337">
        <v>162.858</v>
      </c>
    </row>
    <row r="182" spans="2:8" ht="12.95" customHeight="1" x14ac:dyDescent="0.15">
      <c r="B182" s="381" t="s">
        <v>39</v>
      </c>
      <c r="C182" s="332" t="s">
        <v>43</v>
      </c>
      <c r="D182" s="333" t="s">
        <v>7</v>
      </c>
      <c r="E182" s="334" t="s">
        <v>163</v>
      </c>
      <c r="F182" s="335"/>
      <c r="G182" s="336">
        <v>394.28499999999997</v>
      </c>
      <c r="H182" s="337">
        <v>394.28499999999997</v>
      </c>
    </row>
    <row r="183" spans="2:8" ht="12.95" customHeight="1" x14ac:dyDescent="0.15">
      <c r="B183" s="381" t="s">
        <v>39</v>
      </c>
      <c r="C183" s="332" t="s">
        <v>43</v>
      </c>
      <c r="D183" s="333" t="s">
        <v>7</v>
      </c>
      <c r="E183" s="334" t="s">
        <v>164</v>
      </c>
      <c r="F183" s="335"/>
      <c r="G183" s="336">
        <v>85.713999999999999</v>
      </c>
      <c r="H183" s="337">
        <v>85.713999999999999</v>
      </c>
    </row>
    <row r="184" spans="2:8" ht="12.95" customHeight="1" x14ac:dyDescent="0.15">
      <c r="B184" s="381" t="s">
        <v>39</v>
      </c>
      <c r="C184" s="332" t="s">
        <v>43</v>
      </c>
      <c r="D184" s="333" t="s">
        <v>7</v>
      </c>
      <c r="E184" s="334" t="s">
        <v>165</v>
      </c>
      <c r="F184" s="335"/>
      <c r="G184" s="336">
        <v>137.142</v>
      </c>
      <c r="H184" s="337">
        <v>137.142</v>
      </c>
    </row>
    <row r="185" spans="2:8" ht="12.95" customHeight="1" x14ac:dyDescent="0.15">
      <c r="B185" s="381" t="s">
        <v>39</v>
      </c>
      <c r="C185" s="332" t="s">
        <v>43</v>
      </c>
      <c r="D185" s="333" t="s">
        <v>7</v>
      </c>
      <c r="E185" s="334" t="s">
        <v>166</v>
      </c>
      <c r="F185" s="335"/>
      <c r="G185" s="336">
        <v>852.86</v>
      </c>
      <c r="H185" s="337">
        <v>852.86</v>
      </c>
    </row>
    <row r="186" spans="2:8" ht="12.95" customHeight="1" x14ac:dyDescent="0.15">
      <c r="B186" s="381" t="s">
        <v>39</v>
      </c>
      <c r="C186" s="332" t="s">
        <v>43</v>
      </c>
      <c r="D186" s="333" t="s">
        <v>7</v>
      </c>
      <c r="E186" s="334" t="s">
        <v>167</v>
      </c>
      <c r="F186" s="335"/>
      <c r="G186" s="336">
        <v>265.714</v>
      </c>
      <c r="H186" s="337">
        <v>265.714</v>
      </c>
    </row>
    <row r="187" spans="2:8" ht="12.95" customHeight="1" x14ac:dyDescent="0.15">
      <c r="B187" s="381" t="s">
        <v>39</v>
      </c>
      <c r="C187" s="332" t="s">
        <v>43</v>
      </c>
      <c r="D187" s="333" t="s">
        <v>7</v>
      </c>
      <c r="E187" s="334" t="s">
        <v>168</v>
      </c>
      <c r="F187" s="335"/>
      <c r="G187" s="336">
        <v>4928.5639999999985</v>
      </c>
      <c r="H187" s="337">
        <v>4928.5639999999985</v>
      </c>
    </row>
    <row r="188" spans="2:8" ht="12.95" customHeight="1" x14ac:dyDescent="0.15">
      <c r="B188" s="381" t="s">
        <v>39</v>
      </c>
      <c r="C188" s="332" t="s">
        <v>43</v>
      </c>
      <c r="D188" s="333" t="s">
        <v>7</v>
      </c>
      <c r="E188" s="334" t="s">
        <v>176</v>
      </c>
      <c r="F188" s="335"/>
      <c r="G188" s="336">
        <v>625.71299999999997</v>
      </c>
      <c r="H188" s="337">
        <v>625.71299999999997</v>
      </c>
    </row>
    <row r="189" spans="2:8" ht="12.95" customHeight="1" x14ac:dyDescent="0.15">
      <c r="B189" s="381" t="s">
        <v>32</v>
      </c>
      <c r="C189" s="332" t="s">
        <v>43</v>
      </c>
      <c r="D189" s="333" t="s">
        <v>7</v>
      </c>
      <c r="E189" s="334" t="s">
        <v>155</v>
      </c>
      <c r="F189" s="335"/>
      <c r="G189" s="336">
        <v>42.856999999999999</v>
      </c>
      <c r="H189" s="337">
        <v>42.856999999999999</v>
      </c>
    </row>
    <row r="190" spans="2:8" ht="12.95" customHeight="1" x14ac:dyDescent="0.15">
      <c r="B190" s="381" t="s">
        <v>32</v>
      </c>
      <c r="C190" s="332" t="s">
        <v>43</v>
      </c>
      <c r="D190" s="333" t="s">
        <v>7</v>
      </c>
      <c r="E190" s="334" t="s">
        <v>161</v>
      </c>
      <c r="F190" s="335"/>
      <c r="G190" s="336">
        <v>42.856999999999999</v>
      </c>
      <c r="H190" s="337">
        <v>42.856999999999999</v>
      </c>
    </row>
    <row r="191" spans="2:8" ht="12.95" customHeight="1" x14ac:dyDescent="0.15">
      <c r="B191" s="381" t="s">
        <v>32</v>
      </c>
      <c r="C191" s="332" t="s">
        <v>43</v>
      </c>
      <c r="D191" s="333" t="s">
        <v>7</v>
      </c>
      <c r="E191" s="334" t="s">
        <v>164</v>
      </c>
      <c r="F191" s="335"/>
      <c r="G191" s="336">
        <v>42.856999999999999</v>
      </c>
      <c r="H191" s="337">
        <v>42.856999999999999</v>
      </c>
    </row>
    <row r="192" spans="2:8" ht="12.95" customHeight="1" x14ac:dyDescent="0.15">
      <c r="B192" s="381" t="s">
        <v>32</v>
      </c>
      <c r="C192" s="332" t="s">
        <v>43</v>
      </c>
      <c r="D192" s="333" t="s">
        <v>7</v>
      </c>
      <c r="E192" s="334" t="s">
        <v>165</v>
      </c>
      <c r="F192" s="335"/>
      <c r="G192" s="336">
        <v>85.713999999999999</v>
      </c>
      <c r="H192" s="337">
        <v>85.713999999999999</v>
      </c>
    </row>
    <row r="193" spans="2:8" ht="12.95" customHeight="1" x14ac:dyDescent="0.15">
      <c r="B193" s="381" t="s">
        <v>32</v>
      </c>
      <c r="C193" s="332" t="s">
        <v>43</v>
      </c>
      <c r="D193" s="333" t="s">
        <v>7</v>
      </c>
      <c r="E193" s="334" t="s">
        <v>167</v>
      </c>
      <c r="F193" s="335"/>
      <c r="G193" s="336">
        <v>85.713999999999999</v>
      </c>
      <c r="H193" s="337">
        <v>85.713999999999999</v>
      </c>
    </row>
    <row r="194" spans="2:8" ht="12.95" customHeight="1" x14ac:dyDescent="0.15">
      <c r="B194" s="381" t="s">
        <v>32</v>
      </c>
      <c r="C194" s="332" t="s">
        <v>43</v>
      </c>
      <c r="D194" s="333" t="s">
        <v>7</v>
      </c>
      <c r="E194" s="334" t="s">
        <v>168</v>
      </c>
      <c r="F194" s="335"/>
      <c r="G194" s="336">
        <v>214.285</v>
      </c>
      <c r="H194" s="337">
        <v>214.285</v>
      </c>
    </row>
    <row r="195" spans="2:8" ht="12.95" customHeight="1" x14ac:dyDescent="0.15">
      <c r="B195" s="381" t="s">
        <v>32</v>
      </c>
      <c r="C195" s="332" t="s">
        <v>43</v>
      </c>
      <c r="D195" s="333" t="s">
        <v>7</v>
      </c>
      <c r="E195" s="334" t="s">
        <v>60</v>
      </c>
      <c r="F195" s="335"/>
      <c r="G195" s="336">
        <v>42.856999999999999</v>
      </c>
      <c r="H195" s="337">
        <v>42.856999999999999</v>
      </c>
    </row>
    <row r="196" spans="2:8" ht="12.95" customHeight="1" x14ac:dyDescent="0.15">
      <c r="B196" s="381" t="s">
        <v>214</v>
      </c>
      <c r="C196" s="332" t="s">
        <v>43</v>
      </c>
      <c r="D196" s="333" t="s">
        <v>7</v>
      </c>
      <c r="E196" s="334" t="s">
        <v>155</v>
      </c>
      <c r="F196" s="335"/>
      <c r="G196" s="336">
        <v>42.856999999999999</v>
      </c>
      <c r="H196" s="337">
        <v>42.856999999999999</v>
      </c>
    </row>
    <row r="197" spans="2:8" ht="12.95" customHeight="1" x14ac:dyDescent="0.15">
      <c r="B197" s="381" t="s">
        <v>214</v>
      </c>
      <c r="C197" s="332" t="s">
        <v>43</v>
      </c>
      <c r="D197" s="333" t="s">
        <v>7</v>
      </c>
      <c r="E197" s="334" t="s">
        <v>161</v>
      </c>
      <c r="F197" s="335"/>
      <c r="G197" s="336">
        <v>85.713999999999999</v>
      </c>
      <c r="H197" s="337">
        <v>85.713999999999999</v>
      </c>
    </row>
    <row r="198" spans="2:8" ht="12.95" customHeight="1" x14ac:dyDescent="0.15">
      <c r="B198" s="381" t="s">
        <v>214</v>
      </c>
      <c r="C198" s="332" t="s">
        <v>43</v>
      </c>
      <c r="D198" s="333" t="s">
        <v>7</v>
      </c>
      <c r="E198" s="334" t="s">
        <v>162</v>
      </c>
      <c r="F198" s="335"/>
      <c r="G198" s="336">
        <v>85.713999999999999</v>
      </c>
      <c r="H198" s="337">
        <v>85.713999999999999</v>
      </c>
    </row>
    <row r="199" spans="2:8" ht="12.95" customHeight="1" x14ac:dyDescent="0.15">
      <c r="B199" s="381" t="s">
        <v>214</v>
      </c>
      <c r="C199" s="332" t="s">
        <v>43</v>
      </c>
      <c r="D199" s="333" t="s">
        <v>7</v>
      </c>
      <c r="E199" s="334" t="s">
        <v>163</v>
      </c>
      <c r="F199" s="335"/>
      <c r="G199" s="336">
        <v>107.143</v>
      </c>
      <c r="H199" s="337">
        <v>107.143</v>
      </c>
    </row>
    <row r="200" spans="2:8" ht="12.95" customHeight="1" x14ac:dyDescent="0.15">
      <c r="B200" s="381" t="s">
        <v>214</v>
      </c>
      <c r="C200" s="332" t="s">
        <v>43</v>
      </c>
      <c r="D200" s="333" t="s">
        <v>7</v>
      </c>
      <c r="E200" s="334" t="s">
        <v>165</v>
      </c>
      <c r="F200" s="335"/>
      <c r="G200" s="336">
        <v>75</v>
      </c>
      <c r="H200" s="337">
        <v>75</v>
      </c>
    </row>
    <row r="201" spans="2:8" ht="12.95" customHeight="1" x14ac:dyDescent="0.15">
      <c r="B201" s="381" t="s">
        <v>214</v>
      </c>
      <c r="C201" s="332" t="s">
        <v>43</v>
      </c>
      <c r="D201" s="333" t="s">
        <v>7</v>
      </c>
      <c r="E201" s="334" t="s">
        <v>166</v>
      </c>
      <c r="F201" s="335"/>
      <c r="G201" s="336">
        <v>235.714</v>
      </c>
      <c r="H201" s="337">
        <v>235.714</v>
      </c>
    </row>
    <row r="202" spans="2:8" ht="12.95" customHeight="1" x14ac:dyDescent="0.15">
      <c r="B202" s="381" t="s">
        <v>214</v>
      </c>
      <c r="C202" s="332" t="s">
        <v>43</v>
      </c>
      <c r="D202" s="333" t="s">
        <v>7</v>
      </c>
      <c r="E202" s="334" t="s">
        <v>167</v>
      </c>
      <c r="F202" s="335"/>
      <c r="G202" s="336">
        <v>85.713999999999999</v>
      </c>
      <c r="H202" s="337">
        <v>85.713999999999999</v>
      </c>
    </row>
    <row r="203" spans="2:8" ht="12.95" customHeight="1" x14ac:dyDescent="0.15">
      <c r="B203" s="381" t="s">
        <v>214</v>
      </c>
      <c r="C203" s="332" t="s">
        <v>43</v>
      </c>
      <c r="D203" s="333" t="s">
        <v>7</v>
      </c>
      <c r="E203" s="334" t="s">
        <v>168</v>
      </c>
      <c r="F203" s="335"/>
      <c r="G203" s="336">
        <v>150</v>
      </c>
      <c r="H203" s="337">
        <v>150</v>
      </c>
    </row>
    <row r="204" spans="2:8" ht="12.95" customHeight="1" x14ac:dyDescent="0.15">
      <c r="B204" s="381" t="s">
        <v>26</v>
      </c>
      <c r="C204" s="332" t="s">
        <v>43</v>
      </c>
      <c r="D204" s="333" t="s">
        <v>7</v>
      </c>
      <c r="E204" s="334" t="s">
        <v>162</v>
      </c>
      <c r="F204" s="335"/>
      <c r="G204" s="336">
        <v>128.571</v>
      </c>
      <c r="H204" s="337">
        <v>128.571</v>
      </c>
    </row>
    <row r="205" spans="2:8" ht="12.95" customHeight="1" x14ac:dyDescent="0.15">
      <c r="B205" s="381" t="s">
        <v>26</v>
      </c>
      <c r="C205" s="332" t="s">
        <v>43</v>
      </c>
      <c r="D205" s="333" t="s">
        <v>7</v>
      </c>
      <c r="E205" s="334" t="s">
        <v>163</v>
      </c>
      <c r="F205" s="335"/>
      <c r="G205" s="336">
        <v>257.142</v>
      </c>
      <c r="H205" s="337">
        <v>257.142</v>
      </c>
    </row>
    <row r="206" spans="2:8" ht="12.95" customHeight="1" x14ac:dyDescent="0.15">
      <c r="B206" s="381" t="s">
        <v>26</v>
      </c>
      <c r="C206" s="332" t="s">
        <v>43</v>
      </c>
      <c r="D206" s="333" t="s">
        <v>7</v>
      </c>
      <c r="E206" s="334" t="s">
        <v>165</v>
      </c>
      <c r="F206" s="335"/>
      <c r="G206" s="336">
        <v>385.71399999999994</v>
      </c>
      <c r="H206" s="337">
        <v>385.71399999999994</v>
      </c>
    </row>
    <row r="207" spans="2:8" ht="12.95" customHeight="1" x14ac:dyDescent="0.15">
      <c r="B207" s="381" t="s">
        <v>26</v>
      </c>
      <c r="C207" s="332" t="s">
        <v>43</v>
      </c>
      <c r="D207" s="333" t="s">
        <v>7</v>
      </c>
      <c r="E207" s="334" t="s">
        <v>166</v>
      </c>
      <c r="F207" s="335"/>
      <c r="G207" s="336">
        <v>128.571</v>
      </c>
      <c r="H207" s="337">
        <v>128.571</v>
      </c>
    </row>
    <row r="208" spans="2:8" ht="12.95" customHeight="1" x14ac:dyDescent="0.15">
      <c r="B208" s="381" t="s">
        <v>26</v>
      </c>
      <c r="C208" s="332" t="s">
        <v>43</v>
      </c>
      <c r="D208" s="333" t="s">
        <v>7</v>
      </c>
      <c r="E208" s="334" t="s">
        <v>167</v>
      </c>
      <c r="F208" s="335"/>
      <c r="G208" s="336">
        <v>5335.7129999999997</v>
      </c>
      <c r="H208" s="337">
        <v>5335.7129999999997</v>
      </c>
    </row>
    <row r="209" spans="2:8" ht="12.95" customHeight="1" x14ac:dyDescent="0.15">
      <c r="B209" s="381" t="s">
        <v>26</v>
      </c>
      <c r="C209" s="332" t="s">
        <v>43</v>
      </c>
      <c r="D209" s="333" t="s">
        <v>7</v>
      </c>
      <c r="E209" s="334" t="s">
        <v>176</v>
      </c>
      <c r="F209" s="335"/>
      <c r="G209" s="336">
        <v>450</v>
      </c>
      <c r="H209" s="337">
        <v>450</v>
      </c>
    </row>
    <row r="210" spans="2:8" ht="12.95" customHeight="1" x14ac:dyDescent="0.15">
      <c r="B210" s="381" t="s">
        <v>26</v>
      </c>
      <c r="C210" s="332" t="s">
        <v>43</v>
      </c>
      <c r="D210" s="333" t="s">
        <v>7</v>
      </c>
      <c r="E210" s="334" t="s">
        <v>60</v>
      </c>
      <c r="F210" s="335"/>
      <c r="G210" s="336">
        <v>48.213999999999999</v>
      </c>
      <c r="H210" s="337">
        <v>48.213999999999999</v>
      </c>
    </row>
    <row r="211" spans="2:8" ht="12.95" customHeight="1" x14ac:dyDescent="0.15">
      <c r="B211" s="383"/>
      <c r="C211" s="345" t="s">
        <v>43</v>
      </c>
      <c r="D211" s="393" t="s">
        <v>7</v>
      </c>
      <c r="E211" s="347" t="s">
        <v>267</v>
      </c>
      <c r="F211" s="25"/>
      <c r="G211" s="2">
        <v>206212.21499999994</v>
      </c>
      <c r="H211" s="348">
        <v>206212.21499999994</v>
      </c>
    </row>
    <row r="212" spans="2:8" ht="12.95" customHeight="1" x14ac:dyDescent="0.15">
      <c r="B212" s="381" t="s">
        <v>4</v>
      </c>
      <c r="C212" s="332" t="s">
        <v>43</v>
      </c>
      <c r="D212" s="333" t="s">
        <v>203</v>
      </c>
      <c r="E212" s="334" t="s">
        <v>166</v>
      </c>
      <c r="F212" s="335"/>
      <c r="G212" s="336">
        <v>853.39300000000003</v>
      </c>
      <c r="H212" s="337">
        <v>853.39300000000003</v>
      </c>
    </row>
    <row r="213" spans="2:8" ht="12.95" customHeight="1" x14ac:dyDescent="0.15">
      <c r="B213" s="381" t="s">
        <v>4</v>
      </c>
      <c r="C213" s="332" t="s">
        <v>43</v>
      </c>
      <c r="D213" s="333" t="s">
        <v>203</v>
      </c>
      <c r="E213" s="334" t="s">
        <v>167</v>
      </c>
      <c r="F213" s="335"/>
      <c r="G213" s="336">
        <v>1838.5710000000001</v>
      </c>
      <c r="H213" s="337">
        <v>1838.5710000000001</v>
      </c>
    </row>
    <row r="214" spans="2:8" ht="12.95" customHeight="1" x14ac:dyDescent="0.15">
      <c r="B214" s="381" t="s">
        <v>4</v>
      </c>
      <c r="C214" s="332" t="s">
        <v>43</v>
      </c>
      <c r="D214" s="333" t="s">
        <v>203</v>
      </c>
      <c r="E214" s="334" t="s">
        <v>168</v>
      </c>
      <c r="F214" s="335"/>
      <c r="G214" s="336">
        <v>11629.287</v>
      </c>
      <c r="H214" s="337">
        <v>11629.287</v>
      </c>
    </row>
    <row r="215" spans="2:8" ht="12.95" customHeight="1" x14ac:dyDescent="0.15">
      <c r="B215" s="381" t="s">
        <v>15</v>
      </c>
      <c r="C215" s="332" t="s">
        <v>43</v>
      </c>
      <c r="D215" s="333" t="s">
        <v>203</v>
      </c>
      <c r="E215" s="334" t="s">
        <v>167</v>
      </c>
      <c r="F215" s="335"/>
      <c r="G215" s="336">
        <v>1671.4279999999999</v>
      </c>
      <c r="H215" s="337">
        <v>1671.4279999999999</v>
      </c>
    </row>
    <row r="216" spans="2:8" ht="12.95" customHeight="1" x14ac:dyDescent="0.15">
      <c r="B216" s="383"/>
      <c r="C216" s="345" t="s">
        <v>43</v>
      </c>
      <c r="D216" s="393" t="s">
        <v>203</v>
      </c>
      <c r="E216" s="347" t="s">
        <v>267</v>
      </c>
      <c r="F216" s="25"/>
      <c r="G216" s="2">
        <v>15992.679</v>
      </c>
      <c r="H216" s="348">
        <v>15992.679</v>
      </c>
    </row>
    <row r="217" spans="2:8" ht="12.95" customHeight="1" x14ac:dyDescent="0.15">
      <c r="B217" s="381" t="s">
        <v>15</v>
      </c>
      <c r="C217" s="332" t="s">
        <v>43</v>
      </c>
      <c r="D217" s="333" t="s">
        <v>27</v>
      </c>
      <c r="E217" s="334" t="s">
        <v>181</v>
      </c>
      <c r="F217" s="335"/>
      <c r="G217" s="336">
        <v>964.28499999999997</v>
      </c>
      <c r="H217" s="337">
        <v>964.28499999999997</v>
      </c>
    </row>
    <row r="218" spans="2:8" ht="12.95" customHeight="1" x14ac:dyDescent="0.15">
      <c r="B218" s="381" t="s">
        <v>15</v>
      </c>
      <c r="C218" s="332" t="s">
        <v>43</v>
      </c>
      <c r="D218" s="333" t="s">
        <v>27</v>
      </c>
      <c r="E218" s="334" t="s">
        <v>194</v>
      </c>
      <c r="F218" s="335"/>
      <c r="G218" s="336">
        <v>964.28499999999997</v>
      </c>
      <c r="H218" s="337">
        <v>964.28499999999997</v>
      </c>
    </row>
    <row r="219" spans="2:8" ht="12.95" customHeight="1" x14ac:dyDescent="0.15">
      <c r="B219" s="381" t="s">
        <v>22</v>
      </c>
      <c r="C219" s="332" t="s">
        <v>43</v>
      </c>
      <c r="D219" s="333" t="s">
        <v>27</v>
      </c>
      <c r="E219" s="334" t="s">
        <v>158</v>
      </c>
      <c r="F219" s="335"/>
      <c r="G219" s="336">
        <v>385.71299999999997</v>
      </c>
      <c r="H219" s="337">
        <v>385.71299999999997</v>
      </c>
    </row>
    <row r="220" spans="2:8" ht="12.95" customHeight="1" x14ac:dyDescent="0.15">
      <c r="B220" s="381" t="s">
        <v>28</v>
      </c>
      <c r="C220" s="332" t="s">
        <v>43</v>
      </c>
      <c r="D220" s="333" t="s">
        <v>27</v>
      </c>
      <c r="E220" s="334" t="s">
        <v>156</v>
      </c>
      <c r="F220" s="335"/>
      <c r="G220" s="336">
        <v>685.71399999999994</v>
      </c>
      <c r="H220" s="337">
        <v>685.71399999999994</v>
      </c>
    </row>
    <row r="221" spans="2:8" ht="12.95" customHeight="1" x14ac:dyDescent="0.15">
      <c r="B221" s="381" t="s">
        <v>28</v>
      </c>
      <c r="C221" s="332" t="s">
        <v>43</v>
      </c>
      <c r="D221" s="333" t="s">
        <v>27</v>
      </c>
      <c r="E221" s="334" t="s">
        <v>158</v>
      </c>
      <c r="F221" s="335"/>
      <c r="G221" s="336">
        <v>300</v>
      </c>
      <c r="H221" s="337">
        <v>300</v>
      </c>
    </row>
    <row r="222" spans="2:8" ht="12.95" customHeight="1" x14ac:dyDescent="0.15">
      <c r="B222" s="381" t="s">
        <v>28</v>
      </c>
      <c r="C222" s="332" t="s">
        <v>43</v>
      </c>
      <c r="D222" s="333" t="s">
        <v>27</v>
      </c>
      <c r="E222" s="334" t="s">
        <v>167</v>
      </c>
      <c r="F222" s="335"/>
      <c r="G222" s="336">
        <v>514.28499999999997</v>
      </c>
      <c r="H222" s="337">
        <v>514.28499999999997</v>
      </c>
    </row>
    <row r="223" spans="2:8" ht="12.95" customHeight="1" x14ac:dyDescent="0.15">
      <c r="B223" s="381" t="s">
        <v>28</v>
      </c>
      <c r="C223" s="332" t="s">
        <v>43</v>
      </c>
      <c r="D223" s="333" t="s">
        <v>27</v>
      </c>
      <c r="E223" s="334" t="s">
        <v>168</v>
      </c>
      <c r="F223" s="335"/>
      <c r="G223" s="336">
        <v>7071.4279999999999</v>
      </c>
      <c r="H223" s="337">
        <v>7071.4279999999999</v>
      </c>
    </row>
    <row r="224" spans="2:8" ht="12.95" customHeight="1" x14ac:dyDescent="0.15">
      <c r="B224" s="383"/>
      <c r="C224" s="345" t="s">
        <v>43</v>
      </c>
      <c r="D224" s="393" t="s">
        <v>27</v>
      </c>
      <c r="E224" s="347" t="s">
        <v>267</v>
      </c>
      <c r="F224" s="25"/>
      <c r="G224" s="2">
        <v>10885.71</v>
      </c>
      <c r="H224" s="348">
        <v>10885.71</v>
      </c>
    </row>
    <row r="225" spans="2:8" ht="12.95" customHeight="1" x14ac:dyDescent="0.15">
      <c r="B225" s="381" t="s">
        <v>4</v>
      </c>
      <c r="C225" s="332" t="s">
        <v>43</v>
      </c>
      <c r="D225" s="333" t="s">
        <v>9</v>
      </c>
      <c r="E225" s="334" t="s">
        <v>171</v>
      </c>
      <c r="F225" s="335"/>
      <c r="G225" s="336">
        <v>292.5</v>
      </c>
      <c r="H225" s="337">
        <v>292.5</v>
      </c>
    </row>
    <row r="226" spans="2:8" ht="12.95" customHeight="1" x14ac:dyDescent="0.15">
      <c r="B226" s="381" t="s">
        <v>4</v>
      </c>
      <c r="C226" s="332" t="s">
        <v>43</v>
      </c>
      <c r="D226" s="333" t="s">
        <v>9</v>
      </c>
      <c r="E226" s="334" t="s">
        <v>172</v>
      </c>
      <c r="F226" s="335"/>
      <c r="G226" s="336">
        <v>1597.5</v>
      </c>
      <c r="H226" s="337">
        <v>1597.5</v>
      </c>
    </row>
    <row r="227" spans="2:8" ht="12.95" customHeight="1" x14ac:dyDescent="0.15">
      <c r="B227" s="381" t="s">
        <v>4</v>
      </c>
      <c r="C227" s="332" t="s">
        <v>43</v>
      </c>
      <c r="D227" s="333" t="s">
        <v>9</v>
      </c>
      <c r="E227" s="334" t="s">
        <v>174</v>
      </c>
      <c r="F227" s="335"/>
      <c r="G227" s="336">
        <v>1350</v>
      </c>
      <c r="H227" s="337">
        <v>1350</v>
      </c>
    </row>
    <row r="228" spans="2:8" ht="12.95" customHeight="1" x14ac:dyDescent="0.15">
      <c r="B228" s="381" t="s">
        <v>4</v>
      </c>
      <c r="C228" s="332" t="s">
        <v>43</v>
      </c>
      <c r="D228" s="333" t="s">
        <v>9</v>
      </c>
      <c r="E228" s="334" t="s">
        <v>175</v>
      </c>
      <c r="F228" s="335"/>
      <c r="G228" s="336">
        <v>892.5</v>
      </c>
      <c r="H228" s="337">
        <v>892.5</v>
      </c>
    </row>
    <row r="229" spans="2:8" ht="12.95" customHeight="1" thickBot="1" x14ac:dyDescent="0.2">
      <c r="B229" s="388" t="s">
        <v>4</v>
      </c>
      <c r="C229" s="355" t="s">
        <v>43</v>
      </c>
      <c r="D229" s="356" t="s">
        <v>9</v>
      </c>
      <c r="E229" s="357" t="s">
        <v>176</v>
      </c>
      <c r="F229" s="358"/>
      <c r="G229" s="359">
        <v>300</v>
      </c>
      <c r="H229" s="360">
        <v>300</v>
      </c>
    </row>
    <row r="230" spans="2:8" ht="12.95" customHeight="1" x14ac:dyDescent="0.15">
      <c r="B230" s="384" t="s">
        <v>4</v>
      </c>
      <c r="C230" s="349" t="s">
        <v>43</v>
      </c>
      <c r="D230" s="350" t="s">
        <v>9</v>
      </c>
      <c r="E230" s="351" t="s">
        <v>177</v>
      </c>
      <c r="F230" s="352"/>
      <c r="G230" s="353">
        <v>7035</v>
      </c>
      <c r="H230" s="354">
        <v>7035</v>
      </c>
    </row>
    <row r="231" spans="2:8" ht="12.95" customHeight="1" x14ac:dyDescent="0.15">
      <c r="B231" s="381" t="s">
        <v>4</v>
      </c>
      <c r="C231" s="332" t="s">
        <v>43</v>
      </c>
      <c r="D231" s="333" t="s">
        <v>9</v>
      </c>
      <c r="E231" s="334" t="s">
        <v>178</v>
      </c>
      <c r="F231" s="335"/>
      <c r="G231" s="336">
        <v>922.5</v>
      </c>
      <c r="H231" s="337">
        <v>922.5</v>
      </c>
    </row>
    <row r="232" spans="2:8" ht="12.95" customHeight="1" x14ac:dyDescent="0.15">
      <c r="B232" s="381" t="s">
        <v>4</v>
      </c>
      <c r="C232" s="332" t="s">
        <v>43</v>
      </c>
      <c r="D232" s="333" t="s">
        <v>9</v>
      </c>
      <c r="E232" s="334" t="s">
        <v>179</v>
      </c>
      <c r="F232" s="335"/>
      <c r="G232" s="336">
        <v>450</v>
      </c>
      <c r="H232" s="337">
        <v>450</v>
      </c>
    </row>
    <row r="233" spans="2:8" ht="12.95" customHeight="1" x14ac:dyDescent="0.15">
      <c r="B233" s="381" t="s">
        <v>4</v>
      </c>
      <c r="C233" s="332" t="s">
        <v>43</v>
      </c>
      <c r="D233" s="333" t="s">
        <v>9</v>
      </c>
      <c r="E233" s="334" t="s">
        <v>180</v>
      </c>
      <c r="F233" s="335"/>
      <c r="G233" s="336">
        <v>2242.5</v>
      </c>
      <c r="H233" s="337">
        <v>2242.5</v>
      </c>
    </row>
    <row r="234" spans="2:8" ht="12.95" customHeight="1" x14ac:dyDescent="0.15">
      <c r="B234" s="381" t="s">
        <v>4</v>
      </c>
      <c r="C234" s="332" t="s">
        <v>43</v>
      </c>
      <c r="D234" s="333" t="s">
        <v>9</v>
      </c>
      <c r="E234" s="334" t="s">
        <v>181</v>
      </c>
      <c r="F234" s="335"/>
      <c r="G234" s="336">
        <v>7897.5</v>
      </c>
      <c r="H234" s="337">
        <v>7897.5</v>
      </c>
    </row>
    <row r="235" spans="2:8" ht="12.95" customHeight="1" x14ac:dyDescent="0.15">
      <c r="B235" s="381" t="s">
        <v>4</v>
      </c>
      <c r="C235" s="332" t="s">
        <v>43</v>
      </c>
      <c r="D235" s="333" t="s">
        <v>9</v>
      </c>
      <c r="E235" s="334" t="s">
        <v>182</v>
      </c>
      <c r="F235" s="335"/>
      <c r="G235" s="336">
        <v>4950</v>
      </c>
      <c r="H235" s="337">
        <v>4950</v>
      </c>
    </row>
    <row r="236" spans="2:8" ht="12.95" customHeight="1" x14ac:dyDescent="0.15">
      <c r="B236" s="381" t="s">
        <v>4</v>
      </c>
      <c r="C236" s="332" t="s">
        <v>43</v>
      </c>
      <c r="D236" s="333" t="s">
        <v>9</v>
      </c>
      <c r="E236" s="334" t="s">
        <v>183</v>
      </c>
      <c r="F236" s="335"/>
      <c r="G236" s="336">
        <v>600</v>
      </c>
      <c r="H236" s="337">
        <v>600</v>
      </c>
    </row>
    <row r="237" spans="2:8" ht="12.95" customHeight="1" x14ac:dyDescent="0.15">
      <c r="B237" s="381" t="s">
        <v>4</v>
      </c>
      <c r="C237" s="332" t="s">
        <v>43</v>
      </c>
      <c r="D237" s="333" t="s">
        <v>9</v>
      </c>
      <c r="E237" s="334" t="s">
        <v>184</v>
      </c>
      <c r="F237" s="335"/>
      <c r="G237" s="336">
        <v>75</v>
      </c>
      <c r="H237" s="337">
        <v>75</v>
      </c>
    </row>
    <row r="238" spans="2:8" ht="12.95" customHeight="1" x14ac:dyDescent="0.15">
      <c r="B238" s="381" t="s">
        <v>4</v>
      </c>
      <c r="C238" s="332" t="s">
        <v>43</v>
      </c>
      <c r="D238" s="333" t="s">
        <v>9</v>
      </c>
      <c r="E238" s="334" t="s">
        <v>186</v>
      </c>
      <c r="F238" s="335"/>
      <c r="G238" s="336">
        <v>1800</v>
      </c>
      <c r="H238" s="337">
        <v>1800</v>
      </c>
    </row>
    <row r="239" spans="2:8" ht="12.95" customHeight="1" x14ac:dyDescent="0.15">
      <c r="B239" s="381" t="s">
        <v>4</v>
      </c>
      <c r="C239" s="332" t="s">
        <v>43</v>
      </c>
      <c r="D239" s="333" t="s">
        <v>9</v>
      </c>
      <c r="E239" s="334" t="s">
        <v>187</v>
      </c>
      <c r="F239" s="335"/>
      <c r="G239" s="336">
        <v>450</v>
      </c>
      <c r="H239" s="337">
        <v>450</v>
      </c>
    </row>
    <row r="240" spans="2:8" ht="12.95" customHeight="1" x14ac:dyDescent="0.15">
      <c r="B240" s="381" t="s">
        <v>4</v>
      </c>
      <c r="C240" s="332" t="s">
        <v>43</v>
      </c>
      <c r="D240" s="333" t="s">
        <v>9</v>
      </c>
      <c r="E240" s="334" t="s">
        <v>188</v>
      </c>
      <c r="F240" s="335"/>
      <c r="G240" s="336">
        <v>667.5</v>
      </c>
      <c r="H240" s="337">
        <v>667.5</v>
      </c>
    </row>
    <row r="241" spans="2:8" ht="12.95" customHeight="1" x14ac:dyDescent="0.15">
      <c r="B241" s="381" t="s">
        <v>4</v>
      </c>
      <c r="C241" s="332" t="s">
        <v>43</v>
      </c>
      <c r="D241" s="333" t="s">
        <v>9</v>
      </c>
      <c r="E241" s="334" t="s">
        <v>189</v>
      </c>
      <c r="F241" s="335"/>
      <c r="G241" s="336">
        <v>750</v>
      </c>
      <c r="H241" s="337">
        <v>750</v>
      </c>
    </row>
    <row r="242" spans="2:8" ht="12.95" customHeight="1" x14ac:dyDescent="0.15">
      <c r="B242" s="381" t="s">
        <v>4</v>
      </c>
      <c r="C242" s="332" t="s">
        <v>43</v>
      </c>
      <c r="D242" s="333" t="s">
        <v>9</v>
      </c>
      <c r="E242" s="334" t="s">
        <v>191</v>
      </c>
      <c r="F242" s="335"/>
      <c r="G242" s="336">
        <v>742.5</v>
      </c>
      <c r="H242" s="337">
        <v>742.5</v>
      </c>
    </row>
    <row r="243" spans="2:8" ht="12.95" customHeight="1" x14ac:dyDescent="0.15">
      <c r="B243" s="381" t="s">
        <v>4</v>
      </c>
      <c r="C243" s="332" t="s">
        <v>43</v>
      </c>
      <c r="D243" s="333" t="s">
        <v>9</v>
      </c>
      <c r="E243" s="334" t="s">
        <v>192</v>
      </c>
      <c r="F243" s="335"/>
      <c r="G243" s="336">
        <v>450</v>
      </c>
      <c r="H243" s="337">
        <v>450</v>
      </c>
    </row>
    <row r="244" spans="2:8" ht="12.95" customHeight="1" x14ac:dyDescent="0.15">
      <c r="B244" s="381" t="s">
        <v>4</v>
      </c>
      <c r="C244" s="332" t="s">
        <v>43</v>
      </c>
      <c r="D244" s="333" t="s">
        <v>9</v>
      </c>
      <c r="E244" s="334" t="s">
        <v>194</v>
      </c>
      <c r="F244" s="335"/>
      <c r="G244" s="336">
        <v>892.5</v>
      </c>
      <c r="H244" s="337">
        <v>892.5</v>
      </c>
    </row>
    <row r="245" spans="2:8" ht="12.95" customHeight="1" x14ac:dyDescent="0.15">
      <c r="B245" s="381" t="s">
        <v>4</v>
      </c>
      <c r="C245" s="332" t="s">
        <v>43</v>
      </c>
      <c r="D245" s="333" t="s">
        <v>9</v>
      </c>
      <c r="E245" s="334" t="s">
        <v>196</v>
      </c>
      <c r="F245" s="335"/>
      <c r="G245" s="336">
        <v>150</v>
      </c>
      <c r="H245" s="337">
        <v>150</v>
      </c>
    </row>
    <row r="246" spans="2:8" ht="12.95" customHeight="1" x14ac:dyDescent="0.15">
      <c r="B246" s="381" t="s">
        <v>4</v>
      </c>
      <c r="C246" s="332" t="s">
        <v>43</v>
      </c>
      <c r="D246" s="333" t="s">
        <v>9</v>
      </c>
      <c r="E246" s="334" t="s">
        <v>197</v>
      </c>
      <c r="F246" s="335"/>
      <c r="G246" s="336">
        <v>450</v>
      </c>
      <c r="H246" s="337">
        <v>450</v>
      </c>
    </row>
    <row r="247" spans="2:8" ht="12.95" customHeight="1" x14ac:dyDescent="0.15">
      <c r="B247" s="383"/>
      <c r="C247" s="345" t="s">
        <v>43</v>
      </c>
      <c r="D247" s="393" t="s">
        <v>9</v>
      </c>
      <c r="E247" s="347" t="s">
        <v>267</v>
      </c>
      <c r="F247" s="25"/>
      <c r="G247" s="2">
        <v>34957.5</v>
      </c>
      <c r="H247" s="348">
        <v>34957.5</v>
      </c>
    </row>
    <row r="248" spans="2:8" ht="12.95" customHeight="1" x14ac:dyDescent="0.15">
      <c r="B248" s="381" t="s">
        <v>39</v>
      </c>
      <c r="C248" s="332" t="s">
        <v>43</v>
      </c>
      <c r="D248" s="333" t="s">
        <v>20</v>
      </c>
      <c r="E248" s="334" t="s">
        <v>162</v>
      </c>
      <c r="F248" s="335"/>
      <c r="G248" s="336">
        <v>144.643</v>
      </c>
      <c r="H248" s="337">
        <v>144.643</v>
      </c>
    </row>
    <row r="249" spans="2:8" ht="12.95" customHeight="1" x14ac:dyDescent="0.15">
      <c r="B249" s="381" t="s">
        <v>39</v>
      </c>
      <c r="C249" s="332" t="s">
        <v>43</v>
      </c>
      <c r="D249" s="333" t="s">
        <v>20</v>
      </c>
      <c r="E249" s="334" t="s">
        <v>163</v>
      </c>
      <c r="F249" s="335"/>
      <c r="G249" s="336">
        <v>192.858</v>
      </c>
      <c r="H249" s="337">
        <v>192.858</v>
      </c>
    </row>
    <row r="250" spans="2:8" ht="12.95" customHeight="1" x14ac:dyDescent="0.15">
      <c r="B250" s="381" t="s">
        <v>39</v>
      </c>
      <c r="C250" s="332" t="s">
        <v>43</v>
      </c>
      <c r="D250" s="333" t="s">
        <v>20</v>
      </c>
      <c r="E250" s="334" t="s">
        <v>165</v>
      </c>
      <c r="F250" s="335"/>
      <c r="G250" s="336">
        <v>450.00200000000001</v>
      </c>
      <c r="H250" s="337">
        <v>450.00200000000001</v>
      </c>
    </row>
    <row r="251" spans="2:8" ht="12.95" customHeight="1" x14ac:dyDescent="0.15">
      <c r="B251" s="381" t="s">
        <v>39</v>
      </c>
      <c r="C251" s="332" t="s">
        <v>43</v>
      </c>
      <c r="D251" s="333" t="s">
        <v>20</v>
      </c>
      <c r="E251" s="334" t="s">
        <v>166</v>
      </c>
      <c r="F251" s="335"/>
      <c r="G251" s="336">
        <v>401.78700000000003</v>
      </c>
      <c r="H251" s="337">
        <v>401.78700000000003</v>
      </c>
    </row>
    <row r="252" spans="2:8" ht="12.95" customHeight="1" x14ac:dyDescent="0.15">
      <c r="B252" s="381" t="s">
        <v>39</v>
      </c>
      <c r="C252" s="332" t="s">
        <v>43</v>
      </c>
      <c r="D252" s="333" t="s">
        <v>20</v>
      </c>
      <c r="E252" s="334" t="s">
        <v>167</v>
      </c>
      <c r="F252" s="335"/>
      <c r="G252" s="336">
        <v>658.93100000000015</v>
      </c>
      <c r="H252" s="337">
        <v>658.93100000000015</v>
      </c>
    </row>
    <row r="253" spans="2:8" ht="12.95" customHeight="1" x14ac:dyDescent="0.15">
      <c r="B253" s="381" t="s">
        <v>39</v>
      </c>
      <c r="C253" s="332" t="s">
        <v>43</v>
      </c>
      <c r="D253" s="333" t="s">
        <v>20</v>
      </c>
      <c r="E253" s="334" t="s">
        <v>168</v>
      </c>
      <c r="F253" s="335"/>
      <c r="G253" s="336">
        <v>321.43</v>
      </c>
      <c r="H253" s="337">
        <v>321.43</v>
      </c>
    </row>
    <row r="254" spans="2:8" ht="12.95" customHeight="1" x14ac:dyDescent="0.15">
      <c r="B254" s="381" t="s">
        <v>39</v>
      </c>
      <c r="C254" s="332" t="s">
        <v>43</v>
      </c>
      <c r="D254" s="333" t="s">
        <v>20</v>
      </c>
      <c r="E254" s="334" t="s">
        <v>173</v>
      </c>
      <c r="F254" s="335"/>
      <c r="G254" s="336">
        <v>64.286000000000001</v>
      </c>
      <c r="H254" s="337">
        <v>64.286000000000001</v>
      </c>
    </row>
    <row r="255" spans="2:8" ht="12.95" customHeight="1" x14ac:dyDescent="0.15">
      <c r="B255" s="381" t="s">
        <v>39</v>
      </c>
      <c r="C255" s="332" t="s">
        <v>43</v>
      </c>
      <c r="D255" s="333" t="s">
        <v>20</v>
      </c>
      <c r="E255" s="334" t="s">
        <v>176</v>
      </c>
      <c r="F255" s="335"/>
      <c r="G255" s="336">
        <v>2073.2230000000013</v>
      </c>
      <c r="H255" s="337">
        <v>2073.2230000000013</v>
      </c>
    </row>
    <row r="256" spans="2:8" ht="12.95" customHeight="1" x14ac:dyDescent="0.15">
      <c r="B256" s="383"/>
      <c r="C256" s="345" t="s">
        <v>43</v>
      </c>
      <c r="D256" s="393" t="s">
        <v>20</v>
      </c>
      <c r="E256" s="347" t="s">
        <v>267</v>
      </c>
      <c r="F256" s="25"/>
      <c r="G256" s="2">
        <v>4307.1600000000017</v>
      </c>
      <c r="H256" s="348">
        <v>4307.1600000000017</v>
      </c>
    </row>
    <row r="257" spans="2:8" ht="12.95" customHeight="1" x14ac:dyDescent="0.15">
      <c r="B257" s="381" t="s">
        <v>7</v>
      </c>
      <c r="C257" s="332" t="s">
        <v>43</v>
      </c>
      <c r="D257" s="333" t="s">
        <v>21</v>
      </c>
      <c r="E257" s="334" t="s">
        <v>176</v>
      </c>
      <c r="F257" s="335"/>
      <c r="G257" s="336">
        <v>514.28500000000008</v>
      </c>
      <c r="H257" s="337">
        <v>514.28500000000008</v>
      </c>
    </row>
    <row r="258" spans="2:8" ht="12.95" customHeight="1" x14ac:dyDescent="0.15">
      <c r="B258" s="383"/>
      <c r="C258" s="345" t="s">
        <v>43</v>
      </c>
      <c r="D258" s="393" t="s">
        <v>21</v>
      </c>
      <c r="E258" s="347" t="s">
        <v>267</v>
      </c>
      <c r="F258" s="25"/>
      <c r="G258" s="2">
        <v>514.28500000000008</v>
      </c>
      <c r="H258" s="348">
        <v>514.28500000000008</v>
      </c>
    </row>
    <row r="259" spans="2:8" ht="12.95" customHeight="1" x14ac:dyDescent="0.15">
      <c r="B259" s="381" t="s">
        <v>4</v>
      </c>
      <c r="C259" s="332" t="s">
        <v>43</v>
      </c>
      <c r="D259" s="333" t="s">
        <v>10</v>
      </c>
      <c r="E259" s="334" t="s">
        <v>170</v>
      </c>
      <c r="F259" s="335"/>
      <c r="G259" s="336">
        <v>68.944000000000003</v>
      </c>
      <c r="H259" s="337">
        <v>68.944000000000003</v>
      </c>
    </row>
    <row r="260" spans="2:8" ht="12.95" customHeight="1" x14ac:dyDescent="0.15">
      <c r="B260" s="381" t="s">
        <v>4</v>
      </c>
      <c r="C260" s="332" t="s">
        <v>43</v>
      </c>
      <c r="D260" s="333" t="s">
        <v>10</v>
      </c>
      <c r="E260" s="334" t="s">
        <v>174</v>
      </c>
      <c r="F260" s="335"/>
      <c r="G260" s="336">
        <v>119.843</v>
      </c>
      <c r="H260" s="337">
        <v>119.843</v>
      </c>
    </row>
    <row r="261" spans="2:8" ht="12.95" customHeight="1" x14ac:dyDescent="0.15">
      <c r="B261" s="381" t="s">
        <v>4</v>
      </c>
      <c r="C261" s="332" t="s">
        <v>43</v>
      </c>
      <c r="D261" s="333" t="s">
        <v>10</v>
      </c>
      <c r="E261" s="334" t="s">
        <v>175</v>
      </c>
      <c r="F261" s="335"/>
      <c r="G261" s="336">
        <v>2033.4040000000005</v>
      </c>
      <c r="H261" s="337">
        <v>2033.4040000000005</v>
      </c>
    </row>
    <row r="262" spans="2:8" ht="12.95" customHeight="1" x14ac:dyDescent="0.15">
      <c r="B262" s="381" t="s">
        <v>4</v>
      </c>
      <c r="C262" s="332" t="s">
        <v>43</v>
      </c>
      <c r="D262" s="333" t="s">
        <v>10</v>
      </c>
      <c r="E262" s="334" t="s">
        <v>176</v>
      </c>
      <c r="F262" s="335"/>
      <c r="G262" s="336">
        <v>580.13300000000004</v>
      </c>
      <c r="H262" s="337">
        <v>580.13300000000004</v>
      </c>
    </row>
    <row r="263" spans="2:8" ht="12.95" customHeight="1" x14ac:dyDescent="0.15">
      <c r="B263" s="381" t="s">
        <v>4</v>
      </c>
      <c r="C263" s="332" t="s">
        <v>43</v>
      </c>
      <c r="D263" s="333" t="s">
        <v>10</v>
      </c>
      <c r="E263" s="334" t="s">
        <v>177</v>
      </c>
      <c r="F263" s="335"/>
      <c r="G263" s="336">
        <v>15320.832000000022</v>
      </c>
      <c r="H263" s="337">
        <v>15320.832000000022</v>
      </c>
    </row>
    <row r="264" spans="2:8" ht="12.95" customHeight="1" x14ac:dyDescent="0.15">
      <c r="B264" s="381" t="s">
        <v>4</v>
      </c>
      <c r="C264" s="332" t="s">
        <v>43</v>
      </c>
      <c r="D264" s="333" t="s">
        <v>10</v>
      </c>
      <c r="E264" s="334" t="s">
        <v>178</v>
      </c>
      <c r="F264" s="335"/>
      <c r="G264" s="336">
        <v>806.1600000000002</v>
      </c>
      <c r="H264" s="337">
        <v>806.1600000000002</v>
      </c>
    </row>
    <row r="265" spans="2:8" ht="12.95" customHeight="1" x14ac:dyDescent="0.15">
      <c r="B265" s="381" t="s">
        <v>4</v>
      </c>
      <c r="C265" s="332" t="s">
        <v>43</v>
      </c>
      <c r="D265" s="333" t="s">
        <v>10</v>
      </c>
      <c r="E265" s="334" t="s">
        <v>179</v>
      </c>
      <c r="F265" s="335"/>
      <c r="G265" s="336">
        <v>1154.4599999999998</v>
      </c>
      <c r="H265" s="337">
        <v>1154.4599999999998</v>
      </c>
    </row>
    <row r="266" spans="2:8" ht="12.95" customHeight="1" x14ac:dyDescent="0.15">
      <c r="B266" s="381" t="s">
        <v>4</v>
      </c>
      <c r="C266" s="332" t="s">
        <v>43</v>
      </c>
      <c r="D266" s="333" t="s">
        <v>10</v>
      </c>
      <c r="E266" s="334" t="s">
        <v>180</v>
      </c>
      <c r="F266" s="335"/>
      <c r="G266" s="336">
        <v>72.713999999999999</v>
      </c>
      <c r="H266" s="337">
        <v>72.713999999999999</v>
      </c>
    </row>
    <row r="267" spans="2:8" ht="12.95" customHeight="1" x14ac:dyDescent="0.15">
      <c r="B267" s="381" t="s">
        <v>4</v>
      </c>
      <c r="C267" s="332" t="s">
        <v>43</v>
      </c>
      <c r="D267" s="333" t="s">
        <v>10</v>
      </c>
      <c r="E267" s="334" t="s">
        <v>181</v>
      </c>
      <c r="F267" s="335"/>
      <c r="G267" s="336">
        <v>730.09700000000009</v>
      </c>
      <c r="H267" s="337">
        <v>730.09700000000009</v>
      </c>
    </row>
    <row r="268" spans="2:8" ht="12.95" customHeight="1" x14ac:dyDescent="0.15">
      <c r="B268" s="381" t="s">
        <v>4</v>
      </c>
      <c r="C268" s="332" t="s">
        <v>43</v>
      </c>
      <c r="D268" s="333" t="s">
        <v>10</v>
      </c>
      <c r="E268" s="334" t="s">
        <v>182</v>
      </c>
      <c r="F268" s="335"/>
      <c r="G268" s="336">
        <v>442.19400000000013</v>
      </c>
      <c r="H268" s="337">
        <v>442.19400000000013</v>
      </c>
    </row>
    <row r="269" spans="2:8" ht="12.95" customHeight="1" x14ac:dyDescent="0.15">
      <c r="B269" s="381" t="s">
        <v>4</v>
      </c>
      <c r="C269" s="332" t="s">
        <v>43</v>
      </c>
      <c r="D269" s="333" t="s">
        <v>10</v>
      </c>
      <c r="E269" s="334" t="s">
        <v>183</v>
      </c>
      <c r="F269" s="335"/>
      <c r="G269" s="336">
        <v>258.34499999999997</v>
      </c>
      <c r="H269" s="337">
        <v>258.34499999999997</v>
      </c>
    </row>
    <row r="270" spans="2:8" ht="12.95" customHeight="1" x14ac:dyDescent="0.15">
      <c r="B270" s="381" t="s">
        <v>4</v>
      </c>
      <c r="C270" s="332" t="s">
        <v>43</v>
      </c>
      <c r="D270" s="333" t="s">
        <v>10</v>
      </c>
      <c r="E270" s="334" t="s">
        <v>187</v>
      </c>
      <c r="F270" s="335"/>
      <c r="G270" s="336">
        <v>35.713999999999999</v>
      </c>
      <c r="H270" s="337">
        <v>35.713999999999999</v>
      </c>
    </row>
    <row r="271" spans="2:8" ht="12.95" customHeight="1" x14ac:dyDescent="0.15">
      <c r="B271" s="381" t="s">
        <v>4</v>
      </c>
      <c r="C271" s="332" t="s">
        <v>43</v>
      </c>
      <c r="D271" s="333" t="s">
        <v>10</v>
      </c>
      <c r="E271" s="334" t="s">
        <v>188</v>
      </c>
      <c r="F271" s="335"/>
      <c r="G271" s="336">
        <v>36.429000000000002</v>
      </c>
      <c r="H271" s="337">
        <v>36.429000000000002</v>
      </c>
    </row>
    <row r="272" spans="2:8" ht="12.95" customHeight="1" x14ac:dyDescent="0.15">
      <c r="B272" s="381" t="s">
        <v>4</v>
      </c>
      <c r="C272" s="332" t="s">
        <v>43</v>
      </c>
      <c r="D272" s="333" t="s">
        <v>10</v>
      </c>
      <c r="E272" s="334" t="s">
        <v>191</v>
      </c>
      <c r="F272" s="335"/>
      <c r="G272" s="336">
        <v>27.321000000000002</v>
      </c>
      <c r="H272" s="337">
        <v>27.321000000000002</v>
      </c>
    </row>
    <row r="273" spans="2:8" ht="12.95" customHeight="1" x14ac:dyDescent="0.15">
      <c r="B273" s="381" t="s">
        <v>4</v>
      </c>
      <c r="C273" s="332" t="s">
        <v>43</v>
      </c>
      <c r="D273" s="333" t="s">
        <v>10</v>
      </c>
      <c r="E273" s="334" t="s">
        <v>194</v>
      </c>
      <c r="F273" s="335"/>
      <c r="G273" s="336">
        <v>159.44000000000003</v>
      </c>
      <c r="H273" s="337">
        <v>159.44000000000003</v>
      </c>
    </row>
    <row r="274" spans="2:8" ht="12.95" customHeight="1" x14ac:dyDescent="0.15">
      <c r="B274" s="381" t="s">
        <v>4</v>
      </c>
      <c r="C274" s="332" t="s">
        <v>43</v>
      </c>
      <c r="D274" s="333" t="s">
        <v>10</v>
      </c>
      <c r="E274" s="334" t="s">
        <v>197</v>
      </c>
      <c r="F274" s="335"/>
      <c r="G274" s="336">
        <v>31.452000000000002</v>
      </c>
      <c r="H274" s="337">
        <v>31.452000000000002</v>
      </c>
    </row>
    <row r="275" spans="2:8" ht="12.95" customHeight="1" x14ac:dyDescent="0.15">
      <c r="B275" s="381" t="s">
        <v>5</v>
      </c>
      <c r="C275" s="332" t="s">
        <v>43</v>
      </c>
      <c r="D275" s="333" t="s">
        <v>10</v>
      </c>
      <c r="E275" s="334" t="s">
        <v>177</v>
      </c>
      <c r="F275" s="335"/>
      <c r="G275" s="336">
        <v>2919.8609999999994</v>
      </c>
      <c r="H275" s="337">
        <v>2919.8609999999994</v>
      </c>
    </row>
    <row r="276" spans="2:8" ht="12.95" customHeight="1" x14ac:dyDescent="0.15">
      <c r="B276" s="381" t="s">
        <v>5</v>
      </c>
      <c r="C276" s="332" t="s">
        <v>43</v>
      </c>
      <c r="D276" s="333" t="s">
        <v>10</v>
      </c>
      <c r="E276" s="334" t="s">
        <v>178</v>
      </c>
      <c r="F276" s="335"/>
      <c r="G276" s="336">
        <v>194.78800000000001</v>
      </c>
      <c r="H276" s="337">
        <v>194.78800000000001</v>
      </c>
    </row>
    <row r="277" spans="2:8" ht="12.95" customHeight="1" x14ac:dyDescent="0.15">
      <c r="B277" s="381" t="s">
        <v>5</v>
      </c>
      <c r="C277" s="332" t="s">
        <v>43</v>
      </c>
      <c r="D277" s="333" t="s">
        <v>10</v>
      </c>
      <c r="E277" s="334" t="s">
        <v>181</v>
      </c>
      <c r="F277" s="335"/>
      <c r="G277" s="336">
        <v>227.49100000000001</v>
      </c>
      <c r="H277" s="337">
        <v>227.49100000000001</v>
      </c>
    </row>
    <row r="278" spans="2:8" ht="12.95" customHeight="1" x14ac:dyDescent="0.15">
      <c r="B278" s="381" t="s">
        <v>15</v>
      </c>
      <c r="C278" s="332" t="s">
        <v>43</v>
      </c>
      <c r="D278" s="333" t="s">
        <v>10</v>
      </c>
      <c r="E278" s="334" t="s">
        <v>175</v>
      </c>
      <c r="F278" s="335"/>
      <c r="G278" s="336">
        <v>889.27900000000022</v>
      </c>
      <c r="H278" s="337">
        <v>889.27900000000022</v>
      </c>
    </row>
    <row r="279" spans="2:8" ht="12.95" customHeight="1" x14ac:dyDescent="0.15">
      <c r="B279" s="381" t="s">
        <v>15</v>
      </c>
      <c r="C279" s="332" t="s">
        <v>43</v>
      </c>
      <c r="D279" s="333" t="s">
        <v>10</v>
      </c>
      <c r="E279" s="334" t="s">
        <v>177</v>
      </c>
      <c r="F279" s="335"/>
      <c r="G279" s="336">
        <v>535.69500000000005</v>
      </c>
      <c r="H279" s="337">
        <v>535.69500000000005</v>
      </c>
    </row>
    <row r="280" spans="2:8" ht="12.95" customHeight="1" x14ac:dyDescent="0.15">
      <c r="B280" s="381" t="s">
        <v>6</v>
      </c>
      <c r="C280" s="332" t="s">
        <v>43</v>
      </c>
      <c r="D280" s="333" t="s">
        <v>10</v>
      </c>
      <c r="E280" s="334" t="s">
        <v>175</v>
      </c>
      <c r="F280" s="335"/>
      <c r="G280" s="336">
        <v>105.172</v>
      </c>
      <c r="H280" s="337">
        <v>105.172</v>
      </c>
    </row>
    <row r="281" spans="2:8" ht="12.95" customHeight="1" x14ac:dyDescent="0.15">
      <c r="B281" s="381" t="s">
        <v>6</v>
      </c>
      <c r="C281" s="332" t="s">
        <v>43</v>
      </c>
      <c r="D281" s="333" t="s">
        <v>10</v>
      </c>
      <c r="E281" s="334" t="s">
        <v>176</v>
      </c>
      <c r="F281" s="335"/>
      <c r="G281" s="336">
        <v>34.079000000000001</v>
      </c>
      <c r="H281" s="337">
        <v>34.079000000000001</v>
      </c>
    </row>
    <row r="282" spans="2:8" ht="12.95" customHeight="1" x14ac:dyDescent="0.15">
      <c r="B282" s="381" t="s">
        <v>6</v>
      </c>
      <c r="C282" s="332" t="s">
        <v>43</v>
      </c>
      <c r="D282" s="333" t="s">
        <v>10</v>
      </c>
      <c r="E282" s="334" t="s">
        <v>177</v>
      </c>
      <c r="F282" s="335"/>
      <c r="G282" s="336">
        <v>6550.4720000000179</v>
      </c>
      <c r="H282" s="337">
        <v>6550.4720000000179</v>
      </c>
    </row>
    <row r="283" spans="2:8" ht="12.95" customHeight="1" x14ac:dyDescent="0.15">
      <c r="B283" s="381" t="s">
        <v>6</v>
      </c>
      <c r="C283" s="332" t="s">
        <v>43</v>
      </c>
      <c r="D283" s="333" t="s">
        <v>10</v>
      </c>
      <c r="E283" s="334" t="s">
        <v>178</v>
      </c>
      <c r="F283" s="335"/>
      <c r="G283" s="336">
        <v>71.427999999999997</v>
      </c>
      <c r="H283" s="337">
        <v>71.427999999999997</v>
      </c>
    </row>
    <row r="284" spans="2:8" ht="12.95" customHeight="1" x14ac:dyDescent="0.15">
      <c r="B284" s="381" t="s">
        <v>6</v>
      </c>
      <c r="C284" s="332" t="s">
        <v>43</v>
      </c>
      <c r="D284" s="333" t="s">
        <v>10</v>
      </c>
      <c r="E284" s="334" t="s">
        <v>179</v>
      </c>
      <c r="F284" s="335"/>
      <c r="G284" s="336">
        <v>33.929000000000002</v>
      </c>
      <c r="H284" s="337">
        <v>33.929000000000002</v>
      </c>
    </row>
    <row r="285" spans="2:8" ht="12.95" customHeight="1" thickBot="1" x14ac:dyDescent="0.2">
      <c r="B285" s="388" t="s">
        <v>6</v>
      </c>
      <c r="C285" s="355" t="s">
        <v>43</v>
      </c>
      <c r="D285" s="356" t="s">
        <v>10</v>
      </c>
      <c r="E285" s="357" t="s">
        <v>182</v>
      </c>
      <c r="F285" s="358"/>
      <c r="G285" s="359">
        <v>127.242</v>
      </c>
      <c r="H285" s="360">
        <v>127.242</v>
      </c>
    </row>
    <row r="286" spans="2:8" ht="12.95" customHeight="1" x14ac:dyDescent="0.15">
      <c r="B286" s="387" t="s">
        <v>6</v>
      </c>
      <c r="C286" s="349" t="s">
        <v>43</v>
      </c>
      <c r="D286" s="350" t="s">
        <v>10</v>
      </c>
      <c r="E286" s="351" t="s">
        <v>190</v>
      </c>
      <c r="F286" s="352"/>
      <c r="G286" s="353">
        <v>72.786000000000001</v>
      </c>
      <c r="H286" s="354">
        <v>72.786000000000001</v>
      </c>
    </row>
    <row r="287" spans="2:8" ht="12.95" customHeight="1" x14ac:dyDescent="0.15">
      <c r="B287" s="385" t="s">
        <v>6</v>
      </c>
      <c r="C287" s="332" t="s">
        <v>43</v>
      </c>
      <c r="D287" s="333" t="s">
        <v>10</v>
      </c>
      <c r="E287" s="334" t="s">
        <v>194</v>
      </c>
      <c r="F287" s="335"/>
      <c r="G287" s="336">
        <v>107.142</v>
      </c>
      <c r="H287" s="337">
        <v>107.142</v>
      </c>
    </row>
    <row r="288" spans="2:8" ht="12.95" customHeight="1" x14ac:dyDescent="0.15">
      <c r="B288" s="385" t="s">
        <v>6</v>
      </c>
      <c r="C288" s="332" t="s">
        <v>43</v>
      </c>
      <c r="D288" s="333" t="s">
        <v>10</v>
      </c>
      <c r="E288" s="334" t="s">
        <v>195</v>
      </c>
      <c r="F288" s="335"/>
      <c r="G288" s="336">
        <v>33.936</v>
      </c>
      <c r="H288" s="337">
        <v>33.936</v>
      </c>
    </row>
    <row r="289" spans="2:8" ht="12.95" customHeight="1" x14ac:dyDescent="0.15">
      <c r="B289" s="385" t="s">
        <v>6</v>
      </c>
      <c r="C289" s="332" t="s">
        <v>43</v>
      </c>
      <c r="D289" s="333" t="s">
        <v>10</v>
      </c>
      <c r="E289" s="334" t="s">
        <v>197</v>
      </c>
      <c r="F289" s="335"/>
      <c r="G289" s="336">
        <v>107.142</v>
      </c>
      <c r="H289" s="337">
        <v>107.142</v>
      </c>
    </row>
    <row r="290" spans="2:8" ht="12.95" customHeight="1" x14ac:dyDescent="0.15">
      <c r="B290" s="381" t="s">
        <v>7</v>
      </c>
      <c r="C290" s="332" t="s">
        <v>43</v>
      </c>
      <c r="D290" s="333" t="s">
        <v>10</v>
      </c>
      <c r="E290" s="334" t="s">
        <v>177</v>
      </c>
      <c r="F290" s="335"/>
      <c r="G290" s="336">
        <v>537.25700000000006</v>
      </c>
      <c r="H290" s="337">
        <v>537.25700000000006</v>
      </c>
    </row>
    <row r="291" spans="2:8" ht="12.95" customHeight="1" x14ac:dyDescent="0.15">
      <c r="B291" s="381" t="s">
        <v>30</v>
      </c>
      <c r="C291" s="332" t="s">
        <v>43</v>
      </c>
      <c r="D291" s="333" t="s">
        <v>10</v>
      </c>
      <c r="E291" s="334" t="s">
        <v>155</v>
      </c>
      <c r="F291" s="335"/>
      <c r="G291" s="336">
        <v>477.5</v>
      </c>
      <c r="H291" s="337">
        <v>477.5</v>
      </c>
    </row>
    <row r="292" spans="2:8" ht="12.95" customHeight="1" x14ac:dyDescent="0.15">
      <c r="B292" s="381" t="s">
        <v>30</v>
      </c>
      <c r="C292" s="332" t="s">
        <v>43</v>
      </c>
      <c r="D292" s="333" t="s">
        <v>10</v>
      </c>
      <c r="E292" s="334" t="s">
        <v>169</v>
      </c>
      <c r="F292" s="335"/>
      <c r="G292" s="336">
        <v>25</v>
      </c>
      <c r="H292" s="337">
        <v>25</v>
      </c>
    </row>
    <row r="293" spans="2:8" ht="12.95" customHeight="1" x14ac:dyDescent="0.15">
      <c r="B293" s="381" t="s">
        <v>30</v>
      </c>
      <c r="C293" s="332" t="s">
        <v>43</v>
      </c>
      <c r="D293" s="333" t="s">
        <v>10</v>
      </c>
      <c r="E293" s="334" t="s">
        <v>174</v>
      </c>
      <c r="F293" s="335"/>
      <c r="G293" s="336">
        <v>50</v>
      </c>
      <c r="H293" s="337">
        <v>50</v>
      </c>
    </row>
    <row r="294" spans="2:8" ht="12.95" customHeight="1" x14ac:dyDescent="0.15">
      <c r="B294" s="381" t="s">
        <v>30</v>
      </c>
      <c r="C294" s="332" t="s">
        <v>43</v>
      </c>
      <c r="D294" s="333" t="s">
        <v>10</v>
      </c>
      <c r="E294" s="334" t="s">
        <v>176</v>
      </c>
      <c r="F294" s="335"/>
      <c r="G294" s="336">
        <v>260.25</v>
      </c>
      <c r="H294" s="337">
        <v>260.25</v>
      </c>
    </row>
    <row r="295" spans="2:8" ht="12.95" customHeight="1" x14ac:dyDescent="0.15">
      <c r="B295" s="381" t="s">
        <v>30</v>
      </c>
      <c r="C295" s="332" t="s">
        <v>43</v>
      </c>
      <c r="D295" s="333" t="s">
        <v>10</v>
      </c>
      <c r="E295" s="334" t="s">
        <v>177</v>
      </c>
      <c r="F295" s="335"/>
      <c r="G295" s="336">
        <v>989.6080000000004</v>
      </c>
      <c r="H295" s="337">
        <v>989.6080000000004</v>
      </c>
    </row>
    <row r="296" spans="2:8" ht="12.95" customHeight="1" x14ac:dyDescent="0.15">
      <c r="B296" s="381" t="s">
        <v>30</v>
      </c>
      <c r="C296" s="332" t="s">
        <v>43</v>
      </c>
      <c r="D296" s="333" t="s">
        <v>10</v>
      </c>
      <c r="E296" s="334" t="s">
        <v>60</v>
      </c>
      <c r="F296" s="335"/>
      <c r="G296" s="336">
        <v>25</v>
      </c>
      <c r="H296" s="337">
        <v>25</v>
      </c>
    </row>
    <row r="297" spans="2:8" ht="12.95" customHeight="1" x14ac:dyDescent="0.15">
      <c r="B297" s="381" t="s">
        <v>26</v>
      </c>
      <c r="C297" s="332" t="s">
        <v>43</v>
      </c>
      <c r="D297" s="333" t="s">
        <v>10</v>
      </c>
      <c r="E297" s="334" t="s">
        <v>177</v>
      </c>
      <c r="F297" s="335"/>
      <c r="G297" s="336">
        <v>9.6430000000000007</v>
      </c>
      <c r="H297" s="337">
        <v>9.6430000000000007</v>
      </c>
    </row>
    <row r="298" spans="2:8" ht="12.95" customHeight="1" x14ac:dyDescent="0.15">
      <c r="B298" s="383"/>
      <c r="C298" s="345" t="s">
        <v>43</v>
      </c>
      <c r="D298" s="393" t="s">
        <v>10</v>
      </c>
      <c r="E298" s="347" t="s">
        <v>267</v>
      </c>
      <c r="F298" s="25"/>
      <c r="G298" s="2">
        <v>36262.182000000037</v>
      </c>
      <c r="H298" s="348">
        <v>36262.182000000037</v>
      </c>
    </row>
    <row r="299" spans="2:8" ht="12.95" customHeight="1" x14ac:dyDescent="0.15">
      <c r="B299" s="381" t="s">
        <v>4</v>
      </c>
      <c r="C299" s="332" t="s">
        <v>43</v>
      </c>
      <c r="D299" s="333" t="s">
        <v>11</v>
      </c>
      <c r="E299" s="334" t="s">
        <v>181</v>
      </c>
      <c r="F299" s="335"/>
      <c r="G299" s="336">
        <v>1043.9229999999998</v>
      </c>
      <c r="H299" s="337">
        <v>1043.9229999999998</v>
      </c>
    </row>
    <row r="300" spans="2:8" ht="12.95" customHeight="1" x14ac:dyDescent="0.15">
      <c r="B300" s="381" t="s">
        <v>4</v>
      </c>
      <c r="C300" s="332" t="s">
        <v>43</v>
      </c>
      <c r="D300" s="333" t="s">
        <v>11</v>
      </c>
      <c r="E300" s="334" t="s">
        <v>182</v>
      </c>
      <c r="F300" s="335"/>
      <c r="G300" s="336">
        <v>102.857</v>
      </c>
      <c r="H300" s="337">
        <v>102.857</v>
      </c>
    </row>
    <row r="301" spans="2:8" ht="12.95" customHeight="1" x14ac:dyDescent="0.15">
      <c r="B301" s="381" t="s">
        <v>4</v>
      </c>
      <c r="C301" s="332" t="s">
        <v>43</v>
      </c>
      <c r="D301" s="333" t="s">
        <v>11</v>
      </c>
      <c r="E301" s="334" t="s">
        <v>187</v>
      </c>
      <c r="F301" s="335"/>
      <c r="G301" s="336">
        <v>212.08600000000001</v>
      </c>
      <c r="H301" s="337">
        <v>212.08600000000001</v>
      </c>
    </row>
    <row r="302" spans="2:8" ht="12.95" customHeight="1" x14ac:dyDescent="0.15">
      <c r="B302" s="381" t="s">
        <v>4</v>
      </c>
      <c r="C302" s="332" t="s">
        <v>43</v>
      </c>
      <c r="D302" s="333" t="s">
        <v>11</v>
      </c>
      <c r="E302" s="334" t="s">
        <v>188</v>
      </c>
      <c r="F302" s="335"/>
      <c r="G302" s="336">
        <v>364.8</v>
      </c>
      <c r="H302" s="337">
        <v>364.8</v>
      </c>
    </row>
    <row r="303" spans="2:8" ht="12.95" customHeight="1" x14ac:dyDescent="0.15">
      <c r="B303" s="381" t="s">
        <v>4</v>
      </c>
      <c r="C303" s="332" t="s">
        <v>43</v>
      </c>
      <c r="D303" s="333" t="s">
        <v>11</v>
      </c>
      <c r="E303" s="334" t="s">
        <v>190</v>
      </c>
      <c r="F303" s="335"/>
      <c r="G303" s="336">
        <v>404.76299999999998</v>
      </c>
      <c r="H303" s="337">
        <v>404.76299999999998</v>
      </c>
    </row>
    <row r="304" spans="2:8" ht="12.95" customHeight="1" x14ac:dyDescent="0.15">
      <c r="B304" s="381" t="s">
        <v>5</v>
      </c>
      <c r="C304" s="332" t="s">
        <v>43</v>
      </c>
      <c r="D304" s="333" t="s">
        <v>11</v>
      </c>
      <c r="E304" s="334" t="s">
        <v>180</v>
      </c>
      <c r="F304" s="335"/>
      <c r="G304" s="336">
        <v>752.31900000000007</v>
      </c>
      <c r="H304" s="337">
        <v>752.31900000000007</v>
      </c>
    </row>
    <row r="305" spans="2:8" ht="12.95" customHeight="1" x14ac:dyDescent="0.15">
      <c r="B305" s="381" t="s">
        <v>5</v>
      </c>
      <c r="C305" s="332" t="s">
        <v>43</v>
      </c>
      <c r="D305" s="333" t="s">
        <v>11</v>
      </c>
      <c r="E305" s="334" t="s">
        <v>181</v>
      </c>
      <c r="F305" s="335"/>
      <c r="G305" s="336">
        <v>6519.42</v>
      </c>
      <c r="H305" s="337">
        <v>6519.42</v>
      </c>
    </row>
    <row r="306" spans="2:8" ht="12.95" customHeight="1" x14ac:dyDescent="0.15">
      <c r="B306" s="381" t="s">
        <v>5</v>
      </c>
      <c r="C306" s="332" t="s">
        <v>43</v>
      </c>
      <c r="D306" s="333" t="s">
        <v>11</v>
      </c>
      <c r="E306" s="334" t="s">
        <v>182</v>
      </c>
      <c r="F306" s="335"/>
      <c r="G306" s="336">
        <v>531.12599999999998</v>
      </c>
      <c r="H306" s="337">
        <v>531.12599999999998</v>
      </c>
    </row>
    <row r="307" spans="2:8" ht="12.95" customHeight="1" x14ac:dyDescent="0.15">
      <c r="B307" s="381" t="s">
        <v>5</v>
      </c>
      <c r="C307" s="332" t="s">
        <v>43</v>
      </c>
      <c r="D307" s="333" t="s">
        <v>11</v>
      </c>
      <c r="E307" s="334" t="s">
        <v>183</v>
      </c>
      <c r="F307" s="335"/>
      <c r="G307" s="336">
        <v>85.713999999999999</v>
      </c>
      <c r="H307" s="337">
        <v>85.713999999999999</v>
      </c>
    </row>
    <row r="308" spans="2:8" ht="12.95" customHeight="1" x14ac:dyDescent="0.15">
      <c r="B308" s="381" t="s">
        <v>5</v>
      </c>
      <c r="C308" s="332" t="s">
        <v>43</v>
      </c>
      <c r="D308" s="333" t="s">
        <v>11</v>
      </c>
      <c r="E308" s="334" t="s">
        <v>187</v>
      </c>
      <c r="F308" s="335"/>
      <c r="G308" s="336">
        <v>114.286</v>
      </c>
      <c r="H308" s="337">
        <v>114.286</v>
      </c>
    </row>
    <row r="309" spans="2:8" ht="12.95" customHeight="1" x14ac:dyDescent="0.15">
      <c r="B309" s="381" t="s">
        <v>5</v>
      </c>
      <c r="C309" s="332" t="s">
        <v>43</v>
      </c>
      <c r="D309" s="333" t="s">
        <v>11</v>
      </c>
      <c r="E309" s="334" t="s">
        <v>190</v>
      </c>
      <c r="F309" s="335"/>
      <c r="G309" s="336">
        <v>217.143</v>
      </c>
      <c r="H309" s="337">
        <v>217.143</v>
      </c>
    </row>
    <row r="310" spans="2:8" ht="12.95" customHeight="1" x14ac:dyDescent="0.15">
      <c r="B310" s="381" t="s">
        <v>5</v>
      </c>
      <c r="C310" s="332" t="s">
        <v>43</v>
      </c>
      <c r="D310" s="333" t="s">
        <v>11</v>
      </c>
      <c r="E310" s="334" t="s">
        <v>192</v>
      </c>
      <c r="F310" s="335"/>
      <c r="G310" s="336">
        <v>191.429</v>
      </c>
      <c r="H310" s="337">
        <v>191.429</v>
      </c>
    </row>
    <row r="311" spans="2:8" ht="12.95" customHeight="1" x14ac:dyDescent="0.15">
      <c r="B311" s="381" t="s">
        <v>5</v>
      </c>
      <c r="C311" s="332" t="s">
        <v>43</v>
      </c>
      <c r="D311" s="338" t="s">
        <v>11</v>
      </c>
      <c r="E311" s="334" t="s">
        <v>194</v>
      </c>
      <c r="F311" s="335"/>
      <c r="G311" s="336">
        <v>296.786</v>
      </c>
      <c r="H311" s="337">
        <v>296.786</v>
      </c>
    </row>
    <row r="312" spans="2:8" ht="12.95" customHeight="1" x14ac:dyDescent="0.15">
      <c r="B312" s="381" t="s">
        <v>6</v>
      </c>
      <c r="C312" s="332" t="s">
        <v>43</v>
      </c>
      <c r="D312" s="333" t="s">
        <v>11</v>
      </c>
      <c r="E312" s="334" t="s">
        <v>181</v>
      </c>
      <c r="F312" s="335"/>
      <c r="G312" s="336">
        <v>2002.423</v>
      </c>
      <c r="H312" s="337">
        <v>2002.423</v>
      </c>
    </row>
    <row r="313" spans="2:8" ht="12.95" customHeight="1" x14ac:dyDescent="0.15">
      <c r="B313" s="381" t="s">
        <v>6</v>
      </c>
      <c r="C313" s="332" t="s">
        <v>43</v>
      </c>
      <c r="D313" s="333" t="s">
        <v>11</v>
      </c>
      <c r="E313" s="334" t="s">
        <v>182</v>
      </c>
      <c r="F313" s="335"/>
      <c r="G313" s="336">
        <v>338.34299999999996</v>
      </c>
      <c r="H313" s="337">
        <v>338.34299999999996</v>
      </c>
    </row>
    <row r="314" spans="2:8" ht="12.95" customHeight="1" x14ac:dyDescent="0.15">
      <c r="B314" s="381" t="s">
        <v>6</v>
      </c>
      <c r="C314" s="332" t="s">
        <v>43</v>
      </c>
      <c r="D314" s="333" t="s">
        <v>11</v>
      </c>
      <c r="E314" s="334" t="s">
        <v>187</v>
      </c>
      <c r="F314" s="335"/>
      <c r="G314" s="336">
        <v>354.24</v>
      </c>
      <c r="H314" s="337">
        <v>354.24</v>
      </c>
    </row>
    <row r="315" spans="2:8" ht="12.95" customHeight="1" x14ac:dyDescent="0.15">
      <c r="B315" s="381" t="s">
        <v>6</v>
      </c>
      <c r="C315" s="332" t="s">
        <v>43</v>
      </c>
      <c r="D315" s="333" t="s">
        <v>11</v>
      </c>
      <c r="E315" s="334" t="s">
        <v>188</v>
      </c>
      <c r="F315" s="335"/>
      <c r="G315" s="336">
        <v>308.57100000000003</v>
      </c>
      <c r="H315" s="337">
        <v>308.57100000000003</v>
      </c>
    </row>
    <row r="316" spans="2:8" ht="12.95" customHeight="1" x14ac:dyDescent="0.15">
      <c r="B316" s="381" t="s">
        <v>6</v>
      </c>
      <c r="C316" s="332" t="s">
        <v>43</v>
      </c>
      <c r="D316" s="333" t="s">
        <v>11</v>
      </c>
      <c r="E316" s="334" t="s">
        <v>195</v>
      </c>
      <c r="F316" s="335"/>
      <c r="G316" s="336">
        <v>102.857</v>
      </c>
      <c r="H316" s="337">
        <v>102.857</v>
      </c>
    </row>
    <row r="317" spans="2:8" ht="12.95" customHeight="1" x14ac:dyDescent="0.15">
      <c r="B317" s="381" t="s">
        <v>7</v>
      </c>
      <c r="C317" s="332" t="s">
        <v>43</v>
      </c>
      <c r="D317" s="333" t="s">
        <v>11</v>
      </c>
      <c r="E317" s="334" t="s">
        <v>180</v>
      </c>
      <c r="F317" s="335"/>
      <c r="G317" s="336">
        <v>25.332999999999998</v>
      </c>
      <c r="H317" s="337">
        <v>25.332999999999998</v>
      </c>
    </row>
    <row r="318" spans="2:8" ht="12.95" customHeight="1" x14ac:dyDescent="0.15">
      <c r="B318" s="381" t="s">
        <v>7</v>
      </c>
      <c r="C318" s="332" t="s">
        <v>43</v>
      </c>
      <c r="D318" s="333" t="s">
        <v>11</v>
      </c>
      <c r="E318" s="334" t="s">
        <v>181</v>
      </c>
      <c r="F318" s="335"/>
      <c r="G318" s="336">
        <v>1653.6070000000002</v>
      </c>
      <c r="H318" s="337">
        <v>1653.6070000000002</v>
      </c>
    </row>
    <row r="319" spans="2:8" ht="12.95" customHeight="1" x14ac:dyDescent="0.15">
      <c r="B319" s="381" t="s">
        <v>7</v>
      </c>
      <c r="C319" s="332" t="s">
        <v>43</v>
      </c>
      <c r="D319" s="333" t="s">
        <v>11</v>
      </c>
      <c r="E319" s="334" t="s">
        <v>182</v>
      </c>
      <c r="F319" s="335"/>
      <c r="G319" s="336">
        <v>205.714</v>
      </c>
      <c r="H319" s="337">
        <v>205.714</v>
      </c>
    </row>
    <row r="320" spans="2:8" ht="12.95" customHeight="1" x14ac:dyDescent="0.15">
      <c r="B320" s="381" t="s">
        <v>7</v>
      </c>
      <c r="C320" s="332" t="s">
        <v>43</v>
      </c>
      <c r="D320" s="333" t="s">
        <v>11</v>
      </c>
      <c r="E320" s="334" t="s">
        <v>187</v>
      </c>
      <c r="F320" s="335"/>
      <c r="G320" s="336">
        <v>205.714</v>
      </c>
      <c r="H320" s="337">
        <v>205.714</v>
      </c>
    </row>
    <row r="321" spans="2:8" ht="12.95" customHeight="1" x14ac:dyDescent="0.15">
      <c r="B321" s="381" t="s">
        <v>251</v>
      </c>
      <c r="C321" s="332" t="s">
        <v>43</v>
      </c>
      <c r="D321" s="333" t="s">
        <v>11</v>
      </c>
      <c r="E321" s="334" t="s">
        <v>60</v>
      </c>
      <c r="F321" s="335"/>
      <c r="G321" s="336">
        <v>35</v>
      </c>
      <c r="H321" s="337">
        <v>35</v>
      </c>
    </row>
    <row r="322" spans="2:8" ht="12.95" customHeight="1" x14ac:dyDescent="0.15">
      <c r="B322" s="381" t="s">
        <v>26</v>
      </c>
      <c r="C322" s="332" t="s">
        <v>43</v>
      </c>
      <c r="D322" s="333" t="s">
        <v>11</v>
      </c>
      <c r="E322" s="334" t="s">
        <v>175</v>
      </c>
      <c r="F322" s="335"/>
      <c r="G322" s="336">
        <v>70</v>
      </c>
      <c r="H322" s="337">
        <v>70</v>
      </c>
    </row>
    <row r="323" spans="2:8" ht="12.95" customHeight="1" x14ac:dyDescent="0.15">
      <c r="B323" s="381" t="s">
        <v>26</v>
      </c>
      <c r="C323" s="332" t="s">
        <v>43</v>
      </c>
      <c r="D323" s="333" t="s">
        <v>11</v>
      </c>
      <c r="E323" s="334" t="s">
        <v>181</v>
      </c>
      <c r="F323" s="335"/>
      <c r="G323" s="336">
        <v>3286.5010000000002</v>
      </c>
      <c r="H323" s="337">
        <v>3286.5010000000002</v>
      </c>
    </row>
    <row r="324" spans="2:8" ht="12.95" customHeight="1" x14ac:dyDescent="0.15">
      <c r="B324" s="381" t="s">
        <v>26</v>
      </c>
      <c r="C324" s="332" t="s">
        <v>43</v>
      </c>
      <c r="D324" s="333" t="s">
        <v>11</v>
      </c>
      <c r="E324" s="334" t="s">
        <v>184</v>
      </c>
      <c r="F324" s="335"/>
      <c r="G324" s="336">
        <v>70</v>
      </c>
      <c r="H324" s="337">
        <v>70</v>
      </c>
    </row>
    <row r="325" spans="2:8" ht="12.95" customHeight="1" x14ac:dyDescent="0.15">
      <c r="B325" s="381" t="s">
        <v>26</v>
      </c>
      <c r="C325" s="332" t="s">
        <v>43</v>
      </c>
      <c r="D325" s="333" t="s">
        <v>11</v>
      </c>
      <c r="E325" s="334" t="s">
        <v>60</v>
      </c>
      <c r="F325" s="335"/>
      <c r="G325" s="336">
        <v>480</v>
      </c>
      <c r="H325" s="337">
        <v>480</v>
      </c>
    </row>
    <row r="326" spans="2:8" ht="12.95" customHeight="1" x14ac:dyDescent="0.15">
      <c r="B326" s="383"/>
      <c r="C326" s="345" t="s">
        <v>43</v>
      </c>
      <c r="D326" s="393" t="s">
        <v>11</v>
      </c>
      <c r="E326" s="347" t="s">
        <v>267</v>
      </c>
      <c r="F326" s="25"/>
      <c r="G326" s="2">
        <v>19974.955000000002</v>
      </c>
      <c r="H326" s="348">
        <v>19974.955000000002</v>
      </c>
    </row>
    <row r="327" spans="2:8" ht="12.95" customHeight="1" x14ac:dyDescent="0.15">
      <c r="B327" s="381" t="s">
        <v>18</v>
      </c>
      <c r="C327" s="332" t="s">
        <v>43</v>
      </c>
      <c r="D327" s="333" t="s">
        <v>31</v>
      </c>
      <c r="E327" s="334" t="s">
        <v>178</v>
      </c>
      <c r="F327" s="335"/>
      <c r="G327" s="336">
        <v>102.857</v>
      </c>
      <c r="H327" s="337">
        <v>102.857</v>
      </c>
    </row>
    <row r="328" spans="2:8" ht="12.95" customHeight="1" x14ac:dyDescent="0.15">
      <c r="B328" s="381" t="s">
        <v>18</v>
      </c>
      <c r="C328" s="332" t="s">
        <v>43</v>
      </c>
      <c r="D328" s="333" t="s">
        <v>31</v>
      </c>
      <c r="E328" s="334" t="s">
        <v>180</v>
      </c>
      <c r="F328" s="335"/>
      <c r="G328" s="336">
        <v>102.857</v>
      </c>
      <c r="H328" s="337">
        <v>102.857</v>
      </c>
    </row>
    <row r="329" spans="2:8" ht="12.95" customHeight="1" x14ac:dyDescent="0.15">
      <c r="B329" s="381" t="s">
        <v>18</v>
      </c>
      <c r="C329" s="332" t="s">
        <v>43</v>
      </c>
      <c r="D329" s="333" t="s">
        <v>31</v>
      </c>
      <c r="E329" s="334" t="s">
        <v>181</v>
      </c>
      <c r="F329" s="335"/>
      <c r="G329" s="336">
        <v>9977.1339999999982</v>
      </c>
      <c r="H329" s="337">
        <v>9977.1339999999982</v>
      </c>
    </row>
    <row r="330" spans="2:8" ht="12.95" customHeight="1" x14ac:dyDescent="0.15">
      <c r="B330" s="381" t="s">
        <v>18</v>
      </c>
      <c r="C330" s="332" t="s">
        <v>43</v>
      </c>
      <c r="D330" s="333" t="s">
        <v>31</v>
      </c>
      <c r="E330" s="334" t="s">
        <v>182</v>
      </c>
      <c r="F330" s="335"/>
      <c r="G330" s="336">
        <v>1439.9979999999998</v>
      </c>
      <c r="H330" s="337">
        <v>1439.9979999999998</v>
      </c>
    </row>
    <row r="331" spans="2:8" ht="12.95" customHeight="1" x14ac:dyDescent="0.15">
      <c r="B331" s="381" t="s">
        <v>18</v>
      </c>
      <c r="C331" s="332" t="s">
        <v>43</v>
      </c>
      <c r="D331" s="333" t="s">
        <v>31</v>
      </c>
      <c r="E331" s="334" t="s">
        <v>183</v>
      </c>
      <c r="F331" s="335"/>
      <c r="G331" s="336">
        <v>102.857</v>
      </c>
      <c r="H331" s="337">
        <v>102.857</v>
      </c>
    </row>
    <row r="332" spans="2:8" ht="12.95" customHeight="1" x14ac:dyDescent="0.15">
      <c r="B332" s="381" t="s">
        <v>18</v>
      </c>
      <c r="C332" s="332" t="s">
        <v>43</v>
      </c>
      <c r="D332" s="333" t="s">
        <v>31</v>
      </c>
      <c r="E332" s="334" t="s">
        <v>184</v>
      </c>
      <c r="F332" s="335"/>
      <c r="G332" s="336">
        <v>102.857</v>
      </c>
      <c r="H332" s="337">
        <v>102.857</v>
      </c>
    </row>
    <row r="333" spans="2:8" ht="12.95" customHeight="1" x14ac:dyDescent="0.15">
      <c r="B333" s="381" t="s">
        <v>37</v>
      </c>
      <c r="C333" s="332" t="s">
        <v>43</v>
      </c>
      <c r="D333" s="333" t="s">
        <v>31</v>
      </c>
      <c r="E333" s="334" t="s">
        <v>181</v>
      </c>
      <c r="F333" s="335"/>
      <c r="G333" s="336">
        <v>5040.0010000000002</v>
      </c>
      <c r="H333" s="337">
        <v>5040.0010000000002</v>
      </c>
    </row>
    <row r="334" spans="2:8" ht="12.95" customHeight="1" x14ac:dyDescent="0.15">
      <c r="B334" s="381" t="s">
        <v>32</v>
      </c>
      <c r="C334" s="332" t="s">
        <v>43</v>
      </c>
      <c r="D334" s="333" t="s">
        <v>31</v>
      </c>
      <c r="E334" s="334" t="s">
        <v>172</v>
      </c>
      <c r="F334" s="335"/>
      <c r="G334" s="336">
        <v>1800</v>
      </c>
      <c r="H334" s="337">
        <v>1800</v>
      </c>
    </row>
    <row r="335" spans="2:8" ht="12.95" customHeight="1" x14ac:dyDescent="0.15">
      <c r="B335" s="381" t="s">
        <v>32</v>
      </c>
      <c r="C335" s="332" t="s">
        <v>43</v>
      </c>
      <c r="D335" s="333" t="s">
        <v>31</v>
      </c>
      <c r="E335" s="334" t="s">
        <v>177</v>
      </c>
      <c r="F335" s="335"/>
      <c r="G335" s="336">
        <v>3471.4290000000001</v>
      </c>
      <c r="H335" s="337">
        <v>3471.4290000000001</v>
      </c>
    </row>
    <row r="336" spans="2:8" ht="12.95" customHeight="1" x14ac:dyDescent="0.15">
      <c r="B336" s="381" t="s">
        <v>32</v>
      </c>
      <c r="C336" s="332" t="s">
        <v>43</v>
      </c>
      <c r="D336" s="333" t="s">
        <v>31</v>
      </c>
      <c r="E336" s="334" t="s">
        <v>181</v>
      </c>
      <c r="F336" s="335"/>
      <c r="G336" s="336">
        <v>771.42899999999986</v>
      </c>
      <c r="H336" s="337">
        <v>771.42899999999986</v>
      </c>
    </row>
    <row r="337" spans="2:8" ht="12.95" customHeight="1" x14ac:dyDescent="0.15">
      <c r="B337" s="381" t="s">
        <v>33</v>
      </c>
      <c r="C337" s="332" t="s">
        <v>43</v>
      </c>
      <c r="D337" s="333" t="s">
        <v>31</v>
      </c>
      <c r="E337" s="334" t="s">
        <v>180</v>
      </c>
      <c r="F337" s="335"/>
      <c r="G337" s="336">
        <v>578.57100000000003</v>
      </c>
      <c r="H337" s="337">
        <v>578.57100000000003</v>
      </c>
    </row>
    <row r="338" spans="2:8" ht="12.95" customHeight="1" x14ac:dyDescent="0.15">
      <c r="B338" s="381" t="s">
        <v>33</v>
      </c>
      <c r="C338" s="332" t="s">
        <v>43</v>
      </c>
      <c r="D338" s="333" t="s">
        <v>31</v>
      </c>
      <c r="E338" s="334" t="s">
        <v>181</v>
      </c>
      <c r="F338" s="335"/>
      <c r="G338" s="336">
        <v>707.14300000000026</v>
      </c>
      <c r="H338" s="337">
        <v>707.14300000000026</v>
      </c>
    </row>
    <row r="339" spans="2:8" ht="12.95" customHeight="1" x14ac:dyDescent="0.15">
      <c r="B339" s="383"/>
      <c r="C339" s="345" t="s">
        <v>43</v>
      </c>
      <c r="D339" s="393" t="s">
        <v>31</v>
      </c>
      <c r="E339" s="347" t="s">
        <v>267</v>
      </c>
      <c r="F339" s="25"/>
      <c r="G339" s="2">
        <v>24197.132999999998</v>
      </c>
      <c r="H339" s="348">
        <v>24197.132999999998</v>
      </c>
    </row>
    <row r="340" spans="2:8" ht="12.95" customHeight="1" x14ac:dyDescent="0.15">
      <c r="B340" s="381" t="s">
        <v>27</v>
      </c>
      <c r="C340" s="332" t="s">
        <v>43</v>
      </c>
      <c r="D340" s="333" t="s">
        <v>22</v>
      </c>
      <c r="E340" s="334" t="s">
        <v>182</v>
      </c>
      <c r="F340" s="335"/>
      <c r="G340" s="336">
        <v>557.14299999999992</v>
      </c>
      <c r="H340" s="337">
        <v>557.14299999999992</v>
      </c>
    </row>
    <row r="341" spans="2:8" ht="12.95" customHeight="1" thickBot="1" x14ac:dyDescent="0.2">
      <c r="B341" s="395"/>
      <c r="C341" s="396" t="s">
        <v>43</v>
      </c>
      <c r="D341" s="397" t="s">
        <v>22</v>
      </c>
      <c r="E341" s="398" t="s">
        <v>267</v>
      </c>
      <c r="F341" s="399"/>
      <c r="G341" s="400">
        <v>557.14299999999992</v>
      </c>
      <c r="H341" s="401">
        <v>557.14299999999992</v>
      </c>
    </row>
    <row r="342" spans="2:8" ht="12.95" customHeight="1" x14ac:dyDescent="0.15">
      <c r="B342" s="384" t="s">
        <v>18</v>
      </c>
      <c r="C342" s="349" t="s">
        <v>43</v>
      </c>
      <c r="D342" s="350" t="s">
        <v>23</v>
      </c>
      <c r="E342" s="351" t="s">
        <v>187</v>
      </c>
      <c r="F342" s="352"/>
      <c r="G342" s="353">
        <v>6582.8509999999987</v>
      </c>
      <c r="H342" s="354">
        <v>6582.8509999999987</v>
      </c>
    </row>
    <row r="343" spans="2:8" ht="12.95" customHeight="1" x14ac:dyDescent="0.15">
      <c r="B343" s="381" t="s">
        <v>18</v>
      </c>
      <c r="C343" s="332" t="s">
        <v>43</v>
      </c>
      <c r="D343" s="333" t="s">
        <v>23</v>
      </c>
      <c r="E343" s="334" t="s">
        <v>188</v>
      </c>
      <c r="F343" s="335"/>
      <c r="G343" s="336">
        <v>1234.2839999999999</v>
      </c>
      <c r="H343" s="337">
        <v>1234.2839999999999</v>
      </c>
    </row>
    <row r="344" spans="2:8" ht="12.95" customHeight="1" x14ac:dyDescent="0.15">
      <c r="B344" s="381" t="s">
        <v>18</v>
      </c>
      <c r="C344" s="332" t="s">
        <v>43</v>
      </c>
      <c r="D344" s="333" t="s">
        <v>23</v>
      </c>
      <c r="E344" s="334" t="s">
        <v>191</v>
      </c>
      <c r="F344" s="335"/>
      <c r="G344" s="336">
        <v>205.714</v>
      </c>
      <c r="H344" s="337">
        <v>205.714</v>
      </c>
    </row>
    <row r="345" spans="2:8" ht="12.95" customHeight="1" x14ac:dyDescent="0.15">
      <c r="B345" s="381" t="s">
        <v>7</v>
      </c>
      <c r="C345" s="332" t="s">
        <v>43</v>
      </c>
      <c r="D345" s="333" t="s">
        <v>23</v>
      </c>
      <c r="E345" s="334" t="s">
        <v>192</v>
      </c>
      <c r="F345" s="335"/>
      <c r="G345" s="336">
        <v>54.643000000000001</v>
      </c>
      <c r="H345" s="337">
        <v>54.643000000000001</v>
      </c>
    </row>
    <row r="346" spans="2:8" ht="12.95" customHeight="1" x14ac:dyDescent="0.15">
      <c r="B346" s="381" t="s">
        <v>25</v>
      </c>
      <c r="C346" s="332" t="s">
        <v>43</v>
      </c>
      <c r="D346" s="333" t="s">
        <v>23</v>
      </c>
      <c r="E346" s="334" t="s">
        <v>182</v>
      </c>
      <c r="F346" s="335"/>
      <c r="G346" s="336">
        <v>128.572</v>
      </c>
      <c r="H346" s="337">
        <v>128.572</v>
      </c>
    </row>
    <row r="347" spans="2:8" ht="12.95" customHeight="1" x14ac:dyDescent="0.15">
      <c r="B347" s="381" t="s">
        <v>25</v>
      </c>
      <c r="C347" s="332" t="s">
        <v>43</v>
      </c>
      <c r="D347" s="333" t="s">
        <v>23</v>
      </c>
      <c r="E347" s="334" t="s">
        <v>187</v>
      </c>
      <c r="F347" s="335"/>
      <c r="G347" s="336">
        <v>366.42600000000004</v>
      </c>
      <c r="H347" s="337">
        <v>366.42600000000004</v>
      </c>
    </row>
    <row r="348" spans="2:8" ht="12.95" customHeight="1" x14ac:dyDescent="0.15">
      <c r="B348" s="383"/>
      <c r="C348" s="345" t="s">
        <v>43</v>
      </c>
      <c r="D348" s="393" t="s">
        <v>23</v>
      </c>
      <c r="E348" s="347" t="s">
        <v>267</v>
      </c>
      <c r="F348" s="25"/>
      <c r="G348" s="2">
        <v>8572.489999999998</v>
      </c>
      <c r="H348" s="348">
        <v>8572.489999999998</v>
      </c>
    </row>
    <row r="349" spans="2:8" ht="12.95" customHeight="1" x14ac:dyDescent="0.15">
      <c r="B349" s="381" t="s">
        <v>18</v>
      </c>
      <c r="C349" s="332" t="s">
        <v>43</v>
      </c>
      <c r="D349" s="333" t="s">
        <v>13</v>
      </c>
      <c r="E349" s="334" t="s">
        <v>188</v>
      </c>
      <c r="F349" s="335"/>
      <c r="G349" s="336">
        <v>6444.6450000000004</v>
      </c>
      <c r="H349" s="337">
        <v>6444.6450000000004</v>
      </c>
    </row>
    <row r="350" spans="2:8" ht="12.95" customHeight="1" x14ac:dyDescent="0.15">
      <c r="B350" s="381" t="s">
        <v>18</v>
      </c>
      <c r="C350" s="332" t="s">
        <v>43</v>
      </c>
      <c r="D350" s="333" t="s">
        <v>13</v>
      </c>
      <c r="E350" s="334" t="s">
        <v>189</v>
      </c>
      <c r="F350" s="335"/>
      <c r="G350" s="336">
        <v>192.857</v>
      </c>
      <c r="H350" s="337">
        <v>192.857</v>
      </c>
    </row>
    <row r="351" spans="2:8" ht="12.95" customHeight="1" x14ac:dyDescent="0.15">
      <c r="B351" s="383"/>
      <c r="C351" s="345" t="s">
        <v>43</v>
      </c>
      <c r="D351" s="393" t="s">
        <v>13</v>
      </c>
      <c r="E351" s="347" t="s">
        <v>267</v>
      </c>
      <c r="F351" s="25"/>
      <c r="G351" s="2">
        <v>6637.5020000000004</v>
      </c>
      <c r="H351" s="348">
        <v>6637.5020000000004</v>
      </c>
    </row>
    <row r="352" spans="2:8" ht="12.95" customHeight="1" x14ac:dyDescent="0.15">
      <c r="B352" s="381" t="s">
        <v>7</v>
      </c>
      <c r="C352" s="332" t="s">
        <v>43</v>
      </c>
      <c r="D352" s="333" t="s">
        <v>24</v>
      </c>
      <c r="E352" s="334" t="s">
        <v>188</v>
      </c>
      <c r="F352" s="335"/>
      <c r="G352" s="336">
        <v>48.213999999999999</v>
      </c>
      <c r="H352" s="337">
        <v>48.213999999999999</v>
      </c>
    </row>
    <row r="353" spans="2:8" ht="12.95" customHeight="1" x14ac:dyDescent="0.15">
      <c r="B353" s="381" t="s">
        <v>7</v>
      </c>
      <c r="C353" s="332" t="s">
        <v>43</v>
      </c>
      <c r="D353" s="333" t="s">
        <v>24</v>
      </c>
      <c r="E353" s="334" t="s">
        <v>189</v>
      </c>
      <c r="F353" s="335"/>
      <c r="G353" s="336">
        <v>64.286000000000001</v>
      </c>
      <c r="H353" s="337">
        <v>64.286000000000001</v>
      </c>
    </row>
    <row r="354" spans="2:8" ht="12.95" customHeight="1" x14ac:dyDescent="0.15">
      <c r="B354" s="383"/>
      <c r="C354" s="345" t="s">
        <v>43</v>
      </c>
      <c r="D354" s="393" t="s">
        <v>24</v>
      </c>
      <c r="E354" s="347" t="s">
        <v>267</v>
      </c>
      <c r="F354" s="25"/>
      <c r="G354" s="2">
        <v>112.5</v>
      </c>
      <c r="H354" s="348">
        <v>112.5</v>
      </c>
    </row>
    <row r="355" spans="2:8" ht="12.95" customHeight="1" x14ac:dyDescent="0.15">
      <c r="B355" s="381" t="s">
        <v>25</v>
      </c>
      <c r="C355" s="332" t="s">
        <v>43</v>
      </c>
      <c r="D355" s="333" t="s">
        <v>17</v>
      </c>
      <c r="E355" s="334" t="s">
        <v>192</v>
      </c>
      <c r="F355" s="335"/>
      <c r="G355" s="336">
        <v>1285.7150000000004</v>
      </c>
      <c r="H355" s="337">
        <v>1285.7150000000004</v>
      </c>
    </row>
    <row r="356" spans="2:8" ht="12.95" customHeight="1" x14ac:dyDescent="0.15">
      <c r="B356" s="383"/>
      <c r="C356" s="345" t="s">
        <v>43</v>
      </c>
      <c r="D356" s="393" t="s">
        <v>17</v>
      </c>
      <c r="E356" s="347" t="s">
        <v>267</v>
      </c>
      <c r="F356" s="25"/>
      <c r="G356" s="2">
        <v>1285.7150000000004</v>
      </c>
      <c r="H356" s="348">
        <v>1285.7150000000004</v>
      </c>
    </row>
    <row r="357" spans="2:8" ht="12.95" customHeight="1" x14ac:dyDescent="0.15">
      <c r="B357" s="381" t="s">
        <v>18</v>
      </c>
      <c r="C357" s="332" t="s">
        <v>43</v>
      </c>
      <c r="D357" s="333" t="s">
        <v>37</v>
      </c>
      <c r="E357" s="334" t="s">
        <v>190</v>
      </c>
      <c r="F357" s="335"/>
      <c r="G357" s="336">
        <v>205.714</v>
      </c>
      <c r="H357" s="337">
        <v>205.714</v>
      </c>
    </row>
    <row r="358" spans="2:8" ht="12.95" customHeight="1" x14ac:dyDescent="0.15">
      <c r="B358" s="381" t="s">
        <v>18</v>
      </c>
      <c r="C358" s="332" t="s">
        <v>43</v>
      </c>
      <c r="D358" s="333" t="s">
        <v>37</v>
      </c>
      <c r="E358" s="334" t="s">
        <v>191</v>
      </c>
      <c r="F358" s="335"/>
      <c r="G358" s="336">
        <v>2674.2839999999997</v>
      </c>
      <c r="H358" s="337">
        <v>2674.2839999999997</v>
      </c>
    </row>
    <row r="359" spans="2:8" ht="12.95" customHeight="1" x14ac:dyDescent="0.15">
      <c r="B359" s="381" t="s">
        <v>18</v>
      </c>
      <c r="C359" s="332" t="s">
        <v>43</v>
      </c>
      <c r="D359" s="333" t="s">
        <v>37</v>
      </c>
      <c r="E359" s="334" t="s">
        <v>192</v>
      </c>
      <c r="F359" s="335"/>
      <c r="G359" s="336">
        <v>13474.277999999998</v>
      </c>
      <c r="H359" s="337">
        <v>13474.277999999998</v>
      </c>
    </row>
    <row r="360" spans="2:8" ht="12.95" customHeight="1" x14ac:dyDescent="0.15">
      <c r="B360" s="381" t="s">
        <v>31</v>
      </c>
      <c r="C360" s="332" t="s">
        <v>43</v>
      </c>
      <c r="D360" s="333" t="s">
        <v>37</v>
      </c>
      <c r="E360" s="334" t="s">
        <v>192</v>
      </c>
      <c r="F360" s="335"/>
      <c r="G360" s="336">
        <v>4525.7109999999993</v>
      </c>
      <c r="H360" s="337">
        <v>4525.7109999999993</v>
      </c>
    </row>
    <row r="361" spans="2:8" ht="12.95" customHeight="1" x14ac:dyDescent="0.15">
      <c r="B361" s="381" t="s">
        <v>31</v>
      </c>
      <c r="C361" s="332" t="s">
        <v>43</v>
      </c>
      <c r="D361" s="333" t="s">
        <v>37</v>
      </c>
      <c r="E361" s="334" t="s">
        <v>193</v>
      </c>
      <c r="F361" s="335"/>
      <c r="G361" s="336">
        <v>205.714</v>
      </c>
      <c r="H361" s="337">
        <v>205.714</v>
      </c>
    </row>
    <row r="362" spans="2:8" ht="12.95" customHeight="1" x14ac:dyDescent="0.15">
      <c r="B362" s="381" t="s">
        <v>23</v>
      </c>
      <c r="C362" s="332" t="s">
        <v>43</v>
      </c>
      <c r="D362" s="333" t="s">
        <v>37</v>
      </c>
      <c r="E362" s="334" t="s">
        <v>192</v>
      </c>
      <c r="F362" s="335"/>
      <c r="G362" s="336">
        <v>1234.2839999999999</v>
      </c>
      <c r="H362" s="337">
        <v>1234.2839999999999</v>
      </c>
    </row>
    <row r="363" spans="2:8" ht="12.95" customHeight="1" x14ac:dyDescent="0.15">
      <c r="B363" s="383"/>
      <c r="C363" s="345" t="s">
        <v>43</v>
      </c>
      <c r="D363" s="393" t="s">
        <v>37</v>
      </c>
      <c r="E363" s="347" t="s">
        <v>267</v>
      </c>
      <c r="F363" s="25"/>
      <c r="G363" s="2">
        <v>22319.984999999997</v>
      </c>
      <c r="H363" s="348">
        <v>22319.984999999997</v>
      </c>
    </row>
    <row r="364" spans="2:8" ht="12.95" customHeight="1" x14ac:dyDescent="0.15">
      <c r="B364" s="381" t="s">
        <v>261</v>
      </c>
      <c r="C364" s="332" t="s">
        <v>43</v>
      </c>
      <c r="D364" s="333" t="s">
        <v>30</v>
      </c>
      <c r="E364" s="334" t="s">
        <v>189</v>
      </c>
      <c r="F364" s="335"/>
      <c r="G364" s="336">
        <v>1049.9989999999996</v>
      </c>
      <c r="H364" s="337">
        <v>1049.9989999999996</v>
      </c>
    </row>
    <row r="365" spans="2:8" ht="12.95" customHeight="1" x14ac:dyDescent="0.15">
      <c r="B365" s="381" t="s">
        <v>261</v>
      </c>
      <c r="C365" s="332" t="s">
        <v>43</v>
      </c>
      <c r="D365" s="333" t="s">
        <v>30</v>
      </c>
      <c r="E365" s="334" t="s">
        <v>194</v>
      </c>
      <c r="F365" s="335"/>
      <c r="G365" s="336">
        <v>4585.7019999999975</v>
      </c>
      <c r="H365" s="337">
        <v>4585.7019999999975</v>
      </c>
    </row>
    <row r="366" spans="2:8" ht="12.95" customHeight="1" x14ac:dyDescent="0.15">
      <c r="B366" s="381" t="s">
        <v>261</v>
      </c>
      <c r="C366" s="332" t="s">
        <v>43</v>
      </c>
      <c r="D366" s="333" t="s">
        <v>30</v>
      </c>
      <c r="E366" s="334" t="s">
        <v>195</v>
      </c>
      <c r="F366" s="335"/>
      <c r="G366" s="336">
        <v>1307.1399999999994</v>
      </c>
      <c r="H366" s="337">
        <v>1307.1399999999994</v>
      </c>
    </row>
    <row r="367" spans="2:8" ht="12.95" customHeight="1" x14ac:dyDescent="0.15">
      <c r="B367" s="381" t="s">
        <v>261</v>
      </c>
      <c r="C367" s="332" t="s">
        <v>43</v>
      </c>
      <c r="D367" s="333" t="s">
        <v>30</v>
      </c>
      <c r="E367" s="334" t="s">
        <v>196</v>
      </c>
      <c r="F367" s="335"/>
      <c r="G367" s="336">
        <v>42.856999999999999</v>
      </c>
      <c r="H367" s="337">
        <v>42.856999999999999</v>
      </c>
    </row>
    <row r="368" spans="2:8" ht="12.95" customHeight="1" x14ac:dyDescent="0.15">
      <c r="B368" s="381" t="s">
        <v>261</v>
      </c>
      <c r="C368" s="332" t="s">
        <v>43</v>
      </c>
      <c r="D368" s="333" t="s">
        <v>30</v>
      </c>
      <c r="E368" s="334" t="s">
        <v>197</v>
      </c>
      <c r="F368" s="335"/>
      <c r="G368" s="336">
        <v>385.71299999999997</v>
      </c>
      <c r="H368" s="337">
        <v>385.71299999999997</v>
      </c>
    </row>
    <row r="369" spans="2:8" ht="12.95" customHeight="1" x14ac:dyDescent="0.15">
      <c r="B369" s="381" t="s">
        <v>261</v>
      </c>
      <c r="C369" s="332" t="s">
        <v>43</v>
      </c>
      <c r="D369" s="333" t="s">
        <v>30</v>
      </c>
      <c r="E369" s="334" t="s">
        <v>198</v>
      </c>
      <c r="F369" s="335"/>
      <c r="G369" s="336">
        <v>235.714</v>
      </c>
      <c r="H369" s="337">
        <v>235.714</v>
      </c>
    </row>
    <row r="370" spans="2:8" ht="12.95" customHeight="1" x14ac:dyDescent="0.15">
      <c r="B370" s="381" t="s">
        <v>261</v>
      </c>
      <c r="C370" s="332" t="s">
        <v>43</v>
      </c>
      <c r="D370" s="333" t="s">
        <v>30</v>
      </c>
      <c r="E370" s="334" t="s">
        <v>199</v>
      </c>
      <c r="F370" s="335"/>
      <c r="G370" s="336">
        <v>257.142</v>
      </c>
      <c r="H370" s="337">
        <v>257.142</v>
      </c>
    </row>
    <row r="371" spans="2:8" ht="12.95" customHeight="1" x14ac:dyDescent="0.15">
      <c r="B371" s="381" t="s">
        <v>261</v>
      </c>
      <c r="C371" s="332" t="s">
        <v>43</v>
      </c>
      <c r="D371" s="333" t="s">
        <v>30</v>
      </c>
      <c r="E371" s="334" t="s">
        <v>200</v>
      </c>
      <c r="F371" s="335"/>
      <c r="G371" s="336">
        <v>42.856999999999999</v>
      </c>
      <c r="H371" s="337">
        <v>42.856999999999999</v>
      </c>
    </row>
    <row r="372" spans="2:8" ht="12.95" customHeight="1" x14ac:dyDescent="0.15">
      <c r="B372" s="381" t="s">
        <v>10</v>
      </c>
      <c r="C372" s="332" t="s">
        <v>43</v>
      </c>
      <c r="D372" s="333" t="s">
        <v>30</v>
      </c>
      <c r="E372" s="334" t="s">
        <v>189</v>
      </c>
      <c r="F372" s="335"/>
      <c r="G372" s="336">
        <v>113.13800000000001</v>
      </c>
      <c r="H372" s="337">
        <v>113.13800000000001</v>
      </c>
    </row>
    <row r="373" spans="2:8" ht="12.95" customHeight="1" x14ac:dyDescent="0.15">
      <c r="B373" s="381" t="s">
        <v>10</v>
      </c>
      <c r="C373" s="332" t="s">
        <v>43</v>
      </c>
      <c r="D373" s="333" t="s">
        <v>30</v>
      </c>
      <c r="E373" s="334" t="s">
        <v>194</v>
      </c>
      <c r="F373" s="335"/>
      <c r="G373" s="336">
        <v>1172.7079999999999</v>
      </c>
      <c r="H373" s="337">
        <v>1172.7079999999999</v>
      </c>
    </row>
    <row r="374" spans="2:8" ht="12.95" customHeight="1" x14ac:dyDescent="0.15">
      <c r="B374" s="381" t="s">
        <v>10</v>
      </c>
      <c r="C374" s="332" t="s">
        <v>43</v>
      </c>
      <c r="D374" s="333" t="s">
        <v>30</v>
      </c>
      <c r="E374" s="334" t="s">
        <v>195</v>
      </c>
      <c r="F374" s="335"/>
      <c r="G374" s="336">
        <v>150.011</v>
      </c>
      <c r="H374" s="337">
        <v>150.011</v>
      </c>
    </row>
    <row r="375" spans="2:8" ht="12.95" customHeight="1" x14ac:dyDescent="0.15">
      <c r="B375" s="381" t="s">
        <v>10</v>
      </c>
      <c r="C375" s="332" t="s">
        <v>43</v>
      </c>
      <c r="D375" s="333" t="s">
        <v>30</v>
      </c>
      <c r="E375" s="334" t="s">
        <v>196</v>
      </c>
      <c r="F375" s="335"/>
      <c r="G375" s="336">
        <v>30</v>
      </c>
      <c r="H375" s="337">
        <v>30</v>
      </c>
    </row>
    <row r="376" spans="2:8" ht="12.95" customHeight="1" x14ac:dyDescent="0.15">
      <c r="B376" s="381" t="s">
        <v>10</v>
      </c>
      <c r="C376" s="332" t="s">
        <v>43</v>
      </c>
      <c r="D376" s="333" t="s">
        <v>30</v>
      </c>
      <c r="E376" s="334" t="s">
        <v>197</v>
      </c>
      <c r="F376" s="335"/>
      <c r="G376" s="336">
        <v>307.01599999999996</v>
      </c>
      <c r="H376" s="337">
        <v>307.01599999999996</v>
      </c>
    </row>
    <row r="377" spans="2:8" ht="12.95" customHeight="1" x14ac:dyDescent="0.15">
      <c r="B377" s="381" t="s">
        <v>10</v>
      </c>
      <c r="C377" s="332" t="s">
        <v>43</v>
      </c>
      <c r="D377" s="333" t="s">
        <v>30</v>
      </c>
      <c r="E377" s="334" t="s">
        <v>198</v>
      </c>
      <c r="F377" s="335"/>
      <c r="G377" s="336">
        <v>25.588000000000001</v>
      </c>
      <c r="H377" s="337">
        <v>25.588000000000001</v>
      </c>
    </row>
    <row r="378" spans="2:8" ht="12.95" customHeight="1" x14ac:dyDescent="0.15">
      <c r="B378" s="381" t="s">
        <v>10</v>
      </c>
      <c r="C378" s="332" t="s">
        <v>43</v>
      </c>
      <c r="D378" s="333" t="s">
        <v>30</v>
      </c>
      <c r="E378" s="334" t="s">
        <v>199</v>
      </c>
      <c r="F378" s="335"/>
      <c r="G378" s="336">
        <v>25</v>
      </c>
      <c r="H378" s="337">
        <v>25</v>
      </c>
    </row>
    <row r="379" spans="2:8" ht="12.95" customHeight="1" x14ac:dyDescent="0.15">
      <c r="B379" s="381" t="s">
        <v>10</v>
      </c>
      <c r="C379" s="332" t="s">
        <v>43</v>
      </c>
      <c r="D379" s="333" t="s">
        <v>30</v>
      </c>
      <c r="E379" s="334" t="s">
        <v>200</v>
      </c>
      <c r="F379" s="335"/>
      <c r="G379" s="336">
        <v>50</v>
      </c>
      <c r="H379" s="337">
        <v>50</v>
      </c>
    </row>
    <row r="380" spans="2:8" ht="12.95" customHeight="1" x14ac:dyDescent="0.15">
      <c r="B380" s="383"/>
      <c r="C380" s="345" t="s">
        <v>43</v>
      </c>
      <c r="D380" s="393" t="s">
        <v>30</v>
      </c>
      <c r="E380" s="347" t="s">
        <v>267</v>
      </c>
      <c r="F380" s="25"/>
      <c r="G380" s="2">
        <v>9780.5849999999955</v>
      </c>
      <c r="H380" s="348">
        <v>9780.5849999999955</v>
      </c>
    </row>
    <row r="381" spans="2:8" ht="12.95" customHeight="1" x14ac:dyDescent="0.15">
      <c r="B381" s="381" t="s">
        <v>7</v>
      </c>
      <c r="C381" s="332" t="s">
        <v>43</v>
      </c>
      <c r="D381" s="333" t="s">
        <v>25</v>
      </c>
      <c r="E381" s="334" t="s">
        <v>194</v>
      </c>
      <c r="F381" s="335"/>
      <c r="G381" s="336">
        <v>66561.485000000102</v>
      </c>
      <c r="H381" s="337">
        <v>66561.485000000102</v>
      </c>
    </row>
    <row r="382" spans="2:8" ht="12.95" customHeight="1" x14ac:dyDescent="0.15">
      <c r="B382" s="381" t="s">
        <v>7</v>
      </c>
      <c r="C382" s="332" t="s">
        <v>43</v>
      </c>
      <c r="D382" s="333" t="s">
        <v>25</v>
      </c>
      <c r="E382" s="334" t="s">
        <v>195</v>
      </c>
      <c r="F382" s="335"/>
      <c r="G382" s="336">
        <v>6714.6239999999971</v>
      </c>
      <c r="H382" s="337">
        <v>6714.6239999999971</v>
      </c>
    </row>
    <row r="383" spans="2:8" ht="12.95" customHeight="1" x14ac:dyDescent="0.15">
      <c r="B383" s="381" t="s">
        <v>7</v>
      </c>
      <c r="C383" s="332" t="s">
        <v>43</v>
      </c>
      <c r="D383" s="333" t="s">
        <v>25</v>
      </c>
      <c r="E383" s="334" t="s">
        <v>196</v>
      </c>
      <c r="F383" s="335"/>
      <c r="G383" s="336">
        <v>257.142</v>
      </c>
      <c r="H383" s="337">
        <v>257.142</v>
      </c>
    </row>
    <row r="384" spans="2:8" ht="12.95" customHeight="1" x14ac:dyDescent="0.15">
      <c r="B384" s="381" t="s">
        <v>7</v>
      </c>
      <c r="C384" s="332" t="s">
        <v>43</v>
      </c>
      <c r="D384" s="333" t="s">
        <v>25</v>
      </c>
      <c r="E384" s="334" t="s">
        <v>197</v>
      </c>
      <c r="F384" s="335"/>
      <c r="G384" s="336">
        <v>4377.8419999999978</v>
      </c>
      <c r="H384" s="337">
        <v>4377.8419999999978</v>
      </c>
    </row>
    <row r="385" spans="2:8" ht="12.95" customHeight="1" x14ac:dyDescent="0.15">
      <c r="B385" s="381" t="s">
        <v>7</v>
      </c>
      <c r="C385" s="332" t="s">
        <v>43</v>
      </c>
      <c r="D385" s="333" t="s">
        <v>25</v>
      </c>
      <c r="E385" s="334" t="s">
        <v>198</v>
      </c>
      <c r="F385" s="335"/>
      <c r="G385" s="336">
        <v>501.42699999999996</v>
      </c>
      <c r="H385" s="337">
        <v>501.42699999999996</v>
      </c>
    </row>
    <row r="386" spans="2:8" ht="12.95" customHeight="1" x14ac:dyDescent="0.15">
      <c r="B386" s="381" t="s">
        <v>7</v>
      </c>
      <c r="C386" s="332" t="s">
        <v>43</v>
      </c>
      <c r="D386" s="333" t="s">
        <v>25</v>
      </c>
      <c r="E386" s="334" t="s">
        <v>200</v>
      </c>
      <c r="F386" s="335"/>
      <c r="G386" s="336">
        <v>128.571</v>
      </c>
      <c r="H386" s="337">
        <v>128.571</v>
      </c>
    </row>
    <row r="387" spans="2:8" ht="12.95" customHeight="1" x14ac:dyDescent="0.15">
      <c r="B387" s="381" t="s">
        <v>7</v>
      </c>
      <c r="C387" s="332" t="s">
        <v>43</v>
      </c>
      <c r="D387" s="333" t="s">
        <v>25</v>
      </c>
      <c r="E387" s="334" t="s">
        <v>60</v>
      </c>
      <c r="F387" s="335"/>
      <c r="G387" s="336">
        <v>115.714</v>
      </c>
      <c r="H387" s="337">
        <v>115.714</v>
      </c>
    </row>
    <row r="388" spans="2:8" ht="12.95" customHeight="1" x14ac:dyDescent="0.15">
      <c r="B388" s="383"/>
      <c r="C388" s="345" t="s">
        <v>43</v>
      </c>
      <c r="D388" s="393" t="s">
        <v>25</v>
      </c>
      <c r="E388" s="347" t="s">
        <v>267</v>
      </c>
      <c r="F388" s="25"/>
      <c r="G388" s="2">
        <v>78656.805000000109</v>
      </c>
      <c r="H388" s="348">
        <v>78656.805000000109</v>
      </c>
    </row>
    <row r="389" spans="2:8" ht="12.95" customHeight="1" x14ac:dyDescent="0.15">
      <c r="B389" s="381" t="s">
        <v>7</v>
      </c>
      <c r="C389" s="332" t="s">
        <v>43</v>
      </c>
      <c r="D389" s="333" t="s">
        <v>28</v>
      </c>
      <c r="E389" s="334" t="s">
        <v>189</v>
      </c>
      <c r="F389" s="335"/>
      <c r="G389" s="336">
        <v>599.99800000000005</v>
      </c>
      <c r="H389" s="337">
        <v>599.99800000000005</v>
      </c>
    </row>
    <row r="390" spans="2:8" ht="12.95" customHeight="1" x14ac:dyDescent="0.15">
      <c r="B390" s="381" t="s">
        <v>7</v>
      </c>
      <c r="C390" s="332" t="s">
        <v>43</v>
      </c>
      <c r="D390" s="333" t="s">
        <v>28</v>
      </c>
      <c r="E390" s="334" t="s">
        <v>194</v>
      </c>
      <c r="F390" s="335"/>
      <c r="G390" s="336">
        <v>19538.511999999992</v>
      </c>
      <c r="H390" s="337">
        <v>19538.511999999992</v>
      </c>
    </row>
    <row r="391" spans="2:8" ht="12.95" customHeight="1" x14ac:dyDescent="0.15">
      <c r="B391" s="381" t="s">
        <v>7</v>
      </c>
      <c r="C391" s="332" t="s">
        <v>43</v>
      </c>
      <c r="D391" s="333" t="s">
        <v>28</v>
      </c>
      <c r="E391" s="334" t="s">
        <v>195</v>
      </c>
      <c r="F391" s="335"/>
      <c r="G391" s="336">
        <v>2237.1369999999993</v>
      </c>
      <c r="H391" s="337">
        <v>2237.1369999999993</v>
      </c>
    </row>
    <row r="392" spans="2:8" ht="12.95" customHeight="1" x14ac:dyDescent="0.15">
      <c r="B392" s="381" t="s">
        <v>7</v>
      </c>
      <c r="C392" s="332" t="s">
        <v>43</v>
      </c>
      <c r="D392" s="333" t="s">
        <v>28</v>
      </c>
      <c r="E392" s="334" t="s">
        <v>196</v>
      </c>
      <c r="F392" s="335"/>
      <c r="G392" s="336">
        <v>257.142</v>
      </c>
      <c r="H392" s="337">
        <v>257.142</v>
      </c>
    </row>
    <row r="393" spans="2:8" ht="12.95" customHeight="1" x14ac:dyDescent="0.15">
      <c r="B393" s="381" t="s">
        <v>7</v>
      </c>
      <c r="C393" s="332" t="s">
        <v>43</v>
      </c>
      <c r="D393" s="333" t="s">
        <v>28</v>
      </c>
      <c r="E393" s="334" t="s">
        <v>197</v>
      </c>
      <c r="F393" s="335"/>
      <c r="G393" s="336">
        <v>685.71199999999999</v>
      </c>
      <c r="H393" s="337">
        <v>685.71199999999999</v>
      </c>
    </row>
    <row r="394" spans="2:8" ht="12.95" customHeight="1" x14ac:dyDescent="0.15">
      <c r="B394" s="381" t="s">
        <v>7</v>
      </c>
      <c r="C394" s="332" t="s">
        <v>43</v>
      </c>
      <c r="D394" s="333" t="s">
        <v>28</v>
      </c>
      <c r="E394" s="334" t="s">
        <v>198</v>
      </c>
      <c r="F394" s="335"/>
      <c r="G394" s="336">
        <v>5742.8439999999982</v>
      </c>
      <c r="H394" s="337">
        <v>5742.8439999999982</v>
      </c>
    </row>
    <row r="395" spans="2:8" ht="12.95" customHeight="1" x14ac:dyDescent="0.15">
      <c r="B395" s="381" t="s">
        <v>7</v>
      </c>
      <c r="C395" s="332" t="s">
        <v>43</v>
      </c>
      <c r="D395" s="333" t="s">
        <v>28</v>
      </c>
      <c r="E395" s="334" t="s">
        <v>199</v>
      </c>
      <c r="F395" s="335"/>
      <c r="G395" s="336">
        <v>685.71199999999999</v>
      </c>
      <c r="H395" s="337">
        <v>685.71199999999999</v>
      </c>
    </row>
    <row r="396" spans="2:8" ht="12.95" customHeight="1" x14ac:dyDescent="0.15">
      <c r="B396" s="381" t="s">
        <v>7</v>
      </c>
      <c r="C396" s="332" t="s">
        <v>43</v>
      </c>
      <c r="D396" s="333" t="s">
        <v>28</v>
      </c>
      <c r="E396" s="334" t="s">
        <v>200</v>
      </c>
      <c r="F396" s="335"/>
      <c r="G396" s="336">
        <v>85.713999999999999</v>
      </c>
      <c r="H396" s="337">
        <v>85.713999999999999</v>
      </c>
    </row>
    <row r="397" spans="2:8" ht="12.95" customHeight="1" thickBot="1" x14ac:dyDescent="0.2">
      <c r="B397" s="388" t="s">
        <v>27</v>
      </c>
      <c r="C397" s="355" t="s">
        <v>43</v>
      </c>
      <c r="D397" s="356" t="s">
        <v>28</v>
      </c>
      <c r="E397" s="357" t="s">
        <v>194</v>
      </c>
      <c r="F397" s="358"/>
      <c r="G397" s="359">
        <v>10557.856</v>
      </c>
      <c r="H397" s="360">
        <v>10557.856</v>
      </c>
    </row>
    <row r="398" spans="2:8" ht="12.95" customHeight="1" x14ac:dyDescent="0.15">
      <c r="B398" s="384" t="s">
        <v>21</v>
      </c>
      <c r="C398" s="349" t="s">
        <v>43</v>
      </c>
      <c r="D398" s="350" t="s">
        <v>28</v>
      </c>
      <c r="E398" s="351" t="s">
        <v>189</v>
      </c>
      <c r="F398" s="352"/>
      <c r="G398" s="353">
        <v>1290.002</v>
      </c>
      <c r="H398" s="354">
        <v>1290.002</v>
      </c>
    </row>
    <row r="399" spans="2:8" ht="12.95" customHeight="1" x14ac:dyDescent="0.15">
      <c r="B399" s="381" t="s">
        <v>21</v>
      </c>
      <c r="C399" s="332" t="s">
        <v>43</v>
      </c>
      <c r="D399" s="333" t="s">
        <v>28</v>
      </c>
      <c r="E399" s="334" t="s">
        <v>194</v>
      </c>
      <c r="F399" s="335"/>
      <c r="G399" s="336">
        <v>7757.1530000000021</v>
      </c>
      <c r="H399" s="337">
        <v>7757.1530000000021</v>
      </c>
    </row>
    <row r="400" spans="2:8" ht="12.95" customHeight="1" x14ac:dyDescent="0.15">
      <c r="B400" s="381" t="s">
        <v>21</v>
      </c>
      <c r="C400" s="332" t="s">
        <v>43</v>
      </c>
      <c r="D400" s="333" t="s">
        <v>28</v>
      </c>
      <c r="E400" s="334" t="s">
        <v>195</v>
      </c>
      <c r="F400" s="335"/>
      <c r="G400" s="336">
        <v>1375.7169999999999</v>
      </c>
      <c r="H400" s="337">
        <v>1375.7169999999999</v>
      </c>
    </row>
    <row r="401" spans="2:8" ht="12.95" customHeight="1" x14ac:dyDescent="0.15">
      <c r="B401" s="381" t="s">
        <v>21</v>
      </c>
      <c r="C401" s="332" t="s">
        <v>43</v>
      </c>
      <c r="D401" s="333" t="s">
        <v>28</v>
      </c>
      <c r="E401" s="334" t="s">
        <v>198</v>
      </c>
      <c r="F401" s="335"/>
      <c r="G401" s="336">
        <v>912.85699999999997</v>
      </c>
      <c r="H401" s="337">
        <v>912.85699999999997</v>
      </c>
    </row>
    <row r="402" spans="2:8" ht="12.95" customHeight="1" x14ac:dyDescent="0.15">
      <c r="B402" s="381" t="s">
        <v>21</v>
      </c>
      <c r="C402" s="332" t="s">
        <v>43</v>
      </c>
      <c r="D402" s="333" t="s">
        <v>28</v>
      </c>
      <c r="E402" s="334" t="s">
        <v>199</v>
      </c>
      <c r="F402" s="335"/>
      <c r="G402" s="336">
        <v>85.713999999999999</v>
      </c>
      <c r="H402" s="337">
        <v>85.713999999999999</v>
      </c>
    </row>
    <row r="403" spans="2:8" ht="12.95" customHeight="1" x14ac:dyDescent="0.15">
      <c r="B403" s="383"/>
      <c r="C403" s="345" t="s">
        <v>43</v>
      </c>
      <c r="D403" s="393" t="s">
        <v>28</v>
      </c>
      <c r="E403" s="347" t="s">
        <v>267</v>
      </c>
      <c r="F403" s="25"/>
      <c r="G403" s="2">
        <v>51812.069999999985</v>
      </c>
      <c r="H403" s="348">
        <v>51812.069999999985</v>
      </c>
    </row>
    <row r="404" spans="2:8" ht="12.95" customHeight="1" x14ac:dyDescent="0.15">
      <c r="B404" s="381" t="s">
        <v>7</v>
      </c>
      <c r="C404" s="332" t="s">
        <v>43</v>
      </c>
      <c r="D404" s="333" t="s">
        <v>39</v>
      </c>
      <c r="E404" s="334" t="s">
        <v>197</v>
      </c>
      <c r="F404" s="335"/>
      <c r="G404" s="336">
        <v>147.85599999999999</v>
      </c>
      <c r="H404" s="337">
        <v>147.85599999999999</v>
      </c>
    </row>
    <row r="405" spans="2:8" ht="12.95" customHeight="1" x14ac:dyDescent="0.15">
      <c r="B405" s="381" t="s">
        <v>7</v>
      </c>
      <c r="C405" s="332" t="s">
        <v>43</v>
      </c>
      <c r="D405" s="333" t="s">
        <v>39</v>
      </c>
      <c r="E405" s="334" t="s">
        <v>198</v>
      </c>
      <c r="F405" s="335"/>
      <c r="G405" s="336">
        <v>668.57200000000012</v>
      </c>
      <c r="H405" s="337">
        <v>668.57200000000012</v>
      </c>
    </row>
    <row r="406" spans="2:8" ht="12.95" customHeight="1" x14ac:dyDescent="0.15">
      <c r="B406" s="381" t="s">
        <v>20</v>
      </c>
      <c r="C406" s="332" t="s">
        <v>43</v>
      </c>
      <c r="D406" s="333" t="s">
        <v>39</v>
      </c>
      <c r="E406" s="334" t="s">
        <v>189</v>
      </c>
      <c r="F406" s="335"/>
      <c r="G406" s="336">
        <v>64.286000000000001</v>
      </c>
      <c r="H406" s="337">
        <v>64.286000000000001</v>
      </c>
    </row>
    <row r="407" spans="2:8" ht="12.95" customHeight="1" x14ac:dyDescent="0.15">
      <c r="B407" s="381" t="s">
        <v>20</v>
      </c>
      <c r="C407" s="332" t="s">
        <v>43</v>
      </c>
      <c r="D407" s="333" t="s">
        <v>39</v>
      </c>
      <c r="E407" s="334" t="s">
        <v>192</v>
      </c>
      <c r="F407" s="335"/>
      <c r="G407" s="336">
        <v>64.286000000000001</v>
      </c>
      <c r="H407" s="337">
        <v>64.286000000000001</v>
      </c>
    </row>
    <row r="408" spans="2:8" ht="12.95" customHeight="1" x14ac:dyDescent="0.15">
      <c r="B408" s="381" t="s">
        <v>20</v>
      </c>
      <c r="C408" s="332" t="s">
        <v>43</v>
      </c>
      <c r="D408" s="333" t="s">
        <v>39</v>
      </c>
      <c r="E408" s="334" t="s">
        <v>194</v>
      </c>
      <c r="F408" s="335"/>
      <c r="G408" s="336">
        <v>5946.4550000000045</v>
      </c>
      <c r="H408" s="337">
        <v>5946.4550000000045</v>
      </c>
    </row>
    <row r="409" spans="2:8" ht="12.95" customHeight="1" x14ac:dyDescent="0.15">
      <c r="B409" s="381" t="s">
        <v>20</v>
      </c>
      <c r="C409" s="332" t="s">
        <v>43</v>
      </c>
      <c r="D409" s="333" t="s">
        <v>39</v>
      </c>
      <c r="E409" s="334" t="s">
        <v>195</v>
      </c>
      <c r="F409" s="335"/>
      <c r="G409" s="336">
        <v>1542.8610000000006</v>
      </c>
      <c r="H409" s="337">
        <v>1542.8610000000006</v>
      </c>
    </row>
    <row r="410" spans="2:8" ht="12.95" customHeight="1" x14ac:dyDescent="0.15">
      <c r="B410" s="381" t="s">
        <v>20</v>
      </c>
      <c r="C410" s="332" t="s">
        <v>43</v>
      </c>
      <c r="D410" s="333" t="s">
        <v>39</v>
      </c>
      <c r="E410" s="334" t="s">
        <v>196</v>
      </c>
      <c r="F410" s="335"/>
      <c r="G410" s="336">
        <v>96.429000000000002</v>
      </c>
      <c r="H410" s="337">
        <v>96.429000000000002</v>
      </c>
    </row>
    <row r="411" spans="2:8" ht="12.95" customHeight="1" x14ac:dyDescent="0.15">
      <c r="B411" s="381" t="s">
        <v>20</v>
      </c>
      <c r="C411" s="332" t="s">
        <v>43</v>
      </c>
      <c r="D411" s="333" t="s">
        <v>39</v>
      </c>
      <c r="E411" s="334" t="s">
        <v>197</v>
      </c>
      <c r="F411" s="335"/>
      <c r="G411" s="336">
        <v>642.86000000000013</v>
      </c>
      <c r="H411" s="337">
        <v>642.86000000000013</v>
      </c>
    </row>
    <row r="412" spans="2:8" ht="12.95" customHeight="1" x14ac:dyDescent="0.15">
      <c r="B412" s="381" t="s">
        <v>20</v>
      </c>
      <c r="C412" s="332" t="s">
        <v>43</v>
      </c>
      <c r="D412" s="333" t="s">
        <v>39</v>
      </c>
      <c r="E412" s="334" t="s">
        <v>198</v>
      </c>
      <c r="F412" s="335"/>
      <c r="G412" s="336">
        <v>1896.4370000000013</v>
      </c>
      <c r="H412" s="337">
        <v>1896.4370000000013</v>
      </c>
    </row>
    <row r="413" spans="2:8" ht="12.95" customHeight="1" x14ac:dyDescent="0.15">
      <c r="B413" s="381" t="s">
        <v>20</v>
      </c>
      <c r="C413" s="332" t="s">
        <v>43</v>
      </c>
      <c r="D413" s="333" t="s">
        <v>39</v>
      </c>
      <c r="E413" s="334" t="s">
        <v>199</v>
      </c>
      <c r="F413" s="335"/>
      <c r="G413" s="336">
        <v>417.85900000000004</v>
      </c>
      <c r="H413" s="337">
        <v>417.85900000000004</v>
      </c>
    </row>
    <row r="414" spans="2:8" ht="12.95" customHeight="1" x14ac:dyDescent="0.15">
      <c r="B414" s="381" t="s">
        <v>20</v>
      </c>
      <c r="C414" s="332" t="s">
        <v>43</v>
      </c>
      <c r="D414" s="333" t="s">
        <v>39</v>
      </c>
      <c r="E414" s="334" t="s">
        <v>200</v>
      </c>
      <c r="F414" s="335"/>
      <c r="G414" s="336">
        <v>353.57300000000009</v>
      </c>
      <c r="H414" s="337">
        <v>353.57300000000009</v>
      </c>
    </row>
    <row r="415" spans="2:8" ht="12.95" customHeight="1" x14ac:dyDescent="0.15">
      <c r="B415" s="381" t="s">
        <v>20</v>
      </c>
      <c r="C415" s="332" t="s">
        <v>43</v>
      </c>
      <c r="D415" s="333" t="s">
        <v>39</v>
      </c>
      <c r="E415" s="334" t="s">
        <v>60</v>
      </c>
      <c r="F415" s="335"/>
      <c r="G415" s="336">
        <v>192.858</v>
      </c>
      <c r="H415" s="337">
        <v>192.858</v>
      </c>
    </row>
    <row r="416" spans="2:8" ht="12.95" customHeight="1" x14ac:dyDescent="0.15">
      <c r="B416" s="381" t="s">
        <v>28</v>
      </c>
      <c r="C416" s="332" t="s">
        <v>43</v>
      </c>
      <c r="D416" s="333" t="s">
        <v>39</v>
      </c>
      <c r="E416" s="334" t="s">
        <v>198</v>
      </c>
      <c r="F416" s="335"/>
      <c r="G416" s="336">
        <v>85.713999999999999</v>
      </c>
      <c r="H416" s="337">
        <v>85.713999999999999</v>
      </c>
    </row>
    <row r="417" spans="2:8" ht="12.95" customHeight="1" x14ac:dyDescent="0.15">
      <c r="B417" s="383"/>
      <c r="C417" s="345" t="s">
        <v>43</v>
      </c>
      <c r="D417" s="393" t="s">
        <v>39</v>
      </c>
      <c r="E417" s="347" t="s">
        <v>267</v>
      </c>
      <c r="F417" s="25"/>
      <c r="G417" s="2">
        <v>12120.046000000008</v>
      </c>
      <c r="H417" s="348">
        <v>12120.046000000008</v>
      </c>
    </row>
    <row r="418" spans="2:8" ht="12.95" customHeight="1" x14ac:dyDescent="0.15">
      <c r="B418" s="381" t="s">
        <v>7</v>
      </c>
      <c r="C418" s="332" t="s">
        <v>43</v>
      </c>
      <c r="D418" s="333" t="s">
        <v>32</v>
      </c>
      <c r="E418" s="334" t="s">
        <v>199</v>
      </c>
      <c r="F418" s="335"/>
      <c r="G418" s="336">
        <v>214.285</v>
      </c>
      <c r="H418" s="337">
        <v>214.285</v>
      </c>
    </row>
    <row r="419" spans="2:8" ht="12.95" customHeight="1" x14ac:dyDescent="0.15">
      <c r="B419" s="381" t="s">
        <v>31</v>
      </c>
      <c r="C419" s="332" t="s">
        <v>43</v>
      </c>
      <c r="D419" s="333" t="s">
        <v>32</v>
      </c>
      <c r="E419" s="334" t="s">
        <v>198</v>
      </c>
      <c r="F419" s="335"/>
      <c r="G419" s="336">
        <v>1285.7150000000001</v>
      </c>
      <c r="H419" s="337">
        <v>1285.7150000000001</v>
      </c>
    </row>
    <row r="420" spans="2:8" ht="12.95" customHeight="1" x14ac:dyDescent="0.15">
      <c r="B420" s="381" t="s">
        <v>31</v>
      </c>
      <c r="C420" s="332" t="s">
        <v>43</v>
      </c>
      <c r="D420" s="333" t="s">
        <v>32</v>
      </c>
      <c r="E420" s="334" t="s">
        <v>199</v>
      </c>
      <c r="F420" s="335"/>
      <c r="G420" s="336">
        <v>964.28499999999997</v>
      </c>
      <c r="H420" s="337">
        <v>964.28499999999997</v>
      </c>
    </row>
    <row r="421" spans="2:8" ht="12.95" customHeight="1" x14ac:dyDescent="0.15">
      <c r="B421" s="383"/>
      <c r="C421" s="345" t="s">
        <v>43</v>
      </c>
      <c r="D421" s="393" t="s">
        <v>32</v>
      </c>
      <c r="E421" s="347" t="s">
        <v>267</v>
      </c>
      <c r="F421" s="25"/>
      <c r="G421" s="2">
        <v>2464.2850000000003</v>
      </c>
      <c r="H421" s="348">
        <v>2464.2850000000003</v>
      </c>
    </row>
    <row r="422" spans="2:8" ht="12.95" customHeight="1" x14ac:dyDescent="0.15">
      <c r="B422" s="381" t="s">
        <v>7</v>
      </c>
      <c r="C422" s="332" t="s">
        <v>43</v>
      </c>
      <c r="D422" s="333" t="s">
        <v>214</v>
      </c>
      <c r="E422" s="334" t="s">
        <v>194</v>
      </c>
      <c r="F422" s="335"/>
      <c r="G422" s="336">
        <v>42.856999999999999</v>
      </c>
      <c r="H422" s="337">
        <v>42.856999999999999</v>
      </c>
    </row>
    <row r="423" spans="2:8" ht="12.95" customHeight="1" x14ac:dyDescent="0.15">
      <c r="B423" s="381" t="s">
        <v>7</v>
      </c>
      <c r="C423" s="332" t="s">
        <v>43</v>
      </c>
      <c r="D423" s="333" t="s">
        <v>214</v>
      </c>
      <c r="E423" s="334" t="s">
        <v>199</v>
      </c>
      <c r="F423" s="335"/>
      <c r="G423" s="336">
        <v>921.42599999999959</v>
      </c>
      <c r="H423" s="337">
        <v>921.42599999999959</v>
      </c>
    </row>
    <row r="424" spans="2:8" ht="12.95" customHeight="1" x14ac:dyDescent="0.15">
      <c r="B424" s="381" t="s">
        <v>7</v>
      </c>
      <c r="C424" s="332" t="s">
        <v>43</v>
      </c>
      <c r="D424" s="333" t="s">
        <v>214</v>
      </c>
      <c r="E424" s="334" t="s">
        <v>200</v>
      </c>
      <c r="F424" s="335"/>
      <c r="G424" s="336">
        <v>557.14099999999985</v>
      </c>
      <c r="H424" s="337">
        <v>557.14099999999985</v>
      </c>
    </row>
    <row r="425" spans="2:8" ht="12.95" customHeight="1" x14ac:dyDescent="0.15">
      <c r="B425" s="383"/>
      <c r="C425" s="345" t="s">
        <v>43</v>
      </c>
      <c r="D425" s="393" t="s">
        <v>214</v>
      </c>
      <c r="E425" s="347" t="s">
        <v>267</v>
      </c>
      <c r="F425" s="25"/>
      <c r="G425" s="2">
        <v>1521.4239999999995</v>
      </c>
      <c r="H425" s="348">
        <v>1521.4239999999995</v>
      </c>
    </row>
    <row r="426" spans="2:8" ht="12.95" customHeight="1" x14ac:dyDescent="0.15">
      <c r="B426" s="381" t="s">
        <v>31</v>
      </c>
      <c r="C426" s="332" t="s">
        <v>43</v>
      </c>
      <c r="D426" s="333" t="s">
        <v>33</v>
      </c>
      <c r="E426" s="334" t="s">
        <v>199</v>
      </c>
      <c r="F426" s="335"/>
      <c r="G426" s="336">
        <v>2057.143</v>
      </c>
      <c r="H426" s="337">
        <v>2057.143</v>
      </c>
    </row>
    <row r="427" spans="2:8" ht="12.95" customHeight="1" x14ac:dyDescent="0.15">
      <c r="B427" s="383"/>
      <c r="C427" s="345" t="s">
        <v>43</v>
      </c>
      <c r="D427" s="393" t="s">
        <v>33</v>
      </c>
      <c r="E427" s="347" t="s">
        <v>267</v>
      </c>
      <c r="F427" s="25"/>
      <c r="G427" s="2">
        <v>2057.143</v>
      </c>
      <c r="H427" s="348">
        <v>2057.143</v>
      </c>
    </row>
    <row r="428" spans="2:8" ht="12.95" customHeight="1" x14ac:dyDescent="0.15">
      <c r="B428" s="381" t="s">
        <v>265</v>
      </c>
      <c r="C428" s="332" t="s">
        <v>43</v>
      </c>
      <c r="D428" s="333" t="s">
        <v>40</v>
      </c>
      <c r="E428" s="334" t="s">
        <v>200</v>
      </c>
      <c r="F428" s="335"/>
      <c r="G428" s="336">
        <v>942</v>
      </c>
      <c r="H428" s="337">
        <v>942</v>
      </c>
    </row>
    <row r="429" spans="2:8" ht="12.95" customHeight="1" x14ac:dyDescent="0.15">
      <c r="B429" s="381" t="s">
        <v>26</v>
      </c>
      <c r="C429" s="332" t="s">
        <v>43</v>
      </c>
      <c r="D429" s="333" t="s">
        <v>40</v>
      </c>
      <c r="E429" s="334" t="s">
        <v>60</v>
      </c>
      <c r="F429" s="335"/>
      <c r="G429" s="336">
        <v>80</v>
      </c>
      <c r="H429" s="337">
        <v>80</v>
      </c>
    </row>
    <row r="430" spans="2:8" ht="12.95" customHeight="1" x14ac:dyDescent="0.15">
      <c r="B430" s="383"/>
      <c r="C430" s="345" t="s">
        <v>43</v>
      </c>
      <c r="D430" s="393" t="s">
        <v>40</v>
      </c>
      <c r="E430" s="347" t="s">
        <v>267</v>
      </c>
      <c r="F430" s="25"/>
      <c r="G430" s="2">
        <v>1022</v>
      </c>
      <c r="H430" s="348">
        <v>1022</v>
      </c>
    </row>
    <row r="431" spans="2:8" ht="12.95" customHeight="1" x14ac:dyDescent="0.15">
      <c r="B431" s="381" t="s">
        <v>40</v>
      </c>
      <c r="C431" s="332" t="s">
        <v>43</v>
      </c>
      <c r="D431" s="333" t="s">
        <v>265</v>
      </c>
      <c r="E431" s="334" t="s">
        <v>200</v>
      </c>
      <c r="F431" s="335"/>
      <c r="G431" s="336">
        <v>594</v>
      </c>
      <c r="H431" s="337">
        <v>594</v>
      </c>
    </row>
    <row r="432" spans="2:8" ht="12.95" customHeight="1" x14ac:dyDescent="0.15">
      <c r="B432" s="383"/>
      <c r="C432" s="345" t="s">
        <v>43</v>
      </c>
      <c r="D432" s="393" t="s">
        <v>265</v>
      </c>
      <c r="E432" s="347" t="s">
        <v>267</v>
      </c>
      <c r="F432" s="25"/>
      <c r="G432" s="2">
        <v>594</v>
      </c>
      <c r="H432" s="348">
        <v>594</v>
      </c>
    </row>
    <row r="433" spans="2:8" ht="12.95" customHeight="1" x14ac:dyDescent="0.15">
      <c r="B433" s="381" t="s">
        <v>22</v>
      </c>
      <c r="C433" s="332" t="s">
        <v>43</v>
      </c>
      <c r="D433" s="333" t="s">
        <v>251</v>
      </c>
      <c r="E433" s="334" t="s">
        <v>200</v>
      </c>
      <c r="F433" s="335"/>
      <c r="G433" s="336">
        <v>26.25</v>
      </c>
      <c r="H433" s="337">
        <v>26.25</v>
      </c>
    </row>
    <row r="434" spans="2:8" ht="12.95" customHeight="1" x14ac:dyDescent="0.15">
      <c r="B434" s="383"/>
      <c r="C434" s="345" t="s">
        <v>43</v>
      </c>
      <c r="D434" s="393" t="s">
        <v>251</v>
      </c>
      <c r="E434" s="347" t="s">
        <v>267</v>
      </c>
      <c r="F434" s="25"/>
      <c r="G434" s="2">
        <v>26.25</v>
      </c>
      <c r="H434" s="348">
        <v>26.25</v>
      </c>
    </row>
    <row r="435" spans="2:8" ht="12.95" customHeight="1" x14ac:dyDescent="0.15">
      <c r="B435" s="381" t="s">
        <v>26</v>
      </c>
      <c r="C435" s="332" t="s">
        <v>43</v>
      </c>
      <c r="D435" s="333" t="s">
        <v>215</v>
      </c>
      <c r="E435" s="334" t="s">
        <v>199</v>
      </c>
      <c r="F435" s="335"/>
      <c r="G435" s="336">
        <v>642.85699999999997</v>
      </c>
      <c r="H435" s="337">
        <v>642.85699999999997</v>
      </c>
    </row>
    <row r="436" spans="2:8" ht="12.95" customHeight="1" x14ac:dyDescent="0.15">
      <c r="B436" s="381" t="s">
        <v>26</v>
      </c>
      <c r="C436" s="332" t="s">
        <v>43</v>
      </c>
      <c r="D436" s="333" t="s">
        <v>215</v>
      </c>
      <c r="E436" s="334" t="s">
        <v>200</v>
      </c>
      <c r="F436" s="335"/>
      <c r="G436" s="336">
        <v>1343.5719999999999</v>
      </c>
      <c r="H436" s="337">
        <v>1343.5719999999999</v>
      </c>
    </row>
    <row r="437" spans="2:8" ht="12.95" customHeight="1" x14ac:dyDescent="0.15">
      <c r="B437" s="383"/>
      <c r="C437" s="345" t="s">
        <v>43</v>
      </c>
      <c r="D437" s="393" t="s">
        <v>215</v>
      </c>
      <c r="E437" s="347" t="s">
        <v>267</v>
      </c>
      <c r="F437" s="25"/>
      <c r="G437" s="2">
        <v>1986.4289999999999</v>
      </c>
      <c r="H437" s="348">
        <v>1986.4289999999999</v>
      </c>
    </row>
    <row r="438" spans="2:8" ht="12.95" customHeight="1" x14ac:dyDescent="0.15">
      <c r="B438" s="381" t="s">
        <v>7</v>
      </c>
      <c r="C438" s="332" t="s">
        <v>43</v>
      </c>
      <c r="D438" s="333" t="s">
        <v>26</v>
      </c>
      <c r="E438" s="334" t="s">
        <v>201</v>
      </c>
      <c r="F438" s="335"/>
      <c r="G438" s="336">
        <v>2259.6409999999996</v>
      </c>
      <c r="H438" s="337">
        <v>2259.6409999999996</v>
      </c>
    </row>
    <row r="439" spans="2:8" ht="12.95" customHeight="1" x14ac:dyDescent="0.15">
      <c r="B439" s="381" t="s">
        <v>10</v>
      </c>
      <c r="C439" s="332" t="s">
        <v>43</v>
      </c>
      <c r="D439" s="333" t="s">
        <v>26</v>
      </c>
      <c r="E439" s="334" t="s">
        <v>201</v>
      </c>
      <c r="F439" s="335"/>
      <c r="G439" s="336">
        <v>601.07800000000009</v>
      </c>
      <c r="H439" s="337">
        <v>601.07800000000009</v>
      </c>
    </row>
    <row r="440" spans="2:8" ht="12.95" customHeight="1" x14ac:dyDescent="0.15">
      <c r="B440" s="381" t="s">
        <v>11</v>
      </c>
      <c r="C440" s="332" t="s">
        <v>43</v>
      </c>
      <c r="D440" s="333" t="s">
        <v>26</v>
      </c>
      <c r="E440" s="334" t="s">
        <v>201</v>
      </c>
      <c r="F440" s="335"/>
      <c r="G440" s="336">
        <v>11802.856</v>
      </c>
      <c r="H440" s="337">
        <v>11802.856</v>
      </c>
    </row>
    <row r="441" spans="2:8" ht="12.95" customHeight="1" x14ac:dyDescent="0.15">
      <c r="B441" s="381" t="s">
        <v>40</v>
      </c>
      <c r="C441" s="332" t="s">
        <v>43</v>
      </c>
      <c r="D441" s="333" t="s">
        <v>26</v>
      </c>
      <c r="E441" s="334" t="s">
        <v>201</v>
      </c>
      <c r="F441" s="335"/>
      <c r="G441" s="336">
        <v>1440</v>
      </c>
      <c r="H441" s="337">
        <v>1440</v>
      </c>
    </row>
    <row r="442" spans="2:8" ht="12.95" customHeight="1" thickBot="1" x14ac:dyDescent="0.2">
      <c r="B442" s="388"/>
      <c r="C442" s="355" t="s">
        <v>43</v>
      </c>
      <c r="D442" s="356" t="s">
        <v>26</v>
      </c>
      <c r="E442" s="357" t="s">
        <v>267</v>
      </c>
      <c r="F442" s="358"/>
      <c r="G442" s="359">
        <v>16103.574999999999</v>
      </c>
      <c r="H442" s="360">
        <v>16103.574999999999</v>
      </c>
    </row>
    <row r="443" spans="2:8" ht="12.95" customHeight="1" thickBot="1" x14ac:dyDescent="0.2">
      <c r="B443" s="1686" t="s">
        <v>244</v>
      </c>
      <c r="C443" s="1687"/>
      <c r="D443" s="1687"/>
      <c r="E443" s="1688"/>
      <c r="F443" s="376"/>
      <c r="G443" s="377">
        <v>1070859.6069999989</v>
      </c>
      <c r="H443" s="378">
        <v>1070859.6069999989</v>
      </c>
    </row>
  </sheetData>
  <mergeCells count="9">
    <mergeCell ref="B443:E443"/>
    <mergeCell ref="B2:H2"/>
    <mergeCell ref="B4:B5"/>
    <mergeCell ref="C4:C5"/>
    <mergeCell ref="D4:D5"/>
    <mergeCell ref="E4:E5"/>
    <mergeCell ref="F4:F5"/>
    <mergeCell ref="G4:G5"/>
    <mergeCell ref="H4:H5"/>
  </mergeCells>
  <phoneticPr fontId="3"/>
  <pageMargins left="0.70866141732283472" right="0.70866141732283472" top="0.74803149606299213" bottom="0.74803149606299213" header="0.31496062992125984" footer="0.31496062992125984"/>
  <pageSetup paperSize="9" scale="95" firstPageNumber="109" fitToHeight="0" orientation="portrait" r:id="rId1"/>
  <headerFooter>
    <oddFooter>&amp;C&amp;P</oddFooter>
  </headerFooter>
  <rowBreaks count="7" manualBreakCount="7">
    <brk id="61" min="1" max="7" man="1"/>
    <brk id="117" min="1" max="7" man="1"/>
    <brk id="173" min="1" max="7" man="1"/>
    <brk id="229" min="1" max="7" man="1"/>
    <brk id="285" min="1" max="7" man="1"/>
    <brk id="341" min="1" max="7" man="1"/>
    <brk id="397" min="1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63"/>
  <sheetViews>
    <sheetView view="pageBreakPreview" zoomScaleNormal="100" zoomScaleSheetLayoutView="100" workbookViewId="0"/>
  </sheetViews>
  <sheetFormatPr defaultRowHeight="13.5" x14ac:dyDescent="0.15"/>
  <cols>
    <col min="1" max="1" width="4.625" customWidth="1"/>
    <col min="2" max="2" width="13.5" bestFit="1" customWidth="1"/>
    <col min="3" max="60" width="6.625" customWidth="1"/>
    <col min="61" max="61" width="8" customWidth="1"/>
  </cols>
  <sheetData>
    <row r="1" spans="1:65" ht="15.75" customHeight="1" x14ac:dyDescent="0.15">
      <c r="A1" s="428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  <c r="AL1" s="429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  <c r="AX1" s="429"/>
      <c r="AY1" s="429"/>
      <c r="AZ1" s="429"/>
      <c r="BA1" s="429"/>
      <c r="BB1" s="429"/>
      <c r="BC1" s="429"/>
      <c r="BD1" s="429"/>
      <c r="BE1" s="429"/>
      <c r="BF1" s="429"/>
      <c r="BG1" s="429"/>
      <c r="BH1" s="429"/>
      <c r="BI1" s="429"/>
      <c r="BJ1" s="430"/>
      <c r="BK1" s="430"/>
      <c r="BL1" s="430"/>
      <c r="BM1" s="430"/>
    </row>
    <row r="2" spans="1:65" ht="15.75" customHeight="1" x14ac:dyDescent="0.15">
      <c r="A2" s="428"/>
      <c r="C2" s="1565" t="s">
        <v>454</v>
      </c>
      <c r="D2" s="1565"/>
      <c r="E2" s="1565"/>
      <c r="F2" s="1565"/>
      <c r="G2" s="1565"/>
      <c r="H2" s="1565"/>
      <c r="I2" s="1565"/>
      <c r="J2" s="1565"/>
      <c r="K2" s="1565"/>
      <c r="L2" s="1565"/>
      <c r="M2" s="1565"/>
      <c r="N2" s="1565"/>
      <c r="O2" s="1565" t="s">
        <v>455</v>
      </c>
      <c r="P2" s="1565"/>
      <c r="Q2" s="1565"/>
      <c r="R2" s="1565"/>
      <c r="S2" s="1565"/>
      <c r="T2" s="1565"/>
      <c r="U2" s="1565"/>
      <c r="V2" s="1565"/>
      <c r="W2" s="1565"/>
      <c r="X2" s="1565"/>
      <c r="Y2" s="1565"/>
      <c r="Z2" s="1565"/>
      <c r="AA2" s="1565" t="s">
        <v>544</v>
      </c>
      <c r="AB2" s="1565"/>
      <c r="AC2" s="1565"/>
      <c r="AD2" s="1565"/>
      <c r="AE2" s="1565"/>
      <c r="AF2" s="1565"/>
      <c r="AG2" s="1565"/>
      <c r="AH2" s="1565"/>
      <c r="AI2" s="1565"/>
      <c r="AJ2" s="1565"/>
      <c r="AK2" s="1565"/>
      <c r="AL2" s="1565"/>
      <c r="AM2" s="1565" t="s">
        <v>456</v>
      </c>
      <c r="AN2" s="1565"/>
      <c r="AO2" s="1565"/>
      <c r="AP2" s="1565"/>
      <c r="AQ2" s="1565"/>
      <c r="AR2" s="1565"/>
      <c r="AS2" s="1565"/>
      <c r="AT2" s="1565"/>
      <c r="AU2" s="1565"/>
      <c r="AV2" s="1565"/>
      <c r="AW2" s="1565"/>
      <c r="AX2" s="1565"/>
      <c r="AY2" s="1565" t="s">
        <v>457</v>
      </c>
      <c r="AZ2" s="1565"/>
      <c r="BA2" s="1565"/>
      <c r="BB2" s="1565"/>
      <c r="BC2" s="1565"/>
      <c r="BD2" s="1565"/>
      <c r="BE2" s="1565"/>
      <c r="BF2" s="1565"/>
      <c r="BG2" s="1565"/>
      <c r="BH2" s="1565"/>
      <c r="BI2" s="1565"/>
      <c r="BJ2" s="484"/>
      <c r="BK2" s="430"/>
      <c r="BL2" s="430"/>
      <c r="BM2" s="430"/>
    </row>
    <row r="3" spans="1:65" ht="14.25" thickBot="1" x14ac:dyDescent="0.2">
      <c r="A3" s="431"/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2" t="s">
        <v>54</v>
      </c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2" t="s">
        <v>54</v>
      </c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2" t="s">
        <v>54</v>
      </c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2" t="s">
        <v>54</v>
      </c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2" t="s">
        <v>54</v>
      </c>
      <c r="BJ3" s="431"/>
      <c r="BK3" s="431"/>
      <c r="BL3" s="431"/>
      <c r="BM3" s="431"/>
    </row>
    <row r="4" spans="1:65" ht="35.25" customHeight="1" x14ac:dyDescent="0.15">
      <c r="A4" s="431"/>
      <c r="B4" s="433" t="s">
        <v>322</v>
      </c>
      <c r="C4" s="434" t="s">
        <v>4</v>
      </c>
      <c r="D4" s="435" t="s">
        <v>5</v>
      </c>
      <c r="E4" s="435" t="s">
        <v>15</v>
      </c>
      <c r="F4" s="435" t="s">
        <v>260</v>
      </c>
      <c r="G4" s="435" t="s">
        <v>204</v>
      </c>
      <c r="H4" s="435" t="s">
        <v>323</v>
      </c>
      <c r="I4" s="435" t="s">
        <v>16</v>
      </c>
      <c r="J4" s="435" t="s">
        <v>206</v>
      </c>
      <c r="K4" s="435" t="s">
        <v>261</v>
      </c>
      <c r="L4" s="435" t="s">
        <v>18</v>
      </c>
      <c r="M4" s="436" t="s">
        <v>7</v>
      </c>
      <c r="N4" s="437" t="s">
        <v>8</v>
      </c>
      <c r="O4" s="438" t="s">
        <v>203</v>
      </c>
      <c r="P4" s="435" t="s">
        <v>27</v>
      </c>
      <c r="Q4" s="435" t="s">
        <v>9</v>
      </c>
      <c r="R4" s="435" t="s">
        <v>20</v>
      </c>
      <c r="S4" s="435" t="s">
        <v>21</v>
      </c>
      <c r="T4" s="435" t="s">
        <v>10</v>
      </c>
      <c r="U4" s="435" t="s">
        <v>205</v>
      </c>
      <c r="V4" s="435" t="s">
        <v>29</v>
      </c>
      <c r="W4" s="435" t="s">
        <v>11</v>
      </c>
      <c r="X4" s="435" t="s">
        <v>31</v>
      </c>
      <c r="Y4" s="435" t="s">
        <v>22</v>
      </c>
      <c r="Z4" s="437" t="s">
        <v>34</v>
      </c>
      <c r="AA4" s="438" t="s">
        <v>212</v>
      </c>
      <c r="AB4" s="435" t="s">
        <v>23</v>
      </c>
      <c r="AC4" s="435" t="s">
        <v>12</v>
      </c>
      <c r="AD4" s="435" t="s">
        <v>262</v>
      </c>
      <c r="AE4" s="435" t="s">
        <v>13</v>
      </c>
      <c r="AF4" s="435" t="s">
        <v>207</v>
      </c>
      <c r="AG4" s="435" t="s">
        <v>19</v>
      </c>
      <c r="AH4" s="435" t="s">
        <v>24</v>
      </c>
      <c r="AI4" s="436" t="s">
        <v>210</v>
      </c>
      <c r="AJ4" s="435" t="s">
        <v>35</v>
      </c>
      <c r="AK4" s="435" t="s">
        <v>211</v>
      </c>
      <c r="AL4" s="437" t="s">
        <v>14</v>
      </c>
      <c r="AM4" s="438" t="s">
        <v>208</v>
      </c>
      <c r="AN4" s="435" t="s">
        <v>17</v>
      </c>
      <c r="AO4" s="435" t="s">
        <v>36</v>
      </c>
      <c r="AP4" s="435" t="s">
        <v>38</v>
      </c>
      <c r="AQ4" s="435" t="s">
        <v>37</v>
      </c>
      <c r="AR4" s="435" t="s">
        <v>263</v>
      </c>
      <c r="AS4" s="435" t="s">
        <v>30</v>
      </c>
      <c r="AT4" s="436" t="s">
        <v>25</v>
      </c>
      <c r="AU4" s="435" t="s">
        <v>28</v>
      </c>
      <c r="AV4" s="435" t="s">
        <v>264</v>
      </c>
      <c r="AW4" s="435" t="s">
        <v>213</v>
      </c>
      <c r="AX4" s="437" t="s">
        <v>39</v>
      </c>
      <c r="AY4" s="438" t="s">
        <v>209</v>
      </c>
      <c r="AZ4" s="435" t="s">
        <v>32</v>
      </c>
      <c r="BA4" s="435" t="s">
        <v>214</v>
      </c>
      <c r="BB4" s="435" t="s">
        <v>33</v>
      </c>
      <c r="BC4" s="435" t="s">
        <v>40</v>
      </c>
      <c r="BD4" s="435" t="s">
        <v>265</v>
      </c>
      <c r="BE4" s="435" t="s">
        <v>251</v>
      </c>
      <c r="BF4" s="435" t="s">
        <v>266</v>
      </c>
      <c r="BG4" s="436" t="s">
        <v>215</v>
      </c>
      <c r="BH4" s="439" t="s">
        <v>324</v>
      </c>
      <c r="BI4" s="440" t="s">
        <v>2</v>
      </c>
      <c r="BJ4" s="431"/>
      <c r="BK4" s="431"/>
      <c r="BL4" s="431"/>
      <c r="BM4" s="431"/>
    </row>
    <row r="5" spans="1:65" ht="12.75" customHeight="1" x14ac:dyDescent="0.15">
      <c r="A5" s="431"/>
      <c r="B5" s="441" t="s">
        <v>4</v>
      </c>
      <c r="C5" s="442"/>
      <c r="D5" s="443"/>
      <c r="E5" s="443"/>
      <c r="F5" s="443"/>
      <c r="G5" s="443"/>
      <c r="H5" s="443">
        <v>45</v>
      </c>
      <c r="I5" s="443"/>
      <c r="J5" s="443"/>
      <c r="K5" s="443"/>
      <c r="L5" s="443"/>
      <c r="M5" s="444">
        <v>1678</v>
      </c>
      <c r="N5" s="445">
        <v>14142</v>
      </c>
      <c r="O5" s="446"/>
      <c r="P5" s="443"/>
      <c r="Q5" s="443"/>
      <c r="R5" s="443"/>
      <c r="S5" s="443"/>
      <c r="T5" s="443"/>
      <c r="U5" s="443"/>
      <c r="V5" s="443"/>
      <c r="W5" s="443"/>
      <c r="X5" s="443"/>
      <c r="Y5" s="443"/>
      <c r="Z5" s="445"/>
      <c r="AA5" s="446"/>
      <c r="AB5" s="443"/>
      <c r="AC5" s="443"/>
      <c r="AD5" s="443"/>
      <c r="AE5" s="443"/>
      <c r="AF5" s="443"/>
      <c r="AG5" s="443"/>
      <c r="AH5" s="443"/>
      <c r="AI5" s="444"/>
      <c r="AJ5" s="443"/>
      <c r="AK5" s="443"/>
      <c r="AL5" s="445"/>
      <c r="AM5" s="446"/>
      <c r="AN5" s="443"/>
      <c r="AO5" s="443"/>
      <c r="AP5" s="443"/>
      <c r="AQ5" s="443"/>
      <c r="AR5" s="443"/>
      <c r="AS5" s="443"/>
      <c r="AT5" s="444"/>
      <c r="AU5" s="443"/>
      <c r="AV5" s="443"/>
      <c r="AW5" s="443"/>
      <c r="AX5" s="445"/>
      <c r="AY5" s="446"/>
      <c r="AZ5" s="443"/>
      <c r="BA5" s="443"/>
      <c r="BB5" s="443"/>
      <c r="BC5" s="443"/>
      <c r="BD5" s="443"/>
      <c r="BE5" s="443"/>
      <c r="BF5" s="443"/>
      <c r="BG5" s="444"/>
      <c r="BH5" s="447"/>
      <c r="BI5" s="448">
        <v>15865</v>
      </c>
      <c r="BJ5" s="431"/>
      <c r="BK5" s="431"/>
      <c r="BL5" s="431"/>
      <c r="BM5" s="431"/>
    </row>
    <row r="6" spans="1:65" ht="12.75" customHeight="1" x14ac:dyDescent="0.15">
      <c r="A6" s="431"/>
      <c r="B6" s="449" t="s">
        <v>5</v>
      </c>
      <c r="C6" s="450"/>
      <c r="D6" s="451"/>
      <c r="E6" s="451"/>
      <c r="F6" s="451"/>
      <c r="G6" s="451"/>
      <c r="H6" s="451"/>
      <c r="I6" s="451"/>
      <c r="J6" s="451"/>
      <c r="K6" s="451"/>
      <c r="L6" s="451"/>
      <c r="M6" s="452"/>
      <c r="N6" s="453"/>
      <c r="O6" s="454"/>
      <c r="P6" s="451"/>
      <c r="Q6" s="451"/>
      <c r="R6" s="451"/>
      <c r="S6" s="451"/>
      <c r="T6" s="451"/>
      <c r="U6" s="451"/>
      <c r="V6" s="451"/>
      <c r="W6" s="451"/>
      <c r="X6" s="451"/>
      <c r="Y6" s="451"/>
      <c r="Z6" s="453"/>
      <c r="AA6" s="454"/>
      <c r="AB6" s="451"/>
      <c r="AC6" s="451"/>
      <c r="AD6" s="451"/>
      <c r="AE6" s="451"/>
      <c r="AF6" s="451"/>
      <c r="AG6" s="451"/>
      <c r="AH6" s="451"/>
      <c r="AI6" s="452"/>
      <c r="AJ6" s="451"/>
      <c r="AK6" s="451"/>
      <c r="AL6" s="453"/>
      <c r="AM6" s="454"/>
      <c r="AN6" s="451"/>
      <c r="AO6" s="451"/>
      <c r="AP6" s="451"/>
      <c r="AQ6" s="451"/>
      <c r="AR6" s="451"/>
      <c r="AS6" s="451"/>
      <c r="AT6" s="452"/>
      <c r="AU6" s="451"/>
      <c r="AV6" s="451"/>
      <c r="AW6" s="451"/>
      <c r="AX6" s="453"/>
      <c r="AY6" s="454"/>
      <c r="AZ6" s="451"/>
      <c r="BA6" s="451"/>
      <c r="BB6" s="451"/>
      <c r="BC6" s="451"/>
      <c r="BD6" s="451"/>
      <c r="BE6" s="451"/>
      <c r="BF6" s="451"/>
      <c r="BG6" s="452"/>
      <c r="BH6" s="455"/>
      <c r="BI6" s="456"/>
      <c r="BJ6" s="431"/>
      <c r="BK6" s="431"/>
      <c r="BL6" s="431"/>
      <c r="BM6" s="431"/>
    </row>
    <row r="7" spans="1:65" ht="12.75" customHeight="1" x14ac:dyDescent="0.15">
      <c r="A7" s="431"/>
      <c r="B7" s="449" t="s">
        <v>15</v>
      </c>
      <c r="C7" s="450"/>
      <c r="D7" s="451"/>
      <c r="E7" s="451"/>
      <c r="F7" s="451"/>
      <c r="G7" s="451"/>
      <c r="H7" s="451"/>
      <c r="I7" s="451"/>
      <c r="J7" s="451"/>
      <c r="K7" s="451"/>
      <c r="L7" s="451"/>
      <c r="M7" s="452">
        <v>2080</v>
      </c>
      <c r="N7" s="453">
        <v>15558</v>
      </c>
      <c r="O7" s="454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3"/>
      <c r="AA7" s="454"/>
      <c r="AB7" s="451"/>
      <c r="AC7" s="451"/>
      <c r="AD7" s="451"/>
      <c r="AE7" s="451"/>
      <c r="AF7" s="451"/>
      <c r="AG7" s="451"/>
      <c r="AH7" s="451"/>
      <c r="AI7" s="452"/>
      <c r="AJ7" s="451"/>
      <c r="AK7" s="451"/>
      <c r="AL7" s="453"/>
      <c r="AM7" s="454"/>
      <c r="AN7" s="451"/>
      <c r="AO7" s="451"/>
      <c r="AP7" s="451"/>
      <c r="AQ7" s="451"/>
      <c r="AR7" s="451"/>
      <c r="AS7" s="451"/>
      <c r="AT7" s="452"/>
      <c r="AU7" s="451"/>
      <c r="AV7" s="451"/>
      <c r="AW7" s="451"/>
      <c r="AX7" s="453"/>
      <c r="AY7" s="454"/>
      <c r="AZ7" s="451"/>
      <c r="BA7" s="451"/>
      <c r="BB7" s="451"/>
      <c r="BC7" s="451"/>
      <c r="BD7" s="451"/>
      <c r="BE7" s="451"/>
      <c r="BF7" s="451"/>
      <c r="BG7" s="452"/>
      <c r="BH7" s="455"/>
      <c r="BI7" s="456">
        <v>17638</v>
      </c>
      <c r="BJ7" s="431"/>
      <c r="BK7" s="431"/>
      <c r="BL7" s="431"/>
      <c r="BM7" s="431"/>
    </row>
    <row r="8" spans="1:65" ht="12.75" customHeight="1" x14ac:dyDescent="0.15">
      <c r="A8" s="431"/>
      <c r="B8" s="449" t="s">
        <v>260</v>
      </c>
      <c r="C8" s="450"/>
      <c r="D8" s="451"/>
      <c r="E8" s="451"/>
      <c r="F8" s="451"/>
      <c r="G8" s="451"/>
      <c r="H8" s="451"/>
      <c r="I8" s="451"/>
      <c r="J8" s="451"/>
      <c r="K8" s="451"/>
      <c r="L8" s="451"/>
      <c r="M8" s="452">
        <v>480</v>
      </c>
      <c r="N8" s="453"/>
      <c r="O8" s="454"/>
      <c r="P8" s="451"/>
      <c r="Q8" s="451"/>
      <c r="R8" s="451"/>
      <c r="S8" s="451"/>
      <c r="T8" s="451"/>
      <c r="U8" s="451"/>
      <c r="V8" s="451"/>
      <c r="W8" s="451"/>
      <c r="X8" s="451"/>
      <c r="Y8" s="451"/>
      <c r="Z8" s="453"/>
      <c r="AA8" s="454"/>
      <c r="AB8" s="451"/>
      <c r="AC8" s="451"/>
      <c r="AD8" s="451"/>
      <c r="AE8" s="451"/>
      <c r="AF8" s="451"/>
      <c r="AG8" s="451"/>
      <c r="AH8" s="451"/>
      <c r="AI8" s="452"/>
      <c r="AJ8" s="451"/>
      <c r="AK8" s="451"/>
      <c r="AL8" s="453"/>
      <c r="AM8" s="454"/>
      <c r="AN8" s="451"/>
      <c r="AO8" s="451"/>
      <c r="AP8" s="451"/>
      <c r="AQ8" s="451"/>
      <c r="AR8" s="451"/>
      <c r="AS8" s="451"/>
      <c r="AT8" s="452"/>
      <c r="AU8" s="451"/>
      <c r="AV8" s="451"/>
      <c r="AW8" s="451"/>
      <c r="AX8" s="453"/>
      <c r="AY8" s="454"/>
      <c r="AZ8" s="451"/>
      <c r="BA8" s="451"/>
      <c r="BB8" s="451"/>
      <c r="BC8" s="451"/>
      <c r="BD8" s="451"/>
      <c r="BE8" s="451"/>
      <c r="BF8" s="451"/>
      <c r="BG8" s="452"/>
      <c r="BH8" s="455"/>
      <c r="BI8" s="456">
        <v>480</v>
      </c>
      <c r="BJ8" s="431"/>
      <c r="BK8" s="431"/>
      <c r="BL8" s="431"/>
      <c r="BM8" s="431"/>
    </row>
    <row r="9" spans="1:65" ht="12.75" customHeight="1" x14ac:dyDescent="0.15">
      <c r="A9" s="431"/>
      <c r="B9" s="449" t="s">
        <v>204</v>
      </c>
      <c r="C9" s="450"/>
      <c r="D9" s="451"/>
      <c r="E9" s="451"/>
      <c r="F9" s="451"/>
      <c r="G9" s="451"/>
      <c r="H9" s="451"/>
      <c r="I9" s="451"/>
      <c r="J9" s="451"/>
      <c r="K9" s="451"/>
      <c r="L9" s="451"/>
      <c r="M9" s="452"/>
      <c r="N9" s="453">
        <v>1040</v>
      </c>
      <c r="O9" s="454"/>
      <c r="P9" s="451"/>
      <c r="Q9" s="451"/>
      <c r="R9" s="451"/>
      <c r="S9" s="451"/>
      <c r="T9" s="451"/>
      <c r="U9" s="451"/>
      <c r="V9" s="451"/>
      <c r="W9" s="451"/>
      <c r="X9" s="451"/>
      <c r="Y9" s="451"/>
      <c r="Z9" s="453"/>
      <c r="AA9" s="454"/>
      <c r="AB9" s="451"/>
      <c r="AC9" s="451"/>
      <c r="AD9" s="451"/>
      <c r="AE9" s="451"/>
      <c r="AF9" s="451"/>
      <c r="AG9" s="451"/>
      <c r="AH9" s="451"/>
      <c r="AI9" s="452"/>
      <c r="AJ9" s="451"/>
      <c r="AK9" s="451"/>
      <c r="AL9" s="453"/>
      <c r="AM9" s="454"/>
      <c r="AN9" s="451"/>
      <c r="AO9" s="451"/>
      <c r="AP9" s="451"/>
      <c r="AQ9" s="451"/>
      <c r="AR9" s="451"/>
      <c r="AS9" s="451"/>
      <c r="AT9" s="452"/>
      <c r="AU9" s="451"/>
      <c r="AV9" s="451"/>
      <c r="AW9" s="451"/>
      <c r="AX9" s="453"/>
      <c r="AY9" s="454"/>
      <c r="AZ9" s="451"/>
      <c r="BA9" s="451"/>
      <c r="BB9" s="451"/>
      <c r="BC9" s="451"/>
      <c r="BD9" s="451"/>
      <c r="BE9" s="451"/>
      <c r="BF9" s="451"/>
      <c r="BG9" s="452"/>
      <c r="BH9" s="455"/>
      <c r="BI9" s="456">
        <v>1040</v>
      </c>
      <c r="BJ9" s="431"/>
      <c r="BK9" s="431"/>
      <c r="BL9" s="431"/>
      <c r="BM9" s="431"/>
    </row>
    <row r="10" spans="1:65" ht="12.75" customHeight="1" x14ac:dyDescent="0.15">
      <c r="A10" s="431"/>
      <c r="B10" s="449" t="s">
        <v>6</v>
      </c>
      <c r="C10" s="450"/>
      <c r="D10" s="451"/>
      <c r="E10" s="451">
        <v>0</v>
      </c>
      <c r="F10" s="451"/>
      <c r="G10" s="451"/>
      <c r="H10" s="451"/>
      <c r="I10" s="451"/>
      <c r="J10" s="451"/>
      <c r="K10" s="451"/>
      <c r="L10" s="451"/>
      <c r="M10" s="452">
        <v>41883.050000000003</v>
      </c>
      <c r="N10" s="453">
        <v>11510</v>
      </c>
      <c r="O10" s="454"/>
      <c r="P10" s="451"/>
      <c r="Q10" s="451"/>
      <c r="R10" s="451"/>
      <c r="S10" s="451"/>
      <c r="T10" s="451"/>
      <c r="U10" s="451"/>
      <c r="V10" s="451"/>
      <c r="W10" s="451"/>
      <c r="X10" s="451"/>
      <c r="Y10" s="451"/>
      <c r="Z10" s="453"/>
      <c r="AA10" s="454"/>
      <c r="AB10" s="451"/>
      <c r="AC10" s="451"/>
      <c r="AD10" s="451"/>
      <c r="AE10" s="451"/>
      <c r="AF10" s="451"/>
      <c r="AG10" s="451"/>
      <c r="AH10" s="451"/>
      <c r="AI10" s="452"/>
      <c r="AJ10" s="451"/>
      <c r="AK10" s="451"/>
      <c r="AL10" s="453"/>
      <c r="AM10" s="454"/>
      <c r="AN10" s="451"/>
      <c r="AO10" s="451"/>
      <c r="AP10" s="451"/>
      <c r="AQ10" s="451"/>
      <c r="AR10" s="451"/>
      <c r="AS10" s="451"/>
      <c r="AT10" s="452"/>
      <c r="AU10" s="451"/>
      <c r="AV10" s="451"/>
      <c r="AW10" s="451"/>
      <c r="AX10" s="453"/>
      <c r="AY10" s="454"/>
      <c r="AZ10" s="451"/>
      <c r="BA10" s="451"/>
      <c r="BB10" s="451"/>
      <c r="BC10" s="451"/>
      <c r="BD10" s="451"/>
      <c r="BE10" s="451"/>
      <c r="BF10" s="451"/>
      <c r="BG10" s="452"/>
      <c r="BH10" s="455"/>
      <c r="BI10" s="456">
        <v>53393.05</v>
      </c>
      <c r="BJ10" s="431"/>
      <c r="BK10" s="431"/>
      <c r="BL10" s="431"/>
      <c r="BM10" s="431"/>
    </row>
    <row r="11" spans="1:65" ht="12.75" customHeight="1" x14ac:dyDescent="0.15">
      <c r="A11" s="431"/>
      <c r="B11" s="449" t="s">
        <v>16</v>
      </c>
      <c r="C11" s="450"/>
      <c r="D11" s="451"/>
      <c r="E11" s="451"/>
      <c r="F11" s="451"/>
      <c r="G11" s="451"/>
      <c r="H11" s="451"/>
      <c r="I11" s="451"/>
      <c r="J11" s="451"/>
      <c r="K11" s="451"/>
      <c r="L11" s="451"/>
      <c r="M11" s="452"/>
      <c r="N11" s="453">
        <v>0</v>
      </c>
      <c r="O11" s="454"/>
      <c r="P11" s="451"/>
      <c r="Q11" s="451"/>
      <c r="R11" s="451"/>
      <c r="S11" s="451"/>
      <c r="T11" s="451"/>
      <c r="U11" s="451"/>
      <c r="V11" s="451"/>
      <c r="W11" s="451"/>
      <c r="X11" s="451"/>
      <c r="Y11" s="451"/>
      <c r="Z11" s="453"/>
      <c r="AA11" s="454"/>
      <c r="AB11" s="451"/>
      <c r="AC11" s="451"/>
      <c r="AD11" s="451"/>
      <c r="AE11" s="451"/>
      <c r="AF11" s="451"/>
      <c r="AG11" s="451"/>
      <c r="AH11" s="451"/>
      <c r="AI11" s="452"/>
      <c r="AJ11" s="451"/>
      <c r="AK11" s="451"/>
      <c r="AL11" s="453"/>
      <c r="AM11" s="454"/>
      <c r="AN11" s="451"/>
      <c r="AO11" s="451"/>
      <c r="AP11" s="451"/>
      <c r="AQ11" s="451"/>
      <c r="AR11" s="451"/>
      <c r="AS11" s="451"/>
      <c r="AT11" s="452"/>
      <c r="AU11" s="451"/>
      <c r="AV11" s="451"/>
      <c r="AW11" s="451"/>
      <c r="AX11" s="453"/>
      <c r="AY11" s="454"/>
      <c r="AZ11" s="451"/>
      <c r="BA11" s="451"/>
      <c r="BB11" s="451"/>
      <c r="BC11" s="451"/>
      <c r="BD11" s="451"/>
      <c r="BE11" s="451"/>
      <c r="BF11" s="451"/>
      <c r="BG11" s="452"/>
      <c r="BH11" s="455"/>
      <c r="BI11" s="456">
        <v>0</v>
      </c>
      <c r="BJ11" s="431"/>
      <c r="BK11" s="431"/>
      <c r="BL11" s="431"/>
      <c r="BM11" s="431"/>
    </row>
    <row r="12" spans="1:65" ht="12.75" customHeight="1" x14ac:dyDescent="0.15">
      <c r="A12" s="431"/>
      <c r="B12" s="449" t="s">
        <v>206</v>
      </c>
      <c r="C12" s="450"/>
      <c r="D12" s="451"/>
      <c r="E12" s="451"/>
      <c r="F12" s="451"/>
      <c r="G12" s="451"/>
      <c r="H12" s="451"/>
      <c r="I12" s="451"/>
      <c r="J12" s="451"/>
      <c r="K12" s="451"/>
      <c r="L12" s="451"/>
      <c r="M12" s="452">
        <v>680</v>
      </c>
      <c r="N12" s="453">
        <v>40</v>
      </c>
      <c r="O12" s="454"/>
      <c r="P12" s="451"/>
      <c r="Q12" s="451"/>
      <c r="R12" s="451"/>
      <c r="S12" s="451"/>
      <c r="T12" s="451"/>
      <c r="U12" s="451"/>
      <c r="V12" s="451"/>
      <c r="W12" s="451"/>
      <c r="X12" s="451"/>
      <c r="Y12" s="451"/>
      <c r="Z12" s="453"/>
      <c r="AA12" s="454"/>
      <c r="AB12" s="451"/>
      <c r="AC12" s="451"/>
      <c r="AD12" s="451"/>
      <c r="AE12" s="451"/>
      <c r="AF12" s="451"/>
      <c r="AG12" s="451"/>
      <c r="AH12" s="451"/>
      <c r="AI12" s="452"/>
      <c r="AJ12" s="451"/>
      <c r="AK12" s="451"/>
      <c r="AL12" s="453"/>
      <c r="AM12" s="454"/>
      <c r="AN12" s="451"/>
      <c r="AO12" s="451"/>
      <c r="AP12" s="451"/>
      <c r="AQ12" s="451"/>
      <c r="AR12" s="451"/>
      <c r="AS12" s="451"/>
      <c r="AT12" s="452"/>
      <c r="AU12" s="451"/>
      <c r="AV12" s="451"/>
      <c r="AW12" s="451"/>
      <c r="AX12" s="453"/>
      <c r="AY12" s="454"/>
      <c r="AZ12" s="451"/>
      <c r="BA12" s="451"/>
      <c r="BB12" s="451"/>
      <c r="BC12" s="451"/>
      <c r="BD12" s="451"/>
      <c r="BE12" s="451"/>
      <c r="BF12" s="451"/>
      <c r="BG12" s="452"/>
      <c r="BH12" s="455"/>
      <c r="BI12" s="456">
        <v>720</v>
      </c>
      <c r="BJ12" s="431"/>
      <c r="BK12" s="431"/>
      <c r="BL12" s="431"/>
      <c r="BM12" s="431"/>
    </row>
    <row r="13" spans="1:65" ht="12.75" customHeight="1" x14ac:dyDescent="0.15">
      <c r="A13" s="431"/>
      <c r="B13" s="449" t="s">
        <v>261</v>
      </c>
      <c r="C13" s="450"/>
      <c r="D13" s="451"/>
      <c r="E13" s="451"/>
      <c r="F13" s="451"/>
      <c r="G13" s="451"/>
      <c r="H13" s="451"/>
      <c r="I13" s="451"/>
      <c r="J13" s="451">
        <v>0</v>
      </c>
      <c r="K13" s="451"/>
      <c r="L13" s="451"/>
      <c r="M13" s="452">
        <v>980</v>
      </c>
      <c r="N13" s="453">
        <v>1080</v>
      </c>
      <c r="O13" s="454"/>
      <c r="P13" s="451"/>
      <c r="Q13" s="451"/>
      <c r="R13" s="451"/>
      <c r="S13" s="451"/>
      <c r="T13" s="451"/>
      <c r="U13" s="451"/>
      <c r="V13" s="451"/>
      <c r="W13" s="451"/>
      <c r="X13" s="451"/>
      <c r="Y13" s="451"/>
      <c r="Z13" s="453"/>
      <c r="AA13" s="454"/>
      <c r="AB13" s="451"/>
      <c r="AC13" s="451"/>
      <c r="AD13" s="451"/>
      <c r="AE13" s="451"/>
      <c r="AF13" s="451"/>
      <c r="AG13" s="451"/>
      <c r="AH13" s="451"/>
      <c r="AI13" s="452"/>
      <c r="AJ13" s="451"/>
      <c r="AK13" s="451"/>
      <c r="AL13" s="453"/>
      <c r="AM13" s="454"/>
      <c r="AN13" s="451"/>
      <c r="AO13" s="451"/>
      <c r="AP13" s="451"/>
      <c r="AQ13" s="451"/>
      <c r="AR13" s="451"/>
      <c r="AS13" s="451"/>
      <c r="AT13" s="452"/>
      <c r="AU13" s="451"/>
      <c r="AV13" s="451"/>
      <c r="AW13" s="451"/>
      <c r="AX13" s="453"/>
      <c r="AY13" s="454"/>
      <c r="AZ13" s="451"/>
      <c r="BA13" s="451"/>
      <c r="BB13" s="451"/>
      <c r="BC13" s="451"/>
      <c r="BD13" s="451"/>
      <c r="BE13" s="451"/>
      <c r="BF13" s="451"/>
      <c r="BG13" s="452"/>
      <c r="BH13" s="455"/>
      <c r="BI13" s="456">
        <v>2060</v>
      </c>
      <c r="BJ13" s="431"/>
      <c r="BK13" s="431"/>
      <c r="BL13" s="431"/>
      <c r="BM13" s="431"/>
    </row>
    <row r="14" spans="1:65" ht="12.75" customHeight="1" x14ac:dyDescent="0.15">
      <c r="A14" s="431"/>
      <c r="B14" s="449" t="s">
        <v>18</v>
      </c>
      <c r="C14" s="450"/>
      <c r="D14" s="451"/>
      <c r="E14" s="451"/>
      <c r="F14" s="451"/>
      <c r="G14" s="451"/>
      <c r="H14" s="451"/>
      <c r="I14" s="451"/>
      <c r="J14" s="451"/>
      <c r="K14" s="451"/>
      <c r="L14" s="451"/>
      <c r="M14" s="452"/>
      <c r="N14" s="453"/>
      <c r="O14" s="454"/>
      <c r="P14" s="451"/>
      <c r="Q14" s="451"/>
      <c r="R14" s="451"/>
      <c r="S14" s="451"/>
      <c r="T14" s="451"/>
      <c r="U14" s="451">
        <v>1468.9290000000001</v>
      </c>
      <c r="V14" s="451">
        <v>1735.7139999999999</v>
      </c>
      <c r="W14" s="451"/>
      <c r="X14" s="451"/>
      <c r="Y14" s="451"/>
      <c r="Z14" s="453"/>
      <c r="AA14" s="454"/>
      <c r="AB14" s="451"/>
      <c r="AC14" s="451">
        <v>360</v>
      </c>
      <c r="AD14" s="451"/>
      <c r="AE14" s="451"/>
      <c r="AF14" s="451"/>
      <c r="AG14" s="451">
        <v>2349.643</v>
      </c>
      <c r="AH14" s="451"/>
      <c r="AI14" s="452"/>
      <c r="AJ14" s="451"/>
      <c r="AK14" s="451"/>
      <c r="AL14" s="453"/>
      <c r="AM14" s="454"/>
      <c r="AN14" s="451"/>
      <c r="AO14" s="451"/>
      <c r="AP14" s="451"/>
      <c r="AQ14" s="451"/>
      <c r="AR14" s="451"/>
      <c r="AS14" s="451"/>
      <c r="AT14" s="452"/>
      <c r="AU14" s="451"/>
      <c r="AV14" s="451"/>
      <c r="AW14" s="451"/>
      <c r="AX14" s="453"/>
      <c r="AY14" s="454"/>
      <c r="AZ14" s="451"/>
      <c r="BA14" s="451"/>
      <c r="BB14" s="451"/>
      <c r="BC14" s="451"/>
      <c r="BD14" s="451"/>
      <c r="BE14" s="451"/>
      <c r="BF14" s="451"/>
      <c r="BG14" s="452"/>
      <c r="BH14" s="455"/>
      <c r="BI14" s="456">
        <v>5914.2860000000001</v>
      </c>
      <c r="BJ14" s="431"/>
      <c r="BK14" s="431"/>
      <c r="BL14" s="431"/>
      <c r="BM14" s="431"/>
    </row>
    <row r="15" spans="1:65" ht="12.75" customHeight="1" x14ac:dyDescent="0.15">
      <c r="A15" s="431"/>
      <c r="B15" s="449" t="s">
        <v>7</v>
      </c>
      <c r="C15" s="450">
        <v>3230</v>
      </c>
      <c r="D15" s="451"/>
      <c r="E15" s="451">
        <v>416</v>
      </c>
      <c r="F15" s="451">
        <v>1440</v>
      </c>
      <c r="G15" s="451">
        <v>520</v>
      </c>
      <c r="H15" s="451">
        <v>31828.160000000003</v>
      </c>
      <c r="I15" s="451"/>
      <c r="J15" s="451">
        <v>1040</v>
      </c>
      <c r="K15" s="451">
        <v>7320</v>
      </c>
      <c r="L15" s="451"/>
      <c r="M15" s="452"/>
      <c r="N15" s="453"/>
      <c r="O15" s="454"/>
      <c r="P15" s="451"/>
      <c r="Q15" s="451"/>
      <c r="R15" s="451">
        <v>4480</v>
      </c>
      <c r="S15" s="451">
        <v>160</v>
      </c>
      <c r="T15" s="451">
        <v>0</v>
      </c>
      <c r="U15" s="451">
        <v>130</v>
      </c>
      <c r="V15" s="451"/>
      <c r="W15" s="451"/>
      <c r="X15" s="451"/>
      <c r="Y15" s="451">
        <v>1066</v>
      </c>
      <c r="Z15" s="453"/>
      <c r="AA15" s="454"/>
      <c r="AB15" s="451"/>
      <c r="AC15" s="451"/>
      <c r="AD15" s="451"/>
      <c r="AE15" s="451"/>
      <c r="AF15" s="451"/>
      <c r="AG15" s="451"/>
      <c r="AH15" s="451"/>
      <c r="AI15" s="452"/>
      <c r="AJ15" s="451"/>
      <c r="AK15" s="451"/>
      <c r="AL15" s="453"/>
      <c r="AM15" s="454"/>
      <c r="AN15" s="451"/>
      <c r="AO15" s="451"/>
      <c r="AP15" s="451"/>
      <c r="AQ15" s="451"/>
      <c r="AR15" s="451"/>
      <c r="AS15" s="451">
        <v>0</v>
      </c>
      <c r="AT15" s="452"/>
      <c r="AU15" s="451"/>
      <c r="AV15" s="451"/>
      <c r="AW15" s="451"/>
      <c r="AX15" s="453"/>
      <c r="AY15" s="454"/>
      <c r="AZ15" s="451"/>
      <c r="BA15" s="451"/>
      <c r="BB15" s="451"/>
      <c r="BC15" s="451"/>
      <c r="BD15" s="451"/>
      <c r="BE15" s="451"/>
      <c r="BF15" s="451"/>
      <c r="BG15" s="452"/>
      <c r="BH15" s="455"/>
      <c r="BI15" s="456">
        <v>51630.16</v>
      </c>
      <c r="BJ15" s="431"/>
      <c r="BK15" s="431"/>
      <c r="BL15" s="431"/>
      <c r="BM15" s="431"/>
    </row>
    <row r="16" spans="1:65" ht="12.75" customHeight="1" x14ac:dyDescent="0.15">
      <c r="A16" s="431"/>
      <c r="B16" s="449" t="s">
        <v>8</v>
      </c>
      <c r="C16" s="450">
        <v>18975</v>
      </c>
      <c r="D16" s="451"/>
      <c r="E16" s="451">
        <v>6200</v>
      </c>
      <c r="F16" s="451"/>
      <c r="G16" s="451">
        <v>546</v>
      </c>
      <c r="H16" s="451">
        <v>17102</v>
      </c>
      <c r="I16" s="451">
        <v>260</v>
      </c>
      <c r="J16" s="451"/>
      <c r="K16" s="451">
        <v>400</v>
      </c>
      <c r="L16" s="451"/>
      <c r="M16" s="452"/>
      <c r="N16" s="453"/>
      <c r="O16" s="454"/>
      <c r="P16" s="451"/>
      <c r="Q16" s="451"/>
      <c r="R16" s="451">
        <v>11972</v>
      </c>
      <c r="S16" s="451">
        <v>40</v>
      </c>
      <c r="T16" s="451">
        <v>5226</v>
      </c>
      <c r="U16" s="451">
        <v>884</v>
      </c>
      <c r="V16" s="451"/>
      <c r="W16" s="451"/>
      <c r="X16" s="451"/>
      <c r="Y16" s="451">
        <v>10816</v>
      </c>
      <c r="Z16" s="453"/>
      <c r="AA16" s="454"/>
      <c r="AB16" s="451"/>
      <c r="AC16" s="451"/>
      <c r="AD16" s="451"/>
      <c r="AE16" s="451"/>
      <c r="AF16" s="451"/>
      <c r="AG16" s="451"/>
      <c r="AH16" s="451"/>
      <c r="AI16" s="452"/>
      <c r="AJ16" s="451"/>
      <c r="AK16" s="451"/>
      <c r="AL16" s="453"/>
      <c r="AM16" s="454"/>
      <c r="AN16" s="451"/>
      <c r="AO16" s="451"/>
      <c r="AP16" s="451"/>
      <c r="AQ16" s="451"/>
      <c r="AR16" s="451"/>
      <c r="AS16" s="451"/>
      <c r="AT16" s="452">
        <v>1430</v>
      </c>
      <c r="AU16" s="451"/>
      <c r="AV16" s="451"/>
      <c r="AW16" s="451"/>
      <c r="AX16" s="453"/>
      <c r="AY16" s="454"/>
      <c r="AZ16" s="451"/>
      <c r="BA16" s="451"/>
      <c r="BB16" s="451"/>
      <c r="BC16" s="451"/>
      <c r="BD16" s="451"/>
      <c r="BE16" s="451"/>
      <c r="BF16" s="451"/>
      <c r="BG16" s="452"/>
      <c r="BH16" s="455"/>
      <c r="BI16" s="456">
        <v>73851</v>
      </c>
      <c r="BJ16" s="431"/>
      <c r="BK16" s="431"/>
      <c r="BL16" s="431"/>
      <c r="BM16" s="431"/>
    </row>
    <row r="17" spans="2:61" ht="12.75" customHeight="1" x14ac:dyDescent="0.15">
      <c r="B17" s="449" t="s">
        <v>203</v>
      </c>
      <c r="C17" s="450"/>
      <c r="D17" s="451"/>
      <c r="E17" s="451"/>
      <c r="F17" s="451"/>
      <c r="G17" s="451"/>
      <c r="H17" s="451"/>
      <c r="I17" s="451"/>
      <c r="J17" s="451"/>
      <c r="K17" s="451"/>
      <c r="L17" s="451"/>
      <c r="M17" s="452"/>
      <c r="N17" s="453"/>
      <c r="O17" s="454"/>
      <c r="P17" s="451"/>
      <c r="Q17" s="451"/>
      <c r="R17" s="451"/>
      <c r="S17" s="451"/>
      <c r="T17" s="451"/>
      <c r="U17" s="451"/>
      <c r="V17" s="451"/>
      <c r="W17" s="451"/>
      <c r="X17" s="451"/>
      <c r="Y17" s="451"/>
      <c r="Z17" s="453"/>
      <c r="AA17" s="454"/>
      <c r="AB17" s="451"/>
      <c r="AC17" s="451"/>
      <c r="AD17" s="451"/>
      <c r="AE17" s="451"/>
      <c r="AF17" s="451"/>
      <c r="AG17" s="451"/>
      <c r="AH17" s="451"/>
      <c r="AI17" s="452"/>
      <c r="AJ17" s="451"/>
      <c r="AK17" s="451"/>
      <c r="AL17" s="453"/>
      <c r="AM17" s="454"/>
      <c r="AN17" s="451"/>
      <c r="AO17" s="451"/>
      <c r="AP17" s="451"/>
      <c r="AQ17" s="451"/>
      <c r="AR17" s="451"/>
      <c r="AS17" s="451"/>
      <c r="AT17" s="452"/>
      <c r="AU17" s="451"/>
      <c r="AV17" s="451"/>
      <c r="AW17" s="451"/>
      <c r="AX17" s="453"/>
      <c r="AY17" s="454"/>
      <c r="AZ17" s="451"/>
      <c r="BA17" s="451"/>
      <c r="BB17" s="451"/>
      <c r="BC17" s="451"/>
      <c r="BD17" s="451"/>
      <c r="BE17" s="451"/>
      <c r="BF17" s="451"/>
      <c r="BG17" s="452"/>
      <c r="BH17" s="455"/>
      <c r="BI17" s="456"/>
    </row>
    <row r="18" spans="2:61" ht="12.75" customHeight="1" x14ac:dyDescent="0.15">
      <c r="B18" s="449" t="s">
        <v>27</v>
      </c>
      <c r="C18" s="450"/>
      <c r="D18" s="451"/>
      <c r="E18" s="451"/>
      <c r="F18" s="451"/>
      <c r="G18" s="451"/>
      <c r="H18" s="451"/>
      <c r="I18" s="451"/>
      <c r="J18" s="451"/>
      <c r="K18" s="451"/>
      <c r="L18" s="451"/>
      <c r="M18" s="452"/>
      <c r="N18" s="453"/>
      <c r="O18" s="454"/>
      <c r="P18" s="451"/>
      <c r="Q18" s="451"/>
      <c r="R18" s="451"/>
      <c r="S18" s="451"/>
      <c r="T18" s="451"/>
      <c r="U18" s="451"/>
      <c r="V18" s="451"/>
      <c r="W18" s="451"/>
      <c r="X18" s="451"/>
      <c r="Y18" s="451"/>
      <c r="Z18" s="453"/>
      <c r="AA18" s="454"/>
      <c r="AB18" s="451"/>
      <c r="AC18" s="451"/>
      <c r="AD18" s="451"/>
      <c r="AE18" s="451"/>
      <c r="AF18" s="451"/>
      <c r="AG18" s="451"/>
      <c r="AH18" s="451"/>
      <c r="AI18" s="452"/>
      <c r="AJ18" s="451"/>
      <c r="AK18" s="451"/>
      <c r="AL18" s="453"/>
      <c r="AM18" s="454"/>
      <c r="AN18" s="451"/>
      <c r="AO18" s="451"/>
      <c r="AP18" s="451"/>
      <c r="AQ18" s="451"/>
      <c r="AR18" s="451"/>
      <c r="AS18" s="451"/>
      <c r="AT18" s="452"/>
      <c r="AU18" s="451"/>
      <c r="AV18" s="451"/>
      <c r="AW18" s="451"/>
      <c r="AX18" s="453"/>
      <c r="AY18" s="454"/>
      <c r="AZ18" s="451"/>
      <c r="BA18" s="451"/>
      <c r="BB18" s="451"/>
      <c r="BC18" s="451"/>
      <c r="BD18" s="451"/>
      <c r="BE18" s="451"/>
      <c r="BF18" s="451"/>
      <c r="BG18" s="452"/>
      <c r="BH18" s="455"/>
      <c r="BI18" s="456"/>
    </row>
    <row r="19" spans="2:61" ht="12.75" customHeight="1" x14ac:dyDescent="0.15">
      <c r="B19" s="449" t="s">
        <v>9</v>
      </c>
      <c r="C19" s="450"/>
      <c r="D19" s="451"/>
      <c r="E19" s="451"/>
      <c r="F19" s="451"/>
      <c r="G19" s="451"/>
      <c r="H19" s="451"/>
      <c r="I19" s="451"/>
      <c r="J19" s="451"/>
      <c r="K19" s="451"/>
      <c r="L19" s="451"/>
      <c r="M19" s="452"/>
      <c r="N19" s="453"/>
      <c r="O19" s="454"/>
      <c r="P19" s="451"/>
      <c r="Q19" s="451"/>
      <c r="R19" s="451"/>
      <c r="S19" s="451"/>
      <c r="T19" s="451"/>
      <c r="U19" s="451"/>
      <c r="V19" s="451"/>
      <c r="W19" s="451"/>
      <c r="X19" s="451"/>
      <c r="Y19" s="451"/>
      <c r="Z19" s="453"/>
      <c r="AA19" s="454"/>
      <c r="AB19" s="451"/>
      <c r="AC19" s="451"/>
      <c r="AD19" s="451"/>
      <c r="AE19" s="451"/>
      <c r="AF19" s="451">
        <v>0</v>
      </c>
      <c r="AG19" s="451"/>
      <c r="AH19" s="451"/>
      <c r="AI19" s="452"/>
      <c r="AJ19" s="451"/>
      <c r="AK19" s="451"/>
      <c r="AL19" s="453"/>
      <c r="AM19" s="454"/>
      <c r="AN19" s="451"/>
      <c r="AO19" s="451"/>
      <c r="AP19" s="451"/>
      <c r="AQ19" s="451"/>
      <c r="AR19" s="451"/>
      <c r="AS19" s="451"/>
      <c r="AT19" s="452"/>
      <c r="AU19" s="451"/>
      <c r="AV19" s="451"/>
      <c r="AW19" s="451"/>
      <c r="AX19" s="453"/>
      <c r="AY19" s="454"/>
      <c r="AZ19" s="451"/>
      <c r="BA19" s="451"/>
      <c r="BB19" s="451"/>
      <c r="BC19" s="451"/>
      <c r="BD19" s="451"/>
      <c r="BE19" s="451"/>
      <c r="BF19" s="451"/>
      <c r="BG19" s="452"/>
      <c r="BH19" s="455"/>
      <c r="BI19" s="456">
        <v>0</v>
      </c>
    </row>
    <row r="20" spans="2:61" ht="12.75" customHeight="1" x14ac:dyDescent="0.15">
      <c r="B20" s="449" t="s">
        <v>20</v>
      </c>
      <c r="C20" s="450"/>
      <c r="D20" s="451"/>
      <c r="E20" s="451"/>
      <c r="F20" s="451"/>
      <c r="G20" s="451"/>
      <c r="H20" s="451"/>
      <c r="I20" s="451"/>
      <c r="J20" s="451"/>
      <c r="K20" s="451"/>
      <c r="L20" s="451"/>
      <c r="M20" s="452">
        <v>12936</v>
      </c>
      <c r="N20" s="453">
        <v>11904</v>
      </c>
      <c r="O20" s="454"/>
      <c r="P20" s="451"/>
      <c r="Q20" s="451"/>
      <c r="R20" s="451"/>
      <c r="S20" s="451">
        <v>0</v>
      </c>
      <c r="T20" s="451">
        <v>0</v>
      </c>
      <c r="U20" s="451"/>
      <c r="V20" s="451">
        <v>572</v>
      </c>
      <c r="W20" s="451"/>
      <c r="X20" s="451"/>
      <c r="Y20" s="451"/>
      <c r="Z20" s="453"/>
      <c r="AA20" s="454"/>
      <c r="AB20" s="451"/>
      <c r="AC20" s="451"/>
      <c r="AD20" s="451"/>
      <c r="AE20" s="451"/>
      <c r="AF20" s="451"/>
      <c r="AG20" s="451"/>
      <c r="AH20" s="451"/>
      <c r="AI20" s="452"/>
      <c r="AJ20" s="451"/>
      <c r="AK20" s="451"/>
      <c r="AL20" s="453"/>
      <c r="AM20" s="454"/>
      <c r="AN20" s="451"/>
      <c r="AO20" s="451"/>
      <c r="AP20" s="451"/>
      <c r="AQ20" s="451"/>
      <c r="AR20" s="451"/>
      <c r="AS20" s="451"/>
      <c r="AT20" s="452"/>
      <c r="AU20" s="451"/>
      <c r="AV20" s="451"/>
      <c r="AW20" s="451"/>
      <c r="AX20" s="453"/>
      <c r="AY20" s="454"/>
      <c r="AZ20" s="451"/>
      <c r="BA20" s="451"/>
      <c r="BB20" s="451"/>
      <c r="BC20" s="451"/>
      <c r="BD20" s="451"/>
      <c r="BE20" s="451"/>
      <c r="BF20" s="451"/>
      <c r="BG20" s="452"/>
      <c r="BH20" s="455"/>
      <c r="BI20" s="456">
        <v>25412</v>
      </c>
    </row>
    <row r="21" spans="2:61" ht="12.75" customHeight="1" x14ac:dyDescent="0.15">
      <c r="B21" s="449" t="s">
        <v>21</v>
      </c>
      <c r="C21" s="450"/>
      <c r="D21" s="451"/>
      <c r="E21" s="451"/>
      <c r="F21" s="451"/>
      <c r="G21" s="451"/>
      <c r="H21" s="451"/>
      <c r="I21" s="451"/>
      <c r="J21" s="451"/>
      <c r="K21" s="451"/>
      <c r="L21" s="451"/>
      <c r="M21" s="452"/>
      <c r="N21" s="453">
        <v>320</v>
      </c>
      <c r="O21" s="454"/>
      <c r="P21" s="451"/>
      <c r="Q21" s="451"/>
      <c r="R21" s="451">
        <v>3000</v>
      </c>
      <c r="S21" s="451"/>
      <c r="T21" s="451"/>
      <c r="U21" s="451"/>
      <c r="V21" s="451">
        <v>2834</v>
      </c>
      <c r="W21" s="451"/>
      <c r="X21" s="451"/>
      <c r="Y21" s="451"/>
      <c r="Z21" s="453"/>
      <c r="AA21" s="454"/>
      <c r="AB21" s="451"/>
      <c r="AC21" s="451"/>
      <c r="AD21" s="451"/>
      <c r="AE21" s="451"/>
      <c r="AF21" s="451"/>
      <c r="AG21" s="451"/>
      <c r="AH21" s="451"/>
      <c r="AI21" s="452"/>
      <c r="AJ21" s="451"/>
      <c r="AK21" s="451"/>
      <c r="AL21" s="453"/>
      <c r="AM21" s="454"/>
      <c r="AN21" s="451"/>
      <c r="AO21" s="451"/>
      <c r="AP21" s="451"/>
      <c r="AQ21" s="451"/>
      <c r="AR21" s="451"/>
      <c r="AS21" s="451"/>
      <c r="AT21" s="452"/>
      <c r="AU21" s="451"/>
      <c r="AV21" s="451"/>
      <c r="AW21" s="451"/>
      <c r="AX21" s="453"/>
      <c r="AY21" s="454"/>
      <c r="AZ21" s="451"/>
      <c r="BA21" s="451"/>
      <c r="BB21" s="451"/>
      <c r="BC21" s="451"/>
      <c r="BD21" s="451"/>
      <c r="BE21" s="451"/>
      <c r="BF21" s="451"/>
      <c r="BG21" s="452"/>
      <c r="BH21" s="455"/>
      <c r="BI21" s="456">
        <v>6154</v>
      </c>
    </row>
    <row r="22" spans="2:61" ht="12.75" customHeight="1" x14ac:dyDescent="0.15">
      <c r="B22" s="449" t="s">
        <v>10</v>
      </c>
      <c r="C22" s="450"/>
      <c r="D22" s="451"/>
      <c r="E22" s="451"/>
      <c r="F22" s="451"/>
      <c r="G22" s="451"/>
      <c r="H22" s="451"/>
      <c r="I22" s="451"/>
      <c r="J22" s="451"/>
      <c r="K22" s="451"/>
      <c r="L22" s="451"/>
      <c r="M22" s="452">
        <v>6890</v>
      </c>
      <c r="N22" s="453">
        <v>13442</v>
      </c>
      <c r="O22" s="454">
        <v>4870</v>
      </c>
      <c r="P22" s="451"/>
      <c r="Q22" s="451"/>
      <c r="R22" s="451"/>
      <c r="S22" s="451"/>
      <c r="T22" s="451"/>
      <c r="U22" s="451"/>
      <c r="V22" s="451"/>
      <c r="W22" s="451"/>
      <c r="X22" s="451"/>
      <c r="Y22" s="451">
        <v>104</v>
      </c>
      <c r="Z22" s="453"/>
      <c r="AA22" s="454"/>
      <c r="AB22" s="451"/>
      <c r="AC22" s="451"/>
      <c r="AD22" s="451"/>
      <c r="AE22" s="451"/>
      <c r="AF22" s="451"/>
      <c r="AG22" s="451"/>
      <c r="AH22" s="451"/>
      <c r="AI22" s="452"/>
      <c r="AJ22" s="451"/>
      <c r="AK22" s="451"/>
      <c r="AL22" s="453"/>
      <c r="AM22" s="454"/>
      <c r="AN22" s="451"/>
      <c r="AO22" s="451"/>
      <c r="AP22" s="451"/>
      <c r="AQ22" s="451"/>
      <c r="AR22" s="451"/>
      <c r="AS22" s="451">
        <v>0</v>
      </c>
      <c r="AT22" s="452"/>
      <c r="AU22" s="451"/>
      <c r="AV22" s="451"/>
      <c r="AW22" s="451"/>
      <c r="AX22" s="453"/>
      <c r="AY22" s="454"/>
      <c r="AZ22" s="451"/>
      <c r="BA22" s="451"/>
      <c r="BB22" s="451"/>
      <c r="BC22" s="451"/>
      <c r="BD22" s="451"/>
      <c r="BE22" s="451"/>
      <c r="BF22" s="451"/>
      <c r="BG22" s="452"/>
      <c r="BH22" s="455"/>
      <c r="BI22" s="456">
        <v>25306</v>
      </c>
    </row>
    <row r="23" spans="2:61" ht="12.75" customHeight="1" x14ac:dyDescent="0.15">
      <c r="B23" s="449" t="s">
        <v>205</v>
      </c>
      <c r="C23" s="450"/>
      <c r="D23" s="451"/>
      <c r="E23" s="451"/>
      <c r="F23" s="451"/>
      <c r="G23" s="451"/>
      <c r="H23" s="451"/>
      <c r="I23" s="451"/>
      <c r="J23" s="451"/>
      <c r="K23" s="451"/>
      <c r="L23" s="451"/>
      <c r="M23" s="452"/>
      <c r="N23" s="453"/>
      <c r="O23" s="454"/>
      <c r="P23" s="451"/>
      <c r="Q23" s="451"/>
      <c r="R23" s="451"/>
      <c r="S23" s="451"/>
      <c r="T23" s="451"/>
      <c r="U23" s="451"/>
      <c r="V23" s="451">
        <v>0</v>
      </c>
      <c r="W23" s="451"/>
      <c r="X23" s="451"/>
      <c r="Y23" s="451"/>
      <c r="Z23" s="453"/>
      <c r="AA23" s="454"/>
      <c r="AB23" s="451"/>
      <c r="AC23" s="451"/>
      <c r="AD23" s="451"/>
      <c r="AE23" s="451"/>
      <c r="AF23" s="451"/>
      <c r="AG23" s="451">
        <v>0</v>
      </c>
      <c r="AH23" s="451"/>
      <c r="AI23" s="452"/>
      <c r="AJ23" s="451"/>
      <c r="AK23" s="451"/>
      <c r="AL23" s="453"/>
      <c r="AM23" s="454"/>
      <c r="AN23" s="451"/>
      <c r="AO23" s="451"/>
      <c r="AP23" s="451"/>
      <c r="AQ23" s="451"/>
      <c r="AR23" s="451"/>
      <c r="AS23" s="451"/>
      <c r="AT23" s="452"/>
      <c r="AU23" s="451"/>
      <c r="AV23" s="451"/>
      <c r="AW23" s="451"/>
      <c r="AX23" s="453"/>
      <c r="AY23" s="454"/>
      <c r="AZ23" s="451"/>
      <c r="BA23" s="451"/>
      <c r="BB23" s="451"/>
      <c r="BC23" s="451"/>
      <c r="BD23" s="451"/>
      <c r="BE23" s="451"/>
      <c r="BF23" s="451"/>
      <c r="BG23" s="452"/>
      <c r="BH23" s="455"/>
      <c r="BI23" s="456">
        <v>0</v>
      </c>
    </row>
    <row r="24" spans="2:61" ht="12.75" customHeight="1" x14ac:dyDescent="0.15">
      <c r="B24" s="449" t="s">
        <v>29</v>
      </c>
      <c r="C24" s="450"/>
      <c r="D24" s="451"/>
      <c r="E24" s="451"/>
      <c r="F24" s="451"/>
      <c r="G24" s="451"/>
      <c r="H24" s="451"/>
      <c r="I24" s="451"/>
      <c r="J24" s="451"/>
      <c r="K24" s="451"/>
      <c r="L24" s="451"/>
      <c r="M24" s="452"/>
      <c r="N24" s="453"/>
      <c r="O24" s="454"/>
      <c r="P24" s="451"/>
      <c r="Q24" s="451"/>
      <c r="R24" s="451"/>
      <c r="S24" s="451"/>
      <c r="T24" s="451"/>
      <c r="U24" s="451"/>
      <c r="V24" s="451"/>
      <c r="W24" s="451"/>
      <c r="X24" s="451"/>
      <c r="Y24" s="451"/>
      <c r="Z24" s="453"/>
      <c r="AA24" s="454"/>
      <c r="AB24" s="451"/>
      <c r="AC24" s="451"/>
      <c r="AD24" s="451"/>
      <c r="AE24" s="451"/>
      <c r="AF24" s="451"/>
      <c r="AG24" s="451">
        <v>0</v>
      </c>
      <c r="AH24" s="451"/>
      <c r="AI24" s="452"/>
      <c r="AJ24" s="451"/>
      <c r="AK24" s="451"/>
      <c r="AL24" s="453"/>
      <c r="AM24" s="454"/>
      <c r="AN24" s="451"/>
      <c r="AO24" s="451"/>
      <c r="AP24" s="451"/>
      <c r="AQ24" s="451"/>
      <c r="AR24" s="451"/>
      <c r="AS24" s="451"/>
      <c r="AT24" s="452"/>
      <c r="AU24" s="451"/>
      <c r="AV24" s="451"/>
      <c r="AW24" s="451"/>
      <c r="AX24" s="453"/>
      <c r="AY24" s="454"/>
      <c r="AZ24" s="451"/>
      <c r="BA24" s="451"/>
      <c r="BB24" s="451"/>
      <c r="BC24" s="451"/>
      <c r="BD24" s="451"/>
      <c r="BE24" s="451"/>
      <c r="BF24" s="451"/>
      <c r="BG24" s="452"/>
      <c r="BH24" s="455"/>
      <c r="BI24" s="456">
        <v>0</v>
      </c>
    </row>
    <row r="25" spans="2:61" ht="12.75" customHeight="1" x14ac:dyDescent="0.15">
      <c r="B25" s="449" t="s">
        <v>11</v>
      </c>
      <c r="C25" s="450"/>
      <c r="D25" s="451"/>
      <c r="E25" s="451"/>
      <c r="F25" s="451"/>
      <c r="G25" s="451"/>
      <c r="H25" s="451"/>
      <c r="I25" s="451"/>
      <c r="J25" s="451"/>
      <c r="K25" s="451"/>
      <c r="L25" s="451"/>
      <c r="M25" s="452"/>
      <c r="N25" s="453"/>
      <c r="O25" s="454"/>
      <c r="P25" s="451"/>
      <c r="Q25" s="451"/>
      <c r="R25" s="451"/>
      <c r="S25" s="451"/>
      <c r="T25" s="451"/>
      <c r="U25" s="451"/>
      <c r="V25" s="451"/>
      <c r="W25" s="451"/>
      <c r="X25" s="451"/>
      <c r="Y25" s="451">
        <v>0</v>
      </c>
      <c r="Z25" s="453"/>
      <c r="AA25" s="454"/>
      <c r="AB25" s="451"/>
      <c r="AC25" s="451">
        <v>0</v>
      </c>
      <c r="AD25" s="451"/>
      <c r="AE25" s="451">
        <v>0</v>
      </c>
      <c r="AF25" s="451"/>
      <c r="AG25" s="451">
        <v>0</v>
      </c>
      <c r="AH25" s="451">
        <v>0</v>
      </c>
      <c r="AI25" s="452">
        <v>0</v>
      </c>
      <c r="AJ25" s="451">
        <v>0</v>
      </c>
      <c r="AK25" s="451"/>
      <c r="AL25" s="453"/>
      <c r="AM25" s="454"/>
      <c r="AN25" s="451">
        <v>0</v>
      </c>
      <c r="AO25" s="451">
        <v>0</v>
      </c>
      <c r="AP25" s="451">
        <v>0</v>
      </c>
      <c r="AQ25" s="451"/>
      <c r="AR25" s="451"/>
      <c r="AS25" s="451">
        <v>104</v>
      </c>
      <c r="AT25" s="452"/>
      <c r="AU25" s="451"/>
      <c r="AV25" s="451"/>
      <c r="AW25" s="451"/>
      <c r="AX25" s="453"/>
      <c r="AY25" s="454"/>
      <c r="AZ25" s="451"/>
      <c r="BA25" s="451"/>
      <c r="BB25" s="451"/>
      <c r="BC25" s="451"/>
      <c r="BD25" s="451"/>
      <c r="BE25" s="451"/>
      <c r="BF25" s="451"/>
      <c r="BG25" s="452"/>
      <c r="BH25" s="455">
        <v>28464</v>
      </c>
      <c r="BI25" s="456">
        <v>28568</v>
      </c>
    </row>
    <row r="26" spans="2:61" ht="12.75" customHeight="1" x14ac:dyDescent="0.15">
      <c r="B26" s="449" t="s">
        <v>31</v>
      </c>
      <c r="C26" s="450"/>
      <c r="D26" s="451"/>
      <c r="E26" s="451"/>
      <c r="F26" s="451"/>
      <c r="G26" s="451"/>
      <c r="H26" s="451"/>
      <c r="I26" s="451"/>
      <c r="J26" s="451"/>
      <c r="K26" s="451"/>
      <c r="L26" s="451"/>
      <c r="M26" s="452"/>
      <c r="N26" s="453"/>
      <c r="O26" s="454"/>
      <c r="P26" s="451"/>
      <c r="Q26" s="451"/>
      <c r="R26" s="451"/>
      <c r="S26" s="451"/>
      <c r="T26" s="451"/>
      <c r="U26" s="451"/>
      <c r="V26" s="451"/>
      <c r="W26" s="451"/>
      <c r="X26" s="451"/>
      <c r="Y26" s="451"/>
      <c r="Z26" s="453"/>
      <c r="AA26" s="454"/>
      <c r="AB26" s="451"/>
      <c r="AC26" s="451"/>
      <c r="AD26" s="451"/>
      <c r="AE26" s="451"/>
      <c r="AF26" s="451"/>
      <c r="AG26" s="451"/>
      <c r="AH26" s="451"/>
      <c r="AI26" s="452"/>
      <c r="AJ26" s="451"/>
      <c r="AK26" s="451"/>
      <c r="AL26" s="453"/>
      <c r="AM26" s="454"/>
      <c r="AN26" s="451"/>
      <c r="AO26" s="451"/>
      <c r="AP26" s="451"/>
      <c r="AQ26" s="451"/>
      <c r="AR26" s="451"/>
      <c r="AS26" s="451"/>
      <c r="AT26" s="452"/>
      <c r="AU26" s="451"/>
      <c r="AV26" s="451"/>
      <c r="AW26" s="451"/>
      <c r="AX26" s="453"/>
      <c r="AY26" s="454"/>
      <c r="AZ26" s="451"/>
      <c r="BA26" s="451"/>
      <c r="BB26" s="451"/>
      <c r="BC26" s="451"/>
      <c r="BD26" s="451"/>
      <c r="BE26" s="451"/>
      <c r="BF26" s="451"/>
      <c r="BG26" s="452"/>
      <c r="BH26" s="455"/>
      <c r="BI26" s="456"/>
    </row>
    <row r="27" spans="2:61" ht="12.75" customHeight="1" x14ac:dyDescent="0.15">
      <c r="B27" s="449" t="s">
        <v>22</v>
      </c>
      <c r="C27" s="450"/>
      <c r="D27" s="451"/>
      <c r="E27" s="451"/>
      <c r="F27" s="451"/>
      <c r="G27" s="451"/>
      <c r="H27" s="451"/>
      <c r="I27" s="451"/>
      <c r="J27" s="451"/>
      <c r="K27" s="451"/>
      <c r="L27" s="451"/>
      <c r="M27" s="452">
        <v>7592</v>
      </c>
      <c r="N27" s="453">
        <v>3874</v>
      </c>
      <c r="O27" s="454"/>
      <c r="P27" s="451"/>
      <c r="Q27" s="451"/>
      <c r="R27" s="451"/>
      <c r="S27" s="451"/>
      <c r="T27" s="451">
        <v>0</v>
      </c>
      <c r="U27" s="451"/>
      <c r="V27" s="451"/>
      <c r="W27" s="451">
        <v>52</v>
      </c>
      <c r="X27" s="451"/>
      <c r="Y27" s="451"/>
      <c r="Z27" s="453">
        <v>5824</v>
      </c>
      <c r="AA27" s="454">
        <v>52</v>
      </c>
      <c r="AB27" s="451"/>
      <c r="AC27" s="451">
        <v>11709.715</v>
      </c>
      <c r="AD27" s="451">
        <v>1482</v>
      </c>
      <c r="AE27" s="451">
        <v>14222</v>
      </c>
      <c r="AF27" s="451">
        <v>0</v>
      </c>
      <c r="AG27" s="451">
        <v>2693.143</v>
      </c>
      <c r="AH27" s="451">
        <v>182</v>
      </c>
      <c r="AI27" s="452">
        <v>3250</v>
      </c>
      <c r="AJ27" s="451">
        <v>234</v>
      </c>
      <c r="AK27" s="451">
        <v>182</v>
      </c>
      <c r="AL27" s="453">
        <v>4290</v>
      </c>
      <c r="AM27" s="454"/>
      <c r="AN27" s="451">
        <v>3316.857</v>
      </c>
      <c r="AO27" s="451">
        <v>3640</v>
      </c>
      <c r="AP27" s="451">
        <v>1105.4290000000001</v>
      </c>
      <c r="AQ27" s="451">
        <v>8704.2860000000001</v>
      </c>
      <c r="AR27" s="451">
        <v>320</v>
      </c>
      <c r="AS27" s="451">
        <v>15174</v>
      </c>
      <c r="AT27" s="452">
        <v>13920</v>
      </c>
      <c r="AU27" s="451"/>
      <c r="AV27" s="451">
        <v>130</v>
      </c>
      <c r="AW27" s="451">
        <v>0</v>
      </c>
      <c r="AX27" s="453">
        <v>1990</v>
      </c>
      <c r="AY27" s="454"/>
      <c r="AZ27" s="451">
        <v>1326</v>
      </c>
      <c r="BA27" s="451">
        <v>520</v>
      </c>
      <c r="BB27" s="451"/>
      <c r="BC27" s="451"/>
      <c r="BD27" s="451"/>
      <c r="BE27" s="451"/>
      <c r="BF27" s="451">
        <v>156</v>
      </c>
      <c r="BG27" s="452">
        <v>4950</v>
      </c>
      <c r="BH27" s="455"/>
      <c r="BI27" s="456">
        <v>110891.43</v>
      </c>
    </row>
    <row r="28" spans="2:61" ht="12.75" customHeight="1" x14ac:dyDescent="0.15">
      <c r="B28" s="449" t="s">
        <v>34</v>
      </c>
      <c r="C28" s="450"/>
      <c r="D28" s="451"/>
      <c r="E28" s="451"/>
      <c r="F28" s="451"/>
      <c r="G28" s="451"/>
      <c r="H28" s="451"/>
      <c r="I28" s="451"/>
      <c r="J28" s="451"/>
      <c r="K28" s="451"/>
      <c r="L28" s="451"/>
      <c r="M28" s="452"/>
      <c r="N28" s="453"/>
      <c r="O28" s="454"/>
      <c r="P28" s="451"/>
      <c r="Q28" s="451"/>
      <c r="R28" s="451"/>
      <c r="S28" s="451"/>
      <c r="T28" s="451"/>
      <c r="U28" s="451"/>
      <c r="V28" s="451"/>
      <c r="W28" s="451"/>
      <c r="X28" s="451"/>
      <c r="Y28" s="451">
        <v>2184</v>
      </c>
      <c r="Z28" s="453"/>
      <c r="AA28" s="454"/>
      <c r="AB28" s="451"/>
      <c r="AC28" s="451"/>
      <c r="AD28" s="451"/>
      <c r="AE28" s="451"/>
      <c r="AF28" s="451">
        <v>1612</v>
      </c>
      <c r="AG28" s="451"/>
      <c r="AH28" s="451"/>
      <c r="AI28" s="452"/>
      <c r="AJ28" s="451"/>
      <c r="AK28" s="451"/>
      <c r="AL28" s="453"/>
      <c r="AM28" s="454"/>
      <c r="AN28" s="451"/>
      <c r="AO28" s="451"/>
      <c r="AP28" s="451"/>
      <c r="AQ28" s="451"/>
      <c r="AR28" s="451"/>
      <c r="AS28" s="451"/>
      <c r="AT28" s="452"/>
      <c r="AU28" s="451"/>
      <c r="AV28" s="451"/>
      <c r="AW28" s="451"/>
      <c r="AX28" s="453"/>
      <c r="AY28" s="454"/>
      <c r="AZ28" s="451"/>
      <c r="BA28" s="451"/>
      <c r="BB28" s="451"/>
      <c r="BC28" s="451"/>
      <c r="BD28" s="451"/>
      <c r="BE28" s="451"/>
      <c r="BF28" s="451"/>
      <c r="BG28" s="452"/>
      <c r="BH28" s="455"/>
      <c r="BI28" s="456">
        <v>3796</v>
      </c>
    </row>
    <row r="29" spans="2:61" ht="12.75" customHeight="1" x14ac:dyDescent="0.15">
      <c r="B29" s="449" t="s">
        <v>212</v>
      </c>
      <c r="C29" s="450"/>
      <c r="D29" s="451"/>
      <c r="E29" s="451"/>
      <c r="F29" s="451"/>
      <c r="G29" s="451"/>
      <c r="H29" s="451"/>
      <c r="I29" s="451"/>
      <c r="J29" s="451"/>
      <c r="K29" s="451"/>
      <c r="L29" s="451"/>
      <c r="M29" s="452"/>
      <c r="N29" s="453"/>
      <c r="O29" s="454"/>
      <c r="P29" s="451"/>
      <c r="Q29" s="451"/>
      <c r="R29" s="451"/>
      <c r="S29" s="451"/>
      <c r="T29" s="451"/>
      <c r="U29" s="451"/>
      <c r="V29" s="451"/>
      <c r="W29" s="451"/>
      <c r="X29" s="451"/>
      <c r="Y29" s="451">
        <v>1326</v>
      </c>
      <c r="Z29" s="453"/>
      <c r="AA29" s="454"/>
      <c r="AB29" s="451"/>
      <c r="AC29" s="451"/>
      <c r="AD29" s="451"/>
      <c r="AE29" s="451"/>
      <c r="AF29" s="451"/>
      <c r="AG29" s="451"/>
      <c r="AH29" s="451"/>
      <c r="AI29" s="452"/>
      <c r="AJ29" s="451"/>
      <c r="AK29" s="451"/>
      <c r="AL29" s="453"/>
      <c r="AM29" s="454"/>
      <c r="AN29" s="451"/>
      <c r="AO29" s="451"/>
      <c r="AP29" s="451"/>
      <c r="AQ29" s="451"/>
      <c r="AR29" s="451"/>
      <c r="AS29" s="451"/>
      <c r="AT29" s="452"/>
      <c r="AU29" s="451"/>
      <c r="AV29" s="451"/>
      <c r="AW29" s="451"/>
      <c r="AX29" s="453"/>
      <c r="AY29" s="454"/>
      <c r="AZ29" s="451"/>
      <c r="BA29" s="451"/>
      <c r="BB29" s="451"/>
      <c r="BC29" s="451"/>
      <c r="BD29" s="451"/>
      <c r="BE29" s="451"/>
      <c r="BF29" s="451"/>
      <c r="BG29" s="452"/>
      <c r="BH29" s="455"/>
      <c r="BI29" s="456">
        <v>1326</v>
      </c>
    </row>
    <row r="30" spans="2:61" ht="12.75" customHeight="1" x14ac:dyDescent="0.15">
      <c r="B30" s="449" t="s">
        <v>23</v>
      </c>
      <c r="C30" s="450"/>
      <c r="D30" s="451"/>
      <c r="E30" s="451"/>
      <c r="F30" s="451"/>
      <c r="G30" s="451"/>
      <c r="H30" s="451"/>
      <c r="I30" s="451"/>
      <c r="J30" s="451"/>
      <c r="K30" s="451"/>
      <c r="L30" s="451"/>
      <c r="M30" s="452"/>
      <c r="N30" s="453"/>
      <c r="O30" s="454"/>
      <c r="P30" s="451"/>
      <c r="Q30" s="451"/>
      <c r="R30" s="451"/>
      <c r="S30" s="451"/>
      <c r="T30" s="451"/>
      <c r="U30" s="451"/>
      <c r="V30" s="451"/>
      <c r="W30" s="451"/>
      <c r="X30" s="451"/>
      <c r="Y30" s="451"/>
      <c r="Z30" s="453"/>
      <c r="AA30" s="454"/>
      <c r="AB30" s="451"/>
      <c r="AC30" s="451"/>
      <c r="AD30" s="451"/>
      <c r="AE30" s="451"/>
      <c r="AF30" s="451"/>
      <c r="AG30" s="451"/>
      <c r="AH30" s="451"/>
      <c r="AI30" s="452"/>
      <c r="AJ30" s="451"/>
      <c r="AK30" s="451"/>
      <c r="AL30" s="453"/>
      <c r="AM30" s="454"/>
      <c r="AN30" s="451"/>
      <c r="AO30" s="451"/>
      <c r="AP30" s="451"/>
      <c r="AQ30" s="451"/>
      <c r="AR30" s="451"/>
      <c r="AS30" s="451"/>
      <c r="AT30" s="452"/>
      <c r="AU30" s="451"/>
      <c r="AV30" s="451"/>
      <c r="AW30" s="451"/>
      <c r="AX30" s="453"/>
      <c r="AY30" s="454"/>
      <c r="AZ30" s="451"/>
      <c r="BA30" s="451"/>
      <c r="BB30" s="451"/>
      <c r="BC30" s="451"/>
      <c r="BD30" s="451"/>
      <c r="BE30" s="451"/>
      <c r="BF30" s="451"/>
      <c r="BG30" s="452"/>
      <c r="BH30" s="455"/>
      <c r="BI30" s="456"/>
    </row>
    <row r="31" spans="2:61" ht="12.75" customHeight="1" x14ac:dyDescent="0.15">
      <c r="B31" s="449" t="s">
        <v>12</v>
      </c>
      <c r="C31" s="450"/>
      <c r="D31" s="451"/>
      <c r="E31" s="451"/>
      <c r="F31" s="451"/>
      <c r="G31" s="451"/>
      <c r="H31" s="451"/>
      <c r="I31" s="451"/>
      <c r="J31" s="451"/>
      <c r="K31" s="451"/>
      <c r="L31" s="451">
        <v>1616.7860000000001</v>
      </c>
      <c r="M31" s="452"/>
      <c r="N31" s="453"/>
      <c r="O31" s="454"/>
      <c r="P31" s="451"/>
      <c r="Q31" s="451"/>
      <c r="R31" s="451"/>
      <c r="S31" s="451"/>
      <c r="T31" s="451"/>
      <c r="U31" s="451"/>
      <c r="V31" s="451"/>
      <c r="W31" s="451"/>
      <c r="X31" s="451"/>
      <c r="Y31" s="451">
        <v>9883.7150000000001</v>
      </c>
      <c r="Z31" s="453"/>
      <c r="AA31" s="454"/>
      <c r="AB31" s="451"/>
      <c r="AC31" s="451"/>
      <c r="AD31" s="451"/>
      <c r="AE31" s="451"/>
      <c r="AF31" s="451"/>
      <c r="AG31" s="451">
        <v>0</v>
      </c>
      <c r="AH31" s="451"/>
      <c r="AI31" s="452"/>
      <c r="AJ31" s="451"/>
      <c r="AK31" s="451"/>
      <c r="AL31" s="453"/>
      <c r="AM31" s="454"/>
      <c r="AN31" s="451"/>
      <c r="AO31" s="451"/>
      <c r="AP31" s="451"/>
      <c r="AQ31" s="451"/>
      <c r="AR31" s="451"/>
      <c r="AS31" s="451"/>
      <c r="AT31" s="452"/>
      <c r="AU31" s="451"/>
      <c r="AV31" s="451"/>
      <c r="AW31" s="451"/>
      <c r="AX31" s="453"/>
      <c r="AY31" s="454"/>
      <c r="AZ31" s="451"/>
      <c r="BA31" s="451"/>
      <c r="BB31" s="451"/>
      <c r="BC31" s="451"/>
      <c r="BD31" s="451"/>
      <c r="BE31" s="451"/>
      <c r="BF31" s="451"/>
      <c r="BG31" s="452"/>
      <c r="BH31" s="455"/>
      <c r="BI31" s="456">
        <v>11500.501</v>
      </c>
    </row>
    <row r="32" spans="2:61" ht="12.75" customHeight="1" x14ac:dyDescent="0.15">
      <c r="B32" s="449" t="s">
        <v>262</v>
      </c>
      <c r="C32" s="450"/>
      <c r="D32" s="451"/>
      <c r="E32" s="451"/>
      <c r="F32" s="451"/>
      <c r="G32" s="451"/>
      <c r="H32" s="451"/>
      <c r="I32" s="451"/>
      <c r="J32" s="451"/>
      <c r="K32" s="451"/>
      <c r="L32" s="451"/>
      <c r="M32" s="452"/>
      <c r="N32" s="453"/>
      <c r="O32" s="454"/>
      <c r="P32" s="451"/>
      <c r="Q32" s="451"/>
      <c r="R32" s="451"/>
      <c r="S32" s="451"/>
      <c r="T32" s="451"/>
      <c r="U32" s="451"/>
      <c r="V32" s="451"/>
      <c r="W32" s="451"/>
      <c r="X32" s="451"/>
      <c r="Y32" s="451">
        <v>705.71400000000006</v>
      </c>
      <c r="Z32" s="453"/>
      <c r="AA32" s="454"/>
      <c r="AB32" s="451"/>
      <c r="AC32" s="451"/>
      <c r="AD32" s="451"/>
      <c r="AE32" s="451"/>
      <c r="AF32" s="451"/>
      <c r="AG32" s="451"/>
      <c r="AH32" s="451"/>
      <c r="AI32" s="452"/>
      <c r="AJ32" s="451"/>
      <c r="AK32" s="451"/>
      <c r="AL32" s="453"/>
      <c r="AM32" s="454"/>
      <c r="AN32" s="451"/>
      <c r="AO32" s="451"/>
      <c r="AP32" s="451"/>
      <c r="AQ32" s="451"/>
      <c r="AR32" s="451"/>
      <c r="AS32" s="451"/>
      <c r="AT32" s="452"/>
      <c r="AU32" s="451"/>
      <c r="AV32" s="451"/>
      <c r="AW32" s="451"/>
      <c r="AX32" s="453"/>
      <c r="AY32" s="454"/>
      <c r="AZ32" s="451"/>
      <c r="BA32" s="451"/>
      <c r="BB32" s="451"/>
      <c r="BC32" s="451"/>
      <c r="BD32" s="451"/>
      <c r="BE32" s="451"/>
      <c r="BF32" s="451"/>
      <c r="BG32" s="452"/>
      <c r="BH32" s="455"/>
      <c r="BI32" s="456">
        <v>705.71400000000006</v>
      </c>
    </row>
    <row r="33" spans="2:61" ht="12.75" customHeight="1" x14ac:dyDescent="0.15">
      <c r="B33" s="449" t="s">
        <v>13</v>
      </c>
      <c r="C33" s="450"/>
      <c r="D33" s="451"/>
      <c r="E33" s="451"/>
      <c r="F33" s="451"/>
      <c r="G33" s="451"/>
      <c r="H33" s="451"/>
      <c r="I33" s="451"/>
      <c r="J33" s="451"/>
      <c r="K33" s="451"/>
      <c r="L33" s="451"/>
      <c r="M33" s="452"/>
      <c r="N33" s="453"/>
      <c r="O33" s="454"/>
      <c r="P33" s="451"/>
      <c r="Q33" s="451"/>
      <c r="R33" s="451"/>
      <c r="S33" s="451"/>
      <c r="T33" s="451"/>
      <c r="U33" s="451"/>
      <c r="V33" s="451"/>
      <c r="W33" s="451">
        <v>832</v>
      </c>
      <c r="X33" s="451"/>
      <c r="Y33" s="451">
        <v>38480</v>
      </c>
      <c r="Z33" s="453"/>
      <c r="AA33" s="454"/>
      <c r="AB33" s="451"/>
      <c r="AC33" s="451"/>
      <c r="AD33" s="451"/>
      <c r="AE33" s="451"/>
      <c r="AF33" s="451"/>
      <c r="AG33" s="451"/>
      <c r="AH33" s="451"/>
      <c r="AI33" s="452"/>
      <c r="AJ33" s="451"/>
      <c r="AK33" s="451"/>
      <c r="AL33" s="453"/>
      <c r="AM33" s="454"/>
      <c r="AN33" s="451"/>
      <c r="AO33" s="451"/>
      <c r="AP33" s="451"/>
      <c r="AQ33" s="451"/>
      <c r="AR33" s="451"/>
      <c r="AS33" s="451"/>
      <c r="AT33" s="452">
        <v>832</v>
      </c>
      <c r="AU33" s="451"/>
      <c r="AV33" s="451"/>
      <c r="AW33" s="451"/>
      <c r="AX33" s="453"/>
      <c r="AY33" s="454"/>
      <c r="AZ33" s="451"/>
      <c r="BA33" s="451"/>
      <c r="BB33" s="451"/>
      <c r="BC33" s="451"/>
      <c r="BD33" s="451"/>
      <c r="BE33" s="451"/>
      <c r="BF33" s="451"/>
      <c r="BG33" s="452"/>
      <c r="BH33" s="455"/>
      <c r="BI33" s="456">
        <v>40144</v>
      </c>
    </row>
    <row r="34" spans="2:61" ht="12.75" customHeight="1" x14ac:dyDescent="0.15">
      <c r="B34" s="449" t="s">
        <v>207</v>
      </c>
      <c r="C34" s="450"/>
      <c r="D34" s="451"/>
      <c r="E34" s="451"/>
      <c r="F34" s="451"/>
      <c r="G34" s="451"/>
      <c r="H34" s="451"/>
      <c r="I34" s="451"/>
      <c r="J34" s="451"/>
      <c r="K34" s="451"/>
      <c r="L34" s="451"/>
      <c r="M34" s="452"/>
      <c r="N34" s="453"/>
      <c r="O34" s="454"/>
      <c r="P34" s="451"/>
      <c r="Q34" s="451">
        <v>3328</v>
      </c>
      <c r="R34" s="451"/>
      <c r="S34" s="451"/>
      <c r="T34" s="451"/>
      <c r="U34" s="451"/>
      <c r="V34" s="451"/>
      <c r="W34" s="451"/>
      <c r="X34" s="451"/>
      <c r="Y34" s="451">
        <v>6136</v>
      </c>
      <c r="Z34" s="453"/>
      <c r="AA34" s="454"/>
      <c r="AB34" s="451"/>
      <c r="AC34" s="451"/>
      <c r="AD34" s="451"/>
      <c r="AE34" s="451"/>
      <c r="AF34" s="451"/>
      <c r="AG34" s="451"/>
      <c r="AH34" s="451"/>
      <c r="AI34" s="452"/>
      <c r="AJ34" s="451"/>
      <c r="AK34" s="451"/>
      <c r="AL34" s="453"/>
      <c r="AM34" s="454"/>
      <c r="AN34" s="451"/>
      <c r="AO34" s="451"/>
      <c r="AP34" s="451"/>
      <c r="AQ34" s="451"/>
      <c r="AR34" s="451"/>
      <c r="AS34" s="451"/>
      <c r="AT34" s="452"/>
      <c r="AU34" s="451"/>
      <c r="AV34" s="451"/>
      <c r="AW34" s="451"/>
      <c r="AX34" s="453"/>
      <c r="AY34" s="454"/>
      <c r="AZ34" s="451"/>
      <c r="BA34" s="451"/>
      <c r="BB34" s="451"/>
      <c r="BC34" s="451"/>
      <c r="BD34" s="451"/>
      <c r="BE34" s="451"/>
      <c r="BF34" s="451"/>
      <c r="BG34" s="452"/>
      <c r="BH34" s="455"/>
      <c r="BI34" s="456">
        <v>9464</v>
      </c>
    </row>
    <row r="35" spans="2:61" ht="12.75" customHeight="1" x14ac:dyDescent="0.15">
      <c r="B35" s="449" t="s">
        <v>19</v>
      </c>
      <c r="C35" s="450"/>
      <c r="D35" s="451"/>
      <c r="E35" s="451"/>
      <c r="F35" s="451"/>
      <c r="G35" s="451"/>
      <c r="H35" s="451"/>
      <c r="I35" s="451"/>
      <c r="J35" s="451"/>
      <c r="K35" s="451"/>
      <c r="L35" s="451">
        <v>10150.277</v>
      </c>
      <c r="M35" s="452"/>
      <c r="N35" s="453"/>
      <c r="O35" s="454"/>
      <c r="P35" s="451"/>
      <c r="Q35" s="451"/>
      <c r="R35" s="451"/>
      <c r="S35" s="451"/>
      <c r="T35" s="451"/>
      <c r="U35" s="451"/>
      <c r="V35" s="451"/>
      <c r="W35" s="451"/>
      <c r="X35" s="451"/>
      <c r="Y35" s="451">
        <v>12250</v>
      </c>
      <c r="Z35" s="453"/>
      <c r="AA35" s="454"/>
      <c r="AB35" s="451"/>
      <c r="AC35" s="451">
        <v>1758.2139999999999</v>
      </c>
      <c r="AD35" s="451"/>
      <c r="AE35" s="451"/>
      <c r="AF35" s="451"/>
      <c r="AG35" s="451"/>
      <c r="AH35" s="451"/>
      <c r="AI35" s="452"/>
      <c r="AJ35" s="451"/>
      <c r="AK35" s="451"/>
      <c r="AL35" s="453"/>
      <c r="AM35" s="454"/>
      <c r="AN35" s="451"/>
      <c r="AO35" s="451"/>
      <c r="AP35" s="451"/>
      <c r="AQ35" s="451"/>
      <c r="AR35" s="451"/>
      <c r="AS35" s="451"/>
      <c r="AT35" s="452"/>
      <c r="AU35" s="451"/>
      <c r="AV35" s="451"/>
      <c r="AW35" s="451"/>
      <c r="AX35" s="453"/>
      <c r="AY35" s="454"/>
      <c r="AZ35" s="451"/>
      <c r="BA35" s="451"/>
      <c r="BB35" s="451"/>
      <c r="BC35" s="451"/>
      <c r="BD35" s="451"/>
      <c r="BE35" s="451"/>
      <c r="BF35" s="451"/>
      <c r="BG35" s="452"/>
      <c r="BH35" s="455"/>
      <c r="BI35" s="456">
        <v>24158.491000000002</v>
      </c>
    </row>
    <row r="36" spans="2:61" ht="12.75" customHeight="1" x14ac:dyDescent="0.15">
      <c r="B36" s="449" t="s">
        <v>24</v>
      </c>
      <c r="C36" s="450"/>
      <c r="D36" s="451"/>
      <c r="E36" s="451"/>
      <c r="F36" s="451"/>
      <c r="G36" s="451"/>
      <c r="H36" s="451"/>
      <c r="I36" s="451"/>
      <c r="J36" s="451"/>
      <c r="K36" s="451"/>
      <c r="L36" s="451"/>
      <c r="M36" s="452"/>
      <c r="N36" s="453"/>
      <c r="O36" s="454"/>
      <c r="P36" s="451"/>
      <c r="Q36" s="451"/>
      <c r="R36" s="451"/>
      <c r="S36" s="451"/>
      <c r="T36" s="451"/>
      <c r="U36" s="451"/>
      <c r="V36" s="451"/>
      <c r="W36" s="451"/>
      <c r="X36" s="451"/>
      <c r="Y36" s="451">
        <v>1144</v>
      </c>
      <c r="Z36" s="453"/>
      <c r="AA36" s="454"/>
      <c r="AB36" s="451"/>
      <c r="AC36" s="451"/>
      <c r="AD36" s="451"/>
      <c r="AE36" s="451"/>
      <c r="AF36" s="451"/>
      <c r="AG36" s="451"/>
      <c r="AH36" s="451"/>
      <c r="AI36" s="452"/>
      <c r="AJ36" s="451"/>
      <c r="AK36" s="451"/>
      <c r="AL36" s="453"/>
      <c r="AM36" s="454"/>
      <c r="AN36" s="451"/>
      <c r="AO36" s="451"/>
      <c r="AP36" s="451"/>
      <c r="AQ36" s="451"/>
      <c r="AR36" s="451"/>
      <c r="AS36" s="451"/>
      <c r="AT36" s="452"/>
      <c r="AU36" s="451"/>
      <c r="AV36" s="451"/>
      <c r="AW36" s="451"/>
      <c r="AX36" s="453"/>
      <c r="AY36" s="454"/>
      <c r="AZ36" s="451"/>
      <c r="BA36" s="451"/>
      <c r="BB36" s="451"/>
      <c r="BC36" s="451"/>
      <c r="BD36" s="451"/>
      <c r="BE36" s="451"/>
      <c r="BF36" s="451"/>
      <c r="BG36" s="452"/>
      <c r="BH36" s="455"/>
      <c r="BI36" s="456">
        <v>1144</v>
      </c>
    </row>
    <row r="37" spans="2:61" ht="12.75" customHeight="1" x14ac:dyDescent="0.15">
      <c r="B37" s="449" t="s">
        <v>210</v>
      </c>
      <c r="C37" s="450"/>
      <c r="D37" s="451"/>
      <c r="E37" s="451"/>
      <c r="F37" s="451"/>
      <c r="G37" s="451"/>
      <c r="H37" s="451"/>
      <c r="I37" s="451"/>
      <c r="J37" s="451"/>
      <c r="K37" s="451"/>
      <c r="L37" s="451"/>
      <c r="M37" s="452"/>
      <c r="N37" s="453"/>
      <c r="O37" s="454"/>
      <c r="P37" s="451"/>
      <c r="Q37" s="451"/>
      <c r="R37" s="451"/>
      <c r="S37" s="451"/>
      <c r="T37" s="451"/>
      <c r="U37" s="451"/>
      <c r="V37" s="451"/>
      <c r="W37" s="451"/>
      <c r="X37" s="451"/>
      <c r="Y37" s="451">
        <v>13156</v>
      </c>
      <c r="Z37" s="453"/>
      <c r="AA37" s="454"/>
      <c r="AB37" s="451"/>
      <c r="AC37" s="451"/>
      <c r="AD37" s="451"/>
      <c r="AE37" s="451">
        <v>0</v>
      </c>
      <c r="AF37" s="451"/>
      <c r="AG37" s="451"/>
      <c r="AH37" s="451"/>
      <c r="AI37" s="452"/>
      <c r="AJ37" s="451"/>
      <c r="AK37" s="451"/>
      <c r="AL37" s="453"/>
      <c r="AM37" s="454"/>
      <c r="AN37" s="451"/>
      <c r="AO37" s="451"/>
      <c r="AP37" s="451"/>
      <c r="AQ37" s="451"/>
      <c r="AR37" s="451"/>
      <c r="AS37" s="451"/>
      <c r="AT37" s="452">
        <v>910</v>
      </c>
      <c r="AU37" s="451"/>
      <c r="AV37" s="451"/>
      <c r="AW37" s="451"/>
      <c r="AX37" s="453"/>
      <c r="AY37" s="454"/>
      <c r="AZ37" s="451"/>
      <c r="BA37" s="451"/>
      <c r="BB37" s="451"/>
      <c r="BC37" s="451"/>
      <c r="BD37" s="451"/>
      <c r="BE37" s="451"/>
      <c r="BF37" s="451"/>
      <c r="BG37" s="452"/>
      <c r="BH37" s="455"/>
      <c r="BI37" s="456">
        <v>14066</v>
      </c>
    </row>
    <row r="38" spans="2:61" ht="12.75" customHeight="1" x14ac:dyDescent="0.15">
      <c r="B38" s="449" t="s">
        <v>35</v>
      </c>
      <c r="C38" s="450"/>
      <c r="D38" s="451"/>
      <c r="E38" s="451"/>
      <c r="F38" s="451"/>
      <c r="G38" s="451"/>
      <c r="H38" s="451"/>
      <c r="I38" s="451"/>
      <c r="J38" s="451"/>
      <c r="K38" s="451"/>
      <c r="L38" s="451"/>
      <c r="M38" s="452"/>
      <c r="N38" s="453"/>
      <c r="O38" s="454"/>
      <c r="P38" s="451"/>
      <c r="Q38" s="451"/>
      <c r="R38" s="451"/>
      <c r="S38" s="451"/>
      <c r="T38" s="451"/>
      <c r="U38" s="451"/>
      <c r="V38" s="451"/>
      <c r="W38" s="451"/>
      <c r="X38" s="451"/>
      <c r="Y38" s="451">
        <v>2216</v>
      </c>
      <c r="Z38" s="453"/>
      <c r="AA38" s="454"/>
      <c r="AB38" s="451"/>
      <c r="AC38" s="451"/>
      <c r="AD38" s="451"/>
      <c r="AE38" s="451"/>
      <c r="AF38" s="451"/>
      <c r="AG38" s="451"/>
      <c r="AH38" s="451"/>
      <c r="AI38" s="452"/>
      <c r="AJ38" s="451"/>
      <c r="AK38" s="451"/>
      <c r="AL38" s="453"/>
      <c r="AM38" s="454"/>
      <c r="AN38" s="451"/>
      <c r="AO38" s="451"/>
      <c r="AP38" s="451"/>
      <c r="AQ38" s="451"/>
      <c r="AR38" s="451"/>
      <c r="AS38" s="451"/>
      <c r="AT38" s="452"/>
      <c r="AU38" s="451"/>
      <c r="AV38" s="451"/>
      <c r="AW38" s="451"/>
      <c r="AX38" s="453"/>
      <c r="AY38" s="454"/>
      <c r="AZ38" s="451"/>
      <c r="BA38" s="451"/>
      <c r="BB38" s="451"/>
      <c r="BC38" s="451"/>
      <c r="BD38" s="451"/>
      <c r="BE38" s="451"/>
      <c r="BF38" s="451"/>
      <c r="BG38" s="452"/>
      <c r="BH38" s="455"/>
      <c r="BI38" s="456">
        <v>2216</v>
      </c>
    </row>
    <row r="39" spans="2:61" ht="12.75" customHeight="1" x14ac:dyDescent="0.15">
      <c r="B39" s="449" t="s">
        <v>211</v>
      </c>
      <c r="C39" s="450"/>
      <c r="D39" s="451"/>
      <c r="E39" s="451"/>
      <c r="F39" s="451"/>
      <c r="G39" s="451"/>
      <c r="H39" s="451"/>
      <c r="I39" s="451"/>
      <c r="J39" s="451"/>
      <c r="K39" s="451"/>
      <c r="L39" s="451"/>
      <c r="M39" s="452"/>
      <c r="N39" s="453"/>
      <c r="O39" s="454"/>
      <c r="P39" s="451"/>
      <c r="Q39" s="451"/>
      <c r="R39" s="451"/>
      <c r="S39" s="451"/>
      <c r="T39" s="451"/>
      <c r="U39" s="451"/>
      <c r="V39" s="451"/>
      <c r="W39" s="451"/>
      <c r="X39" s="451"/>
      <c r="Y39" s="451">
        <v>52</v>
      </c>
      <c r="Z39" s="453"/>
      <c r="AA39" s="454"/>
      <c r="AB39" s="451"/>
      <c r="AC39" s="451"/>
      <c r="AD39" s="451"/>
      <c r="AE39" s="451"/>
      <c r="AF39" s="451"/>
      <c r="AG39" s="451"/>
      <c r="AH39" s="451"/>
      <c r="AI39" s="452"/>
      <c r="AJ39" s="451"/>
      <c r="AK39" s="451"/>
      <c r="AL39" s="453"/>
      <c r="AM39" s="454"/>
      <c r="AN39" s="451"/>
      <c r="AO39" s="451"/>
      <c r="AP39" s="451"/>
      <c r="AQ39" s="451"/>
      <c r="AR39" s="451"/>
      <c r="AS39" s="451"/>
      <c r="AT39" s="452"/>
      <c r="AU39" s="451"/>
      <c r="AV39" s="451"/>
      <c r="AW39" s="451"/>
      <c r="AX39" s="453"/>
      <c r="AY39" s="454"/>
      <c r="AZ39" s="451"/>
      <c r="BA39" s="451"/>
      <c r="BB39" s="451"/>
      <c r="BC39" s="451"/>
      <c r="BD39" s="451"/>
      <c r="BE39" s="451"/>
      <c r="BF39" s="451"/>
      <c r="BG39" s="452"/>
      <c r="BH39" s="455"/>
      <c r="BI39" s="456">
        <v>52</v>
      </c>
    </row>
    <row r="40" spans="2:61" ht="12.75" customHeight="1" x14ac:dyDescent="0.15">
      <c r="B40" s="449" t="s">
        <v>14</v>
      </c>
      <c r="C40" s="450"/>
      <c r="D40" s="451"/>
      <c r="E40" s="451"/>
      <c r="F40" s="451"/>
      <c r="G40" s="451"/>
      <c r="H40" s="451"/>
      <c r="I40" s="451"/>
      <c r="J40" s="451"/>
      <c r="K40" s="451"/>
      <c r="L40" s="451"/>
      <c r="M40" s="452"/>
      <c r="N40" s="453"/>
      <c r="O40" s="454"/>
      <c r="P40" s="451"/>
      <c r="Q40" s="451"/>
      <c r="R40" s="451"/>
      <c r="S40" s="451"/>
      <c r="T40" s="451"/>
      <c r="U40" s="451"/>
      <c r="V40" s="451"/>
      <c r="W40" s="451"/>
      <c r="X40" s="451"/>
      <c r="Y40" s="451">
        <v>1664</v>
      </c>
      <c r="Z40" s="453"/>
      <c r="AA40" s="454"/>
      <c r="AB40" s="451"/>
      <c r="AC40" s="451"/>
      <c r="AD40" s="451"/>
      <c r="AE40" s="451"/>
      <c r="AF40" s="451"/>
      <c r="AG40" s="451"/>
      <c r="AH40" s="451"/>
      <c r="AI40" s="452"/>
      <c r="AJ40" s="451"/>
      <c r="AK40" s="451"/>
      <c r="AL40" s="453"/>
      <c r="AM40" s="454"/>
      <c r="AN40" s="451"/>
      <c r="AO40" s="451"/>
      <c r="AP40" s="451"/>
      <c r="AQ40" s="451"/>
      <c r="AR40" s="451"/>
      <c r="AS40" s="451"/>
      <c r="AT40" s="452"/>
      <c r="AU40" s="451"/>
      <c r="AV40" s="451"/>
      <c r="AW40" s="451"/>
      <c r="AX40" s="453"/>
      <c r="AY40" s="454"/>
      <c r="AZ40" s="451"/>
      <c r="BA40" s="451"/>
      <c r="BB40" s="451"/>
      <c r="BC40" s="451"/>
      <c r="BD40" s="451"/>
      <c r="BE40" s="451"/>
      <c r="BF40" s="451"/>
      <c r="BG40" s="452"/>
      <c r="BH40" s="455"/>
      <c r="BI40" s="456">
        <v>1664</v>
      </c>
    </row>
    <row r="41" spans="2:61" ht="12.75" customHeight="1" x14ac:dyDescent="0.15">
      <c r="B41" s="449" t="s">
        <v>208</v>
      </c>
      <c r="C41" s="450"/>
      <c r="D41" s="451"/>
      <c r="E41" s="451"/>
      <c r="F41" s="451"/>
      <c r="G41" s="451"/>
      <c r="H41" s="451"/>
      <c r="I41" s="451"/>
      <c r="J41" s="451"/>
      <c r="K41" s="451"/>
      <c r="L41" s="451"/>
      <c r="M41" s="452"/>
      <c r="N41" s="453"/>
      <c r="O41" s="454"/>
      <c r="P41" s="451"/>
      <c r="Q41" s="451"/>
      <c r="R41" s="451"/>
      <c r="S41" s="451"/>
      <c r="T41" s="451"/>
      <c r="U41" s="451"/>
      <c r="V41" s="451"/>
      <c r="W41" s="451"/>
      <c r="X41" s="451"/>
      <c r="Y41" s="451"/>
      <c r="Z41" s="453"/>
      <c r="AA41" s="454"/>
      <c r="AB41" s="451"/>
      <c r="AC41" s="451"/>
      <c r="AD41" s="451"/>
      <c r="AE41" s="451"/>
      <c r="AF41" s="451"/>
      <c r="AG41" s="451"/>
      <c r="AH41" s="451"/>
      <c r="AI41" s="452"/>
      <c r="AJ41" s="451"/>
      <c r="AK41" s="451"/>
      <c r="AL41" s="453"/>
      <c r="AM41" s="454"/>
      <c r="AN41" s="451"/>
      <c r="AO41" s="451"/>
      <c r="AP41" s="451"/>
      <c r="AQ41" s="451"/>
      <c r="AR41" s="451"/>
      <c r="AS41" s="451"/>
      <c r="AT41" s="452"/>
      <c r="AU41" s="451"/>
      <c r="AV41" s="451"/>
      <c r="AW41" s="451"/>
      <c r="AX41" s="453"/>
      <c r="AY41" s="454"/>
      <c r="AZ41" s="451"/>
      <c r="BA41" s="451"/>
      <c r="BB41" s="451"/>
      <c r="BC41" s="451"/>
      <c r="BD41" s="451"/>
      <c r="BE41" s="451"/>
      <c r="BF41" s="451"/>
      <c r="BG41" s="452"/>
      <c r="BH41" s="455"/>
      <c r="BI41" s="456"/>
    </row>
    <row r="42" spans="2:61" ht="12.75" customHeight="1" x14ac:dyDescent="0.15">
      <c r="B42" s="449" t="s">
        <v>17</v>
      </c>
      <c r="C42" s="450"/>
      <c r="D42" s="451"/>
      <c r="E42" s="451"/>
      <c r="F42" s="451"/>
      <c r="G42" s="451"/>
      <c r="H42" s="451"/>
      <c r="I42" s="451"/>
      <c r="J42" s="451"/>
      <c r="K42" s="451"/>
      <c r="L42" s="451"/>
      <c r="M42" s="452"/>
      <c r="N42" s="453"/>
      <c r="O42" s="454"/>
      <c r="P42" s="451"/>
      <c r="Q42" s="451"/>
      <c r="R42" s="451"/>
      <c r="S42" s="451"/>
      <c r="T42" s="451"/>
      <c r="U42" s="451"/>
      <c r="V42" s="451"/>
      <c r="W42" s="451"/>
      <c r="X42" s="451"/>
      <c r="Y42" s="451">
        <v>5554</v>
      </c>
      <c r="Z42" s="453"/>
      <c r="AA42" s="454"/>
      <c r="AB42" s="451"/>
      <c r="AC42" s="451"/>
      <c r="AD42" s="451"/>
      <c r="AE42" s="451"/>
      <c r="AF42" s="451"/>
      <c r="AG42" s="451"/>
      <c r="AH42" s="451"/>
      <c r="AI42" s="452"/>
      <c r="AJ42" s="451"/>
      <c r="AK42" s="451"/>
      <c r="AL42" s="453"/>
      <c r="AM42" s="454"/>
      <c r="AN42" s="451"/>
      <c r="AO42" s="451"/>
      <c r="AP42" s="451"/>
      <c r="AQ42" s="451"/>
      <c r="AR42" s="451"/>
      <c r="AS42" s="451"/>
      <c r="AT42" s="452"/>
      <c r="AU42" s="451"/>
      <c r="AV42" s="451"/>
      <c r="AW42" s="451"/>
      <c r="AX42" s="453"/>
      <c r="AY42" s="454"/>
      <c r="AZ42" s="451"/>
      <c r="BA42" s="451"/>
      <c r="BB42" s="451"/>
      <c r="BC42" s="451"/>
      <c r="BD42" s="451"/>
      <c r="BE42" s="451"/>
      <c r="BF42" s="451"/>
      <c r="BG42" s="452"/>
      <c r="BH42" s="455"/>
      <c r="BI42" s="456">
        <v>5554</v>
      </c>
    </row>
    <row r="43" spans="2:61" ht="12.75" customHeight="1" x14ac:dyDescent="0.15">
      <c r="B43" s="449" t="s">
        <v>36</v>
      </c>
      <c r="C43" s="450"/>
      <c r="D43" s="451"/>
      <c r="E43" s="451"/>
      <c r="F43" s="451"/>
      <c r="G43" s="451"/>
      <c r="H43" s="451"/>
      <c r="I43" s="451"/>
      <c r="J43" s="451"/>
      <c r="K43" s="451"/>
      <c r="L43" s="451"/>
      <c r="M43" s="452"/>
      <c r="N43" s="453"/>
      <c r="O43" s="454"/>
      <c r="P43" s="451"/>
      <c r="Q43" s="451"/>
      <c r="R43" s="451"/>
      <c r="S43" s="451"/>
      <c r="T43" s="451"/>
      <c r="U43" s="451"/>
      <c r="V43" s="451"/>
      <c r="W43" s="451"/>
      <c r="X43" s="451"/>
      <c r="Y43" s="451">
        <v>5226</v>
      </c>
      <c r="Z43" s="453"/>
      <c r="AA43" s="454"/>
      <c r="AB43" s="451"/>
      <c r="AC43" s="451"/>
      <c r="AD43" s="451"/>
      <c r="AE43" s="451"/>
      <c r="AF43" s="451"/>
      <c r="AG43" s="451"/>
      <c r="AH43" s="451"/>
      <c r="AI43" s="452"/>
      <c r="AJ43" s="451"/>
      <c r="AK43" s="451"/>
      <c r="AL43" s="453"/>
      <c r="AM43" s="454"/>
      <c r="AN43" s="451"/>
      <c r="AO43" s="451"/>
      <c r="AP43" s="451"/>
      <c r="AQ43" s="451"/>
      <c r="AR43" s="451"/>
      <c r="AS43" s="451"/>
      <c r="AT43" s="452"/>
      <c r="AU43" s="451"/>
      <c r="AV43" s="451"/>
      <c r="AW43" s="451"/>
      <c r="AX43" s="453"/>
      <c r="AY43" s="454"/>
      <c r="AZ43" s="451"/>
      <c r="BA43" s="451"/>
      <c r="BB43" s="451"/>
      <c r="BC43" s="451"/>
      <c r="BD43" s="451"/>
      <c r="BE43" s="451"/>
      <c r="BF43" s="451"/>
      <c r="BG43" s="452"/>
      <c r="BH43" s="455">
        <v>3152</v>
      </c>
      <c r="BI43" s="456">
        <v>8378</v>
      </c>
    </row>
    <row r="44" spans="2:61" ht="12.75" customHeight="1" x14ac:dyDescent="0.15">
      <c r="B44" s="449" t="s">
        <v>38</v>
      </c>
      <c r="C44" s="450"/>
      <c r="D44" s="451"/>
      <c r="E44" s="451"/>
      <c r="F44" s="451"/>
      <c r="G44" s="451"/>
      <c r="H44" s="451"/>
      <c r="I44" s="451"/>
      <c r="J44" s="451"/>
      <c r="K44" s="451"/>
      <c r="L44" s="451"/>
      <c r="M44" s="452"/>
      <c r="N44" s="453"/>
      <c r="O44" s="454"/>
      <c r="P44" s="451"/>
      <c r="Q44" s="451"/>
      <c r="R44" s="451"/>
      <c r="S44" s="451"/>
      <c r="T44" s="451"/>
      <c r="U44" s="451"/>
      <c r="V44" s="451"/>
      <c r="W44" s="451"/>
      <c r="X44" s="451"/>
      <c r="Y44" s="451">
        <v>3660.857</v>
      </c>
      <c r="Z44" s="453"/>
      <c r="AA44" s="454"/>
      <c r="AB44" s="451"/>
      <c r="AC44" s="451"/>
      <c r="AD44" s="451"/>
      <c r="AE44" s="451"/>
      <c r="AF44" s="451"/>
      <c r="AG44" s="451"/>
      <c r="AH44" s="451"/>
      <c r="AI44" s="452"/>
      <c r="AJ44" s="451"/>
      <c r="AK44" s="451"/>
      <c r="AL44" s="453"/>
      <c r="AM44" s="454"/>
      <c r="AN44" s="451"/>
      <c r="AO44" s="451"/>
      <c r="AP44" s="451"/>
      <c r="AQ44" s="451"/>
      <c r="AR44" s="451"/>
      <c r="AS44" s="451"/>
      <c r="AT44" s="452"/>
      <c r="AU44" s="451"/>
      <c r="AV44" s="451"/>
      <c r="AW44" s="451"/>
      <c r="AX44" s="453"/>
      <c r="AY44" s="454"/>
      <c r="AZ44" s="451"/>
      <c r="BA44" s="451"/>
      <c r="BB44" s="451"/>
      <c r="BC44" s="451"/>
      <c r="BD44" s="451"/>
      <c r="BE44" s="451"/>
      <c r="BF44" s="451"/>
      <c r="BG44" s="452"/>
      <c r="BH44" s="455"/>
      <c r="BI44" s="456">
        <v>3660.857</v>
      </c>
    </row>
    <row r="45" spans="2:61" ht="12.75" customHeight="1" x14ac:dyDescent="0.15">
      <c r="B45" s="449" t="s">
        <v>37</v>
      </c>
      <c r="C45" s="450"/>
      <c r="D45" s="451"/>
      <c r="E45" s="451"/>
      <c r="F45" s="451"/>
      <c r="G45" s="451"/>
      <c r="H45" s="451"/>
      <c r="I45" s="451"/>
      <c r="J45" s="451"/>
      <c r="K45" s="451"/>
      <c r="L45" s="451"/>
      <c r="M45" s="452"/>
      <c r="N45" s="453"/>
      <c r="O45" s="454"/>
      <c r="P45" s="451"/>
      <c r="Q45" s="451"/>
      <c r="R45" s="451"/>
      <c r="S45" s="451"/>
      <c r="T45" s="451"/>
      <c r="U45" s="451"/>
      <c r="V45" s="451"/>
      <c r="W45" s="451"/>
      <c r="X45" s="451"/>
      <c r="Y45" s="451">
        <v>9854.8580000000002</v>
      </c>
      <c r="Z45" s="453"/>
      <c r="AA45" s="454"/>
      <c r="AB45" s="451"/>
      <c r="AC45" s="451"/>
      <c r="AD45" s="451"/>
      <c r="AE45" s="451"/>
      <c r="AF45" s="451"/>
      <c r="AG45" s="451"/>
      <c r="AH45" s="451"/>
      <c r="AI45" s="452"/>
      <c r="AJ45" s="451"/>
      <c r="AK45" s="451"/>
      <c r="AL45" s="453"/>
      <c r="AM45" s="454"/>
      <c r="AN45" s="451"/>
      <c r="AO45" s="451"/>
      <c r="AP45" s="451"/>
      <c r="AQ45" s="451"/>
      <c r="AR45" s="451"/>
      <c r="AS45" s="451"/>
      <c r="AT45" s="452"/>
      <c r="AU45" s="451"/>
      <c r="AV45" s="451"/>
      <c r="AW45" s="451"/>
      <c r="AX45" s="453"/>
      <c r="AY45" s="454"/>
      <c r="AZ45" s="451"/>
      <c r="BA45" s="451"/>
      <c r="BB45" s="451"/>
      <c r="BC45" s="451"/>
      <c r="BD45" s="451"/>
      <c r="BE45" s="451"/>
      <c r="BF45" s="451"/>
      <c r="BG45" s="452"/>
      <c r="BH45" s="455"/>
      <c r="BI45" s="456">
        <v>9854.8580000000002</v>
      </c>
    </row>
    <row r="46" spans="2:61" ht="12.75" customHeight="1" x14ac:dyDescent="0.15">
      <c r="B46" s="449" t="s">
        <v>263</v>
      </c>
      <c r="C46" s="450"/>
      <c r="D46" s="451"/>
      <c r="E46" s="451"/>
      <c r="F46" s="451"/>
      <c r="G46" s="451"/>
      <c r="H46" s="451"/>
      <c r="I46" s="451"/>
      <c r="J46" s="451"/>
      <c r="K46" s="451"/>
      <c r="L46" s="451"/>
      <c r="M46" s="452"/>
      <c r="N46" s="453"/>
      <c r="O46" s="454"/>
      <c r="P46" s="451"/>
      <c r="Q46" s="451"/>
      <c r="R46" s="451"/>
      <c r="S46" s="451"/>
      <c r="T46" s="451"/>
      <c r="U46" s="451"/>
      <c r="V46" s="451"/>
      <c r="W46" s="451"/>
      <c r="X46" s="451"/>
      <c r="Y46" s="451">
        <v>640</v>
      </c>
      <c r="Z46" s="453"/>
      <c r="AA46" s="454"/>
      <c r="AB46" s="451"/>
      <c r="AC46" s="451"/>
      <c r="AD46" s="451"/>
      <c r="AE46" s="451"/>
      <c r="AF46" s="451"/>
      <c r="AG46" s="451"/>
      <c r="AH46" s="451"/>
      <c r="AI46" s="452"/>
      <c r="AJ46" s="451"/>
      <c r="AK46" s="451"/>
      <c r="AL46" s="453"/>
      <c r="AM46" s="454"/>
      <c r="AN46" s="451"/>
      <c r="AO46" s="451"/>
      <c r="AP46" s="451"/>
      <c r="AQ46" s="451"/>
      <c r="AR46" s="451"/>
      <c r="AS46" s="451"/>
      <c r="AT46" s="452"/>
      <c r="AU46" s="451"/>
      <c r="AV46" s="451"/>
      <c r="AW46" s="451"/>
      <c r="AX46" s="453"/>
      <c r="AY46" s="454"/>
      <c r="AZ46" s="451"/>
      <c r="BA46" s="451"/>
      <c r="BB46" s="451"/>
      <c r="BC46" s="451"/>
      <c r="BD46" s="451"/>
      <c r="BE46" s="451"/>
      <c r="BF46" s="451"/>
      <c r="BG46" s="452"/>
      <c r="BH46" s="455"/>
      <c r="BI46" s="456">
        <v>640</v>
      </c>
    </row>
    <row r="47" spans="2:61" ht="12.75" customHeight="1" x14ac:dyDescent="0.15">
      <c r="B47" s="449" t="s">
        <v>30</v>
      </c>
      <c r="C47" s="450"/>
      <c r="D47" s="451"/>
      <c r="E47" s="451"/>
      <c r="F47" s="451"/>
      <c r="G47" s="451"/>
      <c r="H47" s="451"/>
      <c r="I47" s="451"/>
      <c r="J47" s="451"/>
      <c r="K47" s="451"/>
      <c r="L47" s="451"/>
      <c r="M47" s="452"/>
      <c r="N47" s="453">
        <v>104</v>
      </c>
      <c r="O47" s="454"/>
      <c r="P47" s="451"/>
      <c r="Q47" s="451"/>
      <c r="R47" s="451"/>
      <c r="S47" s="451"/>
      <c r="T47" s="451">
        <v>880</v>
      </c>
      <c r="U47" s="451"/>
      <c r="V47" s="451"/>
      <c r="W47" s="451"/>
      <c r="X47" s="451"/>
      <c r="Y47" s="451">
        <v>19608</v>
      </c>
      <c r="Z47" s="453"/>
      <c r="AA47" s="454"/>
      <c r="AB47" s="451"/>
      <c r="AC47" s="451"/>
      <c r="AD47" s="451"/>
      <c r="AE47" s="451">
        <v>0</v>
      </c>
      <c r="AF47" s="451"/>
      <c r="AG47" s="451"/>
      <c r="AH47" s="451"/>
      <c r="AI47" s="452"/>
      <c r="AJ47" s="451"/>
      <c r="AK47" s="451"/>
      <c r="AL47" s="453"/>
      <c r="AM47" s="454"/>
      <c r="AN47" s="451"/>
      <c r="AO47" s="451"/>
      <c r="AP47" s="451"/>
      <c r="AQ47" s="451"/>
      <c r="AR47" s="451"/>
      <c r="AS47" s="451"/>
      <c r="AT47" s="452">
        <v>2600</v>
      </c>
      <c r="AU47" s="451"/>
      <c r="AV47" s="451"/>
      <c r="AW47" s="451"/>
      <c r="AX47" s="453"/>
      <c r="AY47" s="454"/>
      <c r="AZ47" s="451"/>
      <c r="BA47" s="451"/>
      <c r="BB47" s="451"/>
      <c r="BC47" s="451"/>
      <c r="BD47" s="451"/>
      <c r="BE47" s="451"/>
      <c r="BF47" s="451"/>
      <c r="BG47" s="452"/>
      <c r="BH47" s="455"/>
      <c r="BI47" s="456">
        <v>23192</v>
      </c>
    </row>
    <row r="48" spans="2:61" ht="12.75" customHeight="1" x14ac:dyDescent="0.15">
      <c r="B48" s="449" t="s">
        <v>25</v>
      </c>
      <c r="C48" s="450"/>
      <c r="D48" s="451"/>
      <c r="E48" s="451"/>
      <c r="F48" s="451"/>
      <c r="G48" s="451"/>
      <c r="H48" s="451"/>
      <c r="I48" s="451"/>
      <c r="J48" s="451"/>
      <c r="K48" s="451"/>
      <c r="L48" s="451"/>
      <c r="M48" s="452"/>
      <c r="N48" s="453"/>
      <c r="O48" s="454"/>
      <c r="P48" s="451"/>
      <c r="Q48" s="451"/>
      <c r="R48" s="451"/>
      <c r="S48" s="451"/>
      <c r="T48" s="451">
        <v>2960</v>
      </c>
      <c r="U48" s="451"/>
      <c r="V48" s="451"/>
      <c r="W48" s="451">
        <v>2520</v>
      </c>
      <c r="X48" s="451"/>
      <c r="Y48" s="451">
        <v>11550</v>
      </c>
      <c r="Z48" s="453"/>
      <c r="AA48" s="454"/>
      <c r="AB48" s="451"/>
      <c r="AC48" s="451"/>
      <c r="AD48" s="451"/>
      <c r="AE48" s="451"/>
      <c r="AF48" s="451"/>
      <c r="AG48" s="451"/>
      <c r="AH48" s="451"/>
      <c r="AI48" s="452"/>
      <c r="AJ48" s="451"/>
      <c r="AK48" s="451"/>
      <c r="AL48" s="453"/>
      <c r="AM48" s="454"/>
      <c r="AN48" s="451"/>
      <c r="AO48" s="451"/>
      <c r="AP48" s="451"/>
      <c r="AQ48" s="451"/>
      <c r="AR48" s="451"/>
      <c r="AS48" s="451"/>
      <c r="AT48" s="452"/>
      <c r="AU48" s="451"/>
      <c r="AV48" s="451"/>
      <c r="AW48" s="451"/>
      <c r="AX48" s="453"/>
      <c r="AY48" s="454"/>
      <c r="AZ48" s="451"/>
      <c r="BA48" s="451"/>
      <c r="BB48" s="451"/>
      <c r="BC48" s="451"/>
      <c r="BD48" s="451"/>
      <c r="BE48" s="451"/>
      <c r="BF48" s="451"/>
      <c r="BG48" s="452"/>
      <c r="BH48" s="455">
        <v>44017.143999999993</v>
      </c>
      <c r="BI48" s="456">
        <v>61047.143999999993</v>
      </c>
    </row>
    <row r="49" spans="2:61" ht="12.75" customHeight="1" x14ac:dyDescent="0.15">
      <c r="B49" s="449" t="s">
        <v>28</v>
      </c>
      <c r="C49" s="450"/>
      <c r="D49" s="451"/>
      <c r="E49" s="451"/>
      <c r="F49" s="451"/>
      <c r="G49" s="451"/>
      <c r="H49" s="451"/>
      <c r="I49" s="451"/>
      <c r="J49" s="451"/>
      <c r="K49" s="451"/>
      <c r="L49" s="451"/>
      <c r="M49" s="452"/>
      <c r="N49" s="453"/>
      <c r="O49" s="454"/>
      <c r="P49" s="451"/>
      <c r="Q49" s="451"/>
      <c r="R49" s="451"/>
      <c r="S49" s="451"/>
      <c r="T49" s="451"/>
      <c r="U49" s="451"/>
      <c r="V49" s="451"/>
      <c r="W49" s="451"/>
      <c r="X49" s="451"/>
      <c r="Y49" s="451"/>
      <c r="Z49" s="453"/>
      <c r="AA49" s="454"/>
      <c r="AB49" s="451"/>
      <c r="AC49" s="451"/>
      <c r="AD49" s="451"/>
      <c r="AE49" s="451"/>
      <c r="AF49" s="451"/>
      <c r="AG49" s="451"/>
      <c r="AH49" s="451"/>
      <c r="AI49" s="452"/>
      <c r="AJ49" s="451"/>
      <c r="AK49" s="451"/>
      <c r="AL49" s="453"/>
      <c r="AM49" s="454"/>
      <c r="AN49" s="451"/>
      <c r="AO49" s="451"/>
      <c r="AP49" s="451"/>
      <c r="AQ49" s="451"/>
      <c r="AR49" s="451"/>
      <c r="AS49" s="451"/>
      <c r="AT49" s="452"/>
      <c r="AU49" s="451"/>
      <c r="AV49" s="451"/>
      <c r="AW49" s="451"/>
      <c r="AX49" s="453"/>
      <c r="AY49" s="454"/>
      <c r="AZ49" s="451"/>
      <c r="BA49" s="451"/>
      <c r="BB49" s="451"/>
      <c r="BC49" s="451"/>
      <c r="BD49" s="451"/>
      <c r="BE49" s="451"/>
      <c r="BF49" s="451"/>
      <c r="BG49" s="452"/>
      <c r="BH49" s="455"/>
      <c r="BI49" s="456"/>
    </row>
    <row r="50" spans="2:61" ht="12.75" customHeight="1" x14ac:dyDescent="0.15">
      <c r="B50" s="449" t="s">
        <v>264</v>
      </c>
      <c r="C50" s="450"/>
      <c r="D50" s="451"/>
      <c r="E50" s="451"/>
      <c r="F50" s="451"/>
      <c r="G50" s="451"/>
      <c r="H50" s="451"/>
      <c r="I50" s="451"/>
      <c r="J50" s="451"/>
      <c r="K50" s="451"/>
      <c r="L50" s="451"/>
      <c r="M50" s="452"/>
      <c r="N50" s="453"/>
      <c r="O50" s="454"/>
      <c r="P50" s="451"/>
      <c r="Q50" s="451"/>
      <c r="R50" s="451"/>
      <c r="S50" s="451"/>
      <c r="T50" s="451"/>
      <c r="U50" s="451"/>
      <c r="V50" s="451"/>
      <c r="W50" s="451"/>
      <c r="X50" s="451"/>
      <c r="Y50" s="451">
        <v>988</v>
      </c>
      <c r="Z50" s="453"/>
      <c r="AA50" s="454"/>
      <c r="AB50" s="451"/>
      <c r="AC50" s="451"/>
      <c r="AD50" s="451"/>
      <c r="AE50" s="451"/>
      <c r="AF50" s="451"/>
      <c r="AG50" s="451"/>
      <c r="AH50" s="451"/>
      <c r="AI50" s="452"/>
      <c r="AJ50" s="451"/>
      <c r="AK50" s="451"/>
      <c r="AL50" s="453"/>
      <c r="AM50" s="454"/>
      <c r="AN50" s="451"/>
      <c r="AO50" s="451"/>
      <c r="AP50" s="451"/>
      <c r="AQ50" s="451"/>
      <c r="AR50" s="451"/>
      <c r="AS50" s="451"/>
      <c r="AT50" s="452"/>
      <c r="AU50" s="451"/>
      <c r="AV50" s="451"/>
      <c r="AW50" s="451"/>
      <c r="AX50" s="453"/>
      <c r="AY50" s="454"/>
      <c r="AZ50" s="451"/>
      <c r="BA50" s="451"/>
      <c r="BB50" s="451"/>
      <c r="BC50" s="451"/>
      <c r="BD50" s="451"/>
      <c r="BE50" s="451"/>
      <c r="BF50" s="451"/>
      <c r="BG50" s="452"/>
      <c r="BH50" s="455"/>
      <c r="BI50" s="456">
        <v>988</v>
      </c>
    </row>
    <row r="51" spans="2:61" ht="12.75" customHeight="1" x14ac:dyDescent="0.15">
      <c r="B51" s="449" t="s">
        <v>213</v>
      </c>
      <c r="C51" s="450"/>
      <c r="D51" s="451"/>
      <c r="E51" s="451"/>
      <c r="F51" s="451"/>
      <c r="G51" s="451"/>
      <c r="H51" s="451"/>
      <c r="I51" s="451"/>
      <c r="J51" s="451"/>
      <c r="K51" s="451"/>
      <c r="L51" s="451"/>
      <c r="M51" s="452"/>
      <c r="N51" s="453"/>
      <c r="O51" s="454"/>
      <c r="P51" s="451"/>
      <c r="Q51" s="451"/>
      <c r="R51" s="451"/>
      <c r="S51" s="451"/>
      <c r="T51" s="451"/>
      <c r="U51" s="451"/>
      <c r="V51" s="451"/>
      <c r="W51" s="451"/>
      <c r="X51" s="451"/>
      <c r="Y51" s="451">
        <v>416</v>
      </c>
      <c r="Z51" s="453"/>
      <c r="AA51" s="454"/>
      <c r="AB51" s="451"/>
      <c r="AC51" s="451"/>
      <c r="AD51" s="451"/>
      <c r="AE51" s="451"/>
      <c r="AF51" s="451"/>
      <c r="AG51" s="451"/>
      <c r="AH51" s="451"/>
      <c r="AI51" s="452"/>
      <c r="AJ51" s="451"/>
      <c r="AK51" s="451"/>
      <c r="AL51" s="453"/>
      <c r="AM51" s="454"/>
      <c r="AN51" s="451"/>
      <c r="AO51" s="451"/>
      <c r="AP51" s="451"/>
      <c r="AQ51" s="451"/>
      <c r="AR51" s="451"/>
      <c r="AS51" s="451"/>
      <c r="AT51" s="452"/>
      <c r="AU51" s="451"/>
      <c r="AV51" s="451"/>
      <c r="AW51" s="451"/>
      <c r="AX51" s="453"/>
      <c r="AY51" s="454"/>
      <c r="AZ51" s="451"/>
      <c r="BA51" s="451"/>
      <c r="BB51" s="451"/>
      <c r="BC51" s="451"/>
      <c r="BD51" s="451"/>
      <c r="BE51" s="451"/>
      <c r="BF51" s="451"/>
      <c r="BG51" s="452"/>
      <c r="BH51" s="455"/>
      <c r="BI51" s="456">
        <v>416</v>
      </c>
    </row>
    <row r="52" spans="2:61" ht="12.75" customHeight="1" x14ac:dyDescent="0.15">
      <c r="B52" s="449" t="s">
        <v>39</v>
      </c>
      <c r="C52" s="450"/>
      <c r="D52" s="451"/>
      <c r="E52" s="451"/>
      <c r="F52" s="451"/>
      <c r="G52" s="451"/>
      <c r="H52" s="451"/>
      <c r="I52" s="451"/>
      <c r="J52" s="451"/>
      <c r="K52" s="451"/>
      <c r="L52" s="451"/>
      <c r="M52" s="452"/>
      <c r="N52" s="453"/>
      <c r="O52" s="454"/>
      <c r="P52" s="451"/>
      <c r="Q52" s="451"/>
      <c r="R52" s="451"/>
      <c r="S52" s="451"/>
      <c r="T52" s="451"/>
      <c r="U52" s="451"/>
      <c r="V52" s="451"/>
      <c r="W52" s="451"/>
      <c r="X52" s="451"/>
      <c r="Y52" s="451">
        <v>5252</v>
      </c>
      <c r="Z52" s="453"/>
      <c r="AA52" s="454"/>
      <c r="AB52" s="451"/>
      <c r="AC52" s="451"/>
      <c r="AD52" s="451"/>
      <c r="AE52" s="451"/>
      <c r="AF52" s="451"/>
      <c r="AG52" s="451"/>
      <c r="AH52" s="451"/>
      <c r="AI52" s="452"/>
      <c r="AJ52" s="451"/>
      <c r="AK52" s="451"/>
      <c r="AL52" s="453"/>
      <c r="AM52" s="454"/>
      <c r="AN52" s="451"/>
      <c r="AO52" s="451"/>
      <c r="AP52" s="451"/>
      <c r="AQ52" s="451"/>
      <c r="AR52" s="451"/>
      <c r="AS52" s="451"/>
      <c r="AT52" s="452">
        <v>0</v>
      </c>
      <c r="AU52" s="451"/>
      <c r="AV52" s="451"/>
      <c r="AW52" s="451"/>
      <c r="AX52" s="453"/>
      <c r="AY52" s="454"/>
      <c r="AZ52" s="451"/>
      <c r="BA52" s="451"/>
      <c r="BB52" s="451"/>
      <c r="BC52" s="451"/>
      <c r="BD52" s="451"/>
      <c r="BE52" s="451"/>
      <c r="BF52" s="451"/>
      <c r="BG52" s="452"/>
      <c r="BH52" s="455"/>
      <c r="BI52" s="456">
        <v>5252</v>
      </c>
    </row>
    <row r="53" spans="2:61" ht="12.75" customHeight="1" x14ac:dyDescent="0.15">
      <c r="B53" s="449" t="s">
        <v>209</v>
      </c>
      <c r="C53" s="450"/>
      <c r="D53" s="451"/>
      <c r="E53" s="451"/>
      <c r="F53" s="451"/>
      <c r="G53" s="451"/>
      <c r="H53" s="451"/>
      <c r="I53" s="451"/>
      <c r="J53" s="451"/>
      <c r="K53" s="451"/>
      <c r="L53" s="451"/>
      <c r="M53" s="452"/>
      <c r="N53" s="453"/>
      <c r="O53" s="454"/>
      <c r="P53" s="451"/>
      <c r="Q53" s="451"/>
      <c r="R53" s="451"/>
      <c r="S53" s="451"/>
      <c r="T53" s="451"/>
      <c r="U53" s="451"/>
      <c r="V53" s="451"/>
      <c r="W53" s="451"/>
      <c r="X53" s="451"/>
      <c r="Y53" s="451"/>
      <c r="Z53" s="453"/>
      <c r="AA53" s="454"/>
      <c r="AB53" s="451"/>
      <c r="AC53" s="451"/>
      <c r="AD53" s="451"/>
      <c r="AE53" s="451"/>
      <c r="AF53" s="451"/>
      <c r="AG53" s="451"/>
      <c r="AH53" s="451"/>
      <c r="AI53" s="452"/>
      <c r="AJ53" s="451"/>
      <c r="AK53" s="451"/>
      <c r="AL53" s="453"/>
      <c r="AM53" s="454"/>
      <c r="AN53" s="451"/>
      <c r="AO53" s="451"/>
      <c r="AP53" s="451"/>
      <c r="AQ53" s="451"/>
      <c r="AR53" s="451"/>
      <c r="AS53" s="451"/>
      <c r="AT53" s="452"/>
      <c r="AU53" s="451"/>
      <c r="AV53" s="451"/>
      <c r="AW53" s="451"/>
      <c r="AX53" s="453"/>
      <c r="AY53" s="454"/>
      <c r="AZ53" s="451"/>
      <c r="BA53" s="451"/>
      <c r="BB53" s="451"/>
      <c r="BC53" s="451"/>
      <c r="BD53" s="451"/>
      <c r="BE53" s="451"/>
      <c r="BF53" s="451"/>
      <c r="BG53" s="452"/>
      <c r="BH53" s="455"/>
      <c r="BI53" s="456"/>
    </row>
    <row r="54" spans="2:61" ht="12.75" customHeight="1" x14ac:dyDescent="0.15">
      <c r="B54" s="449" t="s">
        <v>32</v>
      </c>
      <c r="C54" s="450"/>
      <c r="D54" s="451"/>
      <c r="E54" s="451"/>
      <c r="F54" s="451"/>
      <c r="G54" s="451"/>
      <c r="H54" s="451"/>
      <c r="I54" s="451"/>
      <c r="J54" s="451"/>
      <c r="K54" s="451"/>
      <c r="L54" s="451"/>
      <c r="M54" s="452"/>
      <c r="N54" s="453"/>
      <c r="O54" s="454"/>
      <c r="P54" s="451"/>
      <c r="Q54" s="451"/>
      <c r="R54" s="451"/>
      <c r="S54" s="451"/>
      <c r="T54" s="451"/>
      <c r="U54" s="451"/>
      <c r="V54" s="451"/>
      <c r="W54" s="451"/>
      <c r="X54" s="451"/>
      <c r="Y54" s="451">
        <v>2366</v>
      </c>
      <c r="Z54" s="453"/>
      <c r="AA54" s="454"/>
      <c r="AB54" s="451"/>
      <c r="AC54" s="451"/>
      <c r="AD54" s="451"/>
      <c r="AE54" s="451"/>
      <c r="AF54" s="451"/>
      <c r="AG54" s="451"/>
      <c r="AH54" s="451"/>
      <c r="AI54" s="452"/>
      <c r="AJ54" s="451"/>
      <c r="AK54" s="451"/>
      <c r="AL54" s="453"/>
      <c r="AM54" s="454"/>
      <c r="AN54" s="451"/>
      <c r="AO54" s="451"/>
      <c r="AP54" s="451"/>
      <c r="AQ54" s="451"/>
      <c r="AR54" s="451"/>
      <c r="AS54" s="451"/>
      <c r="AT54" s="452"/>
      <c r="AU54" s="451"/>
      <c r="AV54" s="451"/>
      <c r="AW54" s="451"/>
      <c r="AX54" s="453"/>
      <c r="AY54" s="454"/>
      <c r="AZ54" s="451"/>
      <c r="BA54" s="451"/>
      <c r="BB54" s="451"/>
      <c r="BC54" s="451"/>
      <c r="BD54" s="451"/>
      <c r="BE54" s="451"/>
      <c r="BF54" s="451"/>
      <c r="BG54" s="452"/>
      <c r="BH54" s="455"/>
      <c r="BI54" s="456">
        <v>2366</v>
      </c>
    </row>
    <row r="55" spans="2:61" ht="12.75" customHeight="1" x14ac:dyDescent="0.15">
      <c r="B55" s="449" t="s">
        <v>214</v>
      </c>
      <c r="C55" s="450"/>
      <c r="D55" s="451"/>
      <c r="E55" s="451"/>
      <c r="F55" s="451"/>
      <c r="G55" s="451"/>
      <c r="H55" s="451"/>
      <c r="I55" s="451"/>
      <c r="J55" s="451"/>
      <c r="K55" s="451"/>
      <c r="L55" s="451"/>
      <c r="M55" s="452"/>
      <c r="N55" s="453"/>
      <c r="O55" s="454"/>
      <c r="P55" s="451"/>
      <c r="Q55" s="451"/>
      <c r="R55" s="451"/>
      <c r="S55" s="451"/>
      <c r="T55" s="451"/>
      <c r="U55" s="451"/>
      <c r="V55" s="451"/>
      <c r="W55" s="451"/>
      <c r="X55" s="451"/>
      <c r="Y55" s="451">
        <v>390</v>
      </c>
      <c r="Z55" s="453"/>
      <c r="AA55" s="454"/>
      <c r="AB55" s="451"/>
      <c r="AC55" s="451"/>
      <c r="AD55" s="451"/>
      <c r="AE55" s="451"/>
      <c r="AF55" s="451"/>
      <c r="AG55" s="451"/>
      <c r="AH55" s="451"/>
      <c r="AI55" s="452"/>
      <c r="AJ55" s="451"/>
      <c r="AK55" s="451"/>
      <c r="AL55" s="453"/>
      <c r="AM55" s="454"/>
      <c r="AN55" s="451"/>
      <c r="AO55" s="451"/>
      <c r="AP55" s="451"/>
      <c r="AQ55" s="451"/>
      <c r="AR55" s="451"/>
      <c r="AS55" s="451"/>
      <c r="AT55" s="452"/>
      <c r="AU55" s="451"/>
      <c r="AV55" s="451"/>
      <c r="AW55" s="451"/>
      <c r="AX55" s="453"/>
      <c r="AY55" s="454"/>
      <c r="AZ55" s="451">
        <v>0</v>
      </c>
      <c r="BA55" s="451"/>
      <c r="BB55" s="451"/>
      <c r="BC55" s="451"/>
      <c r="BD55" s="451"/>
      <c r="BE55" s="451"/>
      <c r="BF55" s="451"/>
      <c r="BG55" s="452"/>
      <c r="BH55" s="455"/>
      <c r="BI55" s="456">
        <v>390</v>
      </c>
    </row>
    <row r="56" spans="2:61" ht="12.75" customHeight="1" x14ac:dyDescent="0.15">
      <c r="B56" s="449" t="s">
        <v>33</v>
      </c>
      <c r="C56" s="450"/>
      <c r="D56" s="451"/>
      <c r="E56" s="451"/>
      <c r="F56" s="451"/>
      <c r="G56" s="451"/>
      <c r="H56" s="451"/>
      <c r="I56" s="451"/>
      <c r="J56" s="451"/>
      <c r="K56" s="451"/>
      <c r="L56" s="451"/>
      <c r="M56" s="452"/>
      <c r="N56" s="453"/>
      <c r="O56" s="454"/>
      <c r="P56" s="451"/>
      <c r="Q56" s="451"/>
      <c r="R56" s="451"/>
      <c r="S56" s="451"/>
      <c r="T56" s="451"/>
      <c r="U56" s="451"/>
      <c r="V56" s="451"/>
      <c r="W56" s="451"/>
      <c r="X56" s="451"/>
      <c r="Y56" s="451"/>
      <c r="Z56" s="453"/>
      <c r="AA56" s="454"/>
      <c r="AB56" s="451"/>
      <c r="AC56" s="451"/>
      <c r="AD56" s="451"/>
      <c r="AE56" s="451"/>
      <c r="AF56" s="451"/>
      <c r="AG56" s="451"/>
      <c r="AH56" s="451"/>
      <c r="AI56" s="452"/>
      <c r="AJ56" s="451"/>
      <c r="AK56" s="451"/>
      <c r="AL56" s="453"/>
      <c r="AM56" s="454"/>
      <c r="AN56" s="451"/>
      <c r="AO56" s="451"/>
      <c r="AP56" s="451"/>
      <c r="AQ56" s="451"/>
      <c r="AR56" s="451"/>
      <c r="AS56" s="451"/>
      <c r="AT56" s="452"/>
      <c r="AU56" s="451"/>
      <c r="AV56" s="451"/>
      <c r="AW56" s="451"/>
      <c r="AX56" s="453"/>
      <c r="AY56" s="454"/>
      <c r="AZ56" s="451"/>
      <c r="BA56" s="451"/>
      <c r="BB56" s="451"/>
      <c r="BC56" s="451"/>
      <c r="BD56" s="451"/>
      <c r="BE56" s="451"/>
      <c r="BF56" s="451"/>
      <c r="BG56" s="452"/>
      <c r="BH56" s="455"/>
      <c r="BI56" s="456"/>
    </row>
    <row r="57" spans="2:61" ht="12.75" customHeight="1" x14ac:dyDescent="0.15">
      <c r="B57" s="449" t="s">
        <v>40</v>
      </c>
      <c r="C57" s="450"/>
      <c r="D57" s="451"/>
      <c r="E57" s="451"/>
      <c r="F57" s="451"/>
      <c r="G57" s="451"/>
      <c r="H57" s="451"/>
      <c r="I57" s="451"/>
      <c r="J57" s="451"/>
      <c r="K57" s="451"/>
      <c r="L57" s="451"/>
      <c r="M57" s="452"/>
      <c r="N57" s="453"/>
      <c r="O57" s="454"/>
      <c r="P57" s="451"/>
      <c r="Q57" s="451"/>
      <c r="R57" s="451"/>
      <c r="S57" s="451"/>
      <c r="T57" s="451"/>
      <c r="U57" s="451"/>
      <c r="V57" s="451"/>
      <c r="W57" s="451"/>
      <c r="X57" s="451"/>
      <c r="Y57" s="451"/>
      <c r="Z57" s="453"/>
      <c r="AA57" s="454"/>
      <c r="AB57" s="451"/>
      <c r="AC57" s="451"/>
      <c r="AD57" s="451"/>
      <c r="AE57" s="451"/>
      <c r="AF57" s="451"/>
      <c r="AG57" s="451"/>
      <c r="AH57" s="451"/>
      <c r="AI57" s="452"/>
      <c r="AJ57" s="451"/>
      <c r="AK57" s="451"/>
      <c r="AL57" s="453"/>
      <c r="AM57" s="454"/>
      <c r="AN57" s="451"/>
      <c r="AO57" s="451"/>
      <c r="AP57" s="451"/>
      <c r="AQ57" s="451"/>
      <c r="AR57" s="451"/>
      <c r="AS57" s="451"/>
      <c r="AT57" s="452"/>
      <c r="AU57" s="451"/>
      <c r="AV57" s="451"/>
      <c r="AW57" s="451"/>
      <c r="AX57" s="453"/>
      <c r="AY57" s="454"/>
      <c r="AZ57" s="451"/>
      <c r="BA57" s="451"/>
      <c r="BB57" s="451"/>
      <c r="BC57" s="451"/>
      <c r="BD57" s="451"/>
      <c r="BE57" s="451"/>
      <c r="BF57" s="451"/>
      <c r="BG57" s="452"/>
      <c r="BH57" s="455"/>
      <c r="BI57" s="456"/>
    </row>
    <row r="58" spans="2:61" ht="12.75" customHeight="1" x14ac:dyDescent="0.15">
      <c r="B58" s="449" t="s">
        <v>265</v>
      </c>
      <c r="C58" s="450"/>
      <c r="D58" s="451"/>
      <c r="E58" s="451"/>
      <c r="F58" s="451"/>
      <c r="G58" s="451"/>
      <c r="H58" s="451"/>
      <c r="I58" s="451"/>
      <c r="J58" s="451"/>
      <c r="K58" s="451"/>
      <c r="L58" s="451"/>
      <c r="M58" s="452"/>
      <c r="N58" s="453"/>
      <c r="O58" s="454"/>
      <c r="P58" s="451"/>
      <c r="Q58" s="451"/>
      <c r="R58" s="451"/>
      <c r="S58" s="451"/>
      <c r="T58" s="451"/>
      <c r="U58" s="451"/>
      <c r="V58" s="451"/>
      <c r="W58" s="451"/>
      <c r="X58" s="451"/>
      <c r="Y58" s="451"/>
      <c r="Z58" s="453"/>
      <c r="AA58" s="454"/>
      <c r="AB58" s="451"/>
      <c r="AC58" s="451"/>
      <c r="AD58" s="451"/>
      <c r="AE58" s="451"/>
      <c r="AF58" s="451"/>
      <c r="AG58" s="451"/>
      <c r="AH58" s="451"/>
      <c r="AI58" s="452"/>
      <c r="AJ58" s="451"/>
      <c r="AK58" s="451"/>
      <c r="AL58" s="453"/>
      <c r="AM58" s="454"/>
      <c r="AN58" s="451"/>
      <c r="AO58" s="451"/>
      <c r="AP58" s="451"/>
      <c r="AQ58" s="451"/>
      <c r="AR58" s="451"/>
      <c r="AS58" s="451"/>
      <c r="AT58" s="452"/>
      <c r="AU58" s="451"/>
      <c r="AV58" s="451"/>
      <c r="AW58" s="451"/>
      <c r="AX58" s="453"/>
      <c r="AY58" s="454"/>
      <c r="AZ58" s="451"/>
      <c r="BA58" s="451"/>
      <c r="BB58" s="451"/>
      <c r="BC58" s="451"/>
      <c r="BD58" s="451"/>
      <c r="BE58" s="451"/>
      <c r="BF58" s="451"/>
      <c r="BG58" s="452"/>
      <c r="BH58" s="455"/>
      <c r="BI58" s="456"/>
    </row>
    <row r="59" spans="2:61" ht="12.75" customHeight="1" x14ac:dyDescent="0.15">
      <c r="B59" s="449" t="s">
        <v>251</v>
      </c>
      <c r="C59" s="450"/>
      <c r="D59" s="451"/>
      <c r="E59" s="451"/>
      <c r="F59" s="451"/>
      <c r="G59" s="451"/>
      <c r="H59" s="451"/>
      <c r="I59" s="451"/>
      <c r="J59" s="451"/>
      <c r="K59" s="451"/>
      <c r="L59" s="451"/>
      <c r="M59" s="452"/>
      <c r="N59" s="453"/>
      <c r="O59" s="454"/>
      <c r="P59" s="451"/>
      <c r="Q59" s="451"/>
      <c r="R59" s="451"/>
      <c r="S59" s="451"/>
      <c r="T59" s="451"/>
      <c r="U59" s="451"/>
      <c r="V59" s="451"/>
      <c r="W59" s="451"/>
      <c r="X59" s="451"/>
      <c r="Y59" s="451"/>
      <c r="Z59" s="453"/>
      <c r="AA59" s="454"/>
      <c r="AB59" s="451"/>
      <c r="AC59" s="451"/>
      <c r="AD59" s="451"/>
      <c r="AE59" s="451"/>
      <c r="AF59" s="451"/>
      <c r="AG59" s="451"/>
      <c r="AH59" s="451"/>
      <c r="AI59" s="452"/>
      <c r="AJ59" s="451"/>
      <c r="AK59" s="451"/>
      <c r="AL59" s="453"/>
      <c r="AM59" s="454"/>
      <c r="AN59" s="451"/>
      <c r="AO59" s="451"/>
      <c r="AP59" s="451"/>
      <c r="AQ59" s="451"/>
      <c r="AR59" s="451"/>
      <c r="AS59" s="451"/>
      <c r="AT59" s="452"/>
      <c r="AU59" s="451"/>
      <c r="AV59" s="451"/>
      <c r="AW59" s="451"/>
      <c r="AX59" s="453"/>
      <c r="AY59" s="454"/>
      <c r="AZ59" s="451"/>
      <c r="BA59" s="451"/>
      <c r="BB59" s="451"/>
      <c r="BC59" s="451"/>
      <c r="BD59" s="451"/>
      <c r="BE59" s="451"/>
      <c r="BF59" s="451"/>
      <c r="BG59" s="452"/>
      <c r="BH59" s="455"/>
      <c r="BI59" s="456"/>
    </row>
    <row r="60" spans="2:61" ht="12.75" customHeight="1" x14ac:dyDescent="0.15">
      <c r="B60" s="449" t="s">
        <v>266</v>
      </c>
      <c r="C60" s="450"/>
      <c r="D60" s="451"/>
      <c r="E60" s="451"/>
      <c r="F60" s="451"/>
      <c r="G60" s="451"/>
      <c r="H60" s="451"/>
      <c r="I60" s="451"/>
      <c r="J60" s="451"/>
      <c r="K60" s="451"/>
      <c r="L60" s="451"/>
      <c r="M60" s="452"/>
      <c r="N60" s="453"/>
      <c r="O60" s="454"/>
      <c r="P60" s="451"/>
      <c r="Q60" s="451"/>
      <c r="R60" s="451"/>
      <c r="S60" s="451"/>
      <c r="T60" s="451"/>
      <c r="U60" s="451"/>
      <c r="V60" s="451"/>
      <c r="W60" s="451"/>
      <c r="X60" s="451"/>
      <c r="Y60" s="451"/>
      <c r="Z60" s="453"/>
      <c r="AA60" s="454"/>
      <c r="AB60" s="451"/>
      <c r="AC60" s="451"/>
      <c r="AD60" s="451"/>
      <c r="AE60" s="451"/>
      <c r="AF60" s="451"/>
      <c r="AG60" s="451"/>
      <c r="AH60" s="451"/>
      <c r="AI60" s="452"/>
      <c r="AJ60" s="451"/>
      <c r="AK60" s="451"/>
      <c r="AL60" s="453"/>
      <c r="AM60" s="454"/>
      <c r="AN60" s="451"/>
      <c r="AO60" s="451"/>
      <c r="AP60" s="451"/>
      <c r="AQ60" s="451"/>
      <c r="AR60" s="451"/>
      <c r="AS60" s="451"/>
      <c r="AT60" s="452"/>
      <c r="AU60" s="451"/>
      <c r="AV60" s="451"/>
      <c r="AW60" s="451"/>
      <c r="AX60" s="453"/>
      <c r="AY60" s="454"/>
      <c r="AZ60" s="451"/>
      <c r="BA60" s="451"/>
      <c r="BB60" s="451"/>
      <c r="BC60" s="451"/>
      <c r="BD60" s="451"/>
      <c r="BE60" s="451"/>
      <c r="BF60" s="451"/>
      <c r="BG60" s="452"/>
      <c r="BH60" s="455"/>
      <c r="BI60" s="456"/>
    </row>
    <row r="61" spans="2:61" ht="12.75" customHeight="1" x14ac:dyDescent="0.15">
      <c r="B61" s="449" t="s">
        <v>215</v>
      </c>
      <c r="C61" s="450"/>
      <c r="D61" s="451"/>
      <c r="E61" s="451"/>
      <c r="F61" s="451"/>
      <c r="G61" s="451"/>
      <c r="H61" s="451"/>
      <c r="I61" s="451"/>
      <c r="J61" s="451"/>
      <c r="K61" s="451"/>
      <c r="L61" s="451"/>
      <c r="M61" s="452"/>
      <c r="N61" s="453"/>
      <c r="O61" s="454"/>
      <c r="P61" s="451"/>
      <c r="Q61" s="451"/>
      <c r="R61" s="451"/>
      <c r="S61" s="451"/>
      <c r="T61" s="451"/>
      <c r="U61" s="451"/>
      <c r="V61" s="451"/>
      <c r="W61" s="451"/>
      <c r="X61" s="451"/>
      <c r="Y61" s="451">
        <v>10046</v>
      </c>
      <c r="Z61" s="453"/>
      <c r="AA61" s="454"/>
      <c r="AB61" s="451"/>
      <c r="AC61" s="451"/>
      <c r="AD61" s="451"/>
      <c r="AE61" s="451"/>
      <c r="AF61" s="451"/>
      <c r="AG61" s="451"/>
      <c r="AH61" s="451"/>
      <c r="AI61" s="452"/>
      <c r="AJ61" s="451"/>
      <c r="AK61" s="451"/>
      <c r="AL61" s="453"/>
      <c r="AM61" s="454"/>
      <c r="AN61" s="451"/>
      <c r="AO61" s="451"/>
      <c r="AP61" s="451"/>
      <c r="AQ61" s="451"/>
      <c r="AR61" s="451"/>
      <c r="AS61" s="451"/>
      <c r="AT61" s="452"/>
      <c r="AU61" s="451"/>
      <c r="AV61" s="451"/>
      <c r="AW61" s="451"/>
      <c r="AX61" s="453"/>
      <c r="AY61" s="454"/>
      <c r="AZ61" s="451"/>
      <c r="BA61" s="451"/>
      <c r="BB61" s="451"/>
      <c r="BC61" s="451"/>
      <c r="BD61" s="451"/>
      <c r="BE61" s="451"/>
      <c r="BF61" s="451"/>
      <c r="BG61" s="452"/>
      <c r="BH61" s="455"/>
      <c r="BI61" s="456">
        <v>10046</v>
      </c>
    </row>
    <row r="62" spans="2:61" ht="12.75" customHeight="1" x14ac:dyDescent="0.15">
      <c r="B62" s="457" t="s">
        <v>26</v>
      </c>
      <c r="C62" s="458"/>
      <c r="D62" s="459"/>
      <c r="E62" s="459"/>
      <c r="F62" s="459"/>
      <c r="G62" s="459"/>
      <c r="H62" s="459"/>
      <c r="I62" s="459"/>
      <c r="J62" s="459"/>
      <c r="K62" s="459"/>
      <c r="L62" s="459"/>
      <c r="M62" s="460"/>
      <c r="N62" s="461"/>
      <c r="O62" s="462"/>
      <c r="P62" s="459"/>
      <c r="Q62" s="459"/>
      <c r="R62" s="459"/>
      <c r="S62" s="459"/>
      <c r="T62" s="459"/>
      <c r="U62" s="459"/>
      <c r="V62" s="459"/>
      <c r="W62" s="459">
        <v>2901</v>
      </c>
      <c r="X62" s="459"/>
      <c r="Y62" s="459"/>
      <c r="Z62" s="461"/>
      <c r="AA62" s="462"/>
      <c r="AB62" s="459"/>
      <c r="AC62" s="459"/>
      <c r="AD62" s="459"/>
      <c r="AE62" s="459"/>
      <c r="AF62" s="459"/>
      <c r="AG62" s="459"/>
      <c r="AH62" s="459"/>
      <c r="AI62" s="460"/>
      <c r="AJ62" s="459"/>
      <c r="AK62" s="459"/>
      <c r="AL62" s="461"/>
      <c r="AM62" s="462"/>
      <c r="AN62" s="459"/>
      <c r="AO62" s="459"/>
      <c r="AP62" s="459"/>
      <c r="AQ62" s="459"/>
      <c r="AR62" s="459"/>
      <c r="AS62" s="459"/>
      <c r="AT62" s="460">
        <v>5067.4290000000001</v>
      </c>
      <c r="AU62" s="459"/>
      <c r="AV62" s="459"/>
      <c r="AW62" s="459"/>
      <c r="AX62" s="461"/>
      <c r="AY62" s="462"/>
      <c r="AZ62" s="459"/>
      <c r="BA62" s="459"/>
      <c r="BB62" s="459"/>
      <c r="BC62" s="459"/>
      <c r="BD62" s="459"/>
      <c r="BE62" s="459"/>
      <c r="BF62" s="459"/>
      <c r="BG62" s="460"/>
      <c r="BH62" s="463"/>
      <c r="BI62" s="464">
        <v>7968.4290000000001</v>
      </c>
    </row>
    <row r="63" spans="2:61" ht="12.75" customHeight="1" thickBot="1" x14ac:dyDescent="0.2">
      <c r="B63" s="465" t="s">
        <v>2</v>
      </c>
      <c r="C63" s="466">
        <v>22205</v>
      </c>
      <c r="D63" s="467"/>
      <c r="E63" s="467">
        <v>6616</v>
      </c>
      <c r="F63" s="467">
        <v>1440</v>
      </c>
      <c r="G63" s="467">
        <v>1066</v>
      </c>
      <c r="H63" s="467">
        <v>48975.16</v>
      </c>
      <c r="I63" s="467">
        <v>260</v>
      </c>
      <c r="J63" s="467">
        <v>1040</v>
      </c>
      <c r="K63" s="467">
        <v>7720</v>
      </c>
      <c r="L63" s="467">
        <v>11767.063</v>
      </c>
      <c r="M63" s="468">
        <v>75199.05</v>
      </c>
      <c r="N63" s="469">
        <v>73014</v>
      </c>
      <c r="O63" s="470">
        <v>4870</v>
      </c>
      <c r="P63" s="467"/>
      <c r="Q63" s="467">
        <v>3328</v>
      </c>
      <c r="R63" s="467">
        <v>19452</v>
      </c>
      <c r="S63" s="467">
        <v>200</v>
      </c>
      <c r="T63" s="467">
        <v>9066</v>
      </c>
      <c r="U63" s="467">
        <v>2482.9290000000001</v>
      </c>
      <c r="V63" s="467">
        <v>5141.7139999999999</v>
      </c>
      <c r="W63" s="467">
        <v>6305</v>
      </c>
      <c r="X63" s="467"/>
      <c r="Y63" s="467">
        <v>176735.144</v>
      </c>
      <c r="Z63" s="469">
        <v>5824</v>
      </c>
      <c r="AA63" s="470">
        <v>52</v>
      </c>
      <c r="AB63" s="467"/>
      <c r="AC63" s="467">
        <v>13827.929</v>
      </c>
      <c r="AD63" s="467">
        <v>1482</v>
      </c>
      <c r="AE63" s="467">
        <v>14222</v>
      </c>
      <c r="AF63" s="467">
        <v>1612</v>
      </c>
      <c r="AG63" s="467">
        <v>5042.7860000000001</v>
      </c>
      <c r="AH63" s="467">
        <v>182</v>
      </c>
      <c r="AI63" s="468">
        <v>3250</v>
      </c>
      <c r="AJ63" s="467">
        <v>234</v>
      </c>
      <c r="AK63" s="467">
        <v>182</v>
      </c>
      <c r="AL63" s="469">
        <v>4290</v>
      </c>
      <c r="AM63" s="470"/>
      <c r="AN63" s="467">
        <v>3316.857</v>
      </c>
      <c r="AO63" s="467">
        <v>3640</v>
      </c>
      <c r="AP63" s="467">
        <v>1105.4290000000001</v>
      </c>
      <c r="AQ63" s="467">
        <v>8704.2860000000001</v>
      </c>
      <c r="AR63" s="467">
        <v>320</v>
      </c>
      <c r="AS63" s="467">
        <v>15278</v>
      </c>
      <c r="AT63" s="468">
        <v>24759.429</v>
      </c>
      <c r="AU63" s="467"/>
      <c r="AV63" s="467">
        <v>130</v>
      </c>
      <c r="AW63" s="467">
        <v>0</v>
      </c>
      <c r="AX63" s="469">
        <v>1990</v>
      </c>
      <c r="AY63" s="470"/>
      <c r="AZ63" s="467">
        <v>1326</v>
      </c>
      <c r="BA63" s="467">
        <v>520</v>
      </c>
      <c r="BB63" s="467"/>
      <c r="BC63" s="467"/>
      <c r="BD63" s="467"/>
      <c r="BE63" s="467"/>
      <c r="BF63" s="467">
        <v>156</v>
      </c>
      <c r="BG63" s="468">
        <v>4950</v>
      </c>
      <c r="BH63" s="471">
        <v>75633.144</v>
      </c>
      <c r="BI63" s="472">
        <v>668912.91999999993</v>
      </c>
    </row>
  </sheetData>
  <mergeCells count="5">
    <mergeCell ref="O2:Z2"/>
    <mergeCell ref="AA2:AL2"/>
    <mergeCell ref="AM2:AX2"/>
    <mergeCell ref="AY2:BI2"/>
    <mergeCell ref="C2:N2"/>
  </mergeCells>
  <phoneticPr fontId="3"/>
  <pageMargins left="0.70866141732283472" right="0.70866141732283472" top="0.74803149606299213" bottom="0.74803149606299213" header="0.31496062992125984" footer="0.31496062992125984"/>
  <pageSetup paperSize="9" scale="95" orientation="portrait" useFirstPageNumber="1" r:id="rId1"/>
  <headerFooter>
    <oddFooter>&amp;C&amp;P</oddFooter>
  </headerFooter>
  <colBreaks count="4" manualBreakCount="4">
    <brk id="14" min="1" max="62" man="1"/>
    <brk id="26" min="1" max="62" man="1"/>
    <brk id="38" min="1" max="62" man="1"/>
    <brk id="50" min="1" max="62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47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4.625" style="62" customWidth="1"/>
    <col min="3" max="3" width="3.625" style="63" customWidth="1"/>
    <col min="4" max="4" width="14.625" style="62" customWidth="1"/>
    <col min="5" max="8" width="10.625" style="61" customWidth="1"/>
    <col min="9" max="16384" width="9" style="1"/>
  </cols>
  <sheetData>
    <row r="2" spans="2:8" ht="18.75" customHeight="1" x14ac:dyDescent="0.15">
      <c r="B2" s="1671" t="s">
        <v>527</v>
      </c>
      <c r="C2" s="1671"/>
      <c r="D2" s="1671"/>
      <c r="E2" s="1671"/>
      <c r="F2" s="1671"/>
      <c r="G2" s="1671"/>
      <c r="H2" s="1671"/>
    </row>
    <row r="3" spans="2:8" ht="12.95" customHeight="1" thickBot="1" x14ac:dyDescent="0.2">
      <c r="H3" s="37" t="s">
        <v>54</v>
      </c>
    </row>
    <row r="4" spans="2:8" ht="12.95" customHeight="1" x14ac:dyDescent="0.15">
      <c r="B4" s="1672" t="s">
        <v>271</v>
      </c>
      <c r="C4" s="1674"/>
      <c r="D4" s="1676" t="s">
        <v>272</v>
      </c>
      <c r="E4" s="1678" t="s">
        <v>250</v>
      </c>
      <c r="F4" s="1684" t="s">
        <v>44</v>
      </c>
      <c r="G4" s="1682" t="s">
        <v>242</v>
      </c>
      <c r="H4" s="1680" t="s">
        <v>243</v>
      </c>
    </row>
    <row r="5" spans="2:8" ht="12.95" customHeight="1" thickBot="1" x14ac:dyDescent="0.2">
      <c r="B5" s="1673"/>
      <c r="C5" s="1675"/>
      <c r="D5" s="1677"/>
      <c r="E5" s="1679"/>
      <c r="F5" s="1685"/>
      <c r="G5" s="1683"/>
      <c r="H5" s="1681"/>
    </row>
    <row r="6" spans="2:8" ht="12.95" customHeight="1" x14ac:dyDescent="0.15">
      <c r="B6" s="380" t="s">
        <v>4</v>
      </c>
      <c r="C6" s="326" t="s">
        <v>43</v>
      </c>
      <c r="D6" s="327" t="s">
        <v>5</v>
      </c>
      <c r="E6" s="328" t="s">
        <v>155</v>
      </c>
      <c r="F6" s="329"/>
      <c r="G6" s="330">
        <v>4971.4279999999999</v>
      </c>
      <c r="H6" s="331">
        <v>4971.4279999999999</v>
      </c>
    </row>
    <row r="7" spans="2:8" ht="12.95" customHeight="1" x14ac:dyDescent="0.15">
      <c r="B7" s="381" t="s">
        <v>4</v>
      </c>
      <c r="C7" s="332" t="s">
        <v>43</v>
      </c>
      <c r="D7" s="333" t="s">
        <v>15</v>
      </c>
      <c r="E7" s="334" t="s">
        <v>155</v>
      </c>
      <c r="F7" s="335"/>
      <c r="G7" s="336">
        <v>321.428</v>
      </c>
      <c r="H7" s="337">
        <v>321.428</v>
      </c>
    </row>
    <row r="8" spans="2:8" ht="12.95" customHeight="1" x14ac:dyDescent="0.15">
      <c r="B8" s="381" t="s">
        <v>4</v>
      </c>
      <c r="C8" s="332" t="s">
        <v>43</v>
      </c>
      <c r="D8" s="333" t="s">
        <v>6</v>
      </c>
      <c r="E8" s="334" t="s">
        <v>155</v>
      </c>
      <c r="F8" s="335"/>
      <c r="G8" s="336">
        <v>5357.1419999999998</v>
      </c>
      <c r="H8" s="337">
        <v>5357.1419999999998</v>
      </c>
    </row>
    <row r="9" spans="2:8" ht="12.95" customHeight="1" x14ac:dyDescent="0.15">
      <c r="B9" s="381" t="s">
        <v>4</v>
      </c>
      <c r="C9" s="332" t="s">
        <v>43</v>
      </c>
      <c r="D9" s="338" t="s">
        <v>261</v>
      </c>
      <c r="E9" s="334" t="s">
        <v>155</v>
      </c>
      <c r="F9" s="335"/>
      <c r="G9" s="336">
        <v>11185.714</v>
      </c>
      <c r="H9" s="337">
        <v>11185.714</v>
      </c>
    </row>
    <row r="10" spans="2:8" ht="12.95" customHeight="1" x14ac:dyDescent="0.15">
      <c r="B10" s="381" t="s">
        <v>4</v>
      </c>
      <c r="C10" s="332" t="s">
        <v>43</v>
      </c>
      <c r="D10" s="333" t="s">
        <v>7</v>
      </c>
      <c r="E10" s="334" t="s">
        <v>155</v>
      </c>
      <c r="F10" s="335"/>
      <c r="G10" s="336">
        <v>8264.2860000000001</v>
      </c>
      <c r="H10" s="337">
        <v>8264.2860000000001</v>
      </c>
    </row>
    <row r="11" spans="2:8" ht="12.95" customHeight="1" x14ac:dyDescent="0.15">
      <c r="B11" s="381" t="s">
        <v>4</v>
      </c>
      <c r="C11" s="332" t="s">
        <v>43</v>
      </c>
      <c r="D11" s="333" t="s">
        <v>203</v>
      </c>
      <c r="E11" s="334" t="s">
        <v>155</v>
      </c>
      <c r="F11" s="335"/>
      <c r="G11" s="336">
        <v>35913.216</v>
      </c>
      <c r="H11" s="337">
        <v>35913.216</v>
      </c>
    </row>
    <row r="12" spans="2:8" ht="12.95" customHeight="1" x14ac:dyDescent="0.15">
      <c r="B12" s="381" t="s">
        <v>4</v>
      </c>
      <c r="C12" s="332" t="s">
        <v>43</v>
      </c>
      <c r="D12" s="333" t="s">
        <v>27</v>
      </c>
      <c r="E12" s="334" t="s">
        <v>155</v>
      </c>
      <c r="F12" s="335"/>
      <c r="G12" s="336">
        <v>5705.3560000000007</v>
      </c>
      <c r="H12" s="337">
        <v>5705.3560000000007</v>
      </c>
    </row>
    <row r="13" spans="2:8" ht="12.95" customHeight="1" x14ac:dyDescent="0.15">
      <c r="B13" s="381" t="s">
        <v>4</v>
      </c>
      <c r="C13" s="332" t="s">
        <v>43</v>
      </c>
      <c r="D13" s="333" t="s">
        <v>9</v>
      </c>
      <c r="E13" s="334" t="s">
        <v>155</v>
      </c>
      <c r="F13" s="335"/>
      <c r="G13" s="336">
        <v>4425</v>
      </c>
      <c r="H13" s="337">
        <v>4425</v>
      </c>
    </row>
    <row r="14" spans="2:8" ht="12.95" customHeight="1" x14ac:dyDescent="0.15">
      <c r="B14" s="381" t="s">
        <v>4</v>
      </c>
      <c r="C14" s="332" t="s">
        <v>43</v>
      </c>
      <c r="D14" s="333" t="s">
        <v>10</v>
      </c>
      <c r="E14" s="334" t="s">
        <v>155</v>
      </c>
      <c r="F14" s="335"/>
      <c r="G14" s="336">
        <v>6283.9259999999995</v>
      </c>
      <c r="H14" s="337">
        <v>6283.9259999999995</v>
      </c>
    </row>
    <row r="15" spans="2:8" ht="12.95" customHeight="1" x14ac:dyDescent="0.15">
      <c r="B15" s="382" t="s">
        <v>4</v>
      </c>
      <c r="C15" s="339" t="s">
        <v>43</v>
      </c>
      <c r="D15" s="340" t="s">
        <v>11</v>
      </c>
      <c r="E15" s="341" t="s">
        <v>155</v>
      </c>
      <c r="F15" s="342"/>
      <c r="G15" s="343">
        <v>171.429</v>
      </c>
      <c r="H15" s="344">
        <v>171.429</v>
      </c>
    </row>
    <row r="16" spans="2:8" ht="12.95" customHeight="1" x14ac:dyDescent="0.15">
      <c r="B16" s="383" t="s">
        <v>4</v>
      </c>
      <c r="C16" s="345" t="s">
        <v>43</v>
      </c>
      <c r="D16" s="346"/>
      <c r="E16" s="347" t="s">
        <v>267</v>
      </c>
      <c r="F16" s="25"/>
      <c r="G16" s="2">
        <v>82598.925000000017</v>
      </c>
      <c r="H16" s="348">
        <v>82598.925000000017</v>
      </c>
    </row>
    <row r="17" spans="2:8" ht="12.95" customHeight="1" x14ac:dyDescent="0.15">
      <c r="B17" s="384" t="s">
        <v>5</v>
      </c>
      <c r="C17" s="349" t="s">
        <v>43</v>
      </c>
      <c r="D17" s="350" t="s">
        <v>6</v>
      </c>
      <c r="E17" s="351" t="s">
        <v>155</v>
      </c>
      <c r="F17" s="352"/>
      <c r="G17" s="353">
        <v>185.714</v>
      </c>
      <c r="H17" s="354">
        <v>185.714</v>
      </c>
    </row>
    <row r="18" spans="2:8" ht="12.95" customHeight="1" x14ac:dyDescent="0.15">
      <c r="B18" s="381" t="s">
        <v>5</v>
      </c>
      <c r="C18" s="332" t="s">
        <v>43</v>
      </c>
      <c r="D18" s="333" t="s">
        <v>261</v>
      </c>
      <c r="E18" s="334" t="s">
        <v>155</v>
      </c>
      <c r="F18" s="335"/>
      <c r="G18" s="336">
        <v>225</v>
      </c>
      <c r="H18" s="337">
        <v>225</v>
      </c>
    </row>
    <row r="19" spans="2:8" ht="12.95" customHeight="1" x14ac:dyDescent="0.15">
      <c r="B19" s="381" t="s">
        <v>5</v>
      </c>
      <c r="C19" s="332" t="s">
        <v>43</v>
      </c>
      <c r="D19" s="333" t="s">
        <v>7</v>
      </c>
      <c r="E19" s="334" t="s">
        <v>155</v>
      </c>
      <c r="F19" s="335"/>
      <c r="G19" s="336">
        <v>462.85800000000006</v>
      </c>
      <c r="H19" s="337">
        <v>462.85800000000006</v>
      </c>
    </row>
    <row r="20" spans="2:8" ht="12.95" customHeight="1" x14ac:dyDescent="0.15">
      <c r="B20" s="381" t="s">
        <v>5</v>
      </c>
      <c r="C20" s="332" t="s">
        <v>43</v>
      </c>
      <c r="D20" s="333" t="s">
        <v>11</v>
      </c>
      <c r="E20" s="334" t="s">
        <v>155</v>
      </c>
      <c r="F20" s="335"/>
      <c r="G20" s="336">
        <v>325.71399999999994</v>
      </c>
      <c r="H20" s="337">
        <v>325.71399999999994</v>
      </c>
    </row>
    <row r="21" spans="2:8" ht="12.95" customHeight="1" x14ac:dyDescent="0.15">
      <c r="B21" s="383" t="s">
        <v>5</v>
      </c>
      <c r="C21" s="345" t="s">
        <v>43</v>
      </c>
      <c r="D21" s="346"/>
      <c r="E21" s="347" t="s">
        <v>267</v>
      </c>
      <c r="F21" s="25"/>
      <c r="G21" s="2">
        <v>1199.2860000000001</v>
      </c>
      <c r="H21" s="348">
        <v>1199.2860000000001</v>
      </c>
    </row>
    <row r="22" spans="2:8" ht="12.95" customHeight="1" x14ac:dyDescent="0.15">
      <c r="B22" s="381" t="s">
        <v>15</v>
      </c>
      <c r="C22" s="332" t="s">
        <v>43</v>
      </c>
      <c r="D22" s="333" t="s">
        <v>6</v>
      </c>
      <c r="E22" s="334" t="s">
        <v>156</v>
      </c>
      <c r="F22" s="335"/>
      <c r="G22" s="336">
        <v>32.142000000000003</v>
      </c>
      <c r="H22" s="337">
        <v>32.142000000000003</v>
      </c>
    </row>
    <row r="23" spans="2:8" ht="12.95" customHeight="1" x14ac:dyDescent="0.15">
      <c r="B23" s="381" t="s">
        <v>15</v>
      </c>
      <c r="C23" s="332" t="s">
        <v>43</v>
      </c>
      <c r="D23" s="333" t="s">
        <v>203</v>
      </c>
      <c r="E23" s="334" t="s">
        <v>156</v>
      </c>
      <c r="F23" s="335"/>
      <c r="G23" s="336">
        <v>916.07199999999989</v>
      </c>
      <c r="H23" s="337">
        <v>916.07199999999989</v>
      </c>
    </row>
    <row r="24" spans="2:8" ht="12.95" customHeight="1" x14ac:dyDescent="0.15">
      <c r="B24" s="381" t="s">
        <v>15</v>
      </c>
      <c r="C24" s="332" t="s">
        <v>43</v>
      </c>
      <c r="D24" s="333" t="s">
        <v>10</v>
      </c>
      <c r="E24" s="334" t="s">
        <v>156</v>
      </c>
      <c r="F24" s="335"/>
      <c r="G24" s="336">
        <v>225</v>
      </c>
      <c r="H24" s="337">
        <v>225</v>
      </c>
    </row>
    <row r="25" spans="2:8" ht="12.95" customHeight="1" x14ac:dyDescent="0.15">
      <c r="B25" s="383" t="s">
        <v>15</v>
      </c>
      <c r="C25" s="345" t="s">
        <v>43</v>
      </c>
      <c r="D25" s="346"/>
      <c r="E25" s="347" t="s">
        <v>267</v>
      </c>
      <c r="F25" s="25"/>
      <c r="G25" s="2">
        <v>1173.2139999999999</v>
      </c>
      <c r="H25" s="348">
        <v>1173.2139999999999</v>
      </c>
    </row>
    <row r="26" spans="2:8" ht="12.95" customHeight="1" x14ac:dyDescent="0.15">
      <c r="B26" s="381" t="s">
        <v>6</v>
      </c>
      <c r="C26" s="332" t="s">
        <v>43</v>
      </c>
      <c r="D26" s="333" t="s">
        <v>4</v>
      </c>
      <c r="E26" s="334" t="s">
        <v>158</v>
      </c>
      <c r="F26" s="335"/>
      <c r="G26" s="336">
        <v>18515.532999999999</v>
      </c>
      <c r="H26" s="337">
        <v>18515.532999999999</v>
      </c>
    </row>
    <row r="27" spans="2:8" ht="12.95" customHeight="1" x14ac:dyDescent="0.15">
      <c r="B27" s="381" t="s">
        <v>6</v>
      </c>
      <c r="C27" s="332" t="s">
        <v>43</v>
      </c>
      <c r="D27" s="333" t="s">
        <v>5</v>
      </c>
      <c r="E27" s="334" t="s">
        <v>158</v>
      </c>
      <c r="F27" s="335"/>
      <c r="G27" s="336">
        <v>148.572</v>
      </c>
      <c r="H27" s="337">
        <v>148.572</v>
      </c>
    </row>
    <row r="28" spans="2:8" ht="12.95" customHeight="1" x14ac:dyDescent="0.15">
      <c r="B28" s="381" t="s">
        <v>6</v>
      </c>
      <c r="C28" s="332" t="s">
        <v>43</v>
      </c>
      <c r="D28" s="333" t="s">
        <v>15</v>
      </c>
      <c r="E28" s="334" t="s">
        <v>158</v>
      </c>
      <c r="F28" s="335"/>
      <c r="G28" s="336">
        <v>112.499</v>
      </c>
      <c r="H28" s="337">
        <v>112.499</v>
      </c>
    </row>
    <row r="29" spans="2:8" ht="12.95" customHeight="1" x14ac:dyDescent="0.15">
      <c r="B29" s="381" t="s">
        <v>6</v>
      </c>
      <c r="C29" s="332" t="s">
        <v>43</v>
      </c>
      <c r="D29" s="333" t="s">
        <v>7</v>
      </c>
      <c r="E29" s="334" t="s">
        <v>158</v>
      </c>
      <c r="F29" s="335"/>
      <c r="G29" s="336">
        <v>3914.2860000000001</v>
      </c>
      <c r="H29" s="337">
        <v>3914.2860000000001</v>
      </c>
    </row>
    <row r="30" spans="2:8" ht="12.95" customHeight="1" x14ac:dyDescent="0.15">
      <c r="B30" s="381" t="s">
        <v>6</v>
      </c>
      <c r="C30" s="332" t="s">
        <v>43</v>
      </c>
      <c r="D30" s="333" t="s">
        <v>8</v>
      </c>
      <c r="E30" s="334" t="s">
        <v>158</v>
      </c>
      <c r="F30" s="335"/>
      <c r="G30" s="336">
        <v>57287.5</v>
      </c>
      <c r="H30" s="337">
        <v>57287.5</v>
      </c>
    </row>
    <row r="31" spans="2:8" ht="12.95" customHeight="1" x14ac:dyDescent="0.15">
      <c r="B31" s="381" t="s">
        <v>6</v>
      </c>
      <c r="C31" s="332" t="s">
        <v>43</v>
      </c>
      <c r="D31" s="333" t="s">
        <v>203</v>
      </c>
      <c r="E31" s="334" t="s">
        <v>158</v>
      </c>
      <c r="F31" s="335"/>
      <c r="G31" s="336">
        <v>5351.7849999999999</v>
      </c>
      <c r="H31" s="337">
        <v>5351.7849999999999</v>
      </c>
    </row>
    <row r="32" spans="2:8" ht="12.95" customHeight="1" x14ac:dyDescent="0.15">
      <c r="B32" s="381" t="s">
        <v>6</v>
      </c>
      <c r="C32" s="332" t="s">
        <v>43</v>
      </c>
      <c r="D32" s="333" t="s">
        <v>27</v>
      </c>
      <c r="E32" s="334" t="s">
        <v>158</v>
      </c>
      <c r="F32" s="335"/>
      <c r="G32" s="336">
        <v>1806.4290000000001</v>
      </c>
      <c r="H32" s="337">
        <v>1806.4290000000001</v>
      </c>
    </row>
    <row r="33" spans="2:8" ht="12.95" customHeight="1" x14ac:dyDescent="0.15">
      <c r="B33" s="381" t="s">
        <v>6</v>
      </c>
      <c r="C33" s="332" t="s">
        <v>43</v>
      </c>
      <c r="D33" s="333" t="s">
        <v>10</v>
      </c>
      <c r="E33" s="334" t="s">
        <v>158</v>
      </c>
      <c r="F33" s="335"/>
      <c r="G33" s="336">
        <v>146066.69499999998</v>
      </c>
      <c r="H33" s="337">
        <v>146066.69499999998</v>
      </c>
    </row>
    <row r="34" spans="2:8" ht="12.95" customHeight="1" x14ac:dyDescent="0.15">
      <c r="B34" s="381" t="s">
        <v>6</v>
      </c>
      <c r="C34" s="332" t="s">
        <v>43</v>
      </c>
      <c r="D34" s="333" t="s">
        <v>205</v>
      </c>
      <c r="E34" s="334" t="s">
        <v>158</v>
      </c>
      <c r="F34" s="335"/>
      <c r="G34" s="336">
        <v>30562.5</v>
      </c>
      <c r="H34" s="337">
        <v>30562.5</v>
      </c>
    </row>
    <row r="35" spans="2:8" ht="12.95" customHeight="1" x14ac:dyDescent="0.15">
      <c r="B35" s="381" t="s">
        <v>6</v>
      </c>
      <c r="C35" s="332" t="s">
        <v>43</v>
      </c>
      <c r="D35" s="333" t="s">
        <v>11</v>
      </c>
      <c r="E35" s="334" t="s">
        <v>158</v>
      </c>
      <c r="F35" s="335"/>
      <c r="G35" s="336">
        <v>1285.7149999999999</v>
      </c>
      <c r="H35" s="337">
        <v>1285.7149999999999</v>
      </c>
    </row>
    <row r="36" spans="2:8" ht="12.95" customHeight="1" x14ac:dyDescent="0.15">
      <c r="B36" s="381" t="s">
        <v>6</v>
      </c>
      <c r="C36" s="332" t="s">
        <v>43</v>
      </c>
      <c r="D36" s="333" t="s">
        <v>13</v>
      </c>
      <c r="E36" s="334" t="s">
        <v>158</v>
      </c>
      <c r="F36" s="335"/>
      <c r="G36" s="336">
        <v>1185</v>
      </c>
      <c r="H36" s="337">
        <v>1185</v>
      </c>
    </row>
    <row r="37" spans="2:8" ht="12.95" customHeight="1" x14ac:dyDescent="0.15">
      <c r="B37" s="381" t="s">
        <v>6</v>
      </c>
      <c r="C37" s="332" t="s">
        <v>43</v>
      </c>
      <c r="D37" s="333" t="s">
        <v>30</v>
      </c>
      <c r="E37" s="334" t="s">
        <v>158</v>
      </c>
      <c r="F37" s="335"/>
      <c r="G37" s="336">
        <v>4590</v>
      </c>
      <c r="H37" s="337">
        <v>4590</v>
      </c>
    </row>
    <row r="38" spans="2:8" ht="12.95" customHeight="1" x14ac:dyDescent="0.15">
      <c r="B38" s="383" t="s">
        <v>6</v>
      </c>
      <c r="C38" s="345" t="s">
        <v>43</v>
      </c>
      <c r="D38" s="346"/>
      <c r="E38" s="347" t="s">
        <v>267</v>
      </c>
      <c r="F38" s="25"/>
      <c r="G38" s="2">
        <v>270826.51400000002</v>
      </c>
      <c r="H38" s="348">
        <v>270826.51400000002</v>
      </c>
    </row>
    <row r="39" spans="2:8" ht="12.95" customHeight="1" x14ac:dyDescent="0.15">
      <c r="B39" s="381" t="s">
        <v>261</v>
      </c>
      <c r="C39" s="332" t="s">
        <v>43</v>
      </c>
      <c r="D39" s="333" t="s">
        <v>4</v>
      </c>
      <c r="E39" s="334" t="s">
        <v>163</v>
      </c>
      <c r="F39" s="335"/>
      <c r="G39" s="336">
        <v>308.572</v>
      </c>
      <c r="H39" s="337">
        <v>308.572</v>
      </c>
    </row>
    <row r="40" spans="2:8" ht="12.95" customHeight="1" x14ac:dyDescent="0.15">
      <c r="B40" s="381" t="s">
        <v>261</v>
      </c>
      <c r="C40" s="332" t="s">
        <v>43</v>
      </c>
      <c r="D40" s="333" t="s">
        <v>4</v>
      </c>
      <c r="E40" s="334" t="s">
        <v>164</v>
      </c>
      <c r="F40" s="335"/>
      <c r="G40" s="336">
        <v>6300</v>
      </c>
      <c r="H40" s="337">
        <v>6300</v>
      </c>
    </row>
    <row r="41" spans="2:8" ht="12.95" customHeight="1" x14ac:dyDescent="0.15">
      <c r="B41" s="381" t="s">
        <v>261</v>
      </c>
      <c r="C41" s="332" t="s">
        <v>43</v>
      </c>
      <c r="D41" s="333" t="s">
        <v>5</v>
      </c>
      <c r="E41" s="334" t="s">
        <v>162</v>
      </c>
      <c r="F41" s="335"/>
      <c r="G41" s="336">
        <v>225</v>
      </c>
      <c r="H41" s="337">
        <v>225</v>
      </c>
    </row>
    <row r="42" spans="2:8" ht="12.95" customHeight="1" x14ac:dyDescent="0.15">
      <c r="B42" s="381" t="s">
        <v>261</v>
      </c>
      <c r="C42" s="332" t="s">
        <v>43</v>
      </c>
      <c r="D42" s="333" t="s">
        <v>5</v>
      </c>
      <c r="E42" s="334" t="s">
        <v>163</v>
      </c>
      <c r="F42" s="335"/>
      <c r="G42" s="336">
        <v>75</v>
      </c>
      <c r="H42" s="337">
        <v>75</v>
      </c>
    </row>
    <row r="43" spans="2:8" ht="12.95" customHeight="1" x14ac:dyDescent="0.15">
      <c r="B43" s="381" t="s">
        <v>261</v>
      </c>
      <c r="C43" s="332" t="s">
        <v>43</v>
      </c>
      <c r="D43" s="333" t="s">
        <v>5</v>
      </c>
      <c r="E43" s="334" t="s">
        <v>165</v>
      </c>
      <c r="F43" s="335"/>
      <c r="G43" s="336">
        <v>225</v>
      </c>
      <c r="H43" s="337">
        <v>225</v>
      </c>
    </row>
    <row r="44" spans="2:8" ht="12.95" customHeight="1" x14ac:dyDescent="0.15">
      <c r="B44" s="381" t="s">
        <v>261</v>
      </c>
      <c r="C44" s="332" t="s">
        <v>43</v>
      </c>
      <c r="D44" s="333" t="s">
        <v>5</v>
      </c>
      <c r="E44" s="334" t="s">
        <v>168</v>
      </c>
      <c r="F44" s="335"/>
      <c r="G44" s="336">
        <v>225</v>
      </c>
      <c r="H44" s="337">
        <v>225</v>
      </c>
    </row>
    <row r="45" spans="2:8" ht="12.95" customHeight="1" x14ac:dyDescent="0.15">
      <c r="B45" s="381" t="s">
        <v>261</v>
      </c>
      <c r="C45" s="332" t="s">
        <v>43</v>
      </c>
      <c r="D45" s="333" t="s">
        <v>5</v>
      </c>
      <c r="E45" s="334" t="s">
        <v>171</v>
      </c>
      <c r="F45" s="335"/>
      <c r="G45" s="336">
        <v>75</v>
      </c>
      <c r="H45" s="337">
        <v>75</v>
      </c>
    </row>
    <row r="46" spans="2:8" ht="12.95" customHeight="1" x14ac:dyDescent="0.15">
      <c r="B46" s="381" t="s">
        <v>261</v>
      </c>
      <c r="C46" s="332" t="s">
        <v>43</v>
      </c>
      <c r="D46" s="333" t="s">
        <v>5</v>
      </c>
      <c r="E46" s="334" t="s">
        <v>176</v>
      </c>
      <c r="F46" s="335"/>
      <c r="G46" s="336">
        <v>75</v>
      </c>
      <c r="H46" s="337">
        <v>75</v>
      </c>
    </row>
    <row r="47" spans="2:8" ht="12.95" customHeight="1" x14ac:dyDescent="0.15">
      <c r="B47" s="381" t="s">
        <v>261</v>
      </c>
      <c r="C47" s="332" t="s">
        <v>43</v>
      </c>
      <c r="D47" s="333" t="s">
        <v>5</v>
      </c>
      <c r="E47" s="334" t="s">
        <v>187</v>
      </c>
      <c r="F47" s="335"/>
      <c r="G47" s="336">
        <v>225</v>
      </c>
      <c r="H47" s="337">
        <v>225</v>
      </c>
    </row>
    <row r="48" spans="2:8" ht="12.95" customHeight="1" x14ac:dyDescent="0.15">
      <c r="B48" s="381" t="s">
        <v>261</v>
      </c>
      <c r="C48" s="332" t="s">
        <v>43</v>
      </c>
      <c r="D48" s="333" t="s">
        <v>30</v>
      </c>
      <c r="E48" s="334" t="s">
        <v>162</v>
      </c>
      <c r="F48" s="335"/>
      <c r="G48" s="336">
        <v>385.71500000000003</v>
      </c>
      <c r="H48" s="337">
        <v>385.71500000000003</v>
      </c>
    </row>
    <row r="49" spans="2:8" ht="12.95" customHeight="1" x14ac:dyDescent="0.15">
      <c r="B49" s="381" t="s">
        <v>261</v>
      </c>
      <c r="C49" s="332" t="s">
        <v>43</v>
      </c>
      <c r="D49" s="333" t="s">
        <v>30</v>
      </c>
      <c r="E49" s="334" t="s">
        <v>163</v>
      </c>
      <c r="F49" s="335"/>
      <c r="G49" s="336">
        <v>321.42900000000003</v>
      </c>
      <c r="H49" s="337">
        <v>321.42900000000003</v>
      </c>
    </row>
    <row r="50" spans="2:8" ht="12.95" customHeight="1" x14ac:dyDescent="0.15">
      <c r="B50" s="381" t="s">
        <v>261</v>
      </c>
      <c r="C50" s="332" t="s">
        <v>43</v>
      </c>
      <c r="D50" s="333" t="s">
        <v>30</v>
      </c>
      <c r="E50" s="334" t="s">
        <v>168</v>
      </c>
      <c r="F50" s="335"/>
      <c r="G50" s="336">
        <v>21.428999999999998</v>
      </c>
      <c r="H50" s="337">
        <v>21.428999999999998</v>
      </c>
    </row>
    <row r="51" spans="2:8" ht="12.95" customHeight="1" x14ac:dyDescent="0.15">
      <c r="B51" s="383" t="s">
        <v>261</v>
      </c>
      <c r="C51" s="345" t="s">
        <v>43</v>
      </c>
      <c r="D51" s="346"/>
      <c r="E51" s="347" t="s">
        <v>267</v>
      </c>
      <c r="F51" s="25"/>
      <c r="G51" s="2">
        <v>8462.1450000000004</v>
      </c>
      <c r="H51" s="348">
        <v>8462.1450000000004</v>
      </c>
    </row>
    <row r="52" spans="2:8" ht="12.95" customHeight="1" x14ac:dyDescent="0.15">
      <c r="B52" s="385" t="s">
        <v>18</v>
      </c>
      <c r="C52" s="332" t="s">
        <v>43</v>
      </c>
      <c r="D52" s="333" t="s">
        <v>8</v>
      </c>
      <c r="E52" s="334" t="s">
        <v>166</v>
      </c>
      <c r="F52" s="335"/>
      <c r="G52" s="336">
        <v>75</v>
      </c>
      <c r="H52" s="337">
        <v>75</v>
      </c>
    </row>
    <row r="53" spans="2:8" ht="12.95" customHeight="1" x14ac:dyDescent="0.15">
      <c r="B53" s="385" t="s">
        <v>18</v>
      </c>
      <c r="C53" s="332" t="s">
        <v>43</v>
      </c>
      <c r="D53" s="333" t="s">
        <v>10</v>
      </c>
      <c r="E53" s="334" t="s">
        <v>166</v>
      </c>
      <c r="F53" s="335"/>
      <c r="G53" s="336">
        <v>562.5</v>
      </c>
      <c r="H53" s="337">
        <v>562.5</v>
      </c>
    </row>
    <row r="54" spans="2:8" ht="12.95" customHeight="1" x14ac:dyDescent="0.15">
      <c r="B54" s="385" t="s">
        <v>18</v>
      </c>
      <c r="C54" s="332" t="s">
        <v>43</v>
      </c>
      <c r="D54" s="333" t="s">
        <v>205</v>
      </c>
      <c r="E54" s="334" t="s">
        <v>166</v>
      </c>
      <c r="F54" s="335"/>
      <c r="G54" s="336">
        <v>87.5</v>
      </c>
      <c r="H54" s="337">
        <v>87.5</v>
      </c>
    </row>
    <row r="55" spans="2:8" ht="12.95" customHeight="1" x14ac:dyDescent="0.15">
      <c r="B55" s="381" t="s">
        <v>18</v>
      </c>
      <c r="C55" s="332" t="s">
        <v>43</v>
      </c>
      <c r="D55" s="333" t="s">
        <v>31</v>
      </c>
      <c r="E55" s="334" t="s">
        <v>166</v>
      </c>
      <c r="F55" s="335"/>
      <c r="G55" s="336">
        <v>39214.286000000007</v>
      </c>
      <c r="H55" s="337">
        <v>39214.286000000007</v>
      </c>
    </row>
    <row r="56" spans="2:8" ht="12.95" customHeight="1" x14ac:dyDescent="0.15">
      <c r="B56" s="381" t="s">
        <v>18</v>
      </c>
      <c r="C56" s="332" t="s">
        <v>43</v>
      </c>
      <c r="D56" s="333" t="s">
        <v>23</v>
      </c>
      <c r="E56" s="334" t="s">
        <v>166</v>
      </c>
      <c r="F56" s="335"/>
      <c r="G56" s="336">
        <v>14721.428</v>
      </c>
      <c r="H56" s="337">
        <v>14721.428</v>
      </c>
    </row>
    <row r="57" spans="2:8" ht="12.95" customHeight="1" x14ac:dyDescent="0.15">
      <c r="B57" s="385" t="s">
        <v>18</v>
      </c>
      <c r="C57" s="332" t="s">
        <v>43</v>
      </c>
      <c r="D57" s="333" t="s">
        <v>12</v>
      </c>
      <c r="E57" s="334" t="s">
        <v>166</v>
      </c>
      <c r="F57" s="335"/>
      <c r="G57" s="336">
        <v>75</v>
      </c>
      <c r="H57" s="337">
        <v>75</v>
      </c>
    </row>
    <row r="58" spans="2:8" ht="12.95" customHeight="1" x14ac:dyDescent="0.15">
      <c r="B58" s="385" t="s">
        <v>18</v>
      </c>
      <c r="C58" s="332" t="s">
        <v>43</v>
      </c>
      <c r="D58" s="333" t="s">
        <v>37</v>
      </c>
      <c r="E58" s="334" t="s">
        <v>166</v>
      </c>
      <c r="F58" s="335"/>
      <c r="G58" s="336">
        <v>3728.5720000000001</v>
      </c>
      <c r="H58" s="337">
        <v>3728.5720000000001</v>
      </c>
    </row>
    <row r="59" spans="2:8" ht="12.95" customHeight="1" x14ac:dyDescent="0.15">
      <c r="B59" s="385" t="s">
        <v>18</v>
      </c>
      <c r="C59" s="332" t="s">
        <v>43</v>
      </c>
      <c r="D59" s="333" t="s">
        <v>30</v>
      </c>
      <c r="E59" s="334" t="s">
        <v>166</v>
      </c>
      <c r="F59" s="335"/>
      <c r="G59" s="336">
        <v>187.5</v>
      </c>
      <c r="H59" s="337">
        <v>187.5</v>
      </c>
    </row>
    <row r="60" spans="2:8" ht="12.95" customHeight="1" x14ac:dyDescent="0.15">
      <c r="B60" s="410" t="s">
        <v>18</v>
      </c>
      <c r="C60" s="367" t="s">
        <v>43</v>
      </c>
      <c r="D60" s="368" t="s">
        <v>209</v>
      </c>
      <c r="E60" s="369" t="s">
        <v>166</v>
      </c>
      <c r="F60" s="370"/>
      <c r="G60" s="371">
        <v>12.5</v>
      </c>
      <c r="H60" s="372">
        <v>12.5</v>
      </c>
    </row>
    <row r="61" spans="2:8" ht="12.95" customHeight="1" thickBot="1" x14ac:dyDescent="0.2">
      <c r="B61" s="403" t="s">
        <v>18</v>
      </c>
      <c r="C61" s="373" t="s">
        <v>43</v>
      </c>
      <c r="D61" s="374"/>
      <c r="E61" s="375" t="s">
        <v>267</v>
      </c>
      <c r="F61" s="376"/>
      <c r="G61" s="377">
        <v>58664.286000000007</v>
      </c>
      <c r="H61" s="378">
        <v>58664.286000000007</v>
      </c>
    </row>
    <row r="62" spans="2:8" ht="12.95" customHeight="1" x14ac:dyDescent="0.15">
      <c r="B62" s="387" t="s">
        <v>7</v>
      </c>
      <c r="C62" s="349" t="s">
        <v>43</v>
      </c>
      <c r="D62" s="350" t="s">
        <v>4</v>
      </c>
      <c r="E62" s="351" t="s">
        <v>167</v>
      </c>
      <c r="F62" s="352"/>
      <c r="G62" s="353">
        <v>15808.099000000002</v>
      </c>
      <c r="H62" s="354">
        <v>15808.099000000002</v>
      </c>
    </row>
    <row r="63" spans="2:8" ht="12.95" customHeight="1" x14ac:dyDescent="0.15">
      <c r="B63" s="385" t="s">
        <v>7</v>
      </c>
      <c r="C63" s="332" t="s">
        <v>43</v>
      </c>
      <c r="D63" s="333" t="s">
        <v>5</v>
      </c>
      <c r="E63" s="334" t="s">
        <v>167</v>
      </c>
      <c r="F63" s="335"/>
      <c r="G63" s="336">
        <v>2514.2870000000003</v>
      </c>
      <c r="H63" s="337">
        <v>2514.2870000000003</v>
      </c>
    </row>
    <row r="64" spans="2:8" ht="12.95" customHeight="1" x14ac:dyDescent="0.15">
      <c r="B64" s="385" t="s">
        <v>7</v>
      </c>
      <c r="C64" s="332" t="s">
        <v>43</v>
      </c>
      <c r="D64" s="333" t="s">
        <v>6</v>
      </c>
      <c r="E64" s="334" t="s">
        <v>167</v>
      </c>
      <c r="F64" s="335"/>
      <c r="G64" s="336">
        <v>2388.5720000000001</v>
      </c>
      <c r="H64" s="337">
        <v>2388.5720000000001</v>
      </c>
    </row>
    <row r="65" spans="2:8" ht="12.95" customHeight="1" x14ac:dyDescent="0.15">
      <c r="B65" s="385" t="s">
        <v>7</v>
      </c>
      <c r="C65" s="332" t="s">
        <v>43</v>
      </c>
      <c r="D65" s="333" t="s">
        <v>10</v>
      </c>
      <c r="E65" s="334" t="s">
        <v>167</v>
      </c>
      <c r="F65" s="335"/>
      <c r="G65" s="336">
        <v>2177.143</v>
      </c>
      <c r="H65" s="337">
        <v>2177.143</v>
      </c>
    </row>
    <row r="66" spans="2:8" ht="12.95" customHeight="1" x14ac:dyDescent="0.15">
      <c r="B66" s="385" t="s">
        <v>7</v>
      </c>
      <c r="C66" s="332" t="s">
        <v>43</v>
      </c>
      <c r="D66" s="333" t="s">
        <v>11</v>
      </c>
      <c r="E66" s="334" t="s">
        <v>167</v>
      </c>
      <c r="F66" s="335"/>
      <c r="G66" s="336">
        <v>25285.712999999996</v>
      </c>
      <c r="H66" s="337">
        <v>25285.712999999996</v>
      </c>
    </row>
    <row r="67" spans="2:8" ht="12.95" customHeight="1" x14ac:dyDescent="0.15">
      <c r="B67" s="385" t="s">
        <v>7</v>
      </c>
      <c r="C67" s="332" t="s">
        <v>43</v>
      </c>
      <c r="D67" s="333" t="s">
        <v>25</v>
      </c>
      <c r="E67" s="334" t="s">
        <v>159</v>
      </c>
      <c r="F67" s="335"/>
      <c r="G67" s="336">
        <v>64.286000000000001</v>
      </c>
      <c r="H67" s="337">
        <v>64.286000000000001</v>
      </c>
    </row>
    <row r="68" spans="2:8" ht="12.95" customHeight="1" x14ac:dyDescent="0.15">
      <c r="B68" s="385" t="s">
        <v>7</v>
      </c>
      <c r="C68" s="332" t="s">
        <v>43</v>
      </c>
      <c r="D68" s="333" t="s">
        <v>25</v>
      </c>
      <c r="E68" s="334" t="s">
        <v>160</v>
      </c>
      <c r="F68" s="335"/>
      <c r="G68" s="336">
        <v>64.286000000000001</v>
      </c>
      <c r="H68" s="337">
        <v>64.286000000000001</v>
      </c>
    </row>
    <row r="69" spans="2:8" ht="12.95" customHeight="1" x14ac:dyDescent="0.15">
      <c r="B69" s="385" t="s">
        <v>7</v>
      </c>
      <c r="C69" s="332" t="s">
        <v>43</v>
      </c>
      <c r="D69" s="333" t="s">
        <v>25</v>
      </c>
      <c r="E69" s="334" t="s">
        <v>161</v>
      </c>
      <c r="F69" s="335"/>
      <c r="G69" s="336">
        <v>64.286000000000001</v>
      </c>
      <c r="H69" s="337">
        <v>64.286000000000001</v>
      </c>
    </row>
    <row r="70" spans="2:8" ht="12.95" customHeight="1" x14ac:dyDescent="0.15">
      <c r="B70" s="381" t="s">
        <v>7</v>
      </c>
      <c r="C70" s="332" t="s">
        <v>43</v>
      </c>
      <c r="D70" s="333" t="s">
        <v>25</v>
      </c>
      <c r="E70" s="334" t="s">
        <v>162</v>
      </c>
      <c r="F70" s="335"/>
      <c r="G70" s="336">
        <v>6750.0020000000004</v>
      </c>
      <c r="H70" s="337">
        <v>6750.0020000000004</v>
      </c>
    </row>
    <row r="71" spans="2:8" ht="12.95" customHeight="1" x14ac:dyDescent="0.15">
      <c r="B71" s="381" t="s">
        <v>7</v>
      </c>
      <c r="C71" s="332" t="s">
        <v>43</v>
      </c>
      <c r="D71" s="338" t="s">
        <v>25</v>
      </c>
      <c r="E71" s="334" t="s">
        <v>163</v>
      </c>
      <c r="F71" s="335"/>
      <c r="G71" s="336">
        <v>2725.7170000000006</v>
      </c>
      <c r="H71" s="337">
        <v>2725.7170000000006</v>
      </c>
    </row>
    <row r="72" spans="2:8" ht="12.95" customHeight="1" x14ac:dyDescent="0.15">
      <c r="B72" s="381" t="s">
        <v>7</v>
      </c>
      <c r="C72" s="332" t="s">
        <v>43</v>
      </c>
      <c r="D72" s="333" t="s">
        <v>25</v>
      </c>
      <c r="E72" s="334" t="s">
        <v>164</v>
      </c>
      <c r="F72" s="335"/>
      <c r="G72" s="336">
        <v>9064.2870000000003</v>
      </c>
      <c r="H72" s="337">
        <v>9064.2870000000003</v>
      </c>
    </row>
    <row r="73" spans="2:8" ht="12.95" customHeight="1" x14ac:dyDescent="0.15">
      <c r="B73" s="381" t="s">
        <v>7</v>
      </c>
      <c r="C73" s="332" t="s">
        <v>43</v>
      </c>
      <c r="D73" s="333" t="s">
        <v>25</v>
      </c>
      <c r="E73" s="334" t="s">
        <v>165</v>
      </c>
      <c r="F73" s="335"/>
      <c r="G73" s="336">
        <v>21150.003000000001</v>
      </c>
      <c r="H73" s="337">
        <v>21150.003000000001</v>
      </c>
    </row>
    <row r="74" spans="2:8" ht="12.95" customHeight="1" x14ac:dyDescent="0.15">
      <c r="B74" s="381" t="s">
        <v>7</v>
      </c>
      <c r="C74" s="332" t="s">
        <v>43</v>
      </c>
      <c r="D74" s="333" t="s">
        <v>25</v>
      </c>
      <c r="E74" s="334" t="s">
        <v>166</v>
      </c>
      <c r="F74" s="335"/>
      <c r="G74" s="336">
        <v>12837.868000000002</v>
      </c>
      <c r="H74" s="337">
        <v>12837.868000000002</v>
      </c>
    </row>
    <row r="75" spans="2:8" ht="12.95" customHeight="1" x14ac:dyDescent="0.15">
      <c r="B75" s="381" t="s">
        <v>7</v>
      </c>
      <c r="C75" s="332" t="s">
        <v>43</v>
      </c>
      <c r="D75" s="333" t="s">
        <v>25</v>
      </c>
      <c r="E75" s="334" t="s">
        <v>167</v>
      </c>
      <c r="F75" s="335"/>
      <c r="G75" s="336">
        <v>7241.7930000000015</v>
      </c>
      <c r="H75" s="337">
        <v>7241.7930000000015</v>
      </c>
    </row>
    <row r="76" spans="2:8" ht="12.95" customHeight="1" x14ac:dyDescent="0.15">
      <c r="B76" s="381" t="s">
        <v>7</v>
      </c>
      <c r="C76" s="332" t="s">
        <v>43</v>
      </c>
      <c r="D76" s="333" t="s">
        <v>25</v>
      </c>
      <c r="E76" s="334" t="s">
        <v>168</v>
      </c>
      <c r="F76" s="335"/>
      <c r="G76" s="336">
        <v>27803.579000000002</v>
      </c>
      <c r="H76" s="337">
        <v>27803.579000000002</v>
      </c>
    </row>
    <row r="77" spans="2:8" ht="12.95" customHeight="1" x14ac:dyDescent="0.15">
      <c r="B77" s="381" t="s">
        <v>7</v>
      </c>
      <c r="C77" s="332" t="s">
        <v>43</v>
      </c>
      <c r="D77" s="333" t="s">
        <v>25</v>
      </c>
      <c r="E77" s="334" t="s">
        <v>169</v>
      </c>
      <c r="F77" s="335"/>
      <c r="G77" s="336">
        <v>102.857</v>
      </c>
      <c r="H77" s="337">
        <v>102.857</v>
      </c>
    </row>
    <row r="78" spans="2:8" ht="12.95" customHeight="1" x14ac:dyDescent="0.15">
      <c r="B78" s="381" t="s">
        <v>7</v>
      </c>
      <c r="C78" s="332" t="s">
        <v>43</v>
      </c>
      <c r="D78" s="333" t="s">
        <v>25</v>
      </c>
      <c r="E78" s="334" t="s">
        <v>173</v>
      </c>
      <c r="F78" s="335"/>
      <c r="G78" s="336">
        <v>64.286000000000001</v>
      </c>
      <c r="H78" s="337">
        <v>64.286000000000001</v>
      </c>
    </row>
    <row r="79" spans="2:8" ht="12.95" customHeight="1" x14ac:dyDescent="0.15">
      <c r="B79" s="381" t="s">
        <v>7</v>
      </c>
      <c r="C79" s="332" t="s">
        <v>43</v>
      </c>
      <c r="D79" s="333" t="s">
        <v>25</v>
      </c>
      <c r="E79" s="334" t="s">
        <v>174</v>
      </c>
      <c r="F79" s="335"/>
      <c r="G79" s="336">
        <v>64.286000000000001</v>
      </c>
      <c r="H79" s="337">
        <v>64.286000000000001</v>
      </c>
    </row>
    <row r="80" spans="2:8" ht="12.95" customHeight="1" x14ac:dyDescent="0.15">
      <c r="B80" s="381" t="s">
        <v>7</v>
      </c>
      <c r="C80" s="332" t="s">
        <v>43</v>
      </c>
      <c r="D80" s="333" t="s">
        <v>25</v>
      </c>
      <c r="E80" s="334" t="s">
        <v>176</v>
      </c>
      <c r="F80" s="335"/>
      <c r="G80" s="336">
        <v>64.286000000000001</v>
      </c>
      <c r="H80" s="337">
        <v>64.286000000000001</v>
      </c>
    </row>
    <row r="81" spans="2:8" ht="12.95" customHeight="1" x14ac:dyDescent="0.15">
      <c r="B81" s="381" t="s">
        <v>7</v>
      </c>
      <c r="C81" s="332" t="s">
        <v>43</v>
      </c>
      <c r="D81" s="333" t="s">
        <v>28</v>
      </c>
      <c r="E81" s="334" t="s">
        <v>162</v>
      </c>
      <c r="F81" s="335"/>
      <c r="G81" s="336">
        <v>2271.431</v>
      </c>
      <c r="H81" s="337">
        <v>2271.431</v>
      </c>
    </row>
    <row r="82" spans="2:8" ht="12.95" customHeight="1" x14ac:dyDescent="0.15">
      <c r="B82" s="381" t="s">
        <v>7</v>
      </c>
      <c r="C82" s="332" t="s">
        <v>43</v>
      </c>
      <c r="D82" s="333" t="s">
        <v>28</v>
      </c>
      <c r="E82" s="334" t="s">
        <v>165</v>
      </c>
      <c r="F82" s="335"/>
      <c r="G82" s="336">
        <v>214.286</v>
      </c>
      <c r="H82" s="337">
        <v>214.286</v>
      </c>
    </row>
    <row r="83" spans="2:8" ht="12.95" customHeight="1" x14ac:dyDescent="0.15">
      <c r="B83" s="381" t="s">
        <v>7</v>
      </c>
      <c r="C83" s="332" t="s">
        <v>43</v>
      </c>
      <c r="D83" s="333" t="s">
        <v>28</v>
      </c>
      <c r="E83" s="334" t="s">
        <v>166</v>
      </c>
      <c r="F83" s="335"/>
      <c r="G83" s="336">
        <v>857.14199999999983</v>
      </c>
      <c r="H83" s="337">
        <v>857.14199999999983</v>
      </c>
    </row>
    <row r="84" spans="2:8" ht="12.95" customHeight="1" x14ac:dyDescent="0.15">
      <c r="B84" s="381" t="s">
        <v>7</v>
      </c>
      <c r="C84" s="332" t="s">
        <v>43</v>
      </c>
      <c r="D84" s="333" t="s">
        <v>28</v>
      </c>
      <c r="E84" s="334" t="s">
        <v>167</v>
      </c>
      <c r="F84" s="335"/>
      <c r="G84" s="336">
        <v>814.28499999999974</v>
      </c>
      <c r="H84" s="337">
        <v>814.28499999999974</v>
      </c>
    </row>
    <row r="85" spans="2:8" ht="12.95" customHeight="1" x14ac:dyDescent="0.15">
      <c r="B85" s="381" t="s">
        <v>7</v>
      </c>
      <c r="C85" s="332" t="s">
        <v>43</v>
      </c>
      <c r="D85" s="333" t="s">
        <v>28</v>
      </c>
      <c r="E85" s="334" t="s">
        <v>168</v>
      </c>
      <c r="F85" s="335"/>
      <c r="G85" s="336">
        <v>214.286</v>
      </c>
      <c r="H85" s="337">
        <v>214.286</v>
      </c>
    </row>
    <row r="86" spans="2:8" ht="12.95" customHeight="1" x14ac:dyDescent="0.15">
      <c r="B86" s="381" t="s">
        <v>7</v>
      </c>
      <c r="C86" s="332" t="s">
        <v>43</v>
      </c>
      <c r="D86" s="333" t="s">
        <v>26</v>
      </c>
      <c r="E86" s="334" t="s">
        <v>165</v>
      </c>
      <c r="F86" s="335"/>
      <c r="G86" s="336">
        <v>16.071000000000002</v>
      </c>
      <c r="H86" s="337">
        <v>16.071000000000002</v>
      </c>
    </row>
    <row r="87" spans="2:8" ht="12.95" customHeight="1" x14ac:dyDescent="0.15">
      <c r="B87" s="381" t="s">
        <v>7</v>
      </c>
      <c r="C87" s="332" t="s">
        <v>43</v>
      </c>
      <c r="D87" s="333" t="s">
        <v>26</v>
      </c>
      <c r="E87" s="334" t="s">
        <v>166</v>
      </c>
      <c r="F87" s="335"/>
      <c r="G87" s="336">
        <v>16.071000000000002</v>
      </c>
      <c r="H87" s="337">
        <v>16.071000000000002</v>
      </c>
    </row>
    <row r="88" spans="2:8" ht="12.95" customHeight="1" x14ac:dyDescent="0.15">
      <c r="B88" s="381" t="s">
        <v>7</v>
      </c>
      <c r="C88" s="332" t="s">
        <v>43</v>
      </c>
      <c r="D88" s="333" t="s">
        <v>26</v>
      </c>
      <c r="E88" s="334" t="s">
        <v>167</v>
      </c>
      <c r="F88" s="335"/>
      <c r="G88" s="336">
        <v>192.852</v>
      </c>
      <c r="H88" s="337">
        <v>192.852</v>
      </c>
    </row>
    <row r="89" spans="2:8" ht="12.95" customHeight="1" x14ac:dyDescent="0.15">
      <c r="B89" s="383" t="s">
        <v>7</v>
      </c>
      <c r="C89" s="345" t="s">
        <v>43</v>
      </c>
      <c r="D89" s="346"/>
      <c r="E89" s="347" t="s">
        <v>267</v>
      </c>
      <c r="F89" s="25"/>
      <c r="G89" s="2">
        <v>140832.05999999997</v>
      </c>
      <c r="H89" s="348">
        <v>140832.05999999997</v>
      </c>
    </row>
    <row r="90" spans="2:8" ht="12.95" customHeight="1" x14ac:dyDescent="0.15">
      <c r="B90" s="381" t="s">
        <v>8</v>
      </c>
      <c r="C90" s="332" t="s">
        <v>43</v>
      </c>
      <c r="D90" s="338" t="s">
        <v>6</v>
      </c>
      <c r="E90" s="334" t="s">
        <v>168</v>
      </c>
      <c r="F90" s="335"/>
      <c r="G90" s="336">
        <v>4344.375</v>
      </c>
      <c r="H90" s="337">
        <v>4344.375</v>
      </c>
    </row>
    <row r="91" spans="2:8" ht="12.95" customHeight="1" x14ac:dyDescent="0.15">
      <c r="B91" s="381" t="s">
        <v>8</v>
      </c>
      <c r="C91" s="332" t="s">
        <v>43</v>
      </c>
      <c r="D91" s="333" t="s">
        <v>10</v>
      </c>
      <c r="E91" s="334" t="s">
        <v>168</v>
      </c>
      <c r="F91" s="335"/>
      <c r="G91" s="336">
        <v>76823.125</v>
      </c>
      <c r="H91" s="337">
        <v>76823.125</v>
      </c>
    </row>
    <row r="92" spans="2:8" ht="12.95" customHeight="1" x14ac:dyDescent="0.15">
      <c r="B92" s="381" t="s">
        <v>8</v>
      </c>
      <c r="C92" s="332" t="s">
        <v>43</v>
      </c>
      <c r="D92" s="333" t="s">
        <v>205</v>
      </c>
      <c r="E92" s="334" t="s">
        <v>168</v>
      </c>
      <c r="F92" s="335"/>
      <c r="G92" s="336">
        <v>5849.375</v>
      </c>
      <c r="H92" s="337">
        <v>5849.375</v>
      </c>
    </row>
    <row r="93" spans="2:8" ht="12.95" customHeight="1" x14ac:dyDescent="0.15">
      <c r="B93" s="381" t="s">
        <v>8</v>
      </c>
      <c r="C93" s="332" t="s">
        <v>43</v>
      </c>
      <c r="D93" s="333" t="s">
        <v>12</v>
      </c>
      <c r="E93" s="334" t="s">
        <v>168</v>
      </c>
      <c r="F93" s="335"/>
      <c r="G93" s="336">
        <v>762.5</v>
      </c>
      <c r="H93" s="337">
        <v>762.5</v>
      </c>
    </row>
    <row r="94" spans="2:8" ht="12.95" customHeight="1" x14ac:dyDescent="0.15">
      <c r="B94" s="381" t="s">
        <v>8</v>
      </c>
      <c r="C94" s="332" t="s">
        <v>43</v>
      </c>
      <c r="D94" s="333" t="s">
        <v>13</v>
      </c>
      <c r="E94" s="334" t="s">
        <v>168</v>
      </c>
      <c r="F94" s="335"/>
      <c r="G94" s="336">
        <v>45</v>
      </c>
      <c r="H94" s="337">
        <v>45</v>
      </c>
    </row>
    <row r="95" spans="2:8" ht="12.95" customHeight="1" x14ac:dyDescent="0.15">
      <c r="B95" s="381" t="s">
        <v>8</v>
      </c>
      <c r="C95" s="332" t="s">
        <v>43</v>
      </c>
      <c r="D95" s="333" t="s">
        <v>208</v>
      </c>
      <c r="E95" s="334" t="s">
        <v>168</v>
      </c>
      <c r="F95" s="335"/>
      <c r="G95" s="336">
        <v>425</v>
      </c>
      <c r="H95" s="337">
        <v>425</v>
      </c>
    </row>
    <row r="96" spans="2:8" ht="12.95" customHeight="1" x14ac:dyDescent="0.15">
      <c r="B96" s="381" t="s">
        <v>8</v>
      </c>
      <c r="C96" s="332" t="s">
        <v>43</v>
      </c>
      <c r="D96" s="333" t="s">
        <v>30</v>
      </c>
      <c r="E96" s="334" t="s">
        <v>168</v>
      </c>
      <c r="F96" s="335"/>
      <c r="G96" s="336">
        <v>3360</v>
      </c>
      <c r="H96" s="337">
        <v>3360</v>
      </c>
    </row>
    <row r="97" spans="2:8" ht="12.95" customHeight="1" x14ac:dyDescent="0.15">
      <c r="B97" s="381" t="s">
        <v>8</v>
      </c>
      <c r="C97" s="332" t="s">
        <v>43</v>
      </c>
      <c r="D97" s="333" t="s">
        <v>209</v>
      </c>
      <c r="E97" s="334" t="s">
        <v>168</v>
      </c>
      <c r="F97" s="335"/>
      <c r="G97" s="336">
        <v>250</v>
      </c>
      <c r="H97" s="337">
        <v>250</v>
      </c>
    </row>
    <row r="98" spans="2:8" ht="12.95" customHeight="1" x14ac:dyDescent="0.15">
      <c r="B98" s="383" t="s">
        <v>8</v>
      </c>
      <c r="C98" s="345" t="s">
        <v>43</v>
      </c>
      <c r="D98" s="346"/>
      <c r="E98" s="347" t="s">
        <v>267</v>
      </c>
      <c r="F98" s="25"/>
      <c r="G98" s="2">
        <v>91859.375</v>
      </c>
      <c r="H98" s="348">
        <v>91859.375</v>
      </c>
    </row>
    <row r="99" spans="2:8" ht="12.95" customHeight="1" x14ac:dyDescent="0.15">
      <c r="B99" s="381" t="s">
        <v>203</v>
      </c>
      <c r="C99" s="332" t="s">
        <v>43</v>
      </c>
      <c r="D99" s="333" t="s">
        <v>4</v>
      </c>
      <c r="E99" s="334" t="s">
        <v>165</v>
      </c>
      <c r="F99" s="335"/>
      <c r="G99" s="336">
        <v>503.03599999999994</v>
      </c>
      <c r="H99" s="337">
        <v>503.03599999999994</v>
      </c>
    </row>
    <row r="100" spans="2:8" ht="12.95" customHeight="1" x14ac:dyDescent="0.15">
      <c r="B100" s="381" t="s">
        <v>203</v>
      </c>
      <c r="C100" s="332" t="s">
        <v>43</v>
      </c>
      <c r="D100" s="333" t="s">
        <v>4</v>
      </c>
      <c r="E100" s="334" t="s">
        <v>167</v>
      </c>
      <c r="F100" s="335"/>
      <c r="G100" s="336">
        <v>2057.143</v>
      </c>
      <c r="H100" s="337">
        <v>2057.143</v>
      </c>
    </row>
    <row r="101" spans="2:8" ht="12.95" customHeight="1" x14ac:dyDescent="0.15">
      <c r="B101" s="381" t="s">
        <v>203</v>
      </c>
      <c r="C101" s="332" t="s">
        <v>43</v>
      </c>
      <c r="D101" s="333" t="s">
        <v>4</v>
      </c>
      <c r="E101" s="334" t="s">
        <v>168</v>
      </c>
      <c r="F101" s="335"/>
      <c r="G101" s="336">
        <v>8705.893</v>
      </c>
      <c r="H101" s="337">
        <v>8705.893</v>
      </c>
    </row>
    <row r="102" spans="2:8" ht="12.95" customHeight="1" x14ac:dyDescent="0.15">
      <c r="B102" s="381" t="s">
        <v>203</v>
      </c>
      <c r="C102" s="332" t="s">
        <v>43</v>
      </c>
      <c r="D102" s="333" t="s">
        <v>4</v>
      </c>
      <c r="E102" s="334" t="s">
        <v>176</v>
      </c>
      <c r="F102" s="335"/>
      <c r="G102" s="336">
        <v>3182.1440000000002</v>
      </c>
      <c r="H102" s="337">
        <v>3182.1440000000002</v>
      </c>
    </row>
    <row r="103" spans="2:8" ht="12.95" customHeight="1" x14ac:dyDescent="0.15">
      <c r="B103" s="381" t="s">
        <v>203</v>
      </c>
      <c r="C103" s="332" t="s">
        <v>43</v>
      </c>
      <c r="D103" s="333" t="s">
        <v>4</v>
      </c>
      <c r="E103" s="334" t="s">
        <v>194</v>
      </c>
      <c r="F103" s="335"/>
      <c r="G103" s="336">
        <v>96.429000000000002</v>
      </c>
      <c r="H103" s="337">
        <v>96.429000000000002</v>
      </c>
    </row>
    <row r="104" spans="2:8" ht="12.95" customHeight="1" x14ac:dyDescent="0.15">
      <c r="B104" s="381" t="s">
        <v>203</v>
      </c>
      <c r="C104" s="332" t="s">
        <v>43</v>
      </c>
      <c r="D104" s="333" t="s">
        <v>6</v>
      </c>
      <c r="E104" s="334" t="s">
        <v>167</v>
      </c>
      <c r="F104" s="335"/>
      <c r="G104" s="336">
        <v>597.85800000000006</v>
      </c>
      <c r="H104" s="337">
        <v>597.85800000000006</v>
      </c>
    </row>
    <row r="105" spans="2:8" ht="12.95" customHeight="1" x14ac:dyDescent="0.15">
      <c r="B105" s="381" t="s">
        <v>203</v>
      </c>
      <c r="C105" s="332" t="s">
        <v>43</v>
      </c>
      <c r="D105" s="333" t="s">
        <v>6</v>
      </c>
      <c r="E105" s="334" t="s">
        <v>168</v>
      </c>
      <c r="F105" s="335"/>
      <c r="G105" s="336">
        <v>25819.643</v>
      </c>
      <c r="H105" s="337">
        <v>25819.643</v>
      </c>
    </row>
    <row r="106" spans="2:8" ht="12.95" customHeight="1" x14ac:dyDescent="0.15">
      <c r="B106" s="383" t="s">
        <v>203</v>
      </c>
      <c r="C106" s="345" t="s">
        <v>43</v>
      </c>
      <c r="D106" s="346"/>
      <c r="E106" s="347" t="s">
        <v>267</v>
      </c>
      <c r="F106" s="25"/>
      <c r="G106" s="2">
        <v>40962.146000000001</v>
      </c>
      <c r="H106" s="348">
        <v>40962.146000000001</v>
      </c>
    </row>
    <row r="107" spans="2:8" ht="12.95" customHeight="1" x14ac:dyDescent="0.15">
      <c r="B107" s="381" t="s">
        <v>27</v>
      </c>
      <c r="C107" s="332" t="s">
        <v>43</v>
      </c>
      <c r="D107" s="333" t="s">
        <v>4</v>
      </c>
      <c r="E107" s="334" t="s">
        <v>168</v>
      </c>
      <c r="F107" s="335"/>
      <c r="G107" s="336">
        <v>32223.217000000001</v>
      </c>
      <c r="H107" s="337">
        <v>32223.217000000001</v>
      </c>
    </row>
    <row r="108" spans="2:8" ht="12.95" customHeight="1" x14ac:dyDescent="0.15">
      <c r="B108" s="381" t="s">
        <v>27</v>
      </c>
      <c r="C108" s="332" t="s">
        <v>43</v>
      </c>
      <c r="D108" s="333" t="s">
        <v>4</v>
      </c>
      <c r="E108" s="334" t="s">
        <v>189</v>
      </c>
      <c r="F108" s="335"/>
      <c r="G108" s="336">
        <v>3133.9290000000001</v>
      </c>
      <c r="H108" s="337">
        <v>3133.9290000000001</v>
      </c>
    </row>
    <row r="109" spans="2:8" ht="12.95" customHeight="1" x14ac:dyDescent="0.15">
      <c r="B109" s="381" t="s">
        <v>27</v>
      </c>
      <c r="C109" s="332" t="s">
        <v>43</v>
      </c>
      <c r="D109" s="333" t="s">
        <v>15</v>
      </c>
      <c r="E109" s="334" t="s">
        <v>168</v>
      </c>
      <c r="F109" s="335"/>
      <c r="G109" s="336">
        <v>1285.7150000000001</v>
      </c>
      <c r="H109" s="337">
        <v>1285.7150000000001</v>
      </c>
    </row>
    <row r="110" spans="2:8" ht="12.95" customHeight="1" x14ac:dyDescent="0.15">
      <c r="B110" s="381" t="s">
        <v>27</v>
      </c>
      <c r="C110" s="332" t="s">
        <v>43</v>
      </c>
      <c r="D110" s="333" t="s">
        <v>6</v>
      </c>
      <c r="E110" s="334" t="s">
        <v>168</v>
      </c>
      <c r="F110" s="335"/>
      <c r="G110" s="336">
        <v>21358.928</v>
      </c>
      <c r="H110" s="337">
        <v>21358.928</v>
      </c>
    </row>
    <row r="111" spans="2:8" ht="12.95" customHeight="1" x14ac:dyDescent="0.15">
      <c r="B111" s="381" t="s">
        <v>27</v>
      </c>
      <c r="C111" s="332" t="s">
        <v>43</v>
      </c>
      <c r="D111" s="333" t="s">
        <v>22</v>
      </c>
      <c r="E111" s="334" t="s">
        <v>167</v>
      </c>
      <c r="F111" s="335"/>
      <c r="G111" s="336">
        <v>5220</v>
      </c>
      <c r="H111" s="337">
        <v>5220</v>
      </c>
    </row>
    <row r="112" spans="2:8" ht="12.95" customHeight="1" x14ac:dyDescent="0.15">
      <c r="B112" s="381" t="s">
        <v>27</v>
      </c>
      <c r="C112" s="332" t="s">
        <v>43</v>
      </c>
      <c r="D112" s="333" t="s">
        <v>22</v>
      </c>
      <c r="E112" s="334" t="s">
        <v>168</v>
      </c>
      <c r="F112" s="335"/>
      <c r="G112" s="336">
        <v>29582.144</v>
      </c>
      <c r="H112" s="337">
        <v>29582.144</v>
      </c>
    </row>
    <row r="113" spans="2:8" ht="12.95" customHeight="1" x14ac:dyDescent="0.15">
      <c r="B113" s="381" t="s">
        <v>27</v>
      </c>
      <c r="C113" s="332" t="s">
        <v>43</v>
      </c>
      <c r="D113" s="333" t="s">
        <v>28</v>
      </c>
      <c r="E113" s="334" t="s">
        <v>168</v>
      </c>
      <c r="F113" s="335"/>
      <c r="G113" s="336">
        <v>14918.571</v>
      </c>
      <c r="H113" s="337">
        <v>14918.571</v>
      </c>
    </row>
    <row r="114" spans="2:8" ht="12.95" customHeight="1" x14ac:dyDescent="0.15">
      <c r="B114" s="383" t="s">
        <v>27</v>
      </c>
      <c r="C114" s="345" t="s">
        <v>43</v>
      </c>
      <c r="D114" s="346"/>
      <c r="E114" s="347" t="s">
        <v>267</v>
      </c>
      <c r="F114" s="25"/>
      <c r="G114" s="2">
        <v>107722.504</v>
      </c>
      <c r="H114" s="348">
        <v>107722.504</v>
      </c>
    </row>
    <row r="115" spans="2:8" ht="12.95" customHeight="1" x14ac:dyDescent="0.15">
      <c r="B115" s="381" t="s">
        <v>9</v>
      </c>
      <c r="C115" s="332" t="s">
        <v>43</v>
      </c>
      <c r="D115" s="338" t="s">
        <v>4</v>
      </c>
      <c r="E115" s="334" t="s">
        <v>181</v>
      </c>
      <c r="F115" s="335"/>
      <c r="G115" s="336">
        <v>1237.5</v>
      </c>
      <c r="H115" s="337">
        <v>1237.5</v>
      </c>
    </row>
    <row r="116" spans="2:8" ht="12.95" customHeight="1" x14ac:dyDescent="0.15">
      <c r="B116" s="383" t="s">
        <v>9</v>
      </c>
      <c r="C116" s="345" t="s">
        <v>43</v>
      </c>
      <c r="D116" s="346"/>
      <c r="E116" s="347" t="s">
        <v>267</v>
      </c>
      <c r="F116" s="25"/>
      <c r="G116" s="2">
        <v>1237.5</v>
      </c>
      <c r="H116" s="348">
        <v>1237.5</v>
      </c>
    </row>
    <row r="117" spans="2:8" ht="12.95" customHeight="1" thickBot="1" x14ac:dyDescent="0.2">
      <c r="B117" s="388" t="s">
        <v>20</v>
      </c>
      <c r="C117" s="355" t="s">
        <v>43</v>
      </c>
      <c r="D117" s="356" t="s">
        <v>39</v>
      </c>
      <c r="E117" s="357" t="s">
        <v>168</v>
      </c>
      <c r="F117" s="358"/>
      <c r="G117" s="359">
        <v>32.143000000000001</v>
      </c>
      <c r="H117" s="360">
        <v>32.143000000000001</v>
      </c>
    </row>
    <row r="118" spans="2:8" ht="12.95" customHeight="1" x14ac:dyDescent="0.15">
      <c r="B118" s="389" t="s">
        <v>20</v>
      </c>
      <c r="C118" s="361" t="s">
        <v>43</v>
      </c>
      <c r="D118" s="362"/>
      <c r="E118" s="363" t="s">
        <v>267</v>
      </c>
      <c r="F118" s="364"/>
      <c r="G118" s="365">
        <v>32.143000000000001</v>
      </c>
      <c r="H118" s="366">
        <v>32.143000000000001</v>
      </c>
    </row>
    <row r="119" spans="2:8" ht="12.95" customHeight="1" x14ac:dyDescent="0.15">
      <c r="B119" s="384" t="s">
        <v>10</v>
      </c>
      <c r="C119" s="349" t="s">
        <v>43</v>
      </c>
      <c r="D119" s="350" t="s">
        <v>4</v>
      </c>
      <c r="E119" s="351" t="s">
        <v>177</v>
      </c>
      <c r="F119" s="352"/>
      <c r="G119" s="353">
        <v>116608.93000000001</v>
      </c>
      <c r="H119" s="354">
        <v>116608.93000000001</v>
      </c>
    </row>
    <row r="120" spans="2:8" ht="12.95" customHeight="1" x14ac:dyDescent="0.15">
      <c r="B120" s="381" t="s">
        <v>10</v>
      </c>
      <c r="C120" s="332" t="s">
        <v>43</v>
      </c>
      <c r="D120" s="333" t="s">
        <v>5</v>
      </c>
      <c r="E120" s="334" t="s">
        <v>177</v>
      </c>
      <c r="F120" s="335"/>
      <c r="G120" s="336">
        <v>2382.857</v>
      </c>
      <c r="H120" s="337">
        <v>2382.857</v>
      </c>
    </row>
    <row r="121" spans="2:8" ht="12.95" customHeight="1" x14ac:dyDescent="0.15">
      <c r="B121" s="381" t="s">
        <v>10</v>
      </c>
      <c r="C121" s="332" t="s">
        <v>43</v>
      </c>
      <c r="D121" s="333" t="s">
        <v>15</v>
      </c>
      <c r="E121" s="334" t="s">
        <v>177</v>
      </c>
      <c r="F121" s="335"/>
      <c r="G121" s="336">
        <v>32769.641000000003</v>
      </c>
      <c r="H121" s="337">
        <v>32769.641000000003</v>
      </c>
    </row>
    <row r="122" spans="2:8" ht="12.95" customHeight="1" x14ac:dyDescent="0.15">
      <c r="B122" s="381" t="s">
        <v>10</v>
      </c>
      <c r="C122" s="332" t="s">
        <v>43</v>
      </c>
      <c r="D122" s="333" t="s">
        <v>6</v>
      </c>
      <c r="E122" s="334" t="s">
        <v>177</v>
      </c>
      <c r="F122" s="335"/>
      <c r="G122" s="336">
        <v>149897.58999999997</v>
      </c>
      <c r="H122" s="337">
        <v>149897.58999999997</v>
      </c>
    </row>
    <row r="123" spans="2:8" ht="12.95" customHeight="1" x14ac:dyDescent="0.15">
      <c r="B123" s="381" t="s">
        <v>10</v>
      </c>
      <c r="C123" s="332" t="s">
        <v>43</v>
      </c>
      <c r="D123" s="333" t="s">
        <v>18</v>
      </c>
      <c r="E123" s="334" t="s">
        <v>177</v>
      </c>
      <c r="F123" s="335"/>
      <c r="G123" s="336">
        <v>122156.25</v>
      </c>
      <c r="H123" s="337">
        <v>122156.25</v>
      </c>
    </row>
    <row r="124" spans="2:8" ht="12.95" customHeight="1" x14ac:dyDescent="0.15">
      <c r="B124" s="381" t="s">
        <v>10</v>
      </c>
      <c r="C124" s="332" t="s">
        <v>43</v>
      </c>
      <c r="D124" s="333" t="s">
        <v>7</v>
      </c>
      <c r="E124" s="334" t="s">
        <v>177</v>
      </c>
      <c r="F124" s="335"/>
      <c r="G124" s="336">
        <v>114.286</v>
      </c>
      <c r="H124" s="337">
        <v>114.286</v>
      </c>
    </row>
    <row r="125" spans="2:8" ht="12.95" customHeight="1" x14ac:dyDescent="0.15">
      <c r="B125" s="381" t="s">
        <v>10</v>
      </c>
      <c r="C125" s="332" t="s">
        <v>43</v>
      </c>
      <c r="D125" s="333" t="s">
        <v>8</v>
      </c>
      <c r="E125" s="334" t="s">
        <v>177</v>
      </c>
      <c r="F125" s="335"/>
      <c r="G125" s="336">
        <v>88339.375</v>
      </c>
      <c r="H125" s="337">
        <v>88339.375</v>
      </c>
    </row>
    <row r="126" spans="2:8" ht="12.95" customHeight="1" x14ac:dyDescent="0.15">
      <c r="B126" s="381" t="s">
        <v>10</v>
      </c>
      <c r="C126" s="332" t="s">
        <v>43</v>
      </c>
      <c r="D126" s="333" t="s">
        <v>203</v>
      </c>
      <c r="E126" s="334" t="s">
        <v>177</v>
      </c>
      <c r="F126" s="335"/>
      <c r="G126" s="336">
        <v>59725</v>
      </c>
      <c r="H126" s="337">
        <v>59725</v>
      </c>
    </row>
    <row r="127" spans="2:8" ht="12.95" customHeight="1" x14ac:dyDescent="0.15">
      <c r="B127" s="381" t="s">
        <v>10</v>
      </c>
      <c r="C127" s="332" t="s">
        <v>43</v>
      </c>
      <c r="D127" s="333" t="s">
        <v>10</v>
      </c>
      <c r="E127" s="334" t="s">
        <v>177</v>
      </c>
      <c r="F127" s="335"/>
      <c r="G127" s="336">
        <v>1056.25</v>
      </c>
      <c r="H127" s="337">
        <v>1056.25</v>
      </c>
    </row>
    <row r="128" spans="2:8" ht="12.95" customHeight="1" x14ac:dyDescent="0.15">
      <c r="B128" s="381" t="s">
        <v>10</v>
      </c>
      <c r="C128" s="332" t="s">
        <v>43</v>
      </c>
      <c r="D128" s="333" t="s">
        <v>205</v>
      </c>
      <c r="E128" s="334" t="s">
        <v>177</v>
      </c>
      <c r="F128" s="335"/>
      <c r="G128" s="336">
        <v>1275</v>
      </c>
      <c r="H128" s="337">
        <v>1275</v>
      </c>
    </row>
    <row r="129" spans="2:8" ht="12.95" customHeight="1" x14ac:dyDescent="0.15">
      <c r="B129" s="381" t="s">
        <v>10</v>
      </c>
      <c r="C129" s="332" t="s">
        <v>43</v>
      </c>
      <c r="D129" s="333" t="s">
        <v>12</v>
      </c>
      <c r="E129" s="334" t="s">
        <v>177</v>
      </c>
      <c r="F129" s="335"/>
      <c r="G129" s="336">
        <v>16940.625</v>
      </c>
      <c r="H129" s="337">
        <v>16940.625</v>
      </c>
    </row>
    <row r="130" spans="2:8" ht="12.95" customHeight="1" x14ac:dyDescent="0.15">
      <c r="B130" s="381" t="s">
        <v>10</v>
      </c>
      <c r="C130" s="332" t="s">
        <v>43</v>
      </c>
      <c r="D130" s="333" t="s">
        <v>13</v>
      </c>
      <c r="E130" s="334" t="s">
        <v>177</v>
      </c>
      <c r="F130" s="335"/>
      <c r="G130" s="336">
        <v>10785</v>
      </c>
      <c r="H130" s="337">
        <v>10785</v>
      </c>
    </row>
    <row r="131" spans="2:8" ht="12.95" customHeight="1" x14ac:dyDescent="0.15">
      <c r="B131" s="381" t="s">
        <v>10</v>
      </c>
      <c r="C131" s="332" t="s">
        <v>43</v>
      </c>
      <c r="D131" s="333" t="s">
        <v>208</v>
      </c>
      <c r="E131" s="334" t="s">
        <v>177</v>
      </c>
      <c r="F131" s="335"/>
      <c r="G131" s="336">
        <v>11487.5</v>
      </c>
      <c r="H131" s="337">
        <v>11487.5</v>
      </c>
    </row>
    <row r="132" spans="2:8" ht="12.95" customHeight="1" x14ac:dyDescent="0.15">
      <c r="B132" s="381" t="s">
        <v>10</v>
      </c>
      <c r="C132" s="332" t="s">
        <v>43</v>
      </c>
      <c r="D132" s="333" t="s">
        <v>17</v>
      </c>
      <c r="E132" s="334" t="s">
        <v>177</v>
      </c>
      <c r="F132" s="335"/>
      <c r="G132" s="336">
        <v>5234.375</v>
      </c>
      <c r="H132" s="337">
        <v>5234.375</v>
      </c>
    </row>
    <row r="133" spans="2:8" ht="12.95" customHeight="1" x14ac:dyDescent="0.15">
      <c r="B133" s="381" t="s">
        <v>10</v>
      </c>
      <c r="C133" s="332" t="s">
        <v>43</v>
      </c>
      <c r="D133" s="333" t="s">
        <v>30</v>
      </c>
      <c r="E133" s="334" t="s">
        <v>177</v>
      </c>
      <c r="F133" s="335"/>
      <c r="G133" s="336">
        <v>73631.25</v>
      </c>
      <c r="H133" s="337">
        <v>73631.25</v>
      </c>
    </row>
    <row r="134" spans="2:8" ht="12.95" customHeight="1" x14ac:dyDescent="0.15">
      <c r="B134" s="381" t="s">
        <v>10</v>
      </c>
      <c r="C134" s="332" t="s">
        <v>43</v>
      </c>
      <c r="D134" s="333" t="s">
        <v>209</v>
      </c>
      <c r="E134" s="334" t="s">
        <v>177</v>
      </c>
      <c r="F134" s="335"/>
      <c r="G134" s="336">
        <v>6087.5</v>
      </c>
      <c r="H134" s="337">
        <v>6087.5</v>
      </c>
    </row>
    <row r="135" spans="2:8" ht="12.95" customHeight="1" x14ac:dyDescent="0.15">
      <c r="B135" s="381" t="s">
        <v>10</v>
      </c>
      <c r="C135" s="332" t="s">
        <v>43</v>
      </c>
      <c r="D135" s="333" t="s">
        <v>40</v>
      </c>
      <c r="E135" s="334" t="s">
        <v>177</v>
      </c>
      <c r="F135" s="335"/>
      <c r="G135" s="336">
        <v>18755.358</v>
      </c>
      <c r="H135" s="337">
        <v>18755.358</v>
      </c>
    </row>
    <row r="136" spans="2:8" ht="12.95" customHeight="1" x14ac:dyDescent="0.15">
      <c r="B136" s="381" t="s">
        <v>10</v>
      </c>
      <c r="C136" s="332" t="s">
        <v>43</v>
      </c>
      <c r="D136" s="333" t="s">
        <v>26</v>
      </c>
      <c r="E136" s="334" t="s">
        <v>177</v>
      </c>
      <c r="F136" s="335"/>
      <c r="G136" s="336">
        <v>20683.928</v>
      </c>
      <c r="H136" s="337">
        <v>20683.928</v>
      </c>
    </row>
    <row r="137" spans="2:8" ht="12.95" customHeight="1" x14ac:dyDescent="0.15">
      <c r="B137" s="383" t="s">
        <v>10</v>
      </c>
      <c r="C137" s="345" t="s">
        <v>43</v>
      </c>
      <c r="D137" s="346"/>
      <c r="E137" s="347" t="s">
        <v>267</v>
      </c>
      <c r="F137" s="25"/>
      <c r="G137" s="2">
        <v>737930.71499999997</v>
      </c>
      <c r="H137" s="348">
        <v>737930.71499999997</v>
      </c>
    </row>
    <row r="138" spans="2:8" ht="12.95" customHeight="1" x14ac:dyDescent="0.15">
      <c r="B138" s="381" t="s">
        <v>205</v>
      </c>
      <c r="C138" s="332" t="s">
        <v>43</v>
      </c>
      <c r="D138" s="333" t="s">
        <v>6</v>
      </c>
      <c r="E138" s="334" t="s">
        <v>177</v>
      </c>
      <c r="F138" s="335"/>
      <c r="G138" s="336">
        <v>3761.875</v>
      </c>
      <c r="H138" s="337">
        <v>3761.875</v>
      </c>
    </row>
    <row r="139" spans="2:8" ht="12.95" customHeight="1" x14ac:dyDescent="0.15">
      <c r="B139" s="381" t="s">
        <v>205</v>
      </c>
      <c r="C139" s="332" t="s">
        <v>43</v>
      </c>
      <c r="D139" s="333" t="s">
        <v>8</v>
      </c>
      <c r="E139" s="334" t="s">
        <v>177</v>
      </c>
      <c r="F139" s="335"/>
      <c r="G139" s="336">
        <v>20645.625</v>
      </c>
      <c r="H139" s="337">
        <v>20645.625</v>
      </c>
    </row>
    <row r="140" spans="2:8" ht="12.95" customHeight="1" x14ac:dyDescent="0.15">
      <c r="B140" s="381" t="s">
        <v>205</v>
      </c>
      <c r="C140" s="332" t="s">
        <v>43</v>
      </c>
      <c r="D140" s="333" t="s">
        <v>10</v>
      </c>
      <c r="E140" s="334" t="s">
        <v>177</v>
      </c>
      <c r="F140" s="335"/>
      <c r="G140" s="336">
        <v>4204.375</v>
      </c>
      <c r="H140" s="337">
        <v>4204.375</v>
      </c>
    </row>
    <row r="141" spans="2:8" ht="12.95" customHeight="1" x14ac:dyDescent="0.15">
      <c r="B141" s="381" t="s">
        <v>205</v>
      </c>
      <c r="C141" s="332" t="s">
        <v>43</v>
      </c>
      <c r="D141" s="333" t="s">
        <v>12</v>
      </c>
      <c r="E141" s="334" t="s">
        <v>177</v>
      </c>
      <c r="F141" s="335"/>
      <c r="G141" s="336">
        <v>33840.625</v>
      </c>
      <c r="H141" s="337">
        <v>33840.625</v>
      </c>
    </row>
    <row r="142" spans="2:8" ht="12.95" customHeight="1" x14ac:dyDescent="0.15">
      <c r="B142" s="381" t="s">
        <v>205</v>
      </c>
      <c r="C142" s="332" t="s">
        <v>43</v>
      </c>
      <c r="D142" s="333" t="s">
        <v>13</v>
      </c>
      <c r="E142" s="334" t="s">
        <v>177</v>
      </c>
      <c r="F142" s="335"/>
      <c r="G142" s="336">
        <v>4239.375</v>
      </c>
      <c r="H142" s="337">
        <v>4239.375</v>
      </c>
    </row>
    <row r="143" spans="2:8" ht="12.95" customHeight="1" x14ac:dyDescent="0.15">
      <c r="B143" s="381" t="s">
        <v>205</v>
      </c>
      <c r="C143" s="332" t="s">
        <v>43</v>
      </c>
      <c r="D143" s="333" t="s">
        <v>208</v>
      </c>
      <c r="E143" s="334" t="s">
        <v>177</v>
      </c>
      <c r="F143" s="335"/>
      <c r="G143" s="336">
        <v>356.25</v>
      </c>
      <c r="H143" s="337">
        <v>356.25</v>
      </c>
    </row>
    <row r="144" spans="2:8" ht="12.95" customHeight="1" x14ac:dyDescent="0.15">
      <c r="B144" s="381" t="s">
        <v>205</v>
      </c>
      <c r="C144" s="332" t="s">
        <v>43</v>
      </c>
      <c r="D144" s="333" t="s">
        <v>17</v>
      </c>
      <c r="E144" s="334" t="s">
        <v>177</v>
      </c>
      <c r="F144" s="335"/>
      <c r="G144" s="336">
        <v>356.25</v>
      </c>
      <c r="H144" s="337">
        <v>356.25</v>
      </c>
    </row>
    <row r="145" spans="2:8" ht="12.95" customHeight="1" x14ac:dyDescent="0.15">
      <c r="B145" s="381" t="s">
        <v>205</v>
      </c>
      <c r="C145" s="332" t="s">
        <v>43</v>
      </c>
      <c r="D145" s="333" t="s">
        <v>30</v>
      </c>
      <c r="E145" s="334" t="s">
        <v>177</v>
      </c>
      <c r="F145" s="335"/>
      <c r="G145" s="336">
        <v>50500</v>
      </c>
      <c r="H145" s="337">
        <v>50500</v>
      </c>
    </row>
    <row r="146" spans="2:8" ht="12.95" customHeight="1" x14ac:dyDescent="0.15">
      <c r="B146" s="381" t="s">
        <v>205</v>
      </c>
      <c r="C146" s="332" t="s">
        <v>43</v>
      </c>
      <c r="D146" s="333" t="s">
        <v>40</v>
      </c>
      <c r="E146" s="334" t="s">
        <v>177</v>
      </c>
      <c r="F146" s="335"/>
      <c r="G146" s="336">
        <v>15733.928</v>
      </c>
      <c r="H146" s="337">
        <v>15733.928</v>
      </c>
    </row>
    <row r="147" spans="2:8" ht="12.95" customHeight="1" x14ac:dyDescent="0.15">
      <c r="B147" s="381" t="s">
        <v>205</v>
      </c>
      <c r="C147" s="332" t="s">
        <v>43</v>
      </c>
      <c r="D147" s="333" t="s">
        <v>26</v>
      </c>
      <c r="E147" s="334" t="s">
        <v>177</v>
      </c>
      <c r="F147" s="335"/>
      <c r="G147" s="336">
        <v>8517.8580000000002</v>
      </c>
      <c r="H147" s="337">
        <v>8517.8580000000002</v>
      </c>
    </row>
    <row r="148" spans="2:8" ht="12.95" customHeight="1" x14ac:dyDescent="0.15">
      <c r="B148" s="383" t="s">
        <v>205</v>
      </c>
      <c r="C148" s="345" t="s">
        <v>43</v>
      </c>
      <c r="D148" s="346"/>
      <c r="E148" s="347" t="s">
        <v>267</v>
      </c>
      <c r="F148" s="25"/>
      <c r="G148" s="2">
        <v>142156.16100000002</v>
      </c>
      <c r="H148" s="348">
        <v>142156.16100000002</v>
      </c>
    </row>
    <row r="149" spans="2:8" ht="12.95" customHeight="1" x14ac:dyDescent="0.15">
      <c r="B149" s="381" t="s">
        <v>11</v>
      </c>
      <c r="C149" s="332" t="s">
        <v>43</v>
      </c>
      <c r="D149" s="333" t="s">
        <v>4</v>
      </c>
      <c r="E149" s="334" t="s">
        <v>181</v>
      </c>
      <c r="F149" s="335"/>
      <c r="G149" s="336">
        <v>2742.857</v>
      </c>
      <c r="H149" s="337">
        <v>2742.857</v>
      </c>
    </row>
    <row r="150" spans="2:8" ht="12.95" customHeight="1" x14ac:dyDescent="0.15">
      <c r="B150" s="381" t="s">
        <v>11</v>
      </c>
      <c r="C150" s="332" t="s">
        <v>43</v>
      </c>
      <c r="D150" s="333" t="s">
        <v>5</v>
      </c>
      <c r="E150" s="334" t="s">
        <v>181</v>
      </c>
      <c r="F150" s="335"/>
      <c r="G150" s="336">
        <v>531.42900000000009</v>
      </c>
      <c r="H150" s="337">
        <v>531.42900000000009</v>
      </c>
    </row>
    <row r="151" spans="2:8" ht="12.95" customHeight="1" x14ac:dyDescent="0.15">
      <c r="B151" s="381" t="s">
        <v>11</v>
      </c>
      <c r="C151" s="332" t="s">
        <v>43</v>
      </c>
      <c r="D151" s="333" t="s">
        <v>6</v>
      </c>
      <c r="E151" s="334" t="s">
        <v>181</v>
      </c>
      <c r="F151" s="335"/>
      <c r="G151" s="336">
        <v>3737.143</v>
      </c>
      <c r="H151" s="337">
        <v>3737.143</v>
      </c>
    </row>
    <row r="152" spans="2:8" ht="12.95" customHeight="1" x14ac:dyDescent="0.15">
      <c r="B152" s="381" t="s">
        <v>11</v>
      </c>
      <c r="C152" s="332" t="s">
        <v>43</v>
      </c>
      <c r="D152" s="333" t="s">
        <v>7</v>
      </c>
      <c r="E152" s="334" t="s">
        <v>181</v>
      </c>
      <c r="F152" s="335"/>
      <c r="G152" s="336">
        <v>9051.4279999999999</v>
      </c>
      <c r="H152" s="337">
        <v>9051.4279999999999</v>
      </c>
    </row>
    <row r="153" spans="2:8" ht="12.95" customHeight="1" x14ac:dyDescent="0.15">
      <c r="B153" s="381" t="s">
        <v>11</v>
      </c>
      <c r="C153" s="332" t="s">
        <v>43</v>
      </c>
      <c r="D153" s="333" t="s">
        <v>10</v>
      </c>
      <c r="E153" s="334" t="s">
        <v>181</v>
      </c>
      <c r="F153" s="335"/>
      <c r="G153" s="336">
        <v>788.57100000000003</v>
      </c>
      <c r="H153" s="337">
        <v>788.57100000000003</v>
      </c>
    </row>
    <row r="154" spans="2:8" ht="12.95" customHeight="1" x14ac:dyDescent="0.15">
      <c r="B154" s="381" t="s">
        <v>11</v>
      </c>
      <c r="C154" s="332" t="s">
        <v>43</v>
      </c>
      <c r="D154" s="333" t="s">
        <v>251</v>
      </c>
      <c r="E154" s="334" t="s">
        <v>60</v>
      </c>
      <c r="F154" s="335"/>
      <c r="G154" s="336">
        <v>87.5</v>
      </c>
      <c r="H154" s="337">
        <v>87.5</v>
      </c>
    </row>
    <row r="155" spans="2:8" ht="12.95" customHeight="1" x14ac:dyDescent="0.15">
      <c r="B155" s="381" t="s">
        <v>11</v>
      </c>
      <c r="C155" s="332" t="s">
        <v>43</v>
      </c>
      <c r="D155" s="333" t="s">
        <v>26</v>
      </c>
      <c r="E155" s="334" t="s">
        <v>181</v>
      </c>
      <c r="F155" s="335">
        <v>3316</v>
      </c>
      <c r="G155" s="336">
        <v>8868.2150000000001</v>
      </c>
      <c r="H155" s="337">
        <v>12184.215</v>
      </c>
    </row>
    <row r="156" spans="2:8" ht="12.95" customHeight="1" x14ac:dyDescent="0.15">
      <c r="B156" s="381" t="s">
        <v>11</v>
      </c>
      <c r="C156" s="332" t="s">
        <v>43</v>
      </c>
      <c r="D156" s="333" t="s">
        <v>26</v>
      </c>
      <c r="E156" s="334" t="s">
        <v>60</v>
      </c>
      <c r="F156" s="335"/>
      <c r="G156" s="336">
        <v>1755</v>
      </c>
      <c r="H156" s="337">
        <v>1755</v>
      </c>
    </row>
    <row r="157" spans="2:8" ht="12.95" customHeight="1" x14ac:dyDescent="0.15">
      <c r="B157" s="383" t="s">
        <v>11</v>
      </c>
      <c r="C157" s="345" t="s">
        <v>43</v>
      </c>
      <c r="D157" s="346"/>
      <c r="E157" s="347" t="s">
        <v>267</v>
      </c>
      <c r="F157" s="25">
        <v>3316</v>
      </c>
      <c r="G157" s="2">
        <v>27562.143</v>
      </c>
      <c r="H157" s="348">
        <v>30878.143</v>
      </c>
    </row>
    <row r="158" spans="2:8" ht="12.95" customHeight="1" x14ac:dyDescent="0.15">
      <c r="B158" s="381" t="s">
        <v>31</v>
      </c>
      <c r="C158" s="332" t="s">
        <v>43</v>
      </c>
      <c r="D158" s="333" t="s">
        <v>18</v>
      </c>
      <c r="E158" s="334" t="s">
        <v>181</v>
      </c>
      <c r="F158" s="335"/>
      <c r="G158" s="336">
        <v>28928.571</v>
      </c>
      <c r="H158" s="337">
        <v>28928.571</v>
      </c>
    </row>
    <row r="159" spans="2:8" ht="12.95" customHeight="1" x14ac:dyDescent="0.15">
      <c r="B159" s="381" t="s">
        <v>31</v>
      </c>
      <c r="C159" s="332" t="s">
        <v>43</v>
      </c>
      <c r="D159" s="333" t="s">
        <v>23</v>
      </c>
      <c r="E159" s="334" t="s">
        <v>181</v>
      </c>
      <c r="F159" s="335"/>
      <c r="G159" s="336">
        <v>3664.2860000000001</v>
      </c>
      <c r="H159" s="337">
        <v>3664.2860000000001</v>
      </c>
    </row>
    <row r="160" spans="2:8" ht="12.95" customHeight="1" x14ac:dyDescent="0.15">
      <c r="B160" s="381" t="s">
        <v>31</v>
      </c>
      <c r="C160" s="332" t="s">
        <v>43</v>
      </c>
      <c r="D160" s="333" t="s">
        <v>37</v>
      </c>
      <c r="E160" s="334" t="s">
        <v>181</v>
      </c>
      <c r="F160" s="335"/>
      <c r="G160" s="336">
        <v>2185.7139999999999</v>
      </c>
      <c r="H160" s="337">
        <v>2185.7139999999999</v>
      </c>
    </row>
    <row r="161" spans="2:8" ht="12.95" customHeight="1" x14ac:dyDescent="0.15">
      <c r="B161" s="381" t="s">
        <v>31</v>
      </c>
      <c r="C161" s="332" t="s">
        <v>43</v>
      </c>
      <c r="D161" s="333" t="s">
        <v>32</v>
      </c>
      <c r="E161" s="334" t="s">
        <v>181</v>
      </c>
      <c r="F161" s="335"/>
      <c r="G161" s="336">
        <v>112.5</v>
      </c>
      <c r="H161" s="337">
        <v>112.5</v>
      </c>
    </row>
    <row r="162" spans="2:8" ht="12.95" customHeight="1" x14ac:dyDescent="0.15">
      <c r="B162" s="381" t="s">
        <v>31</v>
      </c>
      <c r="C162" s="332" t="s">
        <v>43</v>
      </c>
      <c r="D162" s="333" t="s">
        <v>33</v>
      </c>
      <c r="E162" s="334" t="s">
        <v>181</v>
      </c>
      <c r="F162" s="335"/>
      <c r="G162" s="336">
        <v>861.428</v>
      </c>
      <c r="H162" s="337">
        <v>861.428</v>
      </c>
    </row>
    <row r="163" spans="2:8" ht="12.95" customHeight="1" x14ac:dyDescent="0.15">
      <c r="B163" s="383" t="s">
        <v>31</v>
      </c>
      <c r="C163" s="345" t="s">
        <v>43</v>
      </c>
      <c r="D163" s="346"/>
      <c r="E163" s="347" t="s">
        <v>267</v>
      </c>
      <c r="F163" s="25"/>
      <c r="G163" s="2">
        <v>35752.498999999996</v>
      </c>
      <c r="H163" s="348">
        <v>35752.498999999996</v>
      </c>
    </row>
    <row r="164" spans="2:8" ht="12.95" customHeight="1" x14ac:dyDescent="0.15">
      <c r="B164" s="381" t="s">
        <v>22</v>
      </c>
      <c r="C164" s="332" t="s">
        <v>43</v>
      </c>
      <c r="D164" s="333" t="s">
        <v>27</v>
      </c>
      <c r="E164" s="334" t="s">
        <v>182</v>
      </c>
      <c r="F164" s="335"/>
      <c r="G164" s="336">
        <v>3664.2870000000003</v>
      </c>
      <c r="H164" s="337">
        <v>3664.2870000000003</v>
      </c>
    </row>
    <row r="165" spans="2:8" ht="12.95" customHeight="1" x14ac:dyDescent="0.15">
      <c r="B165" s="381" t="s">
        <v>22</v>
      </c>
      <c r="C165" s="332" t="s">
        <v>43</v>
      </c>
      <c r="D165" s="333" t="s">
        <v>28</v>
      </c>
      <c r="E165" s="334" t="s">
        <v>181</v>
      </c>
      <c r="F165" s="335"/>
      <c r="G165" s="336">
        <v>115.714</v>
      </c>
      <c r="H165" s="337">
        <v>115.714</v>
      </c>
    </row>
    <row r="166" spans="2:8" ht="12.95" customHeight="1" x14ac:dyDescent="0.15">
      <c r="B166" s="381" t="s">
        <v>22</v>
      </c>
      <c r="C166" s="332" t="s">
        <v>43</v>
      </c>
      <c r="D166" s="333" t="s">
        <v>28</v>
      </c>
      <c r="E166" s="334" t="s">
        <v>182</v>
      </c>
      <c r="F166" s="335"/>
      <c r="G166" s="336">
        <v>5335.7160000000003</v>
      </c>
      <c r="H166" s="337">
        <v>5335.7160000000003</v>
      </c>
    </row>
    <row r="167" spans="2:8" ht="12.95" customHeight="1" x14ac:dyDescent="0.15">
      <c r="B167" s="381" t="s">
        <v>22</v>
      </c>
      <c r="C167" s="332" t="s">
        <v>43</v>
      </c>
      <c r="D167" s="333" t="s">
        <v>251</v>
      </c>
      <c r="E167" s="334" t="s">
        <v>60</v>
      </c>
      <c r="F167" s="335"/>
      <c r="G167" s="336">
        <v>87.5</v>
      </c>
      <c r="H167" s="337">
        <v>87.5</v>
      </c>
    </row>
    <row r="168" spans="2:8" ht="12.95" customHeight="1" x14ac:dyDescent="0.15">
      <c r="B168" s="381" t="s">
        <v>22</v>
      </c>
      <c r="C168" s="332" t="s">
        <v>43</v>
      </c>
      <c r="D168" s="333" t="s">
        <v>26</v>
      </c>
      <c r="E168" s="334" t="s">
        <v>60</v>
      </c>
      <c r="F168" s="335"/>
      <c r="G168" s="336">
        <v>210</v>
      </c>
      <c r="H168" s="337">
        <v>210</v>
      </c>
    </row>
    <row r="169" spans="2:8" ht="12.95" customHeight="1" x14ac:dyDescent="0.15">
      <c r="B169" s="383" t="s">
        <v>22</v>
      </c>
      <c r="C169" s="345" t="s">
        <v>43</v>
      </c>
      <c r="D169" s="346"/>
      <c r="E169" s="347" t="s">
        <v>267</v>
      </c>
      <c r="F169" s="25"/>
      <c r="G169" s="2">
        <v>9413.2170000000006</v>
      </c>
      <c r="H169" s="348">
        <v>9413.2170000000006</v>
      </c>
    </row>
    <row r="170" spans="2:8" ht="12.95" customHeight="1" x14ac:dyDescent="0.15">
      <c r="B170" s="381" t="s">
        <v>23</v>
      </c>
      <c r="C170" s="332" t="s">
        <v>43</v>
      </c>
      <c r="D170" s="333" t="s">
        <v>37</v>
      </c>
      <c r="E170" s="334" t="s">
        <v>187</v>
      </c>
      <c r="F170" s="335"/>
      <c r="G170" s="336">
        <v>64.286000000000001</v>
      </c>
      <c r="H170" s="337">
        <v>64.286000000000001</v>
      </c>
    </row>
    <row r="171" spans="2:8" ht="12.95" customHeight="1" x14ac:dyDescent="0.15">
      <c r="B171" s="383" t="s">
        <v>23</v>
      </c>
      <c r="C171" s="345" t="s">
        <v>43</v>
      </c>
      <c r="D171" s="346"/>
      <c r="E171" s="347" t="s">
        <v>267</v>
      </c>
      <c r="F171" s="25"/>
      <c r="G171" s="2">
        <v>64.286000000000001</v>
      </c>
      <c r="H171" s="348">
        <v>64.286000000000001</v>
      </c>
    </row>
    <row r="172" spans="2:8" ht="12.95" customHeight="1" x14ac:dyDescent="0.15">
      <c r="B172" s="381" t="s">
        <v>12</v>
      </c>
      <c r="C172" s="332" t="s">
        <v>43</v>
      </c>
      <c r="D172" s="333" t="s">
        <v>18</v>
      </c>
      <c r="E172" s="334" t="s">
        <v>187</v>
      </c>
      <c r="F172" s="335"/>
      <c r="G172" s="336">
        <v>7925</v>
      </c>
      <c r="H172" s="337">
        <v>7925</v>
      </c>
    </row>
    <row r="173" spans="2:8" ht="12.95" customHeight="1" thickBot="1" x14ac:dyDescent="0.2">
      <c r="B173" s="388" t="s">
        <v>12</v>
      </c>
      <c r="C173" s="355" t="s">
        <v>43</v>
      </c>
      <c r="D173" s="356" t="s">
        <v>8</v>
      </c>
      <c r="E173" s="357" t="s">
        <v>187</v>
      </c>
      <c r="F173" s="358"/>
      <c r="G173" s="359">
        <v>25</v>
      </c>
      <c r="H173" s="360">
        <v>25</v>
      </c>
    </row>
    <row r="174" spans="2:8" ht="12.95" customHeight="1" x14ac:dyDescent="0.15">
      <c r="B174" s="384" t="s">
        <v>12</v>
      </c>
      <c r="C174" s="349" t="s">
        <v>43</v>
      </c>
      <c r="D174" s="350" t="s">
        <v>10</v>
      </c>
      <c r="E174" s="351" t="s">
        <v>187</v>
      </c>
      <c r="F174" s="352"/>
      <c r="G174" s="353">
        <v>24850</v>
      </c>
      <c r="H174" s="354">
        <v>24850</v>
      </c>
    </row>
    <row r="175" spans="2:8" ht="12.95" customHeight="1" x14ac:dyDescent="0.15">
      <c r="B175" s="381" t="s">
        <v>12</v>
      </c>
      <c r="C175" s="332" t="s">
        <v>43</v>
      </c>
      <c r="D175" s="333" t="s">
        <v>11</v>
      </c>
      <c r="E175" s="334" t="s">
        <v>187</v>
      </c>
      <c r="F175" s="335"/>
      <c r="G175" s="336">
        <v>87.5</v>
      </c>
      <c r="H175" s="337">
        <v>87.5</v>
      </c>
    </row>
    <row r="176" spans="2:8" ht="12.95" customHeight="1" x14ac:dyDescent="0.15">
      <c r="B176" s="381" t="s">
        <v>12</v>
      </c>
      <c r="C176" s="332" t="s">
        <v>43</v>
      </c>
      <c r="D176" s="333" t="s">
        <v>30</v>
      </c>
      <c r="E176" s="334" t="s">
        <v>187</v>
      </c>
      <c r="F176" s="335"/>
      <c r="G176" s="336">
        <v>3487.5</v>
      </c>
      <c r="H176" s="337">
        <v>3487.5</v>
      </c>
    </row>
    <row r="177" spans="2:8" ht="12.95" customHeight="1" x14ac:dyDescent="0.15">
      <c r="B177" s="381" t="s">
        <v>12</v>
      </c>
      <c r="C177" s="332" t="s">
        <v>43</v>
      </c>
      <c r="D177" s="333" t="s">
        <v>209</v>
      </c>
      <c r="E177" s="334" t="s">
        <v>187</v>
      </c>
      <c r="F177" s="335"/>
      <c r="G177" s="336">
        <v>700</v>
      </c>
      <c r="H177" s="337">
        <v>700</v>
      </c>
    </row>
    <row r="178" spans="2:8" ht="12.95" customHeight="1" x14ac:dyDescent="0.15">
      <c r="B178" s="383" t="s">
        <v>12</v>
      </c>
      <c r="C178" s="345" t="s">
        <v>43</v>
      </c>
      <c r="D178" s="346"/>
      <c r="E178" s="347" t="s">
        <v>267</v>
      </c>
      <c r="F178" s="25"/>
      <c r="G178" s="2">
        <v>37075</v>
      </c>
      <c r="H178" s="348">
        <v>37075</v>
      </c>
    </row>
    <row r="179" spans="2:8" ht="12.95" customHeight="1" x14ac:dyDescent="0.15">
      <c r="B179" s="381" t="s">
        <v>13</v>
      </c>
      <c r="C179" s="332" t="s">
        <v>43</v>
      </c>
      <c r="D179" s="333" t="s">
        <v>8</v>
      </c>
      <c r="E179" s="334" t="s">
        <v>188</v>
      </c>
      <c r="F179" s="335"/>
      <c r="G179" s="336">
        <v>15</v>
      </c>
      <c r="H179" s="337">
        <v>15</v>
      </c>
    </row>
    <row r="180" spans="2:8" ht="12.95" customHeight="1" x14ac:dyDescent="0.15">
      <c r="B180" s="381" t="s">
        <v>13</v>
      </c>
      <c r="C180" s="332" t="s">
        <v>43</v>
      </c>
      <c r="D180" s="333" t="s">
        <v>203</v>
      </c>
      <c r="E180" s="334" t="s">
        <v>188</v>
      </c>
      <c r="F180" s="335"/>
      <c r="G180" s="336">
        <v>15</v>
      </c>
      <c r="H180" s="337">
        <v>15</v>
      </c>
    </row>
    <row r="181" spans="2:8" ht="12.95" customHeight="1" x14ac:dyDescent="0.15">
      <c r="B181" s="381" t="s">
        <v>13</v>
      </c>
      <c r="C181" s="332" t="s">
        <v>43</v>
      </c>
      <c r="D181" s="333" t="s">
        <v>10</v>
      </c>
      <c r="E181" s="334" t="s">
        <v>188</v>
      </c>
      <c r="F181" s="335"/>
      <c r="G181" s="336">
        <v>290.625</v>
      </c>
      <c r="H181" s="337">
        <v>290.625</v>
      </c>
    </row>
    <row r="182" spans="2:8" ht="12.95" customHeight="1" x14ac:dyDescent="0.15">
      <c r="B182" s="381" t="s">
        <v>13</v>
      </c>
      <c r="C182" s="332" t="s">
        <v>43</v>
      </c>
      <c r="D182" s="333" t="s">
        <v>30</v>
      </c>
      <c r="E182" s="334" t="s">
        <v>188</v>
      </c>
      <c r="F182" s="335"/>
      <c r="G182" s="336">
        <v>28.125</v>
      </c>
      <c r="H182" s="337">
        <v>28.125</v>
      </c>
    </row>
    <row r="183" spans="2:8" ht="12.95" customHeight="1" x14ac:dyDescent="0.15">
      <c r="B183" s="383" t="s">
        <v>13</v>
      </c>
      <c r="C183" s="345" t="s">
        <v>43</v>
      </c>
      <c r="D183" s="346"/>
      <c r="E183" s="347" t="s">
        <v>267</v>
      </c>
      <c r="F183" s="25"/>
      <c r="G183" s="2">
        <v>348.75</v>
      </c>
      <c r="H183" s="348">
        <v>348.75</v>
      </c>
    </row>
    <row r="184" spans="2:8" ht="12.95" customHeight="1" x14ac:dyDescent="0.15">
      <c r="B184" s="381" t="s">
        <v>208</v>
      </c>
      <c r="C184" s="332" t="s">
        <v>43</v>
      </c>
      <c r="D184" s="333" t="s">
        <v>18</v>
      </c>
      <c r="E184" s="334" t="s">
        <v>191</v>
      </c>
      <c r="F184" s="335"/>
      <c r="G184" s="336">
        <v>62.5</v>
      </c>
      <c r="H184" s="337">
        <v>62.5</v>
      </c>
    </row>
    <row r="185" spans="2:8" ht="12.95" customHeight="1" x14ac:dyDescent="0.15">
      <c r="B185" s="381" t="s">
        <v>208</v>
      </c>
      <c r="C185" s="332" t="s">
        <v>43</v>
      </c>
      <c r="D185" s="333" t="s">
        <v>8</v>
      </c>
      <c r="E185" s="334" t="s">
        <v>191</v>
      </c>
      <c r="F185" s="335"/>
      <c r="G185" s="336">
        <v>62.5</v>
      </c>
      <c r="H185" s="337">
        <v>62.5</v>
      </c>
    </row>
    <row r="186" spans="2:8" ht="12.95" customHeight="1" x14ac:dyDescent="0.15">
      <c r="B186" s="381" t="s">
        <v>208</v>
      </c>
      <c r="C186" s="332" t="s">
        <v>43</v>
      </c>
      <c r="D186" s="333" t="s">
        <v>10</v>
      </c>
      <c r="E186" s="334" t="s">
        <v>191</v>
      </c>
      <c r="F186" s="335"/>
      <c r="G186" s="336">
        <v>231.25</v>
      </c>
      <c r="H186" s="337">
        <v>231.25</v>
      </c>
    </row>
    <row r="187" spans="2:8" ht="12.95" customHeight="1" x14ac:dyDescent="0.15">
      <c r="B187" s="381" t="s">
        <v>208</v>
      </c>
      <c r="C187" s="332" t="s">
        <v>43</v>
      </c>
      <c r="D187" s="333" t="s">
        <v>12</v>
      </c>
      <c r="E187" s="334" t="s">
        <v>191</v>
      </c>
      <c r="F187" s="335"/>
      <c r="G187" s="336">
        <v>43.75</v>
      </c>
      <c r="H187" s="337">
        <v>43.75</v>
      </c>
    </row>
    <row r="188" spans="2:8" ht="12.95" customHeight="1" x14ac:dyDescent="0.15">
      <c r="B188" s="381" t="s">
        <v>208</v>
      </c>
      <c r="C188" s="332" t="s">
        <v>43</v>
      </c>
      <c r="D188" s="333" t="s">
        <v>30</v>
      </c>
      <c r="E188" s="334" t="s">
        <v>191</v>
      </c>
      <c r="F188" s="335"/>
      <c r="G188" s="336">
        <v>37.5</v>
      </c>
      <c r="H188" s="337">
        <v>37.5</v>
      </c>
    </row>
    <row r="189" spans="2:8" ht="12.95" customHeight="1" x14ac:dyDescent="0.15">
      <c r="B189" s="381" t="s">
        <v>208</v>
      </c>
      <c r="C189" s="332" t="s">
        <v>43</v>
      </c>
      <c r="D189" s="333" t="s">
        <v>209</v>
      </c>
      <c r="E189" s="334" t="s">
        <v>191</v>
      </c>
      <c r="F189" s="335"/>
      <c r="G189" s="336">
        <v>25</v>
      </c>
      <c r="H189" s="337">
        <v>25</v>
      </c>
    </row>
    <row r="190" spans="2:8" ht="12.95" customHeight="1" x14ac:dyDescent="0.15">
      <c r="B190" s="383" t="s">
        <v>208</v>
      </c>
      <c r="C190" s="345" t="s">
        <v>43</v>
      </c>
      <c r="D190" s="346"/>
      <c r="E190" s="347" t="s">
        <v>267</v>
      </c>
      <c r="F190" s="25"/>
      <c r="G190" s="2">
        <v>462.5</v>
      </c>
      <c r="H190" s="348">
        <v>462.5</v>
      </c>
    </row>
    <row r="191" spans="2:8" ht="12.95" customHeight="1" x14ac:dyDescent="0.15">
      <c r="B191" s="381" t="s">
        <v>17</v>
      </c>
      <c r="C191" s="332" t="s">
        <v>43</v>
      </c>
      <c r="D191" s="333" t="s">
        <v>10</v>
      </c>
      <c r="E191" s="334" t="s">
        <v>192</v>
      </c>
      <c r="F191" s="335"/>
      <c r="G191" s="336">
        <v>1171.875</v>
      </c>
      <c r="H191" s="337">
        <v>1171.875</v>
      </c>
    </row>
    <row r="192" spans="2:8" ht="12.95" customHeight="1" x14ac:dyDescent="0.15">
      <c r="B192" s="381" t="s">
        <v>17</v>
      </c>
      <c r="C192" s="332" t="s">
        <v>43</v>
      </c>
      <c r="D192" s="333" t="s">
        <v>30</v>
      </c>
      <c r="E192" s="334" t="s">
        <v>192</v>
      </c>
      <c r="F192" s="335"/>
      <c r="G192" s="336">
        <v>46.875</v>
      </c>
      <c r="H192" s="337">
        <v>46.875</v>
      </c>
    </row>
    <row r="193" spans="2:8" ht="12.95" customHeight="1" x14ac:dyDescent="0.15">
      <c r="B193" s="383" t="s">
        <v>17</v>
      </c>
      <c r="C193" s="345" t="s">
        <v>43</v>
      </c>
      <c r="D193" s="346"/>
      <c r="E193" s="347" t="s">
        <v>267</v>
      </c>
      <c r="F193" s="25"/>
      <c r="G193" s="2">
        <v>1218.75</v>
      </c>
      <c r="H193" s="348">
        <v>1218.75</v>
      </c>
    </row>
    <row r="194" spans="2:8" ht="12.95" customHeight="1" x14ac:dyDescent="0.15">
      <c r="B194" s="381" t="s">
        <v>37</v>
      </c>
      <c r="C194" s="332" t="s">
        <v>43</v>
      </c>
      <c r="D194" s="333" t="s">
        <v>18</v>
      </c>
      <c r="E194" s="334" t="s">
        <v>192</v>
      </c>
      <c r="F194" s="335"/>
      <c r="G194" s="336">
        <v>514.28499999999997</v>
      </c>
      <c r="H194" s="337">
        <v>514.28499999999997</v>
      </c>
    </row>
    <row r="195" spans="2:8" ht="12.95" customHeight="1" x14ac:dyDescent="0.15">
      <c r="B195" s="381" t="s">
        <v>37</v>
      </c>
      <c r="C195" s="332" t="s">
        <v>43</v>
      </c>
      <c r="D195" s="333" t="s">
        <v>31</v>
      </c>
      <c r="E195" s="334" t="s">
        <v>192</v>
      </c>
      <c r="F195" s="335"/>
      <c r="G195" s="336">
        <v>3085.7150000000001</v>
      </c>
      <c r="H195" s="337">
        <v>3085.7150000000001</v>
      </c>
    </row>
    <row r="196" spans="2:8" ht="12.95" customHeight="1" x14ac:dyDescent="0.15">
      <c r="B196" s="383" t="s">
        <v>37</v>
      </c>
      <c r="C196" s="345" t="s">
        <v>43</v>
      </c>
      <c r="D196" s="346"/>
      <c r="E196" s="347" t="s">
        <v>267</v>
      </c>
      <c r="F196" s="25"/>
      <c r="G196" s="2">
        <v>3600</v>
      </c>
      <c r="H196" s="348">
        <v>3600</v>
      </c>
    </row>
    <row r="197" spans="2:8" ht="12.95" customHeight="1" x14ac:dyDescent="0.15">
      <c r="B197" s="381" t="s">
        <v>30</v>
      </c>
      <c r="C197" s="332" t="s">
        <v>43</v>
      </c>
      <c r="D197" s="333" t="s">
        <v>261</v>
      </c>
      <c r="E197" s="334" t="s">
        <v>189</v>
      </c>
      <c r="F197" s="335"/>
      <c r="G197" s="336">
        <v>28.571000000000002</v>
      </c>
      <c r="H197" s="337">
        <v>28.571000000000002</v>
      </c>
    </row>
    <row r="198" spans="2:8" ht="12.95" customHeight="1" x14ac:dyDescent="0.15">
      <c r="B198" s="381" t="s">
        <v>30</v>
      </c>
      <c r="C198" s="332" t="s">
        <v>43</v>
      </c>
      <c r="D198" s="333" t="s">
        <v>261</v>
      </c>
      <c r="E198" s="334" t="s">
        <v>194</v>
      </c>
      <c r="F198" s="335"/>
      <c r="G198" s="336">
        <v>485.714</v>
      </c>
      <c r="H198" s="337">
        <v>485.714</v>
      </c>
    </row>
    <row r="199" spans="2:8" ht="12.95" customHeight="1" x14ac:dyDescent="0.15">
      <c r="B199" s="381" t="s">
        <v>30</v>
      </c>
      <c r="C199" s="332" t="s">
        <v>43</v>
      </c>
      <c r="D199" s="333" t="s">
        <v>261</v>
      </c>
      <c r="E199" s="334" t="s">
        <v>197</v>
      </c>
      <c r="F199" s="335"/>
      <c r="G199" s="336">
        <v>142.857</v>
      </c>
      <c r="H199" s="337">
        <v>142.857</v>
      </c>
    </row>
    <row r="200" spans="2:8" ht="12.95" customHeight="1" x14ac:dyDescent="0.15">
      <c r="B200" s="381" t="s">
        <v>30</v>
      </c>
      <c r="C200" s="332" t="s">
        <v>43</v>
      </c>
      <c r="D200" s="333" t="s">
        <v>261</v>
      </c>
      <c r="E200" s="334" t="s">
        <v>198</v>
      </c>
      <c r="F200" s="335"/>
      <c r="G200" s="336">
        <v>142.857</v>
      </c>
      <c r="H200" s="337">
        <v>142.857</v>
      </c>
    </row>
    <row r="201" spans="2:8" ht="12.95" customHeight="1" x14ac:dyDescent="0.15">
      <c r="B201" s="381" t="s">
        <v>30</v>
      </c>
      <c r="C201" s="332" t="s">
        <v>43</v>
      </c>
      <c r="D201" s="333" t="s">
        <v>261</v>
      </c>
      <c r="E201" s="334" t="s">
        <v>199</v>
      </c>
      <c r="F201" s="335"/>
      <c r="G201" s="336">
        <v>657.14199999999994</v>
      </c>
      <c r="H201" s="337">
        <v>657.14199999999994</v>
      </c>
    </row>
    <row r="202" spans="2:8" ht="12.95" customHeight="1" x14ac:dyDescent="0.15">
      <c r="B202" s="381" t="s">
        <v>30</v>
      </c>
      <c r="C202" s="332" t="s">
        <v>43</v>
      </c>
      <c r="D202" s="333" t="s">
        <v>261</v>
      </c>
      <c r="E202" s="334" t="s">
        <v>60</v>
      </c>
      <c r="F202" s="335"/>
      <c r="G202" s="336">
        <v>28.571000000000002</v>
      </c>
      <c r="H202" s="337">
        <v>28.571000000000002</v>
      </c>
    </row>
    <row r="203" spans="2:8" ht="12.95" customHeight="1" x14ac:dyDescent="0.15">
      <c r="B203" s="381" t="s">
        <v>30</v>
      </c>
      <c r="C203" s="332" t="s">
        <v>43</v>
      </c>
      <c r="D203" s="333" t="s">
        <v>18</v>
      </c>
      <c r="E203" s="334" t="s">
        <v>194</v>
      </c>
      <c r="F203" s="335"/>
      <c r="G203" s="336">
        <v>1437.5</v>
      </c>
      <c r="H203" s="337">
        <v>1437.5</v>
      </c>
    </row>
    <row r="204" spans="2:8" ht="12.95" customHeight="1" x14ac:dyDescent="0.15">
      <c r="B204" s="381" t="s">
        <v>30</v>
      </c>
      <c r="C204" s="332" t="s">
        <v>43</v>
      </c>
      <c r="D204" s="333" t="s">
        <v>8</v>
      </c>
      <c r="E204" s="334" t="s">
        <v>194</v>
      </c>
      <c r="F204" s="335"/>
      <c r="G204" s="336">
        <v>4262.5</v>
      </c>
      <c r="H204" s="337">
        <v>4262.5</v>
      </c>
    </row>
    <row r="205" spans="2:8" ht="12.95" customHeight="1" x14ac:dyDescent="0.15">
      <c r="B205" s="381" t="s">
        <v>30</v>
      </c>
      <c r="C205" s="332" t="s">
        <v>43</v>
      </c>
      <c r="D205" s="333" t="s">
        <v>10</v>
      </c>
      <c r="E205" s="334" t="s">
        <v>194</v>
      </c>
      <c r="F205" s="335"/>
      <c r="G205" s="336">
        <v>51991.875</v>
      </c>
      <c r="H205" s="337">
        <v>51991.875</v>
      </c>
    </row>
    <row r="206" spans="2:8" ht="12.95" customHeight="1" x14ac:dyDescent="0.15">
      <c r="B206" s="381" t="s">
        <v>30</v>
      </c>
      <c r="C206" s="332" t="s">
        <v>43</v>
      </c>
      <c r="D206" s="333" t="s">
        <v>205</v>
      </c>
      <c r="E206" s="334" t="s">
        <v>194</v>
      </c>
      <c r="F206" s="335"/>
      <c r="G206" s="336">
        <v>32167.5</v>
      </c>
      <c r="H206" s="337">
        <v>32167.5</v>
      </c>
    </row>
    <row r="207" spans="2:8" ht="12.95" customHeight="1" x14ac:dyDescent="0.15">
      <c r="B207" s="381" t="s">
        <v>30</v>
      </c>
      <c r="C207" s="332" t="s">
        <v>43</v>
      </c>
      <c r="D207" s="333" t="s">
        <v>12</v>
      </c>
      <c r="E207" s="334" t="s">
        <v>194</v>
      </c>
      <c r="F207" s="335"/>
      <c r="G207" s="336">
        <v>13820</v>
      </c>
      <c r="H207" s="337">
        <v>13820</v>
      </c>
    </row>
    <row r="208" spans="2:8" ht="12.95" customHeight="1" x14ac:dyDescent="0.15">
      <c r="B208" s="381" t="s">
        <v>30</v>
      </c>
      <c r="C208" s="332" t="s">
        <v>43</v>
      </c>
      <c r="D208" s="333" t="s">
        <v>13</v>
      </c>
      <c r="E208" s="334" t="s">
        <v>194</v>
      </c>
      <c r="F208" s="335"/>
      <c r="G208" s="336">
        <v>18.75</v>
      </c>
      <c r="H208" s="337">
        <v>18.75</v>
      </c>
    </row>
    <row r="209" spans="2:8" ht="12.95" customHeight="1" x14ac:dyDescent="0.15">
      <c r="B209" s="383" t="s">
        <v>30</v>
      </c>
      <c r="C209" s="345" t="s">
        <v>43</v>
      </c>
      <c r="D209" s="346"/>
      <c r="E209" s="347" t="s">
        <v>267</v>
      </c>
      <c r="F209" s="25"/>
      <c r="G209" s="2">
        <v>105183.837</v>
      </c>
      <c r="H209" s="348">
        <v>105183.837</v>
      </c>
    </row>
    <row r="210" spans="2:8" ht="12.95" customHeight="1" x14ac:dyDescent="0.15">
      <c r="B210" s="381" t="s">
        <v>25</v>
      </c>
      <c r="C210" s="332" t="s">
        <v>43</v>
      </c>
      <c r="D210" s="333" t="s">
        <v>7</v>
      </c>
      <c r="E210" s="334" t="s">
        <v>189</v>
      </c>
      <c r="F210" s="335"/>
      <c r="G210" s="336">
        <v>64.286000000000001</v>
      </c>
      <c r="H210" s="337">
        <v>64.286000000000001</v>
      </c>
    </row>
    <row r="211" spans="2:8" ht="12.95" customHeight="1" x14ac:dyDescent="0.15">
      <c r="B211" s="381" t="s">
        <v>25</v>
      </c>
      <c r="C211" s="332" t="s">
        <v>43</v>
      </c>
      <c r="D211" s="333" t="s">
        <v>7</v>
      </c>
      <c r="E211" s="334" t="s">
        <v>194</v>
      </c>
      <c r="F211" s="335"/>
      <c r="G211" s="336">
        <v>16907.188000000009</v>
      </c>
      <c r="H211" s="337">
        <v>16907.188000000009</v>
      </c>
    </row>
    <row r="212" spans="2:8" ht="12.95" customHeight="1" x14ac:dyDescent="0.15">
      <c r="B212" s="381" t="s">
        <v>25</v>
      </c>
      <c r="C212" s="332" t="s">
        <v>43</v>
      </c>
      <c r="D212" s="333" t="s">
        <v>7</v>
      </c>
      <c r="E212" s="334" t="s">
        <v>195</v>
      </c>
      <c r="F212" s="335"/>
      <c r="G212" s="336">
        <v>7457.1740000000054</v>
      </c>
      <c r="H212" s="337">
        <v>7457.1740000000054</v>
      </c>
    </row>
    <row r="213" spans="2:8" ht="12.95" customHeight="1" x14ac:dyDescent="0.15">
      <c r="B213" s="381" t="s">
        <v>25</v>
      </c>
      <c r="C213" s="332" t="s">
        <v>43</v>
      </c>
      <c r="D213" s="333" t="s">
        <v>7</v>
      </c>
      <c r="E213" s="334" t="s">
        <v>196</v>
      </c>
      <c r="F213" s="335"/>
      <c r="G213" s="336">
        <v>450.00200000000001</v>
      </c>
      <c r="H213" s="337">
        <v>450.00200000000001</v>
      </c>
    </row>
    <row r="214" spans="2:8" ht="12.95" customHeight="1" x14ac:dyDescent="0.15">
      <c r="B214" s="381" t="s">
        <v>25</v>
      </c>
      <c r="C214" s="332" t="s">
        <v>43</v>
      </c>
      <c r="D214" s="333" t="s">
        <v>7</v>
      </c>
      <c r="E214" s="334" t="s">
        <v>197</v>
      </c>
      <c r="F214" s="335"/>
      <c r="G214" s="336">
        <v>1382.1490000000008</v>
      </c>
      <c r="H214" s="337">
        <v>1382.1490000000008</v>
      </c>
    </row>
    <row r="215" spans="2:8" ht="12.95" customHeight="1" x14ac:dyDescent="0.15">
      <c r="B215" s="381" t="s">
        <v>25</v>
      </c>
      <c r="C215" s="332" t="s">
        <v>43</v>
      </c>
      <c r="D215" s="333" t="s">
        <v>7</v>
      </c>
      <c r="E215" s="334" t="s">
        <v>198</v>
      </c>
      <c r="F215" s="335"/>
      <c r="G215" s="336">
        <v>321.42900000000003</v>
      </c>
      <c r="H215" s="337">
        <v>321.42900000000003</v>
      </c>
    </row>
    <row r="216" spans="2:8" ht="12.95" customHeight="1" x14ac:dyDescent="0.15">
      <c r="B216" s="381" t="s">
        <v>25</v>
      </c>
      <c r="C216" s="332" t="s">
        <v>43</v>
      </c>
      <c r="D216" s="333" t="s">
        <v>7</v>
      </c>
      <c r="E216" s="334" t="s">
        <v>199</v>
      </c>
      <c r="F216" s="335"/>
      <c r="G216" s="336">
        <v>192.858</v>
      </c>
      <c r="H216" s="337">
        <v>192.858</v>
      </c>
    </row>
    <row r="217" spans="2:8" ht="12.95" customHeight="1" x14ac:dyDescent="0.15">
      <c r="B217" s="381" t="s">
        <v>25</v>
      </c>
      <c r="C217" s="332" t="s">
        <v>43</v>
      </c>
      <c r="D217" s="333" t="s">
        <v>7</v>
      </c>
      <c r="E217" s="334" t="s">
        <v>200</v>
      </c>
      <c r="F217" s="335"/>
      <c r="G217" s="336">
        <v>257.14400000000001</v>
      </c>
      <c r="H217" s="337">
        <v>257.14400000000001</v>
      </c>
    </row>
    <row r="218" spans="2:8" ht="12.95" customHeight="1" x14ac:dyDescent="0.15">
      <c r="B218" s="383" t="s">
        <v>25</v>
      </c>
      <c r="C218" s="345" t="s">
        <v>43</v>
      </c>
      <c r="D218" s="346"/>
      <c r="E218" s="347" t="s">
        <v>267</v>
      </c>
      <c r="F218" s="25"/>
      <c r="G218" s="2">
        <v>27032.230000000018</v>
      </c>
      <c r="H218" s="348">
        <v>27032.230000000018</v>
      </c>
    </row>
    <row r="219" spans="2:8" ht="12.95" customHeight="1" x14ac:dyDescent="0.15">
      <c r="B219" s="381" t="s">
        <v>28</v>
      </c>
      <c r="C219" s="332" t="s">
        <v>43</v>
      </c>
      <c r="D219" s="333" t="s">
        <v>7</v>
      </c>
      <c r="E219" s="334" t="s">
        <v>194</v>
      </c>
      <c r="F219" s="335"/>
      <c r="G219" s="336">
        <v>214.286</v>
      </c>
      <c r="H219" s="337">
        <v>214.286</v>
      </c>
    </row>
    <row r="220" spans="2:8" ht="12.95" customHeight="1" x14ac:dyDescent="0.15">
      <c r="B220" s="381" t="s">
        <v>28</v>
      </c>
      <c r="C220" s="332" t="s">
        <v>43</v>
      </c>
      <c r="D220" s="333" t="s">
        <v>27</v>
      </c>
      <c r="E220" s="334" t="s">
        <v>194</v>
      </c>
      <c r="F220" s="335"/>
      <c r="G220" s="336">
        <v>25307.144</v>
      </c>
      <c r="H220" s="337">
        <v>25307.144</v>
      </c>
    </row>
    <row r="221" spans="2:8" ht="12.95" customHeight="1" x14ac:dyDescent="0.15">
      <c r="B221" s="381" t="s">
        <v>28</v>
      </c>
      <c r="C221" s="332" t="s">
        <v>43</v>
      </c>
      <c r="D221" s="333" t="s">
        <v>22</v>
      </c>
      <c r="E221" s="334" t="s">
        <v>194</v>
      </c>
      <c r="F221" s="335"/>
      <c r="G221" s="336">
        <v>3942.8580000000002</v>
      </c>
      <c r="H221" s="337">
        <v>3942.8580000000002</v>
      </c>
    </row>
    <row r="222" spans="2:8" ht="12.95" customHeight="1" x14ac:dyDescent="0.15">
      <c r="B222" s="383" t="s">
        <v>28</v>
      </c>
      <c r="C222" s="345" t="s">
        <v>43</v>
      </c>
      <c r="D222" s="346"/>
      <c r="E222" s="347" t="s">
        <v>267</v>
      </c>
      <c r="F222" s="25"/>
      <c r="G222" s="2">
        <v>29464.288</v>
      </c>
      <c r="H222" s="348">
        <v>29464.288</v>
      </c>
    </row>
    <row r="223" spans="2:8" ht="12.95" customHeight="1" x14ac:dyDescent="0.15">
      <c r="B223" s="381" t="s">
        <v>209</v>
      </c>
      <c r="C223" s="332" t="s">
        <v>43</v>
      </c>
      <c r="D223" s="333" t="s">
        <v>18</v>
      </c>
      <c r="E223" s="334" t="s">
        <v>198</v>
      </c>
      <c r="F223" s="335"/>
      <c r="G223" s="336">
        <v>20550</v>
      </c>
      <c r="H223" s="337">
        <v>20550</v>
      </c>
    </row>
    <row r="224" spans="2:8" ht="12.95" customHeight="1" x14ac:dyDescent="0.15">
      <c r="B224" s="381" t="s">
        <v>209</v>
      </c>
      <c r="C224" s="332" t="s">
        <v>43</v>
      </c>
      <c r="D224" s="333" t="s">
        <v>8</v>
      </c>
      <c r="E224" s="334" t="s">
        <v>198</v>
      </c>
      <c r="F224" s="335"/>
      <c r="G224" s="336">
        <v>2312.5</v>
      </c>
      <c r="H224" s="337">
        <v>2312.5</v>
      </c>
    </row>
    <row r="225" spans="2:8" ht="12.95" customHeight="1" x14ac:dyDescent="0.15">
      <c r="B225" s="381" t="s">
        <v>209</v>
      </c>
      <c r="C225" s="332" t="s">
        <v>43</v>
      </c>
      <c r="D225" s="333" t="s">
        <v>10</v>
      </c>
      <c r="E225" s="334" t="s">
        <v>198</v>
      </c>
      <c r="F225" s="335"/>
      <c r="G225" s="336">
        <v>73477.5</v>
      </c>
      <c r="H225" s="337">
        <v>73477.5</v>
      </c>
    </row>
    <row r="226" spans="2:8" ht="12.95" customHeight="1" x14ac:dyDescent="0.15">
      <c r="B226" s="381" t="s">
        <v>209</v>
      </c>
      <c r="C226" s="332" t="s">
        <v>43</v>
      </c>
      <c r="D226" s="333" t="s">
        <v>12</v>
      </c>
      <c r="E226" s="334" t="s">
        <v>198</v>
      </c>
      <c r="F226" s="335"/>
      <c r="G226" s="336">
        <v>327.5</v>
      </c>
      <c r="H226" s="337">
        <v>327.5</v>
      </c>
    </row>
    <row r="227" spans="2:8" ht="12.95" customHeight="1" x14ac:dyDescent="0.15">
      <c r="B227" s="383" t="s">
        <v>209</v>
      </c>
      <c r="C227" s="345" t="s">
        <v>43</v>
      </c>
      <c r="D227" s="346"/>
      <c r="E227" s="347" t="s">
        <v>267</v>
      </c>
      <c r="F227" s="25"/>
      <c r="G227" s="2">
        <v>96667.5</v>
      </c>
      <c r="H227" s="348">
        <v>96667.5</v>
      </c>
    </row>
    <row r="228" spans="2:8" ht="12.95" customHeight="1" x14ac:dyDescent="0.15">
      <c r="B228" s="382" t="s">
        <v>33</v>
      </c>
      <c r="C228" s="339" t="s">
        <v>43</v>
      </c>
      <c r="D228" s="340" t="s">
        <v>31</v>
      </c>
      <c r="E228" s="341" t="s">
        <v>199</v>
      </c>
      <c r="F228" s="342"/>
      <c r="G228" s="343">
        <v>157.499</v>
      </c>
      <c r="H228" s="344">
        <v>157.499</v>
      </c>
    </row>
    <row r="229" spans="2:8" ht="12.95" customHeight="1" thickBot="1" x14ac:dyDescent="0.2">
      <c r="B229" s="395" t="s">
        <v>33</v>
      </c>
      <c r="C229" s="396" t="s">
        <v>43</v>
      </c>
      <c r="D229" s="411"/>
      <c r="E229" s="398" t="s">
        <v>267</v>
      </c>
      <c r="F229" s="399"/>
      <c r="G229" s="400">
        <v>157.499</v>
      </c>
      <c r="H229" s="401">
        <v>157.499</v>
      </c>
    </row>
    <row r="230" spans="2:8" ht="12.95" customHeight="1" x14ac:dyDescent="0.15">
      <c r="B230" s="384" t="s">
        <v>40</v>
      </c>
      <c r="C230" s="349" t="s">
        <v>43</v>
      </c>
      <c r="D230" s="350" t="s">
        <v>10</v>
      </c>
      <c r="E230" s="351" t="s">
        <v>200</v>
      </c>
      <c r="F230" s="352"/>
      <c r="G230" s="353">
        <v>449.99900000000002</v>
      </c>
      <c r="H230" s="354">
        <v>449.99900000000002</v>
      </c>
    </row>
    <row r="231" spans="2:8" ht="12.95" customHeight="1" x14ac:dyDescent="0.15">
      <c r="B231" s="381" t="s">
        <v>40</v>
      </c>
      <c r="C231" s="332" t="s">
        <v>43</v>
      </c>
      <c r="D231" s="333" t="s">
        <v>205</v>
      </c>
      <c r="E231" s="334" t="s">
        <v>200</v>
      </c>
      <c r="F231" s="335"/>
      <c r="G231" s="336">
        <v>80.356999999999999</v>
      </c>
      <c r="H231" s="337">
        <v>80.356999999999999</v>
      </c>
    </row>
    <row r="232" spans="2:8" ht="12.95" customHeight="1" x14ac:dyDescent="0.15">
      <c r="B232" s="381" t="s">
        <v>40</v>
      </c>
      <c r="C232" s="332" t="s">
        <v>43</v>
      </c>
      <c r="D232" s="333" t="s">
        <v>26</v>
      </c>
      <c r="E232" s="334" t="s">
        <v>200</v>
      </c>
      <c r="F232" s="335"/>
      <c r="G232" s="336">
        <v>867.85699999999997</v>
      </c>
      <c r="H232" s="337">
        <v>867.85699999999997</v>
      </c>
    </row>
    <row r="233" spans="2:8" ht="12.95" customHeight="1" x14ac:dyDescent="0.15">
      <c r="B233" s="381" t="s">
        <v>40</v>
      </c>
      <c r="C233" s="332" t="s">
        <v>43</v>
      </c>
      <c r="D233" s="333" t="s">
        <v>26</v>
      </c>
      <c r="E233" s="334" t="s">
        <v>60</v>
      </c>
      <c r="F233" s="335"/>
      <c r="G233" s="336">
        <v>800</v>
      </c>
      <c r="H233" s="337">
        <v>800</v>
      </c>
    </row>
    <row r="234" spans="2:8" ht="12.95" customHeight="1" x14ac:dyDescent="0.15">
      <c r="B234" s="383" t="s">
        <v>40</v>
      </c>
      <c r="C234" s="345" t="s">
        <v>43</v>
      </c>
      <c r="D234" s="346"/>
      <c r="E234" s="347" t="s">
        <v>267</v>
      </c>
      <c r="F234" s="25"/>
      <c r="G234" s="2">
        <v>2198.2129999999997</v>
      </c>
      <c r="H234" s="348">
        <v>2198.2129999999997</v>
      </c>
    </row>
    <row r="235" spans="2:8" ht="12.95" customHeight="1" x14ac:dyDescent="0.15">
      <c r="B235" s="381" t="s">
        <v>251</v>
      </c>
      <c r="C235" s="332" t="s">
        <v>43</v>
      </c>
      <c r="D235" s="333" t="s">
        <v>22</v>
      </c>
      <c r="E235" s="334" t="s">
        <v>200</v>
      </c>
      <c r="F235" s="335"/>
      <c r="G235" s="336">
        <v>17.5</v>
      </c>
      <c r="H235" s="337">
        <v>17.5</v>
      </c>
    </row>
    <row r="236" spans="2:8" ht="12.95" customHeight="1" x14ac:dyDescent="0.15">
      <c r="B236" s="381" t="s">
        <v>251</v>
      </c>
      <c r="C236" s="332" t="s">
        <v>43</v>
      </c>
      <c r="D236" s="333" t="s">
        <v>215</v>
      </c>
      <c r="E236" s="334" t="s">
        <v>200</v>
      </c>
      <c r="F236" s="335"/>
      <c r="G236" s="336">
        <v>17.5</v>
      </c>
      <c r="H236" s="337">
        <v>17.5</v>
      </c>
    </row>
    <row r="237" spans="2:8" ht="12.95" customHeight="1" x14ac:dyDescent="0.15">
      <c r="B237" s="383" t="s">
        <v>251</v>
      </c>
      <c r="C237" s="345" t="s">
        <v>43</v>
      </c>
      <c r="D237" s="346"/>
      <c r="E237" s="347" t="s">
        <v>267</v>
      </c>
      <c r="F237" s="25"/>
      <c r="G237" s="2">
        <v>35</v>
      </c>
      <c r="H237" s="348">
        <v>35</v>
      </c>
    </row>
    <row r="238" spans="2:8" ht="12.95" customHeight="1" x14ac:dyDescent="0.15">
      <c r="B238" s="381" t="s">
        <v>26</v>
      </c>
      <c r="C238" s="332" t="s">
        <v>43</v>
      </c>
      <c r="D238" s="333" t="s">
        <v>7</v>
      </c>
      <c r="E238" s="334" t="s">
        <v>201</v>
      </c>
      <c r="F238" s="335"/>
      <c r="G238" s="336">
        <v>2057.1440000000002</v>
      </c>
      <c r="H238" s="337">
        <v>2057.1440000000002</v>
      </c>
    </row>
    <row r="239" spans="2:8" ht="12.95" customHeight="1" x14ac:dyDescent="0.15">
      <c r="B239" s="381" t="s">
        <v>26</v>
      </c>
      <c r="C239" s="332" t="s">
        <v>43</v>
      </c>
      <c r="D239" s="333" t="s">
        <v>10</v>
      </c>
      <c r="E239" s="334" t="s">
        <v>201</v>
      </c>
      <c r="F239" s="335"/>
      <c r="G239" s="336">
        <v>3696.4279999999999</v>
      </c>
      <c r="H239" s="337">
        <v>3696.4279999999999</v>
      </c>
    </row>
    <row r="240" spans="2:8" ht="12.95" customHeight="1" x14ac:dyDescent="0.15">
      <c r="B240" s="381" t="s">
        <v>26</v>
      </c>
      <c r="C240" s="332" t="s">
        <v>43</v>
      </c>
      <c r="D240" s="333" t="s">
        <v>205</v>
      </c>
      <c r="E240" s="334" t="s">
        <v>201</v>
      </c>
      <c r="F240" s="335"/>
      <c r="G240" s="336">
        <v>144.643</v>
      </c>
      <c r="H240" s="337">
        <v>144.643</v>
      </c>
    </row>
    <row r="241" spans="2:8" ht="12.95" customHeight="1" x14ac:dyDescent="0.15">
      <c r="B241" s="381" t="s">
        <v>26</v>
      </c>
      <c r="C241" s="332" t="s">
        <v>43</v>
      </c>
      <c r="D241" s="333" t="s">
        <v>11</v>
      </c>
      <c r="E241" s="334" t="s">
        <v>201</v>
      </c>
      <c r="F241" s="335">
        <v>9</v>
      </c>
      <c r="G241" s="336">
        <v>1912.8580000000002</v>
      </c>
      <c r="H241" s="337">
        <v>1921.8580000000002</v>
      </c>
    </row>
    <row r="242" spans="2:8" ht="12.95" customHeight="1" x14ac:dyDescent="0.15">
      <c r="B242" s="381" t="s">
        <v>26</v>
      </c>
      <c r="C242" s="332" t="s">
        <v>43</v>
      </c>
      <c r="D242" s="333" t="s">
        <v>22</v>
      </c>
      <c r="E242" s="334" t="s">
        <v>201</v>
      </c>
      <c r="F242" s="335"/>
      <c r="G242" s="336">
        <v>105</v>
      </c>
      <c r="H242" s="337">
        <v>105</v>
      </c>
    </row>
    <row r="243" spans="2:8" ht="12.95" customHeight="1" x14ac:dyDescent="0.15">
      <c r="B243" s="381" t="s">
        <v>26</v>
      </c>
      <c r="C243" s="332" t="s">
        <v>43</v>
      </c>
      <c r="D243" s="333" t="s">
        <v>40</v>
      </c>
      <c r="E243" s="334" t="s">
        <v>201</v>
      </c>
      <c r="F243" s="335"/>
      <c r="G243" s="336">
        <v>64.284999999999997</v>
      </c>
      <c r="H243" s="337">
        <v>64.284999999999997</v>
      </c>
    </row>
    <row r="244" spans="2:8" ht="12.95" customHeight="1" x14ac:dyDescent="0.15">
      <c r="B244" s="381" t="s">
        <v>26</v>
      </c>
      <c r="C244" s="332" t="s">
        <v>43</v>
      </c>
      <c r="D244" s="333" t="s">
        <v>251</v>
      </c>
      <c r="E244" s="334" t="s">
        <v>201</v>
      </c>
      <c r="F244" s="335"/>
      <c r="G244" s="336">
        <v>17.5</v>
      </c>
      <c r="H244" s="337">
        <v>17.5</v>
      </c>
    </row>
    <row r="245" spans="2:8" ht="12.95" customHeight="1" x14ac:dyDescent="0.15">
      <c r="B245" s="390" t="s">
        <v>26</v>
      </c>
      <c r="C245" s="367" t="s">
        <v>43</v>
      </c>
      <c r="D245" s="368" t="s">
        <v>215</v>
      </c>
      <c r="E245" s="369" t="s">
        <v>201</v>
      </c>
      <c r="F245" s="370"/>
      <c r="G245" s="371">
        <v>64.286000000000001</v>
      </c>
      <c r="H245" s="372">
        <v>64.286000000000001</v>
      </c>
    </row>
    <row r="246" spans="2:8" ht="12.95" customHeight="1" thickBot="1" x14ac:dyDescent="0.2">
      <c r="B246" s="391" t="s">
        <v>26</v>
      </c>
      <c r="C246" s="373" t="s">
        <v>43</v>
      </c>
      <c r="D246" s="374"/>
      <c r="E246" s="375" t="s">
        <v>267</v>
      </c>
      <c r="F246" s="376">
        <v>9</v>
      </c>
      <c r="G246" s="377">
        <v>8062.1440000000002</v>
      </c>
      <c r="H246" s="378">
        <v>8071.1440000000002</v>
      </c>
    </row>
    <row r="247" spans="2:8" ht="12.95" customHeight="1" thickBot="1" x14ac:dyDescent="0.2">
      <c r="B247" s="1668" t="s">
        <v>244</v>
      </c>
      <c r="C247" s="1669"/>
      <c r="D247" s="1669"/>
      <c r="E247" s="1670"/>
      <c r="F247" s="27">
        <v>3325</v>
      </c>
      <c r="G247" s="3">
        <v>2069954.8300000015</v>
      </c>
      <c r="H247" s="379">
        <v>2073279.8300000015</v>
      </c>
    </row>
  </sheetData>
  <mergeCells count="9">
    <mergeCell ref="B247:E247"/>
    <mergeCell ref="B2:H2"/>
    <mergeCell ref="B4:B5"/>
    <mergeCell ref="C4:C5"/>
    <mergeCell ref="D4:D5"/>
    <mergeCell ref="E4:E5"/>
    <mergeCell ref="F4:F5"/>
    <mergeCell ref="G4:G5"/>
    <mergeCell ref="H4:H5"/>
  </mergeCells>
  <phoneticPr fontId="3"/>
  <pageMargins left="0.70866141732283472" right="0.70866141732283472" top="0.74803149606299213" bottom="0.74803149606299213" header="0.31496062992125984" footer="0.31496062992125984"/>
  <pageSetup paperSize="9" scale="95" firstPageNumber="114" fitToHeight="0" orientation="portrait" r:id="rId1"/>
  <headerFooter>
    <oddFooter>&amp;C&amp;P</oddFooter>
  </headerFooter>
  <rowBreaks count="4" manualBreakCount="4">
    <brk id="61" max="16383" man="1"/>
    <brk id="117" max="16383" man="1"/>
    <brk id="173" max="16383" man="1"/>
    <brk id="229" max="16383" man="1"/>
  </rowBreaks>
  <colBreaks count="1" manualBreakCount="1">
    <brk id="1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54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4.625" style="62" customWidth="1"/>
    <col min="3" max="3" width="3.625" style="63" customWidth="1"/>
    <col min="4" max="4" width="14.625" style="62" customWidth="1"/>
    <col min="5" max="8" width="10.625" style="61" customWidth="1"/>
    <col min="9" max="16384" width="9" style="1"/>
  </cols>
  <sheetData>
    <row r="2" spans="2:8" ht="18.75" customHeight="1" x14ac:dyDescent="0.15">
      <c r="B2" s="1671" t="s">
        <v>528</v>
      </c>
      <c r="C2" s="1671"/>
      <c r="D2" s="1671"/>
      <c r="E2" s="1671"/>
      <c r="F2" s="1671"/>
      <c r="G2" s="1671"/>
      <c r="H2" s="1671"/>
    </row>
    <row r="3" spans="2:8" ht="12.95" customHeight="1" thickBot="1" x14ac:dyDescent="0.2">
      <c r="H3" s="37" t="s">
        <v>54</v>
      </c>
    </row>
    <row r="4" spans="2:8" ht="12.95" customHeight="1" x14ac:dyDescent="0.15">
      <c r="B4" s="1672" t="s">
        <v>41</v>
      </c>
      <c r="C4" s="1674"/>
      <c r="D4" s="1676" t="s">
        <v>42</v>
      </c>
      <c r="E4" s="1682" t="s">
        <v>245</v>
      </c>
      <c r="F4" s="1684" t="s">
        <v>44</v>
      </c>
      <c r="G4" s="1682" t="s">
        <v>242</v>
      </c>
      <c r="H4" s="1680" t="s">
        <v>243</v>
      </c>
    </row>
    <row r="5" spans="2:8" ht="12.95" customHeight="1" thickBot="1" x14ac:dyDescent="0.2">
      <c r="B5" s="1673"/>
      <c r="C5" s="1675"/>
      <c r="D5" s="1677"/>
      <c r="E5" s="1679"/>
      <c r="F5" s="1685"/>
      <c r="G5" s="1683"/>
      <c r="H5" s="1681"/>
    </row>
    <row r="6" spans="2:8" ht="12.95" customHeight="1" x14ac:dyDescent="0.15">
      <c r="B6" s="380" t="s">
        <v>6</v>
      </c>
      <c r="C6" s="326" t="s">
        <v>43</v>
      </c>
      <c r="D6" s="327" t="s">
        <v>4</v>
      </c>
      <c r="E6" s="328" t="s">
        <v>155</v>
      </c>
      <c r="F6" s="329"/>
      <c r="G6" s="330">
        <v>18515.532999999999</v>
      </c>
      <c r="H6" s="331">
        <v>18515.532999999999</v>
      </c>
    </row>
    <row r="7" spans="2:8" ht="12.95" customHeight="1" x14ac:dyDescent="0.15">
      <c r="B7" s="385" t="s">
        <v>261</v>
      </c>
      <c r="C7" s="332" t="s">
        <v>43</v>
      </c>
      <c r="D7" s="333" t="s">
        <v>4</v>
      </c>
      <c r="E7" s="334" t="s">
        <v>155</v>
      </c>
      <c r="F7" s="335"/>
      <c r="G7" s="336">
        <v>6608.5720000000001</v>
      </c>
      <c r="H7" s="337">
        <v>6608.5720000000001</v>
      </c>
    </row>
    <row r="8" spans="2:8" ht="12.95" customHeight="1" x14ac:dyDescent="0.15">
      <c r="B8" s="381" t="s">
        <v>7</v>
      </c>
      <c r="C8" s="332" t="s">
        <v>43</v>
      </c>
      <c r="D8" s="333" t="s">
        <v>4</v>
      </c>
      <c r="E8" s="334" t="s">
        <v>155</v>
      </c>
      <c r="F8" s="335"/>
      <c r="G8" s="336">
        <v>15808.099000000002</v>
      </c>
      <c r="H8" s="337">
        <v>15808.099000000002</v>
      </c>
    </row>
    <row r="9" spans="2:8" ht="12.95" customHeight="1" x14ac:dyDescent="0.15">
      <c r="B9" s="381" t="s">
        <v>203</v>
      </c>
      <c r="C9" s="332" t="s">
        <v>43</v>
      </c>
      <c r="D9" s="338" t="s">
        <v>4</v>
      </c>
      <c r="E9" s="334" t="s">
        <v>155</v>
      </c>
      <c r="F9" s="335"/>
      <c r="G9" s="336">
        <v>14544.645</v>
      </c>
      <c r="H9" s="337">
        <v>14544.645</v>
      </c>
    </row>
    <row r="10" spans="2:8" ht="12.95" customHeight="1" x14ac:dyDescent="0.15">
      <c r="B10" s="381" t="s">
        <v>27</v>
      </c>
      <c r="C10" s="332" t="s">
        <v>43</v>
      </c>
      <c r="D10" s="333" t="s">
        <v>4</v>
      </c>
      <c r="E10" s="334" t="s">
        <v>155</v>
      </c>
      <c r="F10" s="335"/>
      <c r="G10" s="336">
        <v>35357.146000000015</v>
      </c>
      <c r="H10" s="337">
        <v>35357.146000000015</v>
      </c>
    </row>
    <row r="11" spans="2:8" ht="12.95" customHeight="1" x14ac:dyDescent="0.15">
      <c r="B11" s="381" t="s">
        <v>9</v>
      </c>
      <c r="C11" s="332" t="s">
        <v>43</v>
      </c>
      <c r="D11" s="333" t="s">
        <v>4</v>
      </c>
      <c r="E11" s="334" t="s">
        <v>155</v>
      </c>
      <c r="F11" s="335"/>
      <c r="G11" s="336">
        <v>1237.5</v>
      </c>
      <c r="H11" s="337">
        <v>1237.5</v>
      </c>
    </row>
    <row r="12" spans="2:8" ht="12.95" customHeight="1" x14ac:dyDescent="0.15">
      <c r="B12" s="381" t="s">
        <v>10</v>
      </c>
      <c r="C12" s="332" t="s">
        <v>43</v>
      </c>
      <c r="D12" s="333" t="s">
        <v>4</v>
      </c>
      <c r="E12" s="334" t="s">
        <v>155</v>
      </c>
      <c r="F12" s="335"/>
      <c r="G12" s="336">
        <v>116608.93000000001</v>
      </c>
      <c r="H12" s="337">
        <v>116608.93000000001</v>
      </c>
    </row>
    <row r="13" spans="2:8" ht="12.95" customHeight="1" x14ac:dyDescent="0.15">
      <c r="B13" s="382" t="s">
        <v>11</v>
      </c>
      <c r="C13" s="339" t="s">
        <v>43</v>
      </c>
      <c r="D13" s="392" t="s">
        <v>4</v>
      </c>
      <c r="E13" s="341" t="s">
        <v>155</v>
      </c>
      <c r="F13" s="342"/>
      <c r="G13" s="343">
        <v>2742.857</v>
      </c>
      <c r="H13" s="344">
        <v>2742.857</v>
      </c>
    </row>
    <row r="14" spans="2:8" ht="12.95" customHeight="1" x14ac:dyDescent="0.15">
      <c r="B14" s="383"/>
      <c r="C14" s="345" t="s">
        <v>43</v>
      </c>
      <c r="D14" s="393" t="s">
        <v>4</v>
      </c>
      <c r="E14" s="347" t="s">
        <v>267</v>
      </c>
      <c r="F14" s="25"/>
      <c r="G14" s="2">
        <v>211423.28200000004</v>
      </c>
      <c r="H14" s="348">
        <v>211423.28200000004</v>
      </c>
    </row>
    <row r="15" spans="2:8" ht="12.95" customHeight="1" x14ac:dyDescent="0.15">
      <c r="B15" s="384" t="s">
        <v>4</v>
      </c>
      <c r="C15" s="349" t="s">
        <v>43</v>
      </c>
      <c r="D15" s="394" t="s">
        <v>5</v>
      </c>
      <c r="E15" s="351" t="s">
        <v>155</v>
      </c>
      <c r="F15" s="352"/>
      <c r="G15" s="353">
        <v>4971.4279999999999</v>
      </c>
      <c r="H15" s="354">
        <v>4971.4279999999999</v>
      </c>
    </row>
    <row r="16" spans="2:8" ht="12.95" customHeight="1" x14ac:dyDescent="0.15">
      <c r="B16" s="381" t="s">
        <v>6</v>
      </c>
      <c r="C16" s="332" t="s">
        <v>43</v>
      </c>
      <c r="D16" s="338" t="s">
        <v>5</v>
      </c>
      <c r="E16" s="334" t="s">
        <v>155</v>
      </c>
      <c r="F16" s="335"/>
      <c r="G16" s="336">
        <v>148.572</v>
      </c>
      <c r="H16" s="337">
        <v>148.572</v>
      </c>
    </row>
    <row r="17" spans="2:8" ht="12.95" customHeight="1" x14ac:dyDescent="0.15">
      <c r="B17" s="381" t="s">
        <v>261</v>
      </c>
      <c r="C17" s="332" t="s">
        <v>43</v>
      </c>
      <c r="D17" s="338" t="s">
        <v>5</v>
      </c>
      <c r="E17" s="334" t="s">
        <v>155</v>
      </c>
      <c r="F17" s="335"/>
      <c r="G17" s="336">
        <v>1125</v>
      </c>
      <c r="H17" s="337">
        <v>1125</v>
      </c>
    </row>
    <row r="18" spans="2:8" ht="12.95" customHeight="1" x14ac:dyDescent="0.15">
      <c r="B18" s="381" t="s">
        <v>7</v>
      </c>
      <c r="C18" s="332" t="s">
        <v>43</v>
      </c>
      <c r="D18" s="338" t="s">
        <v>5</v>
      </c>
      <c r="E18" s="334" t="s">
        <v>155</v>
      </c>
      <c r="F18" s="335"/>
      <c r="G18" s="336">
        <v>2514.2870000000003</v>
      </c>
      <c r="H18" s="337">
        <v>2514.2870000000003</v>
      </c>
    </row>
    <row r="19" spans="2:8" ht="12.95" customHeight="1" x14ac:dyDescent="0.15">
      <c r="B19" s="381" t="s">
        <v>10</v>
      </c>
      <c r="C19" s="332" t="s">
        <v>43</v>
      </c>
      <c r="D19" s="338" t="s">
        <v>5</v>
      </c>
      <c r="E19" s="334" t="s">
        <v>155</v>
      </c>
      <c r="F19" s="335"/>
      <c r="G19" s="336">
        <v>2382.857</v>
      </c>
      <c r="H19" s="337">
        <v>2382.857</v>
      </c>
    </row>
    <row r="20" spans="2:8" ht="12.95" customHeight="1" x14ac:dyDescent="0.15">
      <c r="B20" s="381" t="s">
        <v>11</v>
      </c>
      <c r="C20" s="332" t="s">
        <v>43</v>
      </c>
      <c r="D20" s="338" t="s">
        <v>5</v>
      </c>
      <c r="E20" s="334" t="s">
        <v>155</v>
      </c>
      <c r="F20" s="335"/>
      <c r="G20" s="336">
        <v>531.42900000000009</v>
      </c>
      <c r="H20" s="337">
        <v>531.42900000000009</v>
      </c>
    </row>
    <row r="21" spans="2:8" ht="12.95" customHeight="1" x14ac:dyDescent="0.15">
      <c r="B21" s="383"/>
      <c r="C21" s="345" t="s">
        <v>43</v>
      </c>
      <c r="D21" s="393" t="s">
        <v>5</v>
      </c>
      <c r="E21" s="347" t="s">
        <v>267</v>
      </c>
      <c r="F21" s="25"/>
      <c r="G21" s="2">
        <v>11673.573</v>
      </c>
      <c r="H21" s="348">
        <v>11673.573</v>
      </c>
    </row>
    <row r="22" spans="2:8" ht="12.95" customHeight="1" x14ac:dyDescent="0.15">
      <c r="B22" s="381" t="s">
        <v>4</v>
      </c>
      <c r="C22" s="332" t="s">
        <v>43</v>
      </c>
      <c r="D22" s="338" t="s">
        <v>15</v>
      </c>
      <c r="E22" s="334" t="s">
        <v>156</v>
      </c>
      <c r="F22" s="335"/>
      <c r="G22" s="336">
        <v>321.428</v>
      </c>
      <c r="H22" s="337">
        <v>321.428</v>
      </c>
    </row>
    <row r="23" spans="2:8" ht="12.95" customHeight="1" x14ac:dyDescent="0.15">
      <c r="B23" s="381" t="s">
        <v>6</v>
      </c>
      <c r="C23" s="332" t="s">
        <v>43</v>
      </c>
      <c r="D23" s="338" t="s">
        <v>15</v>
      </c>
      <c r="E23" s="334" t="s">
        <v>156</v>
      </c>
      <c r="F23" s="335"/>
      <c r="G23" s="336">
        <v>112.499</v>
      </c>
      <c r="H23" s="337">
        <v>112.499</v>
      </c>
    </row>
    <row r="24" spans="2:8" ht="12.95" customHeight="1" x14ac:dyDescent="0.15">
      <c r="B24" s="381" t="s">
        <v>27</v>
      </c>
      <c r="C24" s="332" t="s">
        <v>43</v>
      </c>
      <c r="D24" s="338" t="s">
        <v>15</v>
      </c>
      <c r="E24" s="334" t="s">
        <v>156</v>
      </c>
      <c r="F24" s="335"/>
      <c r="G24" s="336">
        <v>1285.7150000000001</v>
      </c>
      <c r="H24" s="337">
        <v>1285.7150000000001</v>
      </c>
    </row>
    <row r="25" spans="2:8" ht="12.95" customHeight="1" x14ac:dyDescent="0.15">
      <c r="B25" s="381" t="s">
        <v>10</v>
      </c>
      <c r="C25" s="332" t="s">
        <v>43</v>
      </c>
      <c r="D25" s="338" t="s">
        <v>15</v>
      </c>
      <c r="E25" s="334" t="s">
        <v>156</v>
      </c>
      <c r="F25" s="335"/>
      <c r="G25" s="336">
        <v>32769.641000000003</v>
      </c>
      <c r="H25" s="337">
        <v>32769.641000000003</v>
      </c>
    </row>
    <row r="26" spans="2:8" ht="12.95" customHeight="1" x14ac:dyDescent="0.15">
      <c r="B26" s="383"/>
      <c r="C26" s="345" t="s">
        <v>43</v>
      </c>
      <c r="D26" s="393" t="s">
        <v>15</v>
      </c>
      <c r="E26" s="347" t="s">
        <v>267</v>
      </c>
      <c r="F26" s="25"/>
      <c r="G26" s="2">
        <v>34489.283000000003</v>
      </c>
      <c r="H26" s="348">
        <v>34489.283000000003</v>
      </c>
    </row>
    <row r="27" spans="2:8" ht="12.95" customHeight="1" x14ac:dyDescent="0.15">
      <c r="B27" s="381" t="s">
        <v>4</v>
      </c>
      <c r="C27" s="332" t="s">
        <v>43</v>
      </c>
      <c r="D27" s="333" t="s">
        <v>6</v>
      </c>
      <c r="E27" s="334" t="s">
        <v>158</v>
      </c>
      <c r="F27" s="335"/>
      <c r="G27" s="336">
        <v>5357.1419999999998</v>
      </c>
      <c r="H27" s="337">
        <v>5357.1419999999998</v>
      </c>
    </row>
    <row r="28" spans="2:8" ht="12.95" customHeight="1" x14ac:dyDescent="0.15">
      <c r="B28" s="381" t="s">
        <v>5</v>
      </c>
      <c r="C28" s="332" t="s">
        <v>43</v>
      </c>
      <c r="D28" s="333" t="s">
        <v>6</v>
      </c>
      <c r="E28" s="334" t="s">
        <v>158</v>
      </c>
      <c r="F28" s="335"/>
      <c r="G28" s="336">
        <v>185.714</v>
      </c>
      <c r="H28" s="337">
        <v>185.714</v>
      </c>
    </row>
    <row r="29" spans="2:8" ht="12.95" customHeight="1" x14ac:dyDescent="0.15">
      <c r="B29" s="381" t="s">
        <v>15</v>
      </c>
      <c r="C29" s="332" t="s">
        <v>43</v>
      </c>
      <c r="D29" s="333" t="s">
        <v>6</v>
      </c>
      <c r="E29" s="334" t="s">
        <v>158</v>
      </c>
      <c r="F29" s="335"/>
      <c r="G29" s="336">
        <v>32.142000000000003</v>
      </c>
      <c r="H29" s="337">
        <v>32.142000000000003</v>
      </c>
    </row>
    <row r="30" spans="2:8" ht="12.95" customHeight="1" x14ac:dyDescent="0.15">
      <c r="B30" s="381" t="s">
        <v>7</v>
      </c>
      <c r="C30" s="332" t="s">
        <v>43</v>
      </c>
      <c r="D30" s="333" t="s">
        <v>6</v>
      </c>
      <c r="E30" s="334" t="s">
        <v>158</v>
      </c>
      <c r="F30" s="335"/>
      <c r="G30" s="336">
        <v>2388.5720000000001</v>
      </c>
      <c r="H30" s="337">
        <v>2388.5720000000001</v>
      </c>
    </row>
    <row r="31" spans="2:8" ht="12.95" customHeight="1" x14ac:dyDescent="0.15">
      <c r="B31" s="381" t="s">
        <v>8</v>
      </c>
      <c r="C31" s="332" t="s">
        <v>43</v>
      </c>
      <c r="D31" s="333" t="s">
        <v>6</v>
      </c>
      <c r="E31" s="334" t="s">
        <v>158</v>
      </c>
      <c r="F31" s="335"/>
      <c r="G31" s="336">
        <v>4344.375</v>
      </c>
      <c r="H31" s="337">
        <v>4344.375</v>
      </c>
    </row>
    <row r="32" spans="2:8" ht="12.95" customHeight="1" x14ac:dyDescent="0.15">
      <c r="B32" s="381" t="s">
        <v>203</v>
      </c>
      <c r="C32" s="332" t="s">
        <v>43</v>
      </c>
      <c r="D32" s="333" t="s">
        <v>6</v>
      </c>
      <c r="E32" s="334" t="s">
        <v>158</v>
      </c>
      <c r="F32" s="335"/>
      <c r="G32" s="336">
        <v>26417.501</v>
      </c>
      <c r="H32" s="337">
        <v>26417.501</v>
      </c>
    </row>
    <row r="33" spans="2:8" ht="12.95" customHeight="1" x14ac:dyDescent="0.15">
      <c r="B33" s="381" t="s">
        <v>27</v>
      </c>
      <c r="C33" s="332" t="s">
        <v>43</v>
      </c>
      <c r="D33" s="333" t="s">
        <v>6</v>
      </c>
      <c r="E33" s="334" t="s">
        <v>158</v>
      </c>
      <c r="F33" s="335"/>
      <c r="G33" s="336">
        <v>21358.928</v>
      </c>
      <c r="H33" s="337">
        <v>21358.928</v>
      </c>
    </row>
    <row r="34" spans="2:8" ht="12.95" customHeight="1" x14ac:dyDescent="0.15">
      <c r="B34" s="381" t="s">
        <v>10</v>
      </c>
      <c r="C34" s="332" t="s">
        <v>43</v>
      </c>
      <c r="D34" s="333" t="s">
        <v>6</v>
      </c>
      <c r="E34" s="334" t="s">
        <v>158</v>
      </c>
      <c r="F34" s="335"/>
      <c r="G34" s="336">
        <v>149897.58999999997</v>
      </c>
      <c r="H34" s="337">
        <v>149897.58999999997</v>
      </c>
    </row>
    <row r="35" spans="2:8" ht="12.95" customHeight="1" x14ac:dyDescent="0.15">
      <c r="B35" s="381" t="s">
        <v>205</v>
      </c>
      <c r="C35" s="332" t="s">
        <v>43</v>
      </c>
      <c r="D35" s="333" t="s">
        <v>6</v>
      </c>
      <c r="E35" s="334" t="s">
        <v>158</v>
      </c>
      <c r="F35" s="335"/>
      <c r="G35" s="336">
        <v>3761.875</v>
      </c>
      <c r="H35" s="337">
        <v>3761.875</v>
      </c>
    </row>
    <row r="36" spans="2:8" ht="12.95" customHeight="1" x14ac:dyDescent="0.15">
      <c r="B36" s="381" t="s">
        <v>11</v>
      </c>
      <c r="C36" s="332" t="s">
        <v>43</v>
      </c>
      <c r="D36" s="333" t="s">
        <v>6</v>
      </c>
      <c r="E36" s="334" t="s">
        <v>158</v>
      </c>
      <c r="F36" s="335"/>
      <c r="G36" s="336">
        <v>3737.143</v>
      </c>
      <c r="H36" s="337">
        <v>3737.143</v>
      </c>
    </row>
    <row r="37" spans="2:8" ht="12.95" customHeight="1" x14ac:dyDescent="0.15">
      <c r="B37" s="383"/>
      <c r="C37" s="345" t="s">
        <v>43</v>
      </c>
      <c r="D37" s="393" t="s">
        <v>6</v>
      </c>
      <c r="E37" s="347" t="s">
        <v>267</v>
      </c>
      <c r="F37" s="25"/>
      <c r="G37" s="2">
        <v>217480.98199999999</v>
      </c>
      <c r="H37" s="348">
        <v>217480.98199999999</v>
      </c>
    </row>
    <row r="38" spans="2:8" ht="12.95" customHeight="1" x14ac:dyDescent="0.15">
      <c r="B38" s="381" t="s">
        <v>4</v>
      </c>
      <c r="C38" s="332" t="s">
        <v>43</v>
      </c>
      <c r="D38" s="333" t="s">
        <v>261</v>
      </c>
      <c r="E38" s="334" t="s">
        <v>168</v>
      </c>
      <c r="F38" s="335"/>
      <c r="G38" s="336">
        <v>11185.714</v>
      </c>
      <c r="H38" s="337">
        <v>11185.714</v>
      </c>
    </row>
    <row r="39" spans="2:8" ht="12.95" customHeight="1" x14ac:dyDescent="0.15">
      <c r="B39" s="381" t="s">
        <v>5</v>
      </c>
      <c r="C39" s="332" t="s">
        <v>43</v>
      </c>
      <c r="D39" s="333" t="s">
        <v>261</v>
      </c>
      <c r="E39" s="334" t="s">
        <v>166</v>
      </c>
      <c r="F39" s="335"/>
      <c r="G39" s="336">
        <v>225</v>
      </c>
      <c r="H39" s="337">
        <v>225</v>
      </c>
    </row>
    <row r="40" spans="2:8" ht="12.95" customHeight="1" x14ac:dyDescent="0.15">
      <c r="B40" s="381" t="s">
        <v>30</v>
      </c>
      <c r="C40" s="332" t="s">
        <v>43</v>
      </c>
      <c r="D40" s="333" t="s">
        <v>261</v>
      </c>
      <c r="E40" s="334" t="s">
        <v>162</v>
      </c>
      <c r="F40" s="335"/>
      <c r="G40" s="336">
        <v>1314.2849999999999</v>
      </c>
      <c r="H40" s="337">
        <v>1314.2849999999999</v>
      </c>
    </row>
    <row r="41" spans="2:8" ht="12.95" customHeight="1" x14ac:dyDescent="0.15">
      <c r="B41" s="381" t="s">
        <v>30</v>
      </c>
      <c r="C41" s="332" t="s">
        <v>43</v>
      </c>
      <c r="D41" s="333" t="s">
        <v>261</v>
      </c>
      <c r="E41" s="334" t="s">
        <v>164</v>
      </c>
      <c r="F41" s="335"/>
      <c r="G41" s="336">
        <v>28.571000000000002</v>
      </c>
      <c r="H41" s="337">
        <v>28.571000000000002</v>
      </c>
    </row>
    <row r="42" spans="2:8" ht="12.95" customHeight="1" x14ac:dyDescent="0.15">
      <c r="B42" s="381" t="s">
        <v>30</v>
      </c>
      <c r="C42" s="332" t="s">
        <v>43</v>
      </c>
      <c r="D42" s="333" t="s">
        <v>261</v>
      </c>
      <c r="E42" s="334" t="s">
        <v>167</v>
      </c>
      <c r="F42" s="335"/>
      <c r="G42" s="336">
        <v>114.285</v>
      </c>
      <c r="H42" s="337">
        <v>114.285</v>
      </c>
    </row>
    <row r="43" spans="2:8" ht="12.95" customHeight="1" x14ac:dyDescent="0.15">
      <c r="B43" s="381" t="s">
        <v>30</v>
      </c>
      <c r="C43" s="332" t="s">
        <v>43</v>
      </c>
      <c r="D43" s="333" t="s">
        <v>261</v>
      </c>
      <c r="E43" s="334" t="s">
        <v>60</v>
      </c>
      <c r="F43" s="335"/>
      <c r="G43" s="336">
        <v>28.571000000000002</v>
      </c>
      <c r="H43" s="337">
        <v>28.571000000000002</v>
      </c>
    </row>
    <row r="44" spans="2:8" ht="12.95" customHeight="1" x14ac:dyDescent="0.15">
      <c r="B44" s="383"/>
      <c r="C44" s="345" t="s">
        <v>43</v>
      </c>
      <c r="D44" s="393" t="s">
        <v>261</v>
      </c>
      <c r="E44" s="347" t="s">
        <v>267</v>
      </c>
      <c r="F44" s="25"/>
      <c r="G44" s="2">
        <v>12896.425999999999</v>
      </c>
      <c r="H44" s="348">
        <v>12896.425999999999</v>
      </c>
    </row>
    <row r="45" spans="2:8" ht="12.95" customHeight="1" x14ac:dyDescent="0.15">
      <c r="B45" s="381" t="s">
        <v>10</v>
      </c>
      <c r="C45" s="332" t="s">
        <v>43</v>
      </c>
      <c r="D45" s="333" t="s">
        <v>18</v>
      </c>
      <c r="E45" s="334" t="s">
        <v>166</v>
      </c>
      <c r="F45" s="335"/>
      <c r="G45" s="336">
        <v>122156.25</v>
      </c>
      <c r="H45" s="337">
        <v>122156.25</v>
      </c>
    </row>
    <row r="46" spans="2:8" ht="12.95" customHeight="1" x14ac:dyDescent="0.15">
      <c r="B46" s="381" t="s">
        <v>31</v>
      </c>
      <c r="C46" s="332" t="s">
        <v>43</v>
      </c>
      <c r="D46" s="333" t="s">
        <v>18</v>
      </c>
      <c r="E46" s="334" t="s">
        <v>166</v>
      </c>
      <c r="F46" s="335"/>
      <c r="G46" s="336">
        <v>28928.571</v>
      </c>
      <c r="H46" s="337">
        <v>28928.571</v>
      </c>
    </row>
    <row r="47" spans="2:8" ht="12.95" customHeight="1" x14ac:dyDescent="0.15">
      <c r="B47" s="381" t="s">
        <v>12</v>
      </c>
      <c r="C47" s="332" t="s">
        <v>43</v>
      </c>
      <c r="D47" s="333" t="s">
        <v>18</v>
      </c>
      <c r="E47" s="334" t="s">
        <v>166</v>
      </c>
      <c r="F47" s="335"/>
      <c r="G47" s="336">
        <v>7925</v>
      </c>
      <c r="H47" s="337">
        <v>7925</v>
      </c>
    </row>
    <row r="48" spans="2:8" ht="12.95" customHeight="1" x14ac:dyDescent="0.15">
      <c r="B48" s="381" t="s">
        <v>208</v>
      </c>
      <c r="C48" s="332" t="s">
        <v>43</v>
      </c>
      <c r="D48" s="333" t="s">
        <v>18</v>
      </c>
      <c r="E48" s="334" t="s">
        <v>166</v>
      </c>
      <c r="F48" s="335"/>
      <c r="G48" s="336">
        <v>62.5</v>
      </c>
      <c r="H48" s="337">
        <v>62.5</v>
      </c>
    </row>
    <row r="49" spans="2:8" ht="12.95" customHeight="1" x14ac:dyDescent="0.15">
      <c r="B49" s="381" t="s">
        <v>37</v>
      </c>
      <c r="C49" s="332" t="s">
        <v>43</v>
      </c>
      <c r="D49" s="333" t="s">
        <v>18</v>
      </c>
      <c r="E49" s="334" t="s">
        <v>166</v>
      </c>
      <c r="F49" s="335"/>
      <c r="G49" s="336">
        <v>514.28499999999997</v>
      </c>
      <c r="H49" s="337">
        <v>514.28499999999997</v>
      </c>
    </row>
    <row r="50" spans="2:8" ht="12.95" customHeight="1" x14ac:dyDescent="0.15">
      <c r="B50" s="381" t="s">
        <v>30</v>
      </c>
      <c r="C50" s="332" t="s">
        <v>43</v>
      </c>
      <c r="D50" s="333" t="s">
        <v>18</v>
      </c>
      <c r="E50" s="334" t="s">
        <v>166</v>
      </c>
      <c r="F50" s="335"/>
      <c r="G50" s="336">
        <v>1437.5</v>
      </c>
      <c r="H50" s="337">
        <v>1437.5</v>
      </c>
    </row>
    <row r="51" spans="2:8" ht="12.95" customHeight="1" x14ac:dyDescent="0.15">
      <c r="B51" s="385" t="s">
        <v>209</v>
      </c>
      <c r="C51" s="332" t="s">
        <v>43</v>
      </c>
      <c r="D51" s="333" t="s">
        <v>18</v>
      </c>
      <c r="E51" s="334" t="s">
        <v>166</v>
      </c>
      <c r="F51" s="335"/>
      <c r="G51" s="336">
        <v>20550</v>
      </c>
      <c r="H51" s="337">
        <v>20550</v>
      </c>
    </row>
    <row r="52" spans="2:8" ht="12.95" customHeight="1" x14ac:dyDescent="0.15">
      <c r="B52" s="383"/>
      <c r="C52" s="345" t="s">
        <v>43</v>
      </c>
      <c r="D52" s="393" t="s">
        <v>18</v>
      </c>
      <c r="E52" s="347" t="s">
        <v>267</v>
      </c>
      <c r="F52" s="25"/>
      <c r="G52" s="2">
        <v>181574.106</v>
      </c>
      <c r="H52" s="348">
        <v>181574.106</v>
      </c>
    </row>
    <row r="53" spans="2:8" ht="12.95" customHeight="1" x14ac:dyDescent="0.15">
      <c r="B53" s="385" t="s">
        <v>4</v>
      </c>
      <c r="C53" s="332" t="s">
        <v>43</v>
      </c>
      <c r="D53" s="333" t="s">
        <v>7</v>
      </c>
      <c r="E53" s="334" t="s">
        <v>162</v>
      </c>
      <c r="F53" s="335"/>
      <c r="G53" s="336">
        <v>642.85699999999997</v>
      </c>
      <c r="H53" s="337">
        <v>642.85699999999997</v>
      </c>
    </row>
    <row r="54" spans="2:8" ht="12.95" customHeight="1" x14ac:dyDescent="0.15">
      <c r="B54" s="385" t="s">
        <v>4</v>
      </c>
      <c r="C54" s="332" t="s">
        <v>43</v>
      </c>
      <c r="D54" s="333" t="s">
        <v>7</v>
      </c>
      <c r="E54" s="334" t="s">
        <v>167</v>
      </c>
      <c r="F54" s="335"/>
      <c r="G54" s="336">
        <v>7621.4290000000001</v>
      </c>
      <c r="H54" s="337">
        <v>7621.4290000000001</v>
      </c>
    </row>
    <row r="55" spans="2:8" ht="12.95" customHeight="1" x14ac:dyDescent="0.15">
      <c r="B55" s="381" t="s">
        <v>5</v>
      </c>
      <c r="C55" s="332" t="s">
        <v>43</v>
      </c>
      <c r="D55" s="333" t="s">
        <v>7</v>
      </c>
      <c r="E55" s="334" t="s">
        <v>167</v>
      </c>
      <c r="F55" s="335"/>
      <c r="G55" s="336">
        <v>462.85800000000006</v>
      </c>
      <c r="H55" s="337">
        <v>462.85800000000006</v>
      </c>
    </row>
    <row r="56" spans="2:8" ht="12.95" customHeight="1" x14ac:dyDescent="0.15">
      <c r="B56" s="381" t="s">
        <v>6</v>
      </c>
      <c r="C56" s="332" t="s">
        <v>43</v>
      </c>
      <c r="D56" s="333" t="s">
        <v>7</v>
      </c>
      <c r="E56" s="334" t="s">
        <v>167</v>
      </c>
      <c r="F56" s="335"/>
      <c r="G56" s="336">
        <v>3914.2860000000001</v>
      </c>
      <c r="H56" s="337">
        <v>3914.2860000000001</v>
      </c>
    </row>
    <row r="57" spans="2:8" ht="12.95" customHeight="1" x14ac:dyDescent="0.15">
      <c r="B57" s="385" t="s">
        <v>10</v>
      </c>
      <c r="C57" s="332" t="s">
        <v>43</v>
      </c>
      <c r="D57" s="333" t="s">
        <v>7</v>
      </c>
      <c r="E57" s="334" t="s">
        <v>167</v>
      </c>
      <c r="F57" s="335"/>
      <c r="G57" s="336">
        <v>114.286</v>
      </c>
      <c r="H57" s="337">
        <v>114.286</v>
      </c>
    </row>
    <row r="58" spans="2:8" ht="12.95" customHeight="1" x14ac:dyDescent="0.15">
      <c r="B58" s="385" t="s">
        <v>11</v>
      </c>
      <c r="C58" s="332" t="s">
        <v>43</v>
      </c>
      <c r="D58" s="333" t="s">
        <v>7</v>
      </c>
      <c r="E58" s="334" t="s">
        <v>167</v>
      </c>
      <c r="F58" s="335"/>
      <c r="G58" s="336">
        <v>9051.4279999999999</v>
      </c>
      <c r="H58" s="337">
        <v>9051.4279999999999</v>
      </c>
    </row>
    <row r="59" spans="2:8" ht="12.95" customHeight="1" x14ac:dyDescent="0.15">
      <c r="B59" s="385" t="s">
        <v>25</v>
      </c>
      <c r="C59" s="332" t="s">
        <v>43</v>
      </c>
      <c r="D59" s="333" t="s">
        <v>7</v>
      </c>
      <c r="E59" s="334" t="s">
        <v>155</v>
      </c>
      <c r="F59" s="335"/>
      <c r="G59" s="336">
        <v>450.00200000000001</v>
      </c>
      <c r="H59" s="337">
        <v>450.00200000000001</v>
      </c>
    </row>
    <row r="60" spans="2:8" ht="12.95" customHeight="1" x14ac:dyDescent="0.15">
      <c r="B60" s="385" t="s">
        <v>25</v>
      </c>
      <c r="C60" s="332" t="s">
        <v>43</v>
      </c>
      <c r="D60" s="333" t="s">
        <v>7</v>
      </c>
      <c r="E60" s="334" t="s">
        <v>156</v>
      </c>
      <c r="F60" s="335"/>
      <c r="G60" s="336">
        <v>128.572</v>
      </c>
      <c r="H60" s="337">
        <v>128.572</v>
      </c>
    </row>
    <row r="61" spans="2:8" ht="12.95" customHeight="1" thickBot="1" x14ac:dyDescent="0.2">
      <c r="B61" s="386" t="s">
        <v>25</v>
      </c>
      <c r="C61" s="355" t="s">
        <v>43</v>
      </c>
      <c r="D61" s="356" t="s">
        <v>7</v>
      </c>
      <c r="E61" s="357" t="s">
        <v>157</v>
      </c>
      <c r="F61" s="358"/>
      <c r="G61" s="359">
        <v>64.286000000000001</v>
      </c>
      <c r="H61" s="360">
        <v>64.286000000000001</v>
      </c>
    </row>
    <row r="62" spans="2:8" ht="12.95" customHeight="1" x14ac:dyDescent="0.15">
      <c r="B62" s="387" t="s">
        <v>25</v>
      </c>
      <c r="C62" s="349" t="s">
        <v>43</v>
      </c>
      <c r="D62" s="350" t="s">
        <v>7</v>
      </c>
      <c r="E62" s="351" t="s">
        <v>158</v>
      </c>
      <c r="F62" s="352"/>
      <c r="G62" s="353">
        <v>321.43</v>
      </c>
      <c r="H62" s="354">
        <v>321.43</v>
      </c>
    </row>
    <row r="63" spans="2:8" ht="12.95" customHeight="1" x14ac:dyDescent="0.15">
      <c r="B63" s="385" t="s">
        <v>25</v>
      </c>
      <c r="C63" s="332" t="s">
        <v>43</v>
      </c>
      <c r="D63" s="333" t="s">
        <v>7</v>
      </c>
      <c r="E63" s="334" t="s">
        <v>159</v>
      </c>
      <c r="F63" s="335"/>
      <c r="G63" s="336">
        <v>64.286000000000001</v>
      </c>
      <c r="H63" s="337">
        <v>64.286000000000001</v>
      </c>
    </row>
    <row r="64" spans="2:8" ht="12.95" customHeight="1" x14ac:dyDescent="0.15">
      <c r="B64" s="385" t="s">
        <v>25</v>
      </c>
      <c r="C64" s="332" t="s">
        <v>43</v>
      </c>
      <c r="D64" s="333" t="s">
        <v>7</v>
      </c>
      <c r="E64" s="334" t="s">
        <v>160</v>
      </c>
      <c r="F64" s="335"/>
      <c r="G64" s="336">
        <v>64.286000000000001</v>
      </c>
      <c r="H64" s="337">
        <v>64.286000000000001</v>
      </c>
    </row>
    <row r="65" spans="2:8" ht="12.95" customHeight="1" x14ac:dyDescent="0.15">
      <c r="B65" s="385" t="s">
        <v>25</v>
      </c>
      <c r="C65" s="332" t="s">
        <v>43</v>
      </c>
      <c r="D65" s="333" t="s">
        <v>7</v>
      </c>
      <c r="E65" s="334" t="s">
        <v>161</v>
      </c>
      <c r="F65" s="335"/>
      <c r="G65" s="336">
        <v>417.85900000000004</v>
      </c>
      <c r="H65" s="337">
        <v>417.85900000000004</v>
      </c>
    </row>
    <row r="66" spans="2:8" ht="12.95" customHeight="1" x14ac:dyDescent="0.15">
      <c r="B66" s="385" t="s">
        <v>25</v>
      </c>
      <c r="C66" s="332" t="s">
        <v>43</v>
      </c>
      <c r="D66" s="333" t="s">
        <v>7</v>
      </c>
      <c r="E66" s="334" t="s">
        <v>162</v>
      </c>
      <c r="F66" s="335"/>
      <c r="G66" s="336">
        <v>1928.5790000000013</v>
      </c>
      <c r="H66" s="337">
        <v>1928.5790000000013</v>
      </c>
    </row>
    <row r="67" spans="2:8" ht="12.95" customHeight="1" x14ac:dyDescent="0.15">
      <c r="B67" s="385" t="s">
        <v>25</v>
      </c>
      <c r="C67" s="332" t="s">
        <v>43</v>
      </c>
      <c r="D67" s="333" t="s">
        <v>7</v>
      </c>
      <c r="E67" s="334" t="s">
        <v>163</v>
      </c>
      <c r="F67" s="335"/>
      <c r="G67" s="336">
        <v>642.86000000000013</v>
      </c>
      <c r="H67" s="337">
        <v>642.86000000000013</v>
      </c>
    </row>
    <row r="68" spans="2:8" ht="12.95" customHeight="1" x14ac:dyDescent="0.15">
      <c r="B68" s="385" t="s">
        <v>25</v>
      </c>
      <c r="C68" s="332" t="s">
        <v>43</v>
      </c>
      <c r="D68" s="333" t="s">
        <v>7</v>
      </c>
      <c r="E68" s="334" t="s">
        <v>164</v>
      </c>
      <c r="F68" s="335"/>
      <c r="G68" s="336">
        <v>1960.7160000000003</v>
      </c>
      <c r="H68" s="337">
        <v>1960.7160000000003</v>
      </c>
    </row>
    <row r="69" spans="2:8" ht="12.95" customHeight="1" x14ac:dyDescent="0.15">
      <c r="B69" s="385" t="s">
        <v>25</v>
      </c>
      <c r="C69" s="332" t="s">
        <v>43</v>
      </c>
      <c r="D69" s="333" t="s">
        <v>7</v>
      </c>
      <c r="E69" s="334" t="s">
        <v>165</v>
      </c>
      <c r="F69" s="335"/>
      <c r="G69" s="336">
        <v>2892.8680000000018</v>
      </c>
      <c r="H69" s="337">
        <v>2892.8680000000018</v>
      </c>
    </row>
    <row r="70" spans="2:8" ht="12.95" customHeight="1" x14ac:dyDescent="0.15">
      <c r="B70" s="381" t="s">
        <v>25</v>
      </c>
      <c r="C70" s="332" t="s">
        <v>43</v>
      </c>
      <c r="D70" s="333" t="s">
        <v>7</v>
      </c>
      <c r="E70" s="334" t="s">
        <v>166</v>
      </c>
      <c r="F70" s="335"/>
      <c r="G70" s="336">
        <v>5303.5850000000028</v>
      </c>
      <c r="H70" s="337">
        <v>5303.5850000000028</v>
      </c>
    </row>
    <row r="71" spans="2:8" ht="12.95" customHeight="1" x14ac:dyDescent="0.15">
      <c r="B71" s="381" t="s">
        <v>25</v>
      </c>
      <c r="C71" s="332" t="s">
        <v>43</v>
      </c>
      <c r="D71" s="338" t="s">
        <v>7</v>
      </c>
      <c r="E71" s="334" t="s">
        <v>167</v>
      </c>
      <c r="F71" s="335"/>
      <c r="G71" s="336">
        <v>6203.5950000000039</v>
      </c>
      <c r="H71" s="337">
        <v>6203.5950000000039</v>
      </c>
    </row>
    <row r="72" spans="2:8" ht="12.95" customHeight="1" x14ac:dyDescent="0.15">
      <c r="B72" s="381" t="s">
        <v>25</v>
      </c>
      <c r="C72" s="332" t="s">
        <v>43</v>
      </c>
      <c r="D72" s="333" t="s">
        <v>7</v>
      </c>
      <c r="E72" s="334" t="s">
        <v>168</v>
      </c>
      <c r="F72" s="335"/>
      <c r="G72" s="336">
        <v>4725.0150000000031</v>
      </c>
      <c r="H72" s="337">
        <v>4725.0150000000031</v>
      </c>
    </row>
    <row r="73" spans="2:8" ht="12.95" customHeight="1" x14ac:dyDescent="0.15">
      <c r="B73" s="381" t="s">
        <v>25</v>
      </c>
      <c r="C73" s="332" t="s">
        <v>43</v>
      </c>
      <c r="D73" s="333" t="s">
        <v>7</v>
      </c>
      <c r="E73" s="334" t="s">
        <v>169</v>
      </c>
      <c r="F73" s="335"/>
      <c r="G73" s="336">
        <v>1028.5740000000003</v>
      </c>
      <c r="H73" s="337">
        <v>1028.5740000000003</v>
      </c>
    </row>
    <row r="74" spans="2:8" ht="12.95" customHeight="1" x14ac:dyDescent="0.15">
      <c r="B74" s="381" t="s">
        <v>25</v>
      </c>
      <c r="C74" s="332" t="s">
        <v>43</v>
      </c>
      <c r="D74" s="333" t="s">
        <v>7</v>
      </c>
      <c r="E74" s="334" t="s">
        <v>173</v>
      </c>
      <c r="F74" s="335"/>
      <c r="G74" s="336">
        <v>642.85900000000015</v>
      </c>
      <c r="H74" s="337">
        <v>642.85900000000015</v>
      </c>
    </row>
    <row r="75" spans="2:8" ht="12.95" customHeight="1" x14ac:dyDescent="0.15">
      <c r="B75" s="381" t="s">
        <v>25</v>
      </c>
      <c r="C75" s="332" t="s">
        <v>43</v>
      </c>
      <c r="D75" s="333" t="s">
        <v>7</v>
      </c>
      <c r="E75" s="334" t="s">
        <v>174</v>
      </c>
      <c r="F75" s="335"/>
      <c r="G75" s="336">
        <v>128.572</v>
      </c>
      <c r="H75" s="337">
        <v>128.572</v>
      </c>
    </row>
    <row r="76" spans="2:8" ht="12.95" customHeight="1" x14ac:dyDescent="0.15">
      <c r="B76" s="381" t="s">
        <v>25</v>
      </c>
      <c r="C76" s="332" t="s">
        <v>43</v>
      </c>
      <c r="D76" s="333" t="s">
        <v>7</v>
      </c>
      <c r="E76" s="334" t="s">
        <v>176</v>
      </c>
      <c r="F76" s="335"/>
      <c r="G76" s="336">
        <v>64.286000000000001</v>
      </c>
      <c r="H76" s="337">
        <v>64.286000000000001</v>
      </c>
    </row>
    <row r="77" spans="2:8" ht="12.95" customHeight="1" x14ac:dyDescent="0.15">
      <c r="B77" s="381" t="s">
        <v>28</v>
      </c>
      <c r="C77" s="332" t="s">
        <v>43</v>
      </c>
      <c r="D77" s="333" t="s">
        <v>7</v>
      </c>
      <c r="E77" s="334" t="s">
        <v>167</v>
      </c>
      <c r="F77" s="335"/>
      <c r="G77" s="336">
        <v>214.286</v>
      </c>
      <c r="H77" s="337">
        <v>214.286</v>
      </c>
    </row>
    <row r="78" spans="2:8" ht="12.95" customHeight="1" x14ac:dyDescent="0.15">
      <c r="B78" s="381" t="s">
        <v>26</v>
      </c>
      <c r="C78" s="332" t="s">
        <v>43</v>
      </c>
      <c r="D78" s="333" t="s">
        <v>7</v>
      </c>
      <c r="E78" s="334" t="s">
        <v>167</v>
      </c>
      <c r="F78" s="335"/>
      <c r="G78" s="336">
        <v>1671.4279999999999</v>
      </c>
      <c r="H78" s="337">
        <v>1671.4279999999999</v>
      </c>
    </row>
    <row r="79" spans="2:8" ht="12.95" customHeight="1" x14ac:dyDescent="0.15">
      <c r="B79" s="381" t="s">
        <v>26</v>
      </c>
      <c r="C79" s="332" t="s">
        <v>43</v>
      </c>
      <c r="D79" s="333" t="s">
        <v>7</v>
      </c>
      <c r="E79" s="334" t="s">
        <v>60</v>
      </c>
      <c r="F79" s="335"/>
      <c r="G79" s="336">
        <v>385.71600000000012</v>
      </c>
      <c r="H79" s="337">
        <v>385.71600000000012</v>
      </c>
    </row>
    <row r="80" spans="2:8" ht="12.95" customHeight="1" x14ac:dyDescent="0.15">
      <c r="B80" s="383"/>
      <c r="C80" s="345" t="s">
        <v>43</v>
      </c>
      <c r="D80" s="393" t="s">
        <v>7</v>
      </c>
      <c r="E80" s="347" t="s">
        <v>267</v>
      </c>
      <c r="F80" s="25"/>
      <c r="G80" s="2">
        <v>51110.804000000011</v>
      </c>
      <c r="H80" s="348">
        <v>51110.804000000011</v>
      </c>
    </row>
    <row r="81" spans="2:8" ht="12.95" customHeight="1" x14ac:dyDescent="0.15">
      <c r="B81" s="381" t="s">
        <v>6</v>
      </c>
      <c r="C81" s="332" t="s">
        <v>43</v>
      </c>
      <c r="D81" s="333" t="s">
        <v>8</v>
      </c>
      <c r="E81" s="334" t="s">
        <v>168</v>
      </c>
      <c r="F81" s="335"/>
      <c r="G81" s="336">
        <v>57287.5</v>
      </c>
      <c r="H81" s="337">
        <v>57287.5</v>
      </c>
    </row>
    <row r="82" spans="2:8" ht="12.95" customHeight="1" x14ac:dyDescent="0.15">
      <c r="B82" s="381" t="s">
        <v>18</v>
      </c>
      <c r="C82" s="332" t="s">
        <v>43</v>
      </c>
      <c r="D82" s="333" t="s">
        <v>8</v>
      </c>
      <c r="E82" s="334" t="s">
        <v>168</v>
      </c>
      <c r="F82" s="335"/>
      <c r="G82" s="336">
        <v>75</v>
      </c>
      <c r="H82" s="337">
        <v>75</v>
      </c>
    </row>
    <row r="83" spans="2:8" ht="12.95" customHeight="1" x14ac:dyDescent="0.15">
      <c r="B83" s="381" t="s">
        <v>10</v>
      </c>
      <c r="C83" s="332" t="s">
        <v>43</v>
      </c>
      <c r="D83" s="333" t="s">
        <v>8</v>
      </c>
      <c r="E83" s="334" t="s">
        <v>168</v>
      </c>
      <c r="F83" s="335"/>
      <c r="G83" s="336">
        <v>88339.375</v>
      </c>
      <c r="H83" s="337">
        <v>88339.375</v>
      </c>
    </row>
    <row r="84" spans="2:8" ht="12.95" customHeight="1" x14ac:dyDescent="0.15">
      <c r="B84" s="381" t="s">
        <v>205</v>
      </c>
      <c r="C84" s="332" t="s">
        <v>43</v>
      </c>
      <c r="D84" s="333" t="s">
        <v>8</v>
      </c>
      <c r="E84" s="334" t="s">
        <v>168</v>
      </c>
      <c r="F84" s="335"/>
      <c r="G84" s="336">
        <v>20645.625</v>
      </c>
      <c r="H84" s="337">
        <v>20645.625</v>
      </c>
    </row>
    <row r="85" spans="2:8" ht="12.95" customHeight="1" x14ac:dyDescent="0.15">
      <c r="B85" s="381" t="s">
        <v>12</v>
      </c>
      <c r="C85" s="332" t="s">
        <v>43</v>
      </c>
      <c r="D85" s="333" t="s">
        <v>8</v>
      </c>
      <c r="E85" s="334" t="s">
        <v>168</v>
      </c>
      <c r="F85" s="335"/>
      <c r="G85" s="336">
        <v>25</v>
      </c>
      <c r="H85" s="337">
        <v>25</v>
      </c>
    </row>
    <row r="86" spans="2:8" ht="12.95" customHeight="1" x14ac:dyDescent="0.15">
      <c r="B86" s="381" t="s">
        <v>13</v>
      </c>
      <c r="C86" s="332" t="s">
        <v>43</v>
      </c>
      <c r="D86" s="333" t="s">
        <v>8</v>
      </c>
      <c r="E86" s="334" t="s">
        <v>168</v>
      </c>
      <c r="F86" s="335"/>
      <c r="G86" s="336">
        <v>15</v>
      </c>
      <c r="H86" s="337">
        <v>15</v>
      </c>
    </row>
    <row r="87" spans="2:8" ht="12.95" customHeight="1" x14ac:dyDescent="0.15">
      <c r="B87" s="381" t="s">
        <v>208</v>
      </c>
      <c r="C87" s="332" t="s">
        <v>43</v>
      </c>
      <c r="D87" s="333" t="s">
        <v>8</v>
      </c>
      <c r="E87" s="334" t="s">
        <v>168</v>
      </c>
      <c r="F87" s="335"/>
      <c r="G87" s="336">
        <v>62.5</v>
      </c>
      <c r="H87" s="337">
        <v>62.5</v>
      </c>
    </row>
    <row r="88" spans="2:8" ht="12.95" customHeight="1" x14ac:dyDescent="0.15">
      <c r="B88" s="381" t="s">
        <v>30</v>
      </c>
      <c r="C88" s="332" t="s">
        <v>43</v>
      </c>
      <c r="D88" s="333" t="s">
        <v>8</v>
      </c>
      <c r="E88" s="334" t="s">
        <v>168</v>
      </c>
      <c r="F88" s="335"/>
      <c r="G88" s="336">
        <v>4262.5</v>
      </c>
      <c r="H88" s="337">
        <v>4262.5</v>
      </c>
    </row>
    <row r="89" spans="2:8" ht="12.95" customHeight="1" x14ac:dyDescent="0.15">
      <c r="B89" s="381" t="s">
        <v>209</v>
      </c>
      <c r="C89" s="332" t="s">
        <v>43</v>
      </c>
      <c r="D89" s="333" t="s">
        <v>8</v>
      </c>
      <c r="E89" s="334" t="s">
        <v>168</v>
      </c>
      <c r="F89" s="335"/>
      <c r="G89" s="336">
        <v>2312.5</v>
      </c>
      <c r="H89" s="337">
        <v>2312.5</v>
      </c>
    </row>
    <row r="90" spans="2:8" ht="12.95" customHeight="1" x14ac:dyDescent="0.15">
      <c r="B90" s="383"/>
      <c r="C90" s="345" t="s">
        <v>43</v>
      </c>
      <c r="D90" s="393" t="s">
        <v>8</v>
      </c>
      <c r="E90" s="347" t="s">
        <v>267</v>
      </c>
      <c r="F90" s="25"/>
      <c r="G90" s="2">
        <v>173025</v>
      </c>
      <c r="H90" s="348">
        <v>173025</v>
      </c>
    </row>
    <row r="91" spans="2:8" ht="12.95" customHeight="1" x14ac:dyDescent="0.15">
      <c r="B91" s="381" t="s">
        <v>4</v>
      </c>
      <c r="C91" s="332" t="s">
        <v>43</v>
      </c>
      <c r="D91" s="333" t="s">
        <v>203</v>
      </c>
      <c r="E91" s="334" t="s">
        <v>166</v>
      </c>
      <c r="F91" s="335"/>
      <c r="G91" s="336">
        <v>5171.7860000000001</v>
      </c>
      <c r="H91" s="337">
        <v>5171.7860000000001</v>
      </c>
    </row>
    <row r="92" spans="2:8" ht="12.95" customHeight="1" x14ac:dyDescent="0.15">
      <c r="B92" s="381" t="s">
        <v>4</v>
      </c>
      <c r="C92" s="332" t="s">
        <v>43</v>
      </c>
      <c r="D92" s="333" t="s">
        <v>203</v>
      </c>
      <c r="E92" s="334" t="s">
        <v>168</v>
      </c>
      <c r="F92" s="335"/>
      <c r="G92" s="336">
        <v>30673.93</v>
      </c>
      <c r="H92" s="337">
        <v>30673.93</v>
      </c>
    </row>
    <row r="93" spans="2:8" ht="12.95" customHeight="1" x14ac:dyDescent="0.15">
      <c r="B93" s="381" t="s">
        <v>4</v>
      </c>
      <c r="C93" s="332" t="s">
        <v>43</v>
      </c>
      <c r="D93" s="333" t="s">
        <v>203</v>
      </c>
      <c r="E93" s="334" t="s">
        <v>182</v>
      </c>
      <c r="F93" s="335"/>
      <c r="G93" s="336">
        <v>67.5</v>
      </c>
      <c r="H93" s="337">
        <v>67.5</v>
      </c>
    </row>
    <row r="94" spans="2:8" ht="12.95" customHeight="1" x14ac:dyDescent="0.15">
      <c r="B94" s="381" t="s">
        <v>15</v>
      </c>
      <c r="C94" s="332" t="s">
        <v>43</v>
      </c>
      <c r="D94" s="333" t="s">
        <v>203</v>
      </c>
      <c r="E94" s="334" t="s">
        <v>168</v>
      </c>
      <c r="F94" s="335"/>
      <c r="G94" s="336">
        <v>916.07199999999989</v>
      </c>
      <c r="H94" s="337">
        <v>916.07199999999989</v>
      </c>
    </row>
    <row r="95" spans="2:8" ht="12.95" customHeight="1" x14ac:dyDescent="0.15">
      <c r="B95" s="381" t="s">
        <v>6</v>
      </c>
      <c r="C95" s="332" t="s">
        <v>43</v>
      </c>
      <c r="D95" s="333" t="s">
        <v>203</v>
      </c>
      <c r="E95" s="334" t="s">
        <v>165</v>
      </c>
      <c r="F95" s="335"/>
      <c r="G95" s="336">
        <v>916.07099999999991</v>
      </c>
      <c r="H95" s="337">
        <v>916.07099999999991</v>
      </c>
    </row>
    <row r="96" spans="2:8" ht="12.95" customHeight="1" x14ac:dyDescent="0.15">
      <c r="B96" s="381" t="s">
        <v>6</v>
      </c>
      <c r="C96" s="332" t="s">
        <v>43</v>
      </c>
      <c r="D96" s="333" t="s">
        <v>203</v>
      </c>
      <c r="E96" s="334" t="s">
        <v>166</v>
      </c>
      <c r="F96" s="335"/>
      <c r="G96" s="336">
        <v>2041.0709999999999</v>
      </c>
      <c r="H96" s="337">
        <v>2041.0709999999999</v>
      </c>
    </row>
    <row r="97" spans="2:8" ht="12.95" customHeight="1" x14ac:dyDescent="0.15">
      <c r="B97" s="381" t="s">
        <v>6</v>
      </c>
      <c r="C97" s="332" t="s">
        <v>43</v>
      </c>
      <c r="D97" s="333" t="s">
        <v>203</v>
      </c>
      <c r="E97" s="334" t="s">
        <v>167</v>
      </c>
      <c r="F97" s="335"/>
      <c r="G97" s="336">
        <v>96.429000000000002</v>
      </c>
      <c r="H97" s="337">
        <v>96.429000000000002</v>
      </c>
    </row>
    <row r="98" spans="2:8" ht="12.95" customHeight="1" x14ac:dyDescent="0.15">
      <c r="B98" s="381" t="s">
        <v>6</v>
      </c>
      <c r="C98" s="332" t="s">
        <v>43</v>
      </c>
      <c r="D98" s="333" t="s">
        <v>203</v>
      </c>
      <c r="E98" s="334" t="s">
        <v>168</v>
      </c>
      <c r="F98" s="335"/>
      <c r="G98" s="336">
        <v>2217.857</v>
      </c>
      <c r="H98" s="337">
        <v>2217.857</v>
      </c>
    </row>
    <row r="99" spans="2:8" ht="12.95" customHeight="1" x14ac:dyDescent="0.15">
      <c r="B99" s="381" t="s">
        <v>6</v>
      </c>
      <c r="C99" s="332" t="s">
        <v>43</v>
      </c>
      <c r="D99" s="333" t="s">
        <v>203</v>
      </c>
      <c r="E99" s="334" t="s">
        <v>176</v>
      </c>
      <c r="F99" s="335"/>
      <c r="G99" s="336">
        <v>80.356999999999999</v>
      </c>
      <c r="H99" s="337">
        <v>80.356999999999999</v>
      </c>
    </row>
    <row r="100" spans="2:8" ht="12.95" customHeight="1" x14ac:dyDescent="0.15">
      <c r="B100" s="381" t="s">
        <v>10</v>
      </c>
      <c r="C100" s="332" t="s">
        <v>43</v>
      </c>
      <c r="D100" s="333" t="s">
        <v>203</v>
      </c>
      <c r="E100" s="334" t="s">
        <v>168</v>
      </c>
      <c r="F100" s="335"/>
      <c r="G100" s="336">
        <v>59725</v>
      </c>
      <c r="H100" s="337">
        <v>59725</v>
      </c>
    </row>
    <row r="101" spans="2:8" ht="12.95" customHeight="1" x14ac:dyDescent="0.15">
      <c r="B101" s="381" t="s">
        <v>13</v>
      </c>
      <c r="C101" s="332" t="s">
        <v>43</v>
      </c>
      <c r="D101" s="333" t="s">
        <v>203</v>
      </c>
      <c r="E101" s="334" t="s">
        <v>168</v>
      </c>
      <c r="F101" s="335"/>
      <c r="G101" s="336">
        <v>15</v>
      </c>
      <c r="H101" s="337">
        <v>15</v>
      </c>
    </row>
    <row r="102" spans="2:8" ht="12.95" customHeight="1" x14ac:dyDescent="0.15">
      <c r="B102" s="383"/>
      <c r="C102" s="345" t="s">
        <v>43</v>
      </c>
      <c r="D102" s="393" t="s">
        <v>203</v>
      </c>
      <c r="E102" s="347" t="s">
        <v>267</v>
      </c>
      <c r="F102" s="25"/>
      <c r="G102" s="2">
        <v>101921.07299999999</v>
      </c>
      <c r="H102" s="348">
        <v>101921.07299999999</v>
      </c>
    </row>
    <row r="103" spans="2:8" ht="12.95" customHeight="1" x14ac:dyDescent="0.15">
      <c r="B103" s="381" t="s">
        <v>4</v>
      </c>
      <c r="C103" s="332" t="s">
        <v>43</v>
      </c>
      <c r="D103" s="333" t="s">
        <v>27</v>
      </c>
      <c r="E103" s="334" t="s">
        <v>168</v>
      </c>
      <c r="F103" s="335"/>
      <c r="G103" s="336">
        <v>48.213999999999999</v>
      </c>
      <c r="H103" s="337">
        <v>48.213999999999999</v>
      </c>
    </row>
    <row r="104" spans="2:8" ht="12.95" customHeight="1" x14ac:dyDescent="0.15">
      <c r="B104" s="381" t="s">
        <v>4</v>
      </c>
      <c r="C104" s="332" t="s">
        <v>43</v>
      </c>
      <c r="D104" s="333" t="s">
        <v>27</v>
      </c>
      <c r="E104" s="334" t="s">
        <v>182</v>
      </c>
      <c r="F104" s="335"/>
      <c r="G104" s="336">
        <v>5657.1420000000007</v>
      </c>
      <c r="H104" s="337">
        <v>5657.1420000000007</v>
      </c>
    </row>
    <row r="105" spans="2:8" ht="12.95" customHeight="1" x14ac:dyDescent="0.15">
      <c r="B105" s="381" t="s">
        <v>6</v>
      </c>
      <c r="C105" s="332" t="s">
        <v>43</v>
      </c>
      <c r="D105" s="333" t="s">
        <v>27</v>
      </c>
      <c r="E105" s="334" t="s">
        <v>168</v>
      </c>
      <c r="F105" s="335"/>
      <c r="G105" s="336">
        <v>803.57099999999991</v>
      </c>
      <c r="H105" s="337">
        <v>803.57099999999991</v>
      </c>
    </row>
    <row r="106" spans="2:8" ht="12.95" customHeight="1" x14ac:dyDescent="0.15">
      <c r="B106" s="381" t="s">
        <v>6</v>
      </c>
      <c r="C106" s="332" t="s">
        <v>43</v>
      </c>
      <c r="D106" s="333" t="s">
        <v>27</v>
      </c>
      <c r="E106" s="334" t="s">
        <v>176</v>
      </c>
      <c r="F106" s="335"/>
      <c r="G106" s="336">
        <v>649.28700000000003</v>
      </c>
      <c r="H106" s="337">
        <v>649.28700000000003</v>
      </c>
    </row>
    <row r="107" spans="2:8" ht="12.95" customHeight="1" x14ac:dyDescent="0.15">
      <c r="B107" s="381" t="s">
        <v>6</v>
      </c>
      <c r="C107" s="332" t="s">
        <v>43</v>
      </c>
      <c r="D107" s="333" t="s">
        <v>27</v>
      </c>
      <c r="E107" s="334" t="s">
        <v>182</v>
      </c>
      <c r="F107" s="335"/>
      <c r="G107" s="336">
        <v>353.57100000000003</v>
      </c>
      <c r="H107" s="337">
        <v>353.57100000000003</v>
      </c>
    </row>
    <row r="108" spans="2:8" ht="12.95" customHeight="1" x14ac:dyDescent="0.15">
      <c r="B108" s="381" t="s">
        <v>22</v>
      </c>
      <c r="C108" s="332" t="s">
        <v>43</v>
      </c>
      <c r="D108" s="333" t="s">
        <v>27</v>
      </c>
      <c r="E108" s="334" t="s">
        <v>168</v>
      </c>
      <c r="F108" s="335"/>
      <c r="G108" s="336">
        <v>3664.2870000000003</v>
      </c>
      <c r="H108" s="337">
        <v>3664.2870000000003</v>
      </c>
    </row>
    <row r="109" spans="2:8" ht="12.95" customHeight="1" x14ac:dyDescent="0.15">
      <c r="B109" s="381" t="s">
        <v>28</v>
      </c>
      <c r="C109" s="332" t="s">
        <v>43</v>
      </c>
      <c r="D109" s="333" t="s">
        <v>27</v>
      </c>
      <c r="E109" s="334" t="s">
        <v>168</v>
      </c>
      <c r="F109" s="335"/>
      <c r="G109" s="336">
        <v>25307.144</v>
      </c>
      <c r="H109" s="337">
        <v>25307.144</v>
      </c>
    </row>
    <row r="110" spans="2:8" ht="12.95" customHeight="1" x14ac:dyDescent="0.15">
      <c r="B110" s="383"/>
      <c r="C110" s="345" t="s">
        <v>43</v>
      </c>
      <c r="D110" s="393" t="s">
        <v>27</v>
      </c>
      <c r="E110" s="347" t="s">
        <v>267</v>
      </c>
      <c r="F110" s="25"/>
      <c r="G110" s="2">
        <v>36483.216</v>
      </c>
      <c r="H110" s="348">
        <v>36483.216</v>
      </c>
    </row>
    <row r="111" spans="2:8" ht="12.95" customHeight="1" x14ac:dyDescent="0.15">
      <c r="B111" s="381" t="s">
        <v>4</v>
      </c>
      <c r="C111" s="332" t="s">
        <v>43</v>
      </c>
      <c r="D111" s="333" t="s">
        <v>9</v>
      </c>
      <c r="E111" s="334" t="s">
        <v>170</v>
      </c>
      <c r="F111" s="335"/>
      <c r="G111" s="336">
        <v>1200</v>
      </c>
      <c r="H111" s="337">
        <v>1200</v>
      </c>
    </row>
    <row r="112" spans="2:8" ht="12.95" customHeight="1" x14ac:dyDescent="0.15">
      <c r="B112" s="381" t="s">
        <v>4</v>
      </c>
      <c r="C112" s="332" t="s">
        <v>43</v>
      </c>
      <c r="D112" s="333" t="s">
        <v>9</v>
      </c>
      <c r="E112" s="334" t="s">
        <v>171</v>
      </c>
      <c r="F112" s="335"/>
      <c r="G112" s="336">
        <v>150</v>
      </c>
      <c r="H112" s="337">
        <v>150</v>
      </c>
    </row>
    <row r="113" spans="2:8" ht="12.95" customHeight="1" x14ac:dyDescent="0.15">
      <c r="B113" s="381" t="s">
        <v>4</v>
      </c>
      <c r="C113" s="332" t="s">
        <v>43</v>
      </c>
      <c r="D113" s="333" t="s">
        <v>9</v>
      </c>
      <c r="E113" s="334" t="s">
        <v>179</v>
      </c>
      <c r="F113" s="335"/>
      <c r="G113" s="336">
        <v>300</v>
      </c>
      <c r="H113" s="337">
        <v>300</v>
      </c>
    </row>
    <row r="114" spans="2:8" ht="12.95" customHeight="1" x14ac:dyDescent="0.15">
      <c r="B114" s="381" t="s">
        <v>4</v>
      </c>
      <c r="C114" s="332" t="s">
        <v>43</v>
      </c>
      <c r="D114" s="333" t="s">
        <v>9</v>
      </c>
      <c r="E114" s="334" t="s">
        <v>180</v>
      </c>
      <c r="F114" s="335"/>
      <c r="G114" s="336">
        <v>675</v>
      </c>
      <c r="H114" s="337">
        <v>675</v>
      </c>
    </row>
    <row r="115" spans="2:8" ht="12.95" customHeight="1" x14ac:dyDescent="0.15">
      <c r="B115" s="381" t="s">
        <v>4</v>
      </c>
      <c r="C115" s="332" t="s">
        <v>43</v>
      </c>
      <c r="D115" s="333" t="s">
        <v>9</v>
      </c>
      <c r="E115" s="334" t="s">
        <v>181</v>
      </c>
      <c r="F115" s="335"/>
      <c r="G115" s="336">
        <v>1200</v>
      </c>
      <c r="H115" s="337">
        <v>1200</v>
      </c>
    </row>
    <row r="116" spans="2:8" ht="12.95" customHeight="1" x14ac:dyDescent="0.15">
      <c r="B116" s="381" t="s">
        <v>4</v>
      </c>
      <c r="C116" s="332" t="s">
        <v>43</v>
      </c>
      <c r="D116" s="333" t="s">
        <v>9</v>
      </c>
      <c r="E116" s="334" t="s">
        <v>182</v>
      </c>
      <c r="F116" s="335"/>
      <c r="G116" s="336">
        <v>825</v>
      </c>
      <c r="H116" s="337">
        <v>825</v>
      </c>
    </row>
    <row r="117" spans="2:8" ht="12.95" customHeight="1" thickBot="1" x14ac:dyDescent="0.2">
      <c r="B117" s="388" t="s">
        <v>4</v>
      </c>
      <c r="C117" s="355" t="s">
        <v>43</v>
      </c>
      <c r="D117" s="356" t="s">
        <v>9</v>
      </c>
      <c r="E117" s="357" t="s">
        <v>194</v>
      </c>
      <c r="F117" s="358"/>
      <c r="G117" s="359">
        <v>75</v>
      </c>
      <c r="H117" s="360">
        <v>75</v>
      </c>
    </row>
    <row r="118" spans="2:8" ht="12.95" customHeight="1" x14ac:dyDescent="0.15">
      <c r="B118" s="389"/>
      <c r="C118" s="361" t="s">
        <v>43</v>
      </c>
      <c r="D118" s="362" t="s">
        <v>9</v>
      </c>
      <c r="E118" s="363" t="s">
        <v>267</v>
      </c>
      <c r="F118" s="364"/>
      <c r="G118" s="365">
        <v>4425</v>
      </c>
      <c r="H118" s="366">
        <v>4425</v>
      </c>
    </row>
    <row r="119" spans="2:8" ht="12.95" customHeight="1" x14ac:dyDescent="0.15">
      <c r="B119" s="384" t="s">
        <v>4</v>
      </c>
      <c r="C119" s="349" t="s">
        <v>43</v>
      </c>
      <c r="D119" s="350" t="s">
        <v>10</v>
      </c>
      <c r="E119" s="351" t="s">
        <v>177</v>
      </c>
      <c r="F119" s="352"/>
      <c r="G119" s="353">
        <v>6283.9259999999995</v>
      </c>
      <c r="H119" s="354">
        <v>6283.9259999999995</v>
      </c>
    </row>
    <row r="120" spans="2:8" ht="12.95" customHeight="1" x14ac:dyDescent="0.15">
      <c r="B120" s="381" t="s">
        <v>15</v>
      </c>
      <c r="C120" s="332" t="s">
        <v>43</v>
      </c>
      <c r="D120" s="333" t="s">
        <v>10</v>
      </c>
      <c r="E120" s="334" t="s">
        <v>177</v>
      </c>
      <c r="F120" s="335"/>
      <c r="G120" s="336">
        <v>225</v>
      </c>
      <c r="H120" s="337">
        <v>225</v>
      </c>
    </row>
    <row r="121" spans="2:8" ht="12.95" customHeight="1" x14ac:dyDescent="0.15">
      <c r="B121" s="381" t="s">
        <v>6</v>
      </c>
      <c r="C121" s="332" t="s">
        <v>43</v>
      </c>
      <c r="D121" s="333" t="s">
        <v>10</v>
      </c>
      <c r="E121" s="334" t="s">
        <v>177</v>
      </c>
      <c r="F121" s="335"/>
      <c r="G121" s="336">
        <v>146066.69499999998</v>
      </c>
      <c r="H121" s="337">
        <v>146066.69499999998</v>
      </c>
    </row>
    <row r="122" spans="2:8" ht="12.95" customHeight="1" x14ac:dyDescent="0.15">
      <c r="B122" s="381" t="s">
        <v>18</v>
      </c>
      <c r="C122" s="332" t="s">
        <v>43</v>
      </c>
      <c r="D122" s="333" t="s">
        <v>10</v>
      </c>
      <c r="E122" s="334" t="s">
        <v>177</v>
      </c>
      <c r="F122" s="335"/>
      <c r="G122" s="336">
        <v>562.5</v>
      </c>
      <c r="H122" s="337">
        <v>562.5</v>
      </c>
    </row>
    <row r="123" spans="2:8" ht="12.95" customHeight="1" x14ac:dyDescent="0.15">
      <c r="B123" s="381" t="s">
        <v>7</v>
      </c>
      <c r="C123" s="332" t="s">
        <v>43</v>
      </c>
      <c r="D123" s="333" t="s">
        <v>10</v>
      </c>
      <c r="E123" s="334" t="s">
        <v>177</v>
      </c>
      <c r="F123" s="335"/>
      <c r="G123" s="336">
        <v>2177.143</v>
      </c>
      <c r="H123" s="337">
        <v>2177.143</v>
      </c>
    </row>
    <row r="124" spans="2:8" ht="12.95" customHeight="1" x14ac:dyDescent="0.15">
      <c r="B124" s="381" t="s">
        <v>8</v>
      </c>
      <c r="C124" s="332" t="s">
        <v>43</v>
      </c>
      <c r="D124" s="333" t="s">
        <v>10</v>
      </c>
      <c r="E124" s="334" t="s">
        <v>177</v>
      </c>
      <c r="F124" s="335"/>
      <c r="G124" s="336">
        <v>76823.125</v>
      </c>
      <c r="H124" s="337">
        <v>76823.125</v>
      </c>
    </row>
    <row r="125" spans="2:8" ht="12.95" customHeight="1" x14ac:dyDescent="0.15">
      <c r="B125" s="381" t="s">
        <v>10</v>
      </c>
      <c r="C125" s="332" t="s">
        <v>43</v>
      </c>
      <c r="D125" s="333" t="s">
        <v>10</v>
      </c>
      <c r="E125" s="334" t="s">
        <v>177</v>
      </c>
      <c r="F125" s="335"/>
      <c r="G125" s="336">
        <v>1056.25</v>
      </c>
      <c r="H125" s="337">
        <v>1056.25</v>
      </c>
    </row>
    <row r="126" spans="2:8" ht="12.95" customHeight="1" x14ac:dyDescent="0.15">
      <c r="B126" s="381" t="s">
        <v>205</v>
      </c>
      <c r="C126" s="332" t="s">
        <v>43</v>
      </c>
      <c r="D126" s="333" t="s">
        <v>10</v>
      </c>
      <c r="E126" s="334" t="s">
        <v>177</v>
      </c>
      <c r="F126" s="335"/>
      <c r="G126" s="336">
        <v>4204.375</v>
      </c>
      <c r="H126" s="337">
        <v>4204.375</v>
      </c>
    </row>
    <row r="127" spans="2:8" ht="12.95" customHeight="1" x14ac:dyDescent="0.15">
      <c r="B127" s="381" t="s">
        <v>11</v>
      </c>
      <c r="C127" s="332" t="s">
        <v>43</v>
      </c>
      <c r="D127" s="333" t="s">
        <v>10</v>
      </c>
      <c r="E127" s="334" t="s">
        <v>177</v>
      </c>
      <c r="F127" s="335"/>
      <c r="G127" s="336">
        <v>788.57100000000003</v>
      </c>
      <c r="H127" s="337">
        <v>788.57100000000003</v>
      </c>
    </row>
    <row r="128" spans="2:8" ht="12.95" customHeight="1" x14ac:dyDescent="0.15">
      <c r="B128" s="381" t="s">
        <v>12</v>
      </c>
      <c r="C128" s="332" t="s">
        <v>43</v>
      </c>
      <c r="D128" s="333" t="s">
        <v>10</v>
      </c>
      <c r="E128" s="334" t="s">
        <v>177</v>
      </c>
      <c r="F128" s="335"/>
      <c r="G128" s="336">
        <v>24850</v>
      </c>
      <c r="H128" s="337">
        <v>24850</v>
      </c>
    </row>
    <row r="129" spans="2:8" ht="12.95" customHeight="1" x14ac:dyDescent="0.15">
      <c r="B129" s="381" t="s">
        <v>13</v>
      </c>
      <c r="C129" s="332" t="s">
        <v>43</v>
      </c>
      <c r="D129" s="333" t="s">
        <v>10</v>
      </c>
      <c r="E129" s="334" t="s">
        <v>177</v>
      </c>
      <c r="F129" s="335"/>
      <c r="G129" s="336">
        <v>290.625</v>
      </c>
      <c r="H129" s="337">
        <v>290.625</v>
      </c>
    </row>
    <row r="130" spans="2:8" ht="12.95" customHeight="1" x14ac:dyDescent="0.15">
      <c r="B130" s="381" t="s">
        <v>208</v>
      </c>
      <c r="C130" s="332" t="s">
        <v>43</v>
      </c>
      <c r="D130" s="333" t="s">
        <v>10</v>
      </c>
      <c r="E130" s="334" t="s">
        <v>177</v>
      </c>
      <c r="F130" s="335"/>
      <c r="G130" s="336">
        <v>231.25</v>
      </c>
      <c r="H130" s="337">
        <v>231.25</v>
      </c>
    </row>
    <row r="131" spans="2:8" ht="12.95" customHeight="1" x14ac:dyDescent="0.15">
      <c r="B131" s="381" t="s">
        <v>17</v>
      </c>
      <c r="C131" s="332" t="s">
        <v>43</v>
      </c>
      <c r="D131" s="333" t="s">
        <v>10</v>
      </c>
      <c r="E131" s="334" t="s">
        <v>177</v>
      </c>
      <c r="F131" s="335"/>
      <c r="G131" s="336">
        <v>1171.875</v>
      </c>
      <c r="H131" s="337">
        <v>1171.875</v>
      </c>
    </row>
    <row r="132" spans="2:8" ht="12.95" customHeight="1" x14ac:dyDescent="0.15">
      <c r="B132" s="381" t="s">
        <v>30</v>
      </c>
      <c r="C132" s="332" t="s">
        <v>43</v>
      </c>
      <c r="D132" s="333" t="s">
        <v>10</v>
      </c>
      <c r="E132" s="334" t="s">
        <v>177</v>
      </c>
      <c r="F132" s="335"/>
      <c r="G132" s="336">
        <v>51991.875</v>
      </c>
      <c r="H132" s="337">
        <v>51991.875</v>
      </c>
    </row>
    <row r="133" spans="2:8" ht="12.95" customHeight="1" x14ac:dyDescent="0.15">
      <c r="B133" s="381" t="s">
        <v>209</v>
      </c>
      <c r="C133" s="332" t="s">
        <v>43</v>
      </c>
      <c r="D133" s="333" t="s">
        <v>10</v>
      </c>
      <c r="E133" s="334" t="s">
        <v>177</v>
      </c>
      <c r="F133" s="335"/>
      <c r="G133" s="336">
        <v>73477.5</v>
      </c>
      <c r="H133" s="337">
        <v>73477.5</v>
      </c>
    </row>
    <row r="134" spans="2:8" ht="12.95" customHeight="1" x14ac:dyDescent="0.15">
      <c r="B134" s="381" t="s">
        <v>40</v>
      </c>
      <c r="C134" s="332" t="s">
        <v>43</v>
      </c>
      <c r="D134" s="333" t="s">
        <v>10</v>
      </c>
      <c r="E134" s="334" t="s">
        <v>177</v>
      </c>
      <c r="F134" s="335"/>
      <c r="G134" s="336">
        <v>449.99900000000002</v>
      </c>
      <c r="H134" s="337">
        <v>449.99900000000002</v>
      </c>
    </row>
    <row r="135" spans="2:8" ht="12.95" customHeight="1" x14ac:dyDescent="0.15">
      <c r="B135" s="381" t="s">
        <v>26</v>
      </c>
      <c r="C135" s="332" t="s">
        <v>43</v>
      </c>
      <c r="D135" s="333" t="s">
        <v>10</v>
      </c>
      <c r="E135" s="334" t="s">
        <v>177</v>
      </c>
      <c r="F135" s="335"/>
      <c r="G135" s="336">
        <v>3696.4279999999999</v>
      </c>
      <c r="H135" s="337">
        <v>3696.4279999999999</v>
      </c>
    </row>
    <row r="136" spans="2:8" ht="12.95" customHeight="1" x14ac:dyDescent="0.15">
      <c r="B136" s="383"/>
      <c r="C136" s="345" t="s">
        <v>43</v>
      </c>
      <c r="D136" s="393" t="s">
        <v>10</v>
      </c>
      <c r="E136" s="347" t="s">
        <v>267</v>
      </c>
      <c r="F136" s="25"/>
      <c r="G136" s="2">
        <v>394347.13699999999</v>
      </c>
      <c r="H136" s="348">
        <v>394347.13699999999</v>
      </c>
    </row>
    <row r="137" spans="2:8" ht="12.95" customHeight="1" x14ac:dyDescent="0.15">
      <c r="B137" s="381" t="s">
        <v>6</v>
      </c>
      <c r="C137" s="332" t="s">
        <v>43</v>
      </c>
      <c r="D137" s="333" t="s">
        <v>205</v>
      </c>
      <c r="E137" s="334" t="s">
        <v>177</v>
      </c>
      <c r="F137" s="335"/>
      <c r="G137" s="336">
        <v>30562.5</v>
      </c>
      <c r="H137" s="337">
        <v>30562.5</v>
      </c>
    </row>
    <row r="138" spans="2:8" ht="12.95" customHeight="1" x14ac:dyDescent="0.15">
      <c r="B138" s="381" t="s">
        <v>18</v>
      </c>
      <c r="C138" s="332" t="s">
        <v>43</v>
      </c>
      <c r="D138" s="333" t="s">
        <v>205</v>
      </c>
      <c r="E138" s="334" t="s">
        <v>177</v>
      </c>
      <c r="F138" s="335"/>
      <c r="G138" s="336">
        <v>87.5</v>
      </c>
      <c r="H138" s="337">
        <v>87.5</v>
      </c>
    </row>
    <row r="139" spans="2:8" ht="12.95" customHeight="1" x14ac:dyDescent="0.15">
      <c r="B139" s="381" t="s">
        <v>8</v>
      </c>
      <c r="C139" s="332" t="s">
        <v>43</v>
      </c>
      <c r="D139" s="333" t="s">
        <v>205</v>
      </c>
      <c r="E139" s="334" t="s">
        <v>177</v>
      </c>
      <c r="F139" s="335"/>
      <c r="G139" s="336">
        <v>5849.375</v>
      </c>
      <c r="H139" s="337">
        <v>5849.375</v>
      </c>
    </row>
    <row r="140" spans="2:8" ht="12.95" customHeight="1" x14ac:dyDescent="0.15">
      <c r="B140" s="381" t="s">
        <v>10</v>
      </c>
      <c r="C140" s="332" t="s">
        <v>43</v>
      </c>
      <c r="D140" s="333" t="s">
        <v>205</v>
      </c>
      <c r="E140" s="334" t="s">
        <v>177</v>
      </c>
      <c r="F140" s="335"/>
      <c r="G140" s="336">
        <v>1275</v>
      </c>
      <c r="H140" s="337">
        <v>1275</v>
      </c>
    </row>
    <row r="141" spans="2:8" ht="12.95" customHeight="1" x14ac:dyDescent="0.15">
      <c r="B141" s="381" t="s">
        <v>30</v>
      </c>
      <c r="C141" s="332" t="s">
        <v>43</v>
      </c>
      <c r="D141" s="333" t="s">
        <v>205</v>
      </c>
      <c r="E141" s="334" t="s">
        <v>177</v>
      </c>
      <c r="F141" s="335"/>
      <c r="G141" s="336">
        <v>32167.5</v>
      </c>
      <c r="H141" s="337">
        <v>32167.5</v>
      </c>
    </row>
    <row r="142" spans="2:8" ht="12.95" customHeight="1" x14ac:dyDescent="0.15">
      <c r="B142" s="381" t="s">
        <v>40</v>
      </c>
      <c r="C142" s="332" t="s">
        <v>43</v>
      </c>
      <c r="D142" s="333" t="s">
        <v>205</v>
      </c>
      <c r="E142" s="334" t="s">
        <v>177</v>
      </c>
      <c r="F142" s="335"/>
      <c r="G142" s="336">
        <v>80.356999999999999</v>
      </c>
      <c r="H142" s="337">
        <v>80.356999999999999</v>
      </c>
    </row>
    <row r="143" spans="2:8" ht="12.95" customHeight="1" x14ac:dyDescent="0.15">
      <c r="B143" s="381" t="s">
        <v>26</v>
      </c>
      <c r="C143" s="332" t="s">
        <v>43</v>
      </c>
      <c r="D143" s="333" t="s">
        <v>205</v>
      </c>
      <c r="E143" s="334" t="s">
        <v>177</v>
      </c>
      <c r="F143" s="335"/>
      <c r="G143" s="336">
        <v>144.643</v>
      </c>
      <c r="H143" s="337">
        <v>144.643</v>
      </c>
    </row>
    <row r="144" spans="2:8" ht="12.95" customHeight="1" x14ac:dyDescent="0.15">
      <c r="B144" s="383"/>
      <c r="C144" s="345" t="s">
        <v>43</v>
      </c>
      <c r="D144" s="393" t="s">
        <v>205</v>
      </c>
      <c r="E144" s="347" t="s">
        <v>267</v>
      </c>
      <c r="F144" s="25"/>
      <c r="G144" s="2">
        <v>70166.875</v>
      </c>
      <c r="H144" s="348">
        <v>70166.875</v>
      </c>
    </row>
    <row r="145" spans="2:8" ht="12.95" customHeight="1" x14ac:dyDescent="0.15">
      <c r="B145" s="381" t="s">
        <v>4</v>
      </c>
      <c r="C145" s="332" t="s">
        <v>43</v>
      </c>
      <c r="D145" s="333" t="s">
        <v>11</v>
      </c>
      <c r="E145" s="334" t="s">
        <v>181</v>
      </c>
      <c r="F145" s="335"/>
      <c r="G145" s="336">
        <v>171.429</v>
      </c>
      <c r="H145" s="337">
        <v>171.429</v>
      </c>
    </row>
    <row r="146" spans="2:8" ht="12.95" customHeight="1" x14ac:dyDescent="0.15">
      <c r="B146" s="381" t="s">
        <v>5</v>
      </c>
      <c r="C146" s="332" t="s">
        <v>43</v>
      </c>
      <c r="D146" s="333" t="s">
        <v>11</v>
      </c>
      <c r="E146" s="334" t="s">
        <v>181</v>
      </c>
      <c r="F146" s="335"/>
      <c r="G146" s="336">
        <v>325.71399999999994</v>
      </c>
      <c r="H146" s="337">
        <v>325.71399999999994</v>
      </c>
    </row>
    <row r="147" spans="2:8" ht="12.95" customHeight="1" x14ac:dyDescent="0.15">
      <c r="B147" s="381" t="s">
        <v>6</v>
      </c>
      <c r="C147" s="332" t="s">
        <v>43</v>
      </c>
      <c r="D147" s="333" t="s">
        <v>11</v>
      </c>
      <c r="E147" s="334" t="s">
        <v>181</v>
      </c>
      <c r="F147" s="335"/>
      <c r="G147" s="336">
        <v>1285.7149999999999</v>
      </c>
      <c r="H147" s="337">
        <v>1285.7149999999999</v>
      </c>
    </row>
    <row r="148" spans="2:8" ht="12.95" customHeight="1" x14ac:dyDescent="0.15">
      <c r="B148" s="381" t="s">
        <v>7</v>
      </c>
      <c r="C148" s="332" t="s">
        <v>43</v>
      </c>
      <c r="D148" s="333" t="s">
        <v>11</v>
      </c>
      <c r="E148" s="334" t="s">
        <v>181</v>
      </c>
      <c r="F148" s="335"/>
      <c r="G148" s="336">
        <v>25285.712999999996</v>
      </c>
      <c r="H148" s="337">
        <v>25285.712999999996</v>
      </c>
    </row>
    <row r="149" spans="2:8" ht="12.95" customHeight="1" x14ac:dyDescent="0.15">
      <c r="B149" s="381" t="s">
        <v>12</v>
      </c>
      <c r="C149" s="332" t="s">
        <v>43</v>
      </c>
      <c r="D149" s="333" t="s">
        <v>11</v>
      </c>
      <c r="E149" s="334" t="s">
        <v>181</v>
      </c>
      <c r="F149" s="335"/>
      <c r="G149" s="336">
        <v>87.5</v>
      </c>
      <c r="H149" s="337">
        <v>87.5</v>
      </c>
    </row>
    <row r="150" spans="2:8" ht="12.95" customHeight="1" x14ac:dyDescent="0.15">
      <c r="B150" s="381" t="s">
        <v>26</v>
      </c>
      <c r="C150" s="332" t="s">
        <v>43</v>
      </c>
      <c r="D150" s="333" t="s">
        <v>11</v>
      </c>
      <c r="E150" s="334" t="s">
        <v>167</v>
      </c>
      <c r="F150" s="335"/>
      <c r="G150" s="336">
        <v>64.286000000000001</v>
      </c>
      <c r="H150" s="337">
        <v>64.286000000000001</v>
      </c>
    </row>
    <row r="151" spans="2:8" ht="12.95" customHeight="1" x14ac:dyDescent="0.15">
      <c r="B151" s="381" t="s">
        <v>26</v>
      </c>
      <c r="C151" s="332" t="s">
        <v>43</v>
      </c>
      <c r="D151" s="333" t="s">
        <v>11</v>
      </c>
      <c r="E151" s="334" t="s">
        <v>181</v>
      </c>
      <c r="F151" s="335">
        <v>9</v>
      </c>
      <c r="G151" s="336">
        <v>1703.5720000000001</v>
      </c>
      <c r="H151" s="337">
        <v>1712.5720000000001</v>
      </c>
    </row>
    <row r="152" spans="2:8" ht="12.95" customHeight="1" x14ac:dyDescent="0.15">
      <c r="B152" s="381" t="s">
        <v>26</v>
      </c>
      <c r="C152" s="332" t="s">
        <v>43</v>
      </c>
      <c r="D152" s="333" t="s">
        <v>11</v>
      </c>
      <c r="E152" s="334" t="s">
        <v>60</v>
      </c>
      <c r="F152" s="335"/>
      <c r="G152" s="336">
        <v>145</v>
      </c>
      <c r="H152" s="337">
        <v>145</v>
      </c>
    </row>
    <row r="153" spans="2:8" ht="12.95" customHeight="1" x14ac:dyDescent="0.15">
      <c r="B153" s="383"/>
      <c r="C153" s="345" t="s">
        <v>43</v>
      </c>
      <c r="D153" s="393" t="s">
        <v>11</v>
      </c>
      <c r="E153" s="347" t="s">
        <v>267</v>
      </c>
      <c r="F153" s="25">
        <v>9</v>
      </c>
      <c r="G153" s="2">
        <v>29068.928999999996</v>
      </c>
      <c r="H153" s="348">
        <v>29077.928999999996</v>
      </c>
    </row>
    <row r="154" spans="2:8" ht="12.95" customHeight="1" x14ac:dyDescent="0.15">
      <c r="B154" s="381" t="s">
        <v>18</v>
      </c>
      <c r="C154" s="332" t="s">
        <v>43</v>
      </c>
      <c r="D154" s="333" t="s">
        <v>31</v>
      </c>
      <c r="E154" s="334" t="s">
        <v>181</v>
      </c>
      <c r="F154" s="335"/>
      <c r="G154" s="336">
        <v>39214.286000000007</v>
      </c>
      <c r="H154" s="337">
        <v>39214.286000000007</v>
      </c>
    </row>
    <row r="155" spans="2:8" ht="12.95" customHeight="1" x14ac:dyDescent="0.15">
      <c r="B155" s="381" t="s">
        <v>37</v>
      </c>
      <c r="C155" s="332" t="s">
        <v>43</v>
      </c>
      <c r="D155" s="333" t="s">
        <v>31</v>
      </c>
      <c r="E155" s="334" t="s">
        <v>181</v>
      </c>
      <c r="F155" s="335"/>
      <c r="G155" s="336">
        <v>3085.7150000000001</v>
      </c>
      <c r="H155" s="337">
        <v>3085.7150000000001</v>
      </c>
    </row>
    <row r="156" spans="2:8" ht="12.95" customHeight="1" x14ac:dyDescent="0.15">
      <c r="B156" s="381" t="s">
        <v>33</v>
      </c>
      <c r="C156" s="332" t="s">
        <v>43</v>
      </c>
      <c r="D156" s="333" t="s">
        <v>31</v>
      </c>
      <c r="E156" s="334" t="s">
        <v>181</v>
      </c>
      <c r="F156" s="335"/>
      <c r="G156" s="336">
        <v>157.499</v>
      </c>
      <c r="H156" s="337">
        <v>157.499</v>
      </c>
    </row>
    <row r="157" spans="2:8" ht="12.95" customHeight="1" x14ac:dyDescent="0.15">
      <c r="B157" s="383"/>
      <c r="C157" s="345" t="s">
        <v>43</v>
      </c>
      <c r="D157" s="393" t="s">
        <v>31</v>
      </c>
      <c r="E157" s="347" t="s">
        <v>267</v>
      </c>
      <c r="F157" s="25"/>
      <c r="G157" s="2">
        <v>42457.500000000007</v>
      </c>
      <c r="H157" s="348">
        <v>42457.500000000007</v>
      </c>
    </row>
    <row r="158" spans="2:8" ht="12.95" customHeight="1" x14ac:dyDescent="0.15">
      <c r="B158" s="381" t="s">
        <v>27</v>
      </c>
      <c r="C158" s="332" t="s">
        <v>43</v>
      </c>
      <c r="D158" s="333" t="s">
        <v>22</v>
      </c>
      <c r="E158" s="334" t="s">
        <v>181</v>
      </c>
      <c r="F158" s="335"/>
      <c r="G158" s="336">
        <v>589.28599999999994</v>
      </c>
      <c r="H158" s="337">
        <v>589.28599999999994</v>
      </c>
    </row>
    <row r="159" spans="2:8" ht="12.95" customHeight="1" x14ac:dyDescent="0.15">
      <c r="B159" s="381" t="s">
        <v>27</v>
      </c>
      <c r="C159" s="332" t="s">
        <v>43</v>
      </c>
      <c r="D159" s="333" t="s">
        <v>22</v>
      </c>
      <c r="E159" s="334" t="s">
        <v>182</v>
      </c>
      <c r="F159" s="335"/>
      <c r="G159" s="336">
        <v>34212.858000000007</v>
      </c>
      <c r="H159" s="337">
        <v>34212.858000000007</v>
      </c>
    </row>
    <row r="160" spans="2:8" ht="12.95" customHeight="1" x14ac:dyDescent="0.15">
      <c r="B160" s="381" t="s">
        <v>28</v>
      </c>
      <c r="C160" s="332" t="s">
        <v>43</v>
      </c>
      <c r="D160" s="333" t="s">
        <v>22</v>
      </c>
      <c r="E160" s="334" t="s">
        <v>182</v>
      </c>
      <c r="F160" s="335"/>
      <c r="G160" s="336">
        <v>3942.8580000000002</v>
      </c>
      <c r="H160" s="337">
        <v>3942.8580000000002</v>
      </c>
    </row>
    <row r="161" spans="2:8" ht="12.95" customHeight="1" x14ac:dyDescent="0.15">
      <c r="B161" s="381" t="s">
        <v>251</v>
      </c>
      <c r="C161" s="332" t="s">
        <v>43</v>
      </c>
      <c r="D161" s="333" t="s">
        <v>22</v>
      </c>
      <c r="E161" s="334" t="s">
        <v>60</v>
      </c>
      <c r="F161" s="335"/>
      <c r="G161" s="336">
        <v>17.5</v>
      </c>
      <c r="H161" s="337">
        <v>17.5</v>
      </c>
    </row>
    <row r="162" spans="2:8" ht="12.95" customHeight="1" x14ac:dyDescent="0.15">
      <c r="B162" s="381" t="s">
        <v>26</v>
      </c>
      <c r="C162" s="332" t="s">
        <v>43</v>
      </c>
      <c r="D162" s="333" t="s">
        <v>22</v>
      </c>
      <c r="E162" s="334" t="s">
        <v>60</v>
      </c>
      <c r="F162" s="335"/>
      <c r="G162" s="336">
        <v>105</v>
      </c>
      <c r="H162" s="337">
        <v>105</v>
      </c>
    </row>
    <row r="163" spans="2:8" ht="12.95" customHeight="1" x14ac:dyDescent="0.15">
      <c r="B163" s="383"/>
      <c r="C163" s="345" t="s">
        <v>43</v>
      </c>
      <c r="D163" s="393" t="s">
        <v>22</v>
      </c>
      <c r="E163" s="347" t="s">
        <v>267</v>
      </c>
      <c r="F163" s="25"/>
      <c r="G163" s="2">
        <v>38867.502000000008</v>
      </c>
      <c r="H163" s="348">
        <v>38867.502000000008</v>
      </c>
    </row>
    <row r="164" spans="2:8" ht="12.95" customHeight="1" x14ac:dyDescent="0.15">
      <c r="B164" s="381" t="s">
        <v>18</v>
      </c>
      <c r="C164" s="332" t="s">
        <v>43</v>
      </c>
      <c r="D164" s="333" t="s">
        <v>23</v>
      </c>
      <c r="E164" s="334" t="s">
        <v>187</v>
      </c>
      <c r="F164" s="335"/>
      <c r="G164" s="336">
        <v>14721.428</v>
      </c>
      <c r="H164" s="337">
        <v>14721.428</v>
      </c>
    </row>
    <row r="165" spans="2:8" ht="12.95" customHeight="1" x14ac:dyDescent="0.15">
      <c r="B165" s="381" t="s">
        <v>31</v>
      </c>
      <c r="C165" s="332" t="s">
        <v>43</v>
      </c>
      <c r="D165" s="333" t="s">
        <v>23</v>
      </c>
      <c r="E165" s="334" t="s">
        <v>187</v>
      </c>
      <c r="F165" s="335"/>
      <c r="G165" s="336">
        <v>3664.2860000000001</v>
      </c>
      <c r="H165" s="337">
        <v>3664.2860000000001</v>
      </c>
    </row>
    <row r="166" spans="2:8" ht="12.95" customHeight="1" x14ac:dyDescent="0.15">
      <c r="B166" s="383"/>
      <c r="C166" s="345" t="s">
        <v>43</v>
      </c>
      <c r="D166" s="393" t="s">
        <v>23</v>
      </c>
      <c r="E166" s="347" t="s">
        <v>267</v>
      </c>
      <c r="F166" s="25"/>
      <c r="G166" s="2">
        <v>18385.714</v>
      </c>
      <c r="H166" s="348">
        <v>18385.714</v>
      </c>
    </row>
    <row r="167" spans="2:8" ht="12.95" customHeight="1" x14ac:dyDescent="0.15">
      <c r="B167" s="381" t="s">
        <v>18</v>
      </c>
      <c r="C167" s="332" t="s">
        <v>43</v>
      </c>
      <c r="D167" s="333" t="s">
        <v>12</v>
      </c>
      <c r="E167" s="334" t="s">
        <v>187</v>
      </c>
      <c r="F167" s="335"/>
      <c r="G167" s="336">
        <v>75</v>
      </c>
      <c r="H167" s="337">
        <v>75</v>
      </c>
    </row>
    <row r="168" spans="2:8" ht="12.95" customHeight="1" x14ac:dyDescent="0.15">
      <c r="B168" s="381" t="s">
        <v>8</v>
      </c>
      <c r="C168" s="332" t="s">
        <v>43</v>
      </c>
      <c r="D168" s="333" t="s">
        <v>12</v>
      </c>
      <c r="E168" s="334" t="s">
        <v>187</v>
      </c>
      <c r="F168" s="335"/>
      <c r="G168" s="336">
        <v>762.5</v>
      </c>
      <c r="H168" s="337">
        <v>762.5</v>
      </c>
    </row>
    <row r="169" spans="2:8" ht="12.95" customHeight="1" x14ac:dyDescent="0.15">
      <c r="B169" s="381" t="s">
        <v>10</v>
      </c>
      <c r="C169" s="332" t="s">
        <v>43</v>
      </c>
      <c r="D169" s="333" t="s">
        <v>12</v>
      </c>
      <c r="E169" s="334" t="s">
        <v>187</v>
      </c>
      <c r="F169" s="335"/>
      <c r="G169" s="336">
        <v>16940.625</v>
      </c>
      <c r="H169" s="337">
        <v>16940.625</v>
      </c>
    </row>
    <row r="170" spans="2:8" ht="12.95" customHeight="1" x14ac:dyDescent="0.15">
      <c r="B170" s="381" t="s">
        <v>205</v>
      </c>
      <c r="C170" s="332" t="s">
        <v>43</v>
      </c>
      <c r="D170" s="333" t="s">
        <v>12</v>
      </c>
      <c r="E170" s="334" t="s">
        <v>187</v>
      </c>
      <c r="F170" s="335"/>
      <c r="G170" s="336">
        <v>33840.625</v>
      </c>
      <c r="H170" s="337">
        <v>33840.625</v>
      </c>
    </row>
    <row r="171" spans="2:8" ht="12.95" customHeight="1" x14ac:dyDescent="0.15">
      <c r="B171" s="381" t="s">
        <v>208</v>
      </c>
      <c r="C171" s="332" t="s">
        <v>43</v>
      </c>
      <c r="D171" s="333" t="s">
        <v>12</v>
      </c>
      <c r="E171" s="334" t="s">
        <v>187</v>
      </c>
      <c r="F171" s="335"/>
      <c r="G171" s="336">
        <v>43.75</v>
      </c>
      <c r="H171" s="337">
        <v>43.75</v>
      </c>
    </row>
    <row r="172" spans="2:8" ht="12.95" customHeight="1" x14ac:dyDescent="0.15">
      <c r="B172" s="381" t="s">
        <v>30</v>
      </c>
      <c r="C172" s="332" t="s">
        <v>43</v>
      </c>
      <c r="D172" s="333" t="s">
        <v>12</v>
      </c>
      <c r="E172" s="334" t="s">
        <v>187</v>
      </c>
      <c r="F172" s="335"/>
      <c r="G172" s="336">
        <v>13820</v>
      </c>
      <c r="H172" s="337">
        <v>13820</v>
      </c>
    </row>
    <row r="173" spans="2:8" ht="12.95" customHeight="1" thickBot="1" x14ac:dyDescent="0.2">
      <c r="B173" s="388" t="s">
        <v>209</v>
      </c>
      <c r="C173" s="355" t="s">
        <v>43</v>
      </c>
      <c r="D173" s="356" t="s">
        <v>12</v>
      </c>
      <c r="E173" s="357" t="s">
        <v>187</v>
      </c>
      <c r="F173" s="358"/>
      <c r="G173" s="359">
        <v>327.5</v>
      </c>
      <c r="H173" s="360">
        <v>327.5</v>
      </c>
    </row>
    <row r="174" spans="2:8" ht="12.95" customHeight="1" x14ac:dyDescent="0.15">
      <c r="B174" s="389"/>
      <c r="C174" s="361" t="s">
        <v>43</v>
      </c>
      <c r="D174" s="362" t="s">
        <v>12</v>
      </c>
      <c r="E174" s="363" t="s">
        <v>267</v>
      </c>
      <c r="F174" s="364"/>
      <c r="G174" s="365">
        <v>65810</v>
      </c>
      <c r="H174" s="366">
        <v>65810</v>
      </c>
    </row>
    <row r="175" spans="2:8" ht="12.95" customHeight="1" x14ac:dyDescent="0.15">
      <c r="B175" s="384" t="s">
        <v>6</v>
      </c>
      <c r="C175" s="349" t="s">
        <v>43</v>
      </c>
      <c r="D175" s="350" t="s">
        <v>13</v>
      </c>
      <c r="E175" s="351" t="s">
        <v>188</v>
      </c>
      <c r="F175" s="352"/>
      <c r="G175" s="353">
        <v>1185</v>
      </c>
      <c r="H175" s="354">
        <v>1185</v>
      </c>
    </row>
    <row r="176" spans="2:8" ht="12.95" customHeight="1" x14ac:dyDescent="0.15">
      <c r="B176" s="381" t="s">
        <v>8</v>
      </c>
      <c r="C176" s="332" t="s">
        <v>43</v>
      </c>
      <c r="D176" s="333" t="s">
        <v>13</v>
      </c>
      <c r="E176" s="334" t="s">
        <v>188</v>
      </c>
      <c r="F176" s="335"/>
      <c r="G176" s="336">
        <v>45</v>
      </c>
      <c r="H176" s="337">
        <v>45</v>
      </c>
    </row>
    <row r="177" spans="2:8" ht="12.95" customHeight="1" x14ac:dyDescent="0.15">
      <c r="B177" s="381" t="s">
        <v>10</v>
      </c>
      <c r="C177" s="332" t="s">
        <v>43</v>
      </c>
      <c r="D177" s="333" t="s">
        <v>13</v>
      </c>
      <c r="E177" s="334" t="s">
        <v>188</v>
      </c>
      <c r="F177" s="335"/>
      <c r="G177" s="336">
        <v>10785</v>
      </c>
      <c r="H177" s="337">
        <v>10785</v>
      </c>
    </row>
    <row r="178" spans="2:8" ht="12.95" customHeight="1" x14ac:dyDescent="0.15">
      <c r="B178" s="381" t="s">
        <v>205</v>
      </c>
      <c r="C178" s="332" t="s">
        <v>43</v>
      </c>
      <c r="D178" s="333" t="s">
        <v>13</v>
      </c>
      <c r="E178" s="334" t="s">
        <v>188</v>
      </c>
      <c r="F178" s="335"/>
      <c r="G178" s="336">
        <v>4239.375</v>
      </c>
      <c r="H178" s="337">
        <v>4239.375</v>
      </c>
    </row>
    <row r="179" spans="2:8" ht="12.95" customHeight="1" x14ac:dyDescent="0.15">
      <c r="B179" s="381" t="s">
        <v>30</v>
      </c>
      <c r="C179" s="332" t="s">
        <v>43</v>
      </c>
      <c r="D179" s="333" t="s">
        <v>13</v>
      </c>
      <c r="E179" s="334" t="s">
        <v>188</v>
      </c>
      <c r="F179" s="335"/>
      <c r="G179" s="336">
        <v>18.75</v>
      </c>
      <c r="H179" s="337">
        <v>18.75</v>
      </c>
    </row>
    <row r="180" spans="2:8" ht="12.95" customHeight="1" x14ac:dyDescent="0.15">
      <c r="B180" s="383"/>
      <c r="C180" s="345" t="s">
        <v>43</v>
      </c>
      <c r="D180" s="393" t="s">
        <v>13</v>
      </c>
      <c r="E180" s="347" t="s">
        <v>267</v>
      </c>
      <c r="F180" s="25"/>
      <c r="G180" s="2">
        <v>16273.125</v>
      </c>
      <c r="H180" s="348">
        <v>16273.125</v>
      </c>
    </row>
    <row r="181" spans="2:8" ht="12.95" customHeight="1" x14ac:dyDescent="0.15">
      <c r="B181" s="381" t="s">
        <v>8</v>
      </c>
      <c r="C181" s="332" t="s">
        <v>43</v>
      </c>
      <c r="D181" s="333" t="s">
        <v>208</v>
      </c>
      <c r="E181" s="334" t="s">
        <v>191</v>
      </c>
      <c r="F181" s="335"/>
      <c r="G181" s="336">
        <v>425</v>
      </c>
      <c r="H181" s="337">
        <v>425</v>
      </c>
    </row>
    <row r="182" spans="2:8" ht="12.95" customHeight="1" x14ac:dyDescent="0.15">
      <c r="B182" s="381" t="s">
        <v>10</v>
      </c>
      <c r="C182" s="332" t="s">
        <v>43</v>
      </c>
      <c r="D182" s="333" t="s">
        <v>208</v>
      </c>
      <c r="E182" s="334" t="s">
        <v>191</v>
      </c>
      <c r="F182" s="335"/>
      <c r="G182" s="336">
        <v>11487.5</v>
      </c>
      <c r="H182" s="337">
        <v>11487.5</v>
      </c>
    </row>
    <row r="183" spans="2:8" ht="12.95" customHeight="1" x14ac:dyDescent="0.15">
      <c r="B183" s="381" t="s">
        <v>205</v>
      </c>
      <c r="C183" s="332" t="s">
        <v>43</v>
      </c>
      <c r="D183" s="338" t="s">
        <v>208</v>
      </c>
      <c r="E183" s="334" t="s">
        <v>191</v>
      </c>
      <c r="F183" s="335"/>
      <c r="G183" s="336">
        <v>356.25</v>
      </c>
      <c r="H183" s="337">
        <v>356.25</v>
      </c>
    </row>
    <row r="184" spans="2:8" ht="12.95" customHeight="1" x14ac:dyDescent="0.15">
      <c r="B184" s="383"/>
      <c r="C184" s="345" t="s">
        <v>43</v>
      </c>
      <c r="D184" s="393" t="s">
        <v>208</v>
      </c>
      <c r="E184" s="347" t="s">
        <v>267</v>
      </c>
      <c r="F184" s="25"/>
      <c r="G184" s="2">
        <v>12268.75</v>
      </c>
      <c r="H184" s="348">
        <v>12268.75</v>
      </c>
    </row>
    <row r="185" spans="2:8" ht="12.95" customHeight="1" x14ac:dyDescent="0.15">
      <c r="B185" s="381" t="s">
        <v>10</v>
      </c>
      <c r="C185" s="332" t="s">
        <v>43</v>
      </c>
      <c r="D185" s="333" t="s">
        <v>17</v>
      </c>
      <c r="E185" s="334" t="s">
        <v>192</v>
      </c>
      <c r="F185" s="335"/>
      <c r="G185" s="336">
        <v>5234.375</v>
      </c>
      <c r="H185" s="337">
        <v>5234.375</v>
      </c>
    </row>
    <row r="186" spans="2:8" ht="12.95" customHeight="1" x14ac:dyDescent="0.15">
      <c r="B186" s="381" t="s">
        <v>205</v>
      </c>
      <c r="C186" s="332" t="s">
        <v>43</v>
      </c>
      <c r="D186" s="333" t="s">
        <v>17</v>
      </c>
      <c r="E186" s="334" t="s">
        <v>192</v>
      </c>
      <c r="F186" s="335"/>
      <c r="G186" s="336">
        <v>356.25</v>
      </c>
      <c r="H186" s="337">
        <v>356.25</v>
      </c>
    </row>
    <row r="187" spans="2:8" ht="12.95" customHeight="1" x14ac:dyDescent="0.15">
      <c r="B187" s="383"/>
      <c r="C187" s="345" t="s">
        <v>43</v>
      </c>
      <c r="D187" s="393" t="s">
        <v>17</v>
      </c>
      <c r="E187" s="347" t="s">
        <v>267</v>
      </c>
      <c r="F187" s="25"/>
      <c r="G187" s="2">
        <v>5590.625</v>
      </c>
      <c r="H187" s="348">
        <v>5590.625</v>
      </c>
    </row>
    <row r="188" spans="2:8" ht="12.95" customHeight="1" x14ac:dyDescent="0.15">
      <c r="B188" s="381" t="s">
        <v>18</v>
      </c>
      <c r="C188" s="332" t="s">
        <v>43</v>
      </c>
      <c r="D188" s="333" t="s">
        <v>37</v>
      </c>
      <c r="E188" s="334" t="s">
        <v>192</v>
      </c>
      <c r="F188" s="335"/>
      <c r="G188" s="336">
        <v>3728.5720000000001</v>
      </c>
      <c r="H188" s="337">
        <v>3728.5720000000001</v>
      </c>
    </row>
    <row r="189" spans="2:8" ht="12.95" customHeight="1" x14ac:dyDescent="0.15">
      <c r="B189" s="381" t="s">
        <v>31</v>
      </c>
      <c r="C189" s="332" t="s">
        <v>43</v>
      </c>
      <c r="D189" s="333" t="s">
        <v>37</v>
      </c>
      <c r="E189" s="334" t="s">
        <v>192</v>
      </c>
      <c r="F189" s="335"/>
      <c r="G189" s="336">
        <v>2185.7139999999999</v>
      </c>
      <c r="H189" s="337">
        <v>2185.7139999999999</v>
      </c>
    </row>
    <row r="190" spans="2:8" ht="12.95" customHeight="1" x14ac:dyDescent="0.15">
      <c r="B190" s="381" t="s">
        <v>23</v>
      </c>
      <c r="C190" s="332" t="s">
        <v>43</v>
      </c>
      <c r="D190" s="333" t="s">
        <v>37</v>
      </c>
      <c r="E190" s="334" t="s">
        <v>192</v>
      </c>
      <c r="F190" s="335"/>
      <c r="G190" s="336">
        <v>64.286000000000001</v>
      </c>
      <c r="H190" s="337">
        <v>64.286000000000001</v>
      </c>
    </row>
    <row r="191" spans="2:8" ht="12.95" customHeight="1" x14ac:dyDescent="0.15">
      <c r="B191" s="383"/>
      <c r="C191" s="345" t="s">
        <v>43</v>
      </c>
      <c r="D191" s="393" t="s">
        <v>37</v>
      </c>
      <c r="E191" s="347" t="s">
        <v>267</v>
      </c>
      <c r="F191" s="25"/>
      <c r="G191" s="2">
        <v>5978.5720000000001</v>
      </c>
      <c r="H191" s="348">
        <v>5978.5720000000001</v>
      </c>
    </row>
    <row r="192" spans="2:8" ht="12.95" customHeight="1" x14ac:dyDescent="0.15">
      <c r="B192" s="381" t="s">
        <v>6</v>
      </c>
      <c r="C192" s="332" t="s">
        <v>43</v>
      </c>
      <c r="D192" s="333" t="s">
        <v>30</v>
      </c>
      <c r="E192" s="334" t="s">
        <v>194</v>
      </c>
      <c r="F192" s="335"/>
      <c r="G192" s="336">
        <v>4590</v>
      </c>
      <c r="H192" s="337">
        <v>4590</v>
      </c>
    </row>
    <row r="193" spans="2:8" ht="12.95" customHeight="1" x14ac:dyDescent="0.15">
      <c r="B193" s="381" t="s">
        <v>261</v>
      </c>
      <c r="C193" s="332" t="s">
        <v>43</v>
      </c>
      <c r="D193" s="333" t="s">
        <v>30</v>
      </c>
      <c r="E193" s="334" t="s">
        <v>194</v>
      </c>
      <c r="F193" s="335"/>
      <c r="G193" s="336">
        <v>514.28700000000003</v>
      </c>
      <c r="H193" s="337">
        <v>514.28700000000003</v>
      </c>
    </row>
    <row r="194" spans="2:8" ht="12.95" customHeight="1" x14ac:dyDescent="0.15">
      <c r="B194" s="381" t="s">
        <v>261</v>
      </c>
      <c r="C194" s="332" t="s">
        <v>43</v>
      </c>
      <c r="D194" s="333" t="s">
        <v>30</v>
      </c>
      <c r="E194" s="334" t="s">
        <v>197</v>
      </c>
      <c r="F194" s="335"/>
      <c r="G194" s="336">
        <v>107.143</v>
      </c>
      <c r="H194" s="337">
        <v>107.143</v>
      </c>
    </row>
    <row r="195" spans="2:8" ht="12.95" customHeight="1" x14ac:dyDescent="0.15">
      <c r="B195" s="381" t="s">
        <v>261</v>
      </c>
      <c r="C195" s="332" t="s">
        <v>43</v>
      </c>
      <c r="D195" s="333" t="s">
        <v>30</v>
      </c>
      <c r="E195" s="334" t="s">
        <v>198</v>
      </c>
      <c r="F195" s="335"/>
      <c r="G195" s="336">
        <v>107.143</v>
      </c>
      <c r="H195" s="337">
        <v>107.143</v>
      </c>
    </row>
    <row r="196" spans="2:8" ht="12.95" customHeight="1" x14ac:dyDescent="0.15">
      <c r="B196" s="381" t="s">
        <v>18</v>
      </c>
      <c r="C196" s="332" t="s">
        <v>43</v>
      </c>
      <c r="D196" s="333" t="s">
        <v>30</v>
      </c>
      <c r="E196" s="334" t="s">
        <v>194</v>
      </c>
      <c r="F196" s="335"/>
      <c r="G196" s="336">
        <v>187.5</v>
      </c>
      <c r="H196" s="337">
        <v>187.5</v>
      </c>
    </row>
    <row r="197" spans="2:8" ht="12.95" customHeight="1" x14ac:dyDescent="0.15">
      <c r="B197" s="381" t="s">
        <v>8</v>
      </c>
      <c r="C197" s="332" t="s">
        <v>43</v>
      </c>
      <c r="D197" s="333" t="s">
        <v>30</v>
      </c>
      <c r="E197" s="334" t="s">
        <v>194</v>
      </c>
      <c r="F197" s="335"/>
      <c r="G197" s="336">
        <v>3360</v>
      </c>
      <c r="H197" s="337">
        <v>3360</v>
      </c>
    </row>
    <row r="198" spans="2:8" ht="12.95" customHeight="1" x14ac:dyDescent="0.15">
      <c r="B198" s="381" t="s">
        <v>10</v>
      </c>
      <c r="C198" s="332" t="s">
        <v>43</v>
      </c>
      <c r="D198" s="333" t="s">
        <v>30</v>
      </c>
      <c r="E198" s="334" t="s">
        <v>194</v>
      </c>
      <c r="F198" s="335"/>
      <c r="G198" s="336">
        <v>73631.25</v>
      </c>
      <c r="H198" s="337">
        <v>73631.25</v>
      </c>
    </row>
    <row r="199" spans="2:8" ht="12.95" customHeight="1" x14ac:dyDescent="0.15">
      <c r="B199" s="381" t="s">
        <v>205</v>
      </c>
      <c r="C199" s="332" t="s">
        <v>43</v>
      </c>
      <c r="D199" s="333" t="s">
        <v>30</v>
      </c>
      <c r="E199" s="334" t="s">
        <v>194</v>
      </c>
      <c r="F199" s="335"/>
      <c r="G199" s="336">
        <v>50500</v>
      </c>
      <c r="H199" s="337">
        <v>50500</v>
      </c>
    </row>
    <row r="200" spans="2:8" ht="12.95" customHeight="1" x14ac:dyDescent="0.15">
      <c r="B200" s="381" t="s">
        <v>12</v>
      </c>
      <c r="C200" s="332" t="s">
        <v>43</v>
      </c>
      <c r="D200" s="333" t="s">
        <v>30</v>
      </c>
      <c r="E200" s="334" t="s">
        <v>194</v>
      </c>
      <c r="F200" s="335"/>
      <c r="G200" s="336">
        <v>3187.5</v>
      </c>
      <c r="H200" s="337">
        <v>3187.5</v>
      </c>
    </row>
    <row r="201" spans="2:8" ht="12.95" customHeight="1" x14ac:dyDescent="0.15">
      <c r="B201" s="381" t="s">
        <v>12</v>
      </c>
      <c r="C201" s="332" t="s">
        <v>43</v>
      </c>
      <c r="D201" s="333" t="s">
        <v>30</v>
      </c>
      <c r="E201" s="334" t="s">
        <v>198</v>
      </c>
      <c r="F201" s="335"/>
      <c r="G201" s="336">
        <v>300</v>
      </c>
      <c r="H201" s="337">
        <v>300</v>
      </c>
    </row>
    <row r="202" spans="2:8" ht="12.95" customHeight="1" x14ac:dyDescent="0.15">
      <c r="B202" s="381" t="s">
        <v>13</v>
      </c>
      <c r="C202" s="332" t="s">
        <v>43</v>
      </c>
      <c r="D202" s="333" t="s">
        <v>30</v>
      </c>
      <c r="E202" s="334" t="s">
        <v>194</v>
      </c>
      <c r="F202" s="335"/>
      <c r="G202" s="336">
        <v>28.125</v>
      </c>
      <c r="H202" s="337">
        <v>28.125</v>
      </c>
    </row>
    <row r="203" spans="2:8" ht="12.95" customHeight="1" x14ac:dyDescent="0.15">
      <c r="B203" s="381" t="s">
        <v>208</v>
      </c>
      <c r="C203" s="332" t="s">
        <v>43</v>
      </c>
      <c r="D203" s="333" t="s">
        <v>30</v>
      </c>
      <c r="E203" s="334" t="s">
        <v>194</v>
      </c>
      <c r="F203" s="335"/>
      <c r="G203" s="336">
        <v>37.5</v>
      </c>
      <c r="H203" s="337">
        <v>37.5</v>
      </c>
    </row>
    <row r="204" spans="2:8" ht="12.95" customHeight="1" x14ac:dyDescent="0.15">
      <c r="B204" s="381" t="s">
        <v>17</v>
      </c>
      <c r="C204" s="332" t="s">
        <v>43</v>
      </c>
      <c r="D204" s="333" t="s">
        <v>30</v>
      </c>
      <c r="E204" s="334" t="s">
        <v>194</v>
      </c>
      <c r="F204" s="335"/>
      <c r="G204" s="336">
        <v>46.875</v>
      </c>
      <c r="H204" s="337">
        <v>46.875</v>
      </c>
    </row>
    <row r="205" spans="2:8" ht="12.95" customHeight="1" x14ac:dyDescent="0.15">
      <c r="B205" s="383"/>
      <c r="C205" s="345" t="s">
        <v>43</v>
      </c>
      <c r="D205" s="393" t="s">
        <v>30</v>
      </c>
      <c r="E205" s="347" t="s">
        <v>267</v>
      </c>
      <c r="F205" s="25"/>
      <c r="G205" s="2">
        <v>136597.323</v>
      </c>
      <c r="H205" s="348">
        <v>136597.323</v>
      </c>
    </row>
    <row r="206" spans="2:8" ht="12.95" customHeight="1" x14ac:dyDescent="0.15">
      <c r="B206" s="381" t="s">
        <v>7</v>
      </c>
      <c r="C206" s="332" t="s">
        <v>43</v>
      </c>
      <c r="D206" s="333" t="s">
        <v>25</v>
      </c>
      <c r="E206" s="334" t="s">
        <v>189</v>
      </c>
      <c r="F206" s="335"/>
      <c r="G206" s="336">
        <v>1285.7139999999999</v>
      </c>
      <c r="H206" s="337">
        <v>1285.7139999999999</v>
      </c>
    </row>
    <row r="207" spans="2:8" ht="12.95" customHeight="1" x14ac:dyDescent="0.15">
      <c r="B207" s="381" t="s">
        <v>7</v>
      </c>
      <c r="C207" s="332" t="s">
        <v>43</v>
      </c>
      <c r="D207" s="333" t="s">
        <v>25</v>
      </c>
      <c r="E207" s="334" t="s">
        <v>194</v>
      </c>
      <c r="F207" s="335"/>
      <c r="G207" s="336">
        <v>72376.092999999688</v>
      </c>
      <c r="H207" s="337">
        <v>72376.092999999688</v>
      </c>
    </row>
    <row r="208" spans="2:8" ht="12.95" customHeight="1" x14ac:dyDescent="0.15">
      <c r="B208" s="381" t="s">
        <v>7</v>
      </c>
      <c r="C208" s="332" t="s">
        <v>43</v>
      </c>
      <c r="D208" s="333" t="s">
        <v>25</v>
      </c>
      <c r="E208" s="334" t="s">
        <v>195</v>
      </c>
      <c r="F208" s="335"/>
      <c r="G208" s="336">
        <v>2250.0020000000004</v>
      </c>
      <c r="H208" s="337">
        <v>2250.0020000000004</v>
      </c>
    </row>
    <row r="209" spans="2:8" ht="12.95" customHeight="1" x14ac:dyDescent="0.15">
      <c r="B209" s="381" t="s">
        <v>7</v>
      </c>
      <c r="C209" s="332" t="s">
        <v>43</v>
      </c>
      <c r="D209" s="333" t="s">
        <v>25</v>
      </c>
      <c r="E209" s="334" t="s">
        <v>196</v>
      </c>
      <c r="F209" s="335"/>
      <c r="G209" s="336">
        <v>1092.8579999999999</v>
      </c>
      <c r="H209" s="337">
        <v>1092.8579999999999</v>
      </c>
    </row>
    <row r="210" spans="2:8" ht="12.95" customHeight="1" x14ac:dyDescent="0.15">
      <c r="B210" s="381" t="s">
        <v>7</v>
      </c>
      <c r="C210" s="332" t="s">
        <v>43</v>
      </c>
      <c r="D210" s="333" t="s">
        <v>25</v>
      </c>
      <c r="E210" s="334" t="s">
        <v>197</v>
      </c>
      <c r="F210" s="335"/>
      <c r="G210" s="336">
        <v>5239.2960000000021</v>
      </c>
      <c r="H210" s="337">
        <v>5239.2960000000021</v>
      </c>
    </row>
    <row r="211" spans="2:8" ht="12.95" customHeight="1" x14ac:dyDescent="0.15">
      <c r="B211" s="381" t="s">
        <v>7</v>
      </c>
      <c r="C211" s="332" t="s">
        <v>43</v>
      </c>
      <c r="D211" s="333" t="s">
        <v>25</v>
      </c>
      <c r="E211" s="334" t="s">
        <v>198</v>
      </c>
      <c r="F211" s="335"/>
      <c r="G211" s="336">
        <v>2250.0010000000002</v>
      </c>
      <c r="H211" s="337">
        <v>2250.0010000000002</v>
      </c>
    </row>
    <row r="212" spans="2:8" ht="12.95" customHeight="1" x14ac:dyDescent="0.15">
      <c r="B212" s="381" t="s">
        <v>7</v>
      </c>
      <c r="C212" s="332" t="s">
        <v>43</v>
      </c>
      <c r="D212" s="333" t="s">
        <v>25</v>
      </c>
      <c r="E212" s="334" t="s">
        <v>199</v>
      </c>
      <c r="F212" s="335"/>
      <c r="G212" s="336">
        <v>385.71500000000003</v>
      </c>
      <c r="H212" s="337">
        <v>385.71500000000003</v>
      </c>
    </row>
    <row r="213" spans="2:8" ht="12.95" customHeight="1" x14ac:dyDescent="0.15">
      <c r="B213" s="381" t="s">
        <v>7</v>
      </c>
      <c r="C213" s="332" t="s">
        <v>43</v>
      </c>
      <c r="D213" s="333" t="s">
        <v>25</v>
      </c>
      <c r="E213" s="334" t="s">
        <v>200</v>
      </c>
      <c r="F213" s="335"/>
      <c r="G213" s="336">
        <v>3150</v>
      </c>
      <c r="H213" s="337">
        <v>3150</v>
      </c>
    </row>
    <row r="214" spans="2:8" ht="12.95" customHeight="1" x14ac:dyDescent="0.15">
      <c r="B214" s="381" t="s">
        <v>7</v>
      </c>
      <c r="C214" s="332" t="s">
        <v>43</v>
      </c>
      <c r="D214" s="333" t="s">
        <v>25</v>
      </c>
      <c r="E214" s="334" t="s">
        <v>268</v>
      </c>
      <c r="F214" s="335"/>
      <c r="G214" s="336">
        <v>32.143000000000001</v>
      </c>
      <c r="H214" s="337">
        <v>32.143000000000001</v>
      </c>
    </row>
    <row r="215" spans="2:8" ht="12.95" customHeight="1" x14ac:dyDescent="0.15">
      <c r="B215" s="383"/>
      <c r="C215" s="345" t="s">
        <v>43</v>
      </c>
      <c r="D215" s="393" t="s">
        <v>25</v>
      </c>
      <c r="E215" s="347" t="s">
        <v>267</v>
      </c>
      <c r="F215" s="25"/>
      <c r="G215" s="2">
        <v>88061.82199999968</v>
      </c>
      <c r="H215" s="348">
        <v>88061.82199999968</v>
      </c>
    </row>
    <row r="216" spans="2:8" ht="12.95" customHeight="1" x14ac:dyDescent="0.15">
      <c r="B216" s="381" t="s">
        <v>7</v>
      </c>
      <c r="C216" s="332" t="s">
        <v>43</v>
      </c>
      <c r="D216" s="333" t="s">
        <v>28</v>
      </c>
      <c r="E216" s="334" t="s">
        <v>189</v>
      </c>
      <c r="F216" s="335"/>
      <c r="G216" s="336">
        <v>214.286</v>
      </c>
      <c r="H216" s="337">
        <v>214.286</v>
      </c>
    </row>
    <row r="217" spans="2:8" ht="12.95" customHeight="1" x14ac:dyDescent="0.15">
      <c r="B217" s="381" t="s">
        <v>7</v>
      </c>
      <c r="C217" s="332" t="s">
        <v>43</v>
      </c>
      <c r="D217" s="333" t="s">
        <v>28</v>
      </c>
      <c r="E217" s="334" t="s">
        <v>194</v>
      </c>
      <c r="F217" s="335"/>
      <c r="G217" s="336">
        <v>2957.143</v>
      </c>
      <c r="H217" s="337">
        <v>2957.143</v>
      </c>
    </row>
    <row r="218" spans="2:8" ht="12.95" customHeight="1" x14ac:dyDescent="0.15">
      <c r="B218" s="385" t="s">
        <v>7</v>
      </c>
      <c r="C218" s="332" t="s">
        <v>43</v>
      </c>
      <c r="D218" s="333" t="s">
        <v>28</v>
      </c>
      <c r="E218" s="334" t="s">
        <v>195</v>
      </c>
      <c r="F218" s="335"/>
      <c r="G218" s="336">
        <v>300</v>
      </c>
      <c r="H218" s="337">
        <v>300</v>
      </c>
    </row>
    <row r="219" spans="2:8" ht="12.95" customHeight="1" x14ac:dyDescent="0.15">
      <c r="B219" s="385" t="s">
        <v>7</v>
      </c>
      <c r="C219" s="332" t="s">
        <v>43</v>
      </c>
      <c r="D219" s="333" t="s">
        <v>28</v>
      </c>
      <c r="E219" s="334" t="s">
        <v>197</v>
      </c>
      <c r="F219" s="335"/>
      <c r="G219" s="336">
        <v>428.572</v>
      </c>
      <c r="H219" s="337">
        <v>428.572</v>
      </c>
    </row>
    <row r="220" spans="2:8" ht="12.95" customHeight="1" x14ac:dyDescent="0.15">
      <c r="B220" s="385" t="s">
        <v>7</v>
      </c>
      <c r="C220" s="332" t="s">
        <v>43</v>
      </c>
      <c r="D220" s="333" t="s">
        <v>28</v>
      </c>
      <c r="E220" s="334" t="s">
        <v>198</v>
      </c>
      <c r="F220" s="335"/>
      <c r="G220" s="336">
        <v>471.42899999999997</v>
      </c>
      <c r="H220" s="337">
        <v>471.42899999999997</v>
      </c>
    </row>
    <row r="221" spans="2:8" ht="12.95" customHeight="1" x14ac:dyDescent="0.15">
      <c r="B221" s="385" t="s">
        <v>27</v>
      </c>
      <c r="C221" s="332" t="s">
        <v>43</v>
      </c>
      <c r="D221" s="333" t="s">
        <v>28</v>
      </c>
      <c r="E221" s="334" t="s">
        <v>194</v>
      </c>
      <c r="F221" s="335"/>
      <c r="G221" s="336">
        <v>14918.571</v>
      </c>
      <c r="H221" s="337">
        <v>14918.571</v>
      </c>
    </row>
    <row r="222" spans="2:8" ht="12.95" customHeight="1" x14ac:dyDescent="0.15">
      <c r="B222" s="385" t="s">
        <v>22</v>
      </c>
      <c r="C222" s="332" t="s">
        <v>43</v>
      </c>
      <c r="D222" s="333" t="s">
        <v>28</v>
      </c>
      <c r="E222" s="334" t="s">
        <v>194</v>
      </c>
      <c r="F222" s="335"/>
      <c r="G222" s="336">
        <v>5451.43</v>
      </c>
      <c r="H222" s="337">
        <v>5451.43</v>
      </c>
    </row>
    <row r="223" spans="2:8" ht="12.95" customHeight="1" x14ac:dyDescent="0.15">
      <c r="B223" s="383"/>
      <c r="C223" s="345" t="s">
        <v>43</v>
      </c>
      <c r="D223" s="393" t="s">
        <v>28</v>
      </c>
      <c r="E223" s="347" t="s">
        <v>267</v>
      </c>
      <c r="F223" s="25"/>
      <c r="G223" s="2">
        <v>24741.431</v>
      </c>
      <c r="H223" s="348">
        <v>24741.431</v>
      </c>
    </row>
    <row r="224" spans="2:8" ht="12.95" customHeight="1" x14ac:dyDescent="0.15">
      <c r="B224" s="385" t="s">
        <v>20</v>
      </c>
      <c r="C224" s="332" t="s">
        <v>43</v>
      </c>
      <c r="D224" s="333" t="s">
        <v>39</v>
      </c>
      <c r="E224" s="334" t="s">
        <v>198</v>
      </c>
      <c r="F224" s="335"/>
      <c r="G224" s="336">
        <v>32.143000000000001</v>
      </c>
      <c r="H224" s="337">
        <v>32.143000000000001</v>
      </c>
    </row>
    <row r="225" spans="2:8" ht="12.95" customHeight="1" x14ac:dyDescent="0.15">
      <c r="B225" s="383"/>
      <c r="C225" s="345" t="s">
        <v>43</v>
      </c>
      <c r="D225" s="393" t="s">
        <v>39</v>
      </c>
      <c r="E225" s="347" t="s">
        <v>267</v>
      </c>
      <c r="F225" s="25"/>
      <c r="G225" s="2">
        <v>32.143000000000001</v>
      </c>
      <c r="H225" s="348">
        <v>32.143000000000001</v>
      </c>
    </row>
    <row r="226" spans="2:8" ht="12.95" customHeight="1" x14ac:dyDescent="0.15">
      <c r="B226" s="385" t="s">
        <v>18</v>
      </c>
      <c r="C226" s="332" t="s">
        <v>43</v>
      </c>
      <c r="D226" s="333" t="s">
        <v>209</v>
      </c>
      <c r="E226" s="334" t="s">
        <v>198</v>
      </c>
      <c r="F226" s="335"/>
      <c r="G226" s="336">
        <v>12.5</v>
      </c>
      <c r="H226" s="337">
        <v>12.5</v>
      </c>
    </row>
    <row r="227" spans="2:8" ht="12.95" customHeight="1" x14ac:dyDescent="0.15">
      <c r="B227" s="385" t="s">
        <v>8</v>
      </c>
      <c r="C227" s="332" t="s">
        <v>43</v>
      </c>
      <c r="D227" s="333" t="s">
        <v>209</v>
      </c>
      <c r="E227" s="334" t="s">
        <v>198</v>
      </c>
      <c r="F227" s="335"/>
      <c r="G227" s="336">
        <v>250</v>
      </c>
      <c r="H227" s="337">
        <v>250</v>
      </c>
    </row>
    <row r="228" spans="2:8" ht="12.95" customHeight="1" x14ac:dyDescent="0.15">
      <c r="B228" s="385" t="s">
        <v>10</v>
      </c>
      <c r="C228" s="332" t="s">
        <v>43</v>
      </c>
      <c r="D228" s="333" t="s">
        <v>209</v>
      </c>
      <c r="E228" s="334" t="s">
        <v>198</v>
      </c>
      <c r="F228" s="335"/>
      <c r="G228" s="336">
        <v>6087.5</v>
      </c>
      <c r="H228" s="337">
        <v>6087.5</v>
      </c>
    </row>
    <row r="229" spans="2:8" ht="12.95" customHeight="1" thickBot="1" x14ac:dyDescent="0.2">
      <c r="B229" s="386" t="s">
        <v>12</v>
      </c>
      <c r="C229" s="355" t="s">
        <v>43</v>
      </c>
      <c r="D229" s="356" t="s">
        <v>209</v>
      </c>
      <c r="E229" s="357" t="s">
        <v>198</v>
      </c>
      <c r="F229" s="358"/>
      <c r="G229" s="359">
        <v>700</v>
      </c>
      <c r="H229" s="360">
        <v>700</v>
      </c>
    </row>
    <row r="230" spans="2:8" ht="12.95" customHeight="1" x14ac:dyDescent="0.15">
      <c r="B230" s="387" t="s">
        <v>208</v>
      </c>
      <c r="C230" s="349" t="s">
        <v>43</v>
      </c>
      <c r="D230" s="350" t="s">
        <v>209</v>
      </c>
      <c r="E230" s="351" t="s">
        <v>198</v>
      </c>
      <c r="F230" s="352"/>
      <c r="G230" s="353">
        <v>25</v>
      </c>
      <c r="H230" s="354">
        <v>25</v>
      </c>
    </row>
    <row r="231" spans="2:8" ht="12.95" customHeight="1" x14ac:dyDescent="0.15">
      <c r="B231" s="383"/>
      <c r="C231" s="345" t="s">
        <v>43</v>
      </c>
      <c r="D231" s="393" t="s">
        <v>209</v>
      </c>
      <c r="E231" s="347" t="s">
        <v>267</v>
      </c>
      <c r="F231" s="25"/>
      <c r="G231" s="2">
        <v>7075</v>
      </c>
      <c r="H231" s="348">
        <v>7075</v>
      </c>
    </row>
    <row r="232" spans="2:8" ht="12.95" customHeight="1" x14ac:dyDescent="0.15">
      <c r="B232" s="385" t="s">
        <v>31</v>
      </c>
      <c r="C232" s="332" t="s">
        <v>43</v>
      </c>
      <c r="D232" s="333" t="s">
        <v>32</v>
      </c>
      <c r="E232" s="334" t="s">
        <v>199</v>
      </c>
      <c r="F232" s="335"/>
      <c r="G232" s="336">
        <v>112.5</v>
      </c>
      <c r="H232" s="337">
        <v>112.5</v>
      </c>
    </row>
    <row r="233" spans="2:8" ht="12.95" customHeight="1" x14ac:dyDescent="0.15">
      <c r="B233" s="383"/>
      <c r="C233" s="345" t="s">
        <v>43</v>
      </c>
      <c r="D233" s="393" t="s">
        <v>32</v>
      </c>
      <c r="E233" s="347" t="s">
        <v>267</v>
      </c>
      <c r="F233" s="25"/>
      <c r="G233" s="2">
        <v>112.5</v>
      </c>
      <c r="H233" s="348">
        <v>112.5</v>
      </c>
    </row>
    <row r="234" spans="2:8" ht="12.95" customHeight="1" x14ac:dyDescent="0.15">
      <c r="B234" s="385" t="s">
        <v>31</v>
      </c>
      <c r="C234" s="332" t="s">
        <v>43</v>
      </c>
      <c r="D234" s="333" t="s">
        <v>33</v>
      </c>
      <c r="E234" s="334" t="s">
        <v>199</v>
      </c>
      <c r="F234" s="335"/>
      <c r="G234" s="336">
        <v>861.428</v>
      </c>
      <c r="H234" s="337">
        <v>861.428</v>
      </c>
    </row>
    <row r="235" spans="2:8" ht="12.95" customHeight="1" x14ac:dyDescent="0.15">
      <c r="B235" s="383"/>
      <c r="C235" s="345" t="s">
        <v>43</v>
      </c>
      <c r="D235" s="393" t="s">
        <v>33</v>
      </c>
      <c r="E235" s="347" t="s">
        <v>267</v>
      </c>
      <c r="F235" s="25"/>
      <c r="G235" s="2">
        <v>861.428</v>
      </c>
      <c r="H235" s="348">
        <v>861.428</v>
      </c>
    </row>
    <row r="236" spans="2:8" ht="12.95" customHeight="1" x14ac:dyDescent="0.15">
      <c r="B236" s="385" t="s">
        <v>10</v>
      </c>
      <c r="C236" s="332" t="s">
        <v>43</v>
      </c>
      <c r="D236" s="333" t="s">
        <v>40</v>
      </c>
      <c r="E236" s="334" t="s">
        <v>200</v>
      </c>
      <c r="F236" s="335"/>
      <c r="G236" s="336">
        <v>18755.358</v>
      </c>
      <c r="H236" s="337">
        <v>18755.358</v>
      </c>
    </row>
    <row r="237" spans="2:8" ht="12.95" customHeight="1" x14ac:dyDescent="0.15">
      <c r="B237" s="381" t="s">
        <v>205</v>
      </c>
      <c r="C237" s="332" t="s">
        <v>43</v>
      </c>
      <c r="D237" s="333" t="s">
        <v>40</v>
      </c>
      <c r="E237" s="334" t="s">
        <v>200</v>
      </c>
      <c r="F237" s="335"/>
      <c r="G237" s="336">
        <v>15733.928</v>
      </c>
      <c r="H237" s="337">
        <v>15733.928</v>
      </c>
    </row>
    <row r="238" spans="2:8" ht="12.95" customHeight="1" x14ac:dyDescent="0.15">
      <c r="B238" s="381" t="s">
        <v>26</v>
      </c>
      <c r="C238" s="332" t="s">
        <v>43</v>
      </c>
      <c r="D238" s="333" t="s">
        <v>40</v>
      </c>
      <c r="E238" s="334" t="s">
        <v>200</v>
      </c>
      <c r="F238" s="335"/>
      <c r="G238" s="336">
        <v>64.284999999999997</v>
      </c>
      <c r="H238" s="337">
        <v>64.284999999999997</v>
      </c>
    </row>
    <row r="239" spans="2:8" ht="12.95" customHeight="1" x14ac:dyDescent="0.15">
      <c r="B239" s="383"/>
      <c r="C239" s="345" t="s">
        <v>43</v>
      </c>
      <c r="D239" s="393" t="s">
        <v>40</v>
      </c>
      <c r="E239" s="347" t="s">
        <v>267</v>
      </c>
      <c r="F239" s="25"/>
      <c r="G239" s="2">
        <v>34553.571000000004</v>
      </c>
      <c r="H239" s="348">
        <v>34553.571000000004</v>
      </c>
    </row>
    <row r="240" spans="2:8" ht="12.95" customHeight="1" x14ac:dyDescent="0.15">
      <c r="B240" s="381" t="s">
        <v>11</v>
      </c>
      <c r="C240" s="332" t="s">
        <v>43</v>
      </c>
      <c r="D240" s="333" t="s">
        <v>251</v>
      </c>
      <c r="E240" s="334" t="s">
        <v>200</v>
      </c>
      <c r="F240" s="335"/>
      <c r="G240" s="336">
        <v>87.5</v>
      </c>
      <c r="H240" s="337">
        <v>87.5</v>
      </c>
    </row>
    <row r="241" spans="2:8" ht="12.95" customHeight="1" x14ac:dyDescent="0.15">
      <c r="B241" s="381" t="s">
        <v>22</v>
      </c>
      <c r="C241" s="332" t="s">
        <v>43</v>
      </c>
      <c r="D241" s="333" t="s">
        <v>251</v>
      </c>
      <c r="E241" s="334" t="s">
        <v>200</v>
      </c>
      <c r="F241" s="335"/>
      <c r="G241" s="336">
        <v>87.5</v>
      </c>
      <c r="H241" s="337">
        <v>87.5</v>
      </c>
    </row>
    <row r="242" spans="2:8" ht="12.95" customHeight="1" x14ac:dyDescent="0.15">
      <c r="B242" s="381" t="s">
        <v>26</v>
      </c>
      <c r="C242" s="332" t="s">
        <v>43</v>
      </c>
      <c r="D242" s="333" t="s">
        <v>251</v>
      </c>
      <c r="E242" s="334" t="s">
        <v>200</v>
      </c>
      <c r="F242" s="335"/>
      <c r="G242" s="336">
        <v>17.5</v>
      </c>
      <c r="H242" s="337">
        <v>17.5</v>
      </c>
    </row>
    <row r="243" spans="2:8" ht="12.95" customHeight="1" x14ac:dyDescent="0.15">
      <c r="B243" s="383"/>
      <c r="C243" s="345" t="s">
        <v>43</v>
      </c>
      <c r="D243" s="393" t="s">
        <v>251</v>
      </c>
      <c r="E243" s="347" t="s">
        <v>267</v>
      </c>
      <c r="F243" s="25"/>
      <c r="G243" s="2">
        <v>192.5</v>
      </c>
      <c r="H243" s="348">
        <v>192.5</v>
      </c>
    </row>
    <row r="244" spans="2:8" ht="12.95" customHeight="1" x14ac:dyDescent="0.15">
      <c r="B244" s="381" t="s">
        <v>251</v>
      </c>
      <c r="C244" s="332" t="s">
        <v>43</v>
      </c>
      <c r="D244" s="333" t="s">
        <v>215</v>
      </c>
      <c r="E244" s="334" t="s">
        <v>165</v>
      </c>
      <c r="F244" s="335"/>
      <c r="G244" s="336">
        <v>17.5</v>
      </c>
      <c r="H244" s="337">
        <v>17.5</v>
      </c>
    </row>
    <row r="245" spans="2:8" ht="12.95" customHeight="1" x14ac:dyDescent="0.15">
      <c r="B245" s="381" t="s">
        <v>26</v>
      </c>
      <c r="C245" s="332" t="s">
        <v>43</v>
      </c>
      <c r="D245" s="333" t="s">
        <v>215</v>
      </c>
      <c r="E245" s="334" t="s">
        <v>60</v>
      </c>
      <c r="F245" s="335"/>
      <c r="G245" s="336">
        <v>64.286000000000001</v>
      </c>
      <c r="H245" s="337">
        <v>64.286000000000001</v>
      </c>
    </row>
    <row r="246" spans="2:8" ht="12.95" customHeight="1" x14ac:dyDescent="0.15">
      <c r="B246" s="383"/>
      <c r="C246" s="345" t="s">
        <v>43</v>
      </c>
      <c r="D246" s="393" t="s">
        <v>215</v>
      </c>
      <c r="E246" s="347" t="s">
        <v>267</v>
      </c>
      <c r="F246" s="25"/>
      <c r="G246" s="2">
        <v>81.786000000000001</v>
      </c>
      <c r="H246" s="348">
        <v>81.786000000000001</v>
      </c>
    </row>
    <row r="247" spans="2:8" ht="12.95" customHeight="1" x14ac:dyDescent="0.15">
      <c r="B247" s="381" t="s">
        <v>7</v>
      </c>
      <c r="C247" s="332" t="s">
        <v>43</v>
      </c>
      <c r="D247" s="333" t="s">
        <v>26</v>
      </c>
      <c r="E247" s="334" t="s">
        <v>201</v>
      </c>
      <c r="F247" s="335"/>
      <c r="G247" s="336">
        <v>224.994</v>
      </c>
      <c r="H247" s="337">
        <v>224.994</v>
      </c>
    </row>
    <row r="248" spans="2:8" ht="12.95" customHeight="1" x14ac:dyDescent="0.15">
      <c r="B248" s="381" t="s">
        <v>10</v>
      </c>
      <c r="C248" s="332" t="s">
        <v>43</v>
      </c>
      <c r="D248" s="333" t="s">
        <v>26</v>
      </c>
      <c r="E248" s="334" t="s">
        <v>201</v>
      </c>
      <c r="F248" s="335"/>
      <c r="G248" s="336">
        <v>20683.928</v>
      </c>
      <c r="H248" s="337">
        <v>20683.928</v>
      </c>
    </row>
    <row r="249" spans="2:8" ht="12.95" customHeight="1" x14ac:dyDescent="0.15">
      <c r="B249" s="381" t="s">
        <v>205</v>
      </c>
      <c r="C249" s="332" t="s">
        <v>43</v>
      </c>
      <c r="D249" s="333" t="s">
        <v>26</v>
      </c>
      <c r="E249" s="334" t="s">
        <v>201</v>
      </c>
      <c r="F249" s="335"/>
      <c r="G249" s="336">
        <v>8517.8580000000002</v>
      </c>
      <c r="H249" s="337">
        <v>8517.8580000000002</v>
      </c>
    </row>
    <row r="250" spans="2:8" ht="12.95" customHeight="1" x14ac:dyDescent="0.15">
      <c r="B250" s="381" t="s">
        <v>11</v>
      </c>
      <c r="C250" s="332" t="s">
        <v>43</v>
      </c>
      <c r="D250" s="333" t="s">
        <v>26</v>
      </c>
      <c r="E250" s="334" t="s">
        <v>201</v>
      </c>
      <c r="F250" s="335">
        <v>3316</v>
      </c>
      <c r="G250" s="336">
        <v>10623.215</v>
      </c>
      <c r="H250" s="337">
        <v>13939.215</v>
      </c>
    </row>
    <row r="251" spans="2:8" ht="12.95" customHeight="1" x14ac:dyDescent="0.15">
      <c r="B251" s="381" t="s">
        <v>22</v>
      </c>
      <c r="C251" s="332" t="s">
        <v>43</v>
      </c>
      <c r="D251" s="333" t="s">
        <v>26</v>
      </c>
      <c r="E251" s="334" t="s">
        <v>201</v>
      </c>
      <c r="F251" s="335"/>
      <c r="G251" s="336">
        <v>210</v>
      </c>
      <c r="H251" s="337">
        <v>210</v>
      </c>
    </row>
    <row r="252" spans="2:8" ht="12.95" customHeight="1" x14ac:dyDescent="0.15">
      <c r="B252" s="390" t="s">
        <v>40</v>
      </c>
      <c r="C252" s="367" t="s">
        <v>43</v>
      </c>
      <c r="D252" s="368" t="s">
        <v>26</v>
      </c>
      <c r="E252" s="369" t="s">
        <v>201</v>
      </c>
      <c r="F252" s="370"/>
      <c r="G252" s="371">
        <v>1667.857</v>
      </c>
      <c r="H252" s="372">
        <v>1667.857</v>
      </c>
    </row>
    <row r="253" spans="2:8" ht="12.95" customHeight="1" thickBot="1" x14ac:dyDescent="0.2">
      <c r="B253" s="391"/>
      <c r="C253" s="373" t="s">
        <v>43</v>
      </c>
      <c r="D253" s="374" t="s">
        <v>26</v>
      </c>
      <c r="E253" s="375" t="s">
        <v>267</v>
      </c>
      <c r="F253" s="376">
        <v>3316</v>
      </c>
      <c r="G253" s="377">
        <v>41927.851999999999</v>
      </c>
      <c r="H253" s="378">
        <v>45243.851999999999</v>
      </c>
    </row>
    <row r="254" spans="2:8" ht="12.95" customHeight="1" thickBot="1" x14ac:dyDescent="0.2">
      <c r="B254" s="1686" t="s">
        <v>244</v>
      </c>
      <c r="C254" s="1687"/>
      <c r="D254" s="1687"/>
      <c r="E254" s="1688"/>
      <c r="F254" s="376">
        <v>3325</v>
      </c>
      <c r="G254" s="377">
        <v>2069954.8300000003</v>
      </c>
      <c r="H254" s="378">
        <v>2073279.8300000003</v>
      </c>
    </row>
  </sheetData>
  <mergeCells count="9">
    <mergeCell ref="B254:E254"/>
    <mergeCell ref="B2:H2"/>
    <mergeCell ref="B4:B5"/>
    <mergeCell ref="C4:C5"/>
    <mergeCell ref="D4:D5"/>
    <mergeCell ref="E4:E5"/>
    <mergeCell ref="F4:F5"/>
    <mergeCell ref="G4:G5"/>
    <mergeCell ref="H4:H5"/>
  </mergeCells>
  <phoneticPr fontId="3"/>
  <pageMargins left="0.70866141732283472" right="0.70866141732283472" top="0.74803149606299213" bottom="0.74803149606299213" header="0.31496062992125984" footer="0.31496062992125984"/>
  <pageSetup paperSize="9" scale="95" firstPageNumber="117" fitToHeight="0" orientation="portrait" r:id="rId1"/>
  <headerFooter>
    <oddFooter>&amp;C&amp;P</oddFooter>
  </headerFooter>
  <rowBreaks count="4" manualBreakCount="4">
    <brk id="61" min="1" max="7" man="1"/>
    <brk id="117" min="1" max="7" man="1"/>
    <brk id="173" min="1" max="7" man="1"/>
    <brk id="229" min="1" max="7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720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2.625" style="62" customWidth="1"/>
    <col min="3" max="3" width="3.625" style="63" customWidth="1"/>
    <col min="4" max="4" width="12.625" style="62" customWidth="1"/>
    <col min="5" max="5" width="12.625" style="699" customWidth="1"/>
    <col min="6" max="6" width="20.625" style="699" customWidth="1"/>
    <col min="7" max="9" width="10.625" style="61" customWidth="1"/>
    <col min="10" max="16384" width="9" style="1"/>
  </cols>
  <sheetData>
    <row r="2" spans="2:9" ht="18.75" customHeight="1" x14ac:dyDescent="0.15">
      <c r="B2" s="1671" t="s">
        <v>529</v>
      </c>
      <c r="C2" s="1671"/>
      <c r="D2" s="1671"/>
      <c r="E2" s="1671"/>
      <c r="F2" s="1671"/>
      <c r="G2" s="1671"/>
      <c r="H2" s="1671"/>
      <c r="I2" s="1671"/>
    </row>
    <row r="3" spans="2:9" ht="12.95" customHeight="1" thickBot="1" x14ac:dyDescent="0.2">
      <c r="I3" s="37" t="s">
        <v>54</v>
      </c>
    </row>
    <row r="4" spans="2:9" ht="12.95" customHeight="1" x14ac:dyDescent="0.15">
      <c r="B4" s="1672" t="s">
        <v>41</v>
      </c>
      <c r="C4" s="1674"/>
      <c r="D4" s="1676" t="s">
        <v>42</v>
      </c>
      <c r="E4" s="1689" t="s">
        <v>246</v>
      </c>
      <c r="F4" s="1691" t="s">
        <v>154</v>
      </c>
      <c r="G4" s="1684" t="s">
        <v>44</v>
      </c>
      <c r="H4" s="1682" t="s">
        <v>242</v>
      </c>
      <c r="I4" s="1680" t="s">
        <v>243</v>
      </c>
    </row>
    <row r="5" spans="2:9" ht="12.95" customHeight="1" thickBot="1" x14ac:dyDescent="0.2">
      <c r="B5" s="1673"/>
      <c r="C5" s="1675"/>
      <c r="D5" s="1677"/>
      <c r="E5" s="1690"/>
      <c r="F5" s="1692"/>
      <c r="G5" s="1685"/>
      <c r="H5" s="1683"/>
      <c r="I5" s="1681"/>
    </row>
    <row r="6" spans="2:9" ht="12.95" customHeight="1" x14ac:dyDescent="0.15">
      <c r="B6" s="380" t="s">
        <v>4</v>
      </c>
      <c r="C6" s="326" t="s">
        <v>43</v>
      </c>
      <c r="D6" s="327" t="s">
        <v>5</v>
      </c>
      <c r="E6" s="700" t="s">
        <v>87</v>
      </c>
      <c r="F6" s="701" t="s">
        <v>89</v>
      </c>
      <c r="G6" s="329">
        <v>0</v>
      </c>
      <c r="H6" s="330">
        <v>582.85800000000006</v>
      </c>
      <c r="I6" s="331">
        <v>582.85800000000006</v>
      </c>
    </row>
    <row r="7" spans="2:9" ht="12.95" customHeight="1" x14ac:dyDescent="0.15">
      <c r="B7" s="381" t="s">
        <v>4</v>
      </c>
      <c r="C7" s="332" t="s">
        <v>43</v>
      </c>
      <c r="D7" s="333" t="s">
        <v>5</v>
      </c>
      <c r="E7" s="702" t="s">
        <v>87</v>
      </c>
      <c r="F7" s="703" t="s">
        <v>93</v>
      </c>
      <c r="G7" s="335">
        <v>0</v>
      </c>
      <c r="H7" s="336">
        <v>99.808999999999997</v>
      </c>
      <c r="I7" s="337">
        <v>99.808999999999997</v>
      </c>
    </row>
    <row r="8" spans="2:9" ht="12.95" customHeight="1" x14ac:dyDescent="0.15">
      <c r="B8" s="381" t="s">
        <v>4</v>
      </c>
      <c r="C8" s="332" t="s">
        <v>43</v>
      </c>
      <c r="D8" s="333" t="s">
        <v>5</v>
      </c>
      <c r="E8" s="702" t="s">
        <v>103</v>
      </c>
      <c r="F8" s="703" t="s">
        <v>109</v>
      </c>
      <c r="G8" s="335">
        <v>0</v>
      </c>
      <c r="H8" s="336">
        <v>102.857</v>
      </c>
      <c r="I8" s="337">
        <v>102.857</v>
      </c>
    </row>
    <row r="9" spans="2:9" ht="12.95" customHeight="1" x14ac:dyDescent="0.15">
      <c r="B9" s="381" t="s">
        <v>4</v>
      </c>
      <c r="C9" s="332" t="s">
        <v>43</v>
      </c>
      <c r="D9" s="338" t="s">
        <v>5</v>
      </c>
      <c r="E9" s="702" t="s">
        <v>110</v>
      </c>
      <c r="F9" s="703" t="s">
        <v>247</v>
      </c>
      <c r="G9" s="335">
        <v>0</v>
      </c>
      <c r="H9" s="336">
        <v>4971.4279999999999</v>
      </c>
      <c r="I9" s="337">
        <v>4971.4279999999999</v>
      </c>
    </row>
    <row r="10" spans="2:9" ht="12.95" customHeight="1" x14ac:dyDescent="0.15">
      <c r="B10" s="381" t="s">
        <v>4</v>
      </c>
      <c r="C10" s="332" t="s">
        <v>43</v>
      </c>
      <c r="D10" s="333" t="s">
        <v>5</v>
      </c>
      <c r="E10" s="702" t="s">
        <v>110</v>
      </c>
      <c r="F10" s="703" t="s">
        <v>249</v>
      </c>
      <c r="G10" s="335">
        <v>0</v>
      </c>
      <c r="H10" s="336">
        <v>559.14199999999994</v>
      </c>
      <c r="I10" s="337">
        <v>559.14199999999994</v>
      </c>
    </row>
    <row r="11" spans="2:9" ht="12.95" customHeight="1" x14ac:dyDescent="0.15">
      <c r="B11" s="381" t="s">
        <v>4</v>
      </c>
      <c r="C11" s="332" t="s">
        <v>43</v>
      </c>
      <c r="D11" s="333" t="s">
        <v>5</v>
      </c>
      <c r="E11" s="702" t="s">
        <v>122</v>
      </c>
      <c r="F11" s="703" t="s">
        <v>129</v>
      </c>
      <c r="G11" s="335">
        <v>0</v>
      </c>
      <c r="H11" s="336">
        <v>10.714</v>
      </c>
      <c r="I11" s="337">
        <v>10.714</v>
      </c>
    </row>
    <row r="12" spans="2:9" ht="12.95" customHeight="1" x14ac:dyDescent="0.15">
      <c r="B12" s="381" t="s">
        <v>4</v>
      </c>
      <c r="C12" s="332" t="s">
        <v>43</v>
      </c>
      <c r="D12" s="333" t="s">
        <v>5</v>
      </c>
      <c r="E12" s="702" t="s">
        <v>131</v>
      </c>
      <c r="F12" s="703" t="s">
        <v>132</v>
      </c>
      <c r="G12" s="335">
        <v>0</v>
      </c>
      <c r="H12" s="336">
        <v>2099.5699999999997</v>
      </c>
      <c r="I12" s="337">
        <v>2099.5699999999997</v>
      </c>
    </row>
    <row r="13" spans="2:9" ht="12.95" customHeight="1" x14ac:dyDescent="0.15">
      <c r="B13" s="381" t="s">
        <v>4</v>
      </c>
      <c r="C13" s="332" t="s">
        <v>43</v>
      </c>
      <c r="D13" s="333" t="s">
        <v>5</v>
      </c>
      <c r="E13" s="702" t="s">
        <v>248</v>
      </c>
      <c r="F13" s="703" t="s">
        <v>145</v>
      </c>
      <c r="G13" s="335">
        <v>0</v>
      </c>
      <c r="H13" s="336">
        <v>15</v>
      </c>
      <c r="I13" s="337">
        <v>15</v>
      </c>
    </row>
    <row r="14" spans="2:9" ht="12.95" customHeight="1" x14ac:dyDescent="0.15">
      <c r="B14" s="381" t="s">
        <v>4</v>
      </c>
      <c r="C14" s="332" t="s">
        <v>43</v>
      </c>
      <c r="D14" s="333" t="s">
        <v>5</v>
      </c>
      <c r="E14" s="702" t="s">
        <v>146</v>
      </c>
      <c r="F14" s="703" t="s">
        <v>148</v>
      </c>
      <c r="G14" s="335">
        <v>0</v>
      </c>
      <c r="H14" s="336">
        <v>1645.7139999999999</v>
      </c>
      <c r="I14" s="337">
        <v>1645.7139999999999</v>
      </c>
    </row>
    <row r="15" spans="2:9" ht="12.95" customHeight="1" x14ac:dyDescent="0.15">
      <c r="B15" s="381" t="s">
        <v>4</v>
      </c>
      <c r="C15" s="332" t="s">
        <v>43</v>
      </c>
      <c r="D15" s="333" t="s">
        <v>5</v>
      </c>
      <c r="E15" s="702" t="s">
        <v>146</v>
      </c>
      <c r="F15" s="703" t="s">
        <v>149</v>
      </c>
      <c r="G15" s="335">
        <v>0</v>
      </c>
      <c r="H15" s="336">
        <v>167.381</v>
      </c>
      <c r="I15" s="337">
        <v>167.381</v>
      </c>
    </row>
    <row r="16" spans="2:9" ht="12.95" customHeight="1" x14ac:dyDescent="0.15">
      <c r="B16" s="381" t="s">
        <v>4</v>
      </c>
      <c r="C16" s="332" t="s">
        <v>43</v>
      </c>
      <c r="D16" s="333" t="s">
        <v>5</v>
      </c>
      <c r="E16" s="702" t="s">
        <v>146</v>
      </c>
      <c r="F16" s="703" t="s">
        <v>152</v>
      </c>
      <c r="G16" s="335">
        <v>0</v>
      </c>
      <c r="H16" s="336">
        <v>197.66800000000001</v>
      </c>
      <c r="I16" s="337">
        <v>197.66800000000001</v>
      </c>
    </row>
    <row r="17" spans="2:9" ht="12.95" customHeight="1" x14ac:dyDescent="0.15">
      <c r="B17" s="381" t="s">
        <v>4</v>
      </c>
      <c r="C17" s="332" t="s">
        <v>43</v>
      </c>
      <c r="D17" s="333" t="s">
        <v>5</v>
      </c>
      <c r="E17" s="702" t="s">
        <v>153</v>
      </c>
      <c r="F17" s="703" t="s">
        <v>153</v>
      </c>
      <c r="G17" s="335">
        <v>0</v>
      </c>
      <c r="H17" s="336">
        <v>1028.5709999999999</v>
      </c>
      <c r="I17" s="337">
        <v>1028.5709999999999</v>
      </c>
    </row>
    <row r="18" spans="2:9" ht="12.95" customHeight="1" x14ac:dyDescent="0.15">
      <c r="B18" s="381" t="s">
        <v>4</v>
      </c>
      <c r="C18" s="332" t="s">
        <v>43</v>
      </c>
      <c r="D18" s="333" t="s">
        <v>15</v>
      </c>
      <c r="E18" s="702" t="s">
        <v>110</v>
      </c>
      <c r="F18" s="703" t="s">
        <v>112</v>
      </c>
      <c r="G18" s="335">
        <v>0</v>
      </c>
      <c r="H18" s="336">
        <v>996.43300000000067</v>
      </c>
      <c r="I18" s="337">
        <v>996.43300000000067</v>
      </c>
    </row>
    <row r="19" spans="2:9" ht="12.95" customHeight="1" x14ac:dyDescent="0.15">
      <c r="B19" s="381" t="s">
        <v>4</v>
      </c>
      <c r="C19" s="332" t="s">
        <v>43</v>
      </c>
      <c r="D19" s="333" t="s">
        <v>15</v>
      </c>
      <c r="E19" s="702" t="s">
        <v>110</v>
      </c>
      <c r="F19" s="703" t="s">
        <v>115</v>
      </c>
      <c r="G19" s="335">
        <v>0</v>
      </c>
      <c r="H19" s="336">
        <v>321.428</v>
      </c>
      <c r="I19" s="337">
        <v>321.428</v>
      </c>
    </row>
    <row r="20" spans="2:9" ht="12.95" customHeight="1" x14ac:dyDescent="0.15">
      <c r="B20" s="381" t="s">
        <v>4</v>
      </c>
      <c r="C20" s="332" t="s">
        <v>43</v>
      </c>
      <c r="D20" s="333" t="s">
        <v>15</v>
      </c>
      <c r="E20" s="702" t="s">
        <v>131</v>
      </c>
      <c r="F20" s="703" t="s">
        <v>132</v>
      </c>
      <c r="G20" s="335">
        <v>0</v>
      </c>
      <c r="H20" s="336">
        <v>27.321000000000002</v>
      </c>
      <c r="I20" s="337">
        <v>27.321000000000002</v>
      </c>
    </row>
    <row r="21" spans="2:9" ht="12.95" customHeight="1" x14ac:dyDescent="0.15">
      <c r="B21" s="381" t="s">
        <v>4</v>
      </c>
      <c r="C21" s="332" t="s">
        <v>43</v>
      </c>
      <c r="D21" s="333" t="s">
        <v>6</v>
      </c>
      <c r="E21" s="702" t="s">
        <v>87</v>
      </c>
      <c r="F21" s="703" t="s">
        <v>89</v>
      </c>
      <c r="G21" s="335">
        <v>0</v>
      </c>
      <c r="H21" s="336">
        <v>289.286</v>
      </c>
      <c r="I21" s="337">
        <v>289.286</v>
      </c>
    </row>
    <row r="22" spans="2:9" ht="12.95" customHeight="1" x14ac:dyDescent="0.15">
      <c r="B22" s="381" t="s">
        <v>4</v>
      </c>
      <c r="C22" s="332" t="s">
        <v>43</v>
      </c>
      <c r="D22" s="333" t="s">
        <v>6</v>
      </c>
      <c r="E22" s="702" t="s">
        <v>87</v>
      </c>
      <c r="F22" s="703" t="s">
        <v>93</v>
      </c>
      <c r="G22" s="335">
        <v>0</v>
      </c>
      <c r="H22" s="336">
        <v>51.442999999999998</v>
      </c>
      <c r="I22" s="337">
        <v>51.442999999999998</v>
      </c>
    </row>
    <row r="23" spans="2:9" ht="12.95" customHeight="1" x14ac:dyDescent="0.15">
      <c r="B23" s="381" t="s">
        <v>4</v>
      </c>
      <c r="C23" s="332" t="s">
        <v>43</v>
      </c>
      <c r="D23" s="333" t="s">
        <v>6</v>
      </c>
      <c r="E23" s="702" t="s">
        <v>97</v>
      </c>
      <c r="F23" s="703" t="s">
        <v>99</v>
      </c>
      <c r="G23" s="335">
        <v>0</v>
      </c>
      <c r="H23" s="336">
        <v>107.142</v>
      </c>
      <c r="I23" s="337">
        <v>107.142</v>
      </c>
    </row>
    <row r="24" spans="2:9" ht="12.95" customHeight="1" x14ac:dyDescent="0.15">
      <c r="B24" s="381" t="s">
        <v>4</v>
      </c>
      <c r="C24" s="332" t="s">
        <v>43</v>
      </c>
      <c r="D24" s="333" t="s">
        <v>6</v>
      </c>
      <c r="E24" s="702" t="s">
        <v>97</v>
      </c>
      <c r="F24" s="703" t="s">
        <v>101</v>
      </c>
      <c r="G24" s="335">
        <v>0</v>
      </c>
      <c r="H24" s="336">
        <v>35.713999999999999</v>
      </c>
      <c r="I24" s="337">
        <v>35.713999999999999</v>
      </c>
    </row>
    <row r="25" spans="2:9" ht="12.95" customHeight="1" x14ac:dyDescent="0.15">
      <c r="B25" s="381" t="s">
        <v>4</v>
      </c>
      <c r="C25" s="332" t="s">
        <v>43</v>
      </c>
      <c r="D25" s="333" t="s">
        <v>6</v>
      </c>
      <c r="E25" s="702" t="s">
        <v>110</v>
      </c>
      <c r="F25" s="703" t="s">
        <v>111</v>
      </c>
      <c r="G25" s="335">
        <v>0</v>
      </c>
      <c r="H25" s="336">
        <v>102.857</v>
      </c>
      <c r="I25" s="337">
        <v>102.857</v>
      </c>
    </row>
    <row r="26" spans="2:9" ht="12.95" customHeight="1" x14ac:dyDescent="0.15">
      <c r="B26" s="381" t="s">
        <v>4</v>
      </c>
      <c r="C26" s="332" t="s">
        <v>43</v>
      </c>
      <c r="D26" s="333" t="s">
        <v>6</v>
      </c>
      <c r="E26" s="702" t="s">
        <v>110</v>
      </c>
      <c r="F26" s="703" t="s">
        <v>112</v>
      </c>
      <c r="G26" s="335">
        <v>0</v>
      </c>
      <c r="H26" s="336">
        <v>724.30500000000006</v>
      </c>
      <c r="I26" s="337">
        <v>724.30500000000006</v>
      </c>
    </row>
    <row r="27" spans="2:9" ht="12.95" customHeight="1" x14ac:dyDescent="0.15">
      <c r="B27" s="381" t="s">
        <v>4</v>
      </c>
      <c r="C27" s="332" t="s">
        <v>43</v>
      </c>
      <c r="D27" s="333" t="s">
        <v>6</v>
      </c>
      <c r="E27" s="702" t="s">
        <v>110</v>
      </c>
      <c r="F27" s="703" t="s">
        <v>113</v>
      </c>
      <c r="G27" s="335">
        <v>0</v>
      </c>
      <c r="H27" s="336">
        <v>102.857</v>
      </c>
      <c r="I27" s="337">
        <v>102.857</v>
      </c>
    </row>
    <row r="28" spans="2:9" ht="12.95" customHeight="1" x14ac:dyDescent="0.15">
      <c r="B28" s="381" t="s">
        <v>4</v>
      </c>
      <c r="C28" s="332" t="s">
        <v>43</v>
      </c>
      <c r="D28" s="333" t="s">
        <v>6</v>
      </c>
      <c r="E28" s="702" t="s">
        <v>110</v>
      </c>
      <c r="F28" s="703" t="s">
        <v>114</v>
      </c>
      <c r="G28" s="335">
        <v>0</v>
      </c>
      <c r="H28" s="336">
        <v>237.77599999999998</v>
      </c>
      <c r="I28" s="337">
        <v>237.77599999999998</v>
      </c>
    </row>
    <row r="29" spans="2:9" ht="12.95" customHeight="1" x14ac:dyDescent="0.15">
      <c r="B29" s="381" t="s">
        <v>4</v>
      </c>
      <c r="C29" s="332" t="s">
        <v>43</v>
      </c>
      <c r="D29" s="333" t="s">
        <v>6</v>
      </c>
      <c r="E29" s="702" t="s">
        <v>110</v>
      </c>
      <c r="F29" s="703" t="s">
        <v>115</v>
      </c>
      <c r="G29" s="335">
        <v>0</v>
      </c>
      <c r="H29" s="336">
        <v>4928.5709999999999</v>
      </c>
      <c r="I29" s="337">
        <v>4928.5709999999999</v>
      </c>
    </row>
    <row r="30" spans="2:9" ht="12.95" customHeight="1" x14ac:dyDescent="0.15">
      <c r="B30" s="381" t="s">
        <v>4</v>
      </c>
      <c r="C30" s="332" t="s">
        <v>43</v>
      </c>
      <c r="D30" s="333" t="s">
        <v>6</v>
      </c>
      <c r="E30" s="702" t="s">
        <v>110</v>
      </c>
      <c r="F30" s="703" t="s">
        <v>117</v>
      </c>
      <c r="G30" s="335">
        <v>0</v>
      </c>
      <c r="H30" s="336">
        <v>900.01799999999923</v>
      </c>
      <c r="I30" s="337">
        <v>900.01799999999923</v>
      </c>
    </row>
    <row r="31" spans="2:9" ht="12.95" customHeight="1" x14ac:dyDescent="0.15">
      <c r="B31" s="381" t="s">
        <v>4</v>
      </c>
      <c r="C31" s="332" t="s">
        <v>43</v>
      </c>
      <c r="D31" s="333" t="s">
        <v>6</v>
      </c>
      <c r="E31" s="702" t="s">
        <v>110</v>
      </c>
      <c r="F31" s="703" t="s">
        <v>274</v>
      </c>
      <c r="G31" s="335">
        <v>0</v>
      </c>
      <c r="H31" s="336">
        <v>428.57100000000003</v>
      </c>
      <c r="I31" s="337">
        <v>428.57100000000003</v>
      </c>
    </row>
    <row r="32" spans="2:9" ht="12.95" customHeight="1" x14ac:dyDescent="0.15">
      <c r="B32" s="381" t="s">
        <v>4</v>
      </c>
      <c r="C32" s="332" t="s">
        <v>43</v>
      </c>
      <c r="D32" s="333" t="s">
        <v>6</v>
      </c>
      <c r="E32" s="702" t="s">
        <v>122</v>
      </c>
      <c r="F32" s="703" t="s">
        <v>126</v>
      </c>
      <c r="G32" s="335">
        <v>0</v>
      </c>
      <c r="H32" s="336">
        <v>1542.857</v>
      </c>
      <c r="I32" s="337">
        <v>1542.857</v>
      </c>
    </row>
    <row r="33" spans="2:9" ht="12.95" customHeight="1" x14ac:dyDescent="0.15">
      <c r="B33" s="381" t="s">
        <v>4</v>
      </c>
      <c r="C33" s="332" t="s">
        <v>43</v>
      </c>
      <c r="D33" s="338" t="s">
        <v>6</v>
      </c>
      <c r="E33" s="702" t="s">
        <v>122</v>
      </c>
      <c r="F33" s="703" t="s">
        <v>279</v>
      </c>
      <c r="G33" s="335">
        <v>0</v>
      </c>
      <c r="H33" s="336">
        <v>35.713999999999999</v>
      </c>
      <c r="I33" s="337">
        <v>35.713999999999999</v>
      </c>
    </row>
    <row r="34" spans="2:9" ht="12.95" customHeight="1" x14ac:dyDescent="0.15">
      <c r="B34" s="381" t="s">
        <v>4</v>
      </c>
      <c r="C34" s="332" t="s">
        <v>43</v>
      </c>
      <c r="D34" s="338" t="s">
        <v>6</v>
      </c>
      <c r="E34" s="702" t="s">
        <v>131</v>
      </c>
      <c r="F34" s="703" t="s">
        <v>132</v>
      </c>
      <c r="G34" s="335">
        <v>45</v>
      </c>
      <c r="H34" s="336">
        <v>465.6749999999999</v>
      </c>
      <c r="I34" s="337">
        <v>510.6749999999999</v>
      </c>
    </row>
    <row r="35" spans="2:9" ht="12.95" customHeight="1" x14ac:dyDescent="0.15">
      <c r="B35" s="381" t="s">
        <v>4</v>
      </c>
      <c r="C35" s="332" t="s">
        <v>43</v>
      </c>
      <c r="D35" s="338" t="s">
        <v>6</v>
      </c>
      <c r="E35" s="702" t="s">
        <v>131</v>
      </c>
      <c r="F35" s="703" t="s">
        <v>137</v>
      </c>
      <c r="G35" s="335">
        <v>0</v>
      </c>
      <c r="H35" s="336">
        <v>35.713999999999999</v>
      </c>
      <c r="I35" s="337">
        <v>35.713999999999999</v>
      </c>
    </row>
    <row r="36" spans="2:9" ht="12.95" customHeight="1" x14ac:dyDescent="0.15">
      <c r="B36" s="381" t="s">
        <v>4</v>
      </c>
      <c r="C36" s="332" t="s">
        <v>43</v>
      </c>
      <c r="D36" s="338" t="s">
        <v>6</v>
      </c>
      <c r="E36" s="702" t="s">
        <v>248</v>
      </c>
      <c r="F36" s="703" t="s">
        <v>142</v>
      </c>
      <c r="G36" s="335">
        <v>0</v>
      </c>
      <c r="H36" s="336">
        <v>35.713999999999999</v>
      </c>
      <c r="I36" s="337">
        <v>35.713999999999999</v>
      </c>
    </row>
    <row r="37" spans="2:9" ht="12.95" customHeight="1" x14ac:dyDescent="0.15">
      <c r="B37" s="381" t="s">
        <v>4</v>
      </c>
      <c r="C37" s="332" t="s">
        <v>43</v>
      </c>
      <c r="D37" s="338" t="s">
        <v>6</v>
      </c>
      <c r="E37" s="702" t="s">
        <v>248</v>
      </c>
      <c r="F37" s="703" t="s">
        <v>143</v>
      </c>
      <c r="G37" s="335">
        <v>0</v>
      </c>
      <c r="H37" s="336">
        <v>32.143000000000001</v>
      </c>
      <c r="I37" s="337">
        <v>32.143000000000001</v>
      </c>
    </row>
    <row r="38" spans="2:9" ht="12.95" customHeight="1" x14ac:dyDescent="0.15">
      <c r="B38" s="381" t="s">
        <v>4</v>
      </c>
      <c r="C38" s="332" t="s">
        <v>43</v>
      </c>
      <c r="D38" s="338" t="s">
        <v>6</v>
      </c>
      <c r="E38" s="702" t="s">
        <v>146</v>
      </c>
      <c r="F38" s="703" t="s">
        <v>148</v>
      </c>
      <c r="G38" s="335">
        <v>0</v>
      </c>
      <c r="H38" s="336">
        <v>362.11400000000003</v>
      </c>
      <c r="I38" s="337">
        <v>362.11400000000003</v>
      </c>
    </row>
    <row r="39" spans="2:9" ht="12.95" customHeight="1" x14ac:dyDescent="0.15">
      <c r="B39" s="381" t="s">
        <v>4</v>
      </c>
      <c r="C39" s="332" t="s">
        <v>43</v>
      </c>
      <c r="D39" s="338" t="s">
        <v>6</v>
      </c>
      <c r="E39" s="702" t="s">
        <v>146</v>
      </c>
      <c r="F39" s="703" t="s">
        <v>152</v>
      </c>
      <c r="G39" s="335">
        <v>0</v>
      </c>
      <c r="H39" s="336">
        <v>117.857</v>
      </c>
      <c r="I39" s="337">
        <v>117.857</v>
      </c>
    </row>
    <row r="40" spans="2:9" ht="12.95" customHeight="1" x14ac:dyDescent="0.15">
      <c r="B40" s="381" t="s">
        <v>4</v>
      </c>
      <c r="C40" s="332" t="s">
        <v>43</v>
      </c>
      <c r="D40" s="338" t="s">
        <v>6</v>
      </c>
      <c r="E40" s="702" t="s">
        <v>146</v>
      </c>
      <c r="F40" s="703" t="s">
        <v>275</v>
      </c>
      <c r="G40" s="335">
        <v>0</v>
      </c>
      <c r="H40" s="336">
        <v>85.715999999999994</v>
      </c>
      <c r="I40" s="337">
        <v>85.715999999999994</v>
      </c>
    </row>
    <row r="41" spans="2:9" ht="12.95" customHeight="1" x14ac:dyDescent="0.15">
      <c r="B41" s="381" t="s">
        <v>4</v>
      </c>
      <c r="C41" s="332" t="s">
        <v>43</v>
      </c>
      <c r="D41" s="338" t="s">
        <v>261</v>
      </c>
      <c r="E41" s="702" t="s">
        <v>87</v>
      </c>
      <c r="F41" s="703" t="s">
        <v>88</v>
      </c>
      <c r="G41" s="335">
        <v>0</v>
      </c>
      <c r="H41" s="336">
        <v>771.42899999999986</v>
      </c>
      <c r="I41" s="337">
        <v>771.42899999999986</v>
      </c>
    </row>
    <row r="42" spans="2:9" ht="12.95" customHeight="1" x14ac:dyDescent="0.15">
      <c r="B42" s="381" t="s">
        <v>4</v>
      </c>
      <c r="C42" s="332" t="s">
        <v>43</v>
      </c>
      <c r="D42" s="338" t="s">
        <v>261</v>
      </c>
      <c r="E42" s="702" t="s">
        <v>87</v>
      </c>
      <c r="F42" s="703" t="s">
        <v>89</v>
      </c>
      <c r="G42" s="335">
        <v>0</v>
      </c>
      <c r="H42" s="336">
        <v>3195.0020000000004</v>
      </c>
      <c r="I42" s="337">
        <v>3195.0020000000004</v>
      </c>
    </row>
    <row r="43" spans="2:9" ht="12.95" customHeight="1" x14ac:dyDescent="0.15">
      <c r="B43" s="381" t="s">
        <v>4</v>
      </c>
      <c r="C43" s="332" t="s">
        <v>43</v>
      </c>
      <c r="D43" s="338" t="s">
        <v>261</v>
      </c>
      <c r="E43" s="702" t="s">
        <v>87</v>
      </c>
      <c r="F43" s="703" t="s">
        <v>93</v>
      </c>
      <c r="G43" s="335">
        <v>0</v>
      </c>
      <c r="H43" s="336">
        <v>10684.289000000001</v>
      </c>
      <c r="I43" s="337">
        <v>10684.289000000001</v>
      </c>
    </row>
    <row r="44" spans="2:9" ht="12.95" customHeight="1" x14ac:dyDescent="0.15">
      <c r="B44" s="381" t="s">
        <v>4</v>
      </c>
      <c r="C44" s="332" t="s">
        <v>43</v>
      </c>
      <c r="D44" s="338" t="s">
        <v>261</v>
      </c>
      <c r="E44" s="702" t="s">
        <v>87</v>
      </c>
      <c r="F44" s="703" t="s">
        <v>94</v>
      </c>
      <c r="G44" s="335">
        <v>0</v>
      </c>
      <c r="H44" s="336">
        <v>771.42899999999986</v>
      </c>
      <c r="I44" s="337">
        <v>771.42899999999986</v>
      </c>
    </row>
    <row r="45" spans="2:9" ht="12.95" customHeight="1" x14ac:dyDescent="0.15">
      <c r="B45" s="381" t="s">
        <v>4</v>
      </c>
      <c r="C45" s="332" t="s">
        <v>43</v>
      </c>
      <c r="D45" s="338" t="s">
        <v>261</v>
      </c>
      <c r="E45" s="702" t="s">
        <v>87</v>
      </c>
      <c r="F45" s="703" t="s">
        <v>95</v>
      </c>
      <c r="G45" s="335">
        <v>0</v>
      </c>
      <c r="H45" s="336">
        <v>1285.7149999999999</v>
      </c>
      <c r="I45" s="337">
        <v>1285.7149999999999</v>
      </c>
    </row>
    <row r="46" spans="2:9" ht="12.95" customHeight="1" x14ac:dyDescent="0.15">
      <c r="B46" s="381" t="s">
        <v>4</v>
      </c>
      <c r="C46" s="332" t="s">
        <v>43</v>
      </c>
      <c r="D46" s="338" t="s">
        <v>261</v>
      </c>
      <c r="E46" s="702" t="s">
        <v>87</v>
      </c>
      <c r="F46" s="703" t="s">
        <v>96</v>
      </c>
      <c r="G46" s="335">
        <v>0</v>
      </c>
      <c r="H46" s="336">
        <v>771.42900000000009</v>
      </c>
      <c r="I46" s="337">
        <v>771.42900000000009</v>
      </c>
    </row>
    <row r="47" spans="2:9" ht="12.95" customHeight="1" x14ac:dyDescent="0.15">
      <c r="B47" s="381" t="s">
        <v>4</v>
      </c>
      <c r="C47" s="332" t="s">
        <v>43</v>
      </c>
      <c r="D47" s="338" t="s">
        <v>261</v>
      </c>
      <c r="E47" s="702" t="s">
        <v>97</v>
      </c>
      <c r="F47" s="703" t="s">
        <v>99</v>
      </c>
      <c r="G47" s="335">
        <v>0</v>
      </c>
      <c r="H47" s="336">
        <v>4165.7160000000003</v>
      </c>
      <c r="I47" s="337">
        <v>4165.7160000000003</v>
      </c>
    </row>
    <row r="48" spans="2:9" ht="12.95" customHeight="1" x14ac:dyDescent="0.15">
      <c r="B48" s="381" t="s">
        <v>4</v>
      </c>
      <c r="C48" s="332" t="s">
        <v>43</v>
      </c>
      <c r="D48" s="338" t="s">
        <v>261</v>
      </c>
      <c r="E48" s="702" t="s">
        <v>110</v>
      </c>
      <c r="F48" s="703" t="s">
        <v>111</v>
      </c>
      <c r="G48" s="335">
        <v>0</v>
      </c>
      <c r="H48" s="336">
        <v>1787.144</v>
      </c>
      <c r="I48" s="337">
        <v>1787.144</v>
      </c>
    </row>
    <row r="49" spans="2:9" ht="12.95" customHeight="1" x14ac:dyDescent="0.15">
      <c r="B49" s="381" t="s">
        <v>4</v>
      </c>
      <c r="C49" s="332" t="s">
        <v>43</v>
      </c>
      <c r="D49" s="338" t="s">
        <v>261</v>
      </c>
      <c r="E49" s="702" t="s">
        <v>110</v>
      </c>
      <c r="F49" s="703" t="s">
        <v>112</v>
      </c>
      <c r="G49" s="335">
        <v>0</v>
      </c>
      <c r="H49" s="336">
        <v>6647.1470000000008</v>
      </c>
      <c r="I49" s="337">
        <v>6647.1470000000008</v>
      </c>
    </row>
    <row r="50" spans="2:9" ht="12.95" customHeight="1" x14ac:dyDescent="0.15">
      <c r="B50" s="381" t="s">
        <v>4</v>
      </c>
      <c r="C50" s="332" t="s">
        <v>43</v>
      </c>
      <c r="D50" s="338" t="s">
        <v>261</v>
      </c>
      <c r="E50" s="702" t="s">
        <v>110</v>
      </c>
      <c r="F50" s="703" t="s">
        <v>113</v>
      </c>
      <c r="G50" s="335">
        <v>0</v>
      </c>
      <c r="H50" s="336">
        <v>1028.5719999999999</v>
      </c>
      <c r="I50" s="337">
        <v>1028.5719999999999</v>
      </c>
    </row>
    <row r="51" spans="2:9" ht="12.95" customHeight="1" x14ac:dyDescent="0.15">
      <c r="B51" s="385" t="s">
        <v>4</v>
      </c>
      <c r="C51" s="332" t="s">
        <v>43</v>
      </c>
      <c r="D51" s="338" t="s">
        <v>261</v>
      </c>
      <c r="E51" s="702" t="s">
        <v>110</v>
      </c>
      <c r="F51" s="703" t="s">
        <v>114</v>
      </c>
      <c r="G51" s="335">
        <v>0</v>
      </c>
      <c r="H51" s="336">
        <v>1414.2860000000001</v>
      </c>
      <c r="I51" s="337">
        <v>1414.2860000000001</v>
      </c>
    </row>
    <row r="52" spans="2:9" ht="12.95" customHeight="1" x14ac:dyDescent="0.15">
      <c r="B52" s="385" t="s">
        <v>4</v>
      </c>
      <c r="C52" s="332" t="s">
        <v>43</v>
      </c>
      <c r="D52" s="338" t="s">
        <v>261</v>
      </c>
      <c r="E52" s="702" t="s">
        <v>110</v>
      </c>
      <c r="F52" s="703" t="s">
        <v>115</v>
      </c>
      <c r="G52" s="335">
        <v>0</v>
      </c>
      <c r="H52" s="336">
        <v>11185.714</v>
      </c>
      <c r="I52" s="337">
        <v>11185.714</v>
      </c>
    </row>
    <row r="53" spans="2:9" ht="12.95" customHeight="1" x14ac:dyDescent="0.15">
      <c r="B53" s="385" t="s">
        <v>4</v>
      </c>
      <c r="C53" s="332" t="s">
        <v>43</v>
      </c>
      <c r="D53" s="333" t="s">
        <v>261</v>
      </c>
      <c r="E53" s="702" t="s">
        <v>110</v>
      </c>
      <c r="F53" s="703" t="s">
        <v>247</v>
      </c>
      <c r="G53" s="335">
        <v>0</v>
      </c>
      <c r="H53" s="336">
        <v>514.28599999999994</v>
      </c>
      <c r="I53" s="337">
        <v>514.28599999999994</v>
      </c>
    </row>
    <row r="54" spans="2:9" ht="12.95" customHeight="1" x14ac:dyDescent="0.15">
      <c r="B54" s="385" t="s">
        <v>4</v>
      </c>
      <c r="C54" s="332" t="s">
        <v>43</v>
      </c>
      <c r="D54" s="333" t="s">
        <v>261</v>
      </c>
      <c r="E54" s="702" t="s">
        <v>110</v>
      </c>
      <c r="F54" s="703" t="s">
        <v>117</v>
      </c>
      <c r="G54" s="335">
        <v>0</v>
      </c>
      <c r="H54" s="336">
        <v>1414.2860000000001</v>
      </c>
      <c r="I54" s="337">
        <v>1414.2860000000001</v>
      </c>
    </row>
    <row r="55" spans="2:9" ht="12.95" customHeight="1" x14ac:dyDescent="0.15">
      <c r="B55" s="381" t="s">
        <v>4</v>
      </c>
      <c r="C55" s="332" t="s">
        <v>43</v>
      </c>
      <c r="D55" s="333" t="s">
        <v>261</v>
      </c>
      <c r="E55" s="702" t="s">
        <v>110</v>
      </c>
      <c r="F55" s="703" t="s">
        <v>118</v>
      </c>
      <c r="G55" s="335">
        <v>0</v>
      </c>
      <c r="H55" s="336">
        <v>257.14299999999997</v>
      </c>
      <c r="I55" s="337">
        <v>257.14299999999997</v>
      </c>
    </row>
    <row r="56" spans="2:9" ht="12.95" customHeight="1" x14ac:dyDescent="0.15">
      <c r="B56" s="381" t="s">
        <v>4</v>
      </c>
      <c r="C56" s="332" t="s">
        <v>43</v>
      </c>
      <c r="D56" s="333" t="s">
        <v>261</v>
      </c>
      <c r="E56" s="702" t="s">
        <v>110</v>
      </c>
      <c r="F56" s="703" t="s">
        <v>274</v>
      </c>
      <c r="G56" s="335">
        <v>0</v>
      </c>
      <c r="H56" s="336">
        <v>257.14299999999997</v>
      </c>
      <c r="I56" s="337">
        <v>257.14299999999997</v>
      </c>
    </row>
    <row r="57" spans="2:9" ht="12.95" customHeight="1" x14ac:dyDescent="0.15">
      <c r="B57" s="385" t="s">
        <v>4</v>
      </c>
      <c r="C57" s="332" t="s">
        <v>43</v>
      </c>
      <c r="D57" s="333" t="s">
        <v>261</v>
      </c>
      <c r="E57" s="702" t="s">
        <v>110</v>
      </c>
      <c r="F57" s="703" t="s">
        <v>249</v>
      </c>
      <c r="G57" s="335">
        <v>0</v>
      </c>
      <c r="H57" s="336">
        <v>3998.5730000000003</v>
      </c>
      <c r="I57" s="337">
        <v>3998.5730000000003</v>
      </c>
    </row>
    <row r="58" spans="2:9" ht="12.95" customHeight="1" x14ac:dyDescent="0.15">
      <c r="B58" s="385" t="s">
        <v>4</v>
      </c>
      <c r="C58" s="332" t="s">
        <v>43</v>
      </c>
      <c r="D58" s="333" t="s">
        <v>261</v>
      </c>
      <c r="E58" s="702" t="s">
        <v>110</v>
      </c>
      <c r="F58" s="703" t="s">
        <v>119</v>
      </c>
      <c r="G58" s="335">
        <v>0</v>
      </c>
      <c r="H58" s="336">
        <v>1285.7149999999999</v>
      </c>
      <c r="I58" s="337">
        <v>1285.7149999999999</v>
      </c>
    </row>
    <row r="59" spans="2:9" ht="12.95" customHeight="1" x14ac:dyDescent="0.15">
      <c r="B59" s="385" t="s">
        <v>4</v>
      </c>
      <c r="C59" s="332" t="s">
        <v>43</v>
      </c>
      <c r="D59" s="333" t="s">
        <v>261</v>
      </c>
      <c r="E59" s="702" t="s">
        <v>122</v>
      </c>
      <c r="F59" s="703" t="s">
        <v>124</v>
      </c>
      <c r="G59" s="335">
        <v>0</v>
      </c>
      <c r="H59" s="336">
        <v>257.14299999999997</v>
      </c>
      <c r="I59" s="337">
        <v>257.14299999999997</v>
      </c>
    </row>
    <row r="60" spans="2:9" ht="12.95" customHeight="1" x14ac:dyDescent="0.15">
      <c r="B60" s="385" t="s">
        <v>4</v>
      </c>
      <c r="C60" s="332" t="s">
        <v>43</v>
      </c>
      <c r="D60" s="333" t="s">
        <v>261</v>
      </c>
      <c r="E60" s="702" t="s">
        <v>122</v>
      </c>
      <c r="F60" s="703" t="s">
        <v>126</v>
      </c>
      <c r="G60" s="335">
        <v>0</v>
      </c>
      <c r="H60" s="336">
        <v>257.14299999999997</v>
      </c>
      <c r="I60" s="337">
        <v>257.14299999999997</v>
      </c>
    </row>
    <row r="61" spans="2:9" ht="12.95" customHeight="1" x14ac:dyDescent="0.15">
      <c r="B61" s="385" t="s">
        <v>4</v>
      </c>
      <c r="C61" s="332" t="s">
        <v>43</v>
      </c>
      <c r="D61" s="333" t="s">
        <v>261</v>
      </c>
      <c r="E61" s="702" t="s">
        <v>122</v>
      </c>
      <c r="F61" s="703" t="s">
        <v>279</v>
      </c>
      <c r="G61" s="335">
        <v>0</v>
      </c>
      <c r="H61" s="336">
        <v>1671.4289999999999</v>
      </c>
      <c r="I61" s="337">
        <v>1671.4289999999999</v>
      </c>
    </row>
    <row r="62" spans="2:9" ht="12.95" customHeight="1" x14ac:dyDescent="0.15">
      <c r="B62" s="385" t="s">
        <v>4</v>
      </c>
      <c r="C62" s="332" t="s">
        <v>43</v>
      </c>
      <c r="D62" s="333" t="s">
        <v>261</v>
      </c>
      <c r="E62" s="702" t="s">
        <v>131</v>
      </c>
      <c r="F62" s="703" t="s">
        <v>132</v>
      </c>
      <c r="G62" s="335">
        <v>0</v>
      </c>
      <c r="H62" s="336">
        <v>15010.720000000001</v>
      </c>
      <c r="I62" s="337">
        <v>15010.720000000001</v>
      </c>
    </row>
    <row r="63" spans="2:9" ht="12.95" customHeight="1" thickBot="1" x14ac:dyDescent="0.2">
      <c r="B63" s="386" t="s">
        <v>4</v>
      </c>
      <c r="C63" s="355" t="s">
        <v>43</v>
      </c>
      <c r="D63" s="356" t="s">
        <v>261</v>
      </c>
      <c r="E63" s="704" t="s">
        <v>131</v>
      </c>
      <c r="F63" s="705" t="s">
        <v>133</v>
      </c>
      <c r="G63" s="358">
        <v>0</v>
      </c>
      <c r="H63" s="359">
        <v>257.14299999999997</v>
      </c>
      <c r="I63" s="360">
        <v>257.14299999999997</v>
      </c>
    </row>
    <row r="64" spans="2:9" ht="12.95" customHeight="1" x14ac:dyDescent="0.15">
      <c r="B64" s="387" t="s">
        <v>4</v>
      </c>
      <c r="C64" s="349" t="s">
        <v>43</v>
      </c>
      <c r="D64" s="350" t="s">
        <v>261</v>
      </c>
      <c r="E64" s="706" t="s">
        <v>131</v>
      </c>
      <c r="F64" s="707" t="s">
        <v>135</v>
      </c>
      <c r="G64" s="352">
        <v>0</v>
      </c>
      <c r="H64" s="353">
        <v>4140.0020000000004</v>
      </c>
      <c r="I64" s="354">
        <v>4140.0020000000004</v>
      </c>
    </row>
    <row r="65" spans="2:9" ht="12.95" customHeight="1" x14ac:dyDescent="0.15">
      <c r="B65" s="385" t="s">
        <v>4</v>
      </c>
      <c r="C65" s="332" t="s">
        <v>43</v>
      </c>
      <c r="D65" s="333" t="s">
        <v>261</v>
      </c>
      <c r="E65" s="702" t="s">
        <v>131</v>
      </c>
      <c r="F65" s="703" t="s">
        <v>136</v>
      </c>
      <c r="G65" s="335">
        <v>0</v>
      </c>
      <c r="H65" s="336">
        <v>17395.723000000002</v>
      </c>
      <c r="I65" s="337">
        <v>17395.723000000002</v>
      </c>
    </row>
    <row r="66" spans="2:9" ht="12.95" customHeight="1" x14ac:dyDescent="0.15">
      <c r="B66" s="385" t="s">
        <v>4</v>
      </c>
      <c r="C66" s="332" t="s">
        <v>43</v>
      </c>
      <c r="D66" s="333" t="s">
        <v>261</v>
      </c>
      <c r="E66" s="702" t="s">
        <v>131</v>
      </c>
      <c r="F66" s="703" t="s">
        <v>137</v>
      </c>
      <c r="G66" s="335">
        <v>0</v>
      </c>
      <c r="H66" s="336">
        <v>1157.143</v>
      </c>
      <c r="I66" s="337">
        <v>1157.143</v>
      </c>
    </row>
    <row r="67" spans="2:9" ht="12.95" customHeight="1" x14ac:dyDescent="0.15">
      <c r="B67" s="385" t="s">
        <v>4</v>
      </c>
      <c r="C67" s="332" t="s">
        <v>43</v>
      </c>
      <c r="D67" s="333" t="s">
        <v>261</v>
      </c>
      <c r="E67" s="702" t="s">
        <v>131</v>
      </c>
      <c r="F67" s="703" t="s">
        <v>138</v>
      </c>
      <c r="G67" s="335">
        <v>0</v>
      </c>
      <c r="H67" s="336">
        <v>270</v>
      </c>
      <c r="I67" s="337">
        <v>270</v>
      </c>
    </row>
    <row r="68" spans="2:9" ht="12.95" customHeight="1" x14ac:dyDescent="0.15">
      <c r="B68" s="385" t="s">
        <v>4</v>
      </c>
      <c r="C68" s="332" t="s">
        <v>43</v>
      </c>
      <c r="D68" s="333" t="s">
        <v>261</v>
      </c>
      <c r="E68" s="702" t="s">
        <v>248</v>
      </c>
      <c r="F68" s="703" t="s">
        <v>280</v>
      </c>
      <c r="G68" s="335">
        <v>0</v>
      </c>
      <c r="H68" s="336">
        <v>501.42899999999997</v>
      </c>
      <c r="I68" s="337">
        <v>501.42899999999997</v>
      </c>
    </row>
    <row r="69" spans="2:9" ht="12.95" customHeight="1" x14ac:dyDescent="0.15">
      <c r="B69" s="385" t="s">
        <v>4</v>
      </c>
      <c r="C69" s="332" t="s">
        <v>43</v>
      </c>
      <c r="D69" s="333" t="s">
        <v>261</v>
      </c>
      <c r="E69" s="702" t="s">
        <v>248</v>
      </c>
      <c r="F69" s="703" t="s">
        <v>142</v>
      </c>
      <c r="G69" s="335">
        <v>0</v>
      </c>
      <c r="H69" s="336">
        <v>1774.2870000000003</v>
      </c>
      <c r="I69" s="337">
        <v>1774.2870000000003</v>
      </c>
    </row>
    <row r="70" spans="2:9" ht="12.95" customHeight="1" x14ac:dyDescent="0.15">
      <c r="B70" s="381" t="s">
        <v>4</v>
      </c>
      <c r="C70" s="332" t="s">
        <v>43</v>
      </c>
      <c r="D70" s="333" t="s">
        <v>261</v>
      </c>
      <c r="E70" s="702" t="s">
        <v>248</v>
      </c>
      <c r="F70" s="703" t="s">
        <v>143</v>
      </c>
      <c r="G70" s="335">
        <v>0</v>
      </c>
      <c r="H70" s="336">
        <v>514.28599999999994</v>
      </c>
      <c r="I70" s="337">
        <v>514.28599999999994</v>
      </c>
    </row>
    <row r="71" spans="2:9" ht="12.95" customHeight="1" x14ac:dyDescent="0.15">
      <c r="B71" s="381" t="s">
        <v>4</v>
      </c>
      <c r="C71" s="332" t="s">
        <v>43</v>
      </c>
      <c r="D71" s="338" t="s">
        <v>261</v>
      </c>
      <c r="E71" s="702" t="s">
        <v>248</v>
      </c>
      <c r="F71" s="703" t="s">
        <v>144</v>
      </c>
      <c r="G71" s="335">
        <v>0</v>
      </c>
      <c r="H71" s="336">
        <v>115.714</v>
      </c>
      <c r="I71" s="337">
        <v>115.714</v>
      </c>
    </row>
    <row r="72" spans="2:9" ht="12.95" customHeight="1" x14ac:dyDescent="0.15">
      <c r="B72" s="381" t="s">
        <v>4</v>
      </c>
      <c r="C72" s="332" t="s">
        <v>43</v>
      </c>
      <c r="D72" s="333" t="s">
        <v>261</v>
      </c>
      <c r="E72" s="702" t="s">
        <v>248</v>
      </c>
      <c r="F72" s="703" t="s">
        <v>145</v>
      </c>
      <c r="G72" s="335">
        <v>0</v>
      </c>
      <c r="H72" s="336">
        <v>270</v>
      </c>
      <c r="I72" s="337">
        <v>270</v>
      </c>
    </row>
    <row r="73" spans="2:9" ht="12.95" customHeight="1" x14ac:dyDescent="0.15">
      <c r="B73" s="381" t="s">
        <v>4</v>
      </c>
      <c r="C73" s="332" t="s">
        <v>43</v>
      </c>
      <c r="D73" s="333" t="s">
        <v>261</v>
      </c>
      <c r="E73" s="702" t="s">
        <v>146</v>
      </c>
      <c r="F73" s="703" t="s">
        <v>148</v>
      </c>
      <c r="G73" s="335">
        <v>0</v>
      </c>
      <c r="H73" s="336">
        <v>1041.4290000000001</v>
      </c>
      <c r="I73" s="337">
        <v>1041.4290000000001</v>
      </c>
    </row>
    <row r="74" spans="2:9" ht="12.95" customHeight="1" x14ac:dyDescent="0.15">
      <c r="B74" s="381" t="s">
        <v>4</v>
      </c>
      <c r="C74" s="332" t="s">
        <v>43</v>
      </c>
      <c r="D74" s="333" t="s">
        <v>261</v>
      </c>
      <c r="E74" s="702" t="s">
        <v>146</v>
      </c>
      <c r="F74" s="703" t="s">
        <v>149</v>
      </c>
      <c r="G74" s="335">
        <v>0</v>
      </c>
      <c r="H74" s="336">
        <v>514.28599999999994</v>
      </c>
      <c r="I74" s="337">
        <v>514.28599999999994</v>
      </c>
    </row>
    <row r="75" spans="2:9" ht="12.95" customHeight="1" x14ac:dyDescent="0.15">
      <c r="B75" s="381" t="s">
        <v>4</v>
      </c>
      <c r="C75" s="332" t="s">
        <v>43</v>
      </c>
      <c r="D75" s="333" t="s">
        <v>261</v>
      </c>
      <c r="E75" s="702" t="s">
        <v>146</v>
      </c>
      <c r="F75" s="703" t="s">
        <v>152</v>
      </c>
      <c r="G75" s="335">
        <v>0</v>
      </c>
      <c r="H75" s="336">
        <v>2584.2870000000003</v>
      </c>
      <c r="I75" s="337">
        <v>2584.2870000000003</v>
      </c>
    </row>
    <row r="76" spans="2:9" ht="12.95" customHeight="1" x14ac:dyDescent="0.15">
      <c r="B76" s="381" t="s">
        <v>4</v>
      </c>
      <c r="C76" s="332" t="s">
        <v>43</v>
      </c>
      <c r="D76" s="333" t="s">
        <v>261</v>
      </c>
      <c r="E76" s="702" t="s">
        <v>146</v>
      </c>
      <c r="F76" s="703" t="s">
        <v>275</v>
      </c>
      <c r="G76" s="335">
        <v>0</v>
      </c>
      <c r="H76" s="336">
        <v>1542.8579999999999</v>
      </c>
      <c r="I76" s="337">
        <v>1542.8579999999999</v>
      </c>
    </row>
    <row r="77" spans="2:9" ht="12.95" customHeight="1" x14ac:dyDescent="0.15">
      <c r="B77" s="381" t="s">
        <v>4</v>
      </c>
      <c r="C77" s="332" t="s">
        <v>43</v>
      </c>
      <c r="D77" s="333" t="s">
        <v>261</v>
      </c>
      <c r="E77" s="702" t="s">
        <v>153</v>
      </c>
      <c r="F77" s="703" t="s">
        <v>153</v>
      </c>
      <c r="G77" s="335">
        <v>0</v>
      </c>
      <c r="H77" s="336">
        <v>257.14299999999997</v>
      </c>
      <c r="I77" s="337">
        <v>257.14299999999997</v>
      </c>
    </row>
    <row r="78" spans="2:9" ht="12.95" customHeight="1" x14ac:dyDescent="0.15">
      <c r="B78" s="381" t="s">
        <v>4</v>
      </c>
      <c r="C78" s="332" t="s">
        <v>43</v>
      </c>
      <c r="D78" s="333" t="s">
        <v>261</v>
      </c>
      <c r="E78" s="702" t="s">
        <v>277</v>
      </c>
      <c r="F78" s="703" t="s">
        <v>277</v>
      </c>
      <c r="G78" s="335">
        <v>0</v>
      </c>
      <c r="H78" s="336">
        <v>385.714</v>
      </c>
      <c r="I78" s="337">
        <v>385.714</v>
      </c>
    </row>
    <row r="79" spans="2:9" ht="12.95" customHeight="1" x14ac:dyDescent="0.15">
      <c r="B79" s="381" t="s">
        <v>4</v>
      </c>
      <c r="C79" s="332" t="s">
        <v>43</v>
      </c>
      <c r="D79" s="333" t="s">
        <v>7</v>
      </c>
      <c r="E79" s="702" t="s">
        <v>87</v>
      </c>
      <c r="F79" s="703" t="s">
        <v>88</v>
      </c>
      <c r="G79" s="335">
        <v>0</v>
      </c>
      <c r="H79" s="336">
        <v>334.28499999999997</v>
      </c>
      <c r="I79" s="337">
        <v>334.28499999999997</v>
      </c>
    </row>
    <row r="80" spans="2:9" ht="12.95" customHeight="1" x14ac:dyDescent="0.15">
      <c r="B80" s="381" t="s">
        <v>4</v>
      </c>
      <c r="C80" s="332" t="s">
        <v>43</v>
      </c>
      <c r="D80" s="333" t="s">
        <v>7</v>
      </c>
      <c r="E80" s="702" t="s">
        <v>87</v>
      </c>
      <c r="F80" s="703" t="s">
        <v>89</v>
      </c>
      <c r="G80" s="335">
        <v>0</v>
      </c>
      <c r="H80" s="336">
        <v>2489.8489999999988</v>
      </c>
      <c r="I80" s="337">
        <v>2489.8489999999988</v>
      </c>
    </row>
    <row r="81" spans="2:9" ht="12.95" customHeight="1" x14ac:dyDescent="0.15">
      <c r="B81" s="381" t="s">
        <v>4</v>
      </c>
      <c r="C81" s="332" t="s">
        <v>43</v>
      </c>
      <c r="D81" s="333" t="s">
        <v>7</v>
      </c>
      <c r="E81" s="702" t="s">
        <v>87</v>
      </c>
      <c r="F81" s="703" t="s">
        <v>91</v>
      </c>
      <c r="G81" s="335">
        <v>0</v>
      </c>
      <c r="H81" s="336">
        <v>563.56999999999971</v>
      </c>
      <c r="I81" s="337">
        <v>563.56999999999971</v>
      </c>
    </row>
    <row r="82" spans="2:9" ht="12.95" customHeight="1" x14ac:dyDescent="0.15">
      <c r="B82" s="381" t="s">
        <v>4</v>
      </c>
      <c r="C82" s="332" t="s">
        <v>43</v>
      </c>
      <c r="D82" s="333" t="s">
        <v>7</v>
      </c>
      <c r="E82" s="702" t="s">
        <v>87</v>
      </c>
      <c r="F82" s="703" t="s">
        <v>92</v>
      </c>
      <c r="G82" s="335">
        <v>0</v>
      </c>
      <c r="H82" s="336">
        <v>12.856999999999999</v>
      </c>
      <c r="I82" s="337">
        <v>12.856999999999999</v>
      </c>
    </row>
    <row r="83" spans="2:9" ht="12.95" customHeight="1" x14ac:dyDescent="0.15">
      <c r="B83" s="381" t="s">
        <v>4</v>
      </c>
      <c r="C83" s="332" t="s">
        <v>43</v>
      </c>
      <c r="D83" s="333" t="s">
        <v>7</v>
      </c>
      <c r="E83" s="702" t="s">
        <v>87</v>
      </c>
      <c r="F83" s="703" t="s">
        <v>93</v>
      </c>
      <c r="G83" s="335">
        <v>0</v>
      </c>
      <c r="H83" s="336">
        <v>6099.0469999999905</v>
      </c>
      <c r="I83" s="337">
        <v>6099.0469999999905</v>
      </c>
    </row>
    <row r="84" spans="2:9" ht="12.95" customHeight="1" x14ac:dyDescent="0.15">
      <c r="B84" s="381" t="s">
        <v>4</v>
      </c>
      <c r="C84" s="332" t="s">
        <v>43</v>
      </c>
      <c r="D84" s="333" t="s">
        <v>7</v>
      </c>
      <c r="E84" s="702" t="s">
        <v>87</v>
      </c>
      <c r="F84" s="703" t="s">
        <v>94</v>
      </c>
      <c r="G84" s="335">
        <v>0</v>
      </c>
      <c r="H84" s="336">
        <v>662.94900000000007</v>
      </c>
      <c r="I84" s="337">
        <v>662.94900000000007</v>
      </c>
    </row>
    <row r="85" spans="2:9" ht="12.95" customHeight="1" x14ac:dyDescent="0.15">
      <c r="B85" s="381" t="s">
        <v>4</v>
      </c>
      <c r="C85" s="332" t="s">
        <v>43</v>
      </c>
      <c r="D85" s="333" t="s">
        <v>7</v>
      </c>
      <c r="E85" s="702" t="s">
        <v>87</v>
      </c>
      <c r="F85" s="703" t="s">
        <v>95</v>
      </c>
      <c r="G85" s="335">
        <v>0</v>
      </c>
      <c r="H85" s="336">
        <v>93.094999999999999</v>
      </c>
      <c r="I85" s="337">
        <v>93.094999999999999</v>
      </c>
    </row>
    <row r="86" spans="2:9" ht="12.95" customHeight="1" x14ac:dyDescent="0.15">
      <c r="B86" s="381" t="s">
        <v>4</v>
      </c>
      <c r="C86" s="332" t="s">
        <v>43</v>
      </c>
      <c r="D86" s="333" t="s">
        <v>7</v>
      </c>
      <c r="E86" s="702" t="s">
        <v>87</v>
      </c>
      <c r="F86" s="703" t="s">
        <v>96</v>
      </c>
      <c r="G86" s="335">
        <v>0</v>
      </c>
      <c r="H86" s="336">
        <v>25.713999999999999</v>
      </c>
      <c r="I86" s="337">
        <v>25.713999999999999</v>
      </c>
    </row>
    <row r="87" spans="2:9" ht="12.95" customHeight="1" x14ac:dyDescent="0.15">
      <c r="B87" s="381" t="s">
        <v>4</v>
      </c>
      <c r="C87" s="332" t="s">
        <v>43</v>
      </c>
      <c r="D87" s="333" t="s">
        <v>7</v>
      </c>
      <c r="E87" s="702" t="s">
        <v>97</v>
      </c>
      <c r="F87" s="703" t="s">
        <v>98</v>
      </c>
      <c r="G87" s="335">
        <v>0</v>
      </c>
      <c r="H87" s="336">
        <v>334.286</v>
      </c>
      <c r="I87" s="337">
        <v>334.286</v>
      </c>
    </row>
    <row r="88" spans="2:9" ht="12.95" customHeight="1" x14ac:dyDescent="0.15">
      <c r="B88" s="381" t="s">
        <v>4</v>
      </c>
      <c r="C88" s="332" t="s">
        <v>43</v>
      </c>
      <c r="D88" s="333" t="s">
        <v>7</v>
      </c>
      <c r="E88" s="702" t="s">
        <v>97</v>
      </c>
      <c r="F88" s="703" t="s">
        <v>99</v>
      </c>
      <c r="G88" s="335">
        <v>0</v>
      </c>
      <c r="H88" s="336">
        <v>447.85599999999999</v>
      </c>
      <c r="I88" s="337">
        <v>447.85599999999999</v>
      </c>
    </row>
    <row r="89" spans="2:9" ht="12.95" customHeight="1" x14ac:dyDescent="0.15">
      <c r="B89" s="381" t="s">
        <v>4</v>
      </c>
      <c r="C89" s="332" t="s">
        <v>43</v>
      </c>
      <c r="D89" s="333" t="s">
        <v>7</v>
      </c>
      <c r="E89" s="702" t="s">
        <v>97</v>
      </c>
      <c r="F89" s="703" t="s">
        <v>254</v>
      </c>
      <c r="G89" s="335">
        <v>0</v>
      </c>
      <c r="H89" s="336">
        <v>184.285</v>
      </c>
      <c r="I89" s="337">
        <v>184.285</v>
      </c>
    </row>
    <row r="90" spans="2:9" ht="12.95" customHeight="1" x14ac:dyDescent="0.15">
      <c r="B90" s="381" t="s">
        <v>4</v>
      </c>
      <c r="C90" s="332" t="s">
        <v>43</v>
      </c>
      <c r="D90" s="338" t="s">
        <v>7</v>
      </c>
      <c r="E90" s="702" t="s">
        <v>97</v>
      </c>
      <c r="F90" s="703" t="s">
        <v>101</v>
      </c>
      <c r="G90" s="335">
        <v>0</v>
      </c>
      <c r="H90" s="336">
        <v>12.856999999999999</v>
      </c>
      <c r="I90" s="337">
        <v>12.856999999999999</v>
      </c>
    </row>
    <row r="91" spans="2:9" ht="12.95" customHeight="1" x14ac:dyDescent="0.15">
      <c r="B91" s="381" t="s">
        <v>4</v>
      </c>
      <c r="C91" s="332" t="s">
        <v>43</v>
      </c>
      <c r="D91" s="333" t="s">
        <v>7</v>
      </c>
      <c r="E91" s="702" t="s">
        <v>103</v>
      </c>
      <c r="F91" s="703" t="s">
        <v>105</v>
      </c>
      <c r="G91" s="335">
        <v>0</v>
      </c>
      <c r="H91" s="336">
        <v>50.856999999999999</v>
      </c>
      <c r="I91" s="337">
        <v>50.856999999999999</v>
      </c>
    </row>
    <row r="92" spans="2:9" ht="12.95" customHeight="1" x14ac:dyDescent="0.15">
      <c r="B92" s="381" t="s">
        <v>4</v>
      </c>
      <c r="C92" s="332" t="s">
        <v>43</v>
      </c>
      <c r="D92" s="333" t="s">
        <v>7</v>
      </c>
      <c r="E92" s="702" t="s">
        <v>103</v>
      </c>
      <c r="F92" s="703" t="s">
        <v>106</v>
      </c>
      <c r="G92" s="335">
        <v>0</v>
      </c>
      <c r="H92" s="336">
        <v>2.1429999999999998</v>
      </c>
      <c r="I92" s="337">
        <v>2.1429999999999998</v>
      </c>
    </row>
    <row r="93" spans="2:9" ht="12.95" customHeight="1" x14ac:dyDescent="0.15">
      <c r="B93" s="381" t="s">
        <v>4</v>
      </c>
      <c r="C93" s="332" t="s">
        <v>43</v>
      </c>
      <c r="D93" s="333" t="s">
        <v>7</v>
      </c>
      <c r="E93" s="702" t="s">
        <v>110</v>
      </c>
      <c r="F93" s="703" t="s">
        <v>111</v>
      </c>
      <c r="G93" s="335">
        <v>0</v>
      </c>
      <c r="H93" s="336">
        <v>723.9019999999997</v>
      </c>
      <c r="I93" s="337">
        <v>723.9019999999997</v>
      </c>
    </row>
    <row r="94" spans="2:9" ht="12.95" customHeight="1" x14ac:dyDescent="0.15">
      <c r="B94" s="381" t="s">
        <v>4</v>
      </c>
      <c r="C94" s="332" t="s">
        <v>43</v>
      </c>
      <c r="D94" s="333" t="s">
        <v>7</v>
      </c>
      <c r="E94" s="702" t="s">
        <v>110</v>
      </c>
      <c r="F94" s="703" t="s">
        <v>112</v>
      </c>
      <c r="G94" s="335">
        <v>0</v>
      </c>
      <c r="H94" s="336">
        <v>495.00099999999998</v>
      </c>
      <c r="I94" s="337">
        <v>495.00099999999998</v>
      </c>
    </row>
    <row r="95" spans="2:9" ht="12.95" customHeight="1" x14ac:dyDescent="0.15">
      <c r="B95" s="381" t="s">
        <v>4</v>
      </c>
      <c r="C95" s="332" t="s">
        <v>43</v>
      </c>
      <c r="D95" s="333" t="s">
        <v>7</v>
      </c>
      <c r="E95" s="702" t="s">
        <v>110</v>
      </c>
      <c r="F95" s="703" t="s">
        <v>113</v>
      </c>
      <c r="G95" s="335">
        <v>0</v>
      </c>
      <c r="H95" s="336">
        <v>77.143000000000001</v>
      </c>
      <c r="I95" s="337">
        <v>77.143000000000001</v>
      </c>
    </row>
    <row r="96" spans="2:9" ht="12.95" customHeight="1" x14ac:dyDescent="0.15">
      <c r="B96" s="381" t="s">
        <v>4</v>
      </c>
      <c r="C96" s="332" t="s">
        <v>43</v>
      </c>
      <c r="D96" s="333" t="s">
        <v>7</v>
      </c>
      <c r="E96" s="702" t="s">
        <v>110</v>
      </c>
      <c r="F96" s="703" t="s">
        <v>114</v>
      </c>
      <c r="G96" s="335">
        <v>0</v>
      </c>
      <c r="H96" s="336">
        <v>489.32999999999959</v>
      </c>
      <c r="I96" s="337">
        <v>489.32999999999959</v>
      </c>
    </row>
    <row r="97" spans="2:9" ht="12.95" customHeight="1" x14ac:dyDescent="0.15">
      <c r="B97" s="381" t="s">
        <v>4</v>
      </c>
      <c r="C97" s="332" t="s">
        <v>43</v>
      </c>
      <c r="D97" s="333" t="s">
        <v>7</v>
      </c>
      <c r="E97" s="702" t="s">
        <v>110</v>
      </c>
      <c r="F97" s="703" t="s">
        <v>115</v>
      </c>
      <c r="G97" s="335">
        <v>0</v>
      </c>
      <c r="H97" s="336">
        <v>235.714</v>
      </c>
      <c r="I97" s="337">
        <v>235.714</v>
      </c>
    </row>
    <row r="98" spans="2:9" ht="12.95" customHeight="1" x14ac:dyDescent="0.15">
      <c r="B98" s="381" t="s">
        <v>4</v>
      </c>
      <c r="C98" s="332" t="s">
        <v>43</v>
      </c>
      <c r="D98" s="333" t="s">
        <v>7</v>
      </c>
      <c r="E98" s="702" t="s">
        <v>110</v>
      </c>
      <c r="F98" s="703" t="s">
        <v>247</v>
      </c>
      <c r="G98" s="335">
        <v>0</v>
      </c>
      <c r="H98" s="336">
        <v>7171.4290000000001</v>
      </c>
      <c r="I98" s="337">
        <v>7171.4290000000001</v>
      </c>
    </row>
    <row r="99" spans="2:9" ht="12.95" customHeight="1" x14ac:dyDescent="0.15">
      <c r="B99" s="381" t="s">
        <v>4</v>
      </c>
      <c r="C99" s="332" t="s">
        <v>43</v>
      </c>
      <c r="D99" s="333" t="s">
        <v>7</v>
      </c>
      <c r="E99" s="702" t="s">
        <v>110</v>
      </c>
      <c r="F99" s="703" t="s">
        <v>116</v>
      </c>
      <c r="G99" s="335">
        <v>0</v>
      </c>
      <c r="H99" s="336">
        <v>154.286</v>
      </c>
      <c r="I99" s="337">
        <v>154.286</v>
      </c>
    </row>
    <row r="100" spans="2:9" ht="12.95" customHeight="1" x14ac:dyDescent="0.15">
      <c r="B100" s="381" t="s">
        <v>4</v>
      </c>
      <c r="C100" s="332" t="s">
        <v>43</v>
      </c>
      <c r="D100" s="333" t="s">
        <v>7</v>
      </c>
      <c r="E100" s="702" t="s">
        <v>110</v>
      </c>
      <c r="F100" s="703" t="s">
        <v>117</v>
      </c>
      <c r="G100" s="335">
        <v>0</v>
      </c>
      <c r="H100" s="336">
        <v>2721.6989999999969</v>
      </c>
      <c r="I100" s="337">
        <v>2721.6989999999969</v>
      </c>
    </row>
    <row r="101" spans="2:9" ht="12.95" customHeight="1" x14ac:dyDescent="0.15">
      <c r="B101" s="381" t="s">
        <v>4</v>
      </c>
      <c r="C101" s="332" t="s">
        <v>43</v>
      </c>
      <c r="D101" s="333" t="s">
        <v>7</v>
      </c>
      <c r="E101" s="702" t="s">
        <v>110</v>
      </c>
      <c r="F101" s="703" t="s">
        <v>118</v>
      </c>
      <c r="G101" s="335">
        <v>0</v>
      </c>
      <c r="H101" s="336">
        <v>77.143000000000001</v>
      </c>
      <c r="I101" s="337">
        <v>77.143000000000001</v>
      </c>
    </row>
    <row r="102" spans="2:9" ht="12.95" customHeight="1" x14ac:dyDescent="0.15">
      <c r="B102" s="381" t="s">
        <v>4</v>
      </c>
      <c r="C102" s="332" t="s">
        <v>43</v>
      </c>
      <c r="D102" s="333" t="s">
        <v>7</v>
      </c>
      <c r="E102" s="702" t="s">
        <v>110</v>
      </c>
      <c r="F102" s="703" t="s">
        <v>249</v>
      </c>
      <c r="G102" s="335">
        <v>0</v>
      </c>
      <c r="H102" s="336">
        <v>1076.5710000000001</v>
      </c>
      <c r="I102" s="337">
        <v>1076.5710000000001</v>
      </c>
    </row>
    <row r="103" spans="2:9" ht="12.95" customHeight="1" x14ac:dyDescent="0.15">
      <c r="B103" s="381" t="s">
        <v>4</v>
      </c>
      <c r="C103" s="332" t="s">
        <v>43</v>
      </c>
      <c r="D103" s="333" t="s">
        <v>7</v>
      </c>
      <c r="E103" s="702" t="s">
        <v>110</v>
      </c>
      <c r="F103" s="703" t="s">
        <v>119</v>
      </c>
      <c r="G103" s="335">
        <v>0</v>
      </c>
      <c r="H103" s="336">
        <v>72.855999999999995</v>
      </c>
      <c r="I103" s="337">
        <v>72.855999999999995</v>
      </c>
    </row>
    <row r="104" spans="2:9" ht="12.95" customHeight="1" x14ac:dyDescent="0.15">
      <c r="B104" s="381" t="s">
        <v>4</v>
      </c>
      <c r="C104" s="332" t="s">
        <v>43</v>
      </c>
      <c r="D104" s="333" t="s">
        <v>7</v>
      </c>
      <c r="E104" s="702" t="s">
        <v>110</v>
      </c>
      <c r="F104" s="703" t="s">
        <v>121</v>
      </c>
      <c r="G104" s="335">
        <v>0</v>
      </c>
      <c r="H104" s="336">
        <v>1253.2859999999998</v>
      </c>
      <c r="I104" s="337">
        <v>1253.2859999999998</v>
      </c>
    </row>
    <row r="105" spans="2:9" ht="12.95" customHeight="1" x14ac:dyDescent="0.15">
      <c r="B105" s="381" t="s">
        <v>4</v>
      </c>
      <c r="C105" s="332" t="s">
        <v>43</v>
      </c>
      <c r="D105" s="333" t="s">
        <v>7</v>
      </c>
      <c r="E105" s="702" t="s">
        <v>122</v>
      </c>
      <c r="F105" s="703" t="s">
        <v>125</v>
      </c>
      <c r="G105" s="335">
        <v>0</v>
      </c>
      <c r="H105" s="336">
        <v>795.4200000000003</v>
      </c>
      <c r="I105" s="337">
        <v>795.4200000000003</v>
      </c>
    </row>
    <row r="106" spans="2:9" ht="12.95" customHeight="1" x14ac:dyDescent="0.15">
      <c r="B106" s="381" t="s">
        <v>4</v>
      </c>
      <c r="C106" s="332" t="s">
        <v>43</v>
      </c>
      <c r="D106" s="333" t="s">
        <v>7</v>
      </c>
      <c r="E106" s="702" t="s">
        <v>122</v>
      </c>
      <c r="F106" s="703" t="s">
        <v>127</v>
      </c>
      <c r="G106" s="335">
        <v>0</v>
      </c>
      <c r="H106" s="336">
        <v>212.143</v>
      </c>
      <c r="I106" s="337">
        <v>212.143</v>
      </c>
    </row>
    <row r="107" spans="2:9" ht="12.95" customHeight="1" x14ac:dyDescent="0.15">
      <c r="B107" s="381" t="s">
        <v>4</v>
      </c>
      <c r="C107" s="332" t="s">
        <v>43</v>
      </c>
      <c r="D107" s="333" t="s">
        <v>7</v>
      </c>
      <c r="E107" s="702" t="s">
        <v>122</v>
      </c>
      <c r="F107" s="703" t="s">
        <v>282</v>
      </c>
      <c r="G107" s="335">
        <v>0</v>
      </c>
      <c r="H107" s="336">
        <v>36.429000000000002</v>
      </c>
      <c r="I107" s="337">
        <v>36.429000000000002</v>
      </c>
    </row>
    <row r="108" spans="2:9" ht="12.95" customHeight="1" x14ac:dyDescent="0.15">
      <c r="B108" s="381" t="s">
        <v>4</v>
      </c>
      <c r="C108" s="332" t="s">
        <v>43</v>
      </c>
      <c r="D108" s="333" t="s">
        <v>7</v>
      </c>
      <c r="E108" s="702" t="s">
        <v>122</v>
      </c>
      <c r="F108" s="703" t="s">
        <v>129</v>
      </c>
      <c r="G108" s="335">
        <v>0</v>
      </c>
      <c r="H108" s="336">
        <v>572.38100000000009</v>
      </c>
      <c r="I108" s="337">
        <v>572.38100000000009</v>
      </c>
    </row>
    <row r="109" spans="2:9" ht="12.95" customHeight="1" x14ac:dyDescent="0.15">
      <c r="B109" s="381" t="s">
        <v>4</v>
      </c>
      <c r="C109" s="332" t="s">
        <v>43</v>
      </c>
      <c r="D109" s="333" t="s">
        <v>7</v>
      </c>
      <c r="E109" s="702" t="s">
        <v>122</v>
      </c>
      <c r="F109" s="703" t="s">
        <v>130</v>
      </c>
      <c r="G109" s="335">
        <v>0</v>
      </c>
      <c r="H109" s="336">
        <v>72.284999999999997</v>
      </c>
      <c r="I109" s="337">
        <v>72.284999999999997</v>
      </c>
    </row>
    <row r="110" spans="2:9" ht="12.95" customHeight="1" x14ac:dyDescent="0.15">
      <c r="B110" s="381" t="s">
        <v>4</v>
      </c>
      <c r="C110" s="332" t="s">
        <v>43</v>
      </c>
      <c r="D110" s="333" t="s">
        <v>7</v>
      </c>
      <c r="E110" s="702" t="s">
        <v>122</v>
      </c>
      <c r="F110" s="703" t="s">
        <v>279</v>
      </c>
      <c r="G110" s="335">
        <v>0</v>
      </c>
      <c r="H110" s="336">
        <v>31.045999999999999</v>
      </c>
      <c r="I110" s="337">
        <v>31.045999999999999</v>
      </c>
    </row>
    <row r="111" spans="2:9" ht="12.95" customHeight="1" x14ac:dyDescent="0.15">
      <c r="B111" s="381" t="s">
        <v>4</v>
      </c>
      <c r="C111" s="332" t="s">
        <v>43</v>
      </c>
      <c r="D111" s="333" t="s">
        <v>7</v>
      </c>
      <c r="E111" s="702" t="s">
        <v>131</v>
      </c>
      <c r="F111" s="703" t="s">
        <v>132</v>
      </c>
      <c r="G111" s="335">
        <v>0</v>
      </c>
      <c r="H111" s="336">
        <v>43710.994999999995</v>
      </c>
      <c r="I111" s="337">
        <v>43710.994999999995</v>
      </c>
    </row>
    <row r="112" spans="2:9" ht="12.95" customHeight="1" x14ac:dyDescent="0.15">
      <c r="B112" s="381" t="s">
        <v>4</v>
      </c>
      <c r="C112" s="332" t="s">
        <v>43</v>
      </c>
      <c r="D112" s="333" t="s">
        <v>7</v>
      </c>
      <c r="E112" s="702" t="s">
        <v>131</v>
      </c>
      <c r="F112" s="703" t="s">
        <v>135</v>
      </c>
      <c r="G112" s="335">
        <v>0</v>
      </c>
      <c r="H112" s="336">
        <v>3819.7029999999991</v>
      </c>
      <c r="I112" s="337">
        <v>3819.7029999999991</v>
      </c>
    </row>
    <row r="113" spans="2:9" ht="12.95" customHeight="1" x14ac:dyDescent="0.15">
      <c r="B113" s="381" t="s">
        <v>4</v>
      </c>
      <c r="C113" s="332" t="s">
        <v>43</v>
      </c>
      <c r="D113" s="333" t="s">
        <v>7</v>
      </c>
      <c r="E113" s="702" t="s">
        <v>131</v>
      </c>
      <c r="F113" s="703" t="s">
        <v>136</v>
      </c>
      <c r="G113" s="335">
        <v>78</v>
      </c>
      <c r="H113" s="336">
        <v>3000.377</v>
      </c>
      <c r="I113" s="337">
        <v>3078.377</v>
      </c>
    </row>
    <row r="114" spans="2:9" ht="12.95" customHeight="1" x14ac:dyDescent="0.15">
      <c r="B114" s="381" t="s">
        <v>4</v>
      </c>
      <c r="C114" s="332" t="s">
        <v>43</v>
      </c>
      <c r="D114" s="333" t="s">
        <v>7</v>
      </c>
      <c r="E114" s="702" t="s">
        <v>131</v>
      </c>
      <c r="F114" s="703" t="s">
        <v>137</v>
      </c>
      <c r="G114" s="335">
        <v>0</v>
      </c>
      <c r="H114" s="336">
        <v>1104.4749999999997</v>
      </c>
      <c r="I114" s="337">
        <v>1104.4749999999997</v>
      </c>
    </row>
    <row r="115" spans="2:9" ht="12.95" customHeight="1" x14ac:dyDescent="0.15">
      <c r="B115" s="381" t="s">
        <v>4</v>
      </c>
      <c r="C115" s="332" t="s">
        <v>43</v>
      </c>
      <c r="D115" s="338" t="s">
        <v>7</v>
      </c>
      <c r="E115" s="702" t="s">
        <v>131</v>
      </c>
      <c r="F115" s="703" t="s">
        <v>138</v>
      </c>
      <c r="G115" s="335">
        <v>0</v>
      </c>
      <c r="H115" s="336">
        <v>365.85299999999978</v>
      </c>
      <c r="I115" s="337">
        <v>365.85299999999978</v>
      </c>
    </row>
    <row r="116" spans="2:9" ht="12.95" customHeight="1" x14ac:dyDescent="0.15">
      <c r="B116" s="381" t="s">
        <v>4</v>
      </c>
      <c r="C116" s="332" t="s">
        <v>43</v>
      </c>
      <c r="D116" s="333" t="s">
        <v>7</v>
      </c>
      <c r="E116" s="702" t="s">
        <v>131</v>
      </c>
      <c r="F116" s="703" t="s">
        <v>140</v>
      </c>
      <c r="G116" s="335">
        <v>0</v>
      </c>
      <c r="H116" s="336">
        <v>184.285</v>
      </c>
      <c r="I116" s="337">
        <v>184.285</v>
      </c>
    </row>
    <row r="117" spans="2:9" ht="12.95" customHeight="1" x14ac:dyDescent="0.15">
      <c r="B117" s="381" t="s">
        <v>4</v>
      </c>
      <c r="C117" s="332" t="s">
        <v>43</v>
      </c>
      <c r="D117" s="333" t="s">
        <v>7</v>
      </c>
      <c r="E117" s="702" t="s">
        <v>248</v>
      </c>
      <c r="F117" s="703" t="s">
        <v>276</v>
      </c>
      <c r="G117" s="335">
        <v>0</v>
      </c>
      <c r="H117" s="336">
        <v>40.713999999999999</v>
      </c>
      <c r="I117" s="337">
        <v>40.713999999999999</v>
      </c>
    </row>
    <row r="118" spans="2:9" ht="12.95" customHeight="1" x14ac:dyDescent="0.15">
      <c r="B118" s="381" t="s">
        <v>4</v>
      </c>
      <c r="C118" s="332" t="s">
        <v>43</v>
      </c>
      <c r="D118" s="333" t="s">
        <v>7</v>
      </c>
      <c r="E118" s="702" t="s">
        <v>248</v>
      </c>
      <c r="F118" s="703" t="s">
        <v>280</v>
      </c>
      <c r="G118" s="335">
        <v>0</v>
      </c>
      <c r="H118" s="336">
        <v>66.427999999999997</v>
      </c>
      <c r="I118" s="337">
        <v>66.427999999999997</v>
      </c>
    </row>
    <row r="119" spans="2:9" ht="12.95" customHeight="1" x14ac:dyDescent="0.15">
      <c r="B119" s="381" t="s">
        <v>4</v>
      </c>
      <c r="C119" s="332" t="s">
        <v>43</v>
      </c>
      <c r="D119" s="333" t="s">
        <v>7</v>
      </c>
      <c r="E119" s="702" t="s">
        <v>248</v>
      </c>
      <c r="F119" s="703" t="s">
        <v>142</v>
      </c>
      <c r="G119" s="335">
        <v>0</v>
      </c>
      <c r="H119" s="336">
        <v>394.7109999999999</v>
      </c>
      <c r="I119" s="337">
        <v>394.7109999999999</v>
      </c>
    </row>
    <row r="120" spans="2:9" ht="12.95" customHeight="1" x14ac:dyDescent="0.15">
      <c r="B120" s="381" t="s">
        <v>4</v>
      </c>
      <c r="C120" s="332" t="s">
        <v>43</v>
      </c>
      <c r="D120" s="333" t="s">
        <v>7</v>
      </c>
      <c r="E120" s="702" t="s">
        <v>248</v>
      </c>
      <c r="F120" s="703" t="s">
        <v>143</v>
      </c>
      <c r="G120" s="335">
        <v>0</v>
      </c>
      <c r="H120" s="336">
        <v>90</v>
      </c>
      <c r="I120" s="337">
        <v>90</v>
      </c>
    </row>
    <row r="121" spans="2:9" ht="12.95" customHeight="1" thickBot="1" x14ac:dyDescent="0.2">
      <c r="B121" s="388" t="s">
        <v>4</v>
      </c>
      <c r="C121" s="355" t="s">
        <v>43</v>
      </c>
      <c r="D121" s="356" t="s">
        <v>7</v>
      </c>
      <c r="E121" s="704" t="s">
        <v>248</v>
      </c>
      <c r="F121" s="705" t="s">
        <v>145</v>
      </c>
      <c r="G121" s="358">
        <v>0</v>
      </c>
      <c r="H121" s="359">
        <v>3200.8519999999994</v>
      </c>
      <c r="I121" s="360">
        <v>3200.8519999999994</v>
      </c>
    </row>
    <row r="122" spans="2:9" ht="12.95" customHeight="1" x14ac:dyDescent="0.15">
      <c r="B122" s="384" t="s">
        <v>4</v>
      </c>
      <c r="C122" s="349" t="s">
        <v>43</v>
      </c>
      <c r="D122" s="350" t="s">
        <v>7</v>
      </c>
      <c r="E122" s="706" t="s">
        <v>146</v>
      </c>
      <c r="F122" s="707" t="s">
        <v>147</v>
      </c>
      <c r="G122" s="352">
        <v>0</v>
      </c>
      <c r="H122" s="353">
        <v>440.28300000000002</v>
      </c>
      <c r="I122" s="354">
        <v>440.28300000000002</v>
      </c>
    </row>
    <row r="123" spans="2:9" ht="12.95" customHeight="1" x14ac:dyDescent="0.15">
      <c r="B123" s="381" t="s">
        <v>4</v>
      </c>
      <c r="C123" s="332" t="s">
        <v>43</v>
      </c>
      <c r="D123" s="333" t="s">
        <v>7</v>
      </c>
      <c r="E123" s="702" t="s">
        <v>146</v>
      </c>
      <c r="F123" s="703" t="s">
        <v>148</v>
      </c>
      <c r="G123" s="335">
        <v>0</v>
      </c>
      <c r="H123" s="336">
        <v>2516.5279999999998</v>
      </c>
      <c r="I123" s="337">
        <v>2516.5279999999998</v>
      </c>
    </row>
    <row r="124" spans="2:9" ht="12.95" customHeight="1" x14ac:dyDescent="0.15">
      <c r="B124" s="381" t="s">
        <v>4</v>
      </c>
      <c r="C124" s="332" t="s">
        <v>43</v>
      </c>
      <c r="D124" s="333" t="s">
        <v>7</v>
      </c>
      <c r="E124" s="702" t="s">
        <v>146</v>
      </c>
      <c r="F124" s="703" t="s">
        <v>149</v>
      </c>
      <c r="G124" s="335">
        <v>0</v>
      </c>
      <c r="H124" s="336">
        <v>42.856999999999999</v>
      </c>
      <c r="I124" s="337">
        <v>42.856999999999999</v>
      </c>
    </row>
    <row r="125" spans="2:9" ht="12.95" customHeight="1" x14ac:dyDescent="0.15">
      <c r="B125" s="381" t="s">
        <v>4</v>
      </c>
      <c r="C125" s="332" t="s">
        <v>43</v>
      </c>
      <c r="D125" s="333" t="s">
        <v>7</v>
      </c>
      <c r="E125" s="702" t="s">
        <v>146</v>
      </c>
      <c r="F125" s="703" t="s">
        <v>152</v>
      </c>
      <c r="G125" s="335">
        <v>0</v>
      </c>
      <c r="H125" s="336">
        <v>3623.5420000000022</v>
      </c>
      <c r="I125" s="337">
        <v>3623.5420000000022</v>
      </c>
    </row>
    <row r="126" spans="2:9" ht="12.95" customHeight="1" x14ac:dyDescent="0.15">
      <c r="B126" s="381" t="s">
        <v>4</v>
      </c>
      <c r="C126" s="332" t="s">
        <v>43</v>
      </c>
      <c r="D126" s="333" t="s">
        <v>7</v>
      </c>
      <c r="E126" s="702" t="s">
        <v>153</v>
      </c>
      <c r="F126" s="703" t="s">
        <v>153</v>
      </c>
      <c r="G126" s="335">
        <v>0</v>
      </c>
      <c r="H126" s="336">
        <v>1277.1419999999998</v>
      </c>
      <c r="I126" s="337">
        <v>1277.1419999999998</v>
      </c>
    </row>
    <row r="127" spans="2:9" ht="12.95" customHeight="1" x14ac:dyDescent="0.15">
      <c r="B127" s="381" t="s">
        <v>4</v>
      </c>
      <c r="C127" s="332" t="s">
        <v>43</v>
      </c>
      <c r="D127" s="333" t="s">
        <v>7</v>
      </c>
      <c r="E127" s="702" t="s">
        <v>277</v>
      </c>
      <c r="F127" s="703" t="s">
        <v>277</v>
      </c>
      <c r="G127" s="335">
        <v>1600</v>
      </c>
      <c r="H127" s="336">
        <v>107.143</v>
      </c>
      <c r="I127" s="337">
        <v>1707.143</v>
      </c>
    </row>
    <row r="128" spans="2:9" ht="12.95" customHeight="1" x14ac:dyDescent="0.15">
      <c r="B128" s="381" t="s">
        <v>4</v>
      </c>
      <c r="C128" s="332" t="s">
        <v>43</v>
      </c>
      <c r="D128" s="333" t="s">
        <v>8</v>
      </c>
      <c r="E128" s="702" t="s">
        <v>87</v>
      </c>
      <c r="F128" s="703" t="s">
        <v>93</v>
      </c>
      <c r="G128" s="335">
        <v>100</v>
      </c>
      <c r="H128" s="336">
        <v>0</v>
      </c>
      <c r="I128" s="337">
        <v>100</v>
      </c>
    </row>
    <row r="129" spans="2:9" ht="12.95" customHeight="1" x14ac:dyDescent="0.15">
      <c r="B129" s="381" t="s">
        <v>4</v>
      </c>
      <c r="C129" s="332" t="s">
        <v>43</v>
      </c>
      <c r="D129" s="333" t="s">
        <v>8</v>
      </c>
      <c r="E129" s="702" t="s">
        <v>87</v>
      </c>
      <c r="F129" s="703" t="s">
        <v>96</v>
      </c>
      <c r="G129" s="335">
        <v>350</v>
      </c>
      <c r="H129" s="336">
        <v>0</v>
      </c>
      <c r="I129" s="337">
        <v>350</v>
      </c>
    </row>
    <row r="130" spans="2:9" ht="12.95" customHeight="1" x14ac:dyDescent="0.15">
      <c r="B130" s="381" t="s">
        <v>4</v>
      </c>
      <c r="C130" s="332" t="s">
        <v>43</v>
      </c>
      <c r="D130" s="333" t="s">
        <v>8</v>
      </c>
      <c r="E130" s="702" t="s">
        <v>110</v>
      </c>
      <c r="F130" s="703" t="s">
        <v>111</v>
      </c>
      <c r="G130" s="335">
        <v>75</v>
      </c>
      <c r="H130" s="336">
        <v>0</v>
      </c>
      <c r="I130" s="337">
        <v>75</v>
      </c>
    </row>
    <row r="131" spans="2:9" ht="12.95" customHeight="1" x14ac:dyDescent="0.15">
      <c r="B131" s="381" t="s">
        <v>4</v>
      </c>
      <c r="C131" s="332" t="s">
        <v>43</v>
      </c>
      <c r="D131" s="333" t="s">
        <v>8</v>
      </c>
      <c r="E131" s="702" t="s">
        <v>110</v>
      </c>
      <c r="F131" s="703" t="s">
        <v>249</v>
      </c>
      <c r="G131" s="335">
        <v>235</v>
      </c>
      <c r="H131" s="336">
        <v>0</v>
      </c>
      <c r="I131" s="337">
        <v>235</v>
      </c>
    </row>
    <row r="132" spans="2:9" ht="12.95" customHeight="1" x14ac:dyDescent="0.15">
      <c r="B132" s="381" t="s">
        <v>4</v>
      </c>
      <c r="C132" s="332" t="s">
        <v>43</v>
      </c>
      <c r="D132" s="333" t="s">
        <v>8</v>
      </c>
      <c r="E132" s="702" t="s">
        <v>122</v>
      </c>
      <c r="F132" s="703" t="s">
        <v>279</v>
      </c>
      <c r="G132" s="335">
        <v>390</v>
      </c>
      <c r="H132" s="336">
        <v>0</v>
      </c>
      <c r="I132" s="337">
        <v>390</v>
      </c>
    </row>
    <row r="133" spans="2:9" ht="12.95" customHeight="1" x14ac:dyDescent="0.15">
      <c r="B133" s="381" t="s">
        <v>4</v>
      </c>
      <c r="C133" s="332" t="s">
        <v>43</v>
      </c>
      <c r="D133" s="333" t="s">
        <v>8</v>
      </c>
      <c r="E133" s="702" t="s">
        <v>131</v>
      </c>
      <c r="F133" s="703" t="s">
        <v>132</v>
      </c>
      <c r="G133" s="335">
        <v>20</v>
      </c>
      <c r="H133" s="336">
        <v>0</v>
      </c>
      <c r="I133" s="337">
        <v>20</v>
      </c>
    </row>
    <row r="134" spans="2:9" ht="12.95" customHeight="1" x14ac:dyDescent="0.15">
      <c r="B134" s="381" t="s">
        <v>4</v>
      </c>
      <c r="C134" s="332" t="s">
        <v>43</v>
      </c>
      <c r="D134" s="333" t="s">
        <v>8</v>
      </c>
      <c r="E134" s="702" t="s">
        <v>131</v>
      </c>
      <c r="F134" s="703" t="s">
        <v>136</v>
      </c>
      <c r="G134" s="335">
        <v>75</v>
      </c>
      <c r="H134" s="336">
        <v>0</v>
      </c>
      <c r="I134" s="337">
        <v>75</v>
      </c>
    </row>
    <row r="135" spans="2:9" ht="12.95" customHeight="1" x14ac:dyDescent="0.15">
      <c r="B135" s="381" t="s">
        <v>4</v>
      </c>
      <c r="C135" s="332" t="s">
        <v>43</v>
      </c>
      <c r="D135" s="333" t="s">
        <v>8</v>
      </c>
      <c r="E135" s="702" t="s">
        <v>131</v>
      </c>
      <c r="F135" s="703" t="s">
        <v>140</v>
      </c>
      <c r="G135" s="335">
        <v>330</v>
      </c>
      <c r="H135" s="336">
        <v>0</v>
      </c>
      <c r="I135" s="337">
        <v>330</v>
      </c>
    </row>
    <row r="136" spans="2:9" ht="12.95" customHeight="1" x14ac:dyDescent="0.15">
      <c r="B136" s="381" t="s">
        <v>4</v>
      </c>
      <c r="C136" s="332" t="s">
        <v>43</v>
      </c>
      <c r="D136" s="333" t="s">
        <v>8</v>
      </c>
      <c r="E136" s="702" t="s">
        <v>248</v>
      </c>
      <c r="F136" s="703" t="s">
        <v>143</v>
      </c>
      <c r="G136" s="335">
        <v>988</v>
      </c>
      <c r="H136" s="336">
        <v>0</v>
      </c>
      <c r="I136" s="337">
        <v>988</v>
      </c>
    </row>
    <row r="137" spans="2:9" ht="12.95" customHeight="1" x14ac:dyDescent="0.15">
      <c r="B137" s="381" t="s">
        <v>4</v>
      </c>
      <c r="C137" s="332" t="s">
        <v>43</v>
      </c>
      <c r="D137" s="333" t="s">
        <v>8</v>
      </c>
      <c r="E137" s="702" t="s">
        <v>146</v>
      </c>
      <c r="F137" s="703" t="s">
        <v>148</v>
      </c>
      <c r="G137" s="335">
        <v>425</v>
      </c>
      <c r="H137" s="336">
        <v>0</v>
      </c>
      <c r="I137" s="337">
        <v>425</v>
      </c>
    </row>
    <row r="138" spans="2:9" ht="12.95" customHeight="1" x14ac:dyDescent="0.15">
      <c r="B138" s="381" t="s">
        <v>4</v>
      </c>
      <c r="C138" s="332" t="s">
        <v>43</v>
      </c>
      <c r="D138" s="333" t="s">
        <v>8</v>
      </c>
      <c r="E138" s="702" t="s">
        <v>277</v>
      </c>
      <c r="F138" s="703" t="s">
        <v>277</v>
      </c>
      <c r="G138" s="335">
        <v>11154</v>
      </c>
      <c r="H138" s="336">
        <v>0</v>
      </c>
      <c r="I138" s="337">
        <v>11154</v>
      </c>
    </row>
    <row r="139" spans="2:9" ht="12.95" customHeight="1" x14ac:dyDescent="0.15">
      <c r="B139" s="381" t="s">
        <v>4</v>
      </c>
      <c r="C139" s="332" t="s">
        <v>43</v>
      </c>
      <c r="D139" s="333" t="s">
        <v>203</v>
      </c>
      <c r="E139" s="702" t="s">
        <v>110</v>
      </c>
      <c r="F139" s="703" t="s">
        <v>247</v>
      </c>
      <c r="G139" s="335">
        <v>0</v>
      </c>
      <c r="H139" s="336">
        <v>38634.108999999997</v>
      </c>
      <c r="I139" s="337">
        <v>38634.108999999997</v>
      </c>
    </row>
    <row r="140" spans="2:9" ht="12.95" customHeight="1" x14ac:dyDescent="0.15">
      <c r="B140" s="381" t="s">
        <v>4</v>
      </c>
      <c r="C140" s="332" t="s">
        <v>43</v>
      </c>
      <c r="D140" s="333" t="s">
        <v>203</v>
      </c>
      <c r="E140" s="702" t="s">
        <v>110</v>
      </c>
      <c r="F140" s="703" t="s">
        <v>274</v>
      </c>
      <c r="G140" s="335">
        <v>0</v>
      </c>
      <c r="H140" s="336">
        <v>1443.2150000000001</v>
      </c>
      <c r="I140" s="337">
        <v>1443.2150000000001</v>
      </c>
    </row>
    <row r="141" spans="2:9" ht="12.95" customHeight="1" x14ac:dyDescent="0.15">
      <c r="B141" s="381" t="s">
        <v>4</v>
      </c>
      <c r="C141" s="332" t="s">
        <v>43</v>
      </c>
      <c r="D141" s="333" t="s">
        <v>203</v>
      </c>
      <c r="E141" s="702" t="s">
        <v>110</v>
      </c>
      <c r="F141" s="703" t="s">
        <v>249</v>
      </c>
      <c r="G141" s="335">
        <v>0</v>
      </c>
      <c r="H141" s="336">
        <v>10157.143</v>
      </c>
      <c r="I141" s="337">
        <v>10157.143</v>
      </c>
    </row>
    <row r="142" spans="2:9" ht="12.95" customHeight="1" x14ac:dyDescent="0.15">
      <c r="B142" s="381" t="s">
        <v>4</v>
      </c>
      <c r="C142" s="332" t="s">
        <v>43</v>
      </c>
      <c r="D142" s="333" t="s">
        <v>27</v>
      </c>
      <c r="E142" s="702" t="s">
        <v>110</v>
      </c>
      <c r="F142" s="703" t="s">
        <v>247</v>
      </c>
      <c r="G142" s="335">
        <v>0</v>
      </c>
      <c r="H142" s="336">
        <v>5705.3560000000007</v>
      </c>
      <c r="I142" s="337">
        <v>5705.3560000000007</v>
      </c>
    </row>
    <row r="143" spans="2:9" ht="12.95" customHeight="1" x14ac:dyDescent="0.15">
      <c r="B143" s="381" t="s">
        <v>4</v>
      </c>
      <c r="C143" s="332" t="s">
        <v>43</v>
      </c>
      <c r="D143" s="333" t="s">
        <v>9</v>
      </c>
      <c r="E143" s="702" t="s">
        <v>87</v>
      </c>
      <c r="F143" s="703" t="s">
        <v>89</v>
      </c>
      <c r="G143" s="335">
        <v>0</v>
      </c>
      <c r="H143" s="336">
        <v>1890</v>
      </c>
      <c r="I143" s="337">
        <v>1890</v>
      </c>
    </row>
    <row r="144" spans="2:9" ht="12.95" customHeight="1" x14ac:dyDescent="0.15">
      <c r="B144" s="381" t="s">
        <v>4</v>
      </c>
      <c r="C144" s="332" t="s">
        <v>43</v>
      </c>
      <c r="D144" s="333" t="s">
        <v>9</v>
      </c>
      <c r="E144" s="702" t="s">
        <v>87</v>
      </c>
      <c r="F144" s="703" t="s">
        <v>91</v>
      </c>
      <c r="G144" s="335">
        <v>0</v>
      </c>
      <c r="H144" s="336">
        <v>135</v>
      </c>
      <c r="I144" s="337">
        <v>135</v>
      </c>
    </row>
    <row r="145" spans="2:9" ht="12.95" customHeight="1" x14ac:dyDescent="0.15">
      <c r="B145" s="381" t="s">
        <v>4</v>
      </c>
      <c r="C145" s="332" t="s">
        <v>43</v>
      </c>
      <c r="D145" s="333" t="s">
        <v>9</v>
      </c>
      <c r="E145" s="702" t="s">
        <v>87</v>
      </c>
      <c r="F145" s="703" t="s">
        <v>93</v>
      </c>
      <c r="G145" s="335">
        <v>0</v>
      </c>
      <c r="H145" s="336">
        <v>9225</v>
      </c>
      <c r="I145" s="337">
        <v>9225</v>
      </c>
    </row>
    <row r="146" spans="2:9" ht="12.95" customHeight="1" x14ac:dyDescent="0.15">
      <c r="B146" s="381" t="s">
        <v>4</v>
      </c>
      <c r="C146" s="332" t="s">
        <v>43</v>
      </c>
      <c r="D146" s="333" t="s">
        <v>9</v>
      </c>
      <c r="E146" s="702" t="s">
        <v>87</v>
      </c>
      <c r="F146" s="703" t="s">
        <v>95</v>
      </c>
      <c r="G146" s="335">
        <v>0</v>
      </c>
      <c r="H146" s="336">
        <v>150</v>
      </c>
      <c r="I146" s="337">
        <v>150</v>
      </c>
    </row>
    <row r="147" spans="2:9" ht="12.95" customHeight="1" x14ac:dyDescent="0.15">
      <c r="B147" s="381" t="s">
        <v>4</v>
      </c>
      <c r="C147" s="332" t="s">
        <v>43</v>
      </c>
      <c r="D147" s="333" t="s">
        <v>9</v>
      </c>
      <c r="E147" s="702" t="s">
        <v>87</v>
      </c>
      <c r="F147" s="703" t="s">
        <v>96</v>
      </c>
      <c r="G147" s="335">
        <v>0</v>
      </c>
      <c r="H147" s="336">
        <v>150</v>
      </c>
      <c r="I147" s="337">
        <v>150</v>
      </c>
    </row>
    <row r="148" spans="2:9" ht="12.95" customHeight="1" x14ac:dyDescent="0.15">
      <c r="B148" s="381" t="s">
        <v>4</v>
      </c>
      <c r="C148" s="332" t="s">
        <v>43</v>
      </c>
      <c r="D148" s="333" t="s">
        <v>9</v>
      </c>
      <c r="E148" s="702" t="s">
        <v>97</v>
      </c>
      <c r="F148" s="703" t="s">
        <v>99</v>
      </c>
      <c r="G148" s="335">
        <v>0</v>
      </c>
      <c r="H148" s="336">
        <v>3585</v>
      </c>
      <c r="I148" s="337">
        <v>3585</v>
      </c>
    </row>
    <row r="149" spans="2:9" ht="12.95" customHeight="1" x14ac:dyDescent="0.15">
      <c r="B149" s="381" t="s">
        <v>4</v>
      </c>
      <c r="C149" s="332" t="s">
        <v>43</v>
      </c>
      <c r="D149" s="333" t="s">
        <v>9</v>
      </c>
      <c r="E149" s="702" t="s">
        <v>110</v>
      </c>
      <c r="F149" s="703" t="s">
        <v>112</v>
      </c>
      <c r="G149" s="335">
        <v>0</v>
      </c>
      <c r="H149" s="336">
        <v>2655</v>
      </c>
      <c r="I149" s="337">
        <v>2655</v>
      </c>
    </row>
    <row r="150" spans="2:9" ht="12.95" customHeight="1" x14ac:dyDescent="0.15">
      <c r="B150" s="381" t="s">
        <v>4</v>
      </c>
      <c r="C150" s="332" t="s">
        <v>43</v>
      </c>
      <c r="D150" s="333" t="s">
        <v>9</v>
      </c>
      <c r="E150" s="702" t="s">
        <v>110</v>
      </c>
      <c r="F150" s="703" t="s">
        <v>114</v>
      </c>
      <c r="G150" s="335">
        <v>0</v>
      </c>
      <c r="H150" s="336">
        <v>1897.5</v>
      </c>
      <c r="I150" s="337">
        <v>1897.5</v>
      </c>
    </row>
    <row r="151" spans="2:9" ht="12.95" customHeight="1" x14ac:dyDescent="0.15">
      <c r="B151" s="381" t="s">
        <v>4</v>
      </c>
      <c r="C151" s="332" t="s">
        <v>43</v>
      </c>
      <c r="D151" s="333" t="s">
        <v>9</v>
      </c>
      <c r="E151" s="702" t="s">
        <v>110</v>
      </c>
      <c r="F151" s="703" t="s">
        <v>115</v>
      </c>
      <c r="G151" s="335">
        <v>0</v>
      </c>
      <c r="H151" s="336">
        <v>4425</v>
      </c>
      <c r="I151" s="337">
        <v>4425</v>
      </c>
    </row>
    <row r="152" spans="2:9" ht="12.95" customHeight="1" x14ac:dyDescent="0.15">
      <c r="B152" s="381" t="s">
        <v>4</v>
      </c>
      <c r="C152" s="332" t="s">
        <v>43</v>
      </c>
      <c r="D152" s="333" t="s">
        <v>9</v>
      </c>
      <c r="E152" s="702" t="s">
        <v>110</v>
      </c>
      <c r="F152" s="703" t="s">
        <v>249</v>
      </c>
      <c r="G152" s="335">
        <v>0</v>
      </c>
      <c r="H152" s="336">
        <v>2985</v>
      </c>
      <c r="I152" s="337">
        <v>2985</v>
      </c>
    </row>
    <row r="153" spans="2:9" ht="12.95" customHeight="1" x14ac:dyDescent="0.15">
      <c r="B153" s="381" t="s">
        <v>4</v>
      </c>
      <c r="C153" s="332" t="s">
        <v>43</v>
      </c>
      <c r="D153" s="333" t="s">
        <v>9</v>
      </c>
      <c r="E153" s="702" t="s">
        <v>122</v>
      </c>
      <c r="F153" s="703" t="s">
        <v>125</v>
      </c>
      <c r="G153" s="335">
        <v>0</v>
      </c>
      <c r="H153" s="336">
        <v>420</v>
      </c>
      <c r="I153" s="337">
        <v>420</v>
      </c>
    </row>
    <row r="154" spans="2:9" ht="12.95" customHeight="1" x14ac:dyDescent="0.15">
      <c r="B154" s="381" t="s">
        <v>4</v>
      </c>
      <c r="C154" s="332" t="s">
        <v>43</v>
      </c>
      <c r="D154" s="333" t="s">
        <v>9</v>
      </c>
      <c r="E154" s="702" t="s">
        <v>122</v>
      </c>
      <c r="F154" s="703" t="s">
        <v>279</v>
      </c>
      <c r="G154" s="335">
        <v>0</v>
      </c>
      <c r="H154" s="336">
        <v>360</v>
      </c>
      <c r="I154" s="337">
        <v>360</v>
      </c>
    </row>
    <row r="155" spans="2:9" ht="12.95" customHeight="1" x14ac:dyDescent="0.15">
      <c r="B155" s="381" t="s">
        <v>4</v>
      </c>
      <c r="C155" s="332" t="s">
        <v>43</v>
      </c>
      <c r="D155" s="333" t="s">
        <v>9</v>
      </c>
      <c r="E155" s="702" t="s">
        <v>131</v>
      </c>
      <c r="F155" s="703" t="s">
        <v>132</v>
      </c>
      <c r="G155" s="335">
        <v>0</v>
      </c>
      <c r="H155" s="336">
        <v>5175</v>
      </c>
      <c r="I155" s="337">
        <v>5175</v>
      </c>
    </row>
    <row r="156" spans="2:9" ht="12.95" customHeight="1" x14ac:dyDescent="0.15">
      <c r="B156" s="381" t="s">
        <v>4</v>
      </c>
      <c r="C156" s="332" t="s">
        <v>43</v>
      </c>
      <c r="D156" s="333" t="s">
        <v>9</v>
      </c>
      <c r="E156" s="702" t="s">
        <v>131</v>
      </c>
      <c r="F156" s="703" t="s">
        <v>135</v>
      </c>
      <c r="G156" s="335">
        <v>0</v>
      </c>
      <c r="H156" s="336">
        <v>3615</v>
      </c>
      <c r="I156" s="337">
        <v>3615</v>
      </c>
    </row>
    <row r="157" spans="2:9" ht="12.95" customHeight="1" x14ac:dyDescent="0.15">
      <c r="B157" s="381" t="s">
        <v>4</v>
      </c>
      <c r="C157" s="332" t="s">
        <v>43</v>
      </c>
      <c r="D157" s="333" t="s">
        <v>9</v>
      </c>
      <c r="E157" s="702" t="s">
        <v>131</v>
      </c>
      <c r="F157" s="703" t="s">
        <v>136</v>
      </c>
      <c r="G157" s="335">
        <v>0</v>
      </c>
      <c r="H157" s="336">
        <v>10552.5</v>
      </c>
      <c r="I157" s="337">
        <v>10552.5</v>
      </c>
    </row>
    <row r="158" spans="2:9" ht="12.95" customHeight="1" x14ac:dyDescent="0.15">
      <c r="B158" s="381" t="s">
        <v>4</v>
      </c>
      <c r="C158" s="332" t="s">
        <v>43</v>
      </c>
      <c r="D158" s="333" t="s">
        <v>9</v>
      </c>
      <c r="E158" s="702" t="s">
        <v>131</v>
      </c>
      <c r="F158" s="703" t="s">
        <v>137</v>
      </c>
      <c r="G158" s="335">
        <v>0</v>
      </c>
      <c r="H158" s="336">
        <v>300</v>
      </c>
      <c r="I158" s="337">
        <v>300</v>
      </c>
    </row>
    <row r="159" spans="2:9" ht="12.95" customHeight="1" x14ac:dyDescent="0.15">
      <c r="B159" s="381" t="s">
        <v>4</v>
      </c>
      <c r="C159" s="332" t="s">
        <v>43</v>
      </c>
      <c r="D159" s="333" t="s">
        <v>9</v>
      </c>
      <c r="E159" s="702" t="s">
        <v>131</v>
      </c>
      <c r="F159" s="703" t="s">
        <v>140</v>
      </c>
      <c r="G159" s="335">
        <v>0</v>
      </c>
      <c r="H159" s="336">
        <v>1350</v>
      </c>
      <c r="I159" s="337">
        <v>1350</v>
      </c>
    </row>
    <row r="160" spans="2:9" ht="12.95" customHeight="1" x14ac:dyDescent="0.15">
      <c r="B160" s="381" t="s">
        <v>4</v>
      </c>
      <c r="C160" s="332" t="s">
        <v>43</v>
      </c>
      <c r="D160" s="333" t="s">
        <v>9</v>
      </c>
      <c r="E160" s="702" t="s">
        <v>248</v>
      </c>
      <c r="F160" s="703" t="s">
        <v>280</v>
      </c>
      <c r="G160" s="335">
        <v>0</v>
      </c>
      <c r="H160" s="336">
        <v>187.5</v>
      </c>
      <c r="I160" s="337">
        <v>187.5</v>
      </c>
    </row>
    <row r="161" spans="2:9" ht="12.95" customHeight="1" x14ac:dyDescent="0.15">
      <c r="B161" s="381" t="s">
        <v>4</v>
      </c>
      <c r="C161" s="332" t="s">
        <v>43</v>
      </c>
      <c r="D161" s="333" t="s">
        <v>9</v>
      </c>
      <c r="E161" s="702" t="s">
        <v>248</v>
      </c>
      <c r="F161" s="703" t="s">
        <v>142</v>
      </c>
      <c r="G161" s="335">
        <v>0</v>
      </c>
      <c r="H161" s="336">
        <v>585</v>
      </c>
      <c r="I161" s="337">
        <v>585</v>
      </c>
    </row>
    <row r="162" spans="2:9" ht="12.95" customHeight="1" x14ac:dyDescent="0.15">
      <c r="B162" s="381" t="s">
        <v>4</v>
      </c>
      <c r="C162" s="332" t="s">
        <v>43</v>
      </c>
      <c r="D162" s="333" t="s">
        <v>9</v>
      </c>
      <c r="E162" s="702" t="s">
        <v>248</v>
      </c>
      <c r="F162" s="703" t="s">
        <v>143</v>
      </c>
      <c r="G162" s="335">
        <v>0</v>
      </c>
      <c r="H162" s="336">
        <v>450</v>
      </c>
      <c r="I162" s="337">
        <v>450</v>
      </c>
    </row>
    <row r="163" spans="2:9" ht="12.95" customHeight="1" x14ac:dyDescent="0.15">
      <c r="B163" s="381" t="s">
        <v>4</v>
      </c>
      <c r="C163" s="332" t="s">
        <v>43</v>
      </c>
      <c r="D163" s="333" t="s">
        <v>9</v>
      </c>
      <c r="E163" s="702" t="s">
        <v>146</v>
      </c>
      <c r="F163" s="703" t="s">
        <v>148</v>
      </c>
      <c r="G163" s="335">
        <v>0</v>
      </c>
      <c r="H163" s="336">
        <v>405</v>
      </c>
      <c r="I163" s="337">
        <v>405</v>
      </c>
    </row>
    <row r="164" spans="2:9" ht="12.95" customHeight="1" x14ac:dyDescent="0.15">
      <c r="B164" s="381" t="s">
        <v>4</v>
      </c>
      <c r="C164" s="332" t="s">
        <v>43</v>
      </c>
      <c r="D164" s="333" t="s">
        <v>9</v>
      </c>
      <c r="E164" s="702" t="s">
        <v>146</v>
      </c>
      <c r="F164" s="703" t="s">
        <v>149</v>
      </c>
      <c r="G164" s="335">
        <v>0</v>
      </c>
      <c r="H164" s="336">
        <v>442.5</v>
      </c>
      <c r="I164" s="337">
        <v>442.5</v>
      </c>
    </row>
    <row r="165" spans="2:9" ht="12.95" customHeight="1" x14ac:dyDescent="0.15">
      <c r="B165" s="381" t="s">
        <v>4</v>
      </c>
      <c r="C165" s="332" t="s">
        <v>43</v>
      </c>
      <c r="D165" s="333" t="s">
        <v>9</v>
      </c>
      <c r="E165" s="702" t="s">
        <v>146</v>
      </c>
      <c r="F165" s="703" t="s">
        <v>152</v>
      </c>
      <c r="G165" s="335">
        <v>0</v>
      </c>
      <c r="H165" s="336">
        <v>262.5</v>
      </c>
      <c r="I165" s="337">
        <v>262.5</v>
      </c>
    </row>
    <row r="166" spans="2:9" ht="12.95" customHeight="1" x14ac:dyDescent="0.15">
      <c r="B166" s="381" t="s">
        <v>4</v>
      </c>
      <c r="C166" s="332" t="s">
        <v>43</v>
      </c>
      <c r="D166" s="333" t="s">
        <v>9</v>
      </c>
      <c r="E166" s="702" t="s">
        <v>146</v>
      </c>
      <c r="F166" s="703" t="s">
        <v>275</v>
      </c>
      <c r="G166" s="335">
        <v>0</v>
      </c>
      <c r="H166" s="336">
        <v>135</v>
      </c>
      <c r="I166" s="337">
        <v>135</v>
      </c>
    </row>
    <row r="167" spans="2:9" ht="12.95" customHeight="1" x14ac:dyDescent="0.15">
      <c r="B167" s="381" t="s">
        <v>4</v>
      </c>
      <c r="C167" s="332" t="s">
        <v>43</v>
      </c>
      <c r="D167" s="333" t="s">
        <v>10</v>
      </c>
      <c r="E167" s="702" t="s">
        <v>87</v>
      </c>
      <c r="F167" s="703" t="s">
        <v>89</v>
      </c>
      <c r="G167" s="335">
        <v>0</v>
      </c>
      <c r="H167" s="336">
        <v>345.36</v>
      </c>
      <c r="I167" s="337">
        <v>345.36</v>
      </c>
    </row>
    <row r="168" spans="2:9" ht="12.95" customHeight="1" x14ac:dyDescent="0.15">
      <c r="B168" s="381" t="s">
        <v>4</v>
      </c>
      <c r="C168" s="332" t="s">
        <v>43</v>
      </c>
      <c r="D168" s="333" t="s">
        <v>10</v>
      </c>
      <c r="E168" s="702" t="s">
        <v>87</v>
      </c>
      <c r="F168" s="703" t="s">
        <v>91</v>
      </c>
      <c r="G168" s="335">
        <v>0</v>
      </c>
      <c r="H168" s="336">
        <v>1455.290999999999</v>
      </c>
      <c r="I168" s="337">
        <v>1455.290999999999</v>
      </c>
    </row>
    <row r="169" spans="2:9" ht="12.95" customHeight="1" x14ac:dyDescent="0.15">
      <c r="B169" s="381" t="s">
        <v>4</v>
      </c>
      <c r="C169" s="332" t="s">
        <v>43</v>
      </c>
      <c r="D169" s="333" t="s">
        <v>10</v>
      </c>
      <c r="E169" s="702" t="s">
        <v>87</v>
      </c>
      <c r="F169" s="703" t="s">
        <v>92</v>
      </c>
      <c r="G169" s="335">
        <v>0</v>
      </c>
      <c r="H169" s="336">
        <v>213.09299999999999</v>
      </c>
      <c r="I169" s="337">
        <v>213.09299999999999</v>
      </c>
    </row>
    <row r="170" spans="2:9" ht="12.95" customHeight="1" x14ac:dyDescent="0.15">
      <c r="B170" s="381" t="s">
        <v>4</v>
      </c>
      <c r="C170" s="332" t="s">
        <v>43</v>
      </c>
      <c r="D170" s="333" t="s">
        <v>10</v>
      </c>
      <c r="E170" s="702" t="s">
        <v>87</v>
      </c>
      <c r="F170" s="703" t="s">
        <v>93</v>
      </c>
      <c r="G170" s="335">
        <v>0</v>
      </c>
      <c r="H170" s="336">
        <v>3883.6109999999985</v>
      </c>
      <c r="I170" s="337">
        <v>3883.6109999999985</v>
      </c>
    </row>
    <row r="171" spans="2:9" ht="12.95" customHeight="1" x14ac:dyDescent="0.15">
      <c r="B171" s="381" t="s">
        <v>4</v>
      </c>
      <c r="C171" s="332" t="s">
        <v>43</v>
      </c>
      <c r="D171" s="333" t="s">
        <v>10</v>
      </c>
      <c r="E171" s="702" t="s">
        <v>87</v>
      </c>
      <c r="F171" s="703" t="s">
        <v>94</v>
      </c>
      <c r="G171" s="335">
        <v>0</v>
      </c>
      <c r="H171" s="336">
        <v>35.713999999999999</v>
      </c>
      <c r="I171" s="337">
        <v>35.713999999999999</v>
      </c>
    </row>
    <row r="172" spans="2:9" ht="12.95" customHeight="1" x14ac:dyDescent="0.15">
      <c r="B172" s="381" t="s">
        <v>4</v>
      </c>
      <c r="C172" s="332" t="s">
        <v>43</v>
      </c>
      <c r="D172" s="333" t="s">
        <v>10</v>
      </c>
      <c r="E172" s="702" t="s">
        <v>97</v>
      </c>
      <c r="F172" s="703" t="s">
        <v>99</v>
      </c>
      <c r="G172" s="335">
        <v>0</v>
      </c>
      <c r="H172" s="336">
        <v>277.142</v>
      </c>
      <c r="I172" s="337">
        <v>277.142</v>
      </c>
    </row>
    <row r="173" spans="2:9" ht="12.95" customHeight="1" x14ac:dyDescent="0.15">
      <c r="B173" s="381" t="s">
        <v>4</v>
      </c>
      <c r="C173" s="332" t="s">
        <v>43</v>
      </c>
      <c r="D173" s="333" t="s">
        <v>10</v>
      </c>
      <c r="E173" s="702" t="s">
        <v>110</v>
      </c>
      <c r="F173" s="703" t="s">
        <v>112</v>
      </c>
      <c r="G173" s="335">
        <v>0</v>
      </c>
      <c r="H173" s="336">
        <v>1988.1059999999998</v>
      </c>
      <c r="I173" s="337">
        <v>1988.1059999999998</v>
      </c>
    </row>
    <row r="174" spans="2:9" ht="12.95" customHeight="1" x14ac:dyDescent="0.15">
      <c r="B174" s="381" t="s">
        <v>4</v>
      </c>
      <c r="C174" s="332" t="s">
        <v>43</v>
      </c>
      <c r="D174" s="333" t="s">
        <v>10</v>
      </c>
      <c r="E174" s="702" t="s">
        <v>110</v>
      </c>
      <c r="F174" s="703" t="s">
        <v>114</v>
      </c>
      <c r="G174" s="335">
        <v>0</v>
      </c>
      <c r="H174" s="336">
        <v>630.2109999999999</v>
      </c>
      <c r="I174" s="337">
        <v>630.2109999999999</v>
      </c>
    </row>
    <row r="175" spans="2:9" ht="12.95" customHeight="1" x14ac:dyDescent="0.15">
      <c r="B175" s="381" t="s">
        <v>4</v>
      </c>
      <c r="C175" s="332" t="s">
        <v>43</v>
      </c>
      <c r="D175" s="333" t="s">
        <v>10</v>
      </c>
      <c r="E175" s="702" t="s">
        <v>110</v>
      </c>
      <c r="F175" s="703" t="s">
        <v>115</v>
      </c>
      <c r="G175" s="335">
        <v>0</v>
      </c>
      <c r="H175" s="336">
        <v>6055.3559999999998</v>
      </c>
      <c r="I175" s="337">
        <v>6055.3559999999998</v>
      </c>
    </row>
    <row r="176" spans="2:9" ht="12.95" customHeight="1" x14ac:dyDescent="0.15">
      <c r="B176" s="381" t="s">
        <v>4</v>
      </c>
      <c r="C176" s="332" t="s">
        <v>43</v>
      </c>
      <c r="D176" s="333" t="s">
        <v>10</v>
      </c>
      <c r="E176" s="702" t="s">
        <v>110</v>
      </c>
      <c r="F176" s="703" t="s">
        <v>247</v>
      </c>
      <c r="G176" s="335">
        <v>0</v>
      </c>
      <c r="H176" s="336">
        <v>57.143000000000001</v>
      </c>
      <c r="I176" s="337">
        <v>57.143000000000001</v>
      </c>
    </row>
    <row r="177" spans="2:9" ht="12.95" customHeight="1" x14ac:dyDescent="0.15">
      <c r="B177" s="381" t="s">
        <v>4</v>
      </c>
      <c r="C177" s="332" t="s">
        <v>43</v>
      </c>
      <c r="D177" s="333" t="s">
        <v>10</v>
      </c>
      <c r="E177" s="702" t="s">
        <v>110</v>
      </c>
      <c r="F177" s="703" t="s">
        <v>117</v>
      </c>
      <c r="G177" s="335">
        <v>0</v>
      </c>
      <c r="H177" s="336">
        <v>6058.2930000000179</v>
      </c>
      <c r="I177" s="337">
        <v>6058.2930000000179</v>
      </c>
    </row>
    <row r="178" spans="2:9" ht="12.95" customHeight="1" x14ac:dyDescent="0.15">
      <c r="B178" s="381" t="s">
        <v>4</v>
      </c>
      <c r="C178" s="332" t="s">
        <v>43</v>
      </c>
      <c r="D178" s="333" t="s">
        <v>10</v>
      </c>
      <c r="E178" s="702" t="s">
        <v>110</v>
      </c>
      <c r="F178" s="703" t="s">
        <v>274</v>
      </c>
      <c r="G178" s="335">
        <v>0</v>
      </c>
      <c r="H178" s="336">
        <v>377.14099999999996</v>
      </c>
      <c r="I178" s="337">
        <v>377.14099999999996</v>
      </c>
    </row>
    <row r="179" spans="2:9" ht="12.95" customHeight="1" thickBot="1" x14ac:dyDescent="0.2">
      <c r="B179" s="388" t="s">
        <v>4</v>
      </c>
      <c r="C179" s="355" t="s">
        <v>43</v>
      </c>
      <c r="D179" s="356" t="s">
        <v>10</v>
      </c>
      <c r="E179" s="704" t="s">
        <v>122</v>
      </c>
      <c r="F179" s="705" t="s">
        <v>123</v>
      </c>
      <c r="G179" s="358">
        <v>0</v>
      </c>
      <c r="H179" s="359">
        <v>34.277000000000001</v>
      </c>
      <c r="I179" s="360">
        <v>34.277000000000001</v>
      </c>
    </row>
    <row r="180" spans="2:9" ht="12.95" customHeight="1" x14ac:dyDescent="0.15">
      <c r="B180" s="384" t="s">
        <v>4</v>
      </c>
      <c r="C180" s="349" t="s">
        <v>43</v>
      </c>
      <c r="D180" s="350" t="s">
        <v>10</v>
      </c>
      <c r="E180" s="706" t="s">
        <v>122</v>
      </c>
      <c r="F180" s="707" t="s">
        <v>124</v>
      </c>
      <c r="G180" s="352">
        <v>0</v>
      </c>
      <c r="H180" s="353">
        <v>35.713999999999999</v>
      </c>
      <c r="I180" s="354">
        <v>35.713999999999999</v>
      </c>
    </row>
    <row r="181" spans="2:9" ht="12.95" customHeight="1" x14ac:dyDescent="0.15">
      <c r="B181" s="381" t="s">
        <v>4</v>
      </c>
      <c r="C181" s="332" t="s">
        <v>43</v>
      </c>
      <c r="D181" s="333" t="s">
        <v>10</v>
      </c>
      <c r="E181" s="702" t="s">
        <v>122</v>
      </c>
      <c r="F181" s="703" t="s">
        <v>279</v>
      </c>
      <c r="G181" s="335">
        <v>0</v>
      </c>
      <c r="H181" s="336">
        <v>1280.3790000000001</v>
      </c>
      <c r="I181" s="337">
        <v>1280.3790000000001</v>
      </c>
    </row>
    <row r="182" spans="2:9" ht="12.95" customHeight="1" x14ac:dyDescent="0.15">
      <c r="B182" s="381" t="s">
        <v>4</v>
      </c>
      <c r="C182" s="332" t="s">
        <v>43</v>
      </c>
      <c r="D182" s="333" t="s">
        <v>10</v>
      </c>
      <c r="E182" s="702" t="s">
        <v>131</v>
      </c>
      <c r="F182" s="703" t="s">
        <v>132</v>
      </c>
      <c r="G182" s="335">
        <v>0</v>
      </c>
      <c r="H182" s="336">
        <v>5261.2160000000013</v>
      </c>
      <c r="I182" s="337">
        <v>5261.2160000000013</v>
      </c>
    </row>
    <row r="183" spans="2:9" ht="12.95" customHeight="1" x14ac:dyDescent="0.15">
      <c r="B183" s="381" t="s">
        <v>4</v>
      </c>
      <c r="C183" s="332" t="s">
        <v>43</v>
      </c>
      <c r="D183" s="333" t="s">
        <v>10</v>
      </c>
      <c r="E183" s="702" t="s">
        <v>131</v>
      </c>
      <c r="F183" s="703" t="s">
        <v>135</v>
      </c>
      <c r="G183" s="335">
        <v>0</v>
      </c>
      <c r="H183" s="336">
        <v>30.838000000000001</v>
      </c>
      <c r="I183" s="337">
        <v>30.838000000000001</v>
      </c>
    </row>
    <row r="184" spans="2:9" ht="12.95" customHeight="1" x14ac:dyDescent="0.15">
      <c r="B184" s="381" t="s">
        <v>4</v>
      </c>
      <c r="C184" s="332" t="s">
        <v>43</v>
      </c>
      <c r="D184" s="333" t="s">
        <v>10</v>
      </c>
      <c r="E184" s="702" t="s">
        <v>131</v>
      </c>
      <c r="F184" s="703" t="s">
        <v>136</v>
      </c>
      <c r="G184" s="335">
        <v>0</v>
      </c>
      <c r="H184" s="336">
        <v>330.71299999999997</v>
      </c>
      <c r="I184" s="337">
        <v>330.71299999999997</v>
      </c>
    </row>
    <row r="185" spans="2:9" ht="12.95" customHeight="1" x14ac:dyDescent="0.15">
      <c r="B185" s="381" t="s">
        <v>4</v>
      </c>
      <c r="C185" s="332" t="s">
        <v>43</v>
      </c>
      <c r="D185" s="333" t="s">
        <v>10</v>
      </c>
      <c r="E185" s="702" t="s">
        <v>131</v>
      </c>
      <c r="F185" s="703" t="s">
        <v>140</v>
      </c>
      <c r="G185" s="335">
        <v>0</v>
      </c>
      <c r="H185" s="336">
        <v>1269.6390000000001</v>
      </c>
      <c r="I185" s="337">
        <v>1269.6390000000001</v>
      </c>
    </row>
    <row r="186" spans="2:9" ht="12.95" customHeight="1" x14ac:dyDescent="0.15">
      <c r="B186" s="381" t="s">
        <v>4</v>
      </c>
      <c r="C186" s="332" t="s">
        <v>43</v>
      </c>
      <c r="D186" s="333" t="s">
        <v>10</v>
      </c>
      <c r="E186" s="702" t="s">
        <v>248</v>
      </c>
      <c r="F186" s="703" t="s">
        <v>280</v>
      </c>
      <c r="G186" s="335">
        <v>0</v>
      </c>
      <c r="H186" s="336">
        <v>35.713999999999999</v>
      </c>
      <c r="I186" s="337">
        <v>35.713999999999999</v>
      </c>
    </row>
    <row r="187" spans="2:9" ht="12.95" customHeight="1" x14ac:dyDescent="0.15">
      <c r="B187" s="381" t="s">
        <v>4</v>
      </c>
      <c r="C187" s="332" t="s">
        <v>43</v>
      </c>
      <c r="D187" s="333" t="s">
        <v>10</v>
      </c>
      <c r="E187" s="702" t="s">
        <v>248</v>
      </c>
      <c r="F187" s="703" t="s">
        <v>144</v>
      </c>
      <c r="G187" s="335">
        <v>0</v>
      </c>
      <c r="H187" s="336">
        <v>102.857</v>
      </c>
      <c r="I187" s="337">
        <v>102.857</v>
      </c>
    </row>
    <row r="188" spans="2:9" ht="12.95" customHeight="1" x14ac:dyDescent="0.15">
      <c r="B188" s="381" t="s">
        <v>4</v>
      </c>
      <c r="C188" s="332" t="s">
        <v>43</v>
      </c>
      <c r="D188" s="333" t="s">
        <v>10</v>
      </c>
      <c r="E188" s="702" t="s">
        <v>248</v>
      </c>
      <c r="F188" s="703" t="s">
        <v>145</v>
      </c>
      <c r="G188" s="335">
        <v>0</v>
      </c>
      <c r="H188" s="336">
        <v>71.427999999999997</v>
      </c>
      <c r="I188" s="337">
        <v>71.427999999999997</v>
      </c>
    </row>
    <row r="189" spans="2:9" ht="12.95" customHeight="1" x14ac:dyDescent="0.15">
      <c r="B189" s="381" t="s">
        <v>4</v>
      </c>
      <c r="C189" s="332" t="s">
        <v>43</v>
      </c>
      <c r="D189" s="333" t="s">
        <v>10</v>
      </c>
      <c r="E189" s="702" t="s">
        <v>146</v>
      </c>
      <c r="F189" s="703" t="s">
        <v>148</v>
      </c>
      <c r="G189" s="335">
        <v>0</v>
      </c>
      <c r="H189" s="336">
        <v>167.143</v>
      </c>
      <c r="I189" s="337">
        <v>167.143</v>
      </c>
    </row>
    <row r="190" spans="2:9" ht="12.95" customHeight="1" x14ac:dyDescent="0.15">
      <c r="B190" s="381" t="s">
        <v>4</v>
      </c>
      <c r="C190" s="332" t="s">
        <v>43</v>
      </c>
      <c r="D190" s="333" t="s">
        <v>10</v>
      </c>
      <c r="E190" s="702" t="s">
        <v>146</v>
      </c>
      <c r="F190" s="703" t="s">
        <v>149</v>
      </c>
      <c r="G190" s="335">
        <v>0</v>
      </c>
      <c r="H190" s="336">
        <v>38.75</v>
      </c>
      <c r="I190" s="337">
        <v>38.75</v>
      </c>
    </row>
    <row r="191" spans="2:9" ht="12.95" customHeight="1" x14ac:dyDescent="0.15">
      <c r="B191" s="381" t="s">
        <v>4</v>
      </c>
      <c r="C191" s="332" t="s">
        <v>43</v>
      </c>
      <c r="D191" s="333" t="s">
        <v>10</v>
      </c>
      <c r="E191" s="702" t="s">
        <v>146</v>
      </c>
      <c r="F191" s="703" t="s">
        <v>152</v>
      </c>
      <c r="G191" s="335">
        <v>0</v>
      </c>
      <c r="H191" s="336">
        <v>352.142</v>
      </c>
      <c r="I191" s="337">
        <v>352.142</v>
      </c>
    </row>
    <row r="192" spans="2:9" ht="12.95" customHeight="1" x14ac:dyDescent="0.15">
      <c r="B192" s="381" t="s">
        <v>4</v>
      </c>
      <c r="C192" s="332" t="s">
        <v>43</v>
      </c>
      <c r="D192" s="333" t="s">
        <v>10</v>
      </c>
      <c r="E192" s="702" t="s">
        <v>146</v>
      </c>
      <c r="F192" s="703" t="s">
        <v>275</v>
      </c>
      <c r="G192" s="335">
        <v>0</v>
      </c>
      <c r="H192" s="336">
        <v>1003.567</v>
      </c>
      <c r="I192" s="337">
        <v>1003.567</v>
      </c>
    </row>
    <row r="193" spans="2:9" ht="12.95" customHeight="1" x14ac:dyDescent="0.15">
      <c r="B193" s="381" t="s">
        <v>4</v>
      </c>
      <c r="C193" s="332" t="s">
        <v>43</v>
      </c>
      <c r="D193" s="333" t="s">
        <v>10</v>
      </c>
      <c r="E193" s="702" t="s">
        <v>153</v>
      </c>
      <c r="F193" s="703" t="s">
        <v>153</v>
      </c>
      <c r="G193" s="335">
        <v>0</v>
      </c>
      <c r="H193" s="336">
        <v>102.857</v>
      </c>
      <c r="I193" s="337">
        <v>102.857</v>
      </c>
    </row>
    <row r="194" spans="2:9" ht="12.95" customHeight="1" x14ac:dyDescent="0.15">
      <c r="B194" s="381" t="s">
        <v>4</v>
      </c>
      <c r="C194" s="332" t="s">
        <v>43</v>
      </c>
      <c r="D194" s="333" t="s">
        <v>10</v>
      </c>
      <c r="E194" s="702" t="s">
        <v>277</v>
      </c>
      <c r="F194" s="703" t="s">
        <v>277</v>
      </c>
      <c r="G194" s="335">
        <v>0</v>
      </c>
      <c r="H194" s="336">
        <v>71.427999999999997</v>
      </c>
      <c r="I194" s="337">
        <v>71.427999999999997</v>
      </c>
    </row>
    <row r="195" spans="2:9" ht="12.95" customHeight="1" x14ac:dyDescent="0.15">
      <c r="B195" s="381" t="s">
        <v>4</v>
      </c>
      <c r="C195" s="332" t="s">
        <v>43</v>
      </c>
      <c r="D195" s="333" t="s">
        <v>11</v>
      </c>
      <c r="E195" s="702" t="s">
        <v>87</v>
      </c>
      <c r="F195" s="703" t="s">
        <v>89</v>
      </c>
      <c r="G195" s="335">
        <v>0</v>
      </c>
      <c r="H195" s="336">
        <v>16</v>
      </c>
      <c r="I195" s="337">
        <v>16</v>
      </c>
    </row>
    <row r="196" spans="2:9" ht="12.95" customHeight="1" x14ac:dyDescent="0.15">
      <c r="B196" s="381" t="s">
        <v>4</v>
      </c>
      <c r="C196" s="332" t="s">
        <v>43</v>
      </c>
      <c r="D196" s="333" t="s">
        <v>11</v>
      </c>
      <c r="E196" s="702" t="s">
        <v>87</v>
      </c>
      <c r="F196" s="703" t="s">
        <v>93</v>
      </c>
      <c r="G196" s="335">
        <v>0</v>
      </c>
      <c r="H196" s="336">
        <v>32</v>
      </c>
      <c r="I196" s="337">
        <v>32</v>
      </c>
    </row>
    <row r="197" spans="2:9" ht="12.95" customHeight="1" x14ac:dyDescent="0.15">
      <c r="B197" s="381" t="s">
        <v>4</v>
      </c>
      <c r="C197" s="332" t="s">
        <v>43</v>
      </c>
      <c r="D197" s="333" t="s">
        <v>11</v>
      </c>
      <c r="E197" s="702" t="s">
        <v>103</v>
      </c>
      <c r="F197" s="703" t="s">
        <v>109</v>
      </c>
      <c r="G197" s="335">
        <v>0</v>
      </c>
      <c r="H197" s="336">
        <v>102.857</v>
      </c>
      <c r="I197" s="337">
        <v>102.857</v>
      </c>
    </row>
    <row r="198" spans="2:9" ht="12.95" customHeight="1" x14ac:dyDescent="0.15">
      <c r="B198" s="381" t="s">
        <v>4</v>
      </c>
      <c r="C198" s="332" t="s">
        <v>43</v>
      </c>
      <c r="D198" s="333" t="s">
        <v>11</v>
      </c>
      <c r="E198" s="702" t="s">
        <v>110</v>
      </c>
      <c r="F198" s="703" t="s">
        <v>113</v>
      </c>
      <c r="G198" s="335">
        <v>0</v>
      </c>
      <c r="H198" s="336">
        <v>102.857</v>
      </c>
      <c r="I198" s="337">
        <v>102.857</v>
      </c>
    </row>
    <row r="199" spans="2:9" ht="12.95" customHeight="1" x14ac:dyDescent="0.15">
      <c r="B199" s="381" t="s">
        <v>4</v>
      </c>
      <c r="C199" s="332" t="s">
        <v>43</v>
      </c>
      <c r="D199" s="333" t="s">
        <v>11</v>
      </c>
      <c r="E199" s="702" t="s">
        <v>110</v>
      </c>
      <c r="F199" s="703" t="s">
        <v>114</v>
      </c>
      <c r="G199" s="335">
        <v>0</v>
      </c>
      <c r="H199" s="336">
        <v>8</v>
      </c>
      <c r="I199" s="337">
        <v>8</v>
      </c>
    </row>
    <row r="200" spans="2:9" ht="12.95" customHeight="1" x14ac:dyDescent="0.15">
      <c r="B200" s="381" t="s">
        <v>4</v>
      </c>
      <c r="C200" s="332" t="s">
        <v>43</v>
      </c>
      <c r="D200" s="333" t="s">
        <v>11</v>
      </c>
      <c r="E200" s="702" t="s">
        <v>110</v>
      </c>
      <c r="F200" s="703" t="s">
        <v>247</v>
      </c>
      <c r="G200" s="335">
        <v>0</v>
      </c>
      <c r="H200" s="336">
        <v>171.429</v>
      </c>
      <c r="I200" s="337">
        <v>171.429</v>
      </c>
    </row>
    <row r="201" spans="2:9" ht="12.95" customHeight="1" x14ac:dyDescent="0.15">
      <c r="B201" s="381" t="s">
        <v>4</v>
      </c>
      <c r="C201" s="332" t="s">
        <v>43</v>
      </c>
      <c r="D201" s="333" t="s">
        <v>11</v>
      </c>
      <c r="E201" s="702" t="s">
        <v>110</v>
      </c>
      <c r="F201" s="703" t="s">
        <v>249</v>
      </c>
      <c r="G201" s="335">
        <v>0</v>
      </c>
      <c r="H201" s="336">
        <v>102.857</v>
      </c>
      <c r="I201" s="337">
        <v>102.857</v>
      </c>
    </row>
    <row r="202" spans="2:9" ht="12.95" customHeight="1" x14ac:dyDescent="0.15">
      <c r="B202" s="381" t="s">
        <v>4</v>
      </c>
      <c r="C202" s="332" t="s">
        <v>43</v>
      </c>
      <c r="D202" s="333" t="s">
        <v>11</v>
      </c>
      <c r="E202" s="702" t="s">
        <v>122</v>
      </c>
      <c r="F202" s="703" t="s">
        <v>129</v>
      </c>
      <c r="G202" s="335">
        <v>0</v>
      </c>
      <c r="H202" s="336">
        <v>21.334</v>
      </c>
      <c r="I202" s="337">
        <v>21.334</v>
      </c>
    </row>
    <row r="203" spans="2:9" ht="12.95" customHeight="1" x14ac:dyDescent="0.15">
      <c r="B203" s="381" t="s">
        <v>4</v>
      </c>
      <c r="C203" s="332" t="s">
        <v>43</v>
      </c>
      <c r="D203" s="333" t="s">
        <v>11</v>
      </c>
      <c r="E203" s="702" t="s">
        <v>131</v>
      </c>
      <c r="F203" s="703" t="s">
        <v>132</v>
      </c>
      <c r="G203" s="335">
        <v>0</v>
      </c>
      <c r="H203" s="336">
        <v>1399.0970000000002</v>
      </c>
      <c r="I203" s="337">
        <v>1399.0970000000002</v>
      </c>
    </row>
    <row r="204" spans="2:9" ht="12.95" customHeight="1" x14ac:dyDescent="0.15">
      <c r="B204" s="381" t="s">
        <v>4</v>
      </c>
      <c r="C204" s="332" t="s">
        <v>43</v>
      </c>
      <c r="D204" s="333" t="s">
        <v>11</v>
      </c>
      <c r="E204" s="702" t="s">
        <v>131</v>
      </c>
      <c r="F204" s="703" t="s">
        <v>136</v>
      </c>
      <c r="G204" s="335">
        <v>0</v>
      </c>
      <c r="H204" s="336">
        <v>129.524</v>
      </c>
      <c r="I204" s="337">
        <v>129.524</v>
      </c>
    </row>
    <row r="205" spans="2:9" ht="12.95" customHeight="1" x14ac:dyDescent="0.15">
      <c r="B205" s="381" t="s">
        <v>4</v>
      </c>
      <c r="C205" s="332" t="s">
        <v>43</v>
      </c>
      <c r="D205" s="333" t="s">
        <v>11</v>
      </c>
      <c r="E205" s="702" t="s">
        <v>131</v>
      </c>
      <c r="F205" s="703" t="s">
        <v>138</v>
      </c>
      <c r="G205" s="335">
        <v>0</v>
      </c>
      <c r="H205" s="336">
        <v>16</v>
      </c>
      <c r="I205" s="337">
        <v>16</v>
      </c>
    </row>
    <row r="206" spans="2:9" ht="12.95" customHeight="1" x14ac:dyDescent="0.15">
      <c r="B206" s="381" t="s">
        <v>4</v>
      </c>
      <c r="C206" s="332" t="s">
        <v>43</v>
      </c>
      <c r="D206" s="333" t="s">
        <v>11</v>
      </c>
      <c r="E206" s="702" t="s">
        <v>146</v>
      </c>
      <c r="F206" s="703" t="s">
        <v>152</v>
      </c>
      <c r="G206" s="335">
        <v>0</v>
      </c>
      <c r="H206" s="336">
        <v>205.714</v>
      </c>
      <c r="I206" s="337">
        <v>205.714</v>
      </c>
    </row>
    <row r="207" spans="2:9" ht="12.95" customHeight="1" x14ac:dyDescent="0.15">
      <c r="B207" s="382" t="s">
        <v>4</v>
      </c>
      <c r="C207" s="339" t="s">
        <v>43</v>
      </c>
      <c r="D207" s="340" t="s">
        <v>11</v>
      </c>
      <c r="E207" s="708" t="s">
        <v>153</v>
      </c>
      <c r="F207" s="709" t="s">
        <v>153</v>
      </c>
      <c r="G207" s="342">
        <v>0</v>
      </c>
      <c r="H207" s="343">
        <v>102.857</v>
      </c>
      <c r="I207" s="344">
        <v>102.857</v>
      </c>
    </row>
    <row r="208" spans="2:9" ht="12.95" customHeight="1" x14ac:dyDescent="0.15">
      <c r="B208" s="383" t="s">
        <v>4</v>
      </c>
      <c r="C208" s="345" t="s">
        <v>43</v>
      </c>
      <c r="D208" s="346"/>
      <c r="E208" s="710" t="s">
        <v>273</v>
      </c>
      <c r="F208" s="711"/>
      <c r="G208" s="25">
        <v>15865</v>
      </c>
      <c r="H208" s="2">
        <v>357621.4090000022</v>
      </c>
      <c r="I208" s="348">
        <v>373486.4090000022</v>
      </c>
    </row>
    <row r="209" spans="2:9" ht="12.95" customHeight="1" x14ac:dyDescent="0.15">
      <c r="B209" s="384" t="s">
        <v>5</v>
      </c>
      <c r="C209" s="349" t="s">
        <v>43</v>
      </c>
      <c r="D209" s="350" t="s">
        <v>6</v>
      </c>
      <c r="E209" s="706" t="s">
        <v>87</v>
      </c>
      <c r="F209" s="707" t="s">
        <v>93</v>
      </c>
      <c r="G209" s="352">
        <v>0</v>
      </c>
      <c r="H209" s="353">
        <v>205.714</v>
      </c>
      <c r="I209" s="354">
        <v>205.714</v>
      </c>
    </row>
    <row r="210" spans="2:9" ht="12.95" customHeight="1" x14ac:dyDescent="0.15">
      <c r="B210" s="381" t="s">
        <v>5</v>
      </c>
      <c r="C210" s="332" t="s">
        <v>43</v>
      </c>
      <c r="D210" s="333" t="s">
        <v>6</v>
      </c>
      <c r="E210" s="702" t="s">
        <v>87</v>
      </c>
      <c r="F210" s="703" t="s">
        <v>95</v>
      </c>
      <c r="G210" s="335">
        <v>0</v>
      </c>
      <c r="H210" s="336">
        <v>397.14300000000003</v>
      </c>
      <c r="I210" s="337">
        <v>397.14300000000003</v>
      </c>
    </row>
    <row r="211" spans="2:9" ht="12.95" customHeight="1" x14ac:dyDescent="0.15">
      <c r="B211" s="381" t="s">
        <v>5</v>
      </c>
      <c r="C211" s="332" t="s">
        <v>43</v>
      </c>
      <c r="D211" s="333" t="s">
        <v>6</v>
      </c>
      <c r="E211" s="702" t="s">
        <v>87</v>
      </c>
      <c r="F211" s="703" t="s">
        <v>96</v>
      </c>
      <c r="G211" s="335">
        <v>0</v>
      </c>
      <c r="H211" s="336">
        <v>191.429</v>
      </c>
      <c r="I211" s="337">
        <v>191.429</v>
      </c>
    </row>
    <row r="212" spans="2:9" ht="12.95" customHeight="1" x14ac:dyDescent="0.15">
      <c r="B212" s="381" t="s">
        <v>5</v>
      </c>
      <c r="C212" s="332" t="s">
        <v>43</v>
      </c>
      <c r="D212" s="333" t="s">
        <v>6</v>
      </c>
      <c r="E212" s="702" t="s">
        <v>97</v>
      </c>
      <c r="F212" s="703" t="s">
        <v>98</v>
      </c>
      <c r="G212" s="335">
        <v>0</v>
      </c>
      <c r="H212" s="336">
        <v>77.143000000000001</v>
      </c>
      <c r="I212" s="337">
        <v>77.143000000000001</v>
      </c>
    </row>
    <row r="213" spans="2:9" ht="12.95" customHeight="1" x14ac:dyDescent="0.15">
      <c r="B213" s="381" t="s">
        <v>5</v>
      </c>
      <c r="C213" s="332" t="s">
        <v>43</v>
      </c>
      <c r="D213" s="333" t="s">
        <v>6</v>
      </c>
      <c r="E213" s="702" t="s">
        <v>97</v>
      </c>
      <c r="F213" s="703" t="s">
        <v>99</v>
      </c>
      <c r="G213" s="335">
        <v>0</v>
      </c>
      <c r="H213" s="336">
        <v>102.857</v>
      </c>
      <c r="I213" s="337">
        <v>102.857</v>
      </c>
    </row>
    <row r="214" spans="2:9" ht="12.95" customHeight="1" x14ac:dyDescent="0.15">
      <c r="B214" s="381" t="s">
        <v>5</v>
      </c>
      <c r="C214" s="332" t="s">
        <v>43</v>
      </c>
      <c r="D214" s="333" t="s">
        <v>6</v>
      </c>
      <c r="E214" s="702" t="s">
        <v>110</v>
      </c>
      <c r="F214" s="703" t="s">
        <v>247</v>
      </c>
      <c r="G214" s="335">
        <v>0</v>
      </c>
      <c r="H214" s="336">
        <v>185.714</v>
      </c>
      <c r="I214" s="337">
        <v>185.714</v>
      </c>
    </row>
    <row r="215" spans="2:9" ht="12.95" customHeight="1" x14ac:dyDescent="0.15">
      <c r="B215" s="381" t="s">
        <v>5</v>
      </c>
      <c r="C215" s="332" t="s">
        <v>43</v>
      </c>
      <c r="D215" s="333" t="s">
        <v>6</v>
      </c>
      <c r="E215" s="702" t="s">
        <v>110</v>
      </c>
      <c r="F215" s="703" t="s">
        <v>121</v>
      </c>
      <c r="G215" s="335">
        <v>0</v>
      </c>
      <c r="H215" s="336">
        <v>154.286</v>
      </c>
      <c r="I215" s="337">
        <v>154.286</v>
      </c>
    </row>
    <row r="216" spans="2:9" ht="12.95" customHeight="1" x14ac:dyDescent="0.15">
      <c r="B216" s="381" t="s">
        <v>5</v>
      </c>
      <c r="C216" s="332" t="s">
        <v>43</v>
      </c>
      <c r="D216" s="333" t="s">
        <v>6</v>
      </c>
      <c r="E216" s="702" t="s">
        <v>122</v>
      </c>
      <c r="F216" s="703" t="s">
        <v>279</v>
      </c>
      <c r="G216" s="335">
        <v>0</v>
      </c>
      <c r="H216" s="336">
        <v>631.52</v>
      </c>
      <c r="I216" s="337">
        <v>631.52</v>
      </c>
    </row>
    <row r="217" spans="2:9" ht="12.95" customHeight="1" x14ac:dyDescent="0.15">
      <c r="B217" s="381" t="s">
        <v>5</v>
      </c>
      <c r="C217" s="332" t="s">
        <v>43</v>
      </c>
      <c r="D217" s="333" t="s">
        <v>6</v>
      </c>
      <c r="E217" s="702" t="s">
        <v>131</v>
      </c>
      <c r="F217" s="703" t="s">
        <v>132</v>
      </c>
      <c r="G217" s="335">
        <v>0</v>
      </c>
      <c r="H217" s="336">
        <v>3887.35</v>
      </c>
      <c r="I217" s="337">
        <v>3887.35</v>
      </c>
    </row>
    <row r="218" spans="2:9" ht="12.95" customHeight="1" x14ac:dyDescent="0.15">
      <c r="B218" s="381" t="s">
        <v>5</v>
      </c>
      <c r="C218" s="332" t="s">
        <v>43</v>
      </c>
      <c r="D218" s="333" t="s">
        <v>6</v>
      </c>
      <c r="E218" s="702" t="s">
        <v>131</v>
      </c>
      <c r="F218" s="703" t="s">
        <v>137</v>
      </c>
      <c r="G218" s="335">
        <v>0</v>
      </c>
      <c r="H218" s="336">
        <v>108.03400000000001</v>
      </c>
      <c r="I218" s="337">
        <v>108.03400000000001</v>
      </c>
    </row>
    <row r="219" spans="2:9" ht="12.95" customHeight="1" x14ac:dyDescent="0.15">
      <c r="B219" s="381" t="s">
        <v>5</v>
      </c>
      <c r="C219" s="332" t="s">
        <v>43</v>
      </c>
      <c r="D219" s="333" t="s">
        <v>6</v>
      </c>
      <c r="E219" s="702" t="s">
        <v>131</v>
      </c>
      <c r="F219" s="703" t="s">
        <v>140</v>
      </c>
      <c r="G219" s="335">
        <v>0</v>
      </c>
      <c r="H219" s="336">
        <v>200</v>
      </c>
      <c r="I219" s="337">
        <v>200</v>
      </c>
    </row>
    <row r="220" spans="2:9" ht="12.95" customHeight="1" x14ac:dyDescent="0.15">
      <c r="B220" s="381" t="s">
        <v>5</v>
      </c>
      <c r="C220" s="332" t="s">
        <v>43</v>
      </c>
      <c r="D220" s="333" t="s">
        <v>6</v>
      </c>
      <c r="E220" s="702" t="s">
        <v>248</v>
      </c>
      <c r="F220" s="703" t="s">
        <v>144</v>
      </c>
      <c r="G220" s="335">
        <v>0</v>
      </c>
      <c r="H220" s="336">
        <v>114.286</v>
      </c>
      <c r="I220" s="337">
        <v>114.286</v>
      </c>
    </row>
    <row r="221" spans="2:9" ht="12.95" customHeight="1" x14ac:dyDescent="0.15">
      <c r="B221" s="381" t="s">
        <v>5</v>
      </c>
      <c r="C221" s="332" t="s">
        <v>43</v>
      </c>
      <c r="D221" s="333" t="s">
        <v>6</v>
      </c>
      <c r="E221" s="702" t="s">
        <v>146</v>
      </c>
      <c r="F221" s="703" t="s">
        <v>152</v>
      </c>
      <c r="G221" s="335">
        <v>0</v>
      </c>
      <c r="H221" s="336">
        <v>107.675</v>
      </c>
      <c r="I221" s="337">
        <v>107.675</v>
      </c>
    </row>
    <row r="222" spans="2:9" ht="12.95" customHeight="1" x14ac:dyDescent="0.15">
      <c r="B222" s="381" t="s">
        <v>5</v>
      </c>
      <c r="C222" s="332" t="s">
        <v>43</v>
      </c>
      <c r="D222" s="333" t="s">
        <v>6</v>
      </c>
      <c r="E222" s="702" t="s">
        <v>153</v>
      </c>
      <c r="F222" s="703" t="s">
        <v>153</v>
      </c>
      <c r="G222" s="335">
        <v>0</v>
      </c>
      <c r="H222" s="336">
        <v>540</v>
      </c>
      <c r="I222" s="337">
        <v>540</v>
      </c>
    </row>
    <row r="223" spans="2:9" ht="12.95" customHeight="1" x14ac:dyDescent="0.15">
      <c r="B223" s="381" t="s">
        <v>5</v>
      </c>
      <c r="C223" s="332" t="s">
        <v>43</v>
      </c>
      <c r="D223" s="333" t="s">
        <v>261</v>
      </c>
      <c r="E223" s="702" t="s">
        <v>87</v>
      </c>
      <c r="F223" s="703" t="s">
        <v>93</v>
      </c>
      <c r="G223" s="335">
        <v>0</v>
      </c>
      <c r="H223" s="336">
        <v>3900</v>
      </c>
      <c r="I223" s="337">
        <v>3900</v>
      </c>
    </row>
    <row r="224" spans="2:9" ht="12.95" customHeight="1" x14ac:dyDescent="0.15">
      <c r="B224" s="381" t="s">
        <v>5</v>
      </c>
      <c r="C224" s="332" t="s">
        <v>43</v>
      </c>
      <c r="D224" s="333" t="s">
        <v>261</v>
      </c>
      <c r="E224" s="702" t="s">
        <v>87</v>
      </c>
      <c r="F224" s="703" t="s">
        <v>95</v>
      </c>
      <c r="G224" s="335">
        <v>0</v>
      </c>
      <c r="H224" s="336">
        <v>652.5</v>
      </c>
      <c r="I224" s="337">
        <v>652.5</v>
      </c>
    </row>
    <row r="225" spans="2:9" ht="12.95" customHeight="1" x14ac:dyDescent="0.15">
      <c r="B225" s="381" t="s">
        <v>5</v>
      </c>
      <c r="C225" s="332" t="s">
        <v>43</v>
      </c>
      <c r="D225" s="333" t="s">
        <v>261</v>
      </c>
      <c r="E225" s="702" t="s">
        <v>87</v>
      </c>
      <c r="F225" s="703" t="s">
        <v>96</v>
      </c>
      <c r="G225" s="335">
        <v>0</v>
      </c>
      <c r="H225" s="336">
        <v>1125</v>
      </c>
      <c r="I225" s="337">
        <v>1125</v>
      </c>
    </row>
    <row r="226" spans="2:9" ht="12.95" customHeight="1" x14ac:dyDescent="0.15">
      <c r="B226" s="381" t="s">
        <v>5</v>
      </c>
      <c r="C226" s="332" t="s">
        <v>43</v>
      </c>
      <c r="D226" s="333" t="s">
        <v>261</v>
      </c>
      <c r="E226" s="702" t="s">
        <v>97</v>
      </c>
      <c r="F226" s="703" t="s">
        <v>99</v>
      </c>
      <c r="G226" s="335">
        <v>0</v>
      </c>
      <c r="H226" s="336">
        <v>1500</v>
      </c>
      <c r="I226" s="337">
        <v>1500</v>
      </c>
    </row>
    <row r="227" spans="2:9" ht="12.95" customHeight="1" x14ac:dyDescent="0.15">
      <c r="B227" s="381" t="s">
        <v>5</v>
      </c>
      <c r="C227" s="332" t="s">
        <v>43</v>
      </c>
      <c r="D227" s="333" t="s">
        <v>261</v>
      </c>
      <c r="E227" s="702" t="s">
        <v>110</v>
      </c>
      <c r="F227" s="703" t="s">
        <v>111</v>
      </c>
      <c r="G227" s="335">
        <v>0</v>
      </c>
      <c r="H227" s="336">
        <v>150</v>
      </c>
      <c r="I227" s="337">
        <v>150</v>
      </c>
    </row>
    <row r="228" spans="2:9" ht="12.95" customHeight="1" x14ac:dyDescent="0.15">
      <c r="B228" s="381" t="s">
        <v>5</v>
      </c>
      <c r="C228" s="332" t="s">
        <v>43</v>
      </c>
      <c r="D228" s="333" t="s">
        <v>261</v>
      </c>
      <c r="E228" s="702" t="s">
        <v>110</v>
      </c>
      <c r="F228" s="703" t="s">
        <v>247</v>
      </c>
      <c r="G228" s="335">
        <v>0</v>
      </c>
      <c r="H228" s="336">
        <v>300</v>
      </c>
      <c r="I228" s="337">
        <v>300</v>
      </c>
    </row>
    <row r="229" spans="2:9" ht="12.95" customHeight="1" x14ac:dyDescent="0.15">
      <c r="B229" s="381" t="s">
        <v>5</v>
      </c>
      <c r="C229" s="332" t="s">
        <v>43</v>
      </c>
      <c r="D229" s="333" t="s">
        <v>261</v>
      </c>
      <c r="E229" s="702" t="s">
        <v>122</v>
      </c>
      <c r="F229" s="703" t="s">
        <v>279</v>
      </c>
      <c r="G229" s="335">
        <v>0</v>
      </c>
      <c r="H229" s="336">
        <v>150</v>
      </c>
      <c r="I229" s="337">
        <v>150</v>
      </c>
    </row>
    <row r="230" spans="2:9" ht="12.95" customHeight="1" x14ac:dyDescent="0.15">
      <c r="B230" s="381" t="s">
        <v>5</v>
      </c>
      <c r="C230" s="332" t="s">
        <v>43</v>
      </c>
      <c r="D230" s="333" t="s">
        <v>261</v>
      </c>
      <c r="E230" s="702" t="s">
        <v>131</v>
      </c>
      <c r="F230" s="703" t="s">
        <v>132</v>
      </c>
      <c r="G230" s="335">
        <v>0</v>
      </c>
      <c r="H230" s="336">
        <v>825</v>
      </c>
      <c r="I230" s="337">
        <v>825</v>
      </c>
    </row>
    <row r="231" spans="2:9" ht="12.95" customHeight="1" x14ac:dyDescent="0.15">
      <c r="B231" s="381" t="s">
        <v>5</v>
      </c>
      <c r="C231" s="332" t="s">
        <v>43</v>
      </c>
      <c r="D231" s="333" t="s">
        <v>261</v>
      </c>
      <c r="E231" s="702" t="s">
        <v>131</v>
      </c>
      <c r="F231" s="703" t="s">
        <v>135</v>
      </c>
      <c r="G231" s="335">
        <v>0</v>
      </c>
      <c r="H231" s="336">
        <v>750</v>
      </c>
      <c r="I231" s="337">
        <v>750</v>
      </c>
    </row>
    <row r="232" spans="2:9" ht="12.95" customHeight="1" x14ac:dyDescent="0.15">
      <c r="B232" s="381" t="s">
        <v>5</v>
      </c>
      <c r="C232" s="332" t="s">
        <v>43</v>
      </c>
      <c r="D232" s="333" t="s">
        <v>261</v>
      </c>
      <c r="E232" s="702" t="s">
        <v>131</v>
      </c>
      <c r="F232" s="703" t="s">
        <v>136</v>
      </c>
      <c r="G232" s="335">
        <v>0</v>
      </c>
      <c r="H232" s="336">
        <v>26692.5</v>
      </c>
      <c r="I232" s="337">
        <v>26692.5</v>
      </c>
    </row>
    <row r="233" spans="2:9" ht="12.95" customHeight="1" x14ac:dyDescent="0.15">
      <c r="B233" s="381" t="s">
        <v>5</v>
      </c>
      <c r="C233" s="332" t="s">
        <v>43</v>
      </c>
      <c r="D233" s="333" t="s">
        <v>261</v>
      </c>
      <c r="E233" s="702" t="s">
        <v>131</v>
      </c>
      <c r="F233" s="703" t="s">
        <v>137</v>
      </c>
      <c r="G233" s="335">
        <v>0</v>
      </c>
      <c r="H233" s="336">
        <v>435</v>
      </c>
      <c r="I233" s="337">
        <v>435</v>
      </c>
    </row>
    <row r="234" spans="2:9" ht="12.95" customHeight="1" x14ac:dyDescent="0.15">
      <c r="B234" s="381" t="s">
        <v>5</v>
      </c>
      <c r="C234" s="332" t="s">
        <v>43</v>
      </c>
      <c r="D234" s="333" t="s">
        <v>261</v>
      </c>
      <c r="E234" s="702" t="s">
        <v>146</v>
      </c>
      <c r="F234" s="703" t="s">
        <v>147</v>
      </c>
      <c r="G234" s="335">
        <v>0</v>
      </c>
      <c r="H234" s="336">
        <v>150</v>
      </c>
      <c r="I234" s="337">
        <v>150</v>
      </c>
    </row>
    <row r="235" spans="2:9" ht="12.95" customHeight="1" x14ac:dyDescent="0.15">
      <c r="B235" s="381" t="s">
        <v>5</v>
      </c>
      <c r="C235" s="332" t="s">
        <v>43</v>
      </c>
      <c r="D235" s="333" t="s">
        <v>261</v>
      </c>
      <c r="E235" s="702" t="s">
        <v>146</v>
      </c>
      <c r="F235" s="703" t="s">
        <v>275</v>
      </c>
      <c r="G235" s="335">
        <v>0</v>
      </c>
      <c r="H235" s="336">
        <v>150</v>
      </c>
      <c r="I235" s="337">
        <v>150</v>
      </c>
    </row>
    <row r="236" spans="2:9" ht="12.95" customHeight="1" x14ac:dyDescent="0.15">
      <c r="B236" s="381" t="s">
        <v>5</v>
      </c>
      <c r="C236" s="332" t="s">
        <v>43</v>
      </c>
      <c r="D236" s="333" t="s">
        <v>261</v>
      </c>
      <c r="E236" s="702" t="s">
        <v>277</v>
      </c>
      <c r="F236" s="703" t="s">
        <v>277</v>
      </c>
      <c r="G236" s="335">
        <v>0</v>
      </c>
      <c r="H236" s="336">
        <v>300</v>
      </c>
      <c r="I236" s="337">
        <v>300</v>
      </c>
    </row>
    <row r="237" spans="2:9" ht="12.95" customHeight="1" thickBot="1" x14ac:dyDescent="0.2">
      <c r="B237" s="388" t="s">
        <v>5</v>
      </c>
      <c r="C237" s="355" t="s">
        <v>43</v>
      </c>
      <c r="D237" s="356" t="s">
        <v>7</v>
      </c>
      <c r="E237" s="704" t="s">
        <v>87</v>
      </c>
      <c r="F237" s="705" t="s">
        <v>88</v>
      </c>
      <c r="G237" s="358">
        <v>0</v>
      </c>
      <c r="H237" s="359">
        <v>68.381</v>
      </c>
      <c r="I237" s="360">
        <v>68.381</v>
      </c>
    </row>
    <row r="238" spans="2:9" ht="12.95" customHeight="1" x14ac:dyDescent="0.15">
      <c r="B238" s="384" t="s">
        <v>5</v>
      </c>
      <c r="C238" s="349" t="s">
        <v>43</v>
      </c>
      <c r="D238" s="350" t="s">
        <v>7</v>
      </c>
      <c r="E238" s="706" t="s">
        <v>87</v>
      </c>
      <c r="F238" s="707" t="s">
        <v>91</v>
      </c>
      <c r="G238" s="352">
        <v>0</v>
      </c>
      <c r="H238" s="353">
        <v>264.125</v>
      </c>
      <c r="I238" s="354">
        <v>264.125</v>
      </c>
    </row>
    <row r="239" spans="2:9" ht="12.95" customHeight="1" x14ac:dyDescent="0.15">
      <c r="B239" s="381" t="s">
        <v>5</v>
      </c>
      <c r="C239" s="332" t="s">
        <v>43</v>
      </c>
      <c r="D239" s="333" t="s">
        <v>7</v>
      </c>
      <c r="E239" s="702" t="s">
        <v>87</v>
      </c>
      <c r="F239" s="703" t="s">
        <v>92</v>
      </c>
      <c r="G239" s="335">
        <v>0</v>
      </c>
      <c r="H239" s="336">
        <v>16</v>
      </c>
      <c r="I239" s="337">
        <v>16</v>
      </c>
    </row>
    <row r="240" spans="2:9" ht="12.95" customHeight="1" x14ac:dyDescent="0.15">
      <c r="B240" s="381" t="s">
        <v>5</v>
      </c>
      <c r="C240" s="332" t="s">
        <v>43</v>
      </c>
      <c r="D240" s="333" t="s">
        <v>7</v>
      </c>
      <c r="E240" s="702" t="s">
        <v>87</v>
      </c>
      <c r="F240" s="703" t="s">
        <v>93</v>
      </c>
      <c r="G240" s="335">
        <v>0</v>
      </c>
      <c r="H240" s="336">
        <v>2664.7489999999971</v>
      </c>
      <c r="I240" s="337">
        <v>2664.7489999999971</v>
      </c>
    </row>
    <row r="241" spans="2:9" ht="12.95" customHeight="1" x14ac:dyDescent="0.15">
      <c r="B241" s="381" t="s">
        <v>5</v>
      </c>
      <c r="C241" s="332" t="s">
        <v>43</v>
      </c>
      <c r="D241" s="333" t="s">
        <v>7</v>
      </c>
      <c r="E241" s="702" t="s">
        <v>87</v>
      </c>
      <c r="F241" s="703" t="s">
        <v>94</v>
      </c>
      <c r="G241" s="335">
        <v>0</v>
      </c>
      <c r="H241" s="336">
        <v>77.141999999999996</v>
      </c>
      <c r="I241" s="337">
        <v>77.141999999999996</v>
      </c>
    </row>
    <row r="242" spans="2:9" ht="12.95" customHeight="1" x14ac:dyDescent="0.15">
      <c r="B242" s="381" t="s">
        <v>5</v>
      </c>
      <c r="C242" s="332" t="s">
        <v>43</v>
      </c>
      <c r="D242" s="333" t="s">
        <v>7</v>
      </c>
      <c r="E242" s="702" t="s">
        <v>87</v>
      </c>
      <c r="F242" s="703" t="s">
        <v>95</v>
      </c>
      <c r="G242" s="335">
        <v>0</v>
      </c>
      <c r="H242" s="336">
        <v>165.714</v>
      </c>
      <c r="I242" s="337">
        <v>165.714</v>
      </c>
    </row>
    <row r="243" spans="2:9" ht="12.95" customHeight="1" x14ac:dyDescent="0.15">
      <c r="B243" s="381" t="s">
        <v>5</v>
      </c>
      <c r="C243" s="332" t="s">
        <v>43</v>
      </c>
      <c r="D243" s="333" t="s">
        <v>7</v>
      </c>
      <c r="E243" s="702" t="s">
        <v>87</v>
      </c>
      <c r="F243" s="703" t="s">
        <v>96</v>
      </c>
      <c r="G243" s="335">
        <v>0</v>
      </c>
      <c r="H243" s="336">
        <v>42.046999999999997</v>
      </c>
      <c r="I243" s="337">
        <v>42.046999999999997</v>
      </c>
    </row>
    <row r="244" spans="2:9" ht="12.95" customHeight="1" x14ac:dyDescent="0.15">
      <c r="B244" s="381" t="s">
        <v>5</v>
      </c>
      <c r="C244" s="332" t="s">
        <v>43</v>
      </c>
      <c r="D244" s="333" t="s">
        <v>7</v>
      </c>
      <c r="E244" s="702" t="s">
        <v>97</v>
      </c>
      <c r="F244" s="703" t="s">
        <v>99</v>
      </c>
      <c r="G244" s="335">
        <v>0</v>
      </c>
      <c r="H244" s="336">
        <v>1168</v>
      </c>
      <c r="I244" s="337">
        <v>1168</v>
      </c>
    </row>
    <row r="245" spans="2:9" ht="12.95" customHeight="1" x14ac:dyDescent="0.15">
      <c r="B245" s="381" t="s">
        <v>5</v>
      </c>
      <c r="C245" s="332" t="s">
        <v>43</v>
      </c>
      <c r="D245" s="333" t="s">
        <v>7</v>
      </c>
      <c r="E245" s="702" t="s">
        <v>110</v>
      </c>
      <c r="F245" s="703" t="s">
        <v>114</v>
      </c>
      <c r="G245" s="335">
        <v>0</v>
      </c>
      <c r="H245" s="336">
        <v>25.713999999999999</v>
      </c>
      <c r="I245" s="337">
        <v>25.713999999999999</v>
      </c>
    </row>
    <row r="246" spans="2:9" ht="12.95" customHeight="1" x14ac:dyDescent="0.15">
      <c r="B246" s="381" t="s">
        <v>5</v>
      </c>
      <c r="C246" s="332" t="s">
        <v>43</v>
      </c>
      <c r="D246" s="333" t="s">
        <v>7</v>
      </c>
      <c r="E246" s="702" t="s">
        <v>110</v>
      </c>
      <c r="F246" s="703" t="s">
        <v>247</v>
      </c>
      <c r="G246" s="335">
        <v>0</v>
      </c>
      <c r="H246" s="336">
        <v>462.85800000000006</v>
      </c>
      <c r="I246" s="337">
        <v>462.85800000000006</v>
      </c>
    </row>
    <row r="247" spans="2:9" ht="12.95" customHeight="1" x14ac:dyDescent="0.15">
      <c r="B247" s="381" t="s">
        <v>5</v>
      </c>
      <c r="C247" s="332" t="s">
        <v>43</v>
      </c>
      <c r="D247" s="333" t="s">
        <v>7</v>
      </c>
      <c r="E247" s="702" t="s">
        <v>110</v>
      </c>
      <c r="F247" s="703" t="s">
        <v>116</v>
      </c>
      <c r="G247" s="335">
        <v>0</v>
      </c>
      <c r="H247" s="336">
        <v>2252.143</v>
      </c>
      <c r="I247" s="337">
        <v>2252.143</v>
      </c>
    </row>
    <row r="248" spans="2:9" ht="12.95" customHeight="1" x14ac:dyDescent="0.15">
      <c r="B248" s="381" t="s">
        <v>5</v>
      </c>
      <c r="C248" s="332" t="s">
        <v>43</v>
      </c>
      <c r="D248" s="333" t="s">
        <v>7</v>
      </c>
      <c r="E248" s="702" t="s">
        <v>110</v>
      </c>
      <c r="F248" s="703" t="s">
        <v>121</v>
      </c>
      <c r="G248" s="335">
        <v>0</v>
      </c>
      <c r="H248" s="336">
        <v>27.856999999999999</v>
      </c>
      <c r="I248" s="337">
        <v>27.856999999999999</v>
      </c>
    </row>
    <row r="249" spans="2:9" ht="12.95" customHeight="1" x14ac:dyDescent="0.15">
      <c r="B249" s="381" t="s">
        <v>5</v>
      </c>
      <c r="C249" s="332" t="s">
        <v>43</v>
      </c>
      <c r="D249" s="333" t="s">
        <v>7</v>
      </c>
      <c r="E249" s="702" t="s">
        <v>122</v>
      </c>
      <c r="F249" s="703" t="s">
        <v>129</v>
      </c>
      <c r="G249" s="335">
        <v>0</v>
      </c>
      <c r="H249" s="336">
        <v>683.56699999999989</v>
      </c>
      <c r="I249" s="337">
        <v>683.56699999999989</v>
      </c>
    </row>
    <row r="250" spans="2:9" ht="12.95" customHeight="1" x14ac:dyDescent="0.15">
      <c r="B250" s="381" t="s">
        <v>5</v>
      </c>
      <c r="C250" s="332" t="s">
        <v>43</v>
      </c>
      <c r="D250" s="333" t="s">
        <v>7</v>
      </c>
      <c r="E250" s="702" t="s">
        <v>122</v>
      </c>
      <c r="F250" s="703" t="s">
        <v>279</v>
      </c>
      <c r="G250" s="335">
        <v>0</v>
      </c>
      <c r="H250" s="336">
        <v>1161.1770000000001</v>
      </c>
      <c r="I250" s="337">
        <v>1161.1770000000001</v>
      </c>
    </row>
    <row r="251" spans="2:9" ht="12.95" customHeight="1" x14ac:dyDescent="0.15">
      <c r="B251" s="381" t="s">
        <v>5</v>
      </c>
      <c r="C251" s="332" t="s">
        <v>43</v>
      </c>
      <c r="D251" s="333" t="s">
        <v>7</v>
      </c>
      <c r="E251" s="702" t="s">
        <v>131</v>
      </c>
      <c r="F251" s="703" t="s">
        <v>132</v>
      </c>
      <c r="G251" s="335">
        <v>0</v>
      </c>
      <c r="H251" s="336">
        <v>33574.794999999998</v>
      </c>
      <c r="I251" s="337">
        <v>33574.794999999998</v>
      </c>
    </row>
    <row r="252" spans="2:9" ht="12.95" customHeight="1" x14ac:dyDescent="0.15">
      <c r="B252" s="381" t="s">
        <v>5</v>
      </c>
      <c r="C252" s="332" t="s">
        <v>43</v>
      </c>
      <c r="D252" s="333" t="s">
        <v>7</v>
      </c>
      <c r="E252" s="702" t="s">
        <v>131</v>
      </c>
      <c r="F252" s="703" t="s">
        <v>135</v>
      </c>
      <c r="G252" s="335">
        <v>0</v>
      </c>
      <c r="H252" s="336">
        <v>7878.9470000000001</v>
      </c>
      <c r="I252" s="337">
        <v>7878.9470000000001</v>
      </c>
    </row>
    <row r="253" spans="2:9" ht="12.95" customHeight="1" x14ac:dyDescent="0.15">
      <c r="B253" s="381" t="s">
        <v>5</v>
      </c>
      <c r="C253" s="332" t="s">
        <v>43</v>
      </c>
      <c r="D253" s="333" t="s">
        <v>7</v>
      </c>
      <c r="E253" s="702" t="s">
        <v>131</v>
      </c>
      <c r="F253" s="703" t="s">
        <v>136</v>
      </c>
      <c r="G253" s="335">
        <v>0</v>
      </c>
      <c r="H253" s="336">
        <v>3060.1389999999983</v>
      </c>
      <c r="I253" s="337">
        <v>3060.1389999999983</v>
      </c>
    </row>
    <row r="254" spans="2:9" ht="12.95" customHeight="1" x14ac:dyDescent="0.15">
      <c r="B254" s="381" t="s">
        <v>5</v>
      </c>
      <c r="C254" s="332" t="s">
        <v>43</v>
      </c>
      <c r="D254" s="333" t="s">
        <v>7</v>
      </c>
      <c r="E254" s="702" t="s">
        <v>131</v>
      </c>
      <c r="F254" s="703" t="s">
        <v>137</v>
      </c>
      <c r="G254" s="335">
        <v>0</v>
      </c>
      <c r="H254" s="336">
        <v>1899.0210000000002</v>
      </c>
      <c r="I254" s="337">
        <v>1899.0210000000002</v>
      </c>
    </row>
    <row r="255" spans="2:9" ht="12.95" customHeight="1" x14ac:dyDescent="0.15">
      <c r="B255" s="381" t="s">
        <v>5</v>
      </c>
      <c r="C255" s="332" t="s">
        <v>43</v>
      </c>
      <c r="D255" s="333" t="s">
        <v>7</v>
      </c>
      <c r="E255" s="702" t="s">
        <v>131</v>
      </c>
      <c r="F255" s="703" t="s">
        <v>140</v>
      </c>
      <c r="G255" s="335">
        <v>0</v>
      </c>
      <c r="H255" s="336">
        <v>1665.7139999999999</v>
      </c>
      <c r="I255" s="337">
        <v>1665.7139999999999</v>
      </c>
    </row>
    <row r="256" spans="2:9" ht="12.95" customHeight="1" x14ac:dyDescent="0.15">
      <c r="B256" s="381" t="s">
        <v>5</v>
      </c>
      <c r="C256" s="332" t="s">
        <v>43</v>
      </c>
      <c r="D256" s="333" t="s">
        <v>7</v>
      </c>
      <c r="E256" s="702" t="s">
        <v>248</v>
      </c>
      <c r="F256" s="703" t="s">
        <v>142</v>
      </c>
      <c r="G256" s="335">
        <v>0</v>
      </c>
      <c r="H256" s="336">
        <v>12.856999999999999</v>
      </c>
      <c r="I256" s="337">
        <v>12.856999999999999</v>
      </c>
    </row>
    <row r="257" spans="2:9" ht="12.95" customHeight="1" x14ac:dyDescent="0.15">
      <c r="B257" s="381" t="s">
        <v>5</v>
      </c>
      <c r="C257" s="332" t="s">
        <v>43</v>
      </c>
      <c r="D257" s="333" t="s">
        <v>7</v>
      </c>
      <c r="E257" s="702" t="s">
        <v>248</v>
      </c>
      <c r="F257" s="703" t="s">
        <v>144</v>
      </c>
      <c r="G257" s="335">
        <v>0</v>
      </c>
      <c r="H257" s="336">
        <v>1965.7149999999999</v>
      </c>
      <c r="I257" s="337">
        <v>1965.7149999999999</v>
      </c>
    </row>
    <row r="258" spans="2:9" ht="12.95" customHeight="1" x14ac:dyDescent="0.15">
      <c r="B258" s="381" t="s">
        <v>5</v>
      </c>
      <c r="C258" s="332" t="s">
        <v>43</v>
      </c>
      <c r="D258" s="333" t="s">
        <v>7</v>
      </c>
      <c r="E258" s="702" t="s">
        <v>146</v>
      </c>
      <c r="F258" s="703" t="s">
        <v>147</v>
      </c>
      <c r="G258" s="335">
        <v>0</v>
      </c>
      <c r="H258" s="336">
        <v>6.6669999999999998</v>
      </c>
      <c r="I258" s="337">
        <v>6.6669999999999998</v>
      </c>
    </row>
    <row r="259" spans="2:9" ht="12.95" customHeight="1" x14ac:dyDescent="0.15">
      <c r="B259" s="381" t="s">
        <v>5</v>
      </c>
      <c r="C259" s="332" t="s">
        <v>43</v>
      </c>
      <c r="D259" s="333" t="s">
        <v>7</v>
      </c>
      <c r="E259" s="702" t="s">
        <v>146</v>
      </c>
      <c r="F259" s="703" t="s">
        <v>148</v>
      </c>
      <c r="G259" s="335">
        <v>0</v>
      </c>
      <c r="H259" s="336">
        <v>174.857</v>
      </c>
      <c r="I259" s="337">
        <v>174.857</v>
      </c>
    </row>
    <row r="260" spans="2:9" ht="12.95" customHeight="1" x14ac:dyDescent="0.15">
      <c r="B260" s="381" t="s">
        <v>5</v>
      </c>
      <c r="C260" s="332" t="s">
        <v>43</v>
      </c>
      <c r="D260" s="333" t="s">
        <v>7</v>
      </c>
      <c r="E260" s="702" t="s">
        <v>146</v>
      </c>
      <c r="F260" s="703" t="s">
        <v>149</v>
      </c>
      <c r="G260" s="335">
        <v>0</v>
      </c>
      <c r="H260" s="336">
        <v>1011.9029999999998</v>
      </c>
      <c r="I260" s="337">
        <v>1011.9029999999998</v>
      </c>
    </row>
    <row r="261" spans="2:9" ht="12.95" customHeight="1" x14ac:dyDescent="0.15">
      <c r="B261" s="381" t="s">
        <v>5</v>
      </c>
      <c r="C261" s="332" t="s">
        <v>43</v>
      </c>
      <c r="D261" s="333" t="s">
        <v>7</v>
      </c>
      <c r="E261" s="702" t="s">
        <v>146</v>
      </c>
      <c r="F261" s="703" t="s">
        <v>152</v>
      </c>
      <c r="G261" s="335">
        <v>0</v>
      </c>
      <c r="H261" s="336">
        <v>955.62</v>
      </c>
      <c r="I261" s="337">
        <v>955.62</v>
      </c>
    </row>
    <row r="262" spans="2:9" ht="12.95" customHeight="1" x14ac:dyDescent="0.15">
      <c r="B262" s="381" t="s">
        <v>5</v>
      </c>
      <c r="C262" s="332" t="s">
        <v>43</v>
      </c>
      <c r="D262" s="333" t="s">
        <v>7</v>
      </c>
      <c r="E262" s="702" t="s">
        <v>153</v>
      </c>
      <c r="F262" s="703" t="s">
        <v>153</v>
      </c>
      <c r="G262" s="335">
        <v>0</v>
      </c>
      <c r="H262" s="336">
        <v>489.14300000000003</v>
      </c>
      <c r="I262" s="337">
        <v>489.14300000000003</v>
      </c>
    </row>
    <row r="263" spans="2:9" ht="12.95" customHeight="1" x14ac:dyDescent="0.15">
      <c r="B263" s="381" t="s">
        <v>5</v>
      </c>
      <c r="C263" s="332" t="s">
        <v>43</v>
      </c>
      <c r="D263" s="333" t="s">
        <v>10</v>
      </c>
      <c r="E263" s="702" t="s">
        <v>97</v>
      </c>
      <c r="F263" s="703" t="s">
        <v>99</v>
      </c>
      <c r="G263" s="335">
        <v>0</v>
      </c>
      <c r="H263" s="336">
        <v>1028.5709999999999</v>
      </c>
      <c r="I263" s="337">
        <v>1028.5709999999999</v>
      </c>
    </row>
    <row r="264" spans="2:9" ht="12.95" customHeight="1" x14ac:dyDescent="0.15">
      <c r="B264" s="381" t="s">
        <v>5</v>
      </c>
      <c r="C264" s="332" t="s">
        <v>43</v>
      </c>
      <c r="D264" s="333" t="s">
        <v>10</v>
      </c>
      <c r="E264" s="702" t="s">
        <v>122</v>
      </c>
      <c r="F264" s="703" t="s">
        <v>279</v>
      </c>
      <c r="G264" s="335">
        <v>0</v>
      </c>
      <c r="H264" s="336">
        <v>195.09699999999998</v>
      </c>
      <c r="I264" s="337">
        <v>195.09699999999998</v>
      </c>
    </row>
    <row r="265" spans="2:9" ht="12.95" customHeight="1" x14ac:dyDescent="0.15">
      <c r="B265" s="381" t="s">
        <v>5</v>
      </c>
      <c r="C265" s="332" t="s">
        <v>43</v>
      </c>
      <c r="D265" s="333" t="s">
        <v>10</v>
      </c>
      <c r="E265" s="702" t="s">
        <v>131</v>
      </c>
      <c r="F265" s="703" t="s">
        <v>132</v>
      </c>
      <c r="G265" s="335">
        <v>0</v>
      </c>
      <c r="H265" s="336">
        <v>6912.6729999999998</v>
      </c>
      <c r="I265" s="337">
        <v>6912.6729999999998</v>
      </c>
    </row>
    <row r="266" spans="2:9" ht="12.95" customHeight="1" x14ac:dyDescent="0.15">
      <c r="B266" s="381" t="s">
        <v>5</v>
      </c>
      <c r="C266" s="332" t="s">
        <v>43</v>
      </c>
      <c r="D266" s="333" t="s">
        <v>10</v>
      </c>
      <c r="E266" s="702" t="s">
        <v>131</v>
      </c>
      <c r="F266" s="703" t="s">
        <v>140</v>
      </c>
      <c r="G266" s="335">
        <v>0</v>
      </c>
      <c r="H266" s="336">
        <v>457.14300000000003</v>
      </c>
      <c r="I266" s="337">
        <v>457.14300000000003</v>
      </c>
    </row>
    <row r="267" spans="2:9" ht="12.95" customHeight="1" x14ac:dyDescent="0.15">
      <c r="B267" s="381" t="s">
        <v>5</v>
      </c>
      <c r="C267" s="332" t="s">
        <v>43</v>
      </c>
      <c r="D267" s="333" t="s">
        <v>10</v>
      </c>
      <c r="E267" s="702" t="s">
        <v>248</v>
      </c>
      <c r="F267" s="703" t="s">
        <v>144</v>
      </c>
      <c r="G267" s="335">
        <v>0</v>
      </c>
      <c r="H267" s="336">
        <v>228.571</v>
      </c>
      <c r="I267" s="337">
        <v>228.571</v>
      </c>
    </row>
    <row r="268" spans="2:9" ht="12.95" customHeight="1" x14ac:dyDescent="0.15">
      <c r="B268" s="381" t="s">
        <v>5</v>
      </c>
      <c r="C268" s="332" t="s">
        <v>43</v>
      </c>
      <c r="D268" s="333" t="s">
        <v>10</v>
      </c>
      <c r="E268" s="702" t="s">
        <v>146</v>
      </c>
      <c r="F268" s="703" t="s">
        <v>152</v>
      </c>
      <c r="G268" s="335">
        <v>0</v>
      </c>
      <c r="H268" s="336">
        <v>102.857</v>
      </c>
      <c r="I268" s="337">
        <v>102.857</v>
      </c>
    </row>
    <row r="269" spans="2:9" ht="12.95" customHeight="1" x14ac:dyDescent="0.15">
      <c r="B269" s="381" t="s">
        <v>5</v>
      </c>
      <c r="C269" s="332" t="s">
        <v>43</v>
      </c>
      <c r="D269" s="333" t="s">
        <v>10</v>
      </c>
      <c r="E269" s="702" t="s">
        <v>153</v>
      </c>
      <c r="F269" s="703" t="s">
        <v>153</v>
      </c>
      <c r="G269" s="335">
        <v>0</v>
      </c>
      <c r="H269" s="336">
        <v>205.714</v>
      </c>
      <c r="I269" s="337">
        <v>205.714</v>
      </c>
    </row>
    <row r="270" spans="2:9" ht="12.95" customHeight="1" x14ac:dyDescent="0.15">
      <c r="B270" s="381" t="s">
        <v>5</v>
      </c>
      <c r="C270" s="332" t="s">
        <v>43</v>
      </c>
      <c r="D270" s="333" t="s">
        <v>11</v>
      </c>
      <c r="E270" s="702" t="s">
        <v>87</v>
      </c>
      <c r="F270" s="703" t="s">
        <v>91</v>
      </c>
      <c r="G270" s="335">
        <v>0</v>
      </c>
      <c r="H270" s="336">
        <v>6.6669999999999998</v>
      </c>
      <c r="I270" s="337">
        <v>6.6669999999999998</v>
      </c>
    </row>
    <row r="271" spans="2:9" ht="12.95" customHeight="1" x14ac:dyDescent="0.15">
      <c r="B271" s="381" t="s">
        <v>5</v>
      </c>
      <c r="C271" s="332" t="s">
        <v>43</v>
      </c>
      <c r="D271" s="333" t="s">
        <v>11</v>
      </c>
      <c r="E271" s="702" t="s">
        <v>87</v>
      </c>
      <c r="F271" s="703" t="s">
        <v>93</v>
      </c>
      <c r="G271" s="335">
        <v>0</v>
      </c>
      <c r="H271" s="336">
        <v>2293.2719999999999</v>
      </c>
      <c r="I271" s="337">
        <v>2293.2719999999999</v>
      </c>
    </row>
    <row r="272" spans="2:9" ht="12.95" customHeight="1" x14ac:dyDescent="0.15">
      <c r="B272" s="381" t="s">
        <v>5</v>
      </c>
      <c r="C272" s="332" t="s">
        <v>43</v>
      </c>
      <c r="D272" s="333" t="s">
        <v>11</v>
      </c>
      <c r="E272" s="702" t="s">
        <v>87</v>
      </c>
      <c r="F272" s="703" t="s">
        <v>94</v>
      </c>
      <c r="G272" s="335">
        <v>0</v>
      </c>
      <c r="H272" s="336">
        <v>8</v>
      </c>
      <c r="I272" s="337">
        <v>8</v>
      </c>
    </row>
    <row r="273" spans="2:9" ht="12.95" customHeight="1" x14ac:dyDescent="0.15">
      <c r="B273" s="381" t="s">
        <v>5</v>
      </c>
      <c r="C273" s="332" t="s">
        <v>43</v>
      </c>
      <c r="D273" s="333" t="s">
        <v>11</v>
      </c>
      <c r="E273" s="702" t="s">
        <v>87</v>
      </c>
      <c r="F273" s="703" t="s">
        <v>95</v>
      </c>
      <c r="G273" s="335">
        <v>0</v>
      </c>
      <c r="H273" s="336">
        <v>229.857</v>
      </c>
      <c r="I273" s="337">
        <v>229.857</v>
      </c>
    </row>
    <row r="274" spans="2:9" ht="12.95" customHeight="1" x14ac:dyDescent="0.15">
      <c r="B274" s="381" t="s">
        <v>5</v>
      </c>
      <c r="C274" s="332" t="s">
        <v>43</v>
      </c>
      <c r="D274" s="333" t="s">
        <v>11</v>
      </c>
      <c r="E274" s="702" t="s">
        <v>97</v>
      </c>
      <c r="F274" s="703" t="s">
        <v>99</v>
      </c>
      <c r="G274" s="335">
        <v>0</v>
      </c>
      <c r="H274" s="336">
        <v>1680</v>
      </c>
      <c r="I274" s="337">
        <v>1680</v>
      </c>
    </row>
    <row r="275" spans="2:9" ht="12.95" customHeight="1" x14ac:dyDescent="0.15">
      <c r="B275" s="381" t="s">
        <v>5</v>
      </c>
      <c r="C275" s="332" t="s">
        <v>43</v>
      </c>
      <c r="D275" s="333" t="s">
        <v>11</v>
      </c>
      <c r="E275" s="702" t="s">
        <v>110</v>
      </c>
      <c r="F275" s="703" t="s">
        <v>247</v>
      </c>
      <c r="G275" s="335">
        <v>0</v>
      </c>
      <c r="H275" s="336">
        <v>325.71399999999994</v>
      </c>
      <c r="I275" s="337">
        <v>325.71399999999994</v>
      </c>
    </row>
    <row r="276" spans="2:9" ht="12.95" customHeight="1" x14ac:dyDescent="0.15">
      <c r="B276" s="381" t="s">
        <v>5</v>
      </c>
      <c r="C276" s="332" t="s">
        <v>43</v>
      </c>
      <c r="D276" s="333" t="s">
        <v>11</v>
      </c>
      <c r="E276" s="702" t="s">
        <v>122</v>
      </c>
      <c r="F276" s="703" t="s">
        <v>279</v>
      </c>
      <c r="G276" s="335">
        <v>0</v>
      </c>
      <c r="H276" s="336">
        <v>846.36699999999996</v>
      </c>
      <c r="I276" s="337">
        <v>846.36699999999996</v>
      </c>
    </row>
    <row r="277" spans="2:9" ht="12.95" customHeight="1" x14ac:dyDescent="0.15">
      <c r="B277" s="381" t="s">
        <v>5</v>
      </c>
      <c r="C277" s="332" t="s">
        <v>43</v>
      </c>
      <c r="D277" s="333" t="s">
        <v>11</v>
      </c>
      <c r="E277" s="702" t="s">
        <v>131</v>
      </c>
      <c r="F277" s="703" t="s">
        <v>132</v>
      </c>
      <c r="G277" s="335">
        <v>0</v>
      </c>
      <c r="H277" s="336">
        <v>3810.5599999999995</v>
      </c>
      <c r="I277" s="337">
        <v>3810.5599999999995</v>
      </c>
    </row>
    <row r="278" spans="2:9" ht="12.95" customHeight="1" x14ac:dyDescent="0.15">
      <c r="B278" s="381" t="s">
        <v>5</v>
      </c>
      <c r="C278" s="332" t="s">
        <v>43</v>
      </c>
      <c r="D278" s="333" t="s">
        <v>11</v>
      </c>
      <c r="E278" s="702" t="s">
        <v>131</v>
      </c>
      <c r="F278" s="703" t="s">
        <v>135</v>
      </c>
      <c r="G278" s="335">
        <v>0</v>
      </c>
      <c r="H278" s="336">
        <v>1962.096</v>
      </c>
      <c r="I278" s="337">
        <v>1962.096</v>
      </c>
    </row>
    <row r="279" spans="2:9" ht="12.95" customHeight="1" x14ac:dyDescent="0.15">
      <c r="B279" s="381" t="s">
        <v>5</v>
      </c>
      <c r="C279" s="332" t="s">
        <v>43</v>
      </c>
      <c r="D279" s="333" t="s">
        <v>11</v>
      </c>
      <c r="E279" s="702" t="s">
        <v>131</v>
      </c>
      <c r="F279" s="703" t="s">
        <v>136</v>
      </c>
      <c r="G279" s="335">
        <v>0</v>
      </c>
      <c r="H279" s="336">
        <v>662.66600000000005</v>
      </c>
      <c r="I279" s="337">
        <v>662.66600000000005</v>
      </c>
    </row>
    <row r="280" spans="2:9" ht="12.95" customHeight="1" x14ac:dyDescent="0.15">
      <c r="B280" s="381" t="s">
        <v>5</v>
      </c>
      <c r="C280" s="332" t="s">
        <v>43</v>
      </c>
      <c r="D280" s="333" t="s">
        <v>11</v>
      </c>
      <c r="E280" s="702" t="s">
        <v>131</v>
      </c>
      <c r="F280" s="703" t="s">
        <v>137</v>
      </c>
      <c r="G280" s="335">
        <v>0</v>
      </c>
      <c r="H280" s="336">
        <v>2.6669999999999998</v>
      </c>
      <c r="I280" s="337">
        <v>2.6669999999999998</v>
      </c>
    </row>
    <row r="281" spans="2:9" ht="12.95" customHeight="1" x14ac:dyDescent="0.15">
      <c r="B281" s="381" t="s">
        <v>5</v>
      </c>
      <c r="C281" s="332" t="s">
        <v>43</v>
      </c>
      <c r="D281" s="333" t="s">
        <v>11</v>
      </c>
      <c r="E281" s="702" t="s">
        <v>131</v>
      </c>
      <c r="F281" s="703" t="s">
        <v>140</v>
      </c>
      <c r="G281" s="335">
        <v>0</v>
      </c>
      <c r="H281" s="336">
        <v>285.71500000000003</v>
      </c>
      <c r="I281" s="337">
        <v>285.71500000000003</v>
      </c>
    </row>
    <row r="282" spans="2:9" ht="12.95" customHeight="1" x14ac:dyDescent="0.15">
      <c r="B282" s="381" t="s">
        <v>5</v>
      </c>
      <c r="C282" s="332" t="s">
        <v>43</v>
      </c>
      <c r="D282" s="333" t="s">
        <v>11</v>
      </c>
      <c r="E282" s="702" t="s">
        <v>248</v>
      </c>
      <c r="F282" s="703" t="s">
        <v>144</v>
      </c>
      <c r="G282" s="335">
        <v>0</v>
      </c>
      <c r="H282" s="336">
        <v>391.428</v>
      </c>
      <c r="I282" s="337">
        <v>391.428</v>
      </c>
    </row>
    <row r="283" spans="2:9" ht="12.95" customHeight="1" x14ac:dyDescent="0.15">
      <c r="B283" s="381" t="s">
        <v>5</v>
      </c>
      <c r="C283" s="332" t="s">
        <v>43</v>
      </c>
      <c r="D283" s="333" t="s">
        <v>11</v>
      </c>
      <c r="E283" s="702" t="s">
        <v>146</v>
      </c>
      <c r="F283" s="703" t="s">
        <v>149</v>
      </c>
      <c r="G283" s="335">
        <v>0</v>
      </c>
      <c r="H283" s="336">
        <v>431.42899999999997</v>
      </c>
      <c r="I283" s="337">
        <v>431.42899999999997</v>
      </c>
    </row>
    <row r="284" spans="2:9" ht="12.95" customHeight="1" x14ac:dyDescent="0.15">
      <c r="B284" s="381" t="s">
        <v>5</v>
      </c>
      <c r="C284" s="332" t="s">
        <v>43</v>
      </c>
      <c r="D284" s="333" t="s">
        <v>11</v>
      </c>
      <c r="E284" s="702" t="s">
        <v>146</v>
      </c>
      <c r="F284" s="703" t="s">
        <v>152</v>
      </c>
      <c r="G284" s="335">
        <v>0</v>
      </c>
      <c r="H284" s="336">
        <v>207.047</v>
      </c>
      <c r="I284" s="337">
        <v>207.047</v>
      </c>
    </row>
    <row r="285" spans="2:9" ht="12.95" customHeight="1" x14ac:dyDescent="0.15">
      <c r="B285" s="383" t="s">
        <v>5</v>
      </c>
      <c r="C285" s="345" t="s">
        <v>43</v>
      </c>
      <c r="D285" s="346"/>
      <c r="E285" s="710" t="s">
        <v>273</v>
      </c>
      <c r="F285" s="711"/>
      <c r="G285" s="25">
        <v>0</v>
      </c>
      <c r="H285" s="2">
        <v>128032.11400000058</v>
      </c>
      <c r="I285" s="348">
        <v>128032.11400000058</v>
      </c>
    </row>
    <row r="286" spans="2:9" ht="12.95" customHeight="1" x14ac:dyDescent="0.15">
      <c r="B286" s="381" t="s">
        <v>15</v>
      </c>
      <c r="C286" s="332" t="s">
        <v>43</v>
      </c>
      <c r="D286" s="333" t="s">
        <v>6</v>
      </c>
      <c r="E286" s="702" t="s">
        <v>110</v>
      </c>
      <c r="F286" s="703" t="s">
        <v>115</v>
      </c>
      <c r="G286" s="335">
        <v>0</v>
      </c>
      <c r="H286" s="336">
        <v>32.142000000000003</v>
      </c>
      <c r="I286" s="337">
        <v>32.142000000000003</v>
      </c>
    </row>
    <row r="287" spans="2:9" ht="12.95" customHeight="1" x14ac:dyDescent="0.15">
      <c r="B287" s="381" t="s">
        <v>15</v>
      </c>
      <c r="C287" s="332" t="s">
        <v>43</v>
      </c>
      <c r="D287" s="333" t="s">
        <v>7</v>
      </c>
      <c r="E287" s="702" t="s">
        <v>277</v>
      </c>
      <c r="F287" s="703" t="s">
        <v>277</v>
      </c>
      <c r="G287" s="335">
        <v>2080</v>
      </c>
      <c r="H287" s="336">
        <v>0</v>
      </c>
      <c r="I287" s="337">
        <v>2080</v>
      </c>
    </row>
    <row r="288" spans="2:9" ht="12.95" customHeight="1" x14ac:dyDescent="0.15">
      <c r="B288" s="381" t="s">
        <v>15</v>
      </c>
      <c r="C288" s="332" t="s">
        <v>43</v>
      </c>
      <c r="D288" s="333" t="s">
        <v>8</v>
      </c>
      <c r="E288" s="702" t="s">
        <v>87</v>
      </c>
      <c r="F288" s="703" t="s">
        <v>95</v>
      </c>
      <c r="G288" s="335">
        <v>40</v>
      </c>
      <c r="H288" s="336">
        <v>0</v>
      </c>
      <c r="I288" s="337">
        <v>40</v>
      </c>
    </row>
    <row r="289" spans="2:9" ht="12.95" customHeight="1" x14ac:dyDescent="0.15">
      <c r="B289" s="381" t="s">
        <v>15</v>
      </c>
      <c r="C289" s="332" t="s">
        <v>43</v>
      </c>
      <c r="D289" s="333" t="s">
        <v>8</v>
      </c>
      <c r="E289" s="702" t="s">
        <v>87</v>
      </c>
      <c r="F289" s="703" t="s">
        <v>96</v>
      </c>
      <c r="G289" s="335">
        <v>225</v>
      </c>
      <c r="H289" s="336">
        <v>0</v>
      </c>
      <c r="I289" s="337">
        <v>225</v>
      </c>
    </row>
    <row r="290" spans="2:9" ht="12.95" customHeight="1" x14ac:dyDescent="0.15">
      <c r="B290" s="381" t="s">
        <v>15</v>
      </c>
      <c r="C290" s="332" t="s">
        <v>43</v>
      </c>
      <c r="D290" s="333" t="s">
        <v>8</v>
      </c>
      <c r="E290" s="702" t="s">
        <v>103</v>
      </c>
      <c r="F290" s="703" t="s">
        <v>256</v>
      </c>
      <c r="G290" s="335">
        <v>800</v>
      </c>
      <c r="H290" s="336">
        <v>0</v>
      </c>
      <c r="I290" s="337">
        <v>800</v>
      </c>
    </row>
    <row r="291" spans="2:9" ht="12.95" customHeight="1" x14ac:dyDescent="0.15">
      <c r="B291" s="381" t="s">
        <v>15</v>
      </c>
      <c r="C291" s="332" t="s">
        <v>43</v>
      </c>
      <c r="D291" s="333" t="s">
        <v>8</v>
      </c>
      <c r="E291" s="702" t="s">
        <v>103</v>
      </c>
      <c r="F291" s="703" t="s">
        <v>104</v>
      </c>
      <c r="G291" s="335">
        <v>2300</v>
      </c>
      <c r="H291" s="336">
        <v>0</v>
      </c>
      <c r="I291" s="337">
        <v>2300</v>
      </c>
    </row>
    <row r="292" spans="2:9" ht="12.95" customHeight="1" x14ac:dyDescent="0.15">
      <c r="B292" s="381" t="s">
        <v>15</v>
      </c>
      <c r="C292" s="332" t="s">
        <v>43</v>
      </c>
      <c r="D292" s="333" t="s">
        <v>8</v>
      </c>
      <c r="E292" s="702" t="s">
        <v>110</v>
      </c>
      <c r="F292" s="703" t="s">
        <v>249</v>
      </c>
      <c r="G292" s="335">
        <v>75</v>
      </c>
      <c r="H292" s="336">
        <v>0</v>
      </c>
      <c r="I292" s="337">
        <v>75</v>
      </c>
    </row>
    <row r="293" spans="2:9" ht="12.95" customHeight="1" x14ac:dyDescent="0.15">
      <c r="B293" s="381" t="s">
        <v>15</v>
      </c>
      <c r="C293" s="332" t="s">
        <v>43</v>
      </c>
      <c r="D293" s="333" t="s">
        <v>8</v>
      </c>
      <c r="E293" s="702" t="s">
        <v>110</v>
      </c>
      <c r="F293" s="703" t="s">
        <v>121</v>
      </c>
      <c r="G293" s="335">
        <v>25</v>
      </c>
      <c r="H293" s="336">
        <v>0</v>
      </c>
      <c r="I293" s="337">
        <v>25</v>
      </c>
    </row>
    <row r="294" spans="2:9" ht="12.95" customHeight="1" x14ac:dyDescent="0.15">
      <c r="B294" s="381" t="s">
        <v>15</v>
      </c>
      <c r="C294" s="332" t="s">
        <v>43</v>
      </c>
      <c r="D294" s="333" t="s">
        <v>8</v>
      </c>
      <c r="E294" s="702" t="s">
        <v>131</v>
      </c>
      <c r="F294" s="703" t="s">
        <v>137</v>
      </c>
      <c r="G294" s="335">
        <v>20</v>
      </c>
      <c r="H294" s="336">
        <v>0</v>
      </c>
      <c r="I294" s="337">
        <v>20</v>
      </c>
    </row>
    <row r="295" spans="2:9" ht="12.95" customHeight="1" thickBot="1" x14ac:dyDescent="0.2">
      <c r="B295" s="388" t="s">
        <v>15</v>
      </c>
      <c r="C295" s="355" t="s">
        <v>43</v>
      </c>
      <c r="D295" s="356" t="s">
        <v>8</v>
      </c>
      <c r="E295" s="704" t="s">
        <v>248</v>
      </c>
      <c r="F295" s="705" t="s">
        <v>143</v>
      </c>
      <c r="G295" s="358">
        <v>50</v>
      </c>
      <c r="H295" s="359">
        <v>0</v>
      </c>
      <c r="I295" s="360">
        <v>50</v>
      </c>
    </row>
    <row r="296" spans="2:9" ht="12.95" customHeight="1" x14ac:dyDescent="0.15">
      <c r="B296" s="384" t="s">
        <v>15</v>
      </c>
      <c r="C296" s="349" t="s">
        <v>43</v>
      </c>
      <c r="D296" s="350" t="s">
        <v>8</v>
      </c>
      <c r="E296" s="706" t="s">
        <v>248</v>
      </c>
      <c r="F296" s="707" t="s">
        <v>145</v>
      </c>
      <c r="G296" s="352">
        <v>10</v>
      </c>
      <c r="H296" s="353">
        <v>0</v>
      </c>
      <c r="I296" s="354">
        <v>10</v>
      </c>
    </row>
    <row r="297" spans="2:9" ht="12.95" customHeight="1" x14ac:dyDescent="0.15">
      <c r="B297" s="381" t="s">
        <v>15</v>
      </c>
      <c r="C297" s="332" t="s">
        <v>43</v>
      </c>
      <c r="D297" s="333" t="s">
        <v>8</v>
      </c>
      <c r="E297" s="702" t="s">
        <v>146</v>
      </c>
      <c r="F297" s="703" t="s">
        <v>148</v>
      </c>
      <c r="G297" s="335">
        <v>85</v>
      </c>
      <c r="H297" s="336">
        <v>0</v>
      </c>
      <c r="I297" s="337">
        <v>85</v>
      </c>
    </row>
    <row r="298" spans="2:9" ht="12.95" customHeight="1" x14ac:dyDescent="0.15">
      <c r="B298" s="381" t="s">
        <v>15</v>
      </c>
      <c r="C298" s="332" t="s">
        <v>43</v>
      </c>
      <c r="D298" s="333" t="s">
        <v>8</v>
      </c>
      <c r="E298" s="702" t="s">
        <v>277</v>
      </c>
      <c r="F298" s="703" t="s">
        <v>277</v>
      </c>
      <c r="G298" s="335">
        <v>11928</v>
      </c>
      <c r="H298" s="336">
        <v>0</v>
      </c>
      <c r="I298" s="337">
        <v>11928</v>
      </c>
    </row>
    <row r="299" spans="2:9" ht="12.95" customHeight="1" x14ac:dyDescent="0.15">
      <c r="B299" s="381" t="s">
        <v>15</v>
      </c>
      <c r="C299" s="332" t="s">
        <v>43</v>
      </c>
      <c r="D299" s="333" t="s">
        <v>203</v>
      </c>
      <c r="E299" s="702" t="s">
        <v>110</v>
      </c>
      <c r="F299" s="703" t="s">
        <v>247</v>
      </c>
      <c r="G299" s="335">
        <v>0</v>
      </c>
      <c r="H299" s="336">
        <v>916.07199999999989</v>
      </c>
      <c r="I299" s="337">
        <v>916.07199999999989</v>
      </c>
    </row>
    <row r="300" spans="2:9" ht="12.95" customHeight="1" x14ac:dyDescent="0.15">
      <c r="B300" s="381" t="s">
        <v>15</v>
      </c>
      <c r="C300" s="332" t="s">
        <v>43</v>
      </c>
      <c r="D300" s="333" t="s">
        <v>203</v>
      </c>
      <c r="E300" s="702" t="s">
        <v>146</v>
      </c>
      <c r="F300" s="703" t="s">
        <v>147</v>
      </c>
      <c r="G300" s="335">
        <v>0</v>
      </c>
      <c r="H300" s="336">
        <v>1671.4279999999999</v>
      </c>
      <c r="I300" s="337">
        <v>1671.4279999999999</v>
      </c>
    </row>
    <row r="301" spans="2:9" ht="12.95" customHeight="1" x14ac:dyDescent="0.15">
      <c r="B301" s="381" t="s">
        <v>15</v>
      </c>
      <c r="C301" s="332" t="s">
        <v>43</v>
      </c>
      <c r="D301" s="333" t="s">
        <v>27</v>
      </c>
      <c r="E301" s="702" t="s">
        <v>146</v>
      </c>
      <c r="F301" s="703" t="s">
        <v>147</v>
      </c>
      <c r="G301" s="335">
        <v>0</v>
      </c>
      <c r="H301" s="336">
        <v>1928.57</v>
      </c>
      <c r="I301" s="337">
        <v>1928.57</v>
      </c>
    </row>
    <row r="302" spans="2:9" ht="12.95" customHeight="1" x14ac:dyDescent="0.15">
      <c r="B302" s="381" t="s">
        <v>15</v>
      </c>
      <c r="C302" s="332" t="s">
        <v>43</v>
      </c>
      <c r="D302" s="333" t="s">
        <v>10</v>
      </c>
      <c r="E302" s="702" t="s">
        <v>110</v>
      </c>
      <c r="F302" s="703" t="s">
        <v>115</v>
      </c>
      <c r="G302" s="335">
        <v>0</v>
      </c>
      <c r="H302" s="336">
        <v>225</v>
      </c>
      <c r="I302" s="337">
        <v>225</v>
      </c>
    </row>
    <row r="303" spans="2:9" ht="12.95" customHeight="1" x14ac:dyDescent="0.15">
      <c r="B303" s="381" t="s">
        <v>15</v>
      </c>
      <c r="C303" s="332" t="s">
        <v>43</v>
      </c>
      <c r="D303" s="333" t="s">
        <v>10</v>
      </c>
      <c r="E303" s="702" t="s">
        <v>131</v>
      </c>
      <c r="F303" s="703" t="s">
        <v>132</v>
      </c>
      <c r="G303" s="335">
        <v>0</v>
      </c>
      <c r="H303" s="336">
        <v>1080.6120000000003</v>
      </c>
      <c r="I303" s="337">
        <v>1080.6120000000003</v>
      </c>
    </row>
    <row r="304" spans="2:9" ht="12.95" customHeight="1" x14ac:dyDescent="0.15">
      <c r="B304" s="381" t="s">
        <v>15</v>
      </c>
      <c r="C304" s="332" t="s">
        <v>43</v>
      </c>
      <c r="D304" s="333" t="s">
        <v>10</v>
      </c>
      <c r="E304" s="702" t="s">
        <v>248</v>
      </c>
      <c r="F304" s="703" t="s">
        <v>143</v>
      </c>
      <c r="G304" s="335">
        <v>0</v>
      </c>
      <c r="H304" s="336">
        <v>312.22000000000003</v>
      </c>
      <c r="I304" s="337">
        <v>312.22000000000003</v>
      </c>
    </row>
    <row r="305" spans="2:9" ht="12.95" customHeight="1" x14ac:dyDescent="0.15">
      <c r="B305" s="381" t="s">
        <v>15</v>
      </c>
      <c r="C305" s="332" t="s">
        <v>43</v>
      </c>
      <c r="D305" s="333" t="s">
        <v>10</v>
      </c>
      <c r="E305" s="702" t="s">
        <v>146</v>
      </c>
      <c r="F305" s="703" t="s">
        <v>152</v>
      </c>
      <c r="G305" s="335">
        <v>0</v>
      </c>
      <c r="H305" s="336">
        <v>32.142000000000003</v>
      </c>
      <c r="I305" s="337">
        <v>32.142000000000003</v>
      </c>
    </row>
    <row r="306" spans="2:9" ht="12.95" customHeight="1" x14ac:dyDescent="0.15">
      <c r="B306" s="383" t="s">
        <v>15</v>
      </c>
      <c r="C306" s="345" t="s">
        <v>43</v>
      </c>
      <c r="D306" s="346"/>
      <c r="E306" s="710" t="s">
        <v>273</v>
      </c>
      <c r="F306" s="711"/>
      <c r="G306" s="25">
        <v>17638</v>
      </c>
      <c r="H306" s="2">
        <v>6198.1859999999979</v>
      </c>
      <c r="I306" s="348">
        <v>23836.185999999998</v>
      </c>
    </row>
    <row r="307" spans="2:9" ht="12.95" customHeight="1" x14ac:dyDescent="0.15">
      <c r="B307" s="381" t="s">
        <v>260</v>
      </c>
      <c r="C307" s="332" t="s">
        <v>43</v>
      </c>
      <c r="D307" s="333" t="s">
        <v>7</v>
      </c>
      <c r="E307" s="702" t="s">
        <v>277</v>
      </c>
      <c r="F307" s="703" t="s">
        <v>277</v>
      </c>
      <c r="G307" s="335">
        <v>480</v>
      </c>
      <c r="H307" s="336">
        <v>0</v>
      </c>
      <c r="I307" s="337">
        <v>480</v>
      </c>
    </row>
    <row r="308" spans="2:9" ht="12.95" customHeight="1" x14ac:dyDescent="0.15">
      <c r="B308" s="383" t="s">
        <v>260</v>
      </c>
      <c r="C308" s="345" t="s">
        <v>43</v>
      </c>
      <c r="D308" s="346"/>
      <c r="E308" s="710" t="s">
        <v>273</v>
      </c>
      <c r="F308" s="711"/>
      <c r="G308" s="25">
        <v>480</v>
      </c>
      <c r="H308" s="2">
        <v>0</v>
      </c>
      <c r="I308" s="348">
        <v>480</v>
      </c>
    </row>
    <row r="309" spans="2:9" ht="12.95" customHeight="1" x14ac:dyDescent="0.15">
      <c r="B309" s="381" t="s">
        <v>204</v>
      </c>
      <c r="C309" s="332" t="s">
        <v>43</v>
      </c>
      <c r="D309" s="333" t="s">
        <v>8</v>
      </c>
      <c r="E309" s="702" t="s">
        <v>277</v>
      </c>
      <c r="F309" s="703" t="s">
        <v>277</v>
      </c>
      <c r="G309" s="335">
        <v>1040</v>
      </c>
      <c r="H309" s="336">
        <v>0</v>
      </c>
      <c r="I309" s="337">
        <v>1040</v>
      </c>
    </row>
    <row r="310" spans="2:9" ht="12.95" customHeight="1" x14ac:dyDescent="0.15">
      <c r="B310" s="383" t="s">
        <v>204</v>
      </c>
      <c r="C310" s="345" t="s">
        <v>43</v>
      </c>
      <c r="D310" s="346"/>
      <c r="E310" s="710" t="s">
        <v>273</v>
      </c>
      <c r="F310" s="711"/>
      <c r="G310" s="25">
        <v>1040</v>
      </c>
      <c r="H310" s="2">
        <v>0</v>
      </c>
      <c r="I310" s="348">
        <v>1040</v>
      </c>
    </row>
    <row r="311" spans="2:9" ht="12.95" customHeight="1" x14ac:dyDescent="0.15">
      <c r="B311" s="381" t="s">
        <v>6</v>
      </c>
      <c r="C311" s="332" t="s">
        <v>43</v>
      </c>
      <c r="D311" s="333" t="s">
        <v>4</v>
      </c>
      <c r="E311" s="702" t="s">
        <v>87</v>
      </c>
      <c r="F311" s="703" t="s">
        <v>89</v>
      </c>
      <c r="G311" s="335">
        <v>0</v>
      </c>
      <c r="H311" s="336">
        <v>219.428</v>
      </c>
      <c r="I311" s="337">
        <v>219.428</v>
      </c>
    </row>
    <row r="312" spans="2:9" ht="12.95" customHeight="1" x14ac:dyDescent="0.15">
      <c r="B312" s="381" t="s">
        <v>6</v>
      </c>
      <c r="C312" s="332" t="s">
        <v>43</v>
      </c>
      <c r="D312" s="333" t="s">
        <v>4</v>
      </c>
      <c r="E312" s="702" t="s">
        <v>87</v>
      </c>
      <c r="F312" s="703" t="s">
        <v>95</v>
      </c>
      <c r="G312" s="335">
        <v>0</v>
      </c>
      <c r="H312" s="336">
        <v>116.8</v>
      </c>
      <c r="I312" s="337">
        <v>116.8</v>
      </c>
    </row>
    <row r="313" spans="2:9" ht="12.95" customHeight="1" x14ac:dyDescent="0.15">
      <c r="B313" s="381" t="s">
        <v>6</v>
      </c>
      <c r="C313" s="332" t="s">
        <v>43</v>
      </c>
      <c r="D313" s="333" t="s">
        <v>4</v>
      </c>
      <c r="E313" s="702" t="s">
        <v>97</v>
      </c>
      <c r="F313" s="703" t="s">
        <v>99</v>
      </c>
      <c r="G313" s="335">
        <v>0</v>
      </c>
      <c r="H313" s="336">
        <v>2012.1269999999993</v>
      </c>
      <c r="I313" s="337">
        <v>2012.1269999999993</v>
      </c>
    </row>
    <row r="314" spans="2:9" ht="12.95" customHeight="1" x14ac:dyDescent="0.15">
      <c r="B314" s="385" t="s">
        <v>6</v>
      </c>
      <c r="C314" s="332" t="s">
        <v>43</v>
      </c>
      <c r="D314" s="333" t="s">
        <v>4</v>
      </c>
      <c r="E314" s="702" t="s">
        <v>110</v>
      </c>
      <c r="F314" s="703" t="s">
        <v>111</v>
      </c>
      <c r="G314" s="335">
        <v>0</v>
      </c>
      <c r="H314" s="336">
        <v>443.57299999999998</v>
      </c>
      <c r="I314" s="337">
        <v>443.57299999999998</v>
      </c>
    </row>
    <row r="315" spans="2:9" ht="12.95" customHeight="1" x14ac:dyDescent="0.15">
      <c r="B315" s="385" t="s">
        <v>6</v>
      </c>
      <c r="C315" s="332" t="s">
        <v>43</v>
      </c>
      <c r="D315" s="333" t="s">
        <v>4</v>
      </c>
      <c r="E315" s="702" t="s">
        <v>110</v>
      </c>
      <c r="F315" s="703" t="s">
        <v>112</v>
      </c>
      <c r="G315" s="335">
        <v>0</v>
      </c>
      <c r="H315" s="336">
        <v>898.43500000000017</v>
      </c>
      <c r="I315" s="337">
        <v>898.43500000000017</v>
      </c>
    </row>
    <row r="316" spans="2:9" ht="12.95" customHeight="1" x14ac:dyDescent="0.15">
      <c r="B316" s="385" t="s">
        <v>6</v>
      </c>
      <c r="C316" s="332" t="s">
        <v>43</v>
      </c>
      <c r="D316" s="333" t="s">
        <v>4</v>
      </c>
      <c r="E316" s="702" t="s">
        <v>110</v>
      </c>
      <c r="F316" s="703" t="s">
        <v>113</v>
      </c>
      <c r="G316" s="335">
        <v>0</v>
      </c>
      <c r="H316" s="336">
        <v>205.714</v>
      </c>
      <c r="I316" s="337">
        <v>205.714</v>
      </c>
    </row>
    <row r="317" spans="2:9" ht="12.95" customHeight="1" x14ac:dyDescent="0.15">
      <c r="B317" s="385" t="s">
        <v>6</v>
      </c>
      <c r="C317" s="332" t="s">
        <v>43</v>
      </c>
      <c r="D317" s="333" t="s">
        <v>4</v>
      </c>
      <c r="E317" s="702" t="s">
        <v>110</v>
      </c>
      <c r="F317" s="703" t="s">
        <v>114</v>
      </c>
      <c r="G317" s="335">
        <v>0</v>
      </c>
      <c r="H317" s="336">
        <v>285.71199999999999</v>
      </c>
      <c r="I317" s="337">
        <v>285.71199999999999</v>
      </c>
    </row>
    <row r="318" spans="2:9" ht="12.95" customHeight="1" x14ac:dyDescent="0.15">
      <c r="B318" s="385" t="s">
        <v>6</v>
      </c>
      <c r="C318" s="332" t="s">
        <v>43</v>
      </c>
      <c r="D318" s="333" t="s">
        <v>4</v>
      </c>
      <c r="E318" s="702" t="s">
        <v>110</v>
      </c>
      <c r="F318" s="703" t="s">
        <v>115</v>
      </c>
      <c r="G318" s="335">
        <v>0</v>
      </c>
      <c r="H318" s="336">
        <v>15903.571</v>
      </c>
      <c r="I318" s="337">
        <v>15903.571</v>
      </c>
    </row>
    <row r="319" spans="2:9" ht="12.95" customHeight="1" x14ac:dyDescent="0.15">
      <c r="B319" s="385" t="s">
        <v>6</v>
      </c>
      <c r="C319" s="332" t="s">
        <v>43</v>
      </c>
      <c r="D319" s="333" t="s">
        <v>4</v>
      </c>
      <c r="E319" s="702" t="s">
        <v>110</v>
      </c>
      <c r="F319" s="703" t="s">
        <v>247</v>
      </c>
      <c r="G319" s="335">
        <v>0</v>
      </c>
      <c r="H319" s="336">
        <v>2119.8189999999995</v>
      </c>
      <c r="I319" s="337">
        <v>2119.8189999999995</v>
      </c>
    </row>
    <row r="320" spans="2:9" ht="12.95" customHeight="1" x14ac:dyDescent="0.15">
      <c r="B320" s="385" t="s">
        <v>6</v>
      </c>
      <c r="C320" s="332" t="s">
        <v>43</v>
      </c>
      <c r="D320" s="333" t="s">
        <v>4</v>
      </c>
      <c r="E320" s="702" t="s">
        <v>110</v>
      </c>
      <c r="F320" s="703" t="s">
        <v>117</v>
      </c>
      <c r="G320" s="335">
        <v>0</v>
      </c>
      <c r="H320" s="336">
        <v>1041.4480000000001</v>
      </c>
      <c r="I320" s="337">
        <v>1041.4480000000001</v>
      </c>
    </row>
    <row r="321" spans="2:9" ht="12.95" customHeight="1" x14ac:dyDescent="0.15">
      <c r="B321" s="385" t="s">
        <v>6</v>
      </c>
      <c r="C321" s="332" t="s">
        <v>43</v>
      </c>
      <c r="D321" s="333" t="s">
        <v>4</v>
      </c>
      <c r="E321" s="702" t="s">
        <v>110</v>
      </c>
      <c r="F321" s="703" t="s">
        <v>274</v>
      </c>
      <c r="G321" s="335">
        <v>0</v>
      </c>
      <c r="H321" s="336">
        <v>630.35699999999986</v>
      </c>
      <c r="I321" s="337">
        <v>630.35699999999986</v>
      </c>
    </row>
    <row r="322" spans="2:9" ht="12.95" customHeight="1" x14ac:dyDescent="0.15">
      <c r="B322" s="385" t="s">
        <v>6</v>
      </c>
      <c r="C322" s="332" t="s">
        <v>43</v>
      </c>
      <c r="D322" s="333" t="s">
        <v>4</v>
      </c>
      <c r="E322" s="702" t="s">
        <v>110</v>
      </c>
      <c r="F322" s="703" t="s">
        <v>249</v>
      </c>
      <c r="G322" s="335">
        <v>0</v>
      </c>
      <c r="H322" s="336">
        <v>543.21599999999989</v>
      </c>
      <c r="I322" s="337">
        <v>543.21599999999989</v>
      </c>
    </row>
    <row r="323" spans="2:9" ht="12.95" customHeight="1" x14ac:dyDescent="0.15">
      <c r="B323" s="385" t="s">
        <v>6</v>
      </c>
      <c r="C323" s="332" t="s">
        <v>43</v>
      </c>
      <c r="D323" s="333" t="s">
        <v>4</v>
      </c>
      <c r="E323" s="702" t="s">
        <v>110</v>
      </c>
      <c r="F323" s="703" t="s">
        <v>119</v>
      </c>
      <c r="G323" s="335">
        <v>0</v>
      </c>
      <c r="H323" s="336">
        <v>411.428</v>
      </c>
      <c r="I323" s="337">
        <v>411.428</v>
      </c>
    </row>
    <row r="324" spans="2:9" ht="12.95" customHeight="1" x14ac:dyDescent="0.15">
      <c r="B324" s="385" t="s">
        <v>6</v>
      </c>
      <c r="C324" s="332" t="s">
        <v>43</v>
      </c>
      <c r="D324" s="333" t="s">
        <v>4</v>
      </c>
      <c r="E324" s="702" t="s">
        <v>122</v>
      </c>
      <c r="F324" s="703" t="s">
        <v>279</v>
      </c>
      <c r="G324" s="335">
        <v>0</v>
      </c>
      <c r="H324" s="336">
        <v>512.07100000000003</v>
      </c>
      <c r="I324" s="337">
        <v>512.07100000000003</v>
      </c>
    </row>
    <row r="325" spans="2:9" ht="12.95" customHeight="1" x14ac:dyDescent="0.15">
      <c r="B325" s="385" t="s">
        <v>6</v>
      </c>
      <c r="C325" s="332" t="s">
        <v>43</v>
      </c>
      <c r="D325" s="333" t="s">
        <v>4</v>
      </c>
      <c r="E325" s="702" t="s">
        <v>131</v>
      </c>
      <c r="F325" s="703" t="s">
        <v>132</v>
      </c>
      <c r="G325" s="335">
        <v>0</v>
      </c>
      <c r="H325" s="336">
        <v>2145.8879999999995</v>
      </c>
      <c r="I325" s="337">
        <v>2145.8879999999995</v>
      </c>
    </row>
    <row r="326" spans="2:9" ht="12.95" customHeight="1" x14ac:dyDescent="0.15">
      <c r="B326" s="385" t="s">
        <v>6</v>
      </c>
      <c r="C326" s="332" t="s">
        <v>43</v>
      </c>
      <c r="D326" s="333" t="s">
        <v>4</v>
      </c>
      <c r="E326" s="702" t="s">
        <v>131</v>
      </c>
      <c r="F326" s="703" t="s">
        <v>137</v>
      </c>
      <c r="G326" s="335">
        <v>0</v>
      </c>
      <c r="H326" s="336">
        <v>1408.5000000000002</v>
      </c>
      <c r="I326" s="337">
        <v>1408.5000000000002</v>
      </c>
    </row>
    <row r="327" spans="2:9" ht="12.95" customHeight="1" x14ac:dyDescent="0.15">
      <c r="B327" s="385" t="s">
        <v>6</v>
      </c>
      <c r="C327" s="332" t="s">
        <v>43</v>
      </c>
      <c r="D327" s="333" t="s">
        <v>4</v>
      </c>
      <c r="E327" s="702" t="s">
        <v>131</v>
      </c>
      <c r="F327" s="703" t="s">
        <v>140</v>
      </c>
      <c r="G327" s="335">
        <v>0</v>
      </c>
      <c r="H327" s="336">
        <v>102.857</v>
      </c>
      <c r="I327" s="337">
        <v>102.857</v>
      </c>
    </row>
    <row r="328" spans="2:9" ht="12.95" customHeight="1" x14ac:dyDescent="0.15">
      <c r="B328" s="385" t="s">
        <v>6</v>
      </c>
      <c r="C328" s="332" t="s">
        <v>43</v>
      </c>
      <c r="D328" s="333" t="s">
        <v>4</v>
      </c>
      <c r="E328" s="702" t="s">
        <v>248</v>
      </c>
      <c r="F328" s="703" t="s">
        <v>143</v>
      </c>
      <c r="G328" s="335">
        <v>0</v>
      </c>
      <c r="H328" s="336">
        <v>93.816999999999993</v>
      </c>
      <c r="I328" s="337">
        <v>93.816999999999993</v>
      </c>
    </row>
    <row r="329" spans="2:9" ht="12.95" customHeight="1" x14ac:dyDescent="0.15">
      <c r="B329" s="385" t="s">
        <v>6</v>
      </c>
      <c r="C329" s="332" t="s">
        <v>43</v>
      </c>
      <c r="D329" s="333" t="s">
        <v>4</v>
      </c>
      <c r="E329" s="702" t="s">
        <v>248</v>
      </c>
      <c r="F329" s="703" t="s">
        <v>144</v>
      </c>
      <c r="G329" s="335">
        <v>0</v>
      </c>
      <c r="H329" s="336">
        <v>172.96600000000001</v>
      </c>
      <c r="I329" s="337">
        <v>172.96600000000001</v>
      </c>
    </row>
    <row r="330" spans="2:9" ht="12.95" customHeight="1" x14ac:dyDescent="0.15">
      <c r="B330" s="385" t="s">
        <v>6</v>
      </c>
      <c r="C330" s="332" t="s">
        <v>43</v>
      </c>
      <c r="D330" s="333" t="s">
        <v>4</v>
      </c>
      <c r="E330" s="702" t="s">
        <v>248</v>
      </c>
      <c r="F330" s="703" t="s">
        <v>145</v>
      </c>
      <c r="G330" s="335">
        <v>0</v>
      </c>
      <c r="H330" s="336">
        <v>181.54</v>
      </c>
      <c r="I330" s="337">
        <v>181.54</v>
      </c>
    </row>
    <row r="331" spans="2:9" ht="12.95" customHeight="1" x14ac:dyDescent="0.15">
      <c r="B331" s="385" t="s">
        <v>6</v>
      </c>
      <c r="C331" s="332" t="s">
        <v>43</v>
      </c>
      <c r="D331" s="333" t="s">
        <v>4</v>
      </c>
      <c r="E331" s="702" t="s">
        <v>146</v>
      </c>
      <c r="F331" s="703" t="s">
        <v>149</v>
      </c>
      <c r="G331" s="335">
        <v>0</v>
      </c>
      <c r="H331" s="336">
        <v>230.857</v>
      </c>
      <c r="I331" s="337">
        <v>230.857</v>
      </c>
    </row>
    <row r="332" spans="2:9" ht="12.95" customHeight="1" x14ac:dyDescent="0.15">
      <c r="B332" s="385" t="s">
        <v>6</v>
      </c>
      <c r="C332" s="332" t="s">
        <v>43</v>
      </c>
      <c r="D332" s="333" t="s">
        <v>4</v>
      </c>
      <c r="E332" s="702" t="s">
        <v>146</v>
      </c>
      <c r="F332" s="703" t="s">
        <v>152</v>
      </c>
      <c r="G332" s="335">
        <v>0</v>
      </c>
      <c r="H332" s="336">
        <v>501.06400000000002</v>
      </c>
      <c r="I332" s="337">
        <v>501.06400000000002</v>
      </c>
    </row>
    <row r="333" spans="2:9" ht="12.95" customHeight="1" x14ac:dyDescent="0.15">
      <c r="B333" s="385" t="s">
        <v>6</v>
      </c>
      <c r="C333" s="332" t="s">
        <v>43</v>
      </c>
      <c r="D333" s="333" t="s">
        <v>4</v>
      </c>
      <c r="E333" s="702" t="s">
        <v>146</v>
      </c>
      <c r="F333" s="703" t="s">
        <v>275</v>
      </c>
      <c r="G333" s="335">
        <v>0</v>
      </c>
      <c r="H333" s="336">
        <v>339.78100000000006</v>
      </c>
      <c r="I333" s="337">
        <v>339.78100000000006</v>
      </c>
    </row>
    <row r="334" spans="2:9" ht="12.95" customHeight="1" x14ac:dyDescent="0.15">
      <c r="B334" s="385" t="s">
        <v>6</v>
      </c>
      <c r="C334" s="332" t="s">
        <v>43</v>
      </c>
      <c r="D334" s="333" t="s">
        <v>4</v>
      </c>
      <c r="E334" s="702" t="s">
        <v>153</v>
      </c>
      <c r="F334" s="703" t="s">
        <v>153</v>
      </c>
      <c r="G334" s="335">
        <v>0</v>
      </c>
      <c r="H334" s="336">
        <v>102.857</v>
      </c>
      <c r="I334" s="337">
        <v>102.857</v>
      </c>
    </row>
    <row r="335" spans="2:9" ht="12.95" customHeight="1" x14ac:dyDescent="0.15">
      <c r="B335" s="385" t="s">
        <v>6</v>
      </c>
      <c r="C335" s="332" t="s">
        <v>43</v>
      </c>
      <c r="D335" s="333" t="s">
        <v>5</v>
      </c>
      <c r="E335" s="702" t="s">
        <v>87</v>
      </c>
      <c r="F335" s="703" t="s">
        <v>95</v>
      </c>
      <c r="G335" s="335">
        <v>0</v>
      </c>
      <c r="H335" s="336">
        <v>117.714</v>
      </c>
      <c r="I335" s="337">
        <v>117.714</v>
      </c>
    </row>
    <row r="336" spans="2:9" ht="12.95" customHeight="1" x14ac:dyDescent="0.15">
      <c r="B336" s="385" t="s">
        <v>6</v>
      </c>
      <c r="C336" s="332" t="s">
        <v>43</v>
      </c>
      <c r="D336" s="333" t="s">
        <v>5</v>
      </c>
      <c r="E336" s="702" t="s">
        <v>87</v>
      </c>
      <c r="F336" s="703" t="s">
        <v>96</v>
      </c>
      <c r="G336" s="335">
        <v>0</v>
      </c>
      <c r="H336" s="336">
        <v>205.714</v>
      </c>
      <c r="I336" s="337">
        <v>205.714</v>
      </c>
    </row>
    <row r="337" spans="2:9" ht="12.95" customHeight="1" x14ac:dyDescent="0.15">
      <c r="B337" s="385" t="s">
        <v>6</v>
      </c>
      <c r="C337" s="332" t="s">
        <v>43</v>
      </c>
      <c r="D337" s="333" t="s">
        <v>5</v>
      </c>
      <c r="E337" s="702" t="s">
        <v>103</v>
      </c>
      <c r="F337" s="703" t="s">
        <v>108</v>
      </c>
      <c r="G337" s="335">
        <v>0</v>
      </c>
      <c r="H337" s="336">
        <v>102.857</v>
      </c>
      <c r="I337" s="337">
        <v>102.857</v>
      </c>
    </row>
    <row r="338" spans="2:9" ht="12.95" customHeight="1" x14ac:dyDescent="0.15">
      <c r="B338" s="385" t="s">
        <v>6</v>
      </c>
      <c r="C338" s="332" t="s">
        <v>43</v>
      </c>
      <c r="D338" s="333" t="s">
        <v>5</v>
      </c>
      <c r="E338" s="702" t="s">
        <v>110</v>
      </c>
      <c r="F338" s="703" t="s">
        <v>247</v>
      </c>
      <c r="G338" s="335">
        <v>0</v>
      </c>
      <c r="H338" s="336">
        <v>148.572</v>
      </c>
      <c r="I338" s="337">
        <v>148.572</v>
      </c>
    </row>
    <row r="339" spans="2:9" ht="12.95" customHeight="1" x14ac:dyDescent="0.15">
      <c r="B339" s="385" t="s">
        <v>6</v>
      </c>
      <c r="C339" s="332" t="s">
        <v>43</v>
      </c>
      <c r="D339" s="333" t="s">
        <v>5</v>
      </c>
      <c r="E339" s="702" t="s">
        <v>131</v>
      </c>
      <c r="F339" s="703" t="s">
        <v>132</v>
      </c>
      <c r="G339" s="335">
        <v>0</v>
      </c>
      <c r="H339" s="336">
        <v>1709.2570000000001</v>
      </c>
      <c r="I339" s="337">
        <v>1709.2570000000001</v>
      </c>
    </row>
    <row r="340" spans="2:9" ht="12.95" customHeight="1" x14ac:dyDescent="0.15">
      <c r="B340" s="385" t="s">
        <v>6</v>
      </c>
      <c r="C340" s="332" t="s">
        <v>43</v>
      </c>
      <c r="D340" s="333" t="s">
        <v>5</v>
      </c>
      <c r="E340" s="702" t="s">
        <v>146</v>
      </c>
      <c r="F340" s="703" t="s">
        <v>148</v>
      </c>
      <c r="G340" s="335">
        <v>0</v>
      </c>
      <c r="H340" s="336">
        <v>436.8</v>
      </c>
      <c r="I340" s="337">
        <v>436.8</v>
      </c>
    </row>
    <row r="341" spans="2:9" ht="12.95" customHeight="1" x14ac:dyDescent="0.15">
      <c r="B341" s="385" t="s">
        <v>6</v>
      </c>
      <c r="C341" s="332" t="s">
        <v>43</v>
      </c>
      <c r="D341" s="333" t="s">
        <v>5</v>
      </c>
      <c r="E341" s="702" t="s">
        <v>146</v>
      </c>
      <c r="F341" s="703" t="s">
        <v>152</v>
      </c>
      <c r="G341" s="335">
        <v>0</v>
      </c>
      <c r="H341" s="336">
        <v>411.428</v>
      </c>
      <c r="I341" s="337">
        <v>411.428</v>
      </c>
    </row>
    <row r="342" spans="2:9" ht="12.95" customHeight="1" x14ac:dyDescent="0.15">
      <c r="B342" s="385" t="s">
        <v>6</v>
      </c>
      <c r="C342" s="332" t="s">
        <v>43</v>
      </c>
      <c r="D342" s="333" t="s">
        <v>5</v>
      </c>
      <c r="E342" s="702" t="s">
        <v>153</v>
      </c>
      <c r="F342" s="703" t="s">
        <v>153</v>
      </c>
      <c r="G342" s="335">
        <v>0</v>
      </c>
      <c r="H342" s="336">
        <v>514.28499999999997</v>
      </c>
      <c r="I342" s="337">
        <v>514.28499999999997</v>
      </c>
    </row>
    <row r="343" spans="2:9" ht="12.95" customHeight="1" x14ac:dyDescent="0.15">
      <c r="B343" s="385" t="s">
        <v>6</v>
      </c>
      <c r="C343" s="332" t="s">
        <v>43</v>
      </c>
      <c r="D343" s="333" t="s">
        <v>15</v>
      </c>
      <c r="E343" s="702" t="s">
        <v>110</v>
      </c>
      <c r="F343" s="703" t="s">
        <v>115</v>
      </c>
      <c r="G343" s="335">
        <v>0</v>
      </c>
      <c r="H343" s="336">
        <v>112.499</v>
      </c>
      <c r="I343" s="337">
        <v>112.499</v>
      </c>
    </row>
    <row r="344" spans="2:9" ht="12.95" customHeight="1" x14ac:dyDescent="0.15">
      <c r="B344" s="385" t="s">
        <v>6</v>
      </c>
      <c r="C344" s="332" t="s">
        <v>43</v>
      </c>
      <c r="D344" s="333" t="s">
        <v>7</v>
      </c>
      <c r="E344" s="702" t="s">
        <v>87</v>
      </c>
      <c r="F344" s="703" t="s">
        <v>95</v>
      </c>
      <c r="G344" s="335">
        <v>0</v>
      </c>
      <c r="H344" s="336">
        <v>228.572</v>
      </c>
      <c r="I344" s="337">
        <v>228.572</v>
      </c>
    </row>
    <row r="345" spans="2:9" ht="12.95" customHeight="1" x14ac:dyDescent="0.15">
      <c r="B345" s="385" t="s">
        <v>6</v>
      </c>
      <c r="C345" s="332" t="s">
        <v>43</v>
      </c>
      <c r="D345" s="333" t="s">
        <v>7</v>
      </c>
      <c r="E345" s="702" t="s">
        <v>87</v>
      </c>
      <c r="F345" s="703" t="s">
        <v>96</v>
      </c>
      <c r="G345" s="335">
        <v>707.14200000000005</v>
      </c>
      <c r="H345" s="336">
        <v>0</v>
      </c>
      <c r="I345" s="337">
        <v>707.14200000000005</v>
      </c>
    </row>
    <row r="346" spans="2:9" ht="12.95" customHeight="1" x14ac:dyDescent="0.15">
      <c r="B346" s="385" t="s">
        <v>6</v>
      </c>
      <c r="C346" s="332" t="s">
        <v>43</v>
      </c>
      <c r="D346" s="333" t="s">
        <v>7</v>
      </c>
      <c r="E346" s="702" t="s">
        <v>110</v>
      </c>
      <c r="F346" s="703" t="s">
        <v>112</v>
      </c>
      <c r="G346" s="335">
        <v>1200</v>
      </c>
      <c r="H346" s="336">
        <v>0</v>
      </c>
      <c r="I346" s="337">
        <v>1200</v>
      </c>
    </row>
    <row r="347" spans="2:9" ht="12.95" customHeight="1" x14ac:dyDescent="0.15">
      <c r="B347" s="385" t="s">
        <v>6</v>
      </c>
      <c r="C347" s="332" t="s">
        <v>43</v>
      </c>
      <c r="D347" s="333" t="s">
        <v>7</v>
      </c>
      <c r="E347" s="702" t="s">
        <v>110</v>
      </c>
      <c r="F347" s="703" t="s">
        <v>247</v>
      </c>
      <c r="G347" s="335">
        <v>0</v>
      </c>
      <c r="H347" s="336">
        <v>3914.2860000000001</v>
      </c>
      <c r="I347" s="337">
        <v>3914.2860000000001</v>
      </c>
    </row>
    <row r="348" spans="2:9" ht="12.95" customHeight="1" x14ac:dyDescent="0.15">
      <c r="B348" s="385" t="s">
        <v>6</v>
      </c>
      <c r="C348" s="332" t="s">
        <v>43</v>
      </c>
      <c r="D348" s="333" t="s">
        <v>7</v>
      </c>
      <c r="E348" s="702" t="s">
        <v>110</v>
      </c>
      <c r="F348" s="703" t="s">
        <v>116</v>
      </c>
      <c r="G348" s="335">
        <v>0</v>
      </c>
      <c r="H348" s="336">
        <v>102.857</v>
      </c>
      <c r="I348" s="337">
        <v>102.857</v>
      </c>
    </row>
    <row r="349" spans="2:9" ht="12.95" customHeight="1" x14ac:dyDescent="0.15">
      <c r="B349" s="385" t="s">
        <v>6</v>
      </c>
      <c r="C349" s="332" t="s">
        <v>43</v>
      </c>
      <c r="D349" s="333" t="s">
        <v>7</v>
      </c>
      <c r="E349" s="702" t="s">
        <v>122</v>
      </c>
      <c r="F349" s="703" t="s">
        <v>279</v>
      </c>
      <c r="G349" s="335">
        <v>242.143</v>
      </c>
      <c r="H349" s="336">
        <v>0</v>
      </c>
      <c r="I349" s="337">
        <v>242.143</v>
      </c>
    </row>
    <row r="350" spans="2:9" ht="12.95" customHeight="1" x14ac:dyDescent="0.15">
      <c r="B350" s="385" t="s">
        <v>6</v>
      </c>
      <c r="C350" s="332" t="s">
        <v>43</v>
      </c>
      <c r="D350" s="333" t="s">
        <v>7</v>
      </c>
      <c r="E350" s="702" t="s">
        <v>131</v>
      </c>
      <c r="F350" s="703" t="s">
        <v>132</v>
      </c>
      <c r="G350" s="335">
        <v>1560</v>
      </c>
      <c r="H350" s="336">
        <v>643.57799999999997</v>
      </c>
      <c r="I350" s="337">
        <v>2203.578</v>
      </c>
    </row>
    <row r="351" spans="2:9" ht="12.95" customHeight="1" x14ac:dyDescent="0.15">
      <c r="B351" s="385" t="s">
        <v>6</v>
      </c>
      <c r="C351" s="332" t="s">
        <v>43</v>
      </c>
      <c r="D351" s="333" t="s">
        <v>7</v>
      </c>
      <c r="E351" s="702" t="s">
        <v>248</v>
      </c>
      <c r="F351" s="703" t="s">
        <v>143</v>
      </c>
      <c r="G351" s="335">
        <v>2987.4799999999996</v>
      </c>
      <c r="H351" s="336">
        <v>0</v>
      </c>
      <c r="I351" s="337">
        <v>2987.4799999999996</v>
      </c>
    </row>
    <row r="352" spans="2:9" ht="12.95" customHeight="1" x14ac:dyDescent="0.15">
      <c r="B352" s="381" t="s">
        <v>6</v>
      </c>
      <c r="C352" s="332" t="s">
        <v>43</v>
      </c>
      <c r="D352" s="333" t="s">
        <v>7</v>
      </c>
      <c r="E352" s="702" t="s">
        <v>248</v>
      </c>
      <c r="F352" s="703" t="s">
        <v>144</v>
      </c>
      <c r="G352" s="335">
        <v>546.428</v>
      </c>
      <c r="H352" s="336">
        <v>514.28499999999997</v>
      </c>
      <c r="I352" s="337">
        <v>1060.713</v>
      </c>
    </row>
    <row r="353" spans="2:9" ht="12.95" customHeight="1" thickBot="1" x14ac:dyDescent="0.2">
      <c r="B353" s="388" t="s">
        <v>6</v>
      </c>
      <c r="C353" s="355" t="s">
        <v>43</v>
      </c>
      <c r="D353" s="356" t="s">
        <v>7</v>
      </c>
      <c r="E353" s="704" t="s">
        <v>146</v>
      </c>
      <c r="F353" s="705" t="s">
        <v>152</v>
      </c>
      <c r="G353" s="358">
        <v>327.85700000000003</v>
      </c>
      <c r="H353" s="359">
        <v>0</v>
      </c>
      <c r="I353" s="360">
        <v>327.85700000000003</v>
      </c>
    </row>
    <row r="354" spans="2:9" ht="12.95" customHeight="1" x14ac:dyDescent="0.15">
      <c r="B354" s="384" t="s">
        <v>6</v>
      </c>
      <c r="C354" s="349" t="s">
        <v>43</v>
      </c>
      <c r="D354" s="350" t="s">
        <v>7</v>
      </c>
      <c r="E354" s="706" t="s">
        <v>153</v>
      </c>
      <c r="F354" s="707" t="s">
        <v>153</v>
      </c>
      <c r="G354" s="352">
        <v>0</v>
      </c>
      <c r="H354" s="353">
        <v>102.857</v>
      </c>
      <c r="I354" s="354">
        <v>102.857</v>
      </c>
    </row>
    <row r="355" spans="2:9" ht="12.95" customHeight="1" x14ac:dyDescent="0.15">
      <c r="B355" s="381" t="s">
        <v>6</v>
      </c>
      <c r="C355" s="332" t="s">
        <v>43</v>
      </c>
      <c r="D355" s="333" t="s">
        <v>7</v>
      </c>
      <c r="E355" s="702" t="s">
        <v>277</v>
      </c>
      <c r="F355" s="703" t="s">
        <v>277</v>
      </c>
      <c r="G355" s="335">
        <v>34312</v>
      </c>
      <c r="H355" s="336">
        <v>0</v>
      </c>
      <c r="I355" s="337">
        <v>34312</v>
      </c>
    </row>
    <row r="356" spans="2:9" ht="12.95" customHeight="1" x14ac:dyDescent="0.15">
      <c r="B356" s="381" t="s">
        <v>6</v>
      </c>
      <c r="C356" s="332" t="s">
        <v>43</v>
      </c>
      <c r="D356" s="333" t="s">
        <v>8</v>
      </c>
      <c r="E356" s="702" t="s">
        <v>87</v>
      </c>
      <c r="F356" s="703" t="s">
        <v>95</v>
      </c>
      <c r="G356" s="335">
        <v>40</v>
      </c>
      <c r="H356" s="336">
        <v>0</v>
      </c>
      <c r="I356" s="337">
        <v>40</v>
      </c>
    </row>
    <row r="357" spans="2:9" ht="12.95" customHeight="1" x14ac:dyDescent="0.15">
      <c r="B357" s="381" t="s">
        <v>6</v>
      </c>
      <c r="C357" s="332" t="s">
        <v>43</v>
      </c>
      <c r="D357" s="333" t="s">
        <v>8</v>
      </c>
      <c r="E357" s="702" t="s">
        <v>110</v>
      </c>
      <c r="F357" s="703" t="s">
        <v>114</v>
      </c>
      <c r="G357" s="335">
        <v>50</v>
      </c>
      <c r="H357" s="336">
        <v>0</v>
      </c>
      <c r="I357" s="337">
        <v>50</v>
      </c>
    </row>
    <row r="358" spans="2:9" ht="12.95" customHeight="1" x14ac:dyDescent="0.15">
      <c r="B358" s="381" t="s">
        <v>6</v>
      </c>
      <c r="C358" s="332" t="s">
        <v>43</v>
      </c>
      <c r="D358" s="333" t="s">
        <v>8</v>
      </c>
      <c r="E358" s="702" t="s">
        <v>110</v>
      </c>
      <c r="F358" s="703" t="s">
        <v>115</v>
      </c>
      <c r="G358" s="335">
        <v>0</v>
      </c>
      <c r="H358" s="336">
        <v>57287.5</v>
      </c>
      <c r="I358" s="337">
        <v>57287.5</v>
      </c>
    </row>
    <row r="359" spans="2:9" ht="12.95" customHeight="1" x14ac:dyDescent="0.15">
      <c r="B359" s="381" t="s">
        <v>6</v>
      </c>
      <c r="C359" s="332" t="s">
        <v>43</v>
      </c>
      <c r="D359" s="333" t="s">
        <v>8</v>
      </c>
      <c r="E359" s="702" t="s">
        <v>248</v>
      </c>
      <c r="F359" s="703" t="s">
        <v>143</v>
      </c>
      <c r="G359" s="335">
        <v>25</v>
      </c>
      <c r="H359" s="336">
        <v>0</v>
      </c>
      <c r="I359" s="337">
        <v>25</v>
      </c>
    </row>
    <row r="360" spans="2:9" ht="12.95" customHeight="1" x14ac:dyDescent="0.15">
      <c r="B360" s="381" t="s">
        <v>6</v>
      </c>
      <c r="C360" s="332" t="s">
        <v>43</v>
      </c>
      <c r="D360" s="333" t="s">
        <v>8</v>
      </c>
      <c r="E360" s="702" t="s">
        <v>146</v>
      </c>
      <c r="F360" s="703" t="s">
        <v>148</v>
      </c>
      <c r="G360" s="335">
        <v>25</v>
      </c>
      <c r="H360" s="336">
        <v>0</v>
      </c>
      <c r="I360" s="337">
        <v>25</v>
      </c>
    </row>
    <row r="361" spans="2:9" ht="12.95" customHeight="1" x14ac:dyDescent="0.15">
      <c r="B361" s="381" t="s">
        <v>6</v>
      </c>
      <c r="C361" s="332" t="s">
        <v>43</v>
      </c>
      <c r="D361" s="333" t="s">
        <v>8</v>
      </c>
      <c r="E361" s="702" t="s">
        <v>277</v>
      </c>
      <c r="F361" s="703" t="s">
        <v>277</v>
      </c>
      <c r="G361" s="335">
        <v>11370</v>
      </c>
      <c r="H361" s="336">
        <v>0</v>
      </c>
      <c r="I361" s="337">
        <v>11370</v>
      </c>
    </row>
    <row r="362" spans="2:9" ht="12.95" customHeight="1" x14ac:dyDescent="0.15">
      <c r="B362" s="381" t="s">
        <v>6</v>
      </c>
      <c r="C362" s="332" t="s">
        <v>43</v>
      </c>
      <c r="D362" s="333" t="s">
        <v>203</v>
      </c>
      <c r="E362" s="702" t="s">
        <v>110</v>
      </c>
      <c r="F362" s="703" t="s">
        <v>247</v>
      </c>
      <c r="G362" s="335">
        <v>0</v>
      </c>
      <c r="H362" s="336">
        <v>5351.7849999999999</v>
      </c>
      <c r="I362" s="337">
        <v>5351.7849999999999</v>
      </c>
    </row>
    <row r="363" spans="2:9" ht="12.95" customHeight="1" x14ac:dyDescent="0.15">
      <c r="B363" s="381" t="s">
        <v>6</v>
      </c>
      <c r="C363" s="332" t="s">
        <v>43</v>
      </c>
      <c r="D363" s="333" t="s">
        <v>27</v>
      </c>
      <c r="E363" s="702" t="s">
        <v>110</v>
      </c>
      <c r="F363" s="703" t="s">
        <v>247</v>
      </c>
      <c r="G363" s="335">
        <v>0</v>
      </c>
      <c r="H363" s="336">
        <v>1076.7849999999996</v>
      </c>
      <c r="I363" s="337">
        <v>1076.7849999999996</v>
      </c>
    </row>
    <row r="364" spans="2:9" ht="12.95" customHeight="1" x14ac:dyDescent="0.15">
      <c r="B364" s="381" t="s">
        <v>6</v>
      </c>
      <c r="C364" s="332" t="s">
        <v>43</v>
      </c>
      <c r="D364" s="333" t="s">
        <v>27</v>
      </c>
      <c r="E364" s="702" t="s">
        <v>110</v>
      </c>
      <c r="F364" s="703" t="s">
        <v>274</v>
      </c>
      <c r="G364" s="335">
        <v>0</v>
      </c>
      <c r="H364" s="336">
        <v>729.64400000000001</v>
      </c>
      <c r="I364" s="337">
        <v>729.64400000000001</v>
      </c>
    </row>
    <row r="365" spans="2:9" ht="12.95" customHeight="1" x14ac:dyDescent="0.15">
      <c r="B365" s="381" t="s">
        <v>6</v>
      </c>
      <c r="C365" s="332" t="s">
        <v>43</v>
      </c>
      <c r="D365" s="333" t="s">
        <v>10</v>
      </c>
      <c r="E365" s="702" t="s">
        <v>87</v>
      </c>
      <c r="F365" s="703" t="s">
        <v>93</v>
      </c>
      <c r="G365" s="335">
        <v>0</v>
      </c>
      <c r="H365" s="336">
        <v>123.43700000000001</v>
      </c>
      <c r="I365" s="337">
        <v>123.43700000000001</v>
      </c>
    </row>
    <row r="366" spans="2:9" ht="12.95" customHeight="1" x14ac:dyDescent="0.15">
      <c r="B366" s="381" t="s">
        <v>6</v>
      </c>
      <c r="C366" s="332" t="s">
        <v>43</v>
      </c>
      <c r="D366" s="333" t="s">
        <v>10</v>
      </c>
      <c r="E366" s="702" t="s">
        <v>87</v>
      </c>
      <c r="F366" s="703" t="s">
        <v>95</v>
      </c>
      <c r="G366" s="335">
        <v>0</v>
      </c>
      <c r="H366" s="336">
        <v>205.714</v>
      </c>
      <c r="I366" s="337">
        <v>205.714</v>
      </c>
    </row>
    <row r="367" spans="2:9" ht="12.95" customHeight="1" x14ac:dyDescent="0.15">
      <c r="B367" s="381" t="s">
        <v>6</v>
      </c>
      <c r="C367" s="332" t="s">
        <v>43</v>
      </c>
      <c r="D367" s="333" t="s">
        <v>10</v>
      </c>
      <c r="E367" s="702" t="s">
        <v>97</v>
      </c>
      <c r="F367" s="703" t="s">
        <v>99</v>
      </c>
      <c r="G367" s="335">
        <v>0</v>
      </c>
      <c r="H367" s="336">
        <v>285.71199999999999</v>
      </c>
      <c r="I367" s="337">
        <v>285.71199999999999</v>
      </c>
    </row>
    <row r="368" spans="2:9" ht="12.95" customHeight="1" x14ac:dyDescent="0.15">
      <c r="B368" s="381" t="s">
        <v>6</v>
      </c>
      <c r="C368" s="332" t="s">
        <v>43</v>
      </c>
      <c r="D368" s="333" t="s">
        <v>10</v>
      </c>
      <c r="E368" s="702" t="s">
        <v>103</v>
      </c>
      <c r="F368" s="703" t="s">
        <v>105</v>
      </c>
      <c r="G368" s="335">
        <v>0</v>
      </c>
      <c r="H368" s="336">
        <v>33.936</v>
      </c>
      <c r="I368" s="337">
        <v>33.936</v>
      </c>
    </row>
    <row r="369" spans="2:9" ht="12.95" customHeight="1" x14ac:dyDescent="0.15">
      <c r="B369" s="381" t="s">
        <v>6</v>
      </c>
      <c r="C369" s="332" t="s">
        <v>43</v>
      </c>
      <c r="D369" s="333" t="s">
        <v>10</v>
      </c>
      <c r="E369" s="702" t="s">
        <v>110</v>
      </c>
      <c r="F369" s="703" t="s">
        <v>112</v>
      </c>
      <c r="G369" s="335">
        <v>0</v>
      </c>
      <c r="H369" s="336">
        <v>605.33699999999999</v>
      </c>
      <c r="I369" s="337">
        <v>605.33699999999999</v>
      </c>
    </row>
    <row r="370" spans="2:9" ht="12.95" customHeight="1" x14ac:dyDescent="0.15">
      <c r="B370" s="381" t="s">
        <v>6</v>
      </c>
      <c r="C370" s="332" t="s">
        <v>43</v>
      </c>
      <c r="D370" s="333" t="s">
        <v>10</v>
      </c>
      <c r="E370" s="702" t="s">
        <v>110</v>
      </c>
      <c r="F370" s="703" t="s">
        <v>113</v>
      </c>
      <c r="G370" s="335">
        <v>0</v>
      </c>
      <c r="H370" s="336">
        <v>308.57100000000003</v>
      </c>
      <c r="I370" s="337">
        <v>308.57100000000003</v>
      </c>
    </row>
    <row r="371" spans="2:9" ht="12.95" customHeight="1" x14ac:dyDescent="0.15">
      <c r="B371" s="381" t="s">
        <v>6</v>
      </c>
      <c r="C371" s="332" t="s">
        <v>43</v>
      </c>
      <c r="D371" s="333" t="s">
        <v>10</v>
      </c>
      <c r="E371" s="702" t="s">
        <v>110</v>
      </c>
      <c r="F371" s="703" t="s">
        <v>114</v>
      </c>
      <c r="G371" s="335">
        <v>0</v>
      </c>
      <c r="H371" s="336">
        <v>281.89</v>
      </c>
      <c r="I371" s="337">
        <v>281.89</v>
      </c>
    </row>
    <row r="372" spans="2:9" ht="12.95" customHeight="1" x14ac:dyDescent="0.15">
      <c r="B372" s="381" t="s">
        <v>6</v>
      </c>
      <c r="C372" s="332" t="s">
        <v>43</v>
      </c>
      <c r="D372" s="333" t="s">
        <v>10</v>
      </c>
      <c r="E372" s="702" t="s">
        <v>110</v>
      </c>
      <c r="F372" s="703" t="s">
        <v>115</v>
      </c>
      <c r="G372" s="335">
        <v>0</v>
      </c>
      <c r="H372" s="336">
        <v>145513.12499999997</v>
      </c>
      <c r="I372" s="337">
        <v>145513.12499999997</v>
      </c>
    </row>
    <row r="373" spans="2:9" ht="12.95" customHeight="1" x14ac:dyDescent="0.15">
      <c r="B373" s="381" t="s">
        <v>6</v>
      </c>
      <c r="C373" s="332" t="s">
        <v>43</v>
      </c>
      <c r="D373" s="333" t="s">
        <v>10</v>
      </c>
      <c r="E373" s="702" t="s">
        <v>110</v>
      </c>
      <c r="F373" s="703" t="s">
        <v>117</v>
      </c>
      <c r="G373" s="335">
        <v>0</v>
      </c>
      <c r="H373" s="336">
        <v>4428.6590000000124</v>
      </c>
      <c r="I373" s="337">
        <v>4428.6590000000124</v>
      </c>
    </row>
    <row r="374" spans="2:9" ht="12.95" customHeight="1" x14ac:dyDescent="0.15">
      <c r="B374" s="381" t="s">
        <v>6</v>
      </c>
      <c r="C374" s="332" t="s">
        <v>43</v>
      </c>
      <c r="D374" s="333" t="s">
        <v>10</v>
      </c>
      <c r="E374" s="702" t="s">
        <v>110</v>
      </c>
      <c r="F374" s="703" t="s">
        <v>274</v>
      </c>
      <c r="G374" s="335">
        <v>0</v>
      </c>
      <c r="H374" s="336">
        <v>553.56999999999994</v>
      </c>
      <c r="I374" s="337">
        <v>553.56999999999994</v>
      </c>
    </row>
    <row r="375" spans="2:9" ht="12.95" customHeight="1" x14ac:dyDescent="0.15">
      <c r="B375" s="381" t="s">
        <v>6</v>
      </c>
      <c r="C375" s="332" t="s">
        <v>43</v>
      </c>
      <c r="D375" s="333" t="s">
        <v>10</v>
      </c>
      <c r="E375" s="702" t="s">
        <v>122</v>
      </c>
      <c r="F375" s="703" t="s">
        <v>123</v>
      </c>
      <c r="G375" s="335">
        <v>0</v>
      </c>
      <c r="H375" s="336">
        <v>35.713999999999999</v>
      </c>
      <c r="I375" s="337">
        <v>35.713999999999999</v>
      </c>
    </row>
    <row r="376" spans="2:9" ht="12.95" customHeight="1" x14ac:dyDescent="0.15">
      <c r="B376" s="381" t="s">
        <v>6</v>
      </c>
      <c r="C376" s="332" t="s">
        <v>43</v>
      </c>
      <c r="D376" s="333" t="s">
        <v>10</v>
      </c>
      <c r="E376" s="702" t="s">
        <v>122</v>
      </c>
      <c r="F376" s="703" t="s">
        <v>279</v>
      </c>
      <c r="G376" s="335">
        <v>0</v>
      </c>
      <c r="H376" s="336">
        <v>35.529000000000003</v>
      </c>
      <c r="I376" s="337">
        <v>35.529000000000003</v>
      </c>
    </row>
    <row r="377" spans="2:9" ht="12.95" customHeight="1" x14ac:dyDescent="0.15">
      <c r="B377" s="381" t="s">
        <v>6</v>
      </c>
      <c r="C377" s="332" t="s">
        <v>43</v>
      </c>
      <c r="D377" s="333" t="s">
        <v>10</v>
      </c>
      <c r="E377" s="702" t="s">
        <v>131</v>
      </c>
      <c r="F377" s="703" t="s">
        <v>132</v>
      </c>
      <c r="G377" s="335">
        <v>0</v>
      </c>
      <c r="H377" s="336">
        <v>142.214</v>
      </c>
      <c r="I377" s="337">
        <v>142.214</v>
      </c>
    </row>
    <row r="378" spans="2:9" ht="12.95" customHeight="1" x14ac:dyDescent="0.15">
      <c r="B378" s="381" t="s">
        <v>6</v>
      </c>
      <c r="C378" s="332" t="s">
        <v>43</v>
      </c>
      <c r="D378" s="333" t="s">
        <v>10</v>
      </c>
      <c r="E378" s="702" t="s">
        <v>131</v>
      </c>
      <c r="F378" s="703" t="s">
        <v>140</v>
      </c>
      <c r="G378" s="335">
        <v>0</v>
      </c>
      <c r="H378" s="336">
        <v>34.079000000000001</v>
      </c>
      <c r="I378" s="337">
        <v>34.079000000000001</v>
      </c>
    </row>
    <row r="379" spans="2:9" ht="12.95" customHeight="1" x14ac:dyDescent="0.15">
      <c r="B379" s="381" t="s">
        <v>6</v>
      </c>
      <c r="C379" s="332" t="s">
        <v>43</v>
      </c>
      <c r="D379" s="333" t="s">
        <v>10</v>
      </c>
      <c r="E379" s="702" t="s">
        <v>248</v>
      </c>
      <c r="F379" s="703" t="s">
        <v>143</v>
      </c>
      <c r="G379" s="335">
        <v>0</v>
      </c>
      <c r="H379" s="336">
        <v>110.78099999999999</v>
      </c>
      <c r="I379" s="337">
        <v>110.78099999999999</v>
      </c>
    </row>
    <row r="380" spans="2:9" ht="12.95" customHeight="1" x14ac:dyDescent="0.15">
      <c r="B380" s="381" t="s">
        <v>6</v>
      </c>
      <c r="C380" s="332" t="s">
        <v>43</v>
      </c>
      <c r="D380" s="333" t="s">
        <v>10</v>
      </c>
      <c r="E380" s="702" t="s">
        <v>146</v>
      </c>
      <c r="F380" s="703" t="s">
        <v>147</v>
      </c>
      <c r="G380" s="335">
        <v>0</v>
      </c>
      <c r="H380" s="336">
        <v>122.149</v>
      </c>
      <c r="I380" s="337">
        <v>122.149</v>
      </c>
    </row>
    <row r="381" spans="2:9" ht="12.95" customHeight="1" x14ac:dyDescent="0.15">
      <c r="B381" s="381" t="s">
        <v>6</v>
      </c>
      <c r="C381" s="332" t="s">
        <v>43</v>
      </c>
      <c r="D381" s="333" t="s">
        <v>10</v>
      </c>
      <c r="E381" s="702" t="s">
        <v>146</v>
      </c>
      <c r="F381" s="703" t="s">
        <v>152</v>
      </c>
      <c r="G381" s="335">
        <v>0</v>
      </c>
      <c r="H381" s="336">
        <v>136.786</v>
      </c>
      <c r="I381" s="337">
        <v>136.786</v>
      </c>
    </row>
    <row r="382" spans="2:9" ht="12.95" customHeight="1" x14ac:dyDescent="0.15">
      <c r="B382" s="381" t="s">
        <v>6</v>
      </c>
      <c r="C382" s="332" t="s">
        <v>43</v>
      </c>
      <c r="D382" s="333" t="s">
        <v>10</v>
      </c>
      <c r="E382" s="702" t="s">
        <v>146</v>
      </c>
      <c r="F382" s="703" t="s">
        <v>275</v>
      </c>
      <c r="G382" s="335">
        <v>0</v>
      </c>
      <c r="H382" s="336">
        <v>249.96299999999999</v>
      </c>
      <c r="I382" s="337">
        <v>249.96299999999999</v>
      </c>
    </row>
    <row r="383" spans="2:9" ht="12.95" customHeight="1" x14ac:dyDescent="0.15">
      <c r="B383" s="381" t="s">
        <v>6</v>
      </c>
      <c r="C383" s="332" t="s">
        <v>43</v>
      </c>
      <c r="D383" s="333" t="s">
        <v>10</v>
      </c>
      <c r="E383" s="702" t="s">
        <v>153</v>
      </c>
      <c r="F383" s="703" t="s">
        <v>153</v>
      </c>
      <c r="G383" s="335">
        <v>0</v>
      </c>
      <c r="H383" s="336">
        <v>102.857</v>
      </c>
      <c r="I383" s="337">
        <v>102.857</v>
      </c>
    </row>
    <row r="384" spans="2:9" ht="12.95" customHeight="1" x14ac:dyDescent="0.15">
      <c r="B384" s="381" t="s">
        <v>6</v>
      </c>
      <c r="C384" s="332" t="s">
        <v>43</v>
      </c>
      <c r="D384" s="333" t="s">
        <v>205</v>
      </c>
      <c r="E384" s="702" t="s">
        <v>110</v>
      </c>
      <c r="F384" s="703" t="s">
        <v>115</v>
      </c>
      <c r="G384" s="335">
        <v>0</v>
      </c>
      <c r="H384" s="336">
        <v>30562.5</v>
      </c>
      <c r="I384" s="337">
        <v>30562.5</v>
      </c>
    </row>
    <row r="385" spans="2:9" ht="12.95" customHeight="1" x14ac:dyDescent="0.15">
      <c r="B385" s="381" t="s">
        <v>6</v>
      </c>
      <c r="C385" s="332" t="s">
        <v>43</v>
      </c>
      <c r="D385" s="333" t="s">
        <v>11</v>
      </c>
      <c r="E385" s="702" t="s">
        <v>87</v>
      </c>
      <c r="F385" s="703" t="s">
        <v>95</v>
      </c>
      <c r="G385" s="335">
        <v>0</v>
      </c>
      <c r="H385" s="336">
        <v>102.857</v>
      </c>
      <c r="I385" s="337">
        <v>102.857</v>
      </c>
    </row>
    <row r="386" spans="2:9" ht="12.95" customHeight="1" x14ac:dyDescent="0.15">
      <c r="B386" s="381" t="s">
        <v>6</v>
      </c>
      <c r="C386" s="332" t="s">
        <v>43</v>
      </c>
      <c r="D386" s="333" t="s">
        <v>11</v>
      </c>
      <c r="E386" s="702" t="s">
        <v>110</v>
      </c>
      <c r="F386" s="703" t="s">
        <v>113</v>
      </c>
      <c r="G386" s="335">
        <v>0</v>
      </c>
      <c r="H386" s="336">
        <v>308.57100000000003</v>
      </c>
      <c r="I386" s="337">
        <v>308.57100000000003</v>
      </c>
    </row>
    <row r="387" spans="2:9" ht="12.95" customHeight="1" x14ac:dyDescent="0.15">
      <c r="B387" s="381" t="s">
        <v>6</v>
      </c>
      <c r="C387" s="332" t="s">
        <v>43</v>
      </c>
      <c r="D387" s="333" t="s">
        <v>11</v>
      </c>
      <c r="E387" s="702" t="s">
        <v>110</v>
      </c>
      <c r="F387" s="703" t="s">
        <v>247</v>
      </c>
      <c r="G387" s="335">
        <v>0</v>
      </c>
      <c r="H387" s="336">
        <v>1285.7149999999999</v>
      </c>
      <c r="I387" s="337">
        <v>1285.7149999999999</v>
      </c>
    </row>
    <row r="388" spans="2:9" ht="12.95" customHeight="1" x14ac:dyDescent="0.15">
      <c r="B388" s="381" t="s">
        <v>6</v>
      </c>
      <c r="C388" s="332" t="s">
        <v>43</v>
      </c>
      <c r="D388" s="333" t="s">
        <v>11</v>
      </c>
      <c r="E388" s="702" t="s">
        <v>131</v>
      </c>
      <c r="F388" s="703" t="s">
        <v>132</v>
      </c>
      <c r="G388" s="335">
        <v>0</v>
      </c>
      <c r="H388" s="336">
        <v>2180.7209999999995</v>
      </c>
      <c r="I388" s="337">
        <v>2180.7209999999995</v>
      </c>
    </row>
    <row r="389" spans="2:9" ht="12.95" customHeight="1" x14ac:dyDescent="0.15">
      <c r="B389" s="381" t="s">
        <v>6</v>
      </c>
      <c r="C389" s="332" t="s">
        <v>43</v>
      </c>
      <c r="D389" s="333" t="s">
        <v>11</v>
      </c>
      <c r="E389" s="702" t="s">
        <v>248</v>
      </c>
      <c r="F389" s="703" t="s">
        <v>143</v>
      </c>
      <c r="G389" s="335">
        <v>0</v>
      </c>
      <c r="H389" s="336">
        <v>102.857</v>
      </c>
      <c r="I389" s="337">
        <v>102.857</v>
      </c>
    </row>
    <row r="390" spans="2:9" ht="12.95" customHeight="1" x14ac:dyDescent="0.15">
      <c r="B390" s="381" t="s">
        <v>6</v>
      </c>
      <c r="C390" s="332" t="s">
        <v>43</v>
      </c>
      <c r="D390" s="333" t="s">
        <v>11</v>
      </c>
      <c r="E390" s="702" t="s">
        <v>248</v>
      </c>
      <c r="F390" s="703" t="s">
        <v>144</v>
      </c>
      <c r="G390" s="335">
        <v>0</v>
      </c>
      <c r="H390" s="336">
        <v>308.57100000000003</v>
      </c>
      <c r="I390" s="337">
        <v>308.57100000000003</v>
      </c>
    </row>
    <row r="391" spans="2:9" ht="12.95" customHeight="1" x14ac:dyDescent="0.15">
      <c r="B391" s="381" t="s">
        <v>6</v>
      </c>
      <c r="C391" s="332" t="s">
        <v>43</v>
      </c>
      <c r="D391" s="333" t="s">
        <v>11</v>
      </c>
      <c r="E391" s="702" t="s">
        <v>153</v>
      </c>
      <c r="F391" s="703" t="s">
        <v>153</v>
      </c>
      <c r="G391" s="335">
        <v>0</v>
      </c>
      <c r="H391" s="336">
        <v>102.857</v>
      </c>
      <c r="I391" s="337">
        <v>102.857</v>
      </c>
    </row>
    <row r="392" spans="2:9" ht="12.95" customHeight="1" x14ac:dyDescent="0.15">
      <c r="B392" s="381" t="s">
        <v>6</v>
      </c>
      <c r="C392" s="332" t="s">
        <v>43</v>
      </c>
      <c r="D392" s="333" t="s">
        <v>13</v>
      </c>
      <c r="E392" s="702" t="s">
        <v>110</v>
      </c>
      <c r="F392" s="703" t="s">
        <v>115</v>
      </c>
      <c r="G392" s="335">
        <v>0</v>
      </c>
      <c r="H392" s="336">
        <v>1185</v>
      </c>
      <c r="I392" s="337">
        <v>1185</v>
      </c>
    </row>
    <row r="393" spans="2:9" ht="12.95" customHeight="1" x14ac:dyDescent="0.15">
      <c r="B393" s="381" t="s">
        <v>6</v>
      </c>
      <c r="C393" s="332" t="s">
        <v>43</v>
      </c>
      <c r="D393" s="333" t="s">
        <v>30</v>
      </c>
      <c r="E393" s="702" t="s">
        <v>110</v>
      </c>
      <c r="F393" s="703" t="s">
        <v>115</v>
      </c>
      <c r="G393" s="335">
        <v>0</v>
      </c>
      <c r="H393" s="336">
        <v>4590</v>
      </c>
      <c r="I393" s="337">
        <v>4590</v>
      </c>
    </row>
    <row r="394" spans="2:9" ht="12.95" customHeight="1" x14ac:dyDescent="0.15">
      <c r="B394" s="383" t="s">
        <v>6</v>
      </c>
      <c r="C394" s="345" t="s">
        <v>43</v>
      </c>
      <c r="D394" s="346"/>
      <c r="E394" s="710" t="s">
        <v>273</v>
      </c>
      <c r="F394" s="711"/>
      <c r="G394" s="25">
        <v>53393.05</v>
      </c>
      <c r="H394" s="2">
        <v>298374.77300000004</v>
      </c>
      <c r="I394" s="348">
        <v>351767.82300000003</v>
      </c>
    </row>
    <row r="395" spans="2:9" ht="12.95" customHeight="1" x14ac:dyDescent="0.15">
      <c r="B395" s="381" t="s">
        <v>206</v>
      </c>
      <c r="C395" s="332" t="s">
        <v>43</v>
      </c>
      <c r="D395" s="333" t="s">
        <v>7</v>
      </c>
      <c r="E395" s="702" t="s">
        <v>277</v>
      </c>
      <c r="F395" s="703" t="s">
        <v>277</v>
      </c>
      <c r="G395" s="335">
        <v>680</v>
      </c>
      <c r="H395" s="336">
        <v>0</v>
      </c>
      <c r="I395" s="337">
        <v>680</v>
      </c>
    </row>
    <row r="396" spans="2:9" ht="12.95" customHeight="1" x14ac:dyDescent="0.15">
      <c r="B396" s="381" t="s">
        <v>206</v>
      </c>
      <c r="C396" s="332" t="s">
        <v>43</v>
      </c>
      <c r="D396" s="333" t="s">
        <v>8</v>
      </c>
      <c r="E396" s="702" t="s">
        <v>277</v>
      </c>
      <c r="F396" s="703" t="s">
        <v>277</v>
      </c>
      <c r="G396" s="335">
        <v>40</v>
      </c>
      <c r="H396" s="336">
        <v>0</v>
      </c>
      <c r="I396" s="337">
        <v>40</v>
      </c>
    </row>
    <row r="397" spans="2:9" ht="12.95" customHeight="1" x14ac:dyDescent="0.15">
      <c r="B397" s="383" t="s">
        <v>206</v>
      </c>
      <c r="C397" s="345" t="s">
        <v>43</v>
      </c>
      <c r="D397" s="346"/>
      <c r="E397" s="710" t="s">
        <v>273</v>
      </c>
      <c r="F397" s="711"/>
      <c r="G397" s="25">
        <v>720</v>
      </c>
      <c r="H397" s="2">
        <v>0</v>
      </c>
      <c r="I397" s="348">
        <v>720</v>
      </c>
    </row>
    <row r="398" spans="2:9" ht="12.95" customHeight="1" x14ac:dyDescent="0.15">
      <c r="B398" s="381" t="s">
        <v>261</v>
      </c>
      <c r="C398" s="332" t="s">
        <v>43</v>
      </c>
      <c r="D398" s="333" t="s">
        <v>4</v>
      </c>
      <c r="E398" s="702" t="s">
        <v>87</v>
      </c>
      <c r="F398" s="703" t="s">
        <v>88</v>
      </c>
      <c r="G398" s="335">
        <v>0</v>
      </c>
      <c r="H398" s="336">
        <v>514.28599999999994</v>
      </c>
      <c r="I398" s="337">
        <v>514.28599999999994</v>
      </c>
    </row>
    <row r="399" spans="2:9" ht="12.95" customHeight="1" x14ac:dyDescent="0.15">
      <c r="B399" s="381" t="s">
        <v>261</v>
      </c>
      <c r="C399" s="332" t="s">
        <v>43</v>
      </c>
      <c r="D399" s="333" t="s">
        <v>4</v>
      </c>
      <c r="E399" s="702" t="s">
        <v>87</v>
      </c>
      <c r="F399" s="703" t="s">
        <v>89</v>
      </c>
      <c r="G399" s="335">
        <v>0</v>
      </c>
      <c r="H399" s="336">
        <v>244.286</v>
      </c>
      <c r="I399" s="337">
        <v>244.286</v>
      </c>
    </row>
    <row r="400" spans="2:9" ht="12.95" customHeight="1" x14ac:dyDescent="0.15">
      <c r="B400" s="381" t="s">
        <v>261</v>
      </c>
      <c r="C400" s="332" t="s">
        <v>43</v>
      </c>
      <c r="D400" s="333" t="s">
        <v>4</v>
      </c>
      <c r="E400" s="702" t="s">
        <v>87</v>
      </c>
      <c r="F400" s="703" t="s">
        <v>93</v>
      </c>
      <c r="G400" s="335">
        <v>0</v>
      </c>
      <c r="H400" s="336">
        <v>1337.144</v>
      </c>
      <c r="I400" s="337">
        <v>1337.144</v>
      </c>
    </row>
    <row r="401" spans="2:9" ht="12.95" customHeight="1" x14ac:dyDescent="0.15">
      <c r="B401" s="381" t="s">
        <v>261</v>
      </c>
      <c r="C401" s="332" t="s">
        <v>43</v>
      </c>
      <c r="D401" s="333" t="s">
        <v>4</v>
      </c>
      <c r="E401" s="702" t="s">
        <v>87</v>
      </c>
      <c r="F401" s="703" t="s">
        <v>95</v>
      </c>
      <c r="G401" s="335">
        <v>0</v>
      </c>
      <c r="H401" s="336">
        <v>694.28600000000006</v>
      </c>
      <c r="I401" s="337">
        <v>694.28600000000006</v>
      </c>
    </row>
    <row r="402" spans="2:9" ht="12.95" customHeight="1" x14ac:dyDescent="0.15">
      <c r="B402" s="381" t="s">
        <v>261</v>
      </c>
      <c r="C402" s="332" t="s">
        <v>43</v>
      </c>
      <c r="D402" s="333" t="s">
        <v>4</v>
      </c>
      <c r="E402" s="702" t="s">
        <v>97</v>
      </c>
      <c r="F402" s="703" t="s">
        <v>99</v>
      </c>
      <c r="G402" s="335">
        <v>0</v>
      </c>
      <c r="H402" s="336">
        <v>1542.8579999999999</v>
      </c>
      <c r="I402" s="337">
        <v>1542.8579999999999</v>
      </c>
    </row>
    <row r="403" spans="2:9" ht="12.95" customHeight="1" x14ac:dyDescent="0.15">
      <c r="B403" s="381" t="s">
        <v>261</v>
      </c>
      <c r="C403" s="332" t="s">
        <v>43</v>
      </c>
      <c r="D403" s="333" t="s">
        <v>4</v>
      </c>
      <c r="E403" s="702" t="s">
        <v>97</v>
      </c>
      <c r="F403" s="703" t="s">
        <v>254</v>
      </c>
      <c r="G403" s="335">
        <v>0</v>
      </c>
      <c r="H403" s="336">
        <v>771.42899999999986</v>
      </c>
      <c r="I403" s="337">
        <v>771.42899999999986</v>
      </c>
    </row>
    <row r="404" spans="2:9" ht="12.95" customHeight="1" x14ac:dyDescent="0.15">
      <c r="B404" s="381" t="s">
        <v>261</v>
      </c>
      <c r="C404" s="332" t="s">
        <v>43</v>
      </c>
      <c r="D404" s="333" t="s">
        <v>4</v>
      </c>
      <c r="E404" s="702" t="s">
        <v>103</v>
      </c>
      <c r="F404" s="703" t="s">
        <v>107</v>
      </c>
      <c r="G404" s="335">
        <v>0</v>
      </c>
      <c r="H404" s="336">
        <v>1542.8579999999999</v>
      </c>
      <c r="I404" s="337">
        <v>1542.8579999999999</v>
      </c>
    </row>
    <row r="405" spans="2:9" ht="12.95" customHeight="1" x14ac:dyDescent="0.15">
      <c r="B405" s="381" t="s">
        <v>261</v>
      </c>
      <c r="C405" s="332" t="s">
        <v>43</v>
      </c>
      <c r="D405" s="333" t="s">
        <v>4</v>
      </c>
      <c r="E405" s="702" t="s">
        <v>103</v>
      </c>
      <c r="F405" s="703" t="s">
        <v>109</v>
      </c>
      <c r="G405" s="335">
        <v>0</v>
      </c>
      <c r="H405" s="336">
        <v>257.14299999999997</v>
      </c>
      <c r="I405" s="337">
        <v>257.14299999999997</v>
      </c>
    </row>
    <row r="406" spans="2:9" ht="12.95" customHeight="1" x14ac:dyDescent="0.15">
      <c r="B406" s="381" t="s">
        <v>261</v>
      </c>
      <c r="C406" s="332" t="s">
        <v>43</v>
      </c>
      <c r="D406" s="333" t="s">
        <v>4</v>
      </c>
      <c r="E406" s="702" t="s">
        <v>110</v>
      </c>
      <c r="F406" s="703" t="s">
        <v>111</v>
      </c>
      <c r="G406" s="335">
        <v>0</v>
      </c>
      <c r="H406" s="336">
        <v>257.14299999999997</v>
      </c>
      <c r="I406" s="337">
        <v>257.14299999999997</v>
      </c>
    </row>
    <row r="407" spans="2:9" ht="12.95" customHeight="1" x14ac:dyDescent="0.15">
      <c r="B407" s="381" t="s">
        <v>261</v>
      </c>
      <c r="C407" s="332" t="s">
        <v>43</v>
      </c>
      <c r="D407" s="338" t="s">
        <v>4</v>
      </c>
      <c r="E407" s="702" t="s">
        <v>110</v>
      </c>
      <c r="F407" s="703" t="s">
        <v>112</v>
      </c>
      <c r="G407" s="335">
        <v>0</v>
      </c>
      <c r="H407" s="336">
        <v>12702.863000000001</v>
      </c>
      <c r="I407" s="337">
        <v>12702.863000000001</v>
      </c>
    </row>
    <row r="408" spans="2:9" ht="12.95" customHeight="1" x14ac:dyDescent="0.15">
      <c r="B408" s="381" t="s">
        <v>261</v>
      </c>
      <c r="C408" s="332" t="s">
        <v>43</v>
      </c>
      <c r="D408" s="333" t="s">
        <v>4</v>
      </c>
      <c r="E408" s="702" t="s">
        <v>110</v>
      </c>
      <c r="F408" s="703" t="s">
        <v>113</v>
      </c>
      <c r="G408" s="335">
        <v>0</v>
      </c>
      <c r="H408" s="336">
        <v>2057.1439999999998</v>
      </c>
      <c r="I408" s="337">
        <v>2057.1439999999998</v>
      </c>
    </row>
    <row r="409" spans="2:9" ht="12.95" customHeight="1" x14ac:dyDescent="0.15">
      <c r="B409" s="381" t="s">
        <v>261</v>
      </c>
      <c r="C409" s="332" t="s">
        <v>43</v>
      </c>
      <c r="D409" s="333" t="s">
        <v>4</v>
      </c>
      <c r="E409" s="702" t="s">
        <v>110</v>
      </c>
      <c r="F409" s="703" t="s">
        <v>114</v>
      </c>
      <c r="G409" s="335">
        <v>0</v>
      </c>
      <c r="H409" s="336">
        <v>4101.43</v>
      </c>
      <c r="I409" s="337">
        <v>4101.43</v>
      </c>
    </row>
    <row r="410" spans="2:9" ht="12.95" customHeight="1" x14ac:dyDescent="0.15">
      <c r="B410" s="381" t="s">
        <v>261</v>
      </c>
      <c r="C410" s="332" t="s">
        <v>43</v>
      </c>
      <c r="D410" s="333" t="s">
        <v>4</v>
      </c>
      <c r="E410" s="702" t="s">
        <v>110</v>
      </c>
      <c r="F410" s="703" t="s">
        <v>115</v>
      </c>
      <c r="G410" s="335">
        <v>0</v>
      </c>
      <c r="H410" s="336">
        <v>6300</v>
      </c>
      <c r="I410" s="337">
        <v>6300</v>
      </c>
    </row>
    <row r="411" spans="2:9" ht="12.95" customHeight="1" thickBot="1" x14ac:dyDescent="0.2">
      <c r="B411" s="388" t="s">
        <v>261</v>
      </c>
      <c r="C411" s="355" t="s">
        <v>43</v>
      </c>
      <c r="D411" s="356" t="s">
        <v>4</v>
      </c>
      <c r="E411" s="704" t="s">
        <v>110</v>
      </c>
      <c r="F411" s="705" t="s">
        <v>247</v>
      </c>
      <c r="G411" s="358">
        <v>0</v>
      </c>
      <c r="H411" s="359">
        <v>257.14299999999997</v>
      </c>
      <c r="I411" s="360">
        <v>257.14299999999997</v>
      </c>
    </row>
    <row r="412" spans="2:9" ht="12.95" customHeight="1" x14ac:dyDescent="0.15">
      <c r="B412" s="384" t="s">
        <v>261</v>
      </c>
      <c r="C412" s="349" t="s">
        <v>43</v>
      </c>
      <c r="D412" s="350" t="s">
        <v>4</v>
      </c>
      <c r="E412" s="706" t="s">
        <v>110</v>
      </c>
      <c r="F412" s="707" t="s">
        <v>116</v>
      </c>
      <c r="G412" s="352">
        <v>0</v>
      </c>
      <c r="H412" s="353">
        <v>308.572</v>
      </c>
      <c r="I412" s="354">
        <v>308.572</v>
      </c>
    </row>
    <row r="413" spans="2:9" ht="12.95" customHeight="1" x14ac:dyDescent="0.15">
      <c r="B413" s="381" t="s">
        <v>261</v>
      </c>
      <c r="C413" s="332" t="s">
        <v>43</v>
      </c>
      <c r="D413" s="333" t="s">
        <v>4</v>
      </c>
      <c r="E413" s="702" t="s">
        <v>110</v>
      </c>
      <c r="F413" s="703" t="s">
        <v>117</v>
      </c>
      <c r="G413" s="335">
        <v>0</v>
      </c>
      <c r="H413" s="336">
        <v>2571.4299999999998</v>
      </c>
      <c r="I413" s="337">
        <v>2571.4299999999998</v>
      </c>
    </row>
    <row r="414" spans="2:9" ht="12.95" customHeight="1" x14ac:dyDescent="0.15">
      <c r="B414" s="381" t="s">
        <v>261</v>
      </c>
      <c r="C414" s="332" t="s">
        <v>43</v>
      </c>
      <c r="D414" s="333" t="s">
        <v>4</v>
      </c>
      <c r="E414" s="702" t="s">
        <v>110</v>
      </c>
      <c r="F414" s="703" t="s">
        <v>118</v>
      </c>
      <c r="G414" s="335">
        <v>0</v>
      </c>
      <c r="H414" s="336">
        <v>205.714</v>
      </c>
      <c r="I414" s="337">
        <v>205.714</v>
      </c>
    </row>
    <row r="415" spans="2:9" ht="12.95" customHeight="1" x14ac:dyDescent="0.15">
      <c r="B415" s="381" t="s">
        <v>261</v>
      </c>
      <c r="C415" s="332" t="s">
        <v>43</v>
      </c>
      <c r="D415" s="333" t="s">
        <v>4</v>
      </c>
      <c r="E415" s="702" t="s">
        <v>110</v>
      </c>
      <c r="F415" s="703" t="s">
        <v>274</v>
      </c>
      <c r="G415" s="335">
        <v>0</v>
      </c>
      <c r="H415" s="336">
        <v>308.572</v>
      </c>
      <c r="I415" s="337">
        <v>308.572</v>
      </c>
    </row>
    <row r="416" spans="2:9" ht="12.95" customHeight="1" x14ac:dyDescent="0.15">
      <c r="B416" s="381" t="s">
        <v>261</v>
      </c>
      <c r="C416" s="332" t="s">
        <v>43</v>
      </c>
      <c r="D416" s="333" t="s">
        <v>4</v>
      </c>
      <c r="E416" s="702" t="s">
        <v>110</v>
      </c>
      <c r="F416" s="703" t="s">
        <v>249</v>
      </c>
      <c r="G416" s="335">
        <v>0</v>
      </c>
      <c r="H416" s="336">
        <v>231.429</v>
      </c>
      <c r="I416" s="337">
        <v>231.429</v>
      </c>
    </row>
    <row r="417" spans="2:9" ht="12.95" customHeight="1" x14ac:dyDescent="0.15">
      <c r="B417" s="381" t="s">
        <v>261</v>
      </c>
      <c r="C417" s="332" t="s">
        <v>43</v>
      </c>
      <c r="D417" s="333" t="s">
        <v>4</v>
      </c>
      <c r="E417" s="702" t="s">
        <v>110</v>
      </c>
      <c r="F417" s="703" t="s">
        <v>119</v>
      </c>
      <c r="G417" s="335">
        <v>0</v>
      </c>
      <c r="H417" s="336">
        <v>3882.8579999999997</v>
      </c>
      <c r="I417" s="337">
        <v>3882.8579999999997</v>
      </c>
    </row>
    <row r="418" spans="2:9" ht="12.95" customHeight="1" x14ac:dyDescent="0.15">
      <c r="B418" s="381" t="s">
        <v>261</v>
      </c>
      <c r="C418" s="332" t="s">
        <v>43</v>
      </c>
      <c r="D418" s="333" t="s">
        <v>4</v>
      </c>
      <c r="E418" s="702" t="s">
        <v>122</v>
      </c>
      <c r="F418" s="703" t="s">
        <v>125</v>
      </c>
      <c r="G418" s="335">
        <v>0</v>
      </c>
      <c r="H418" s="336">
        <v>257.14299999999997</v>
      </c>
      <c r="I418" s="337">
        <v>257.14299999999997</v>
      </c>
    </row>
    <row r="419" spans="2:9" ht="12.95" customHeight="1" x14ac:dyDescent="0.15">
      <c r="B419" s="381" t="s">
        <v>261</v>
      </c>
      <c r="C419" s="332" t="s">
        <v>43</v>
      </c>
      <c r="D419" s="333" t="s">
        <v>4</v>
      </c>
      <c r="E419" s="702" t="s">
        <v>122</v>
      </c>
      <c r="F419" s="703" t="s">
        <v>126</v>
      </c>
      <c r="G419" s="335">
        <v>0</v>
      </c>
      <c r="H419" s="336">
        <v>1028.5719999999999</v>
      </c>
      <c r="I419" s="337">
        <v>1028.5719999999999</v>
      </c>
    </row>
    <row r="420" spans="2:9" ht="12.95" customHeight="1" x14ac:dyDescent="0.15">
      <c r="B420" s="381" t="s">
        <v>261</v>
      </c>
      <c r="C420" s="332" t="s">
        <v>43</v>
      </c>
      <c r="D420" s="333" t="s">
        <v>4</v>
      </c>
      <c r="E420" s="702" t="s">
        <v>122</v>
      </c>
      <c r="F420" s="703" t="s">
        <v>127</v>
      </c>
      <c r="G420" s="335">
        <v>0</v>
      </c>
      <c r="H420" s="336">
        <v>694.28600000000006</v>
      </c>
      <c r="I420" s="337">
        <v>694.28600000000006</v>
      </c>
    </row>
    <row r="421" spans="2:9" ht="12.95" customHeight="1" x14ac:dyDescent="0.15">
      <c r="B421" s="381" t="s">
        <v>261</v>
      </c>
      <c r="C421" s="332" t="s">
        <v>43</v>
      </c>
      <c r="D421" s="333" t="s">
        <v>4</v>
      </c>
      <c r="E421" s="702" t="s">
        <v>122</v>
      </c>
      <c r="F421" s="703" t="s">
        <v>130</v>
      </c>
      <c r="G421" s="335">
        <v>0</v>
      </c>
      <c r="H421" s="336">
        <v>2057.1439999999998</v>
      </c>
      <c r="I421" s="337">
        <v>2057.1439999999998</v>
      </c>
    </row>
    <row r="422" spans="2:9" ht="12.95" customHeight="1" x14ac:dyDescent="0.15">
      <c r="B422" s="381" t="s">
        <v>261</v>
      </c>
      <c r="C422" s="332" t="s">
        <v>43</v>
      </c>
      <c r="D422" s="333" t="s">
        <v>4</v>
      </c>
      <c r="E422" s="702" t="s">
        <v>122</v>
      </c>
      <c r="F422" s="703" t="s">
        <v>279</v>
      </c>
      <c r="G422" s="335">
        <v>0</v>
      </c>
      <c r="H422" s="336">
        <v>5014.2870000000003</v>
      </c>
      <c r="I422" s="337">
        <v>5014.2870000000003</v>
      </c>
    </row>
    <row r="423" spans="2:9" ht="12.95" customHeight="1" x14ac:dyDescent="0.15">
      <c r="B423" s="381" t="s">
        <v>261</v>
      </c>
      <c r="C423" s="332" t="s">
        <v>43</v>
      </c>
      <c r="D423" s="333" t="s">
        <v>4</v>
      </c>
      <c r="E423" s="702" t="s">
        <v>131</v>
      </c>
      <c r="F423" s="703" t="s">
        <v>132</v>
      </c>
      <c r="G423" s="335">
        <v>0</v>
      </c>
      <c r="H423" s="336">
        <v>3085.7150000000001</v>
      </c>
      <c r="I423" s="337">
        <v>3085.7150000000001</v>
      </c>
    </row>
    <row r="424" spans="2:9" ht="12.95" customHeight="1" x14ac:dyDescent="0.15">
      <c r="B424" s="381" t="s">
        <v>261</v>
      </c>
      <c r="C424" s="332" t="s">
        <v>43</v>
      </c>
      <c r="D424" s="333" t="s">
        <v>4</v>
      </c>
      <c r="E424" s="702" t="s">
        <v>131</v>
      </c>
      <c r="F424" s="703" t="s">
        <v>133</v>
      </c>
      <c r="G424" s="335">
        <v>0</v>
      </c>
      <c r="H424" s="336">
        <v>257.14299999999997</v>
      </c>
      <c r="I424" s="337">
        <v>257.14299999999997</v>
      </c>
    </row>
    <row r="425" spans="2:9" ht="12.95" customHeight="1" x14ac:dyDescent="0.15">
      <c r="B425" s="381" t="s">
        <v>261</v>
      </c>
      <c r="C425" s="332" t="s">
        <v>43</v>
      </c>
      <c r="D425" s="333" t="s">
        <v>4</v>
      </c>
      <c r="E425" s="702" t="s">
        <v>131</v>
      </c>
      <c r="F425" s="703" t="s">
        <v>134</v>
      </c>
      <c r="G425" s="335">
        <v>0</v>
      </c>
      <c r="H425" s="336">
        <v>257.14299999999997</v>
      </c>
      <c r="I425" s="337">
        <v>257.14299999999997</v>
      </c>
    </row>
    <row r="426" spans="2:9" ht="12.95" customHeight="1" x14ac:dyDescent="0.15">
      <c r="B426" s="381" t="s">
        <v>261</v>
      </c>
      <c r="C426" s="332" t="s">
        <v>43</v>
      </c>
      <c r="D426" s="333" t="s">
        <v>4</v>
      </c>
      <c r="E426" s="702" t="s">
        <v>131</v>
      </c>
      <c r="F426" s="703" t="s">
        <v>136</v>
      </c>
      <c r="G426" s="335">
        <v>0</v>
      </c>
      <c r="H426" s="336">
        <v>14142.863000000001</v>
      </c>
      <c r="I426" s="337">
        <v>14142.863000000001</v>
      </c>
    </row>
    <row r="427" spans="2:9" ht="12.95" customHeight="1" x14ac:dyDescent="0.15">
      <c r="B427" s="381" t="s">
        <v>261</v>
      </c>
      <c r="C427" s="332" t="s">
        <v>43</v>
      </c>
      <c r="D427" s="333" t="s">
        <v>4</v>
      </c>
      <c r="E427" s="702" t="s">
        <v>131</v>
      </c>
      <c r="F427" s="703" t="s">
        <v>137</v>
      </c>
      <c r="G427" s="335">
        <v>0</v>
      </c>
      <c r="H427" s="336">
        <v>6801.4350000000004</v>
      </c>
      <c r="I427" s="337">
        <v>6801.4350000000004</v>
      </c>
    </row>
    <row r="428" spans="2:9" ht="12.95" customHeight="1" x14ac:dyDescent="0.15">
      <c r="B428" s="381" t="s">
        <v>261</v>
      </c>
      <c r="C428" s="332" t="s">
        <v>43</v>
      </c>
      <c r="D428" s="333" t="s">
        <v>4</v>
      </c>
      <c r="E428" s="702" t="s">
        <v>131</v>
      </c>
      <c r="F428" s="703" t="s">
        <v>139</v>
      </c>
      <c r="G428" s="335">
        <v>0</v>
      </c>
      <c r="H428" s="336">
        <v>578.57100000000003</v>
      </c>
      <c r="I428" s="337">
        <v>578.57100000000003</v>
      </c>
    </row>
    <row r="429" spans="2:9" ht="12.95" customHeight="1" x14ac:dyDescent="0.15">
      <c r="B429" s="381" t="s">
        <v>261</v>
      </c>
      <c r="C429" s="332" t="s">
        <v>43</v>
      </c>
      <c r="D429" s="333" t="s">
        <v>4</v>
      </c>
      <c r="E429" s="702" t="s">
        <v>248</v>
      </c>
      <c r="F429" s="703" t="s">
        <v>278</v>
      </c>
      <c r="G429" s="335">
        <v>0</v>
      </c>
      <c r="H429" s="336">
        <v>1620</v>
      </c>
      <c r="I429" s="337">
        <v>1620</v>
      </c>
    </row>
    <row r="430" spans="2:9" ht="12.95" customHeight="1" x14ac:dyDescent="0.15">
      <c r="B430" s="381" t="s">
        <v>261</v>
      </c>
      <c r="C430" s="332" t="s">
        <v>43</v>
      </c>
      <c r="D430" s="333" t="s">
        <v>4</v>
      </c>
      <c r="E430" s="702" t="s">
        <v>248</v>
      </c>
      <c r="F430" s="703" t="s">
        <v>280</v>
      </c>
      <c r="G430" s="335">
        <v>0</v>
      </c>
      <c r="H430" s="336">
        <v>4332.8590000000004</v>
      </c>
      <c r="I430" s="337">
        <v>4332.8590000000004</v>
      </c>
    </row>
    <row r="431" spans="2:9" ht="12.95" customHeight="1" x14ac:dyDescent="0.15">
      <c r="B431" s="381" t="s">
        <v>261</v>
      </c>
      <c r="C431" s="332" t="s">
        <v>43</v>
      </c>
      <c r="D431" s="333" t="s">
        <v>4</v>
      </c>
      <c r="E431" s="702" t="s">
        <v>248</v>
      </c>
      <c r="F431" s="703" t="s">
        <v>142</v>
      </c>
      <c r="G431" s="335">
        <v>0</v>
      </c>
      <c r="H431" s="336">
        <v>3240.002</v>
      </c>
      <c r="I431" s="337">
        <v>3240.002</v>
      </c>
    </row>
    <row r="432" spans="2:9" ht="12.95" customHeight="1" x14ac:dyDescent="0.15">
      <c r="B432" s="381" t="s">
        <v>261</v>
      </c>
      <c r="C432" s="332" t="s">
        <v>43</v>
      </c>
      <c r="D432" s="333" t="s">
        <v>4</v>
      </c>
      <c r="E432" s="702" t="s">
        <v>248</v>
      </c>
      <c r="F432" s="703" t="s">
        <v>143</v>
      </c>
      <c r="G432" s="335">
        <v>0</v>
      </c>
      <c r="H432" s="336">
        <v>257.14299999999997</v>
      </c>
      <c r="I432" s="337">
        <v>257.14299999999997</v>
      </c>
    </row>
    <row r="433" spans="2:9" ht="12.95" customHeight="1" x14ac:dyDescent="0.15">
      <c r="B433" s="381" t="s">
        <v>261</v>
      </c>
      <c r="C433" s="332" t="s">
        <v>43</v>
      </c>
      <c r="D433" s="333" t="s">
        <v>4</v>
      </c>
      <c r="E433" s="702" t="s">
        <v>248</v>
      </c>
      <c r="F433" s="703" t="s">
        <v>144</v>
      </c>
      <c r="G433" s="335">
        <v>0</v>
      </c>
      <c r="H433" s="336">
        <v>4731.4309999999996</v>
      </c>
      <c r="I433" s="337">
        <v>4731.4309999999996</v>
      </c>
    </row>
    <row r="434" spans="2:9" ht="12.95" customHeight="1" x14ac:dyDescent="0.15">
      <c r="B434" s="381" t="s">
        <v>261</v>
      </c>
      <c r="C434" s="332" t="s">
        <v>43</v>
      </c>
      <c r="D434" s="333" t="s">
        <v>4</v>
      </c>
      <c r="E434" s="702" t="s">
        <v>146</v>
      </c>
      <c r="F434" s="703" t="s">
        <v>148</v>
      </c>
      <c r="G434" s="335">
        <v>0</v>
      </c>
      <c r="H434" s="336">
        <v>3754.2860000000001</v>
      </c>
      <c r="I434" s="337">
        <v>3754.2860000000001</v>
      </c>
    </row>
    <row r="435" spans="2:9" ht="12.95" customHeight="1" x14ac:dyDescent="0.15">
      <c r="B435" s="381" t="s">
        <v>261</v>
      </c>
      <c r="C435" s="332" t="s">
        <v>43</v>
      </c>
      <c r="D435" s="333" t="s">
        <v>4</v>
      </c>
      <c r="E435" s="702" t="s">
        <v>146</v>
      </c>
      <c r="F435" s="703" t="s">
        <v>149</v>
      </c>
      <c r="G435" s="335">
        <v>0</v>
      </c>
      <c r="H435" s="336">
        <v>514.28599999999994</v>
      </c>
      <c r="I435" s="337">
        <v>514.28599999999994</v>
      </c>
    </row>
    <row r="436" spans="2:9" ht="12.95" customHeight="1" x14ac:dyDescent="0.15">
      <c r="B436" s="381" t="s">
        <v>261</v>
      </c>
      <c r="C436" s="332" t="s">
        <v>43</v>
      </c>
      <c r="D436" s="333" t="s">
        <v>4</v>
      </c>
      <c r="E436" s="702" t="s">
        <v>146</v>
      </c>
      <c r="F436" s="703" t="s">
        <v>152</v>
      </c>
      <c r="G436" s="335">
        <v>0</v>
      </c>
      <c r="H436" s="336">
        <v>2314.2870000000003</v>
      </c>
      <c r="I436" s="337">
        <v>2314.2870000000003</v>
      </c>
    </row>
    <row r="437" spans="2:9" ht="12.95" customHeight="1" x14ac:dyDescent="0.15">
      <c r="B437" s="381" t="s">
        <v>261</v>
      </c>
      <c r="C437" s="332" t="s">
        <v>43</v>
      </c>
      <c r="D437" s="333" t="s">
        <v>4</v>
      </c>
      <c r="E437" s="702" t="s">
        <v>146</v>
      </c>
      <c r="F437" s="703" t="s">
        <v>275</v>
      </c>
      <c r="G437" s="335">
        <v>0</v>
      </c>
      <c r="H437" s="336">
        <v>8190.0050000000001</v>
      </c>
      <c r="I437" s="337">
        <v>8190.0050000000001</v>
      </c>
    </row>
    <row r="438" spans="2:9" ht="12.95" customHeight="1" x14ac:dyDescent="0.15">
      <c r="B438" s="381" t="s">
        <v>261</v>
      </c>
      <c r="C438" s="332" t="s">
        <v>43</v>
      </c>
      <c r="D438" s="333" t="s">
        <v>5</v>
      </c>
      <c r="E438" s="702" t="s">
        <v>87</v>
      </c>
      <c r="F438" s="703" t="s">
        <v>93</v>
      </c>
      <c r="G438" s="335">
        <v>0</v>
      </c>
      <c r="H438" s="336">
        <v>150</v>
      </c>
      <c r="I438" s="337">
        <v>150</v>
      </c>
    </row>
    <row r="439" spans="2:9" ht="12.95" customHeight="1" x14ac:dyDescent="0.15">
      <c r="B439" s="381" t="s">
        <v>261</v>
      </c>
      <c r="C439" s="332" t="s">
        <v>43</v>
      </c>
      <c r="D439" s="333" t="s">
        <v>5</v>
      </c>
      <c r="E439" s="702" t="s">
        <v>87</v>
      </c>
      <c r="F439" s="703" t="s">
        <v>95</v>
      </c>
      <c r="G439" s="335">
        <v>0</v>
      </c>
      <c r="H439" s="336">
        <v>150</v>
      </c>
      <c r="I439" s="337">
        <v>150</v>
      </c>
    </row>
    <row r="440" spans="2:9" ht="12.95" customHeight="1" x14ac:dyDescent="0.15">
      <c r="B440" s="381" t="s">
        <v>261</v>
      </c>
      <c r="C440" s="332" t="s">
        <v>43</v>
      </c>
      <c r="D440" s="333" t="s">
        <v>5</v>
      </c>
      <c r="E440" s="702" t="s">
        <v>97</v>
      </c>
      <c r="F440" s="703" t="s">
        <v>99</v>
      </c>
      <c r="G440" s="335">
        <v>0</v>
      </c>
      <c r="H440" s="336">
        <v>450</v>
      </c>
      <c r="I440" s="337">
        <v>450</v>
      </c>
    </row>
    <row r="441" spans="2:9" ht="12.95" customHeight="1" x14ac:dyDescent="0.15">
      <c r="B441" s="381" t="s">
        <v>261</v>
      </c>
      <c r="C441" s="332" t="s">
        <v>43</v>
      </c>
      <c r="D441" s="333" t="s">
        <v>5</v>
      </c>
      <c r="E441" s="702" t="s">
        <v>103</v>
      </c>
      <c r="F441" s="703" t="s">
        <v>109</v>
      </c>
      <c r="G441" s="335">
        <v>0</v>
      </c>
      <c r="H441" s="336">
        <v>450</v>
      </c>
      <c r="I441" s="337">
        <v>450</v>
      </c>
    </row>
    <row r="442" spans="2:9" ht="12.95" customHeight="1" x14ac:dyDescent="0.15">
      <c r="B442" s="381" t="s">
        <v>261</v>
      </c>
      <c r="C442" s="332" t="s">
        <v>43</v>
      </c>
      <c r="D442" s="333" t="s">
        <v>5</v>
      </c>
      <c r="E442" s="702" t="s">
        <v>110</v>
      </c>
      <c r="F442" s="703" t="s">
        <v>112</v>
      </c>
      <c r="G442" s="335">
        <v>0</v>
      </c>
      <c r="H442" s="336">
        <v>600</v>
      </c>
      <c r="I442" s="337">
        <v>600</v>
      </c>
    </row>
    <row r="443" spans="2:9" ht="12.95" customHeight="1" x14ac:dyDescent="0.15">
      <c r="B443" s="381" t="s">
        <v>261</v>
      </c>
      <c r="C443" s="332" t="s">
        <v>43</v>
      </c>
      <c r="D443" s="333" t="s">
        <v>5</v>
      </c>
      <c r="E443" s="702" t="s">
        <v>110</v>
      </c>
      <c r="F443" s="703" t="s">
        <v>114</v>
      </c>
      <c r="G443" s="335">
        <v>0</v>
      </c>
      <c r="H443" s="336">
        <v>150</v>
      </c>
      <c r="I443" s="337">
        <v>150</v>
      </c>
    </row>
    <row r="444" spans="2:9" ht="12.95" customHeight="1" x14ac:dyDescent="0.15">
      <c r="B444" s="381" t="s">
        <v>261</v>
      </c>
      <c r="C444" s="332" t="s">
        <v>43</v>
      </c>
      <c r="D444" s="333" t="s">
        <v>5</v>
      </c>
      <c r="E444" s="702" t="s">
        <v>110</v>
      </c>
      <c r="F444" s="703" t="s">
        <v>115</v>
      </c>
      <c r="G444" s="335">
        <v>0</v>
      </c>
      <c r="H444" s="336">
        <v>1125</v>
      </c>
      <c r="I444" s="337">
        <v>1125</v>
      </c>
    </row>
    <row r="445" spans="2:9" ht="12.95" customHeight="1" x14ac:dyDescent="0.15">
      <c r="B445" s="381" t="s">
        <v>261</v>
      </c>
      <c r="C445" s="332" t="s">
        <v>43</v>
      </c>
      <c r="D445" s="333" t="s">
        <v>5</v>
      </c>
      <c r="E445" s="702" t="s">
        <v>110</v>
      </c>
      <c r="F445" s="703" t="s">
        <v>247</v>
      </c>
      <c r="G445" s="335">
        <v>0</v>
      </c>
      <c r="H445" s="336">
        <v>900</v>
      </c>
      <c r="I445" s="337">
        <v>900</v>
      </c>
    </row>
    <row r="446" spans="2:9" ht="12.95" customHeight="1" x14ac:dyDescent="0.15">
      <c r="B446" s="381" t="s">
        <v>261</v>
      </c>
      <c r="C446" s="332" t="s">
        <v>43</v>
      </c>
      <c r="D446" s="333" t="s">
        <v>5</v>
      </c>
      <c r="E446" s="702" t="s">
        <v>110</v>
      </c>
      <c r="F446" s="703" t="s">
        <v>118</v>
      </c>
      <c r="G446" s="335">
        <v>0</v>
      </c>
      <c r="H446" s="336">
        <v>202.5</v>
      </c>
      <c r="I446" s="337">
        <v>202.5</v>
      </c>
    </row>
    <row r="447" spans="2:9" ht="12.95" customHeight="1" x14ac:dyDescent="0.15">
      <c r="B447" s="381" t="s">
        <v>261</v>
      </c>
      <c r="C447" s="332" t="s">
        <v>43</v>
      </c>
      <c r="D447" s="333" t="s">
        <v>5</v>
      </c>
      <c r="E447" s="702" t="s">
        <v>110</v>
      </c>
      <c r="F447" s="703" t="s">
        <v>274</v>
      </c>
      <c r="G447" s="335">
        <v>0</v>
      </c>
      <c r="H447" s="336">
        <v>1125</v>
      </c>
      <c r="I447" s="337">
        <v>1125</v>
      </c>
    </row>
    <row r="448" spans="2:9" ht="12.95" customHeight="1" x14ac:dyDescent="0.15">
      <c r="B448" s="381" t="s">
        <v>261</v>
      </c>
      <c r="C448" s="332" t="s">
        <v>43</v>
      </c>
      <c r="D448" s="333" t="s">
        <v>5</v>
      </c>
      <c r="E448" s="702" t="s">
        <v>110</v>
      </c>
      <c r="F448" s="703" t="s">
        <v>119</v>
      </c>
      <c r="G448" s="335">
        <v>0</v>
      </c>
      <c r="H448" s="336">
        <v>150</v>
      </c>
      <c r="I448" s="337">
        <v>150</v>
      </c>
    </row>
    <row r="449" spans="2:9" ht="12.95" customHeight="1" x14ac:dyDescent="0.15">
      <c r="B449" s="385" t="s">
        <v>261</v>
      </c>
      <c r="C449" s="332" t="s">
        <v>43</v>
      </c>
      <c r="D449" s="333" t="s">
        <v>5</v>
      </c>
      <c r="E449" s="702" t="s">
        <v>122</v>
      </c>
      <c r="F449" s="703" t="s">
        <v>279</v>
      </c>
      <c r="G449" s="335">
        <v>0</v>
      </c>
      <c r="H449" s="336">
        <v>300</v>
      </c>
      <c r="I449" s="337">
        <v>300</v>
      </c>
    </row>
    <row r="450" spans="2:9" ht="12.95" customHeight="1" x14ac:dyDescent="0.15">
      <c r="B450" s="385" t="s">
        <v>261</v>
      </c>
      <c r="C450" s="332" t="s">
        <v>43</v>
      </c>
      <c r="D450" s="333" t="s">
        <v>5</v>
      </c>
      <c r="E450" s="702" t="s">
        <v>131</v>
      </c>
      <c r="F450" s="703" t="s">
        <v>132</v>
      </c>
      <c r="G450" s="335">
        <v>0</v>
      </c>
      <c r="H450" s="336">
        <v>150</v>
      </c>
      <c r="I450" s="337">
        <v>150</v>
      </c>
    </row>
    <row r="451" spans="2:9" ht="12.95" customHeight="1" x14ac:dyDescent="0.15">
      <c r="B451" s="385" t="s">
        <v>261</v>
      </c>
      <c r="C451" s="332" t="s">
        <v>43</v>
      </c>
      <c r="D451" s="333" t="s">
        <v>5</v>
      </c>
      <c r="E451" s="702" t="s">
        <v>131</v>
      </c>
      <c r="F451" s="703" t="s">
        <v>133</v>
      </c>
      <c r="G451" s="335">
        <v>0</v>
      </c>
      <c r="H451" s="336">
        <v>150</v>
      </c>
      <c r="I451" s="337">
        <v>150</v>
      </c>
    </row>
    <row r="452" spans="2:9" ht="12.95" customHeight="1" x14ac:dyDescent="0.15">
      <c r="B452" s="385" t="s">
        <v>261</v>
      </c>
      <c r="C452" s="332" t="s">
        <v>43</v>
      </c>
      <c r="D452" s="333" t="s">
        <v>5</v>
      </c>
      <c r="E452" s="702" t="s">
        <v>131</v>
      </c>
      <c r="F452" s="703" t="s">
        <v>134</v>
      </c>
      <c r="G452" s="335">
        <v>0</v>
      </c>
      <c r="H452" s="336">
        <v>150</v>
      </c>
      <c r="I452" s="337">
        <v>150</v>
      </c>
    </row>
    <row r="453" spans="2:9" ht="12.95" customHeight="1" x14ac:dyDescent="0.15">
      <c r="B453" s="381" t="s">
        <v>261</v>
      </c>
      <c r="C453" s="332" t="s">
        <v>43</v>
      </c>
      <c r="D453" s="333" t="s">
        <v>5</v>
      </c>
      <c r="E453" s="702" t="s">
        <v>131</v>
      </c>
      <c r="F453" s="703" t="s">
        <v>136</v>
      </c>
      <c r="G453" s="335">
        <v>0</v>
      </c>
      <c r="H453" s="336">
        <v>1620</v>
      </c>
      <c r="I453" s="337">
        <v>1620</v>
      </c>
    </row>
    <row r="454" spans="2:9" ht="12.95" customHeight="1" x14ac:dyDescent="0.15">
      <c r="B454" s="381" t="s">
        <v>261</v>
      </c>
      <c r="C454" s="332" t="s">
        <v>43</v>
      </c>
      <c r="D454" s="333" t="s">
        <v>5</v>
      </c>
      <c r="E454" s="702" t="s">
        <v>131</v>
      </c>
      <c r="F454" s="703" t="s">
        <v>137</v>
      </c>
      <c r="G454" s="335">
        <v>0</v>
      </c>
      <c r="H454" s="336">
        <v>150</v>
      </c>
      <c r="I454" s="337">
        <v>150</v>
      </c>
    </row>
    <row r="455" spans="2:9" ht="12.95" customHeight="1" x14ac:dyDescent="0.15">
      <c r="B455" s="385" t="s">
        <v>261</v>
      </c>
      <c r="C455" s="332" t="s">
        <v>43</v>
      </c>
      <c r="D455" s="333" t="s">
        <v>5</v>
      </c>
      <c r="E455" s="702" t="s">
        <v>248</v>
      </c>
      <c r="F455" s="703" t="s">
        <v>276</v>
      </c>
      <c r="G455" s="335">
        <v>0</v>
      </c>
      <c r="H455" s="336">
        <v>150</v>
      </c>
      <c r="I455" s="337">
        <v>150</v>
      </c>
    </row>
    <row r="456" spans="2:9" ht="12.95" customHeight="1" x14ac:dyDescent="0.15">
      <c r="B456" s="385" t="s">
        <v>261</v>
      </c>
      <c r="C456" s="332" t="s">
        <v>43</v>
      </c>
      <c r="D456" s="333" t="s">
        <v>5</v>
      </c>
      <c r="E456" s="702" t="s">
        <v>146</v>
      </c>
      <c r="F456" s="703" t="s">
        <v>147</v>
      </c>
      <c r="G456" s="335">
        <v>0</v>
      </c>
      <c r="H456" s="336">
        <v>900</v>
      </c>
      <c r="I456" s="337">
        <v>900</v>
      </c>
    </row>
    <row r="457" spans="2:9" ht="12.95" customHeight="1" x14ac:dyDescent="0.15">
      <c r="B457" s="385" t="s">
        <v>261</v>
      </c>
      <c r="C457" s="332" t="s">
        <v>43</v>
      </c>
      <c r="D457" s="333" t="s">
        <v>5</v>
      </c>
      <c r="E457" s="702" t="s">
        <v>146</v>
      </c>
      <c r="F457" s="703" t="s">
        <v>148</v>
      </c>
      <c r="G457" s="335">
        <v>0</v>
      </c>
      <c r="H457" s="336">
        <v>5925</v>
      </c>
      <c r="I457" s="337">
        <v>5925</v>
      </c>
    </row>
    <row r="458" spans="2:9" ht="12.95" customHeight="1" x14ac:dyDescent="0.15">
      <c r="B458" s="385" t="s">
        <v>261</v>
      </c>
      <c r="C458" s="332" t="s">
        <v>43</v>
      </c>
      <c r="D458" s="333" t="s">
        <v>5</v>
      </c>
      <c r="E458" s="702" t="s">
        <v>146</v>
      </c>
      <c r="F458" s="703" t="s">
        <v>149</v>
      </c>
      <c r="G458" s="335">
        <v>0</v>
      </c>
      <c r="H458" s="336">
        <v>3757.5</v>
      </c>
      <c r="I458" s="337">
        <v>3757.5</v>
      </c>
    </row>
    <row r="459" spans="2:9" ht="12.95" customHeight="1" x14ac:dyDescent="0.15">
      <c r="B459" s="385" t="s">
        <v>261</v>
      </c>
      <c r="C459" s="332" t="s">
        <v>43</v>
      </c>
      <c r="D459" s="333" t="s">
        <v>5</v>
      </c>
      <c r="E459" s="702" t="s">
        <v>146</v>
      </c>
      <c r="F459" s="703" t="s">
        <v>152</v>
      </c>
      <c r="G459" s="335">
        <v>0</v>
      </c>
      <c r="H459" s="336">
        <v>150</v>
      </c>
      <c r="I459" s="337">
        <v>150</v>
      </c>
    </row>
    <row r="460" spans="2:9" ht="12.95" customHeight="1" x14ac:dyDescent="0.15">
      <c r="B460" s="385" t="s">
        <v>261</v>
      </c>
      <c r="C460" s="332" t="s">
        <v>43</v>
      </c>
      <c r="D460" s="333" t="s">
        <v>5</v>
      </c>
      <c r="E460" s="702" t="s">
        <v>277</v>
      </c>
      <c r="F460" s="703" t="s">
        <v>277</v>
      </c>
      <c r="G460" s="335">
        <v>0</v>
      </c>
      <c r="H460" s="336">
        <v>1350</v>
      </c>
      <c r="I460" s="337">
        <v>1350</v>
      </c>
    </row>
    <row r="461" spans="2:9" ht="12.95" customHeight="1" x14ac:dyDescent="0.15">
      <c r="B461" s="385" t="s">
        <v>261</v>
      </c>
      <c r="C461" s="332" t="s">
        <v>43</v>
      </c>
      <c r="D461" s="333" t="s">
        <v>7</v>
      </c>
      <c r="E461" s="702" t="s">
        <v>277</v>
      </c>
      <c r="F461" s="703" t="s">
        <v>277</v>
      </c>
      <c r="G461" s="335">
        <v>980</v>
      </c>
      <c r="H461" s="336">
        <v>0</v>
      </c>
      <c r="I461" s="337">
        <v>980</v>
      </c>
    </row>
    <row r="462" spans="2:9" ht="12.95" customHeight="1" x14ac:dyDescent="0.15">
      <c r="B462" s="385" t="s">
        <v>261</v>
      </c>
      <c r="C462" s="332" t="s">
        <v>43</v>
      </c>
      <c r="D462" s="333" t="s">
        <v>8</v>
      </c>
      <c r="E462" s="702" t="s">
        <v>277</v>
      </c>
      <c r="F462" s="703" t="s">
        <v>277</v>
      </c>
      <c r="G462" s="335">
        <v>1080</v>
      </c>
      <c r="H462" s="336">
        <v>0</v>
      </c>
      <c r="I462" s="337">
        <v>1080</v>
      </c>
    </row>
    <row r="463" spans="2:9" ht="12.95" customHeight="1" x14ac:dyDescent="0.15">
      <c r="B463" s="385" t="s">
        <v>261</v>
      </c>
      <c r="C463" s="332" t="s">
        <v>43</v>
      </c>
      <c r="D463" s="333" t="s">
        <v>30</v>
      </c>
      <c r="E463" s="702" t="s">
        <v>87</v>
      </c>
      <c r="F463" s="703" t="s">
        <v>88</v>
      </c>
      <c r="G463" s="335">
        <v>0</v>
      </c>
      <c r="H463" s="336">
        <v>128.571</v>
      </c>
      <c r="I463" s="337">
        <v>128.571</v>
      </c>
    </row>
    <row r="464" spans="2:9" ht="12.95" customHeight="1" x14ac:dyDescent="0.15">
      <c r="B464" s="385" t="s">
        <v>261</v>
      </c>
      <c r="C464" s="332" t="s">
        <v>43</v>
      </c>
      <c r="D464" s="333" t="s">
        <v>30</v>
      </c>
      <c r="E464" s="702" t="s">
        <v>87</v>
      </c>
      <c r="F464" s="703" t="s">
        <v>89</v>
      </c>
      <c r="G464" s="335">
        <v>0</v>
      </c>
      <c r="H464" s="336">
        <v>299.99900000000002</v>
      </c>
      <c r="I464" s="337">
        <v>299.99900000000002</v>
      </c>
    </row>
    <row r="465" spans="2:9" ht="12.95" customHeight="1" x14ac:dyDescent="0.15">
      <c r="B465" s="385" t="s">
        <v>261</v>
      </c>
      <c r="C465" s="332" t="s">
        <v>43</v>
      </c>
      <c r="D465" s="333" t="s">
        <v>30</v>
      </c>
      <c r="E465" s="702" t="s">
        <v>87</v>
      </c>
      <c r="F465" s="703" t="s">
        <v>93</v>
      </c>
      <c r="G465" s="335">
        <v>0</v>
      </c>
      <c r="H465" s="336">
        <v>128.571</v>
      </c>
      <c r="I465" s="337">
        <v>128.571</v>
      </c>
    </row>
    <row r="466" spans="2:9" ht="12.95" customHeight="1" x14ac:dyDescent="0.15">
      <c r="B466" s="385" t="s">
        <v>261</v>
      </c>
      <c r="C466" s="332" t="s">
        <v>43</v>
      </c>
      <c r="D466" s="333" t="s">
        <v>30</v>
      </c>
      <c r="E466" s="702" t="s">
        <v>87</v>
      </c>
      <c r="F466" s="703" t="s">
        <v>96</v>
      </c>
      <c r="G466" s="335">
        <v>0</v>
      </c>
      <c r="H466" s="336">
        <v>42.856999999999999</v>
      </c>
      <c r="I466" s="337">
        <v>42.856999999999999</v>
      </c>
    </row>
    <row r="467" spans="2:9" ht="12.95" customHeight="1" x14ac:dyDescent="0.15">
      <c r="B467" s="385" t="s">
        <v>261</v>
      </c>
      <c r="C467" s="332" t="s">
        <v>43</v>
      </c>
      <c r="D467" s="333" t="s">
        <v>30</v>
      </c>
      <c r="E467" s="702" t="s">
        <v>97</v>
      </c>
      <c r="F467" s="703" t="s">
        <v>99</v>
      </c>
      <c r="G467" s="335">
        <v>0</v>
      </c>
      <c r="H467" s="336">
        <v>407.14199999999994</v>
      </c>
      <c r="I467" s="337">
        <v>407.14199999999994</v>
      </c>
    </row>
    <row r="468" spans="2:9" ht="12.95" customHeight="1" x14ac:dyDescent="0.15">
      <c r="B468" s="381" t="s">
        <v>261</v>
      </c>
      <c r="C468" s="332" t="s">
        <v>43</v>
      </c>
      <c r="D468" s="333" t="s">
        <v>30</v>
      </c>
      <c r="E468" s="702" t="s">
        <v>97</v>
      </c>
      <c r="F468" s="703" t="s">
        <v>254</v>
      </c>
      <c r="G468" s="335">
        <v>0</v>
      </c>
      <c r="H468" s="336">
        <v>171.428</v>
      </c>
      <c r="I468" s="337">
        <v>171.428</v>
      </c>
    </row>
    <row r="469" spans="2:9" ht="12.95" customHeight="1" thickBot="1" x14ac:dyDescent="0.2">
      <c r="B469" s="388" t="s">
        <v>261</v>
      </c>
      <c r="C469" s="355" t="s">
        <v>43</v>
      </c>
      <c r="D469" s="413" t="s">
        <v>30</v>
      </c>
      <c r="E469" s="704" t="s">
        <v>103</v>
      </c>
      <c r="F469" s="705" t="s">
        <v>109</v>
      </c>
      <c r="G469" s="358">
        <v>0</v>
      </c>
      <c r="H469" s="359">
        <v>514.28499999999985</v>
      </c>
      <c r="I469" s="360">
        <v>514.28499999999985</v>
      </c>
    </row>
    <row r="470" spans="2:9" ht="12.95" customHeight="1" x14ac:dyDescent="0.15">
      <c r="B470" s="384" t="s">
        <v>261</v>
      </c>
      <c r="C470" s="349" t="s">
        <v>43</v>
      </c>
      <c r="D470" s="350" t="s">
        <v>30</v>
      </c>
      <c r="E470" s="706" t="s">
        <v>110</v>
      </c>
      <c r="F470" s="707" t="s">
        <v>111</v>
      </c>
      <c r="G470" s="352">
        <v>0</v>
      </c>
      <c r="H470" s="353">
        <v>85.713999999999999</v>
      </c>
      <c r="I470" s="354">
        <v>85.713999999999999</v>
      </c>
    </row>
    <row r="471" spans="2:9" ht="12.95" customHeight="1" x14ac:dyDescent="0.15">
      <c r="B471" s="381" t="s">
        <v>261</v>
      </c>
      <c r="C471" s="332" t="s">
        <v>43</v>
      </c>
      <c r="D471" s="333" t="s">
        <v>30</v>
      </c>
      <c r="E471" s="702" t="s">
        <v>110</v>
      </c>
      <c r="F471" s="703" t="s">
        <v>112</v>
      </c>
      <c r="G471" s="335">
        <v>0</v>
      </c>
      <c r="H471" s="336">
        <v>1221.4259999999995</v>
      </c>
      <c r="I471" s="337">
        <v>1221.4259999999995</v>
      </c>
    </row>
    <row r="472" spans="2:9" ht="12.95" customHeight="1" x14ac:dyDescent="0.15">
      <c r="B472" s="381" t="s">
        <v>261</v>
      </c>
      <c r="C472" s="332" t="s">
        <v>43</v>
      </c>
      <c r="D472" s="338" t="s">
        <v>30</v>
      </c>
      <c r="E472" s="702" t="s">
        <v>110</v>
      </c>
      <c r="F472" s="703" t="s">
        <v>113</v>
      </c>
      <c r="G472" s="335">
        <v>0</v>
      </c>
      <c r="H472" s="336">
        <v>728.56999999999971</v>
      </c>
      <c r="I472" s="337">
        <v>728.56999999999971</v>
      </c>
    </row>
    <row r="473" spans="2:9" ht="12.95" customHeight="1" x14ac:dyDescent="0.15">
      <c r="B473" s="381" t="s">
        <v>261</v>
      </c>
      <c r="C473" s="332" t="s">
        <v>43</v>
      </c>
      <c r="D473" s="333" t="s">
        <v>30</v>
      </c>
      <c r="E473" s="702" t="s">
        <v>110</v>
      </c>
      <c r="F473" s="703" t="s">
        <v>114</v>
      </c>
      <c r="G473" s="335">
        <v>0</v>
      </c>
      <c r="H473" s="336">
        <v>428.57099999999991</v>
      </c>
      <c r="I473" s="337">
        <v>428.57099999999991</v>
      </c>
    </row>
    <row r="474" spans="2:9" ht="12.95" customHeight="1" x14ac:dyDescent="0.15">
      <c r="B474" s="381" t="s">
        <v>261</v>
      </c>
      <c r="C474" s="332" t="s">
        <v>43</v>
      </c>
      <c r="D474" s="333" t="s">
        <v>30</v>
      </c>
      <c r="E474" s="702" t="s">
        <v>110</v>
      </c>
      <c r="F474" s="703" t="s">
        <v>247</v>
      </c>
      <c r="G474" s="335">
        <v>0</v>
      </c>
      <c r="H474" s="336">
        <v>385.71500000000003</v>
      </c>
      <c r="I474" s="337">
        <v>385.71500000000003</v>
      </c>
    </row>
    <row r="475" spans="2:9" ht="12.95" customHeight="1" x14ac:dyDescent="0.15">
      <c r="B475" s="381" t="s">
        <v>261</v>
      </c>
      <c r="C475" s="332" t="s">
        <v>43</v>
      </c>
      <c r="D475" s="333" t="s">
        <v>30</v>
      </c>
      <c r="E475" s="702" t="s">
        <v>110</v>
      </c>
      <c r="F475" s="703" t="s">
        <v>117</v>
      </c>
      <c r="G475" s="335">
        <v>0</v>
      </c>
      <c r="H475" s="336">
        <v>85.713999999999999</v>
      </c>
      <c r="I475" s="337">
        <v>85.713999999999999</v>
      </c>
    </row>
    <row r="476" spans="2:9" ht="12.95" customHeight="1" x14ac:dyDescent="0.15">
      <c r="B476" s="381" t="s">
        <v>261</v>
      </c>
      <c r="C476" s="332" t="s">
        <v>43</v>
      </c>
      <c r="D476" s="333" t="s">
        <v>30</v>
      </c>
      <c r="E476" s="702" t="s">
        <v>110</v>
      </c>
      <c r="F476" s="703" t="s">
        <v>274</v>
      </c>
      <c r="G476" s="335">
        <v>0</v>
      </c>
      <c r="H476" s="336">
        <v>342.858</v>
      </c>
      <c r="I476" s="337">
        <v>342.858</v>
      </c>
    </row>
    <row r="477" spans="2:9" ht="12.95" customHeight="1" x14ac:dyDescent="0.15">
      <c r="B477" s="381" t="s">
        <v>261</v>
      </c>
      <c r="C477" s="332" t="s">
        <v>43</v>
      </c>
      <c r="D477" s="333" t="s">
        <v>30</v>
      </c>
      <c r="E477" s="702" t="s">
        <v>110</v>
      </c>
      <c r="F477" s="703" t="s">
        <v>249</v>
      </c>
      <c r="G477" s="335">
        <v>0</v>
      </c>
      <c r="H477" s="336">
        <v>85.713999999999999</v>
      </c>
      <c r="I477" s="337">
        <v>85.713999999999999</v>
      </c>
    </row>
    <row r="478" spans="2:9" ht="12.95" customHeight="1" x14ac:dyDescent="0.15">
      <c r="B478" s="381" t="s">
        <v>261</v>
      </c>
      <c r="C478" s="332" t="s">
        <v>43</v>
      </c>
      <c r="D478" s="333" t="s">
        <v>30</v>
      </c>
      <c r="E478" s="702" t="s">
        <v>110</v>
      </c>
      <c r="F478" s="703" t="s">
        <v>119</v>
      </c>
      <c r="G478" s="335">
        <v>0</v>
      </c>
      <c r="H478" s="336">
        <v>321.428</v>
      </c>
      <c r="I478" s="337">
        <v>321.428</v>
      </c>
    </row>
    <row r="479" spans="2:9" ht="12.95" customHeight="1" x14ac:dyDescent="0.15">
      <c r="B479" s="381" t="s">
        <v>261</v>
      </c>
      <c r="C479" s="332" t="s">
        <v>43</v>
      </c>
      <c r="D479" s="333" t="s">
        <v>30</v>
      </c>
      <c r="E479" s="702" t="s">
        <v>122</v>
      </c>
      <c r="F479" s="703" t="s">
        <v>124</v>
      </c>
      <c r="G479" s="335">
        <v>0</v>
      </c>
      <c r="H479" s="336">
        <v>42.856999999999999</v>
      </c>
      <c r="I479" s="337">
        <v>42.856999999999999</v>
      </c>
    </row>
    <row r="480" spans="2:9" ht="12.95" customHeight="1" x14ac:dyDescent="0.15">
      <c r="B480" s="381" t="s">
        <v>261</v>
      </c>
      <c r="C480" s="332" t="s">
        <v>43</v>
      </c>
      <c r="D480" s="333" t="s">
        <v>30</v>
      </c>
      <c r="E480" s="702" t="s">
        <v>122</v>
      </c>
      <c r="F480" s="703" t="s">
        <v>125</v>
      </c>
      <c r="G480" s="335">
        <v>0</v>
      </c>
      <c r="H480" s="336">
        <v>664.28399999999976</v>
      </c>
      <c r="I480" s="337">
        <v>664.28399999999976</v>
      </c>
    </row>
    <row r="481" spans="2:9" ht="12.95" customHeight="1" x14ac:dyDescent="0.15">
      <c r="B481" s="381" t="s">
        <v>261</v>
      </c>
      <c r="C481" s="332" t="s">
        <v>43</v>
      </c>
      <c r="D481" s="333" t="s">
        <v>30</v>
      </c>
      <c r="E481" s="702" t="s">
        <v>122</v>
      </c>
      <c r="F481" s="703" t="s">
        <v>279</v>
      </c>
      <c r="G481" s="335">
        <v>0</v>
      </c>
      <c r="H481" s="336">
        <v>578.56999999999982</v>
      </c>
      <c r="I481" s="337">
        <v>578.56999999999982</v>
      </c>
    </row>
    <row r="482" spans="2:9" ht="12.95" customHeight="1" x14ac:dyDescent="0.15">
      <c r="B482" s="381" t="s">
        <v>261</v>
      </c>
      <c r="C482" s="332" t="s">
        <v>43</v>
      </c>
      <c r="D482" s="333" t="s">
        <v>30</v>
      </c>
      <c r="E482" s="702" t="s">
        <v>131</v>
      </c>
      <c r="F482" s="703" t="s">
        <v>132</v>
      </c>
      <c r="G482" s="335">
        <v>0</v>
      </c>
      <c r="H482" s="336">
        <v>535.71299999999985</v>
      </c>
      <c r="I482" s="337">
        <v>535.71299999999985</v>
      </c>
    </row>
    <row r="483" spans="2:9" ht="12.95" customHeight="1" x14ac:dyDescent="0.15">
      <c r="B483" s="381" t="s">
        <v>261</v>
      </c>
      <c r="C483" s="332" t="s">
        <v>43</v>
      </c>
      <c r="D483" s="333" t="s">
        <v>30</v>
      </c>
      <c r="E483" s="702" t="s">
        <v>131</v>
      </c>
      <c r="F483" s="703" t="s">
        <v>133</v>
      </c>
      <c r="G483" s="335">
        <v>0</v>
      </c>
      <c r="H483" s="336">
        <v>42.856999999999999</v>
      </c>
      <c r="I483" s="337">
        <v>42.856999999999999</v>
      </c>
    </row>
    <row r="484" spans="2:9" ht="12.95" customHeight="1" x14ac:dyDescent="0.15">
      <c r="B484" s="381" t="s">
        <v>261</v>
      </c>
      <c r="C484" s="332" t="s">
        <v>43</v>
      </c>
      <c r="D484" s="333" t="s">
        <v>30</v>
      </c>
      <c r="E484" s="702" t="s">
        <v>131</v>
      </c>
      <c r="F484" s="703" t="s">
        <v>136</v>
      </c>
      <c r="G484" s="335">
        <v>0</v>
      </c>
      <c r="H484" s="336">
        <v>235.714</v>
      </c>
      <c r="I484" s="337">
        <v>235.714</v>
      </c>
    </row>
    <row r="485" spans="2:9" ht="12.95" customHeight="1" x14ac:dyDescent="0.15">
      <c r="B485" s="381" t="s">
        <v>261</v>
      </c>
      <c r="C485" s="332" t="s">
        <v>43</v>
      </c>
      <c r="D485" s="333" t="s">
        <v>30</v>
      </c>
      <c r="E485" s="702" t="s">
        <v>131</v>
      </c>
      <c r="F485" s="703" t="s">
        <v>137</v>
      </c>
      <c r="G485" s="335">
        <v>0</v>
      </c>
      <c r="H485" s="336">
        <v>214.285</v>
      </c>
      <c r="I485" s="337">
        <v>214.285</v>
      </c>
    </row>
    <row r="486" spans="2:9" ht="12.95" customHeight="1" x14ac:dyDescent="0.15">
      <c r="B486" s="381" t="s">
        <v>261</v>
      </c>
      <c r="C486" s="332" t="s">
        <v>43</v>
      </c>
      <c r="D486" s="333" t="s">
        <v>30</v>
      </c>
      <c r="E486" s="702" t="s">
        <v>248</v>
      </c>
      <c r="F486" s="703" t="s">
        <v>142</v>
      </c>
      <c r="G486" s="335">
        <v>0</v>
      </c>
      <c r="H486" s="336">
        <v>171.428</v>
      </c>
      <c r="I486" s="337">
        <v>171.428</v>
      </c>
    </row>
    <row r="487" spans="2:9" ht="12.95" customHeight="1" x14ac:dyDescent="0.15">
      <c r="B487" s="381" t="s">
        <v>261</v>
      </c>
      <c r="C487" s="332" t="s">
        <v>43</v>
      </c>
      <c r="D487" s="333" t="s">
        <v>30</v>
      </c>
      <c r="E487" s="702" t="s">
        <v>146</v>
      </c>
      <c r="F487" s="703" t="s">
        <v>147</v>
      </c>
      <c r="G487" s="335">
        <v>0</v>
      </c>
      <c r="H487" s="336">
        <v>42.856999999999999</v>
      </c>
      <c r="I487" s="337">
        <v>42.856999999999999</v>
      </c>
    </row>
    <row r="488" spans="2:9" ht="12.95" customHeight="1" x14ac:dyDescent="0.15">
      <c r="B488" s="381" t="s">
        <v>261</v>
      </c>
      <c r="C488" s="332" t="s">
        <v>43</v>
      </c>
      <c r="D488" s="338" t="s">
        <v>30</v>
      </c>
      <c r="E488" s="702" t="s">
        <v>146</v>
      </c>
      <c r="F488" s="703" t="s">
        <v>148</v>
      </c>
      <c r="G488" s="335">
        <v>0</v>
      </c>
      <c r="H488" s="336">
        <v>42.856999999999999</v>
      </c>
      <c r="I488" s="337">
        <v>42.856999999999999</v>
      </c>
    </row>
    <row r="489" spans="2:9" ht="12.95" customHeight="1" x14ac:dyDescent="0.15">
      <c r="B489" s="381" t="s">
        <v>261</v>
      </c>
      <c r="C489" s="332" t="s">
        <v>43</v>
      </c>
      <c r="D489" s="333" t="s">
        <v>30</v>
      </c>
      <c r="E489" s="702" t="s">
        <v>146</v>
      </c>
      <c r="F489" s="703" t="s">
        <v>149</v>
      </c>
      <c r="G489" s="335">
        <v>0</v>
      </c>
      <c r="H489" s="336">
        <v>514.28399999999988</v>
      </c>
      <c r="I489" s="337">
        <v>514.28399999999988</v>
      </c>
    </row>
    <row r="490" spans="2:9" ht="12.95" customHeight="1" x14ac:dyDescent="0.15">
      <c r="B490" s="381" t="s">
        <v>261</v>
      </c>
      <c r="C490" s="332" t="s">
        <v>43</v>
      </c>
      <c r="D490" s="333" t="s">
        <v>30</v>
      </c>
      <c r="E490" s="702" t="s">
        <v>146</v>
      </c>
      <c r="F490" s="703" t="s">
        <v>152</v>
      </c>
      <c r="G490" s="335">
        <v>0</v>
      </c>
      <c r="H490" s="336">
        <v>171.428</v>
      </c>
      <c r="I490" s="337">
        <v>171.428</v>
      </c>
    </row>
    <row r="491" spans="2:9" ht="12.95" customHeight="1" x14ac:dyDescent="0.15">
      <c r="B491" s="383" t="s">
        <v>261</v>
      </c>
      <c r="C491" s="345" t="s">
        <v>43</v>
      </c>
      <c r="D491" s="346"/>
      <c r="E491" s="710" t="s">
        <v>273</v>
      </c>
      <c r="F491" s="711"/>
      <c r="G491" s="25">
        <v>2060</v>
      </c>
      <c r="H491" s="2">
        <v>132057.88599999991</v>
      </c>
      <c r="I491" s="348">
        <v>134117.88599999991</v>
      </c>
    </row>
    <row r="492" spans="2:9" ht="12.95" customHeight="1" x14ac:dyDescent="0.15">
      <c r="B492" s="381" t="s">
        <v>18</v>
      </c>
      <c r="C492" s="332" t="s">
        <v>43</v>
      </c>
      <c r="D492" s="333" t="s">
        <v>5</v>
      </c>
      <c r="E492" s="702" t="s">
        <v>146</v>
      </c>
      <c r="F492" s="703" t="s">
        <v>148</v>
      </c>
      <c r="G492" s="335">
        <v>0</v>
      </c>
      <c r="H492" s="336">
        <v>9784.32</v>
      </c>
      <c r="I492" s="337">
        <v>9784.32</v>
      </c>
    </row>
    <row r="493" spans="2:9" ht="12.95" customHeight="1" x14ac:dyDescent="0.15">
      <c r="B493" s="381" t="s">
        <v>18</v>
      </c>
      <c r="C493" s="332" t="s">
        <v>43</v>
      </c>
      <c r="D493" s="333" t="s">
        <v>8</v>
      </c>
      <c r="E493" s="702" t="s">
        <v>110</v>
      </c>
      <c r="F493" s="703" t="s">
        <v>115</v>
      </c>
      <c r="G493" s="335">
        <v>0</v>
      </c>
      <c r="H493" s="336">
        <v>75</v>
      </c>
      <c r="I493" s="337">
        <v>75</v>
      </c>
    </row>
    <row r="494" spans="2:9" ht="12.95" customHeight="1" x14ac:dyDescent="0.15">
      <c r="B494" s="381" t="s">
        <v>18</v>
      </c>
      <c r="C494" s="332" t="s">
        <v>43</v>
      </c>
      <c r="D494" s="333" t="s">
        <v>10</v>
      </c>
      <c r="E494" s="702" t="s">
        <v>110</v>
      </c>
      <c r="F494" s="703" t="s">
        <v>115</v>
      </c>
      <c r="G494" s="335">
        <v>0</v>
      </c>
      <c r="H494" s="336">
        <v>562.5</v>
      </c>
      <c r="I494" s="337">
        <v>562.5</v>
      </c>
    </row>
    <row r="495" spans="2:9" ht="12.95" customHeight="1" x14ac:dyDescent="0.15">
      <c r="B495" s="381" t="s">
        <v>18</v>
      </c>
      <c r="C495" s="332" t="s">
        <v>43</v>
      </c>
      <c r="D495" s="333" t="s">
        <v>205</v>
      </c>
      <c r="E495" s="702" t="s">
        <v>110</v>
      </c>
      <c r="F495" s="703" t="s">
        <v>115</v>
      </c>
      <c r="G495" s="335">
        <v>0</v>
      </c>
      <c r="H495" s="336">
        <v>87.5</v>
      </c>
      <c r="I495" s="337">
        <v>87.5</v>
      </c>
    </row>
    <row r="496" spans="2:9" ht="12.95" customHeight="1" x14ac:dyDescent="0.15">
      <c r="B496" s="381" t="s">
        <v>18</v>
      </c>
      <c r="C496" s="332" t="s">
        <v>43</v>
      </c>
      <c r="D496" s="333" t="s">
        <v>205</v>
      </c>
      <c r="E496" s="702" t="s">
        <v>122</v>
      </c>
      <c r="F496" s="703" t="s">
        <v>279</v>
      </c>
      <c r="G496" s="335">
        <v>1468.9290000000001</v>
      </c>
      <c r="H496" s="336">
        <v>0</v>
      </c>
      <c r="I496" s="337">
        <v>1468.9290000000001</v>
      </c>
    </row>
    <row r="497" spans="2:9" ht="12.95" customHeight="1" x14ac:dyDescent="0.15">
      <c r="B497" s="381" t="s">
        <v>18</v>
      </c>
      <c r="C497" s="332" t="s">
        <v>43</v>
      </c>
      <c r="D497" s="333" t="s">
        <v>29</v>
      </c>
      <c r="E497" s="702" t="s">
        <v>122</v>
      </c>
      <c r="F497" s="703" t="s">
        <v>279</v>
      </c>
      <c r="G497" s="335">
        <v>1735.7139999999999</v>
      </c>
      <c r="H497" s="336">
        <v>0</v>
      </c>
      <c r="I497" s="337">
        <v>1735.7139999999999</v>
      </c>
    </row>
    <row r="498" spans="2:9" ht="12.95" customHeight="1" x14ac:dyDescent="0.15">
      <c r="B498" s="381" t="s">
        <v>18</v>
      </c>
      <c r="C498" s="332" t="s">
        <v>43</v>
      </c>
      <c r="D498" s="333" t="s">
        <v>31</v>
      </c>
      <c r="E498" s="702" t="s">
        <v>87</v>
      </c>
      <c r="F498" s="703" t="s">
        <v>89</v>
      </c>
      <c r="G498" s="335">
        <v>0</v>
      </c>
      <c r="H498" s="336">
        <v>102.857</v>
      </c>
      <c r="I498" s="337">
        <v>102.857</v>
      </c>
    </row>
    <row r="499" spans="2:9" ht="12.95" customHeight="1" x14ac:dyDescent="0.15">
      <c r="B499" s="381" t="s">
        <v>18</v>
      </c>
      <c r="C499" s="332" t="s">
        <v>43</v>
      </c>
      <c r="D499" s="333" t="s">
        <v>31</v>
      </c>
      <c r="E499" s="702" t="s">
        <v>87</v>
      </c>
      <c r="F499" s="703" t="s">
        <v>94</v>
      </c>
      <c r="G499" s="335">
        <v>0</v>
      </c>
      <c r="H499" s="336">
        <v>102.857</v>
      </c>
      <c r="I499" s="337">
        <v>102.857</v>
      </c>
    </row>
    <row r="500" spans="2:9" ht="12.95" customHeight="1" x14ac:dyDescent="0.15">
      <c r="B500" s="381" t="s">
        <v>18</v>
      </c>
      <c r="C500" s="332" t="s">
        <v>43</v>
      </c>
      <c r="D500" s="333" t="s">
        <v>31</v>
      </c>
      <c r="E500" s="702" t="s">
        <v>97</v>
      </c>
      <c r="F500" s="703" t="s">
        <v>99</v>
      </c>
      <c r="G500" s="335">
        <v>0</v>
      </c>
      <c r="H500" s="336">
        <v>719.99899999999991</v>
      </c>
      <c r="I500" s="337">
        <v>719.99899999999991</v>
      </c>
    </row>
    <row r="501" spans="2:9" ht="12.95" customHeight="1" x14ac:dyDescent="0.15">
      <c r="B501" s="381" t="s">
        <v>18</v>
      </c>
      <c r="C501" s="332" t="s">
        <v>43</v>
      </c>
      <c r="D501" s="333" t="s">
        <v>31</v>
      </c>
      <c r="E501" s="702" t="s">
        <v>97</v>
      </c>
      <c r="F501" s="703" t="s">
        <v>254</v>
      </c>
      <c r="G501" s="335">
        <v>0</v>
      </c>
      <c r="H501" s="336">
        <v>411.428</v>
      </c>
      <c r="I501" s="337">
        <v>411.428</v>
      </c>
    </row>
    <row r="502" spans="2:9" ht="12.95" customHeight="1" x14ac:dyDescent="0.15">
      <c r="B502" s="381" t="s">
        <v>18</v>
      </c>
      <c r="C502" s="332" t="s">
        <v>43</v>
      </c>
      <c r="D502" s="333" t="s">
        <v>31</v>
      </c>
      <c r="E502" s="702" t="s">
        <v>103</v>
      </c>
      <c r="F502" s="703" t="s">
        <v>256</v>
      </c>
      <c r="G502" s="335">
        <v>0</v>
      </c>
      <c r="H502" s="336">
        <v>102.857</v>
      </c>
      <c r="I502" s="337">
        <v>102.857</v>
      </c>
    </row>
    <row r="503" spans="2:9" ht="12.95" customHeight="1" x14ac:dyDescent="0.15">
      <c r="B503" s="381" t="s">
        <v>18</v>
      </c>
      <c r="C503" s="332" t="s">
        <v>43</v>
      </c>
      <c r="D503" s="333" t="s">
        <v>31</v>
      </c>
      <c r="E503" s="702" t="s">
        <v>110</v>
      </c>
      <c r="F503" s="703" t="s">
        <v>112</v>
      </c>
      <c r="G503" s="335">
        <v>0</v>
      </c>
      <c r="H503" s="336">
        <v>1131.4269999999999</v>
      </c>
      <c r="I503" s="337">
        <v>1131.4269999999999</v>
      </c>
    </row>
    <row r="504" spans="2:9" ht="12.95" customHeight="1" x14ac:dyDescent="0.15">
      <c r="B504" s="381" t="s">
        <v>18</v>
      </c>
      <c r="C504" s="332" t="s">
        <v>43</v>
      </c>
      <c r="D504" s="333" t="s">
        <v>31</v>
      </c>
      <c r="E504" s="702" t="s">
        <v>110</v>
      </c>
      <c r="F504" s="703" t="s">
        <v>115</v>
      </c>
      <c r="G504" s="335">
        <v>0</v>
      </c>
      <c r="H504" s="336">
        <v>19092.857</v>
      </c>
      <c r="I504" s="337">
        <v>19092.857</v>
      </c>
    </row>
    <row r="505" spans="2:9" ht="12.95" customHeight="1" x14ac:dyDescent="0.15">
      <c r="B505" s="381" t="s">
        <v>18</v>
      </c>
      <c r="C505" s="332" t="s">
        <v>43</v>
      </c>
      <c r="D505" s="333" t="s">
        <v>31</v>
      </c>
      <c r="E505" s="702" t="s">
        <v>110</v>
      </c>
      <c r="F505" s="703" t="s">
        <v>247</v>
      </c>
      <c r="G505" s="335">
        <v>0</v>
      </c>
      <c r="H505" s="336">
        <v>20121.429</v>
      </c>
      <c r="I505" s="337">
        <v>20121.429</v>
      </c>
    </row>
    <row r="506" spans="2:9" ht="12.95" customHeight="1" x14ac:dyDescent="0.15">
      <c r="B506" s="381" t="s">
        <v>18</v>
      </c>
      <c r="C506" s="332" t="s">
        <v>43</v>
      </c>
      <c r="D506" s="333" t="s">
        <v>31</v>
      </c>
      <c r="E506" s="702" t="s">
        <v>122</v>
      </c>
      <c r="F506" s="703" t="s">
        <v>125</v>
      </c>
      <c r="G506" s="335">
        <v>0</v>
      </c>
      <c r="H506" s="336">
        <v>308.57100000000003</v>
      </c>
      <c r="I506" s="337">
        <v>308.57100000000003</v>
      </c>
    </row>
    <row r="507" spans="2:9" ht="12.95" customHeight="1" x14ac:dyDescent="0.15">
      <c r="B507" s="381" t="s">
        <v>18</v>
      </c>
      <c r="C507" s="332" t="s">
        <v>43</v>
      </c>
      <c r="D507" s="333" t="s">
        <v>31</v>
      </c>
      <c r="E507" s="702" t="s">
        <v>122</v>
      </c>
      <c r="F507" s="703" t="s">
        <v>127</v>
      </c>
      <c r="G507" s="335">
        <v>0</v>
      </c>
      <c r="H507" s="336">
        <v>3085.7150000000001</v>
      </c>
      <c r="I507" s="337">
        <v>3085.7150000000001</v>
      </c>
    </row>
    <row r="508" spans="2:9" ht="12.95" customHeight="1" x14ac:dyDescent="0.15">
      <c r="B508" s="381" t="s">
        <v>18</v>
      </c>
      <c r="C508" s="332" t="s">
        <v>43</v>
      </c>
      <c r="D508" s="333" t="s">
        <v>31</v>
      </c>
      <c r="E508" s="702" t="s">
        <v>122</v>
      </c>
      <c r="F508" s="703" t="s">
        <v>279</v>
      </c>
      <c r="G508" s="335">
        <v>0</v>
      </c>
      <c r="H508" s="336">
        <v>2468.5679999999998</v>
      </c>
      <c r="I508" s="337">
        <v>2468.5679999999998</v>
      </c>
    </row>
    <row r="509" spans="2:9" ht="12.95" customHeight="1" x14ac:dyDescent="0.15">
      <c r="B509" s="381" t="s">
        <v>18</v>
      </c>
      <c r="C509" s="332" t="s">
        <v>43</v>
      </c>
      <c r="D509" s="333" t="s">
        <v>31</v>
      </c>
      <c r="E509" s="702" t="s">
        <v>131</v>
      </c>
      <c r="F509" s="703" t="s">
        <v>135</v>
      </c>
      <c r="G509" s="335">
        <v>0</v>
      </c>
      <c r="H509" s="336">
        <v>205.714</v>
      </c>
      <c r="I509" s="337">
        <v>205.714</v>
      </c>
    </row>
    <row r="510" spans="2:9" ht="12.95" customHeight="1" x14ac:dyDescent="0.15">
      <c r="B510" s="381" t="s">
        <v>18</v>
      </c>
      <c r="C510" s="332" t="s">
        <v>43</v>
      </c>
      <c r="D510" s="333" t="s">
        <v>31</v>
      </c>
      <c r="E510" s="702" t="s">
        <v>131</v>
      </c>
      <c r="F510" s="703" t="s">
        <v>136</v>
      </c>
      <c r="G510" s="335">
        <v>0</v>
      </c>
      <c r="H510" s="336">
        <v>617.14199999999994</v>
      </c>
      <c r="I510" s="337">
        <v>617.14199999999994</v>
      </c>
    </row>
    <row r="511" spans="2:9" ht="12.95" customHeight="1" x14ac:dyDescent="0.15">
      <c r="B511" s="381" t="s">
        <v>18</v>
      </c>
      <c r="C511" s="332" t="s">
        <v>43</v>
      </c>
      <c r="D511" s="333" t="s">
        <v>31</v>
      </c>
      <c r="E511" s="702" t="s">
        <v>131</v>
      </c>
      <c r="F511" s="703" t="s">
        <v>137</v>
      </c>
      <c r="G511" s="335">
        <v>0</v>
      </c>
      <c r="H511" s="336">
        <v>617.14199999999994</v>
      </c>
      <c r="I511" s="337">
        <v>617.14199999999994</v>
      </c>
    </row>
    <row r="512" spans="2:9" ht="12.95" customHeight="1" x14ac:dyDescent="0.15">
      <c r="B512" s="381" t="s">
        <v>18</v>
      </c>
      <c r="C512" s="332" t="s">
        <v>43</v>
      </c>
      <c r="D512" s="333" t="s">
        <v>31</v>
      </c>
      <c r="E512" s="702" t="s">
        <v>131</v>
      </c>
      <c r="F512" s="703" t="s">
        <v>138</v>
      </c>
      <c r="G512" s="335">
        <v>0</v>
      </c>
      <c r="H512" s="336">
        <v>308.57100000000003</v>
      </c>
      <c r="I512" s="337">
        <v>308.57100000000003</v>
      </c>
    </row>
    <row r="513" spans="2:9" ht="12.95" customHeight="1" x14ac:dyDescent="0.15">
      <c r="B513" s="381" t="s">
        <v>18</v>
      </c>
      <c r="C513" s="332" t="s">
        <v>43</v>
      </c>
      <c r="D513" s="338" t="s">
        <v>31</v>
      </c>
      <c r="E513" s="702" t="s">
        <v>131</v>
      </c>
      <c r="F513" s="703" t="s">
        <v>140</v>
      </c>
      <c r="G513" s="335">
        <v>0</v>
      </c>
      <c r="H513" s="336">
        <v>308.57100000000003</v>
      </c>
      <c r="I513" s="337">
        <v>308.57100000000003</v>
      </c>
    </row>
    <row r="514" spans="2:9" ht="12.95" customHeight="1" x14ac:dyDescent="0.15">
      <c r="B514" s="381" t="s">
        <v>18</v>
      </c>
      <c r="C514" s="332" t="s">
        <v>43</v>
      </c>
      <c r="D514" s="333" t="s">
        <v>31</v>
      </c>
      <c r="E514" s="702" t="s">
        <v>248</v>
      </c>
      <c r="F514" s="703" t="s">
        <v>280</v>
      </c>
      <c r="G514" s="335">
        <v>0</v>
      </c>
      <c r="H514" s="336">
        <v>102.857</v>
      </c>
      <c r="I514" s="337">
        <v>102.857</v>
      </c>
    </row>
    <row r="515" spans="2:9" ht="12.95" customHeight="1" x14ac:dyDescent="0.15">
      <c r="B515" s="381" t="s">
        <v>18</v>
      </c>
      <c r="C515" s="332" t="s">
        <v>43</v>
      </c>
      <c r="D515" s="333" t="s">
        <v>31</v>
      </c>
      <c r="E515" s="702" t="s">
        <v>248</v>
      </c>
      <c r="F515" s="703" t="s">
        <v>142</v>
      </c>
      <c r="G515" s="335">
        <v>0</v>
      </c>
      <c r="H515" s="336">
        <v>308.57100000000003</v>
      </c>
      <c r="I515" s="337">
        <v>308.57100000000003</v>
      </c>
    </row>
    <row r="516" spans="2:9" ht="12.95" customHeight="1" x14ac:dyDescent="0.15">
      <c r="B516" s="381" t="s">
        <v>18</v>
      </c>
      <c r="C516" s="332" t="s">
        <v>43</v>
      </c>
      <c r="D516" s="333" t="s">
        <v>31</v>
      </c>
      <c r="E516" s="702" t="s">
        <v>248</v>
      </c>
      <c r="F516" s="703" t="s">
        <v>145</v>
      </c>
      <c r="G516" s="335">
        <v>0</v>
      </c>
      <c r="H516" s="336">
        <v>102.857</v>
      </c>
      <c r="I516" s="337">
        <v>102.857</v>
      </c>
    </row>
    <row r="517" spans="2:9" ht="12.95" customHeight="1" x14ac:dyDescent="0.15">
      <c r="B517" s="381" t="s">
        <v>18</v>
      </c>
      <c r="C517" s="332" t="s">
        <v>43</v>
      </c>
      <c r="D517" s="333" t="s">
        <v>31</v>
      </c>
      <c r="E517" s="702" t="s">
        <v>146</v>
      </c>
      <c r="F517" s="703" t="s">
        <v>147</v>
      </c>
      <c r="G517" s="335">
        <v>0</v>
      </c>
      <c r="H517" s="336">
        <v>102.857</v>
      </c>
      <c r="I517" s="337">
        <v>102.857</v>
      </c>
    </row>
    <row r="518" spans="2:9" ht="12.95" customHeight="1" x14ac:dyDescent="0.15">
      <c r="B518" s="381" t="s">
        <v>18</v>
      </c>
      <c r="C518" s="332" t="s">
        <v>43</v>
      </c>
      <c r="D518" s="333" t="s">
        <v>31</v>
      </c>
      <c r="E518" s="702" t="s">
        <v>146</v>
      </c>
      <c r="F518" s="703" t="s">
        <v>148</v>
      </c>
      <c r="G518" s="335">
        <v>0</v>
      </c>
      <c r="H518" s="336">
        <v>719.99900000000002</v>
      </c>
      <c r="I518" s="337">
        <v>719.99900000000002</v>
      </c>
    </row>
    <row r="519" spans="2:9" ht="12.95" customHeight="1" x14ac:dyDescent="0.15">
      <c r="B519" s="381" t="s">
        <v>18</v>
      </c>
      <c r="C519" s="332" t="s">
        <v>43</v>
      </c>
      <c r="D519" s="333" t="s">
        <v>23</v>
      </c>
      <c r="E519" s="702" t="s">
        <v>97</v>
      </c>
      <c r="F519" s="703" t="s">
        <v>99</v>
      </c>
      <c r="G519" s="335">
        <v>0</v>
      </c>
      <c r="H519" s="336">
        <v>102.857</v>
      </c>
      <c r="I519" s="337">
        <v>102.857</v>
      </c>
    </row>
    <row r="520" spans="2:9" ht="12.95" customHeight="1" x14ac:dyDescent="0.15">
      <c r="B520" s="381" t="s">
        <v>18</v>
      </c>
      <c r="C520" s="332" t="s">
        <v>43</v>
      </c>
      <c r="D520" s="333" t="s">
        <v>23</v>
      </c>
      <c r="E520" s="702" t="s">
        <v>97</v>
      </c>
      <c r="F520" s="703" t="s">
        <v>254</v>
      </c>
      <c r="G520" s="335">
        <v>0</v>
      </c>
      <c r="H520" s="336">
        <v>1028.5700000000002</v>
      </c>
      <c r="I520" s="337">
        <v>1028.5700000000002</v>
      </c>
    </row>
    <row r="521" spans="2:9" ht="12.95" customHeight="1" x14ac:dyDescent="0.15">
      <c r="B521" s="381" t="s">
        <v>18</v>
      </c>
      <c r="C521" s="332" t="s">
        <v>43</v>
      </c>
      <c r="D521" s="333" t="s">
        <v>23</v>
      </c>
      <c r="E521" s="702" t="s">
        <v>103</v>
      </c>
      <c r="F521" s="703" t="s">
        <v>256</v>
      </c>
      <c r="G521" s="335">
        <v>0</v>
      </c>
      <c r="H521" s="336">
        <v>411.42899999999997</v>
      </c>
      <c r="I521" s="337">
        <v>411.42899999999997</v>
      </c>
    </row>
    <row r="522" spans="2:9" ht="12.95" customHeight="1" x14ac:dyDescent="0.15">
      <c r="B522" s="381" t="s">
        <v>18</v>
      </c>
      <c r="C522" s="332" t="s">
        <v>43</v>
      </c>
      <c r="D522" s="333" t="s">
        <v>23</v>
      </c>
      <c r="E522" s="702" t="s">
        <v>110</v>
      </c>
      <c r="F522" s="703" t="s">
        <v>111</v>
      </c>
      <c r="G522" s="335">
        <v>0</v>
      </c>
      <c r="H522" s="336">
        <v>102.857</v>
      </c>
      <c r="I522" s="337">
        <v>102.857</v>
      </c>
    </row>
    <row r="523" spans="2:9" ht="12.95" customHeight="1" x14ac:dyDescent="0.15">
      <c r="B523" s="381" t="s">
        <v>18</v>
      </c>
      <c r="C523" s="332" t="s">
        <v>43</v>
      </c>
      <c r="D523" s="333" t="s">
        <v>23</v>
      </c>
      <c r="E523" s="702" t="s">
        <v>110</v>
      </c>
      <c r="F523" s="703" t="s">
        <v>112</v>
      </c>
      <c r="G523" s="335">
        <v>0</v>
      </c>
      <c r="H523" s="336">
        <v>719.99900000000002</v>
      </c>
      <c r="I523" s="337">
        <v>719.99900000000002</v>
      </c>
    </row>
    <row r="524" spans="2:9" ht="12.95" customHeight="1" x14ac:dyDescent="0.15">
      <c r="B524" s="381" t="s">
        <v>18</v>
      </c>
      <c r="C524" s="332" t="s">
        <v>43</v>
      </c>
      <c r="D524" s="333" t="s">
        <v>23</v>
      </c>
      <c r="E524" s="702" t="s">
        <v>110</v>
      </c>
      <c r="F524" s="703" t="s">
        <v>113</v>
      </c>
      <c r="G524" s="335">
        <v>0</v>
      </c>
      <c r="H524" s="336">
        <v>102.857</v>
      </c>
      <c r="I524" s="337">
        <v>102.857</v>
      </c>
    </row>
    <row r="525" spans="2:9" ht="12.95" customHeight="1" x14ac:dyDescent="0.15">
      <c r="B525" s="381" t="s">
        <v>18</v>
      </c>
      <c r="C525" s="332" t="s">
        <v>43</v>
      </c>
      <c r="D525" s="333" t="s">
        <v>23</v>
      </c>
      <c r="E525" s="702" t="s">
        <v>110</v>
      </c>
      <c r="F525" s="703" t="s">
        <v>115</v>
      </c>
      <c r="G525" s="335">
        <v>0</v>
      </c>
      <c r="H525" s="336">
        <v>7778.5709999999999</v>
      </c>
      <c r="I525" s="337">
        <v>7778.5709999999999</v>
      </c>
    </row>
    <row r="526" spans="2:9" ht="12.95" customHeight="1" x14ac:dyDescent="0.15">
      <c r="B526" s="381" t="s">
        <v>18</v>
      </c>
      <c r="C526" s="332" t="s">
        <v>43</v>
      </c>
      <c r="D526" s="333" t="s">
        <v>23</v>
      </c>
      <c r="E526" s="702" t="s">
        <v>110</v>
      </c>
      <c r="F526" s="703" t="s">
        <v>247</v>
      </c>
      <c r="G526" s="335">
        <v>0</v>
      </c>
      <c r="H526" s="336">
        <v>7045.7139999999999</v>
      </c>
      <c r="I526" s="337">
        <v>7045.7139999999999</v>
      </c>
    </row>
    <row r="527" spans="2:9" ht="12.95" customHeight="1" thickBot="1" x14ac:dyDescent="0.2">
      <c r="B527" s="388" t="s">
        <v>18</v>
      </c>
      <c r="C527" s="355" t="s">
        <v>43</v>
      </c>
      <c r="D527" s="356" t="s">
        <v>23</v>
      </c>
      <c r="E527" s="704" t="s">
        <v>110</v>
      </c>
      <c r="F527" s="705" t="s">
        <v>117</v>
      </c>
      <c r="G527" s="358">
        <v>0</v>
      </c>
      <c r="H527" s="359">
        <v>102.857</v>
      </c>
      <c r="I527" s="360">
        <v>102.857</v>
      </c>
    </row>
    <row r="528" spans="2:9" ht="12.95" customHeight="1" x14ac:dyDescent="0.15">
      <c r="B528" s="384" t="s">
        <v>18</v>
      </c>
      <c r="C528" s="349" t="s">
        <v>43</v>
      </c>
      <c r="D528" s="350" t="s">
        <v>23</v>
      </c>
      <c r="E528" s="706" t="s">
        <v>122</v>
      </c>
      <c r="F528" s="707" t="s">
        <v>125</v>
      </c>
      <c r="G528" s="352">
        <v>0</v>
      </c>
      <c r="H528" s="353">
        <v>411.428</v>
      </c>
      <c r="I528" s="354">
        <v>411.428</v>
      </c>
    </row>
    <row r="529" spans="2:9" ht="12.95" customHeight="1" x14ac:dyDescent="0.15">
      <c r="B529" s="381" t="s">
        <v>18</v>
      </c>
      <c r="C529" s="332" t="s">
        <v>43</v>
      </c>
      <c r="D529" s="333" t="s">
        <v>23</v>
      </c>
      <c r="E529" s="702" t="s">
        <v>122</v>
      </c>
      <c r="F529" s="703" t="s">
        <v>127</v>
      </c>
      <c r="G529" s="335">
        <v>0</v>
      </c>
      <c r="H529" s="336">
        <v>308.57100000000003</v>
      </c>
      <c r="I529" s="337">
        <v>308.57100000000003</v>
      </c>
    </row>
    <row r="530" spans="2:9" ht="12.95" customHeight="1" x14ac:dyDescent="0.15">
      <c r="B530" s="381" t="s">
        <v>18</v>
      </c>
      <c r="C530" s="332" t="s">
        <v>43</v>
      </c>
      <c r="D530" s="333" t="s">
        <v>23</v>
      </c>
      <c r="E530" s="702" t="s">
        <v>122</v>
      </c>
      <c r="F530" s="703" t="s">
        <v>279</v>
      </c>
      <c r="G530" s="335">
        <v>0</v>
      </c>
      <c r="H530" s="336">
        <v>2262.8549999999996</v>
      </c>
      <c r="I530" s="337">
        <v>2262.8549999999996</v>
      </c>
    </row>
    <row r="531" spans="2:9" ht="12.95" customHeight="1" x14ac:dyDescent="0.15">
      <c r="B531" s="381" t="s">
        <v>18</v>
      </c>
      <c r="C531" s="332" t="s">
        <v>43</v>
      </c>
      <c r="D531" s="333" t="s">
        <v>23</v>
      </c>
      <c r="E531" s="702" t="s">
        <v>131</v>
      </c>
      <c r="F531" s="703" t="s">
        <v>132</v>
      </c>
      <c r="G531" s="335">
        <v>0</v>
      </c>
      <c r="H531" s="336">
        <v>102.857</v>
      </c>
      <c r="I531" s="337">
        <v>102.857</v>
      </c>
    </row>
    <row r="532" spans="2:9" ht="12.95" customHeight="1" x14ac:dyDescent="0.15">
      <c r="B532" s="381" t="s">
        <v>18</v>
      </c>
      <c r="C532" s="332" t="s">
        <v>43</v>
      </c>
      <c r="D532" s="333" t="s">
        <v>23</v>
      </c>
      <c r="E532" s="702" t="s">
        <v>131</v>
      </c>
      <c r="F532" s="703" t="s">
        <v>140</v>
      </c>
      <c r="G532" s="335">
        <v>0</v>
      </c>
      <c r="H532" s="336">
        <v>102.857</v>
      </c>
      <c r="I532" s="337">
        <v>102.857</v>
      </c>
    </row>
    <row r="533" spans="2:9" ht="12.95" customHeight="1" x14ac:dyDescent="0.15">
      <c r="B533" s="381" t="s">
        <v>18</v>
      </c>
      <c r="C533" s="332" t="s">
        <v>43</v>
      </c>
      <c r="D533" s="333" t="s">
        <v>23</v>
      </c>
      <c r="E533" s="702" t="s">
        <v>248</v>
      </c>
      <c r="F533" s="703" t="s">
        <v>143</v>
      </c>
      <c r="G533" s="335">
        <v>0</v>
      </c>
      <c r="H533" s="336">
        <v>411.428</v>
      </c>
      <c r="I533" s="337">
        <v>411.428</v>
      </c>
    </row>
    <row r="534" spans="2:9" ht="12.95" customHeight="1" x14ac:dyDescent="0.15">
      <c r="B534" s="381" t="s">
        <v>18</v>
      </c>
      <c r="C534" s="332" t="s">
        <v>43</v>
      </c>
      <c r="D534" s="333" t="s">
        <v>23</v>
      </c>
      <c r="E534" s="702" t="s">
        <v>248</v>
      </c>
      <c r="F534" s="703" t="s">
        <v>144</v>
      </c>
      <c r="G534" s="335">
        <v>0</v>
      </c>
      <c r="H534" s="336">
        <v>102.857</v>
      </c>
      <c r="I534" s="337">
        <v>102.857</v>
      </c>
    </row>
    <row r="535" spans="2:9" ht="12.95" customHeight="1" x14ac:dyDescent="0.15">
      <c r="B535" s="381" t="s">
        <v>18</v>
      </c>
      <c r="C535" s="332" t="s">
        <v>43</v>
      </c>
      <c r="D535" s="333" t="s">
        <v>23</v>
      </c>
      <c r="E535" s="702" t="s">
        <v>146</v>
      </c>
      <c r="F535" s="703" t="s">
        <v>147</v>
      </c>
      <c r="G535" s="335">
        <v>0</v>
      </c>
      <c r="H535" s="336">
        <v>1234.2839999999999</v>
      </c>
      <c r="I535" s="337">
        <v>1234.2839999999999</v>
      </c>
    </row>
    <row r="536" spans="2:9" ht="12.95" customHeight="1" x14ac:dyDescent="0.15">
      <c r="B536" s="381" t="s">
        <v>18</v>
      </c>
      <c r="C536" s="332" t="s">
        <v>43</v>
      </c>
      <c r="D536" s="333" t="s">
        <v>23</v>
      </c>
      <c r="E536" s="702" t="s">
        <v>153</v>
      </c>
      <c r="F536" s="703" t="s">
        <v>153</v>
      </c>
      <c r="G536" s="335">
        <v>0</v>
      </c>
      <c r="H536" s="336">
        <v>411.42899999999997</v>
      </c>
      <c r="I536" s="337">
        <v>411.42899999999997</v>
      </c>
    </row>
    <row r="537" spans="2:9" ht="12.95" customHeight="1" x14ac:dyDescent="0.15">
      <c r="B537" s="381" t="s">
        <v>18</v>
      </c>
      <c r="C537" s="332" t="s">
        <v>43</v>
      </c>
      <c r="D537" s="333" t="s">
        <v>12</v>
      </c>
      <c r="E537" s="702" t="s">
        <v>110</v>
      </c>
      <c r="F537" s="703" t="s">
        <v>115</v>
      </c>
      <c r="G537" s="335">
        <v>0</v>
      </c>
      <c r="H537" s="336">
        <v>75</v>
      </c>
      <c r="I537" s="337">
        <v>75</v>
      </c>
    </row>
    <row r="538" spans="2:9" ht="12.95" customHeight="1" x14ac:dyDescent="0.15">
      <c r="B538" s="381" t="s">
        <v>18</v>
      </c>
      <c r="C538" s="332" t="s">
        <v>43</v>
      </c>
      <c r="D538" s="333" t="s">
        <v>12</v>
      </c>
      <c r="E538" s="702" t="s">
        <v>122</v>
      </c>
      <c r="F538" s="703" t="s">
        <v>279</v>
      </c>
      <c r="G538" s="335">
        <v>360</v>
      </c>
      <c r="H538" s="336">
        <v>0</v>
      </c>
      <c r="I538" s="337">
        <v>360</v>
      </c>
    </row>
    <row r="539" spans="2:9" ht="12.95" customHeight="1" x14ac:dyDescent="0.15">
      <c r="B539" s="381" t="s">
        <v>18</v>
      </c>
      <c r="C539" s="332" t="s">
        <v>43</v>
      </c>
      <c r="D539" s="333" t="s">
        <v>13</v>
      </c>
      <c r="E539" s="702" t="s">
        <v>97</v>
      </c>
      <c r="F539" s="703" t="s">
        <v>99</v>
      </c>
      <c r="G539" s="335">
        <v>0</v>
      </c>
      <c r="H539" s="336">
        <v>128.571</v>
      </c>
      <c r="I539" s="337">
        <v>128.571</v>
      </c>
    </row>
    <row r="540" spans="2:9" ht="12.95" customHeight="1" x14ac:dyDescent="0.15">
      <c r="B540" s="381" t="s">
        <v>18</v>
      </c>
      <c r="C540" s="332" t="s">
        <v>43</v>
      </c>
      <c r="D540" s="333" t="s">
        <v>13</v>
      </c>
      <c r="E540" s="702" t="s">
        <v>110</v>
      </c>
      <c r="F540" s="703" t="s">
        <v>111</v>
      </c>
      <c r="G540" s="335">
        <v>0</v>
      </c>
      <c r="H540" s="336">
        <v>128.572</v>
      </c>
      <c r="I540" s="337">
        <v>128.572</v>
      </c>
    </row>
    <row r="541" spans="2:9" ht="12.95" customHeight="1" x14ac:dyDescent="0.15">
      <c r="B541" s="381" t="s">
        <v>18</v>
      </c>
      <c r="C541" s="332" t="s">
        <v>43</v>
      </c>
      <c r="D541" s="333" t="s">
        <v>13</v>
      </c>
      <c r="E541" s="702" t="s">
        <v>110</v>
      </c>
      <c r="F541" s="703" t="s">
        <v>113</v>
      </c>
      <c r="G541" s="335">
        <v>0</v>
      </c>
      <c r="H541" s="336">
        <v>128.571</v>
      </c>
      <c r="I541" s="337">
        <v>128.571</v>
      </c>
    </row>
    <row r="542" spans="2:9" ht="12.95" customHeight="1" x14ac:dyDescent="0.15">
      <c r="B542" s="381" t="s">
        <v>18</v>
      </c>
      <c r="C542" s="332" t="s">
        <v>43</v>
      </c>
      <c r="D542" s="333" t="s">
        <v>13</v>
      </c>
      <c r="E542" s="702" t="s">
        <v>110</v>
      </c>
      <c r="F542" s="703" t="s">
        <v>114</v>
      </c>
      <c r="G542" s="335">
        <v>0</v>
      </c>
      <c r="H542" s="336">
        <v>48.213999999999999</v>
      </c>
      <c r="I542" s="337">
        <v>48.213999999999999</v>
      </c>
    </row>
    <row r="543" spans="2:9" ht="12.95" customHeight="1" x14ac:dyDescent="0.15">
      <c r="B543" s="381" t="s">
        <v>18</v>
      </c>
      <c r="C543" s="332" t="s">
        <v>43</v>
      </c>
      <c r="D543" s="333" t="s">
        <v>13</v>
      </c>
      <c r="E543" s="702" t="s">
        <v>110</v>
      </c>
      <c r="F543" s="703" t="s">
        <v>119</v>
      </c>
      <c r="G543" s="335">
        <v>0</v>
      </c>
      <c r="H543" s="336">
        <v>225.001</v>
      </c>
      <c r="I543" s="337">
        <v>225.001</v>
      </c>
    </row>
    <row r="544" spans="2:9" ht="12.95" customHeight="1" x14ac:dyDescent="0.15">
      <c r="B544" s="381" t="s">
        <v>18</v>
      </c>
      <c r="C544" s="332" t="s">
        <v>43</v>
      </c>
      <c r="D544" s="333" t="s">
        <v>13</v>
      </c>
      <c r="E544" s="702" t="s">
        <v>122</v>
      </c>
      <c r="F544" s="703" t="s">
        <v>129</v>
      </c>
      <c r="G544" s="335">
        <v>0</v>
      </c>
      <c r="H544" s="336">
        <v>128.572</v>
      </c>
      <c r="I544" s="337">
        <v>128.572</v>
      </c>
    </row>
    <row r="545" spans="2:9" ht="12.95" customHeight="1" x14ac:dyDescent="0.15">
      <c r="B545" s="381" t="s">
        <v>18</v>
      </c>
      <c r="C545" s="332" t="s">
        <v>43</v>
      </c>
      <c r="D545" s="333" t="s">
        <v>13</v>
      </c>
      <c r="E545" s="702" t="s">
        <v>122</v>
      </c>
      <c r="F545" s="703" t="s">
        <v>279</v>
      </c>
      <c r="G545" s="335">
        <v>0</v>
      </c>
      <c r="H545" s="336">
        <v>5303.5720000000001</v>
      </c>
      <c r="I545" s="337">
        <v>5303.5720000000001</v>
      </c>
    </row>
    <row r="546" spans="2:9" ht="12.95" customHeight="1" x14ac:dyDescent="0.15">
      <c r="B546" s="381" t="s">
        <v>18</v>
      </c>
      <c r="C546" s="332" t="s">
        <v>43</v>
      </c>
      <c r="D546" s="333" t="s">
        <v>13</v>
      </c>
      <c r="E546" s="702" t="s">
        <v>131</v>
      </c>
      <c r="F546" s="703" t="s">
        <v>132</v>
      </c>
      <c r="G546" s="335">
        <v>0</v>
      </c>
      <c r="H546" s="336">
        <v>64.286000000000001</v>
      </c>
      <c r="I546" s="337">
        <v>64.286000000000001</v>
      </c>
    </row>
    <row r="547" spans="2:9" ht="12.95" customHeight="1" x14ac:dyDescent="0.15">
      <c r="B547" s="381" t="s">
        <v>18</v>
      </c>
      <c r="C547" s="332" t="s">
        <v>43</v>
      </c>
      <c r="D547" s="333" t="s">
        <v>13</v>
      </c>
      <c r="E547" s="702" t="s">
        <v>131</v>
      </c>
      <c r="F547" s="703" t="s">
        <v>135</v>
      </c>
      <c r="G547" s="335">
        <v>0</v>
      </c>
      <c r="H547" s="336">
        <v>385.714</v>
      </c>
      <c r="I547" s="337">
        <v>385.714</v>
      </c>
    </row>
    <row r="548" spans="2:9" ht="12.95" customHeight="1" x14ac:dyDescent="0.15">
      <c r="B548" s="381" t="s">
        <v>18</v>
      </c>
      <c r="C548" s="332" t="s">
        <v>43</v>
      </c>
      <c r="D548" s="333" t="s">
        <v>13</v>
      </c>
      <c r="E548" s="702" t="s">
        <v>248</v>
      </c>
      <c r="F548" s="703" t="s">
        <v>280</v>
      </c>
      <c r="G548" s="335">
        <v>0</v>
      </c>
      <c r="H548" s="336">
        <v>32.143000000000001</v>
      </c>
      <c r="I548" s="337">
        <v>32.143000000000001</v>
      </c>
    </row>
    <row r="549" spans="2:9" ht="12.95" customHeight="1" x14ac:dyDescent="0.15">
      <c r="B549" s="381" t="s">
        <v>18</v>
      </c>
      <c r="C549" s="332" t="s">
        <v>43</v>
      </c>
      <c r="D549" s="333" t="s">
        <v>13</v>
      </c>
      <c r="E549" s="702" t="s">
        <v>248</v>
      </c>
      <c r="F549" s="703" t="s">
        <v>144</v>
      </c>
      <c r="G549" s="335">
        <v>0</v>
      </c>
      <c r="H549" s="336">
        <v>64.286000000000001</v>
      </c>
      <c r="I549" s="337">
        <v>64.286000000000001</v>
      </c>
    </row>
    <row r="550" spans="2:9" ht="12.95" customHeight="1" x14ac:dyDescent="0.15">
      <c r="B550" s="381" t="s">
        <v>18</v>
      </c>
      <c r="C550" s="332" t="s">
        <v>43</v>
      </c>
      <c r="D550" s="333" t="s">
        <v>19</v>
      </c>
      <c r="E550" s="702" t="s">
        <v>122</v>
      </c>
      <c r="F550" s="703" t="s">
        <v>279</v>
      </c>
      <c r="G550" s="335">
        <v>99.643000000000001</v>
      </c>
      <c r="H550" s="336">
        <v>0</v>
      </c>
      <c r="I550" s="337">
        <v>99.643000000000001</v>
      </c>
    </row>
    <row r="551" spans="2:9" ht="12.95" customHeight="1" x14ac:dyDescent="0.15">
      <c r="B551" s="381" t="s">
        <v>18</v>
      </c>
      <c r="C551" s="332" t="s">
        <v>43</v>
      </c>
      <c r="D551" s="333" t="s">
        <v>19</v>
      </c>
      <c r="E551" s="702" t="s">
        <v>153</v>
      </c>
      <c r="F551" s="703" t="s">
        <v>153</v>
      </c>
      <c r="G551" s="335">
        <v>2250</v>
      </c>
      <c r="H551" s="336">
        <v>0</v>
      </c>
      <c r="I551" s="337">
        <v>2250</v>
      </c>
    </row>
    <row r="552" spans="2:9" ht="12.95" customHeight="1" x14ac:dyDescent="0.15">
      <c r="B552" s="381" t="s">
        <v>18</v>
      </c>
      <c r="C552" s="332" t="s">
        <v>43</v>
      </c>
      <c r="D552" s="333" t="s">
        <v>37</v>
      </c>
      <c r="E552" s="702" t="s">
        <v>97</v>
      </c>
      <c r="F552" s="703" t="s">
        <v>254</v>
      </c>
      <c r="G552" s="335">
        <v>0</v>
      </c>
      <c r="H552" s="336">
        <v>1131.4279999999999</v>
      </c>
      <c r="I552" s="337">
        <v>1131.4279999999999</v>
      </c>
    </row>
    <row r="553" spans="2:9" ht="12.95" customHeight="1" x14ac:dyDescent="0.15">
      <c r="B553" s="381" t="s">
        <v>18</v>
      </c>
      <c r="C553" s="332" t="s">
        <v>43</v>
      </c>
      <c r="D553" s="333" t="s">
        <v>37</v>
      </c>
      <c r="E553" s="702" t="s">
        <v>110</v>
      </c>
      <c r="F553" s="703" t="s">
        <v>112</v>
      </c>
      <c r="G553" s="335">
        <v>0</v>
      </c>
      <c r="H553" s="336">
        <v>617.14200000000005</v>
      </c>
      <c r="I553" s="337">
        <v>617.14200000000005</v>
      </c>
    </row>
    <row r="554" spans="2:9" ht="12.95" customHeight="1" x14ac:dyDescent="0.15">
      <c r="B554" s="381" t="s">
        <v>18</v>
      </c>
      <c r="C554" s="332" t="s">
        <v>43</v>
      </c>
      <c r="D554" s="333" t="s">
        <v>37</v>
      </c>
      <c r="E554" s="702" t="s">
        <v>110</v>
      </c>
      <c r="F554" s="703" t="s">
        <v>115</v>
      </c>
      <c r="G554" s="335">
        <v>0</v>
      </c>
      <c r="H554" s="336">
        <v>1414.2859999999998</v>
      </c>
      <c r="I554" s="337">
        <v>1414.2859999999998</v>
      </c>
    </row>
    <row r="555" spans="2:9" ht="12.95" customHeight="1" x14ac:dyDescent="0.15">
      <c r="B555" s="381" t="s">
        <v>18</v>
      </c>
      <c r="C555" s="332" t="s">
        <v>43</v>
      </c>
      <c r="D555" s="333" t="s">
        <v>37</v>
      </c>
      <c r="E555" s="702" t="s">
        <v>110</v>
      </c>
      <c r="F555" s="703" t="s">
        <v>247</v>
      </c>
      <c r="G555" s="335">
        <v>0</v>
      </c>
      <c r="H555" s="336">
        <v>2314.2860000000001</v>
      </c>
      <c r="I555" s="337">
        <v>2314.2860000000001</v>
      </c>
    </row>
    <row r="556" spans="2:9" ht="12.95" customHeight="1" x14ac:dyDescent="0.15">
      <c r="B556" s="381" t="s">
        <v>18</v>
      </c>
      <c r="C556" s="332" t="s">
        <v>43</v>
      </c>
      <c r="D556" s="333" t="s">
        <v>37</v>
      </c>
      <c r="E556" s="702" t="s">
        <v>110</v>
      </c>
      <c r="F556" s="703" t="s">
        <v>119</v>
      </c>
      <c r="G556" s="335">
        <v>0</v>
      </c>
      <c r="H556" s="336">
        <v>205.714</v>
      </c>
      <c r="I556" s="337">
        <v>205.714</v>
      </c>
    </row>
    <row r="557" spans="2:9" ht="12.95" customHeight="1" x14ac:dyDescent="0.15">
      <c r="B557" s="381" t="s">
        <v>18</v>
      </c>
      <c r="C557" s="332" t="s">
        <v>43</v>
      </c>
      <c r="D557" s="333" t="s">
        <v>37</v>
      </c>
      <c r="E557" s="702" t="s">
        <v>122</v>
      </c>
      <c r="F557" s="703" t="s">
        <v>125</v>
      </c>
      <c r="G557" s="335">
        <v>0</v>
      </c>
      <c r="H557" s="336">
        <v>205.714</v>
      </c>
      <c r="I557" s="337">
        <v>205.714</v>
      </c>
    </row>
    <row r="558" spans="2:9" ht="12.95" customHeight="1" x14ac:dyDescent="0.15">
      <c r="B558" s="381" t="s">
        <v>18</v>
      </c>
      <c r="C558" s="332" t="s">
        <v>43</v>
      </c>
      <c r="D558" s="333" t="s">
        <v>37</v>
      </c>
      <c r="E558" s="702" t="s">
        <v>122</v>
      </c>
      <c r="F558" s="703" t="s">
        <v>127</v>
      </c>
      <c r="G558" s="335">
        <v>0</v>
      </c>
      <c r="H558" s="336">
        <v>1234.2859999999998</v>
      </c>
      <c r="I558" s="337">
        <v>1234.2859999999998</v>
      </c>
    </row>
    <row r="559" spans="2:9" ht="12.95" customHeight="1" x14ac:dyDescent="0.15">
      <c r="B559" s="381" t="s">
        <v>18</v>
      </c>
      <c r="C559" s="332" t="s">
        <v>43</v>
      </c>
      <c r="D559" s="333" t="s">
        <v>37</v>
      </c>
      <c r="E559" s="702" t="s">
        <v>122</v>
      </c>
      <c r="F559" s="703" t="s">
        <v>279</v>
      </c>
      <c r="G559" s="335">
        <v>0</v>
      </c>
      <c r="H559" s="336">
        <v>2777.1409999999996</v>
      </c>
      <c r="I559" s="337">
        <v>2777.1409999999996</v>
      </c>
    </row>
    <row r="560" spans="2:9" ht="12.95" customHeight="1" x14ac:dyDescent="0.15">
      <c r="B560" s="381" t="s">
        <v>18</v>
      </c>
      <c r="C560" s="332" t="s">
        <v>43</v>
      </c>
      <c r="D560" s="333" t="s">
        <v>37</v>
      </c>
      <c r="E560" s="702" t="s">
        <v>131</v>
      </c>
      <c r="F560" s="703" t="s">
        <v>132</v>
      </c>
      <c r="G560" s="335">
        <v>0</v>
      </c>
      <c r="H560" s="336">
        <v>925.71399999999994</v>
      </c>
      <c r="I560" s="337">
        <v>925.71399999999994</v>
      </c>
    </row>
    <row r="561" spans="2:9" ht="12.95" customHeight="1" x14ac:dyDescent="0.15">
      <c r="B561" s="381" t="s">
        <v>18</v>
      </c>
      <c r="C561" s="332" t="s">
        <v>43</v>
      </c>
      <c r="D561" s="333" t="s">
        <v>37</v>
      </c>
      <c r="E561" s="702" t="s">
        <v>131</v>
      </c>
      <c r="F561" s="703" t="s">
        <v>135</v>
      </c>
      <c r="G561" s="335">
        <v>0</v>
      </c>
      <c r="H561" s="336">
        <v>308.57100000000003</v>
      </c>
      <c r="I561" s="337">
        <v>308.57100000000003</v>
      </c>
    </row>
    <row r="562" spans="2:9" ht="12.95" customHeight="1" x14ac:dyDescent="0.15">
      <c r="B562" s="381" t="s">
        <v>18</v>
      </c>
      <c r="C562" s="332" t="s">
        <v>43</v>
      </c>
      <c r="D562" s="333" t="s">
        <v>37</v>
      </c>
      <c r="E562" s="702" t="s">
        <v>248</v>
      </c>
      <c r="F562" s="703" t="s">
        <v>143</v>
      </c>
      <c r="G562" s="335">
        <v>0</v>
      </c>
      <c r="H562" s="336">
        <v>102.857</v>
      </c>
      <c r="I562" s="337">
        <v>102.857</v>
      </c>
    </row>
    <row r="563" spans="2:9" ht="12.95" customHeight="1" x14ac:dyDescent="0.15">
      <c r="B563" s="381" t="s">
        <v>18</v>
      </c>
      <c r="C563" s="332" t="s">
        <v>43</v>
      </c>
      <c r="D563" s="333" t="s">
        <v>37</v>
      </c>
      <c r="E563" s="702" t="s">
        <v>248</v>
      </c>
      <c r="F563" s="703" t="s">
        <v>144</v>
      </c>
      <c r="G563" s="335">
        <v>0</v>
      </c>
      <c r="H563" s="336">
        <v>102.857</v>
      </c>
      <c r="I563" s="337">
        <v>102.857</v>
      </c>
    </row>
    <row r="564" spans="2:9" ht="12.95" customHeight="1" x14ac:dyDescent="0.15">
      <c r="B564" s="381" t="s">
        <v>18</v>
      </c>
      <c r="C564" s="332" t="s">
        <v>43</v>
      </c>
      <c r="D564" s="333" t="s">
        <v>37</v>
      </c>
      <c r="E564" s="702" t="s">
        <v>146</v>
      </c>
      <c r="F564" s="703" t="s">
        <v>147</v>
      </c>
      <c r="G564" s="335">
        <v>0</v>
      </c>
      <c r="H564" s="336">
        <v>1439.9979999999998</v>
      </c>
      <c r="I564" s="337">
        <v>1439.9979999999998</v>
      </c>
    </row>
    <row r="565" spans="2:9" ht="12.95" customHeight="1" x14ac:dyDescent="0.15">
      <c r="B565" s="381" t="s">
        <v>18</v>
      </c>
      <c r="C565" s="332" t="s">
        <v>43</v>
      </c>
      <c r="D565" s="333" t="s">
        <v>37</v>
      </c>
      <c r="E565" s="702" t="s">
        <v>146</v>
      </c>
      <c r="F565" s="703" t="s">
        <v>148</v>
      </c>
      <c r="G565" s="335">
        <v>0</v>
      </c>
      <c r="H565" s="336">
        <v>4731.4259999999995</v>
      </c>
      <c r="I565" s="337">
        <v>4731.4259999999995</v>
      </c>
    </row>
    <row r="566" spans="2:9" ht="12.95" customHeight="1" x14ac:dyDescent="0.15">
      <c r="B566" s="381" t="s">
        <v>18</v>
      </c>
      <c r="C566" s="332" t="s">
        <v>43</v>
      </c>
      <c r="D566" s="333" t="s">
        <v>37</v>
      </c>
      <c r="E566" s="702" t="s">
        <v>146</v>
      </c>
      <c r="F566" s="703" t="s">
        <v>149</v>
      </c>
      <c r="G566" s="335">
        <v>0</v>
      </c>
      <c r="H566" s="336">
        <v>205.714</v>
      </c>
      <c r="I566" s="337">
        <v>205.714</v>
      </c>
    </row>
    <row r="567" spans="2:9" ht="12.95" customHeight="1" x14ac:dyDescent="0.15">
      <c r="B567" s="381" t="s">
        <v>18</v>
      </c>
      <c r="C567" s="332" t="s">
        <v>43</v>
      </c>
      <c r="D567" s="333" t="s">
        <v>37</v>
      </c>
      <c r="E567" s="702" t="s">
        <v>146</v>
      </c>
      <c r="F567" s="703" t="s">
        <v>150</v>
      </c>
      <c r="G567" s="335">
        <v>0</v>
      </c>
      <c r="H567" s="336">
        <v>617.14300000000003</v>
      </c>
      <c r="I567" s="337">
        <v>617.14300000000003</v>
      </c>
    </row>
    <row r="568" spans="2:9" ht="12.95" customHeight="1" x14ac:dyDescent="0.15">
      <c r="B568" s="381" t="s">
        <v>18</v>
      </c>
      <c r="C568" s="332" t="s">
        <v>43</v>
      </c>
      <c r="D568" s="333" t="s">
        <v>37</v>
      </c>
      <c r="E568" s="702" t="s">
        <v>146</v>
      </c>
      <c r="F568" s="703" t="s">
        <v>151</v>
      </c>
      <c r="G568" s="335">
        <v>0</v>
      </c>
      <c r="H568" s="336">
        <v>1748.5709999999999</v>
      </c>
      <c r="I568" s="337">
        <v>1748.5709999999999</v>
      </c>
    </row>
    <row r="569" spans="2:9" ht="12.95" customHeight="1" x14ac:dyDescent="0.15">
      <c r="B569" s="381" t="s">
        <v>18</v>
      </c>
      <c r="C569" s="332" t="s">
        <v>43</v>
      </c>
      <c r="D569" s="333" t="s">
        <v>30</v>
      </c>
      <c r="E569" s="702" t="s">
        <v>110</v>
      </c>
      <c r="F569" s="703" t="s">
        <v>115</v>
      </c>
      <c r="G569" s="335">
        <v>0</v>
      </c>
      <c r="H569" s="336">
        <v>187.5</v>
      </c>
      <c r="I569" s="337">
        <v>187.5</v>
      </c>
    </row>
    <row r="570" spans="2:9" ht="12.95" customHeight="1" x14ac:dyDescent="0.15">
      <c r="B570" s="381" t="s">
        <v>18</v>
      </c>
      <c r="C570" s="332" t="s">
        <v>43</v>
      </c>
      <c r="D570" s="333" t="s">
        <v>209</v>
      </c>
      <c r="E570" s="702" t="s">
        <v>110</v>
      </c>
      <c r="F570" s="703" t="s">
        <v>115</v>
      </c>
      <c r="G570" s="335">
        <v>0</v>
      </c>
      <c r="H570" s="336">
        <v>12.5</v>
      </c>
      <c r="I570" s="337">
        <v>12.5</v>
      </c>
    </row>
    <row r="571" spans="2:9" ht="12.95" customHeight="1" x14ac:dyDescent="0.15">
      <c r="B571" s="383" t="s">
        <v>18</v>
      </c>
      <c r="C571" s="345" t="s">
        <v>43</v>
      </c>
      <c r="D571" s="346"/>
      <c r="E571" s="710" t="s">
        <v>273</v>
      </c>
      <c r="F571" s="711"/>
      <c r="G571" s="25">
        <v>5914.2860000000001</v>
      </c>
      <c r="H571" s="2">
        <v>111291.7930000003</v>
      </c>
      <c r="I571" s="348">
        <v>117206.0790000003</v>
      </c>
    </row>
    <row r="572" spans="2:9" ht="12.95" customHeight="1" x14ac:dyDescent="0.15">
      <c r="B572" s="381" t="s">
        <v>7</v>
      </c>
      <c r="C572" s="332" t="s">
        <v>43</v>
      </c>
      <c r="D572" s="333" t="s">
        <v>4</v>
      </c>
      <c r="E572" s="702" t="s">
        <v>87</v>
      </c>
      <c r="F572" s="703" t="s">
        <v>88</v>
      </c>
      <c r="G572" s="335">
        <v>0</v>
      </c>
      <c r="H572" s="336">
        <v>676.85600000000011</v>
      </c>
      <c r="I572" s="337">
        <v>676.85600000000011</v>
      </c>
    </row>
    <row r="573" spans="2:9" ht="12.95" customHeight="1" x14ac:dyDescent="0.15">
      <c r="B573" s="381" t="s">
        <v>7</v>
      </c>
      <c r="C573" s="332" t="s">
        <v>43</v>
      </c>
      <c r="D573" s="333" t="s">
        <v>4</v>
      </c>
      <c r="E573" s="702" t="s">
        <v>87</v>
      </c>
      <c r="F573" s="703" t="s">
        <v>91</v>
      </c>
      <c r="G573" s="335">
        <v>0</v>
      </c>
      <c r="H573" s="336">
        <v>119.999</v>
      </c>
      <c r="I573" s="337">
        <v>119.999</v>
      </c>
    </row>
    <row r="574" spans="2:9" ht="12.95" customHeight="1" x14ac:dyDescent="0.15">
      <c r="B574" s="381" t="s">
        <v>7</v>
      </c>
      <c r="C574" s="332" t="s">
        <v>43</v>
      </c>
      <c r="D574" s="333" t="s">
        <v>4</v>
      </c>
      <c r="E574" s="702" t="s">
        <v>87</v>
      </c>
      <c r="F574" s="703" t="s">
        <v>92</v>
      </c>
      <c r="G574" s="335">
        <v>0</v>
      </c>
      <c r="H574" s="336">
        <v>25.713999999999999</v>
      </c>
      <c r="I574" s="337">
        <v>25.713999999999999</v>
      </c>
    </row>
    <row r="575" spans="2:9" ht="12.95" customHeight="1" x14ac:dyDescent="0.15">
      <c r="B575" s="381" t="s">
        <v>7</v>
      </c>
      <c r="C575" s="332" t="s">
        <v>43</v>
      </c>
      <c r="D575" s="333" t="s">
        <v>4</v>
      </c>
      <c r="E575" s="702" t="s">
        <v>87</v>
      </c>
      <c r="F575" s="703" t="s">
        <v>93</v>
      </c>
      <c r="G575" s="335">
        <v>0</v>
      </c>
      <c r="H575" s="336">
        <v>998.00400000000002</v>
      </c>
      <c r="I575" s="337">
        <v>998.00400000000002</v>
      </c>
    </row>
    <row r="576" spans="2:9" ht="12.95" customHeight="1" x14ac:dyDescent="0.15">
      <c r="B576" s="381" t="s">
        <v>7</v>
      </c>
      <c r="C576" s="332" t="s">
        <v>43</v>
      </c>
      <c r="D576" s="333" t="s">
        <v>4</v>
      </c>
      <c r="E576" s="702" t="s">
        <v>87</v>
      </c>
      <c r="F576" s="703" t="s">
        <v>95</v>
      </c>
      <c r="G576" s="335">
        <v>0</v>
      </c>
      <c r="H576" s="336">
        <v>2268.5720000000001</v>
      </c>
      <c r="I576" s="337">
        <v>2268.5720000000001</v>
      </c>
    </row>
    <row r="577" spans="2:9" ht="12.95" customHeight="1" x14ac:dyDescent="0.15">
      <c r="B577" s="381" t="s">
        <v>7</v>
      </c>
      <c r="C577" s="332" t="s">
        <v>43</v>
      </c>
      <c r="D577" s="333" t="s">
        <v>4</v>
      </c>
      <c r="E577" s="702" t="s">
        <v>97</v>
      </c>
      <c r="F577" s="703" t="s">
        <v>98</v>
      </c>
      <c r="G577" s="335">
        <v>0</v>
      </c>
      <c r="H577" s="336">
        <v>102.857</v>
      </c>
      <c r="I577" s="337">
        <v>102.857</v>
      </c>
    </row>
    <row r="578" spans="2:9" ht="12.95" customHeight="1" x14ac:dyDescent="0.15">
      <c r="B578" s="381" t="s">
        <v>7</v>
      </c>
      <c r="C578" s="332" t="s">
        <v>43</v>
      </c>
      <c r="D578" s="333" t="s">
        <v>4</v>
      </c>
      <c r="E578" s="702" t="s">
        <v>97</v>
      </c>
      <c r="F578" s="703" t="s">
        <v>99</v>
      </c>
      <c r="G578" s="335">
        <v>0</v>
      </c>
      <c r="H578" s="336">
        <v>120</v>
      </c>
      <c r="I578" s="337">
        <v>120</v>
      </c>
    </row>
    <row r="579" spans="2:9" ht="12.95" customHeight="1" x14ac:dyDescent="0.15">
      <c r="B579" s="381" t="s">
        <v>7</v>
      </c>
      <c r="C579" s="332" t="s">
        <v>43</v>
      </c>
      <c r="D579" s="333" t="s">
        <v>4</v>
      </c>
      <c r="E579" s="702" t="s">
        <v>97</v>
      </c>
      <c r="F579" s="703" t="s">
        <v>254</v>
      </c>
      <c r="G579" s="335">
        <v>0</v>
      </c>
      <c r="H579" s="336">
        <v>732.904</v>
      </c>
      <c r="I579" s="337">
        <v>732.904</v>
      </c>
    </row>
    <row r="580" spans="2:9" ht="12.95" customHeight="1" x14ac:dyDescent="0.15">
      <c r="B580" s="381" t="s">
        <v>7</v>
      </c>
      <c r="C580" s="332" t="s">
        <v>43</v>
      </c>
      <c r="D580" s="333" t="s">
        <v>4</v>
      </c>
      <c r="E580" s="702" t="s">
        <v>97</v>
      </c>
      <c r="F580" s="703" t="s">
        <v>101</v>
      </c>
      <c r="G580" s="335">
        <v>0</v>
      </c>
      <c r="H580" s="336">
        <v>24</v>
      </c>
      <c r="I580" s="337">
        <v>24</v>
      </c>
    </row>
    <row r="581" spans="2:9" ht="12.95" customHeight="1" x14ac:dyDescent="0.15">
      <c r="B581" s="381" t="s">
        <v>7</v>
      </c>
      <c r="C581" s="332" t="s">
        <v>43</v>
      </c>
      <c r="D581" s="333" t="s">
        <v>4</v>
      </c>
      <c r="E581" s="702" t="s">
        <v>103</v>
      </c>
      <c r="F581" s="703" t="s">
        <v>105</v>
      </c>
      <c r="G581" s="335">
        <v>0</v>
      </c>
      <c r="H581" s="336">
        <v>21.428999999999998</v>
      </c>
      <c r="I581" s="337">
        <v>21.428999999999998</v>
      </c>
    </row>
    <row r="582" spans="2:9" ht="12.95" customHeight="1" x14ac:dyDescent="0.15">
      <c r="B582" s="381" t="s">
        <v>7</v>
      </c>
      <c r="C582" s="332" t="s">
        <v>43</v>
      </c>
      <c r="D582" s="333" t="s">
        <v>4</v>
      </c>
      <c r="E582" s="702" t="s">
        <v>103</v>
      </c>
      <c r="F582" s="703" t="s">
        <v>106</v>
      </c>
      <c r="G582" s="335">
        <v>0</v>
      </c>
      <c r="H582" s="336">
        <v>96.427999999999997</v>
      </c>
      <c r="I582" s="337">
        <v>96.427999999999997</v>
      </c>
    </row>
    <row r="583" spans="2:9" ht="12.95" customHeight="1" x14ac:dyDescent="0.15">
      <c r="B583" s="381" t="s">
        <v>7</v>
      </c>
      <c r="C583" s="332" t="s">
        <v>43</v>
      </c>
      <c r="D583" s="333" t="s">
        <v>4</v>
      </c>
      <c r="E583" s="702" t="s">
        <v>103</v>
      </c>
      <c r="F583" s="703" t="s">
        <v>108</v>
      </c>
      <c r="G583" s="335">
        <v>0</v>
      </c>
      <c r="H583" s="336">
        <v>163.80000000000001</v>
      </c>
      <c r="I583" s="337">
        <v>163.80000000000001</v>
      </c>
    </row>
    <row r="584" spans="2:9" ht="12.95" customHeight="1" x14ac:dyDescent="0.15">
      <c r="B584" s="381" t="s">
        <v>7</v>
      </c>
      <c r="C584" s="332" t="s">
        <v>43</v>
      </c>
      <c r="D584" s="333" t="s">
        <v>4</v>
      </c>
      <c r="E584" s="702" t="s">
        <v>103</v>
      </c>
      <c r="F584" s="703" t="s">
        <v>109</v>
      </c>
      <c r="G584" s="335">
        <v>0</v>
      </c>
      <c r="H584" s="336">
        <v>12.856999999999999</v>
      </c>
      <c r="I584" s="337">
        <v>12.856999999999999</v>
      </c>
    </row>
    <row r="585" spans="2:9" ht="12.95" customHeight="1" thickBot="1" x14ac:dyDescent="0.2">
      <c r="B585" s="388" t="s">
        <v>7</v>
      </c>
      <c r="C585" s="355" t="s">
        <v>43</v>
      </c>
      <c r="D585" s="356" t="s">
        <v>4</v>
      </c>
      <c r="E585" s="704" t="s">
        <v>110</v>
      </c>
      <c r="F585" s="705" t="s">
        <v>112</v>
      </c>
      <c r="G585" s="358">
        <v>0</v>
      </c>
      <c r="H585" s="359">
        <v>1727.5439999999999</v>
      </c>
      <c r="I585" s="360">
        <v>1727.5439999999999</v>
      </c>
    </row>
    <row r="586" spans="2:9" ht="12.95" customHeight="1" x14ac:dyDescent="0.15">
      <c r="B586" s="384" t="s">
        <v>7</v>
      </c>
      <c r="C586" s="349" t="s">
        <v>43</v>
      </c>
      <c r="D586" s="350" t="s">
        <v>4</v>
      </c>
      <c r="E586" s="706" t="s">
        <v>110</v>
      </c>
      <c r="F586" s="707" t="s">
        <v>113</v>
      </c>
      <c r="G586" s="352">
        <v>0</v>
      </c>
      <c r="H586" s="353">
        <v>912.10800000000017</v>
      </c>
      <c r="I586" s="354">
        <v>912.10800000000017</v>
      </c>
    </row>
    <row r="587" spans="2:9" ht="12.95" customHeight="1" x14ac:dyDescent="0.15">
      <c r="B587" s="381" t="s">
        <v>7</v>
      </c>
      <c r="C587" s="332" t="s">
        <v>43</v>
      </c>
      <c r="D587" s="333" t="s">
        <v>4</v>
      </c>
      <c r="E587" s="702" t="s">
        <v>110</v>
      </c>
      <c r="F587" s="703" t="s">
        <v>114</v>
      </c>
      <c r="G587" s="335">
        <v>0</v>
      </c>
      <c r="H587" s="336">
        <v>1204.2830000000001</v>
      </c>
      <c r="I587" s="337">
        <v>1204.2830000000001</v>
      </c>
    </row>
    <row r="588" spans="2:9" ht="12.95" customHeight="1" x14ac:dyDescent="0.15">
      <c r="B588" s="381" t="s">
        <v>7</v>
      </c>
      <c r="C588" s="332" t="s">
        <v>43</v>
      </c>
      <c r="D588" s="333" t="s">
        <v>4</v>
      </c>
      <c r="E588" s="702" t="s">
        <v>110</v>
      </c>
      <c r="F588" s="703" t="s">
        <v>115</v>
      </c>
      <c r="G588" s="335">
        <v>0</v>
      </c>
      <c r="H588" s="336">
        <v>2975.7180000000012</v>
      </c>
      <c r="I588" s="337">
        <v>2975.7180000000012</v>
      </c>
    </row>
    <row r="589" spans="2:9" ht="12.95" customHeight="1" x14ac:dyDescent="0.15">
      <c r="B589" s="381" t="s">
        <v>7</v>
      </c>
      <c r="C589" s="332" t="s">
        <v>43</v>
      </c>
      <c r="D589" s="333" t="s">
        <v>4</v>
      </c>
      <c r="E589" s="702" t="s">
        <v>110</v>
      </c>
      <c r="F589" s="703" t="s">
        <v>247</v>
      </c>
      <c r="G589" s="335">
        <v>0</v>
      </c>
      <c r="H589" s="336">
        <v>12417.142</v>
      </c>
      <c r="I589" s="337">
        <v>12417.142</v>
      </c>
    </row>
    <row r="590" spans="2:9" ht="12.95" customHeight="1" x14ac:dyDescent="0.15">
      <c r="B590" s="381" t="s">
        <v>7</v>
      </c>
      <c r="C590" s="332" t="s">
        <v>43</v>
      </c>
      <c r="D590" s="333" t="s">
        <v>4</v>
      </c>
      <c r="E590" s="702" t="s">
        <v>110</v>
      </c>
      <c r="F590" s="703" t="s">
        <v>116</v>
      </c>
      <c r="G590" s="335">
        <v>0</v>
      </c>
      <c r="H590" s="336">
        <v>109.81</v>
      </c>
      <c r="I590" s="337">
        <v>109.81</v>
      </c>
    </row>
    <row r="591" spans="2:9" ht="12.95" customHeight="1" x14ac:dyDescent="0.15">
      <c r="B591" s="381" t="s">
        <v>7</v>
      </c>
      <c r="C591" s="332" t="s">
        <v>43</v>
      </c>
      <c r="D591" s="333" t="s">
        <v>4</v>
      </c>
      <c r="E591" s="702" t="s">
        <v>110</v>
      </c>
      <c r="F591" s="703" t="s">
        <v>117</v>
      </c>
      <c r="G591" s="335">
        <v>0</v>
      </c>
      <c r="H591" s="336">
        <v>971.28800000000001</v>
      </c>
      <c r="I591" s="337">
        <v>971.28800000000001</v>
      </c>
    </row>
    <row r="592" spans="2:9" ht="12.95" customHeight="1" x14ac:dyDescent="0.15">
      <c r="B592" s="381" t="s">
        <v>7</v>
      </c>
      <c r="C592" s="332" t="s">
        <v>43</v>
      </c>
      <c r="D592" s="333" t="s">
        <v>4</v>
      </c>
      <c r="E592" s="702" t="s">
        <v>110</v>
      </c>
      <c r="F592" s="703" t="s">
        <v>249</v>
      </c>
      <c r="G592" s="335">
        <v>0</v>
      </c>
      <c r="H592" s="336">
        <v>154.286</v>
      </c>
      <c r="I592" s="337">
        <v>154.286</v>
      </c>
    </row>
    <row r="593" spans="2:9" ht="12.95" customHeight="1" x14ac:dyDescent="0.15">
      <c r="B593" s="381" t="s">
        <v>7</v>
      </c>
      <c r="C593" s="332" t="s">
        <v>43</v>
      </c>
      <c r="D593" s="333" t="s">
        <v>4</v>
      </c>
      <c r="E593" s="702" t="s">
        <v>110</v>
      </c>
      <c r="F593" s="703" t="s">
        <v>119</v>
      </c>
      <c r="G593" s="335">
        <v>0</v>
      </c>
      <c r="H593" s="336">
        <v>1044.4280000000001</v>
      </c>
      <c r="I593" s="337">
        <v>1044.4280000000001</v>
      </c>
    </row>
    <row r="594" spans="2:9" ht="12.95" customHeight="1" x14ac:dyDescent="0.15">
      <c r="B594" s="381" t="s">
        <v>7</v>
      </c>
      <c r="C594" s="332" t="s">
        <v>43</v>
      </c>
      <c r="D594" s="333" t="s">
        <v>4</v>
      </c>
      <c r="E594" s="702" t="s">
        <v>110</v>
      </c>
      <c r="F594" s="703" t="s">
        <v>120</v>
      </c>
      <c r="G594" s="335">
        <v>0</v>
      </c>
      <c r="H594" s="336">
        <v>88.906000000000006</v>
      </c>
      <c r="I594" s="337">
        <v>88.906000000000006</v>
      </c>
    </row>
    <row r="595" spans="2:9" ht="12.95" customHeight="1" x14ac:dyDescent="0.15">
      <c r="B595" s="381" t="s">
        <v>7</v>
      </c>
      <c r="C595" s="332" t="s">
        <v>43</v>
      </c>
      <c r="D595" s="333" t="s">
        <v>4</v>
      </c>
      <c r="E595" s="702" t="s">
        <v>110</v>
      </c>
      <c r="F595" s="703" t="s">
        <v>121</v>
      </c>
      <c r="G595" s="335">
        <v>0</v>
      </c>
      <c r="H595" s="336">
        <v>530.572</v>
      </c>
      <c r="I595" s="337">
        <v>530.572</v>
      </c>
    </row>
    <row r="596" spans="2:9" ht="12.95" customHeight="1" x14ac:dyDescent="0.15">
      <c r="B596" s="381" t="s">
        <v>7</v>
      </c>
      <c r="C596" s="332" t="s">
        <v>43</v>
      </c>
      <c r="D596" s="333" t="s">
        <v>4</v>
      </c>
      <c r="E596" s="702" t="s">
        <v>122</v>
      </c>
      <c r="F596" s="703" t="s">
        <v>124</v>
      </c>
      <c r="G596" s="335">
        <v>0</v>
      </c>
      <c r="H596" s="336">
        <v>138.714</v>
      </c>
      <c r="I596" s="337">
        <v>138.714</v>
      </c>
    </row>
    <row r="597" spans="2:9" ht="12.95" customHeight="1" x14ac:dyDescent="0.15">
      <c r="B597" s="381" t="s">
        <v>7</v>
      </c>
      <c r="C597" s="332" t="s">
        <v>43</v>
      </c>
      <c r="D597" s="333" t="s">
        <v>4</v>
      </c>
      <c r="E597" s="702" t="s">
        <v>122</v>
      </c>
      <c r="F597" s="703" t="s">
        <v>125</v>
      </c>
      <c r="G597" s="335">
        <v>0</v>
      </c>
      <c r="H597" s="336">
        <v>1496.3729999999985</v>
      </c>
      <c r="I597" s="337">
        <v>1496.3729999999985</v>
      </c>
    </row>
    <row r="598" spans="2:9" ht="12.95" customHeight="1" x14ac:dyDescent="0.15">
      <c r="B598" s="381" t="s">
        <v>7</v>
      </c>
      <c r="C598" s="332" t="s">
        <v>43</v>
      </c>
      <c r="D598" s="333" t="s">
        <v>4</v>
      </c>
      <c r="E598" s="702" t="s">
        <v>122</v>
      </c>
      <c r="F598" s="703" t="s">
        <v>126</v>
      </c>
      <c r="G598" s="335">
        <v>0</v>
      </c>
      <c r="H598" s="336">
        <v>47.141999999999996</v>
      </c>
      <c r="I598" s="337">
        <v>47.141999999999996</v>
      </c>
    </row>
    <row r="599" spans="2:9" ht="12.95" customHeight="1" x14ac:dyDescent="0.15">
      <c r="B599" s="381" t="s">
        <v>7</v>
      </c>
      <c r="C599" s="332" t="s">
        <v>43</v>
      </c>
      <c r="D599" s="333" t="s">
        <v>4</v>
      </c>
      <c r="E599" s="702" t="s">
        <v>122</v>
      </c>
      <c r="F599" s="703" t="s">
        <v>127</v>
      </c>
      <c r="G599" s="335">
        <v>0</v>
      </c>
      <c r="H599" s="336">
        <v>1521.9959999999992</v>
      </c>
      <c r="I599" s="337">
        <v>1521.9959999999992</v>
      </c>
    </row>
    <row r="600" spans="2:9" ht="12.95" customHeight="1" x14ac:dyDescent="0.15">
      <c r="B600" s="381" t="s">
        <v>7</v>
      </c>
      <c r="C600" s="332" t="s">
        <v>43</v>
      </c>
      <c r="D600" s="338" t="s">
        <v>4</v>
      </c>
      <c r="E600" s="702" t="s">
        <v>122</v>
      </c>
      <c r="F600" s="703" t="s">
        <v>128</v>
      </c>
      <c r="G600" s="335">
        <v>0</v>
      </c>
      <c r="H600" s="336">
        <v>329.61800000000005</v>
      </c>
      <c r="I600" s="337">
        <v>329.61800000000005</v>
      </c>
    </row>
    <row r="601" spans="2:9" ht="12.95" customHeight="1" x14ac:dyDescent="0.15">
      <c r="B601" s="381" t="s">
        <v>7</v>
      </c>
      <c r="C601" s="332" t="s">
        <v>43</v>
      </c>
      <c r="D601" s="333" t="s">
        <v>4</v>
      </c>
      <c r="E601" s="702" t="s">
        <v>122</v>
      </c>
      <c r="F601" s="703" t="s">
        <v>129</v>
      </c>
      <c r="G601" s="335">
        <v>0</v>
      </c>
      <c r="H601" s="336">
        <v>4138.5129999999954</v>
      </c>
      <c r="I601" s="337">
        <v>4138.5129999999954</v>
      </c>
    </row>
    <row r="602" spans="2:9" ht="12.95" customHeight="1" x14ac:dyDescent="0.15">
      <c r="B602" s="381" t="s">
        <v>7</v>
      </c>
      <c r="C602" s="332" t="s">
        <v>43</v>
      </c>
      <c r="D602" s="333" t="s">
        <v>4</v>
      </c>
      <c r="E602" s="702" t="s">
        <v>122</v>
      </c>
      <c r="F602" s="703" t="s">
        <v>279</v>
      </c>
      <c r="G602" s="335">
        <v>0</v>
      </c>
      <c r="H602" s="336">
        <v>1870.3310000000001</v>
      </c>
      <c r="I602" s="337">
        <v>1870.3310000000001</v>
      </c>
    </row>
    <row r="603" spans="2:9" ht="12.95" customHeight="1" x14ac:dyDescent="0.15">
      <c r="B603" s="381" t="s">
        <v>7</v>
      </c>
      <c r="C603" s="332" t="s">
        <v>43</v>
      </c>
      <c r="D603" s="333" t="s">
        <v>4</v>
      </c>
      <c r="E603" s="702" t="s">
        <v>131</v>
      </c>
      <c r="F603" s="703" t="s">
        <v>132</v>
      </c>
      <c r="G603" s="335">
        <v>0</v>
      </c>
      <c r="H603" s="336">
        <v>1735.2309999999998</v>
      </c>
      <c r="I603" s="337">
        <v>1735.2309999999998</v>
      </c>
    </row>
    <row r="604" spans="2:9" ht="12.95" customHeight="1" x14ac:dyDescent="0.15">
      <c r="B604" s="381" t="s">
        <v>7</v>
      </c>
      <c r="C604" s="332" t="s">
        <v>43</v>
      </c>
      <c r="D604" s="333" t="s">
        <v>4</v>
      </c>
      <c r="E604" s="702" t="s">
        <v>131</v>
      </c>
      <c r="F604" s="703" t="s">
        <v>134</v>
      </c>
      <c r="G604" s="335">
        <v>0</v>
      </c>
      <c r="H604" s="336">
        <v>85.713999999999999</v>
      </c>
      <c r="I604" s="337">
        <v>85.713999999999999</v>
      </c>
    </row>
    <row r="605" spans="2:9" ht="12.95" customHeight="1" x14ac:dyDescent="0.15">
      <c r="B605" s="381" t="s">
        <v>7</v>
      </c>
      <c r="C605" s="332" t="s">
        <v>43</v>
      </c>
      <c r="D605" s="333" t="s">
        <v>4</v>
      </c>
      <c r="E605" s="702" t="s">
        <v>131</v>
      </c>
      <c r="F605" s="703" t="s">
        <v>135</v>
      </c>
      <c r="G605" s="335">
        <v>0</v>
      </c>
      <c r="H605" s="336">
        <v>385.28300000000002</v>
      </c>
      <c r="I605" s="337">
        <v>385.28300000000002</v>
      </c>
    </row>
    <row r="606" spans="2:9" ht="12.95" customHeight="1" x14ac:dyDescent="0.15">
      <c r="B606" s="381" t="s">
        <v>7</v>
      </c>
      <c r="C606" s="332" t="s">
        <v>43</v>
      </c>
      <c r="D606" s="333" t="s">
        <v>4</v>
      </c>
      <c r="E606" s="702" t="s">
        <v>131</v>
      </c>
      <c r="F606" s="703" t="s">
        <v>136</v>
      </c>
      <c r="G606" s="335">
        <v>0</v>
      </c>
      <c r="H606" s="336">
        <v>4845.0449999999946</v>
      </c>
      <c r="I606" s="337">
        <v>4845.0449999999946</v>
      </c>
    </row>
    <row r="607" spans="2:9" ht="12.95" customHeight="1" x14ac:dyDescent="0.15">
      <c r="B607" s="381" t="s">
        <v>7</v>
      </c>
      <c r="C607" s="332" t="s">
        <v>43</v>
      </c>
      <c r="D607" s="333" t="s">
        <v>4</v>
      </c>
      <c r="E607" s="702" t="s">
        <v>131</v>
      </c>
      <c r="F607" s="703" t="s">
        <v>137</v>
      </c>
      <c r="G607" s="335">
        <v>0</v>
      </c>
      <c r="H607" s="336">
        <v>12082.872000000003</v>
      </c>
      <c r="I607" s="337">
        <v>12082.872000000003</v>
      </c>
    </row>
    <row r="608" spans="2:9" ht="12.95" customHeight="1" x14ac:dyDescent="0.15">
      <c r="B608" s="381" t="s">
        <v>7</v>
      </c>
      <c r="C608" s="332" t="s">
        <v>43</v>
      </c>
      <c r="D608" s="333" t="s">
        <v>4</v>
      </c>
      <c r="E608" s="702" t="s">
        <v>131</v>
      </c>
      <c r="F608" s="703" t="s">
        <v>139</v>
      </c>
      <c r="G608" s="335">
        <v>0</v>
      </c>
      <c r="H608" s="336">
        <v>638.57400000000018</v>
      </c>
      <c r="I608" s="337">
        <v>638.57400000000018</v>
      </c>
    </row>
    <row r="609" spans="2:9" ht="12.95" customHeight="1" x14ac:dyDescent="0.15">
      <c r="B609" s="381" t="s">
        <v>7</v>
      </c>
      <c r="C609" s="332" t="s">
        <v>43</v>
      </c>
      <c r="D609" s="333" t="s">
        <v>4</v>
      </c>
      <c r="E609" s="702" t="s">
        <v>131</v>
      </c>
      <c r="F609" s="703" t="s">
        <v>140</v>
      </c>
      <c r="G609" s="335">
        <v>0</v>
      </c>
      <c r="H609" s="336">
        <v>2416.1490000000008</v>
      </c>
      <c r="I609" s="337">
        <v>2416.1490000000008</v>
      </c>
    </row>
    <row r="610" spans="2:9" ht="12.95" customHeight="1" x14ac:dyDescent="0.15">
      <c r="B610" s="381" t="s">
        <v>7</v>
      </c>
      <c r="C610" s="332" t="s">
        <v>43</v>
      </c>
      <c r="D610" s="333" t="s">
        <v>4</v>
      </c>
      <c r="E610" s="702" t="s">
        <v>248</v>
      </c>
      <c r="F610" s="703" t="s">
        <v>278</v>
      </c>
      <c r="G610" s="335">
        <v>0</v>
      </c>
      <c r="H610" s="336">
        <v>1991.4760000000001</v>
      </c>
      <c r="I610" s="337">
        <v>1991.4760000000001</v>
      </c>
    </row>
    <row r="611" spans="2:9" ht="12.95" customHeight="1" x14ac:dyDescent="0.15">
      <c r="B611" s="381" t="s">
        <v>7</v>
      </c>
      <c r="C611" s="332" t="s">
        <v>43</v>
      </c>
      <c r="D611" s="333" t="s">
        <v>4</v>
      </c>
      <c r="E611" s="702" t="s">
        <v>248</v>
      </c>
      <c r="F611" s="703" t="s">
        <v>280</v>
      </c>
      <c r="G611" s="335">
        <v>0</v>
      </c>
      <c r="H611" s="336">
        <v>626.14300000000003</v>
      </c>
      <c r="I611" s="337">
        <v>626.14300000000003</v>
      </c>
    </row>
    <row r="612" spans="2:9" ht="12.95" customHeight="1" x14ac:dyDescent="0.15">
      <c r="B612" s="381" t="s">
        <v>7</v>
      </c>
      <c r="C612" s="332" t="s">
        <v>43</v>
      </c>
      <c r="D612" s="333" t="s">
        <v>4</v>
      </c>
      <c r="E612" s="702" t="s">
        <v>248</v>
      </c>
      <c r="F612" s="703" t="s">
        <v>142</v>
      </c>
      <c r="G612" s="335">
        <v>0</v>
      </c>
      <c r="H612" s="336">
        <v>11697.852999999997</v>
      </c>
      <c r="I612" s="337">
        <v>11697.852999999997</v>
      </c>
    </row>
    <row r="613" spans="2:9" ht="12.95" customHeight="1" x14ac:dyDescent="0.15">
      <c r="B613" s="381" t="s">
        <v>7</v>
      </c>
      <c r="C613" s="332" t="s">
        <v>43</v>
      </c>
      <c r="D613" s="333" t="s">
        <v>4</v>
      </c>
      <c r="E613" s="702" t="s">
        <v>248</v>
      </c>
      <c r="F613" s="703" t="s">
        <v>143</v>
      </c>
      <c r="G613" s="335">
        <v>0</v>
      </c>
      <c r="H613" s="336">
        <v>394.28600000000006</v>
      </c>
      <c r="I613" s="337">
        <v>394.28600000000006</v>
      </c>
    </row>
    <row r="614" spans="2:9" ht="12.95" customHeight="1" x14ac:dyDescent="0.15">
      <c r="B614" s="381" t="s">
        <v>7</v>
      </c>
      <c r="C614" s="332" t="s">
        <v>43</v>
      </c>
      <c r="D614" s="333" t="s">
        <v>4</v>
      </c>
      <c r="E614" s="702" t="s">
        <v>248</v>
      </c>
      <c r="F614" s="703" t="s">
        <v>144</v>
      </c>
      <c r="G614" s="335">
        <v>0</v>
      </c>
      <c r="H614" s="336">
        <v>925.71600000000012</v>
      </c>
      <c r="I614" s="337">
        <v>925.71600000000012</v>
      </c>
    </row>
    <row r="615" spans="2:9" ht="12.95" customHeight="1" x14ac:dyDescent="0.15">
      <c r="B615" s="381" t="s">
        <v>7</v>
      </c>
      <c r="C615" s="332" t="s">
        <v>43</v>
      </c>
      <c r="D615" s="333" t="s">
        <v>4</v>
      </c>
      <c r="E615" s="702" t="s">
        <v>248</v>
      </c>
      <c r="F615" s="703" t="s">
        <v>145</v>
      </c>
      <c r="G615" s="335">
        <v>0</v>
      </c>
      <c r="H615" s="336">
        <v>3684.5999999999963</v>
      </c>
      <c r="I615" s="337">
        <v>3684.5999999999963</v>
      </c>
    </row>
    <row r="616" spans="2:9" ht="12.95" customHeight="1" x14ac:dyDescent="0.15">
      <c r="B616" s="381" t="s">
        <v>7</v>
      </c>
      <c r="C616" s="332" t="s">
        <v>43</v>
      </c>
      <c r="D616" s="333" t="s">
        <v>4</v>
      </c>
      <c r="E616" s="702" t="s">
        <v>146</v>
      </c>
      <c r="F616" s="703" t="s">
        <v>147</v>
      </c>
      <c r="G616" s="335">
        <v>0</v>
      </c>
      <c r="H616" s="336">
        <v>93.713999999999999</v>
      </c>
      <c r="I616" s="337">
        <v>93.713999999999999</v>
      </c>
    </row>
    <row r="617" spans="2:9" ht="12.95" customHeight="1" x14ac:dyDescent="0.15">
      <c r="B617" s="381" t="s">
        <v>7</v>
      </c>
      <c r="C617" s="332" t="s">
        <v>43</v>
      </c>
      <c r="D617" s="333" t="s">
        <v>4</v>
      </c>
      <c r="E617" s="702" t="s">
        <v>146</v>
      </c>
      <c r="F617" s="703" t="s">
        <v>148</v>
      </c>
      <c r="G617" s="335">
        <v>0</v>
      </c>
      <c r="H617" s="336">
        <v>18882.599999999995</v>
      </c>
      <c r="I617" s="337">
        <v>18882.599999999995</v>
      </c>
    </row>
    <row r="618" spans="2:9" ht="12.95" customHeight="1" x14ac:dyDescent="0.15">
      <c r="B618" s="381" t="s">
        <v>7</v>
      </c>
      <c r="C618" s="332" t="s">
        <v>43</v>
      </c>
      <c r="D618" s="333" t="s">
        <v>4</v>
      </c>
      <c r="E618" s="702" t="s">
        <v>146</v>
      </c>
      <c r="F618" s="703" t="s">
        <v>149</v>
      </c>
      <c r="G618" s="335">
        <v>0</v>
      </c>
      <c r="H618" s="336">
        <v>1770.2799999999995</v>
      </c>
      <c r="I618" s="337">
        <v>1770.2799999999995</v>
      </c>
    </row>
    <row r="619" spans="2:9" ht="12.95" customHeight="1" x14ac:dyDescent="0.15">
      <c r="B619" s="381" t="s">
        <v>7</v>
      </c>
      <c r="C619" s="332" t="s">
        <v>43</v>
      </c>
      <c r="D619" s="333" t="s">
        <v>4</v>
      </c>
      <c r="E619" s="702" t="s">
        <v>146</v>
      </c>
      <c r="F619" s="703" t="s">
        <v>152</v>
      </c>
      <c r="G619" s="335">
        <v>0</v>
      </c>
      <c r="H619" s="336">
        <v>1169.6180000000002</v>
      </c>
      <c r="I619" s="337">
        <v>1169.6180000000002</v>
      </c>
    </row>
    <row r="620" spans="2:9" ht="12.95" customHeight="1" x14ac:dyDescent="0.15">
      <c r="B620" s="381" t="s">
        <v>7</v>
      </c>
      <c r="C620" s="332" t="s">
        <v>43</v>
      </c>
      <c r="D620" s="333" t="s">
        <v>4</v>
      </c>
      <c r="E620" s="702" t="s">
        <v>153</v>
      </c>
      <c r="F620" s="703" t="s">
        <v>153</v>
      </c>
      <c r="G620" s="335">
        <v>0</v>
      </c>
      <c r="H620" s="336">
        <v>462.85800000000006</v>
      </c>
      <c r="I620" s="337">
        <v>462.85800000000006</v>
      </c>
    </row>
    <row r="621" spans="2:9" ht="12.95" customHeight="1" x14ac:dyDescent="0.15">
      <c r="B621" s="381" t="s">
        <v>7</v>
      </c>
      <c r="C621" s="332" t="s">
        <v>43</v>
      </c>
      <c r="D621" s="333" t="s">
        <v>4</v>
      </c>
      <c r="E621" s="702" t="s">
        <v>277</v>
      </c>
      <c r="F621" s="703" t="s">
        <v>277</v>
      </c>
      <c r="G621" s="335">
        <v>3230</v>
      </c>
      <c r="H621" s="336">
        <v>0</v>
      </c>
      <c r="I621" s="337">
        <v>3230</v>
      </c>
    </row>
    <row r="622" spans="2:9" ht="12.95" customHeight="1" x14ac:dyDescent="0.15">
      <c r="B622" s="381" t="s">
        <v>7</v>
      </c>
      <c r="C622" s="332" t="s">
        <v>43</v>
      </c>
      <c r="D622" s="333" t="s">
        <v>5</v>
      </c>
      <c r="E622" s="702" t="s">
        <v>87</v>
      </c>
      <c r="F622" s="703" t="s">
        <v>95</v>
      </c>
      <c r="G622" s="335">
        <v>0</v>
      </c>
      <c r="H622" s="336">
        <v>811.09700000000009</v>
      </c>
      <c r="I622" s="337">
        <v>811.09700000000009</v>
      </c>
    </row>
    <row r="623" spans="2:9" ht="12.95" customHeight="1" x14ac:dyDescent="0.15">
      <c r="B623" s="381" t="s">
        <v>7</v>
      </c>
      <c r="C623" s="332" t="s">
        <v>43</v>
      </c>
      <c r="D623" s="333" t="s">
        <v>5</v>
      </c>
      <c r="E623" s="702" t="s">
        <v>97</v>
      </c>
      <c r="F623" s="703" t="s">
        <v>254</v>
      </c>
      <c r="G623" s="335">
        <v>0</v>
      </c>
      <c r="H623" s="336">
        <v>21.332999999999998</v>
      </c>
      <c r="I623" s="337">
        <v>21.332999999999998</v>
      </c>
    </row>
    <row r="624" spans="2:9" ht="12.95" customHeight="1" x14ac:dyDescent="0.15">
      <c r="B624" s="381" t="s">
        <v>7</v>
      </c>
      <c r="C624" s="332" t="s">
        <v>43</v>
      </c>
      <c r="D624" s="333" t="s">
        <v>5</v>
      </c>
      <c r="E624" s="702" t="s">
        <v>103</v>
      </c>
      <c r="F624" s="703" t="s">
        <v>107</v>
      </c>
      <c r="G624" s="335">
        <v>0</v>
      </c>
      <c r="H624" s="336">
        <v>84</v>
      </c>
      <c r="I624" s="337">
        <v>84</v>
      </c>
    </row>
    <row r="625" spans="2:9" ht="12.95" customHeight="1" x14ac:dyDescent="0.15">
      <c r="B625" s="381" t="s">
        <v>7</v>
      </c>
      <c r="C625" s="332" t="s">
        <v>43</v>
      </c>
      <c r="D625" s="333" t="s">
        <v>5</v>
      </c>
      <c r="E625" s="702" t="s">
        <v>103</v>
      </c>
      <c r="F625" s="703" t="s">
        <v>109</v>
      </c>
      <c r="G625" s="335">
        <v>0</v>
      </c>
      <c r="H625" s="336">
        <v>50.665999999999997</v>
      </c>
      <c r="I625" s="337">
        <v>50.665999999999997</v>
      </c>
    </row>
    <row r="626" spans="2:9" ht="12.95" customHeight="1" x14ac:dyDescent="0.15">
      <c r="B626" s="381" t="s">
        <v>7</v>
      </c>
      <c r="C626" s="332" t="s">
        <v>43</v>
      </c>
      <c r="D626" s="333" t="s">
        <v>5</v>
      </c>
      <c r="E626" s="702" t="s">
        <v>110</v>
      </c>
      <c r="F626" s="703" t="s">
        <v>112</v>
      </c>
      <c r="G626" s="335">
        <v>0</v>
      </c>
      <c r="H626" s="336">
        <v>185.43099999999998</v>
      </c>
      <c r="I626" s="337">
        <v>185.43099999999998</v>
      </c>
    </row>
    <row r="627" spans="2:9" ht="12.95" customHeight="1" x14ac:dyDescent="0.15">
      <c r="B627" s="381" t="s">
        <v>7</v>
      </c>
      <c r="C627" s="332" t="s">
        <v>43</v>
      </c>
      <c r="D627" s="333" t="s">
        <v>5</v>
      </c>
      <c r="E627" s="702" t="s">
        <v>110</v>
      </c>
      <c r="F627" s="703" t="s">
        <v>247</v>
      </c>
      <c r="G627" s="335">
        <v>0</v>
      </c>
      <c r="H627" s="336">
        <v>2514.2870000000003</v>
      </c>
      <c r="I627" s="337">
        <v>2514.2870000000003</v>
      </c>
    </row>
    <row r="628" spans="2:9" ht="12.95" customHeight="1" x14ac:dyDescent="0.15">
      <c r="B628" s="381" t="s">
        <v>7</v>
      </c>
      <c r="C628" s="332" t="s">
        <v>43</v>
      </c>
      <c r="D628" s="333" t="s">
        <v>5</v>
      </c>
      <c r="E628" s="702" t="s">
        <v>110</v>
      </c>
      <c r="F628" s="703" t="s">
        <v>117</v>
      </c>
      <c r="G628" s="335">
        <v>0</v>
      </c>
      <c r="H628" s="336">
        <v>72</v>
      </c>
      <c r="I628" s="337">
        <v>72</v>
      </c>
    </row>
    <row r="629" spans="2:9" ht="12.95" customHeight="1" x14ac:dyDescent="0.15">
      <c r="B629" s="381" t="s">
        <v>7</v>
      </c>
      <c r="C629" s="332" t="s">
        <v>43</v>
      </c>
      <c r="D629" s="333" t="s">
        <v>5</v>
      </c>
      <c r="E629" s="702" t="s">
        <v>122</v>
      </c>
      <c r="F629" s="703" t="s">
        <v>125</v>
      </c>
      <c r="G629" s="335">
        <v>0</v>
      </c>
      <c r="H629" s="336">
        <v>1193.2370000000001</v>
      </c>
      <c r="I629" s="337">
        <v>1193.2370000000001</v>
      </c>
    </row>
    <row r="630" spans="2:9" ht="12.95" customHeight="1" x14ac:dyDescent="0.15">
      <c r="B630" s="381" t="s">
        <v>7</v>
      </c>
      <c r="C630" s="332" t="s">
        <v>43</v>
      </c>
      <c r="D630" s="333" t="s">
        <v>5</v>
      </c>
      <c r="E630" s="702" t="s">
        <v>122</v>
      </c>
      <c r="F630" s="703" t="s">
        <v>127</v>
      </c>
      <c r="G630" s="335">
        <v>0</v>
      </c>
      <c r="H630" s="336">
        <v>6.6669999999999998</v>
      </c>
      <c r="I630" s="337">
        <v>6.6669999999999998</v>
      </c>
    </row>
    <row r="631" spans="2:9" ht="12.95" customHeight="1" x14ac:dyDescent="0.15">
      <c r="B631" s="381" t="s">
        <v>7</v>
      </c>
      <c r="C631" s="332" t="s">
        <v>43</v>
      </c>
      <c r="D631" s="333" t="s">
        <v>5</v>
      </c>
      <c r="E631" s="702" t="s">
        <v>122</v>
      </c>
      <c r="F631" s="703" t="s">
        <v>129</v>
      </c>
      <c r="G631" s="335">
        <v>0</v>
      </c>
      <c r="H631" s="336">
        <v>57.905000000000001</v>
      </c>
      <c r="I631" s="337">
        <v>57.905000000000001</v>
      </c>
    </row>
    <row r="632" spans="2:9" ht="12.95" customHeight="1" x14ac:dyDescent="0.15">
      <c r="B632" s="381" t="s">
        <v>7</v>
      </c>
      <c r="C632" s="332" t="s">
        <v>43</v>
      </c>
      <c r="D632" s="333" t="s">
        <v>5</v>
      </c>
      <c r="E632" s="702" t="s">
        <v>122</v>
      </c>
      <c r="F632" s="703" t="s">
        <v>279</v>
      </c>
      <c r="G632" s="335">
        <v>0</v>
      </c>
      <c r="H632" s="336">
        <v>102.857</v>
      </c>
      <c r="I632" s="337">
        <v>102.857</v>
      </c>
    </row>
    <row r="633" spans="2:9" ht="12.95" customHeight="1" x14ac:dyDescent="0.15">
      <c r="B633" s="381" t="s">
        <v>7</v>
      </c>
      <c r="C633" s="332" t="s">
        <v>43</v>
      </c>
      <c r="D633" s="333" t="s">
        <v>5</v>
      </c>
      <c r="E633" s="702" t="s">
        <v>131</v>
      </c>
      <c r="F633" s="703" t="s">
        <v>132</v>
      </c>
      <c r="G633" s="335">
        <v>0</v>
      </c>
      <c r="H633" s="336">
        <v>15644.165000000001</v>
      </c>
      <c r="I633" s="337">
        <v>15644.165000000001</v>
      </c>
    </row>
    <row r="634" spans="2:9" ht="12.95" customHeight="1" x14ac:dyDescent="0.15">
      <c r="B634" s="381" t="s">
        <v>7</v>
      </c>
      <c r="C634" s="332" t="s">
        <v>43</v>
      </c>
      <c r="D634" s="333" t="s">
        <v>5</v>
      </c>
      <c r="E634" s="702" t="s">
        <v>131</v>
      </c>
      <c r="F634" s="703" t="s">
        <v>135</v>
      </c>
      <c r="G634" s="335">
        <v>0</v>
      </c>
      <c r="H634" s="336">
        <v>6.6669999999999998</v>
      </c>
      <c r="I634" s="337">
        <v>6.6669999999999998</v>
      </c>
    </row>
    <row r="635" spans="2:9" ht="12.95" customHeight="1" x14ac:dyDescent="0.15">
      <c r="B635" s="381" t="s">
        <v>7</v>
      </c>
      <c r="C635" s="332" t="s">
        <v>43</v>
      </c>
      <c r="D635" s="333" t="s">
        <v>5</v>
      </c>
      <c r="E635" s="702" t="s">
        <v>131</v>
      </c>
      <c r="F635" s="703" t="s">
        <v>136</v>
      </c>
      <c r="G635" s="335">
        <v>0</v>
      </c>
      <c r="H635" s="336">
        <v>108.85599999999999</v>
      </c>
      <c r="I635" s="337">
        <v>108.85599999999999</v>
      </c>
    </row>
    <row r="636" spans="2:9" ht="12.95" customHeight="1" x14ac:dyDescent="0.15">
      <c r="B636" s="381" t="s">
        <v>7</v>
      </c>
      <c r="C636" s="332" t="s">
        <v>43</v>
      </c>
      <c r="D636" s="333" t="s">
        <v>5</v>
      </c>
      <c r="E636" s="702" t="s">
        <v>131</v>
      </c>
      <c r="F636" s="703" t="s">
        <v>137</v>
      </c>
      <c r="G636" s="335">
        <v>0</v>
      </c>
      <c r="H636" s="336">
        <v>72</v>
      </c>
      <c r="I636" s="337">
        <v>72</v>
      </c>
    </row>
    <row r="637" spans="2:9" ht="12.95" customHeight="1" x14ac:dyDescent="0.15">
      <c r="B637" s="381" t="s">
        <v>7</v>
      </c>
      <c r="C637" s="332" t="s">
        <v>43</v>
      </c>
      <c r="D637" s="333" t="s">
        <v>5</v>
      </c>
      <c r="E637" s="702" t="s">
        <v>248</v>
      </c>
      <c r="F637" s="703" t="s">
        <v>142</v>
      </c>
      <c r="G637" s="335">
        <v>0</v>
      </c>
      <c r="H637" s="336">
        <v>77.238</v>
      </c>
      <c r="I637" s="337">
        <v>77.238</v>
      </c>
    </row>
    <row r="638" spans="2:9" ht="12.95" customHeight="1" x14ac:dyDescent="0.15">
      <c r="B638" s="381" t="s">
        <v>7</v>
      </c>
      <c r="C638" s="332" t="s">
        <v>43</v>
      </c>
      <c r="D638" s="333" t="s">
        <v>5</v>
      </c>
      <c r="E638" s="702" t="s">
        <v>248</v>
      </c>
      <c r="F638" s="703" t="s">
        <v>143</v>
      </c>
      <c r="G638" s="335">
        <v>0</v>
      </c>
      <c r="H638" s="336">
        <v>26.667000000000002</v>
      </c>
      <c r="I638" s="337">
        <v>26.667000000000002</v>
      </c>
    </row>
    <row r="639" spans="2:9" ht="12.95" customHeight="1" x14ac:dyDescent="0.15">
      <c r="B639" s="381" t="s">
        <v>7</v>
      </c>
      <c r="C639" s="332" t="s">
        <v>43</v>
      </c>
      <c r="D639" s="333" t="s">
        <v>5</v>
      </c>
      <c r="E639" s="702" t="s">
        <v>248</v>
      </c>
      <c r="F639" s="703" t="s">
        <v>145</v>
      </c>
      <c r="G639" s="335">
        <v>0</v>
      </c>
      <c r="H639" s="336">
        <v>287.428</v>
      </c>
      <c r="I639" s="337">
        <v>287.428</v>
      </c>
    </row>
    <row r="640" spans="2:9" ht="12.95" customHeight="1" x14ac:dyDescent="0.15">
      <c r="B640" s="381" t="s">
        <v>7</v>
      </c>
      <c r="C640" s="332" t="s">
        <v>43</v>
      </c>
      <c r="D640" s="333" t="s">
        <v>5</v>
      </c>
      <c r="E640" s="702" t="s">
        <v>146</v>
      </c>
      <c r="F640" s="703" t="s">
        <v>148</v>
      </c>
      <c r="G640" s="335">
        <v>0</v>
      </c>
      <c r="H640" s="336">
        <v>3305.7160000000003</v>
      </c>
      <c r="I640" s="337">
        <v>3305.7160000000003</v>
      </c>
    </row>
    <row r="641" spans="2:9" ht="12.95" customHeight="1" x14ac:dyDescent="0.15">
      <c r="B641" s="381" t="s">
        <v>7</v>
      </c>
      <c r="C641" s="332" t="s">
        <v>43</v>
      </c>
      <c r="D641" s="333" t="s">
        <v>5</v>
      </c>
      <c r="E641" s="702" t="s">
        <v>146</v>
      </c>
      <c r="F641" s="703" t="s">
        <v>149</v>
      </c>
      <c r="G641" s="335">
        <v>0</v>
      </c>
      <c r="H641" s="336">
        <v>735.00199999999995</v>
      </c>
      <c r="I641" s="337">
        <v>735.00199999999995</v>
      </c>
    </row>
    <row r="642" spans="2:9" ht="12.95" customHeight="1" x14ac:dyDescent="0.15">
      <c r="B642" s="381" t="s">
        <v>7</v>
      </c>
      <c r="C642" s="332" t="s">
        <v>43</v>
      </c>
      <c r="D642" s="333" t="s">
        <v>5</v>
      </c>
      <c r="E642" s="702" t="s">
        <v>146</v>
      </c>
      <c r="F642" s="703" t="s">
        <v>150</v>
      </c>
      <c r="G642" s="335">
        <v>0</v>
      </c>
      <c r="H642" s="336">
        <v>621.90599999999995</v>
      </c>
      <c r="I642" s="337">
        <v>621.90599999999995</v>
      </c>
    </row>
    <row r="643" spans="2:9" ht="12.95" customHeight="1" thickBot="1" x14ac:dyDescent="0.2">
      <c r="B643" s="388" t="s">
        <v>7</v>
      </c>
      <c r="C643" s="355" t="s">
        <v>43</v>
      </c>
      <c r="D643" s="356" t="s">
        <v>5</v>
      </c>
      <c r="E643" s="704" t="s">
        <v>146</v>
      </c>
      <c r="F643" s="705" t="s">
        <v>152</v>
      </c>
      <c r="G643" s="358">
        <v>0</v>
      </c>
      <c r="H643" s="359">
        <v>1207.4749999999999</v>
      </c>
      <c r="I643" s="360">
        <v>1207.4749999999999</v>
      </c>
    </row>
    <row r="644" spans="2:9" ht="12.95" customHeight="1" x14ac:dyDescent="0.15">
      <c r="B644" s="384" t="s">
        <v>7</v>
      </c>
      <c r="C644" s="349" t="s">
        <v>43</v>
      </c>
      <c r="D644" s="350" t="s">
        <v>5</v>
      </c>
      <c r="E644" s="706" t="s">
        <v>153</v>
      </c>
      <c r="F644" s="707" t="s">
        <v>153</v>
      </c>
      <c r="G644" s="352">
        <v>0</v>
      </c>
      <c r="H644" s="353">
        <v>536</v>
      </c>
      <c r="I644" s="354">
        <v>536</v>
      </c>
    </row>
    <row r="645" spans="2:9" ht="12.95" customHeight="1" x14ac:dyDescent="0.15">
      <c r="B645" s="381" t="s">
        <v>7</v>
      </c>
      <c r="C645" s="332" t="s">
        <v>43</v>
      </c>
      <c r="D645" s="333" t="s">
        <v>15</v>
      </c>
      <c r="E645" s="702" t="s">
        <v>277</v>
      </c>
      <c r="F645" s="703" t="s">
        <v>277</v>
      </c>
      <c r="G645" s="335">
        <v>416</v>
      </c>
      <c r="H645" s="336">
        <v>0</v>
      </c>
      <c r="I645" s="337">
        <v>416</v>
      </c>
    </row>
    <row r="646" spans="2:9" ht="12.95" customHeight="1" x14ac:dyDescent="0.15">
      <c r="B646" s="381" t="s">
        <v>7</v>
      </c>
      <c r="C646" s="332" t="s">
        <v>43</v>
      </c>
      <c r="D646" s="333" t="s">
        <v>260</v>
      </c>
      <c r="E646" s="702" t="s">
        <v>277</v>
      </c>
      <c r="F646" s="703" t="s">
        <v>277</v>
      </c>
      <c r="G646" s="335">
        <v>1440</v>
      </c>
      <c r="H646" s="336">
        <v>0</v>
      </c>
      <c r="I646" s="337">
        <v>1440</v>
      </c>
    </row>
    <row r="647" spans="2:9" ht="12.95" customHeight="1" x14ac:dyDescent="0.15">
      <c r="B647" s="381" t="s">
        <v>7</v>
      </c>
      <c r="C647" s="332" t="s">
        <v>43</v>
      </c>
      <c r="D647" s="333" t="s">
        <v>204</v>
      </c>
      <c r="E647" s="702" t="s">
        <v>277</v>
      </c>
      <c r="F647" s="703" t="s">
        <v>277</v>
      </c>
      <c r="G647" s="335">
        <v>520</v>
      </c>
      <c r="H647" s="336">
        <v>0</v>
      </c>
      <c r="I647" s="337">
        <v>520</v>
      </c>
    </row>
    <row r="648" spans="2:9" ht="12.95" customHeight="1" x14ac:dyDescent="0.15">
      <c r="B648" s="381" t="s">
        <v>7</v>
      </c>
      <c r="C648" s="332" t="s">
        <v>43</v>
      </c>
      <c r="D648" s="333" t="s">
        <v>6</v>
      </c>
      <c r="E648" s="702" t="s">
        <v>87</v>
      </c>
      <c r="F648" s="703" t="s">
        <v>95</v>
      </c>
      <c r="G648" s="335">
        <v>993.404</v>
      </c>
      <c r="H648" s="336">
        <v>0</v>
      </c>
      <c r="I648" s="337">
        <v>993.404</v>
      </c>
    </row>
    <row r="649" spans="2:9" ht="12.95" customHeight="1" x14ac:dyDescent="0.15">
      <c r="B649" s="381" t="s">
        <v>7</v>
      </c>
      <c r="C649" s="332" t="s">
        <v>43</v>
      </c>
      <c r="D649" s="333" t="s">
        <v>6</v>
      </c>
      <c r="E649" s="702" t="s">
        <v>87</v>
      </c>
      <c r="F649" s="703" t="s">
        <v>96</v>
      </c>
      <c r="G649" s="335">
        <v>149.63999999999999</v>
      </c>
      <c r="H649" s="336">
        <v>0</v>
      </c>
      <c r="I649" s="337">
        <v>149.63999999999999</v>
      </c>
    </row>
    <row r="650" spans="2:9" ht="12.95" customHeight="1" x14ac:dyDescent="0.15">
      <c r="B650" s="381" t="s">
        <v>7</v>
      </c>
      <c r="C650" s="332" t="s">
        <v>43</v>
      </c>
      <c r="D650" s="333" t="s">
        <v>6</v>
      </c>
      <c r="E650" s="702" t="s">
        <v>97</v>
      </c>
      <c r="F650" s="703" t="s">
        <v>98</v>
      </c>
      <c r="G650" s="335">
        <v>116.71899999999999</v>
      </c>
      <c r="H650" s="336">
        <v>0</v>
      </c>
      <c r="I650" s="337">
        <v>116.71899999999999</v>
      </c>
    </row>
    <row r="651" spans="2:9" ht="12.95" customHeight="1" x14ac:dyDescent="0.15">
      <c r="B651" s="381" t="s">
        <v>7</v>
      </c>
      <c r="C651" s="332" t="s">
        <v>43</v>
      </c>
      <c r="D651" s="333" t="s">
        <v>6</v>
      </c>
      <c r="E651" s="702" t="s">
        <v>97</v>
      </c>
      <c r="F651" s="703" t="s">
        <v>99</v>
      </c>
      <c r="G651" s="335">
        <v>915.47800000000007</v>
      </c>
      <c r="H651" s="336">
        <v>0</v>
      </c>
      <c r="I651" s="337">
        <v>915.47800000000007</v>
      </c>
    </row>
    <row r="652" spans="2:9" ht="12.95" customHeight="1" x14ac:dyDescent="0.15">
      <c r="B652" s="381" t="s">
        <v>7</v>
      </c>
      <c r="C652" s="332" t="s">
        <v>43</v>
      </c>
      <c r="D652" s="333" t="s">
        <v>6</v>
      </c>
      <c r="E652" s="702" t="s">
        <v>97</v>
      </c>
      <c r="F652" s="703" t="s">
        <v>254</v>
      </c>
      <c r="G652" s="335">
        <v>55.533999999999999</v>
      </c>
      <c r="H652" s="336">
        <v>0</v>
      </c>
      <c r="I652" s="337">
        <v>55.533999999999999</v>
      </c>
    </row>
    <row r="653" spans="2:9" ht="12.95" customHeight="1" x14ac:dyDescent="0.15">
      <c r="B653" s="381" t="s">
        <v>7</v>
      </c>
      <c r="C653" s="332" t="s">
        <v>43</v>
      </c>
      <c r="D653" s="333" t="s">
        <v>6</v>
      </c>
      <c r="E653" s="702" t="s">
        <v>110</v>
      </c>
      <c r="F653" s="703" t="s">
        <v>112</v>
      </c>
      <c r="G653" s="335">
        <v>128.34899999999999</v>
      </c>
      <c r="H653" s="336">
        <v>114.286</v>
      </c>
      <c r="I653" s="337">
        <v>242.63499999999999</v>
      </c>
    </row>
    <row r="654" spans="2:9" ht="12.95" customHeight="1" x14ac:dyDescent="0.15">
      <c r="B654" s="381" t="s">
        <v>7</v>
      </c>
      <c r="C654" s="332" t="s">
        <v>43</v>
      </c>
      <c r="D654" s="333" t="s">
        <v>6</v>
      </c>
      <c r="E654" s="702" t="s">
        <v>110</v>
      </c>
      <c r="F654" s="703" t="s">
        <v>113</v>
      </c>
      <c r="G654" s="335">
        <v>114.96600000000001</v>
      </c>
      <c r="H654" s="336">
        <v>0</v>
      </c>
      <c r="I654" s="337">
        <v>114.96600000000001</v>
      </c>
    </row>
    <row r="655" spans="2:9" ht="12.95" customHeight="1" x14ac:dyDescent="0.15">
      <c r="B655" s="381" t="s">
        <v>7</v>
      </c>
      <c r="C655" s="332" t="s">
        <v>43</v>
      </c>
      <c r="D655" s="333" t="s">
        <v>6</v>
      </c>
      <c r="E655" s="702" t="s">
        <v>110</v>
      </c>
      <c r="F655" s="703" t="s">
        <v>247</v>
      </c>
      <c r="G655" s="335">
        <v>0</v>
      </c>
      <c r="H655" s="336">
        <v>2388.5720000000001</v>
      </c>
      <c r="I655" s="337">
        <v>2388.5720000000001</v>
      </c>
    </row>
    <row r="656" spans="2:9" ht="12.95" customHeight="1" x14ac:dyDescent="0.15">
      <c r="B656" s="381" t="s">
        <v>7</v>
      </c>
      <c r="C656" s="332" t="s">
        <v>43</v>
      </c>
      <c r="D656" s="333" t="s">
        <v>6</v>
      </c>
      <c r="E656" s="702" t="s">
        <v>110</v>
      </c>
      <c r="F656" s="703" t="s">
        <v>117</v>
      </c>
      <c r="G656" s="335">
        <v>635.84400000000005</v>
      </c>
      <c r="H656" s="336">
        <v>0</v>
      </c>
      <c r="I656" s="337">
        <v>635.84400000000005</v>
      </c>
    </row>
    <row r="657" spans="2:9" ht="12.95" customHeight="1" x14ac:dyDescent="0.15">
      <c r="B657" s="381" t="s">
        <v>7</v>
      </c>
      <c r="C657" s="332" t="s">
        <v>43</v>
      </c>
      <c r="D657" s="333" t="s">
        <v>6</v>
      </c>
      <c r="E657" s="702" t="s">
        <v>122</v>
      </c>
      <c r="F657" s="703" t="s">
        <v>279</v>
      </c>
      <c r="G657" s="335">
        <v>228.85300000000001</v>
      </c>
      <c r="H657" s="336">
        <v>205.714</v>
      </c>
      <c r="I657" s="337">
        <v>434.56700000000001</v>
      </c>
    </row>
    <row r="658" spans="2:9" ht="12.95" customHeight="1" x14ac:dyDescent="0.15">
      <c r="B658" s="381" t="s">
        <v>7</v>
      </c>
      <c r="C658" s="332" t="s">
        <v>43</v>
      </c>
      <c r="D658" s="333" t="s">
        <v>6</v>
      </c>
      <c r="E658" s="702" t="s">
        <v>131</v>
      </c>
      <c r="F658" s="703" t="s">
        <v>132</v>
      </c>
      <c r="G658" s="335">
        <v>274.483</v>
      </c>
      <c r="H658" s="336">
        <v>1145.943</v>
      </c>
      <c r="I658" s="337">
        <v>1420.4259999999999</v>
      </c>
    </row>
    <row r="659" spans="2:9" ht="12.95" customHeight="1" x14ac:dyDescent="0.15">
      <c r="B659" s="381" t="s">
        <v>7</v>
      </c>
      <c r="C659" s="332" t="s">
        <v>43</v>
      </c>
      <c r="D659" s="333" t="s">
        <v>6</v>
      </c>
      <c r="E659" s="702" t="s">
        <v>131</v>
      </c>
      <c r="F659" s="703" t="s">
        <v>137</v>
      </c>
      <c r="G659" s="335">
        <v>0</v>
      </c>
      <c r="H659" s="336">
        <v>308.57100000000003</v>
      </c>
      <c r="I659" s="337">
        <v>308.57100000000003</v>
      </c>
    </row>
    <row r="660" spans="2:9" ht="12.95" customHeight="1" x14ac:dyDescent="0.15">
      <c r="B660" s="381" t="s">
        <v>7</v>
      </c>
      <c r="C660" s="332" t="s">
        <v>43</v>
      </c>
      <c r="D660" s="333" t="s">
        <v>6</v>
      </c>
      <c r="E660" s="702" t="s">
        <v>131</v>
      </c>
      <c r="F660" s="703" t="s">
        <v>140</v>
      </c>
      <c r="G660" s="335">
        <v>51.348999999999997</v>
      </c>
      <c r="H660" s="336">
        <v>0</v>
      </c>
      <c r="I660" s="337">
        <v>51.348999999999997</v>
      </c>
    </row>
    <row r="661" spans="2:9" ht="12.95" customHeight="1" x14ac:dyDescent="0.15">
      <c r="B661" s="381" t="s">
        <v>7</v>
      </c>
      <c r="C661" s="332" t="s">
        <v>43</v>
      </c>
      <c r="D661" s="333" t="s">
        <v>6</v>
      </c>
      <c r="E661" s="702" t="s">
        <v>248</v>
      </c>
      <c r="F661" s="703" t="s">
        <v>278</v>
      </c>
      <c r="G661" s="335">
        <v>198.68600000000001</v>
      </c>
      <c r="H661" s="336">
        <v>0</v>
      </c>
      <c r="I661" s="337">
        <v>198.68600000000001</v>
      </c>
    </row>
    <row r="662" spans="2:9" ht="12.95" customHeight="1" x14ac:dyDescent="0.15">
      <c r="B662" s="381" t="s">
        <v>7</v>
      </c>
      <c r="C662" s="332" t="s">
        <v>43</v>
      </c>
      <c r="D662" s="333" t="s">
        <v>6</v>
      </c>
      <c r="E662" s="702" t="s">
        <v>248</v>
      </c>
      <c r="F662" s="703" t="s">
        <v>276</v>
      </c>
      <c r="G662" s="335">
        <v>46.405999999999999</v>
      </c>
      <c r="H662" s="336">
        <v>0</v>
      </c>
      <c r="I662" s="337">
        <v>46.405999999999999</v>
      </c>
    </row>
    <row r="663" spans="2:9" ht="12.95" customHeight="1" x14ac:dyDescent="0.15">
      <c r="B663" s="381" t="s">
        <v>7</v>
      </c>
      <c r="C663" s="332" t="s">
        <v>43</v>
      </c>
      <c r="D663" s="333" t="s">
        <v>6</v>
      </c>
      <c r="E663" s="702" t="s">
        <v>248</v>
      </c>
      <c r="F663" s="703" t="s">
        <v>280</v>
      </c>
      <c r="G663" s="335">
        <v>53.682000000000002</v>
      </c>
      <c r="H663" s="336">
        <v>0</v>
      </c>
      <c r="I663" s="337">
        <v>53.682000000000002</v>
      </c>
    </row>
    <row r="664" spans="2:9" ht="12.95" customHeight="1" x14ac:dyDescent="0.15">
      <c r="B664" s="381" t="s">
        <v>7</v>
      </c>
      <c r="C664" s="332" t="s">
        <v>43</v>
      </c>
      <c r="D664" s="333" t="s">
        <v>6</v>
      </c>
      <c r="E664" s="702" t="s">
        <v>248</v>
      </c>
      <c r="F664" s="703" t="s">
        <v>143</v>
      </c>
      <c r="G664" s="335">
        <v>89.265999999999991</v>
      </c>
      <c r="H664" s="336">
        <v>205.714</v>
      </c>
      <c r="I664" s="337">
        <v>294.98</v>
      </c>
    </row>
    <row r="665" spans="2:9" ht="12.95" customHeight="1" x14ac:dyDescent="0.15">
      <c r="B665" s="381" t="s">
        <v>7</v>
      </c>
      <c r="C665" s="332" t="s">
        <v>43</v>
      </c>
      <c r="D665" s="333" t="s">
        <v>6</v>
      </c>
      <c r="E665" s="702" t="s">
        <v>146</v>
      </c>
      <c r="F665" s="703" t="s">
        <v>148</v>
      </c>
      <c r="G665" s="335">
        <v>0</v>
      </c>
      <c r="H665" s="336">
        <v>886.34199999999998</v>
      </c>
      <c r="I665" s="337">
        <v>886.34199999999998</v>
      </c>
    </row>
    <row r="666" spans="2:9" ht="12.95" customHeight="1" x14ac:dyDescent="0.15">
      <c r="B666" s="381" t="s">
        <v>7</v>
      </c>
      <c r="C666" s="332" t="s">
        <v>43</v>
      </c>
      <c r="D666" s="333" t="s">
        <v>6</v>
      </c>
      <c r="E666" s="702" t="s">
        <v>146</v>
      </c>
      <c r="F666" s="703" t="s">
        <v>149</v>
      </c>
      <c r="G666" s="335">
        <v>640.24300000000005</v>
      </c>
      <c r="H666" s="336">
        <v>0</v>
      </c>
      <c r="I666" s="337">
        <v>640.24300000000005</v>
      </c>
    </row>
    <row r="667" spans="2:9" ht="12.95" customHeight="1" x14ac:dyDescent="0.15">
      <c r="B667" s="381" t="s">
        <v>7</v>
      </c>
      <c r="C667" s="332" t="s">
        <v>43</v>
      </c>
      <c r="D667" s="333" t="s">
        <v>6</v>
      </c>
      <c r="E667" s="702" t="s">
        <v>153</v>
      </c>
      <c r="F667" s="703" t="s">
        <v>153</v>
      </c>
      <c r="G667" s="335">
        <v>7.258</v>
      </c>
      <c r="H667" s="336">
        <v>102.857</v>
      </c>
      <c r="I667" s="337">
        <v>110.11499999999999</v>
      </c>
    </row>
    <row r="668" spans="2:9" ht="12.95" customHeight="1" x14ac:dyDescent="0.15">
      <c r="B668" s="381" t="s">
        <v>7</v>
      </c>
      <c r="C668" s="332" t="s">
        <v>43</v>
      </c>
      <c r="D668" s="333" t="s">
        <v>6</v>
      </c>
      <c r="E668" s="702" t="s">
        <v>277</v>
      </c>
      <c r="F668" s="703" t="s">
        <v>277</v>
      </c>
      <c r="G668" s="335">
        <v>27128</v>
      </c>
      <c r="H668" s="336">
        <v>0</v>
      </c>
      <c r="I668" s="337">
        <v>27128</v>
      </c>
    </row>
    <row r="669" spans="2:9" ht="12.95" customHeight="1" x14ac:dyDescent="0.15">
      <c r="B669" s="381" t="s">
        <v>7</v>
      </c>
      <c r="C669" s="332" t="s">
        <v>43</v>
      </c>
      <c r="D669" s="333" t="s">
        <v>206</v>
      </c>
      <c r="E669" s="702" t="s">
        <v>277</v>
      </c>
      <c r="F669" s="703" t="s">
        <v>277</v>
      </c>
      <c r="G669" s="335">
        <v>1040</v>
      </c>
      <c r="H669" s="336">
        <v>0</v>
      </c>
      <c r="I669" s="337">
        <v>1040</v>
      </c>
    </row>
    <row r="670" spans="2:9" ht="12.95" customHeight="1" x14ac:dyDescent="0.15">
      <c r="B670" s="381" t="s">
        <v>7</v>
      </c>
      <c r="C670" s="332" t="s">
        <v>43</v>
      </c>
      <c r="D670" s="333" t="s">
        <v>261</v>
      </c>
      <c r="E670" s="702" t="s">
        <v>277</v>
      </c>
      <c r="F670" s="703" t="s">
        <v>277</v>
      </c>
      <c r="G670" s="335">
        <v>7320</v>
      </c>
      <c r="H670" s="336">
        <v>0</v>
      </c>
      <c r="I670" s="337">
        <v>7320</v>
      </c>
    </row>
    <row r="671" spans="2:9" ht="12.95" customHeight="1" x14ac:dyDescent="0.15">
      <c r="B671" s="381" t="s">
        <v>7</v>
      </c>
      <c r="C671" s="332" t="s">
        <v>43</v>
      </c>
      <c r="D671" s="333" t="s">
        <v>20</v>
      </c>
      <c r="E671" s="702" t="s">
        <v>277</v>
      </c>
      <c r="F671" s="703" t="s">
        <v>277</v>
      </c>
      <c r="G671" s="335">
        <v>4480</v>
      </c>
      <c r="H671" s="336">
        <v>0</v>
      </c>
      <c r="I671" s="337">
        <v>4480</v>
      </c>
    </row>
    <row r="672" spans="2:9" ht="12.95" customHeight="1" x14ac:dyDescent="0.15">
      <c r="B672" s="381" t="s">
        <v>7</v>
      </c>
      <c r="C672" s="332" t="s">
        <v>43</v>
      </c>
      <c r="D672" s="333" t="s">
        <v>21</v>
      </c>
      <c r="E672" s="702" t="s">
        <v>131</v>
      </c>
      <c r="F672" s="703" t="s">
        <v>132</v>
      </c>
      <c r="G672" s="335">
        <v>0</v>
      </c>
      <c r="H672" s="336">
        <v>514.28500000000008</v>
      </c>
      <c r="I672" s="337">
        <v>514.28500000000008</v>
      </c>
    </row>
    <row r="673" spans="2:9" ht="12.95" customHeight="1" x14ac:dyDescent="0.15">
      <c r="B673" s="381" t="s">
        <v>7</v>
      </c>
      <c r="C673" s="332" t="s">
        <v>43</v>
      </c>
      <c r="D673" s="333" t="s">
        <v>21</v>
      </c>
      <c r="E673" s="702" t="s">
        <v>277</v>
      </c>
      <c r="F673" s="703" t="s">
        <v>277</v>
      </c>
      <c r="G673" s="335">
        <v>160</v>
      </c>
      <c r="H673" s="336">
        <v>0</v>
      </c>
      <c r="I673" s="337">
        <v>160</v>
      </c>
    </row>
    <row r="674" spans="2:9" ht="12.95" customHeight="1" x14ac:dyDescent="0.15">
      <c r="B674" s="381" t="s">
        <v>7</v>
      </c>
      <c r="C674" s="332" t="s">
        <v>43</v>
      </c>
      <c r="D674" s="333" t="s">
        <v>10</v>
      </c>
      <c r="E674" s="702" t="s">
        <v>87</v>
      </c>
      <c r="F674" s="703" t="s">
        <v>91</v>
      </c>
      <c r="G674" s="335">
        <v>0</v>
      </c>
      <c r="H674" s="336">
        <v>228.68600000000001</v>
      </c>
      <c r="I674" s="337">
        <v>228.68600000000001</v>
      </c>
    </row>
    <row r="675" spans="2:9" ht="12.95" customHeight="1" x14ac:dyDescent="0.15">
      <c r="B675" s="381" t="s">
        <v>7</v>
      </c>
      <c r="C675" s="332" t="s">
        <v>43</v>
      </c>
      <c r="D675" s="333" t="s">
        <v>10</v>
      </c>
      <c r="E675" s="702" t="s">
        <v>110</v>
      </c>
      <c r="F675" s="703" t="s">
        <v>247</v>
      </c>
      <c r="G675" s="335">
        <v>0</v>
      </c>
      <c r="H675" s="336">
        <v>2177.143</v>
      </c>
      <c r="I675" s="337">
        <v>2177.143</v>
      </c>
    </row>
    <row r="676" spans="2:9" ht="12.95" customHeight="1" x14ac:dyDescent="0.15">
      <c r="B676" s="381" t="s">
        <v>7</v>
      </c>
      <c r="C676" s="332" t="s">
        <v>43</v>
      </c>
      <c r="D676" s="333" t="s">
        <v>10</v>
      </c>
      <c r="E676" s="702" t="s">
        <v>153</v>
      </c>
      <c r="F676" s="703" t="s">
        <v>153</v>
      </c>
      <c r="G676" s="335">
        <v>0</v>
      </c>
      <c r="H676" s="336">
        <v>308.57100000000003</v>
      </c>
      <c r="I676" s="337">
        <v>308.57100000000003</v>
      </c>
    </row>
    <row r="677" spans="2:9" ht="12.95" customHeight="1" x14ac:dyDescent="0.15">
      <c r="B677" s="381" t="s">
        <v>7</v>
      </c>
      <c r="C677" s="332" t="s">
        <v>43</v>
      </c>
      <c r="D677" s="333" t="s">
        <v>205</v>
      </c>
      <c r="E677" s="702" t="s">
        <v>277</v>
      </c>
      <c r="F677" s="703" t="s">
        <v>277</v>
      </c>
      <c r="G677" s="335">
        <v>130</v>
      </c>
      <c r="H677" s="336">
        <v>0</v>
      </c>
      <c r="I677" s="337">
        <v>130</v>
      </c>
    </row>
    <row r="678" spans="2:9" ht="12.95" customHeight="1" x14ac:dyDescent="0.15">
      <c r="B678" s="381" t="s">
        <v>7</v>
      </c>
      <c r="C678" s="332" t="s">
        <v>43</v>
      </c>
      <c r="D678" s="333" t="s">
        <v>11</v>
      </c>
      <c r="E678" s="702" t="s">
        <v>87</v>
      </c>
      <c r="F678" s="703" t="s">
        <v>95</v>
      </c>
      <c r="G678" s="335">
        <v>0</v>
      </c>
      <c r="H678" s="336">
        <v>102.857</v>
      </c>
      <c r="I678" s="337">
        <v>102.857</v>
      </c>
    </row>
    <row r="679" spans="2:9" ht="12.95" customHeight="1" x14ac:dyDescent="0.15">
      <c r="B679" s="381" t="s">
        <v>7</v>
      </c>
      <c r="C679" s="332" t="s">
        <v>43</v>
      </c>
      <c r="D679" s="333" t="s">
        <v>11</v>
      </c>
      <c r="E679" s="702" t="s">
        <v>110</v>
      </c>
      <c r="F679" s="703" t="s">
        <v>113</v>
      </c>
      <c r="G679" s="335">
        <v>0</v>
      </c>
      <c r="H679" s="336">
        <v>264.36</v>
      </c>
      <c r="I679" s="337">
        <v>264.36</v>
      </c>
    </row>
    <row r="680" spans="2:9" ht="12.95" customHeight="1" x14ac:dyDescent="0.15">
      <c r="B680" s="381" t="s">
        <v>7</v>
      </c>
      <c r="C680" s="332" t="s">
        <v>43</v>
      </c>
      <c r="D680" s="333" t="s">
        <v>11</v>
      </c>
      <c r="E680" s="702" t="s">
        <v>110</v>
      </c>
      <c r="F680" s="703" t="s">
        <v>115</v>
      </c>
      <c r="G680" s="335">
        <v>0</v>
      </c>
      <c r="H680" s="336">
        <v>399.99900000000014</v>
      </c>
      <c r="I680" s="337">
        <v>399.99900000000014</v>
      </c>
    </row>
    <row r="681" spans="2:9" ht="12.95" customHeight="1" x14ac:dyDescent="0.15">
      <c r="B681" s="381" t="s">
        <v>7</v>
      </c>
      <c r="C681" s="332" t="s">
        <v>43</v>
      </c>
      <c r="D681" s="333" t="s">
        <v>11</v>
      </c>
      <c r="E681" s="702" t="s">
        <v>110</v>
      </c>
      <c r="F681" s="703" t="s">
        <v>247</v>
      </c>
      <c r="G681" s="335">
        <v>0</v>
      </c>
      <c r="H681" s="336">
        <v>24885.714</v>
      </c>
      <c r="I681" s="337">
        <v>24885.714</v>
      </c>
    </row>
    <row r="682" spans="2:9" ht="12.95" customHeight="1" x14ac:dyDescent="0.15">
      <c r="B682" s="381" t="s">
        <v>7</v>
      </c>
      <c r="C682" s="332" t="s">
        <v>43</v>
      </c>
      <c r="D682" s="333" t="s">
        <v>11</v>
      </c>
      <c r="E682" s="702" t="s">
        <v>110</v>
      </c>
      <c r="F682" s="703" t="s">
        <v>121</v>
      </c>
      <c r="G682" s="335">
        <v>0</v>
      </c>
      <c r="H682" s="336">
        <v>102.857</v>
      </c>
      <c r="I682" s="337">
        <v>102.857</v>
      </c>
    </row>
    <row r="683" spans="2:9" ht="12.95" customHeight="1" x14ac:dyDescent="0.15">
      <c r="B683" s="381" t="s">
        <v>7</v>
      </c>
      <c r="C683" s="332" t="s">
        <v>43</v>
      </c>
      <c r="D683" s="333" t="s">
        <v>11</v>
      </c>
      <c r="E683" s="702" t="s">
        <v>122</v>
      </c>
      <c r="F683" s="703" t="s">
        <v>125</v>
      </c>
      <c r="G683" s="335">
        <v>0</v>
      </c>
      <c r="H683" s="336">
        <v>411.428</v>
      </c>
      <c r="I683" s="337">
        <v>411.428</v>
      </c>
    </row>
    <row r="684" spans="2:9" ht="12.95" customHeight="1" x14ac:dyDescent="0.15">
      <c r="B684" s="381" t="s">
        <v>7</v>
      </c>
      <c r="C684" s="332" t="s">
        <v>43</v>
      </c>
      <c r="D684" s="333" t="s">
        <v>11</v>
      </c>
      <c r="E684" s="702" t="s">
        <v>122</v>
      </c>
      <c r="F684" s="703" t="s">
        <v>127</v>
      </c>
      <c r="G684" s="335">
        <v>0</v>
      </c>
      <c r="H684" s="336">
        <v>205.714</v>
      </c>
      <c r="I684" s="337">
        <v>205.714</v>
      </c>
    </row>
    <row r="685" spans="2:9" ht="12.95" customHeight="1" x14ac:dyDescent="0.15">
      <c r="B685" s="381" t="s">
        <v>7</v>
      </c>
      <c r="C685" s="332" t="s">
        <v>43</v>
      </c>
      <c r="D685" s="333" t="s">
        <v>11</v>
      </c>
      <c r="E685" s="702" t="s">
        <v>131</v>
      </c>
      <c r="F685" s="703" t="s">
        <v>132</v>
      </c>
      <c r="G685" s="335">
        <v>0</v>
      </c>
      <c r="H685" s="336">
        <v>286.01100000000002</v>
      </c>
      <c r="I685" s="337">
        <v>286.01100000000002</v>
      </c>
    </row>
    <row r="686" spans="2:9" ht="12.95" customHeight="1" x14ac:dyDescent="0.15">
      <c r="B686" s="381" t="s">
        <v>7</v>
      </c>
      <c r="C686" s="332" t="s">
        <v>43</v>
      </c>
      <c r="D686" s="333" t="s">
        <v>11</v>
      </c>
      <c r="E686" s="702" t="s">
        <v>131</v>
      </c>
      <c r="F686" s="703" t="s">
        <v>136</v>
      </c>
      <c r="G686" s="335">
        <v>0</v>
      </c>
      <c r="H686" s="336">
        <v>6.6669999999999998</v>
      </c>
      <c r="I686" s="337">
        <v>6.6669999999999998</v>
      </c>
    </row>
    <row r="687" spans="2:9" ht="12.95" customHeight="1" x14ac:dyDescent="0.15">
      <c r="B687" s="381" t="s">
        <v>7</v>
      </c>
      <c r="C687" s="332" t="s">
        <v>43</v>
      </c>
      <c r="D687" s="333" t="s">
        <v>11</v>
      </c>
      <c r="E687" s="702" t="s">
        <v>131</v>
      </c>
      <c r="F687" s="703" t="s">
        <v>137</v>
      </c>
      <c r="G687" s="335">
        <v>0</v>
      </c>
      <c r="H687" s="336">
        <v>119.999</v>
      </c>
      <c r="I687" s="337">
        <v>119.999</v>
      </c>
    </row>
    <row r="688" spans="2:9" ht="12.95" customHeight="1" x14ac:dyDescent="0.15">
      <c r="B688" s="381" t="s">
        <v>7</v>
      </c>
      <c r="C688" s="332" t="s">
        <v>43</v>
      </c>
      <c r="D688" s="333" t="s">
        <v>11</v>
      </c>
      <c r="E688" s="702" t="s">
        <v>131</v>
      </c>
      <c r="F688" s="703" t="s">
        <v>140</v>
      </c>
      <c r="G688" s="335">
        <v>0</v>
      </c>
      <c r="H688" s="336">
        <v>308.57100000000003</v>
      </c>
      <c r="I688" s="337">
        <v>308.57100000000003</v>
      </c>
    </row>
    <row r="689" spans="2:9" ht="12.95" customHeight="1" x14ac:dyDescent="0.15">
      <c r="B689" s="381" t="s">
        <v>7</v>
      </c>
      <c r="C689" s="332" t="s">
        <v>43</v>
      </c>
      <c r="D689" s="333" t="s">
        <v>11</v>
      </c>
      <c r="E689" s="702" t="s">
        <v>248</v>
      </c>
      <c r="F689" s="703" t="s">
        <v>142</v>
      </c>
      <c r="G689" s="335">
        <v>0</v>
      </c>
      <c r="H689" s="336">
        <v>205.714</v>
      </c>
      <c r="I689" s="337">
        <v>205.714</v>
      </c>
    </row>
    <row r="690" spans="2:9" ht="12.95" customHeight="1" x14ac:dyDescent="0.15">
      <c r="B690" s="381" t="s">
        <v>7</v>
      </c>
      <c r="C690" s="332" t="s">
        <v>43</v>
      </c>
      <c r="D690" s="333" t="s">
        <v>11</v>
      </c>
      <c r="E690" s="702" t="s">
        <v>146</v>
      </c>
      <c r="F690" s="703" t="s">
        <v>148</v>
      </c>
      <c r="G690" s="335">
        <v>0</v>
      </c>
      <c r="H690" s="336">
        <v>102.857</v>
      </c>
      <c r="I690" s="337">
        <v>102.857</v>
      </c>
    </row>
    <row r="691" spans="2:9" ht="12.95" customHeight="1" x14ac:dyDescent="0.15">
      <c r="B691" s="381" t="s">
        <v>7</v>
      </c>
      <c r="C691" s="332" t="s">
        <v>43</v>
      </c>
      <c r="D691" s="333" t="s">
        <v>22</v>
      </c>
      <c r="E691" s="702" t="s">
        <v>277</v>
      </c>
      <c r="F691" s="703" t="s">
        <v>277</v>
      </c>
      <c r="G691" s="335">
        <v>1066</v>
      </c>
      <c r="H691" s="336">
        <v>0</v>
      </c>
      <c r="I691" s="337">
        <v>1066</v>
      </c>
    </row>
    <row r="692" spans="2:9" ht="12.95" customHeight="1" x14ac:dyDescent="0.15">
      <c r="B692" s="381" t="s">
        <v>7</v>
      </c>
      <c r="C692" s="332" t="s">
        <v>43</v>
      </c>
      <c r="D692" s="333" t="s">
        <v>23</v>
      </c>
      <c r="E692" s="702" t="s">
        <v>131</v>
      </c>
      <c r="F692" s="703" t="s">
        <v>136</v>
      </c>
      <c r="G692" s="335">
        <v>0</v>
      </c>
      <c r="H692" s="336">
        <v>54.643000000000001</v>
      </c>
      <c r="I692" s="337">
        <v>54.643000000000001</v>
      </c>
    </row>
    <row r="693" spans="2:9" ht="12.95" customHeight="1" x14ac:dyDescent="0.15">
      <c r="B693" s="381" t="s">
        <v>7</v>
      </c>
      <c r="C693" s="332" t="s">
        <v>43</v>
      </c>
      <c r="D693" s="333" t="s">
        <v>24</v>
      </c>
      <c r="E693" s="702" t="s">
        <v>103</v>
      </c>
      <c r="F693" s="703" t="s">
        <v>106</v>
      </c>
      <c r="G693" s="335">
        <v>0</v>
      </c>
      <c r="H693" s="336">
        <v>64.286000000000001</v>
      </c>
      <c r="I693" s="337">
        <v>64.286000000000001</v>
      </c>
    </row>
    <row r="694" spans="2:9" ht="12.95" customHeight="1" x14ac:dyDescent="0.15">
      <c r="B694" s="381" t="s">
        <v>7</v>
      </c>
      <c r="C694" s="332" t="s">
        <v>43</v>
      </c>
      <c r="D694" s="333" t="s">
        <v>24</v>
      </c>
      <c r="E694" s="702" t="s">
        <v>122</v>
      </c>
      <c r="F694" s="703" t="s">
        <v>127</v>
      </c>
      <c r="G694" s="335">
        <v>0</v>
      </c>
      <c r="H694" s="336">
        <v>3.214</v>
      </c>
      <c r="I694" s="337">
        <v>3.214</v>
      </c>
    </row>
    <row r="695" spans="2:9" ht="12.95" customHeight="1" x14ac:dyDescent="0.15">
      <c r="B695" s="381" t="s">
        <v>7</v>
      </c>
      <c r="C695" s="332" t="s">
        <v>43</v>
      </c>
      <c r="D695" s="333" t="s">
        <v>24</v>
      </c>
      <c r="E695" s="702" t="s">
        <v>122</v>
      </c>
      <c r="F695" s="703" t="s">
        <v>129</v>
      </c>
      <c r="G695" s="335">
        <v>0</v>
      </c>
      <c r="H695" s="336">
        <v>48.213999999999999</v>
      </c>
      <c r="I695" s="337">
        <v>48.213999999999999</v>
      </c>
    </row>
    <row r="696" spans="2:9" ht="12.95" customHeight="1" x14ac:dyDescent="0.15">
      <c r="B696" s="381" t="s">
        <v>7</v>
      </c>
      <c r="C696" s="332" t="s">
        <v>43</v>
      </c>
      <c r="D696" s="333" t="s">
        <v>25</v>
      </c>
      <c r="E696" s="702" t="s">
        <v>87</v>
      </c>
      <c r="F696" s="703" t="s">
        <v>88</v>
      </c>
      <c r="G696" s="335">
        <v>0</v>
      </c>
      <c r="H696" s="336">
        <v>138.21299999999999</v>
      </c>
      <c r="I696" s="337">
        <v>138.21299999999999</v>
      </c>
    </row>
    <row r="697" spans="2:9" ht="12.95" customHeight="1" x14ac:dyDescent="0.15">
      <c r="B697" s="381" t="s">
        <v>7</v>
      </c>
      <c r="C697" s="332" t="s">
        <v>43</v>
      </c>
      <c r="D697" s="333" t="s">
        <v>25</v>
      </c>
      <c r="E697" s="702" t="s">
        <v>87</v>
      </c>
      <c r="F697" s="703" t="s">
        <v>89</v>
      </c>
      <c r="G697" s="335">
        <v>0</v>
      </c>
      <c r="H697" s="336">
        <v>1092.8570000000004</v>
      </c>
      <c r="I697" s="337">
        <v>1092.8570000000004</v>
      </c>
    </row>
    <row r="698" spans="2:9" ht="12.95" customHeight="1" x14ac:dyDescent="0.15">
      <c r="B698" s="381" t="s">
        <v>7</v>
      </c>
      <c r="C698" s="332" t="s">
        <v>43</v>
      </c>
      <c r="D698" s="333" t="s">
        <v>25</v>
      </c>
      <c r="E698" s="702" t="s">
        <v>87</v>
      </c>
      <c r="F698" s="703" t="s">
        <v>91</v>
      </c>
      <c r="G698" s="335">
        <v>0</v>
      </c>
      <c r="H698" s="336">
        <v>19.286000000000001</v>
      </c>
      <c r="I698" s="337">
        <v>19.286000000000001</v>
      </c>
    </row>
    <row r="699" spans="2:9" ht="12.95" customHeight="1" x14ac:dyDescent="0.15">
      <c r="B699" s="381" t="s">
        <v>7</v>
      </c>
      <c r="C699" s="332" t="s">
        <v>43</v>
      </c>
      <c r="D699" s="333" t="s">
        <v>25</v>
      </c>
      <c r="E699" s="702" t="s">
        <v>87</v>
      </c>
      <c r="F699" s="703" t="s">
        <v>93</v>
      </c>
      <c r="G699" s="335">
        <v>0</v>
      </c>
      <c r="H699" s="336">
        <v>192.857</v>
      </c>
      <c r="I699" s="337">
        <v>192.857</v>
      </c>
    </row>
    <row r="700" spans="2:9" ht="12.95" customHeight="1" x14ac:dyDescent="0.15">
      <c r="B700" s="381" t="s">
        <v>7</v>
      </c>
      <c r="C700" s="332" t="s">
        <v>43</v>
      </c>
      <c r="D700" s="333" t="s">
        <v>25</v>
      </c>
      <c r="E700" s="702" t="s">
        <v>87</v>
      </c>
      <c r="F700" s="703" t="s">
        <v>96</v>
      </c>
      <c r="G700" s="335">
        <v>0</v>
      </c>
      <c r="H700" s="336">
        <v>64.286000000000001</v>
      </c>
      <c r="I700" s="337">
        <v>64.286000000000001</v>
      </c>
    </row>
    <row r="701" spans="2:9" ht="12.95" customHeight="1" thickBot="1" x14ac:dyDescent="0.2">
      <c r="B701" s="388" t="s">
        <v>7</v>
      </c>
      <c r="C701" s="355" t="s">
        <v>43</v>
      </c>
      <c r="D701" s="356" t="s">
        <v>25</v>
      </c>
      <c r="E701" s="704" t="s">
        <v>97</v>
      </c>
      <c r="F701" s="705" t="s">
        <v>99</v>
      </c>
      <c r="G701" s="358">
        <v>0</v>
      </c>
      <c r="H701" s="359">
        <v>128.571</v>
      </c>
      <c r="I701" s="360">
        <v>128.571</v>
      </c>
    </row>
    <row r="702" spans="2:9" ht="12.95" customHeight="1" x14ac:dyDescent="0.15">
      <c r="B702" s="384" t="s">
        <v>7</v>
      </c>
      <c r="C702" s="349" t="s">
        <v>43</v>
      </c>
      <c r="D702" s="350" t="s">
        <v>25</v>
      </c>
      <c r="E702" s="706" t="s">
        <v>97</v>
      </c>
      <c r="F702" s="707" t="s">
        <v>254</v>
      </c>
      <c r="G702" s="352">
        <v>0</v>
      </c>
      <c r="H702" s="353">
        <v>189.642</v>
      </c>
      <c r="I702" s="354">
        <v>189.642</v>
      </c>
    </row>
    <row r="703" spans="2:9" ht="12.95" customHeight="1" x14ac:dyDescent="0.15">
      <c r="B703" s="381" t="s">
        <v>7</v>
      </c>
      <c r="C703" s="332" t="s">
        <v>43</v>
      </c>
      <c r="D703" s="333" t="s">
        <v>25</v>
      </c>
      <c r="E703" s="702" t="s">
        <v>97</v>
      </c>
      <c r="F703" s="703" t="s">
        <v>101</v>
      </c>
      <c r="G703" s="335">
        <v>0</v>
      </c>
      <c r="H703" s="336">
        <v>64.286000000000001</v>
      </c>
      <c r="I703" s="337">
        <v>64.286000000000001</v>
      </c>
    </row>
    <row r="704" spans="2:9" ht="12.95" customHeight="1" x14ac:dyDescent="0.15">
      <c r="B704" s="381" t="s">
        <v>7</v>
      </c>
      <c r="C704" s="332" t="s">
        <v>43</v>
      </c>
      <c r="D704" s="333" t="s">
        <v>25</v>
      </c>
      <c r="E704" s="702" t="s">
        <v>103</v>
      </c>
      <c r="F704" s="703" t="s">
        <v>105</v>
      </c>
      <c r="G704" s="335">
        <v>0</v>
      </c>
      <c r="H704" s="336">
        <v>64.286000000000001</v>
      </c>
      <c r="I704" s="337">
        <v>64.286000000000001</v>
      </c>
    </row>
    <row r="705" spans="2:9" ht="12.95" customHeight="1" x14ac:dyDescent="0.15">
      <c r="B705" s="381" t="s">
        <v>7</v>
      </c>
      <c r="C705" s="332" t="s">
        <v>43</v>
      </c>
      <c r="D705" s="333" t="s">
        <v>25</v>
      </c>
      <c r="E705" s="702" t="s">
        <v>103</v>
      </c>
      <c r="F705" s="703" t="s">
        <v>106</v>
      </c>
      <c r="G705" s="335">
        <v>0</v>
      </c>
      <c r="H705" s="336">
        <v>186.43</v>
      </c>
      <c r="I705" s="337">
        <v>186.43</v>
      </c>
    </row>
    <row r="706" spans="2:9" ht="12.95" customHeight="1" x14ac:dyDescent="0.15">
      <c r="B706" s="381" t="s">
        <v>7</v>
      </c>
      <c r="C706" s="332" t="s">
        <v>43</v>
      </c>
      <c r="D706" s="333" t="s">
        <v>25</v>
      </c>
      <c r="E706" s="702" t="s">
        <v>103</v>
      </c>
      <c r="F706" s="703" t="s">
        <v>107</v>
      </c>
      <c r="G706" s="335">
        <v>0</v>
      </c>
      <c r="H706" s="336">
        <v>64.286000000000001</v>
      </c>
      <c r="I706" s="337">
        <v>64.286000000000001</v>
      </c>
    </row>
    <row r="707" spans="2:9" ht="12.95" customHeight="1" x14ac:dyDescent="0.15">
      <c r="B707" s="381" t="s">
        <v>7</v>
      </c>
      <c r="C707" s="332" t="s">
        <v>43</v>
      </c>
      <c r="D707" s="333" t="s">
        <v>25</v>
      </c>
      <c r="E707" s="702" t="s">
        <v>103</v>
      </c>
      <c r="F707" s="703" t="s">
        <v>109</v>
      </c>
      <c r="G707" s="335">
        <v>0</v>
      </c>
      <c r="H707" s="336">
        <v>192.858</v>
      </c>
      <c r="I707" s="337">
        <v>192.858</v>
      </c>
    </row>
    <row r="708" spans="2:9" ht="12.95" customHeight="1" x14ac:dyDescent="0.15">
      <c r="B708" s="381" t="s">
        <v>7</v>
      </c>
      <c r="C708" s="332" t="s">
        <v>43</v>
      </c>
      <c r="D708" s="333" t="s">
        <v>25</v>
      </c>
      <c r="E708" s="702" t="s">
        <v>110</v>
      </c>
      <c r="F708" s="703" t="s">
        <v>112</v>
      </c>
      <c r="G708" s="335">
        <v>0</v>
      </c>
      <c r="H708" s="336">
        <v>1536.4290000000005</v>
      </c>
      <c r="I708" s="337">
        <v>1536.4290000000005</v>
      </c>
    </row>
    <row r="709" spans="2:9" ht="12.95" customHeight="1" x14ac:dyDescent="0.15">
      <c r="B709" s="381" t="s">
        <v>7</v>
      </c>
      <c r="C709" s="332" t="s">
        <v>43</v>
      </c>
      <c r="D709" s="333" t="s">
        <v>25</v>
      </c>
      <c r="E709" s="702" t="s">
        <v>110</v>
      </c>
      <c r="F709" s="703" t="s">
        <v>113</v>
      </c>
      <c r="G709" s="335">
        <v>0</v>
      </c>
      <c r="H709" s="336">
        <v>636.42700000000002</v>
      </c>
      <c r="I709" s="337">
        <v>636.42700000000002</v>
      </c>
    </row>
    <row r="710" spans="2:9" ht="12.95" customHeight="1" x14ac:dyDescent="0.15">
      <c r="B710" s="381" t="s">
        <v>7</v>
      </c>
      <c r="C710" s="332" t="s">
        <v>43</v>
      </c>
      <c r="D710" s="333" t="s">
        <v>25</v>
      </c>
      <c r="E710" s="702" t="s">
        <v>110</v>
      </c>
      <c r="F710" s="703" t="s">
        <v>114</v>
      </c>
      <c r="G710" s="335">
        <v>0</v>
      </c>
      <c r="H710" s="336">
        <v>2677.4980000000005</v>
      </c>
      <c r="I710" s="337">
        <v>2677.4980000000005</v>
      </c>
    </row>
    <row r="711" spans="2:9" ht="12.95" customHeight="1" x14ac:dyDescent="0.15">
      <c r="B711" s="381" t="s">
        <v>7</v>
      </c>
      <c r="C711" s="332" t="s">
        <v>43</v>
      </c>
      <c r="D711" s="333" t="s">
        <v>25</v>
      </c>
      <c r="E711" s="702" t="s">
        <v>110</v>
      </c>
      <c r="F711" s="703" t="s">
        <v>115</v>
      </c>
      <c r="G711" s="335">
        <v>0</v>
      </c>
      <c r="H711" s="336">
        <v>85390.748999999472</v>
      </c>
      <c r="I711" s="337">
        <v>85390.748999999472</v>
      </c>
    </row>
    <row r="712" spans="2:9" ht="12.95" customHeight="1" x14ac:dyDescent="0.15">
      <c r="B712" s="381" t="s">
        <v>7</v>
      </c>
      <c r="C712" s="332" t="s">
        <v>43</v>
      </c>
      <c r="D712" s="333" t="s">
        <v>25</v>
      </c>
      <c r="E712" s="702" t="s">
        <v>110</v>
      </c>
      <c r="F712" s="703" t="s">
        <v>116</v>
      </c>
      <c r="G712" s="335">
        <v>0</v>
      </c>
      <c r="H712" s="336">
        <v>488.57</v>
      </c>
      <c r="I712" s="337">
        <v>488.57</v>
      </c>
    </row>
    <row r="713" spans="2:9" ht="12.95" customHeight="1" x14ac:dyDescent="0.15">
      <c r="B713" s="381" t="s">
        <v>7</v>
      </c>
      <c r="C713" s="332" t="s">
        <v>43</v>
      </c>
      <c r="D713" s="333" t="s">
        <v>25</v>
      </c>
      <c r="E713" s="702" t="s">
        <v>110</v>
      </c>
      <c r="F713" s="703" t="s">
        <v>117</v>
      </c>
      <c r="G713" s="335">
        <v>0</v>
      </c>
      <c r="H713" s="336">
        <v>257.14300000000003</v>
      </c>
      <c r="I713" s="337">
        <v>257.14300000000003</v>
      </c>
    </row>
    <row r="714" spans="2:9" ht="12.95" customHeight="1" x14ac:dyDescent="0.15">
      <c r="B714" s="381" t="s">
        <v>7</v>
      </c>
      <c r="C714" s="332" t="s">
        <v>43</v>
      </c>
      <c r="D714" s="333" t="s">
        <v>25</v>
      </c>
      <c r="E714" s="702" t="s">
        <v>110</v>
      </c>
      <c r="F714" s="703" t="s">
        <v>274</v>
      </c>
      <c r="G714" s="335">
        <v>0</v>
      </c>
      <c r="H714" s="336">
        <v>687.85900000000038</v>
      </c>
      <c r="I714" s="337">
        <v>687.85900000000038</v>
      </c>
    </row>
    <row r="715" spans="2:9" ht="12.95" customHeight="1" x14ac:dyDescent="0.15">
      <c r="B715" s="381" t="s">
        <v>7</v>
      </c>
      <c r="C715" s="332" t="s">
        <v>43</v>
      </c>
      <c r="D715" s="333" t="s">
        <v>25</v>
      </c>
      <c r="E715" s="702" t="s">
        <v>110</v>
      </c>
      <c r="F715" s="703" t="s">
        <v>249</v>
      </c>
      <c r="G715" s="335">
        <v>0</v>
      </c>
      <c r="H715" s="336">
        <v>1954.2860000000007</v>
      </c>
      <c r="I715" s="337">
        <v>1954.2860000000007</v>
      </c>
    </row>
    <row r="716" spans="2:9" ht="12.95" customHeight="1" x14ac:dyDescent="0.15">
      <c r="B716" s="381" t="s">
        <v>7</v>
      </c>
      <c r="C716" s="332" t="s">
        <v>43</v>
      </c>
      <c r="D716" s="333" t="s">
        <v>25</v>
      </c>
      <c r="E716" s="702" t="s">
        <v>110</v>
      </c>
      <c r="F716" s="703" t="s">
        <v>119</v>
      </c>
      <c r="G716" s="335">
        <v>0</v>
      </c>
      <c r="H716" s="336">
        <v>2883.2160000000008</v>
      </c>
      <c r="I716" s="337">
        <v>2883.2160000000008</v>
      </c>
    </row>
    <row r="717" spans="2:9" ht="12.95" customHeight="1" x14ac:dyDescent="0.15">
      <c r="B717" s="381" t="s">
        <v>7</v>
      </c>
      <c r="C717" s="332" t="s">
        <v>43</v>
      </c>
      <c r="D717" s="333" t="s">
        <v>25</v>
      </c>
      <c r="E717" s="702" t="s">
        <v>110</v>
      </c>
      <c r="F717" s="703" t="s">
        <v>120</v>
      </c>
      <c r="G717" s="335">
        <v>0</v>
      </c>
      <c r="H717" s="336">
        <v>128.572</v>
      </c>
      <c r="I717" s="337">
        <v>128.572</v>
      </c>
    </row>
    <row r="718" spans="2:9" ht="12.95" customHeight="1" x14ac:dyDescent="0.15">
      <c r="B718" s="381" t="s">
        <v>7</v>
      </c>
      <c r="C718" s="332" t="s">
        <v>43</v>
      </c>
      <c r="D718" s="333" t="s">
        <v>25</v>
      </c>
      <c r="E718" s="702" t="s">
        <v>110</v>
      </c>
      <c r="F718" s="703" t="s">
        <v>121</v>
      </c>
      <c r="G718" s="335">
        <v>0</v>
      </c>
      <c r="H718" s="336">
        <v>736.07500000000027</v>
      </c>
      <c r="I718" s="337">
        <v>736.07500000000027</v>
      </c>
    </row>
    <row r="719" spans="2:9" ht="12.95" customHeight="1" x14ac:dyDescent="0.15">
      <c r="B719" s="381" t="s">
        <v>7</v>
      </c>
      <c r="C719" s="332" t="s">
        <v>43</v>
      </c>
      <c r="D719" s="333" t="s">
        <v>25</v>
      </c>
      <c r="E719" s="702" t="s">
        <v>122</v>
      </c>
      <c r="F719" s="703" t="s">
        <v>124</v>
      </c>
      <c r="G719" s="335">
        <v>0</v>
      </c>
      <c r="H719" s="336">
        <v>19.286000000000001</v>
      </c>
      <c r="I719" s="337">
        <v>19.286000000000001</v>
      </c>
    </row>
    <row r="720" spans="2:9" ht="12.95" customHeight="1" x14ac:dyDescent="0.15">
      <c r="B720" s="381" t="s">
        <v>7</v>
      </c>
      <c r="C720" s="332" t="s">
        <v>43</v>
      </c>
      <c r="D720" s="333" t="s">
        <v>25</v>
      </c>
      <c r="E720" s="702" t="s">
        <v>122</v>
      </c>
      <c r="F720" s="703" t="s">
        <v>125</v>
      </c>
      <c r="G720" s="335">
        <v>0</v>
      </c>
      <c r="H720" s="336">
        <v>562.50100000000009</v>
      </c>
      <c r="I720" s="337">
        <v>562.50100000000009</v>
      </c>
    </row>
    <row r="721" spans="2:9" ht="12.95" customHeight="1" x14ac:dyDescent="0.15">
      <c r="B721" s="381" t="s">
        <v>7</v>
      </c>
      <c r="C721" s="332" t="s">
        <v>43</v>
      </c>
      <c r="D721" s="333" t="s">
        <v>25</v>
      </c>
      <c r="E721" s="702" t="s">
        <v>122</v>
      </c>
      <c r="F721" s="703" t="s">
        <v>126</v>
      </c>
      <c r="G721" s="335">
        <v>0</v>
      </c>
      <c r="H721" s="336">
        <v>707.14500000000021</v>
      </c>
      <c r="I721" s="337">
        <v>707.14500000000021</v>
      </c>
    </row>
    <row r="722" spans="2:9" ht="12.95" customHeight="1" x14ac:dyDescent="0.15">
      <c r="B722" s="381" t="s">
        <v>7</v>
      </c>
      <c r="C722" s="332" t="s">
        <v>43</v>
      </c>
      <c r="D722" s="333" t="s">
        <v>25</v>
      </c>
      <c r="E722" s="702" t="s">
        <v>122</v>
      </c>
      <c r="F722" s="703" t="s">
        <v>127</v>
      </c>
      <c r="G722" s="335">
        <v>0</v>
      </c>
      <c r="H722" s="336">
        <v>318.21300000000002</v>
      </c>
      <c r="I722" s="337">
        <v>318.21300000000002</v>
      </c>
    </row>
    <row r="723" spans="2:9" ht="12.95" customHeight="1" x14ac:dyDescent="0.15">
      <c r="B723" s="381" t="s">
        <v>7</v>
      </c>
      <c r="C723" s="332" t="s">
        <v>43</v>
      </c>
      <c r="D723" s="333" t="s">
        <v>25</v>
      </c>
      <c r="E723" s="702" t="s">
        <v>122</v>
      </c>
      <c r="F723" s="703" t="s">
        <v>129</v>
      </c>
      <c r="G723" s="335">
        <v>0</v>
      </c>
      <c r="H723" s="336">
        <v>305.358</v>
      </c>
      <c r="I723" s="337">
        <v>305.358</v>
      </c>
    </row>
    <row r="724" spans="2:9" ht="12.95" customHeight="1" x14ac:dyDescent="0.15">
      <c r="B724" s="381" t="s">
        <v>7</v>
      </c>
      <c r="C724" s="332" t="s">
        <v>43</v>
      </c>
      <c r="D724" s="333" t="s">
        <v>25</v>
      </c>
      <c r="E724" s="702" t="s">
        <v>122</v>
      </c>
      <c r="F724" s="703" t="s">
        <v>130</v>
      </c>
      <c r="G724" s="335">
        <v>0</v>
      </c>
      <c r="H724" s="336">
        <v>183.214</v>
      </c>
      <c r="I724" s="337">
        <v>183.214</v>
      </c>
    </row>
    <row r="725" spans="2:9" ht="12.95" customHeight="1" x14ac:dyDescent="0.15">
      <c r="B725" s="381" t="s">
        <v>7</v>
      </c>
      <c r="C725" s="332" t="s">
        <v>43</v>
      </c>
      <c r="D725" s="333" t="s">
        <v>25</v>
      </c>
      <c r="E725" s="702" t="s">
        <v>122</v>
      </c>
      <c r="F725" s="703" t="s">
        <v>279</v>
      </c>
      <c r="G725" s="335">
        <v>0</v>
      </c>
      <c r="H725" s="336">
        <v>13737.864000000001</v>
      </c>
      <c r="I725" s="337">
        <v>13737.864000000001</v>
      </c>
    </row>
    <row r="726" spans="2:9" ht="12.95" customHeight="1" x14ac:dyDescent="0.15">
      <c r="B726" s="381" t="s">
        <v>7</v>
      </c>
      <c r="C726" s="332" t="s">
        <v>43</v>
      </c>
      <c r="D726" s="333" t="s">
        <v>25</v>
      </c>
      <c r="E726" s="702" t="s">
        <v>131</v>
      </c>
      <c r="F726" s="703" t="s">
        <v>132</v>
      </c>
      <c r="G726" s="335">
        <v>0</v>
      </c>
      <c r="H726" s="336">
        <v>1896.429000000001</v>
      </c>
      <c r="I726" s="337">
        <v>1896.429000000001</v>
      </c>
    </row>
    <row r="727" spans="2:9" ht="12.95" customHeight="1" x14ac:dyDescent="0.15">
      <c r="B727" s="381" t="s">
        <v>7</v>
      </c>
      <c r="C727" s="332" t="s">
        <v>43</v>
      </c>
      <c r="D727" s="333" t="s">
        <v>25</v>
      </c>
      <c r="E727" s="702" t="s">
        <v>131</v>
      </c>
      <c r="F727" s="703" t="s">
        <v>135</v>
      </c>
      <c r="G727" s="335">
        <v>0</v>
      </c>
      <c r="H727" s="336">
        <v>398.56900000000002</v>
      </c>
      <c r="I727" s="337">
        <v>398.56900000000002</v>
      </c>
    </row>
    <row r="728" spans="2:9" ht="12.95" customHeight="1" x14ac:dyDescent="0.15">
      <c r="B728" s="381" t="s">
        <v>7</v>
      </c>
      <c r="C728" s="332" t="s">
        <v>43</v>
      </c>
      <c r="D728" s="333" t="s">
        <v>25</v>
      </c>
      <c r="E728" s="702" t="s">
        <v>131</v>
      </c>
      <c r="F728" s="703" t="s">
        <v>136</v>
      </c>
      <c r="G728" s="335">
        <v>0</v>
      </c>
      <c r="H728" s="336">
        <v>13686.420999999998</v>
      </c>
      <c r="I728" s="337">
        <v>13686.420999999998</v>
      </c>
    </row>
    <row r="729" spans="2:9" ht="12.95" customHeight="1" x14ac:dyDescent="0.15">
      <c r="B729" s="381" t="s">
        <v>7</v>
      </c>
      <c r="C729" s="332" t="s">
        <v>43</v>
      </c>
      <c r="D729" s="333" t="s">
        <v>25</v>
      </c>
      <c r="E729" s="702" t="s">
        <v>131</v>
      </c>
      <c r="F729" s="703" t="s">
        <v>137</v>
      </c>
      <c r="G729" s="335">
        <v>0</v>
      </c>
      <c r="H729" s="336">
        <v>17681.764999999999</v>
      </c>
      <c r="I729" s="337">
        <v>17681.764999999999</v>
      </c>
    </row>
    <row r="730" spans="2:9" ht="12.95" customHeight="1" x14ac:dyDescent="0.15">
      <c r="B730" s="381" t="s">
        <v>7</v>
      </c>
      <c r="C730" s="332" t="s">
        <v>43</v>
      </c>
      <c r="D730" s="333" t="s">
        <v>25</v>
      </c>
      <c r="E730" s="702" t="s">
        <v>131</v>
      </c>
      <c r="F730" s="703" t="s">
        <v>139</v>
      </c>
      <c r="G730" s="335">
        <v>0</v>
      </c>
      <c r="H730" s="336">
        <v>459.64499999999998</v>
      </c>
      <c r="I730" s="337">
        <v>459.64499999999998</v>
      </c>
    </row>
    <row r="731" spans="2:9" ht="12.95" customHeight="1" x14ac:dyDescent="0.15">
      <c r="B731" s="381" t="s">
        <v>7</v>
      </c>
      <c r="C731" s="332" t="s">
        <v>43</v>
      </c>
      <c r="D731" s="333" t="s">
        <v>25</v>
      </c>
      <c r="E731" s="702" t="s">
        <v>131</v>
      </c>
      <c r="F731" s="703" t="s">
        <v>140</v>
      </c>
      <c r="G731" s="335">
        <v>0</v>
      </c>
      <c r="H731" s="336">
        <v>514.28800000000001</v>
      </c>
      <c r="I731" s="337">
        <v>514.28800000000001</v>
      </c>
    </row>
    <row r="732" spans="2:9" ht="12.95" customHeight="1" x14ac:dyDescent="0.15">
      <c r="B732" s="381" t="s">
        <v>7</v>
      </c>
      <c r="C732" s="332" t="s">
        <v>43</v>
      </c>
      <c r="D732" s="333" t="s">
        <v>25</v>
      </c>
      <c r="E732" s="702" t="s">
        <v>248</v>
      </c>
      <c r="F732" s="703" t="s">
        <v>141</v>
      </c>
      <c r="G732" s="335">
        <v>0</v>
      </c>
      <c r="H732" s="336">
        <v>16.071000000000002</v>
      </c>
      <c r="I732" s="337">
        <v>16.071000000000002</v>
      </c>
    </row>
    <row r="733" spans="2:9" ht="12.95" customHeight="1" x14ac:dyDescent="0.15">
      <c r="B733" s="381" t="s">
        <v>7</v>
      </c>
      <c r="C733" s="332" t="s">
        <v>43</v>
      </c>
      <c r="D733" s="333" t="s">
        <v>25</v>
      </c>
      <c r="E733" s="702" t="s">
        <v>248</v>
      </c>
      <c r="F733" s="703" t="s">
        <v>280</v>
      </c>
      <c r="G733" s="335">
        <v>0</v>
      </c>
      <c r="H733" s="336">
        <v>607.5</v>
      </c>
      <c r="I733" s="337">
        <v>607.5</v>
      </c>
    </row>
    <row r="734" spans="2:9" ht="12.95" customHeight="1" x14ac:dyDescent="0.15">
      <c r="B734" s="381" t="s">
        <v>7</v>
      </c>
      <c r="C734" s="332" t="s">
        <v>43</v>
      </c>
      <c r="D734" s="333" t="s">
        <v>25</v>
      </c>
      <c r="E734" s="702" t="s">
        <v>248</v>
      </c>
      <c r="F734" s="703" t="s">
        <v>142</v>
      </c>
      <c r="G734" s="335">
        <v>0</v>
      </c>
      <c r="H734" s="336">
        <v>7910.3610000000017</v>
      </c>
      <c r="I734" s="337">
        <v>7910.3610000000017</v>
      </c>
    </row>
    <row r="735" spans="2:9" ht="12.95" customHeight="1" x14ac:dyDescent="0.15">
      <c r="B735" s="381" t="s">
        <v>7</v>
      </c>
      <c r="C735" s="332" t="s">
        <v>43</v>
      </c>
      <c r="D735" s="333" t="s">
        <v>25</v>
      </c>
      <c r="E735" s="702" t="s">
        <v>248</v>
      </c>
      <c r="F735" s="703" t="s">
        <v>143</v>
      </c>
      <c r="G735" s="335">
        <v>0</v>
      </c>
      <c r="H735" s="336">
        <v>2796.4310000000005</v>
      </c>
      <c r="I735" s="337">
        <v>2796.4310000000005</v>
      </c>
    </row>
    <row r="736" spans="2:9" ht="12.95" customHeight="1" x14ac:dyDescent="0.15">
      <c r="B736" s="381" t="s">
        <v>7</v>
      </c>
      <c r="C736" s="332" t="s">
        <v>43</v>
      </c>
      <c r="D736" s="333" t="s">
        <v>25</v>
      </c>
      <c r="E736" s="702" t="s">
        <v>248</v>
      </c>
      <c r="F736" s="703" t="s">
        <v>144</v>
      </c>
      <c r="G736" s="335">
        <v>0</v>
      </c>
      <c r="H736" s="336">
        <v>732.85500000000002</v>
      </c>
      <c r="I736" s="337">
        <v>732.85500000000002</v>
      </c>
    </row>
    <row r="737" spans="2:9" ht="12.95" customHeight="1" x14ac:dyDescent="0.15">
      <c r="B737" s="381" t="s">
        <v>7</v>
      </c>
      <c r="C737" s="332" t="s">
        <v>43</v>
      </c>
      <c r="D737" s="333" t="s">
        <v>25</v>
      </c>
      <c r="E737" s="702" t="s">
        <v>248</v>
      </c>
      <c r="F737" s="703" t="s">
        <v>145</v>
      </c>
      <c r="G737" s="335">
        <v>0</v>
      </c>
      <c r="H737" s="336">
        <v>3751.0650000000001</v>
      </c>
      <c r="I737" s="337">
        <v>3751.0650000000001</v>
      </c>
    </row>
    <row r="738" spans="2:9" ht="12.95" customHeight="1" x14ac:dyDescent="0.15">
      <c r="B738" s="381" t="s">
        <v>7</v>
      </c>
      <c r="C738" s="332" t="s">
        <v>43</v>
      </c>
      <c r="D738" s="333" t="s">
        <v>25</v>
      </c>
      <c r="E738" s="702" t="s">
        <v>146</v>
      </c>
      <c r="F738" s="703" t="s">
        <v>147</v>
      </c>
      <c r="G738" s="335">
        <v>0</v>
      </c>
      <c r="H738" s="336">
        <v>385.71600000000001</v>
      </c>
      <c r="I738" s="337">
        <v>385.71600000000001</v>
      </c>
    </row>
    <row r="739" spans="2:9" ht="12.95" customHeight="1" x14ac:dyDescent="0.15">
      <c r="B739" s="381" t="s">
        <v>7</v>
      </c>
      <c r="C739" s="332" t="s">
        <v>43</v>
      </c>
      <c r="D739" s="333" t="s">
        <v>25</v>
      </c>
      <c r="E739" s="702" t="s">
        <v>146</v>
      </c>
      <c r="F739" s="703" t="s">
        <v>148</v>
      </c>
      <c r="G739" s="335">
        <v>0</v>
      </c>
      <c r="H739" s="336">
        <v>893.57100000000014</v>
      </c>
      <c r="I739" s="337">
        <v>893.57100000000014</v>
      </c>
    </row>
    <row r="740" spans="2:9" ht="12.95" customHeight="1" x14ac:dyDescent="0.15">
      <c r="B740" s="381" t="s">
        <v>7</v>
      </c>
      <c r="C740" s="332" t="s">
        <v>43</v>
      </c>
      <c r="D740" s="333" t="s">
        <v>25</v>
      </c>
      <c r="E740" s="702" t="s">
        <v>146</v>
      </c>
      <c r="F740" s="703" t="s">
        <v>149</v>
      </c>
      <c r="G740" s="335">
        <v>0</v>
      </c>
      <c r="H740" s="336">
        <v>1260.0010000000007</v>
      </c>
      <c r="I740" s="337">
        <v>1260.0010000000007</v>
      </c>
    </row>
    <row r="741" spans="2:9" ht="12.95" customHeight="1" x14ac:dyDescent="0.15">
      <c r="B741" s="381" t="s">
        <v>7</v>
      </c>
      <c r="C741" s="332" t="s">
        <v>43</v>
      </c>
      <c r="D741" s="333" t="s">
        <v>25</v>
      </c>
      <c r="E741" s="702" t="s">
        <v>146</v>
      </c>
      <c r="F741" s="703" t="s">
        <v>152</v>
      </c>
      <c r="G741" s="335">
        <v>0</v>
      </c>
      <c r="H741" s="336">
        <v>2577.86</v>
      </c>
      <c r="I741" s="337">
        <v>2577.86</v>
      </c>
    </row>
    <row r="742" spans="2:9" ht="12.95" customHeight="1" x14ac:dyDescent="0.15">
      <c r="B742" s="381" t="s">
        <v>7</v>
      </c>
      <c r="C742" s="332" t="s">
        <v>43</v>
      </c>
      <c r="D742" s="333" t="s">
        <v>25</v>
      </c>
      <c r="E742" s="702" t="s">
        <v>277</v>
      </c>
      <c r="F742" s="703" t="s">
        <v>277</v>
      </c>
      <c r="G742" s="335">
        <v>0</v>
      </c>
      <c r="H742" s="336">
        <v>1542.8579999999999</v>
      </c>
      <c r="I742" s="337">
        <v>1542.8579999999999</v>
      </c>
    </row>
    <row r="743" spans="2:9" ht="12.95" customHeight="1" x14ac:dyDescent="0.15">
      <c r="B743" s="381" t="s">
        <v>7</v>
      </c>
      <c r="C743" s="332" t="s">
        <v>43</v>
      </c>
      <c r="D743" s="333" t="s">
        <v>28</v>
      </c>
      <c r="E743" s="702" t="s">
        <v>87</v>
      </c>
      <c r="F743" s="703" t="s">
        <v>89</v>
      </c>
      <c r="G743" s="335">
        <v>0</v>
      </c>
      <c r="H743" s="336">
        <v>171.428</v>
      </c>
      <c r="I743" s="337">
        <v>171.428</v>
      </c>
    </row>
    <row r="744" spans="2:9" ht="12.95" customHeight="1" x14ac:dyDescent="0.15">
      <c r="B744" s="381" t="s">
        <v>7</v>
      </c>
      <c r="C744" s="332" t="s">
        <v>43</v>
      </c>
      <c r="D744" s="333" t="s">
        <v>28</v>
      </c>
      <c r="E744" s="702" t="s">
        <v>87</v>
      </c>
      <c r="F744" s="703" t="s">
        <v>93</v>
      </c>
      <c r="G744" s="335">
        <v>0</v>
      </c>
      <c r="H744" s="336">
        <v>85.713999999999999</v>
      </c>
      <c r="I744" s="337">
        <v>85.713999999999999</v>
      </c>
    </row>
    <row r="745" spans="2:9" ht="12.95" customHeight="1" x14ac:dyDescent="0.15">
      <c r="B745" s="381" t="s">
        <v>7</v>
      </c>
      <c r="C745" s="332" t="s">
        <v>43</v>
      </c>
      <c r="D745" s="333" t="s">
        <v>28</v>
      </c>
      <c r="E745" s="702" t="s">
        <v>97</v>
      </c>
      <c r="F745" s="703" t="s">
        <v>99</v>
      </c>
      <c r="G745" s="335">
        <v>0</v>
      </c>
      <c r="H745" s="336">
        <v>85.713999999999999</v>
      </c>
      <c r="I745" s="337">
        <v>85.713999999999999</v>
      </c>
    </row>
    <row r="746" spans="2:9" ht="12.95" customHeight="1" x14ac:dyDescent="0.15">
      <c r="B746" s="381" t="s">
        <v>7</v>
      </c>
      <c r="C746" s="332" t="s">
        <v>43</v>
      </c>
      <c r="D746" s="333" t="s">
        <v>28</v>
      </c>
      <c r="E746" s="702" t="s">
        <v>103</v>
      </c>
      <c r="F746" s="703" t="s">
        <v>109</v>
      </c>
      <c r="G746" s="335">
        <v>0</v>
      </c>
      <c r="H746" s="336">
        <v>428.57</v>
      </c>
      <c r="I746" s="337">
        <v>428.57</v>
      </c>
    </row>
    <row r="747" spans="2:9" ht="12.95" customHeight="1" x14ac:dyDescent="0.15">
      <c r="B747" s="381" t="s">
        <v>7</v>
      </c>
      <c r="C747" s="332" t="s">
        <v>43</v>
      </c>
      <c r="D747" s="333" t="s">
        <v>28</v>
      </c>
      <c r="E747" s="702" t="s">
        <v>110</v>
      </c>
      <c r="F747" s="703" t="s">
        <v>112</v>
      </c>
      <c r="G747" s="335">
        <v>0</v>
      </c>
      <c r="H747" s="336">
        <v>2228.5639999999989</v>
      </c>
      <c r="I747" s="337">
        <v>2228.5639999999989</v>
      </c>
    </row>
    <row r="748" spans="2:9" ht="12.95" customHeight="1" x14ac:dyDescent="0.15">
      <c r="B748" s="381" t="s">
        <v>7</v>
      </c>
      <c r="C748" s="332" t="s">
        <v>43</v>
      </c>
      <c r="D748" s="333" t="s">
        <v>28</v>
      </c>
      <c r="E748" s="702" t="s">
        <v>110</v>
      </c>
      <c r="F748" s="703" t="s">
        <v>113</v>
      </c>
      <c r="G748" s="335">
        <v>0</v>
      </c>
      <c r="H748" s="336">
        <v>685.71199999999999</v>
      </c>
      <c r="I748" s="337">
        <v>685.71199999999999</v>
      </c>
    </row>
    <row r="749" spans="2:9" ht="12.95" customHeight="1" x14ac:dyDescent="0.15">
      <c r="B749" s="381" t="s">
        <v>7</v>
      </c>
      <c r="C749" s="332" t="s">
        <v>43</v>
      </c>
      <c r="D749" s="333" t="s">
        <v>28</v>
      </c>
      <c r="E749" s="702" t="s">
        <v>110</v>
      </c>
      <c r="F749" s="703" t="s">
        <v>114</v>
      </c>
      <c r="G749" s="335">
        <v>0</v>
      </c>
      <c r="H749" s="336">
        <v>1585.7099999999996</v>
      </c>
      <c r="I749" s="337">
        <v>1585.7099999999996</v>
      </c>
    </row>
    <row r="750" spans="2:9" ht="12.95" customHeight="1" x14ac:dyDescent="0.15">
      <c r="B750" s="381" t="s">
        <v>7</v>
      </c>
      <c r="C750" s="332" t="s">
        <v>43</v>
      </c>
      <c r="D750" s="333" t="s">
        <v>28</v>
      </c>
      <c r="E750" s="702" t="s">
        <v>110</v>
      </c>
      <c r="F750" s="703" t="s">
        <v>115</v>
      </c>
      <c r="G750" s="335">
        <v>0</v>
      </c>
      <c r="H750" s="336">
        <v>4371.43</v>
      </c>
      <c r="I750" s="337">
        <v>4371.43</v>
      </c>
    </row>
    <row r="751" spans="2:9" ht="12.95" customHeight="1" x14ac:dyDescent="0.15">
      <c r="B751" s="381" t="s">
        <v>7</v>
      </c>
      <c r="C751" s="332" t="s">
        <v>43</v>
      </c>
      <c r="D751" s="333" t="s">
        <v>28</v>
      </c>
      <c r="E751" s="702" t="s">
        <v>110</v>
      </c>
      <c r="F751" s="703" t="s">
        <v>116</v>
      </c>
      <c r="G751" s="335">
        <v>0</v>
      </c>
      <c r="H751" s="336">
        <v>85.713999999999999</v>
      </c>
      <c r="I751" s="337">
        <v>85.713999999999999</v>
      </c>
    </row>
    <row r="752" spans="2:9" ht="12.95" customHeight="1" x14ac:dyDescent="0.15">
      <c r="B752" s="381" t="s">
        <v>7</v>
      </c>
      <c r="C752" s="332" t="s">
        <v>43</v>
      </c>
      <c r="D752" s="333" t="s">
        <v>28</v>
      </c>
      <c r="E752" s="702" t="s">
        <v>110</v>
      </c>
      <c r="F752" s="703" t="s">
        <v>117</v>
      </c>
      <c r="G752" s="335">
        <v>0</v>
      </c>
      <c r="H752" s="336">
        <v>2674.2799999999993</v>
      </c>
      <c r="I752" s="337">
        <v>2674.2799999999993</v>
      </c>
    </row>
    <row r="753" spans="2:9" ht="12.95" customHeight="1" x14ac:dyDescent="0.15">
      <c r="B753" s="381" t="s">
        <v>7</v>
      </c>
      <c r="C753" s="332" t="s">
        <v>43</v>
      </c>
      <c r="D753" s="333" t="s">
        <v>28</v>
      </c>
      <c r="E753" s="702" t="s">
        <v>110</v>
      </c>
      <c r="F753" s="703" t="s">
        <v>249</v>
      </c>
      <c r="G753" s="335">
        <v>0</v>
      </c>
      <c r="H753" s="336">
        <v>934.2829999999999</v>
      </c>
      <c r="I753" s="337">
        <v>934.2829999999999</v>
      </c>
    </row>
    <row r="754" spans="2:9" ht="12.95" customHeight="1" x14ac:dyDescent="0.15">
      <c r="B754" s="381" t="s">
        <v>7</v>
      </c>
      <c r="C754" s="332" t="s">
        <v>43</v>
      </c>
      <c r="D754" s="333" t="s">
        <v>28</v>
      </c>
      <c r="E754" s="702" t="s">
        <v>110</v>
      </c>
      <c r="F754" s="703" t="s">
        <v>119</v>
      </c>
      <c r="G754" s="335">
        <v>0</v>
      </c>
      <c r="H754" s="336">
        <v>1028.5679999999998</v>
      </c>
      <c r="I754" s="337">
        <v>1028.5679999999998</v>
      </c>
    </row>
    <row r="755" spans="2:9" ht="12.95" customHeight="1" x14ac:dyDescent="0.15">
      <c r="B755" s="381" t="s">
        <v>7</v>
      </c>
      <c r="C755" s="332" t="s">
        <v>43</v>
      </c>
      <c r="D755" s="333" t="s">
        <v>28</v>
      </c>
      <c r="E755" s="702" t="s">
        <v>110</v>
      </c>
      <c r="F755" s="703" t="s">
        <v>120</v>
      </c>
      <c r="G755" s="335">
        <v>0</v>
      </c>
      <c r="H755" s="336">
        <v>85.713999999999999</v>
      </c>
      <c r="I755" s="337">
        <v>85.713999999999999</v>
      </c>
    </row>
    <row r="756" spans="2:9" ht="12.95" customHeight="1" x14ac:dyDescent="0.15">
      <c r="B756" s="381" t="s">
        <v>7</v>
      </c>
      <c r="C756" s="332" t="s">
        <v>43</v>
      </c>
      <c r="D756" s="333" t="s">
        <v>28</v>
      </c>
      <c r="E756" s="702" t="s">
        <v>122</v>
      </c>
      <c r="F756" s="703" t="s">
        <v>125</v>
      </c>
      <c r="G756" s="335">
        <v>0</v>
      </c>
      <c r="H756" s="336">
        <v>4002.844999999998</v>
      </c>
      <c r="I756" s="337">
        <v>4002.844999999998</v>
      </c>
    </row>
    <row r="757" spans="2:9" ht="12.95" customHeight="1" x14ac:dyDescent="0.15">
      <c r="B757" s="381" t="s">
        <v>7</v>
      </c>
      <c r="C757" s="332" t="s">
        <v>43</v>
      </c>
      <c r="D757" s="333" t="s">
        <v>28</v>
      </c>
      <c r="E757" s="702" t="s">
        <v>122</v>
      </c>
      <c r="F757" s="703" t="s">
        <v>126</v>
      </c>
      <c r="G757" s="335">
        <v>0</v>
      </c>
      <c r="H757" s="336">
        <v>342.85599999999999</v>
      </c>
      <c r="I757" s="337">
        <v>342.85599999999999</v>
      </c>
    </row>
    <row r="758" spans="2:9" ht="12.95" customHeight="1" x14ac:dyDescent="0.15">
      <c r="B758" s="381" t="s">
        <v>7</v>
      </c>
      <c r="C758" s="332" t="s">
        <v>43</v>
      </c>
      <c r="D758" s="333" t="s">
        <v>28</v>
      </c>
      <c r="E758" s="702" t="s">
        <v>122</v>
      </c>
      <c r="F758" s="703" t="s">
        <v>127</v>
      </c>
      <c r="G758" s="335">
        <v>0</v>
      </c>
      <c r="H758" s="336">
        <v>1542.8519999999994</v>
      </c>
      <c r="I758" s="337">
        <v>1542.8519999999994</v>
      </c>
    </row>
    <row r="759" spans="2:9" ht="12.95" customHeight="1" thickBot="1" x14ac:dyDescent="0.2">
      <c r="B759" s="388" t="s">
        <v>7</v>
      </c>
      <c r="C759" s="355" t="s">
        <v>43</v>
      </c>
      <c r="D759" s="356" t="s">
        <v>28</v>
      </c>
      <c r="E759" s="704" t="s">
        <v>122</v>
      </c>
      <c r="F759" s="705" t="s">
        <v>129</v>
      </c>
      <c r="G759" s="358">
        <v>0</v>
      </c>
      <c r="H759" s="359">
        <v>342.85599999999999</v>
      </c>
      <c r="I759" s="360">
        <v>342.85599999999999</v>
      </c>
    </row>
    <row r="760" spans="2:9" ht="12.95" customHeight="1" x14ac:dyDescent="0.15">
      <c r="B760" s="384" t="s">
        <v>7</v>
      </c>
      <c r="C760" s="349" t="s">
        <v>43</v>
      </c>
      <c r="D760" s="350" t="s">
        <v>28</v>
      </c>
      <c r="E760" s="706" t="s">
        <v>122</v>
      </c>
      <c r="F760" s="707" t="s">
        <v>130</v>
      </c>
      <c r="G760" s="352">
        <v>0</v>
      </c>
      <c r="H760" s="353">
        <v>514.28399999999999</v>
      </c>
      <c r="I760" s="354">
        <v>514.28399999999999</v>
      </c>
    </row>
    <row r="761" spans="2:9" ht="12.95" customHeight="1" x14ac:dyDescent="0.15">
      <c r="B761" s="381" t="s">
        <v>7</v>
      </c>
      <c r="C761" s="332" t="s">
        <v>43</v>
      </c>
      <c r="D761" s="333" t="s">
        <v>28</v>
      </c>
      <c r="E761" s="702" t="s">
        <v>122</v>
      </c>
      <c r="F761" s="703" t="s">
        <v>279</v>
      </c>
      <c r="G761" s="335">
        <v>0</v>
      </c>
      <c r="H761" s="336">
        <v>1928.5649999999991</v>
      </c>
      <c r="I761" s="337">
        <v>1928.5649999999991</v>
      </c>
    </row>
    <row r="762" spans="2:9" ht="12.95" customHeight="1" x14ac:dyDescent="0.15">
      <c r="B762" s="381" t="s">
        <v>7</v>
      </c>
      <c r="C762" s="332" t="s">
        <v>43</v>
      </c>
      <c r="D762" s="333" t="s">
        <v>28</v>
      </c>
      <c r="E762" s="702" t="s">
        <v>131</v>
      </c>
      <c r="F762" s="703" t="s">
        <v>132</v>
      </c>
      <c r="G762" s="335">
        <v>0</v>
      </c>
      <c r="H762" s="336">
        <v>514.28399999999999</v>
      </c>
      <c r="I762" s="337">
        <v>514.28399999999999</v>
      </c>
    </row>
    <row r="763" spans="2:9" ht="12.95" customHeight="1" x14ac:dyDescent="0.15">
      <c r="B763" s="381" t="s">
        <v>7</v>
      </c>
      <c r="C763" s="332" t="s">
        <v>43</v>
      </c>
      <c r="D763" s="333" t="s">
        <v>28</v>
      </c>
      <c r="E763" s="702" t="s">
        <v>131</v>
      </c>
      <c r="F763" s="703" t="s">
        <v>135</v>
      </c>
      <c r="G763" s="335">
        <v>0</v>
      </c>
      <c r="H763" s="336">
        <v>85.713999999999999</v>
      </c>
      <c r="I763" s="337">
        <v>85.713999999999999</v>
      </c>
    </row>
    <row r="764" spans="2:9" ht="12.95" customHeight="1" x14ac:dyDescent="0.15">
      <c r="B764" s="381" t="s">
        <v>7</v>
      </c>
      <c r="C764" s="332" t="s">
        <v>43</v>
      </c>
      <c r="D764" s="333" t="s">
        <v>28</v>
      </c>
      <c r="E764" s="702" t="s">
        <v>131</v>
      </c>
      <c r="F764" s="703" t="s">
        <v>136</v>
      </c>
      <c r="G764" s="335">
        <v>0</v>
      </c>
      <c r="H764" s="336">
        <v>797.14099999999985</v>
      </c>
      <c r="I764" s="337">
        <v>797.14099999999985</v>
      </c>
    </row>
    <row r="765" spans="2:9" ht="12.95" customHeight="1" x14ac:dyDescent="0.15">
      <c r="B765" s="381" t="s">
        <v>7</v>
      </c>
      <c r="C765" s="332" t="s">
        <v>43</v>
      </c>
      <c r="D765" s="333" t="s">
        <v>28</v>
      </c>
      <c r="E765" s="702" t="s">
        <v>131</v>
      </c>
      <c r="F765" s="703" t="s">
        <v>137</v>
      </c>
      <c r="G765" s="335">
        <v>0</v>
      </c>
      <c r="H765" s="336">
        <v>2048.5649999999991</v>
      </c>
      <c r="I765" s="337">
        <v>2048.5649999999991</v>
      </c>
    </row>
    <row r="766" spans="2:9" ht="12.95" customHeight="1" x14ac:dyDescent="0.15">
      <c r="B766" s="381" t="s">
        <v>7</v>
      </c>
      <c r="C766" s="332" t="s">
        <v>43</v>
      </c>
      <c r="D766" s="333" t="s">
        <v>28</v>
      </c>
      <c r="E766" s="702" t="s">
        <v>131</v>
      </c>
      <c r="F766" s="703" t="s">
        <v>139</v>
      </c>
      <c r="G766" s="335">
        <v>0</v>
      </c>
      <c r="H766" s="336">
        <v>30</v>
      </c>
      <c r="I766" s="337">
        <v>30</v>
      </c>
    </row>
    <row r="767" spans="2:9" ht="12.95" customHeight="1" x14ac:dyDescent="0.15">
      <c r="B767" s="381" t="s">
        <v>7</v>
      </c>
      <c r="C767" s="332" t="s">
        <v>43</v>
      </c>
      <c r="D767" s="333" t="s">
        <v>28</v>
      </c>
      <c r="E767" s="702" t="s">
        <v>248</v>
      </c>
      <c r="F767" s="703" t="s">
        <v>143</v>
      </c>
      <c r="G767" s="335">
        <v>0</v>
      </c>
      <c r="H767" s="336">
        <v>582.85799999999995</v>
      </c>
      <c r="I767" s="337">
        <v>582.85799999999995</v>
      </c>
    </row>
    <row r="768" spans="2:9" ht="12.95" customHeight="1" x14ac:dyDescent="0.15">
      <c r="B768" s="381" t="s">
        <v>7</v>
      </c>
      <c r="C768" s="332" t="s">
        <v>43</v>
      </c>
      <c r="D768" s="333" t="s">
        <v>28</v>
      </c>
      <c r="E768" s="702" t="s">
        <v>248</v>
      </c>
      <c r="F768" s="703" t="s">
        <v>144</v>
      </c>
      <c r="G768" s="335">
        <v>0</v>
      </c>
      <c r="H768" s="336">
        <v>2892.8479999999986</v>
      </c>
      <c r="I768" s="337">
        <v>2892.8479999999986</v>
      </c>
    </row>
    <row r="769" spans="2:9" ht="12.95" customHeight="1" x14ac:dyDescent="0.15">
      <c r="B769" s="381" t="s">
        <v>7</v>
      </c>
      <c r="C769" s="332" t="s">
        <v>43</v>
      </c>
      <c r="D769" s="333" t="s">
        <v>28</v>
      </c>
      <c r="E769" s="702" t="s">
        <v>248</v>
      </c>
      <c r="F769" s="703" t="s">
        <v>145</v>
      </c>
      <c r="G769" s="335">
        <v>0</v>
      </c>
      <c r="H769" s="336">
        <v>424.28499999999997</v>
      </c>
      <c r="I769" s="337">
        <v>424.28499999999997</v>
      </c>
    </row>
    <row r="770" spans="2:9" ht="12.95" customHeight="1" x14ac:dyDescent="0.15">
      <c r="B770" s="381" t="s">
        <v>7</v>
      </c>
      <c r="C770" s="332" t="s">
        <v>43</v>
      </c>
      <c r="D770" s="333" t="s">
        <v>28</v>
      </c>
      <c r="E770" s="702" t="s">
        <v>146</v>
      </c>
      <c r="F770" s="703" t="s">
        <v>148</v>
      </c>
      <c r="G770" s="335">
        <v>0</v>
      </c>
      <c r="H770" s="336">
        <v>2897.1349999999989</v>
      </c>
      <c r="I770" s="337">
        <v>2897.1349999999989</v>
      </c>
    </row>
    <row r="771" spans="2:9" ht="12.95" customHeight="1" x14ac:dyDescent="0.15">
      <c r="B771" s="381" t="s">
        <v>7</v>
      </c>
      <c r="C771" s="332" t="s">
        <v>43</v>
      </c>
      <c r="D771" s="333" t="s">
        <v>28</v>
      </c>
      <c r="E771" s="702" t="s">
        <v>146</v>
      </c>
      <c r="F771" s="703" t="s">
        <v>152</v>
      </c>
      <c r="G771" s="335">
        <v>0</v>
      </c>
      <c r="H771" s="336">
        <v>479.99899999999991</v>
      </c>
      <c r="I771" s="337">
        <v>479.99899999999991</v>
      </c>
    </row>
    <row r="772" spans="2:9" ht="12.95" customHeight="1" x14ac:dyDescent="0.15">
      <c r="B772" s="381" t="s">
        <v>7</v>
      </c>
      <c r="C772" s="332" t="s">
        <v>43</v>
      </c>
      <c r="D772" s="333" t="s">
        <v>28</v>
      </c>
      <c r="E772" s="702" t="s">
        <v>153</v>
      </c>
      <c r="F772" s="703" t="s">
        <v>153</v>
      </c>
      <c r="G772" s="335">
        <v>0</v>
      </c>
      <c r="H772" s="336">
        <v>325.71299999999997</v>
      </c>
      <c r="I772" s="337">
        <v>325.71299999999997</v>
      </c>
    </row>
    <row r="773" spans="2:9" ht="12.95" customHeight="1" x14ac:dyDescent="0.15">
      <c r="B773" s="381" t="s">
        <v>7</v>
      </c>
      <c r="C773" s="332" t="s">
        <v>43</v>
      </c>
      <c r="D773" s="333" t="s">
        <v>39</v>
      </c>
      <c r="E773" s="702" t="s">
        <v>97</v>
      </c>
      <c r="F773" s="703" t="s">
        <v>254</v>
      </c>
      <c r="G773" s="335">
        <v>0</v>
      </c>
      <c r="H773" s="336">
        <v>61.070999999999998</v>
      </c>
      <c r="I773" s="337">
        <v>61.070999999999998</v>
      </c>
    </row>
    <row r="774" spans="2:9" ht="12.95" customHeight="1" x14ac:dyDescent="0.15">
      <c r="B774" s="381" t="s">
        <v>7</v>
      </c>
      <c r="C774" s="332" t="s">
        <v>43</v>
      </c>
      <c r="D774" s="333" t="s">
        <v>39</v>
      </c>
      <c r="E774" s="702" t="s">
        <v>131</v>
      </c>
      <c r="F774" s="703" t="s">
        <v>132</v>
      </c>
      <c r="G774" s="335">
        <v>0</v>
      </c>
      <c r="H774" s="336">
        <v>64.286000000000001</v>
      </c>
      <c r="I774" s="337">
        <v>64.286000000000001</v>
      </c>
    </row>
    <row r="775" spans="2:9" ht="12.95" customHeight="1" x14ac:dyDescent="0.15">
      <c r="B775" s="381" t="s">
        <v>7</v>
      </c>
      <c r="C775" s="332" t="s">
        <v>43</v>
      </c>
      <c r="D775" s="333" t="s">
        <v>39</v>
      </c>
      <c r="E775" s="702" t="s">
        <v>131</v>
      </c>
      <c r="F775" s="703" t="s">
        <v>137</v>
      </c>
      <c r="G775" s="335">
        <v>0</v>
      </c>
      <c r="H775" s="336">
        <v>253.928</v>
      </c>
      <c r="I775" s="337">
        <v>253.928</v>
      </c>
    </row>
    <row r="776" spans="2:9" ht="12.95" customHeight="1" x14ac:dyDescent="0.15">
      <c r="B776" s="381" t="s">
        <v>7</v>
      </c>
      <c r="C776" s="332" t="s">
        <v>43</v>
      </c>
      <c r="D776" s="333" t="s">
        <v>39</v>
      </c>
      <c r="E776" s="702" t="s">
        <v>131</v>
      </c>
      <c r="F776" s="703" t="s">
        <v>139</v>
      </c>
      <c r="G776" s="335">
        <v>0</v>
      </c>
      <c r="H776" s="336">
        <v>25.713999999999999</v>
      </c>
      <c r="I776" s="337">
        <v>25.713999999999999</v>
      </c>
    </row>
    <row r="777" spans="2:9" ht="12.95" customHeight="1" x14ac:dyDescent="0.15">
      <c r="B777" s="381" t="s">
        <v>7</v>
      </c>
      <c r="C777" s="332" t="s">
        <v>43</v>
      </c>
      <c r="D777" s="333" t="s">
        <v>39</v>
      </c>
      <c r="E777" s="702" t="s">
        <v>248</v>
      </c>
      <c r="F777" s="703" t="s">
        <v>145</v>
      </c>
      <c r="G777" s="335">
        <v>0</v>
      </c>
      <c r="H777" s="336">
        <v>250.714</v>
      </c>
      <c r="I777" s="337">
        <v>250.714</v>
      </c>
    </row>
    <row r="778" spans="2:9" ht="12.95" customHeight="1" x14ac:dyDescent="0.15">
      <c r="B778" s="381" t="s">
        <v>7</v>
      </c>
      <c r="C778" s="332" t="s">
        <v>43</v>
      </c>
      <c r="D778" s="333" t="s">
        <v>39</v>
      </c>
      <c r="E778" s="702" t="s">
        <v>146</v>
      </c>
      <c r="F778" s="703" t="s">
        <v>152</v>
      </c>
      <c r="G778" s="335">
        <v>0</v>
      </c>
      <c r="H778" s="336">
        <v>160.715</v>
      </c>
      <c r="I778" s="337">
        <v>160.715</v>
      </c>
    </row>
    <row r="779" spans="2:9" ht="12.95" customHeight="1" x14ac:dyDescent="0.15">
      <c r="B779" s="381" t="s">
        <v>7</v>
      </c>
      <c r="C779" s="332" t="s">
        <v>43</v>
      </c>
      <c r="D779" s="333" t="s">
        <v>32</v>
      </c>
      <c r="E779" s="702" t="s">
        <v>110</v>
      </c>
      <c r="F779" s="703" t="s">
        <v>112</v>
      </c>
      <c r="G779" s="335">
        <v>0</v>
      </c>
      <c r="H779" s="336">
        <v>85.713999999999999</v>
      </c>
      <c r="I779" s="337">
        <v>85.713999999999999</v>
      </c>
    </row>
    <row r="780" spans="2:9" ht="12.95" customHeight="1" x14ac:dyDescent="0.15">
      <c r="B780" s="381" t="s">
        <v>7</v>
      </c>
      <c r="C780" s="332" t="s">
        <v>43</v>
      </c>
      <c r="D780" s="333" t="s">
        <v>32</v>
      </c>
      <c r="E780" s="702" t="s">
        <v>146</v>
      </c>
      <c r="F780" s="703" t="s">
        <v>149</v>
      </c>
      <c r="G780" s="335">
        <v>0</v>
      </c>
      <c r="H780" s="336">
        <v>42.856999999999999</v>
      </c>
      <c r="I780" s="337">
        <v>42.856999999999999</v>
      </c>
    </row>
    <row r="781" spans="2:9" ht="12.95" customHeight="1" x14ac:dyDescent="0.15">
      <c r="B781" s="381" t="s">
        <v>7</v>
      </c>
      <c r="C781" s="332" t="s">
        <v>43</v>
      </c>
      <c r="D781" s="333" t="s">
        <v>32</v>
      </c>
      <c r="E781" s="702" t="s">
        <v>146</v>
      </c>
      <c r="F781" s="703" t="s">
        <v>152</v>
      </c>
      <c r="G781" s="335">
        <v>0</v>
      </c>
      <c r="H781" s="336">
        <v>85.713999999999999</v>
      </c>
      <c r="I781" s="337">
        <v>85.713999999999999</v>
      </c>
    </row>
    <row r="782" spans="2:9" ht="12.95" customHeight="1" x14ac:dyDescent="0.15">
      <c r="B782" s="381" t="s">
        <v>7</v>
      </c>
      <c r="C782" s="332" t="s">
        <v>43</v>
      </c>
      <c r="D782" s="333" t="s">
        <v>214</v>
      </c>
      <c r="E782" s="702" t="s">
        <v>87</v>
      </c>
      <c r="F782" s="703" t="s">
        <v>94</v>
      </c>
      <c r="G782" s="335">
        <v>0</v>
      </c>
      <c r="H782" s="336">
        <v>42.856999999999999</v>
      </c>
      <c r="I782" s="337">
        <v>42.856999999999999</v>
      </c>
    </row>
    <row r="783" spans="2:9" ht="12.95" customHeight="1" x14ac:dyDescent="0.15">
      <c r="B783" s="381" t="s">
        <v>7</v>
      </c>
      <c r="C783" s="332" t="s">
        <v>43</v>
      </c>
      <c r="D783" s="333" t="s">
        <v>214</v>
      </c>
      <c r="E783" s="702" t="s">
        <v>87</v>
      </c>
      <c r="F783" s="703" t="s">
        <v>95</v>
      </c>
      <c r="G783" s="335">
        <v>0</v>
      </c>
      <c r="H783" s="336">
        <v>42.856999999999999</v>
      </c>
      <c r="I783" s="337">
        <v>42.856999999999999</v>
      </c>
    </row>
    <row r="784" spans="2:9" ht="12.95" customHeight="1" x14ac:dyDescent="0.15">
      <c r="B784" s="381" t="s">
        <v>7</v>
      </c>
      <c r="C784" s="332" t="s">
        <v>43</v>
      </c>
      <c r="D784" s="333" t="s">
        <v>214</v>
      </c>
      <c r="E784" s="702" t="s">
        <v>97</v>
      </c>
      <c r="F784" s="703" t="s">
        <v>254</v>
      </c>
      <c r="G784" s="335">
        <v>0</v>
      </c>
      <c r="H784" s="336">
        <v>128.571</v>
      </c>
      <c r="I784" s="337">
        <v>128.571</v>
      </c>
    </row>
    <row r="785" spans="2:9" ht="12.95" customHeight="1" x14ac:dyDescent="0.15">
      <c r="B785" s="381" t="s">
        <v>7</v>
      </c>
      <c r="C785" s="332" t="s">
        <v>43</v>
      </c>
      <c r="D785" s="333" t="s">
        <v>214</v>
      </c>
      <c r="E785" s="702" t="s">
        <v>110</v>
      </c>
      <c r="F785" s="703" t="s">
        <v>112</v>
      </c>
      <c r="G785" s="335">
        <v>0</v>
      </c>
      <c r="H785" s="336">
        <v>299.99900000000002</v>
      </c>
      <c r="I785" s="337">
        <v>299.99900000000002</v>
      </c>
    </row>
    <row r="786" spans="2:9" ht="12.95" customHeight="1" x14ac:dyDescent="0.15">
      <c r="B786" s="381" t="s">
        <v>7</v>
      </c>
      <c r="C786" s="332" t="s">
        <v>43</v>
      </c>
      <c r="D786" s="333" t="s">
        <v>214</v>
      </c>
      <c r="E786" s="702" t="s">
        <v>110</v>
      </c>
      <c r="F786" s="703" t="s">
        <v>114</v>
      </c>
      <c r="G786" s="335">
        <v>0</v>
      </c>
      <c r="H786" s="336">
        <v>85.713999999999999</v>
      </c>
      <c r="I786" s="337">
        <v>85.713999999999999</v>
      </c>
    </row>
    <row r="787" spans="2:9" ht="12.95" customHeight="1" x14ac:dyDescent="0.15">
      <c r="B787" s="381" t="s">
        <v>7</v>
      </c>
      <c r="C787" s="332" t="s">
        <v>43</v>
      </c>
      <c r="D787" s="333" t="s">
        <v>214</v>
      </c>
      <c r="E787" s="702" t="s">
        <v>110</v>
      </c>
      <c r="F787" s="703" t="s">
        <v>117</v>
      </c>
      <c r="G787" s="335">
        <v>0</v>
      </c>
      <c r="H787" s="336">
        <v>42.856999999999999</v>
      </c>
      <c r="I787" s="337">
        <v>42.856999999999999</v>
      </c>
    </row>
    <row r="788" spans="2:9" ht="12.95" customHeight="1" x14ac:dyDescent="0.15">
      <c r="B788" s="381" t="s">
        <v>7</v>
      </c>
      <c r="C788" s="332" t="s">
        <v>43</v>
      </c>
      <c r="D788" s="333" t="s">
        <v>214</v>
      </c>
      <c r="E788" s="702" t="s">
        <v>122</v>
      </c>
      <c r="F788" s="703" t="s">
        <v>279</v>
      </c>
      <c r="G788" s="335">
        <v>0</v>
      </c>
      <c r="H788" s="336">
        <v>42.856999999999999</v>
      </c>
      <c r="I788" s="337">
        <v>42.856999999999999</v>
      </c>
    </row>
    <row r="789" spans="2:9" ht="12.95" customHeight="1" x14ac:dyDescent="0.15">
      <c r="B789" s="381" t="s">
        <v>7</v>
      </c>
      <c r="C789" s="332" t="s">
        <v>43</v>
      </c>
      <c r="D789" s="333" t="s">
        <v>214</v>
      </c>
      <c r="E789" s="702" t="s">
        <v>131</v>
      </c>
      <c r="F789" s="703" t="s">
        <v>137</v>
      </c>
      <c r="G789" s="335">
        <v>0</v>
      </c>
      <c r="H789" s="336">
        <v>42.856999999999999</v>
      </c>
      <c r="I789" s="337">
        <v>42.856999999999999</v>
      </c>
    </row>
    <row r="790" spans="2:9" ht="12.95" customHeight="1" x14ac:dyDescent="0.15">
      <c r="B790" s="381" t="s">
        <v>7</v>
      </c>
      <c r="C790" s="332" t="s">
        <v>43</v>
      </c>
      <c r="D790" s="333" t="s">
        <v>214</v>
      </c>
      <c r="E790" s="702" t="s">
        <v>248</v>
      </c>
      <c r="F790" s="703" t="s">
        <v>276</v>
      </c>
      <c r="G790" s="335">
        <v>0</v>
      </c>
      <c r="H790" s="336">
        <v>85.713999999999999</v>
      </c>
      <c r="I790" s="337">
        <v>85.713999999999999</v>
      </c>
    </row>
    <row r="791" spans="2:9" ht="12.95" customHeight="1" x14ac:dyDescent="0.15">
      <c r="B791" s="381" t="s">
        <v>7</v>
      </c>
      <c r="C791" s="332" t="s">
        <v>43</v>
      </c>
      <c r="D791" s="333" t="s">
        <v>214</v>
      </c>
      <c r="E791" s="702" t="s">
        <v>248</v>
      </c>
      <c r="F791" s="703" t="s">
        <v>142</v>
      </c>
      <c r="G791" s="335">
        <v>0</v>
      </c>
      <c r="H791" s="336">
        <v>85.713999999999999</v>
      </c>
      <c r="I791" s="337">
        <v>85.713999999999999</v>
      </c>
    </row>
    <row r="792" spans="2:9" ht="12.95" customHeight="1" x14ac:dyDescent="0.15">
      <c r="B792" s="381" t="s">
        <v>7</v>
      </c>
      <c r="C792" s="332" t="s">
        <v>43</v>
      </c>
      <c r="D792" s="333" t="s">
        <v>214</v>
      </c>
      <c r="E792" s="702" t="s">
        <v>146</v>
      </c>
      <c r="F792" s="703" t="s">
        <v>149</v>
      </c>
      <c r="G792" s="335">
        <v>0</v>
      </c>
      <c r="H792" s="336">
        <v>535.71299999999985</v>
      </c>
      <c r="I792" s="337">
        <v>535.71299999999985</v>
      </c>
    </row>
    <row r="793" spans="2:9" ht="12.95" customHeight="1" x14ac:dyDescent="0.15">
      <c r="B793" s="381" t="s">
        <v>7</v>
      </c>
      <c r="C793" s="332" t="s">
        <v>43</v>
      </c>
      <c r="D793" s="333" t="s">
        <v>214</v>
      </c>
      <c r="E793" s="702" t="s">
        <v>146</v>
      </c>
      <c r="F793" s="703" t="s">
        <v>151</v>
      </c>
      <c r="G793" s="335">
        <v>0</v>
      </c>
      <c r="H793" s="336">
        <v>42.856999999999999</v>
      </c>
      <c r="I793" s="337">
        <v>42.856999999999999</v>
      </c>
    </row>
    <row r="794" spans="2:9" ht="12.95" customHeight="1" x14ac:dyDescent="0.15">
      <c r="B794" s="381" t="s">
        <v>7</v>
      </c>
      <c r="C794" s="332" t="s">
        <v>43</v>
      </c>
      <c r="D794" s="333" t="s">
        <v>214</v>
      </c>
      <c r="E794" s="702" t="s">
        <v>146</v>
      </c>
      <c r="F794" s="703" t="s">
        <v>152</v>
      </c>
      <c r="G794" s="335">
        <v>0</v>
      </c>
      <c r="H794" s="336">
        <v>42.856999999999999</v>
      </c>
      <c r="I794" s="337">
        <v>42.856999999999999</v>
      </c>
    </row>
    <row r="795" spans="2:9" ht="12.95" customHeight="1" x14ac:dyDescent="0.15">
      <c r="B795" s="381" t="s">
        <v>7</v>
      </c>
      <c r="C795" s="332" t="s">
        <v>43</v>
      </c>
      <c r="D795" s="333" t="s">
        <v>215</v>
      </c>
      <c r="E795" s="702" t="s">
        <v>110</v>
      </c>
      <c r="F795" s="703" t="s">
        <v>247</v>
      </c>
      <c r="G795" s="335">
        <v>0</v>
      </c>
      <c r="H795" s="336">
        <v>5017.5020000000004</v>
      </c>
      <c r="I795" s="337">
        <v>5017.5020000000004</v>
      </c>
    </row>
    <row r="796" spans="2:9" ht="12.95" customHeight="1" x14ac:dyDescent="0.15">
      <c r="B796" s="381" t="s">
        <v>7</v>
      </c>
      <c r="C796" s="332" t="s">
        <v>43</v>
      </c>
      <c r="D796" s="333" t="s">
        <v>215</v>
      </c>
      <c r="E796" s="702" t="s">
        <v>131</v>
      </c>
      <c r="F796" s="703" t="s">
        <v>136</v>
      </c>
      <c r="G796" s="335">
        <v>0</v>
      </c>
      <c r="H796" s="336">
        <v>5956.0720000000001</v>
      </c>
      <c r="I796" s="337">
        <v>5956.0720000000001</v>
      </c>
    </row>
    <row r="797" spans="2:9" ht="12.95" customHeight="1" x14ac:dyDescent="0.15">
      <c r="B797" s="381" t="s">
        <v>7</v>
      </c>
      <c r="C797" s="332" t="s">
        <v>43</v>
      </c>
      <c r="D797" s="333" t="s">
        <v>26</v>
      </c>
      <c r="E797" s="702" t="s">
        <v>87</v>
      </c>
      <c r="F797" s="703" t="s">
        <v>89</v>
      </c>
      <c r="G797" s="335">
        <v>0</v>
      </c>
      <c r="H797" s="336">
        <v>899.99999999999977</v>
      </c>
      <c r="I797" s="337">
        <v>899.99999999999977</v>
      </c>
    </row>
    <row r="798" spans="2:9" ht="12.95" customHeight="1" x14ac:dyDescent="0.15">
      <c r="B798" s="381" t="s">
        <v>7</v>
      </c>
      <c r="C798" s="332" t="s">
        <v>43</v>
      </c>
      <c r="D798" s="333" t="s">
        <v>26</v>
      </c>
      <c r="E798" s="702" t="s">
        <v>87</v>
      </c>
      <c r="F798" s="703" t="s">
        <v>93</v>
      </c>
      <c r="G798" s="335">
        <v>0</v>
      </c>
      <c r="H798" s="336">
        <v>257.14099999999996</v>
      </c>
      <c r="I798" s="337">
        <v>257.14099999999996</v>
      </c>
    </row>
    <row r="799" spans="2:9" ht="12.95" customHeight="1" x14ac:dyDescent="0.15">
      <c r="B799" s="381" t="s">
        <v>7</v>
      </c>
      <c r="C799" s="332" t="s">
        <v>43</v>
      </c>
      <c r="D799" s="333" t="s">
        <v>26</v>
      </c>
      <c r="E799" s="702" t="s">
        <v>110</v>
      </c>
      <c r="F799" s="703" t="s">
        <v>247</v>
      </c>
      <c r="G799" s="335">
        <v>0</v>
      </c>
      <c r="H799" s="336">
        <v>14184.643</v>
      </c>
      <c r="I799" s="337">
        <v>14184.643</v>
      </c>
    </row>
    <row r="800" spans="2:9" ht="12.95" customHeight="1" x14ac:dyDescent="0.15">
      <c r="B800" s="381" t="s">
        <v>7</v>
      </c>
      <c r="C800" s="332" t="s">
        <v>43</v>
      </c>
      <c r="D800" s="333" t="s">
        <v>26</v>
      </c>
      <c r="E800" s="702" t="s">
        <v>110</v>
      </c>
      <c r="F800" s="703" t="s">
        <v>274</v>
      </c>
      <c r="G800" s="335">
        <v>0</v>
      </c>
      <c r="H800" s="336">
        <v>224.994</v>
      </c>
      <c r="I800" s="337">
        <v>224.994</v>
      </c>
    </row>
    <row r="801" spans="2:9" ht="12.95" customHeight="1" x14ac:dyDescent="0.15">
      <c r="B801" s="381" t="s">
        <v>7</v>
      </c>
      <c r="C801" s="332" t="s">
        <v>43</v>
      </c>
      <c r="D801" s="333" t="s">
        <v>26</v>
      </c>
      <c r="E801" s="702" t="s">
        <v>110</v>
      </c>
      <c r="F801" s="703" t="s">
        <v>119</v>
      </c>
      <c r="G801" s="335">
        <v>0</v>
      </c>
      <c r="H801" s="336">
        <v>176.785</v>
      </c>
      <c r="I801" s="337">
        <v>176.785</v>
      </c>
    </row>
    <row r="802" spans="2:9" ht="12.95" customHeight="1" x14ac:dyDescent="0.15">
      <c r="B802" s="381" t="s">
        <v>7</v>
      </c>
      <c r="C802" s="332" t="s">
        <v>43</v>
      </c>
      <c r="D802" s="333" t="s">
        <v>26</v>
      </c>
      <c r="E802" s="702" t="s">
        <v>122</v>
      </c>
      <c r="F802" s="703" t="s">
        <v>127</v>
      </c>
      <c r="G802" s="335">
        <v>0</v>
      </c>
      <c r="H802" s="336">
        <v>48.213999999999999</v>
      </c>
      <c r="I802" s="337">
        <v>48.213999999999999</v>
      </c>
    </row>
    <row r="803" spans="2:9" ht="12.95" customHeight="1" x14ac:dyDescent="0.15">
      <c r="B803" s="381" t="s">
        <v>7</v>
      </c>
      <c r="C803" s="332" t="s">
        <v>43</v>
      </c>
      <c r="D803" s="333" t="s">
        <v>26</v>
      </c>
      <c r="E803" s="702" t="s">
        <v>122</v>
      </c>
      <c r="F803" s="703" t="s">
        <v>279</v>
      </c>
      <c r="G803" s="335">
        <v>0</v>
      </c>
      <c r="H803" s="336">
        <v>707.14000000000021</v>
      </c>
      <c r="I803" s="337">
        <v>707.14000000000021</v>
      </c>
    </row>
    <row r="804" spans="2:9" ht="12.95" customHeight="1" x14ac:dyDescent="0.15">
      <c r="B804" s="381" t="s">
        <v>7</v>
      </c>
      <c r="C804" s="332" t="s">
        <v>43</v>
      </c>
      <c r="D804" s="333" t="s">
        <v>26</v>
      </c>
      <c r="E804" s="702" t="s">
        <v>131</v>
      </c>
      <c r="F804" s="703" t="s">
        <v>132</v>
      </c>
      <c r="G804" s="335">
        <v>0</v>
      </c>
      <c r="H804" s="336">
        <v>1507.498</v>
      </c>
      <c r="I804" s="337">
        <v>1507.498</v>
      </c>
    </row>
    <row r="805" spans="2:9" ht="12.95" customHeight="1" x14ac:dyDescent="0.15">
      <c r="B805" s="381" t="s">
        <v>7</v>
      </c>
      <c r="C805" s="332" t="s">
        <v>43</v>
      </c>
      <c r="D805" s="338" t="s">
        <v>26</v>
      </c>
      <c r="E805" s="702" t="s">
        <v>131</v>
      </c>
      <c r="F805" s="703" t="s">
        <v>136</v>
      </c>
      <c r="G805" s="335">
        <v>0</v>
      </c>
      <c r="H805" s="336">
        <v>50258.571999999964</v>
      </c>
      <c r="I805" s="337">
        <v>50258.571999999964</v>
      </c>
    </row>
    <row r="806" spans="2:9" ht="12.95" customHeight="1" x14ac:dyDescent="0.15">
      <c r="B806" s="381" t="s">
        <v>7</v>
      </c>
      <c r="C806" s="332" t="s">
        <v>43</v>
      </c>
      <c r="D806" s="333" t="s">
        <v>26</v>
      </c>
      <c r="E806" s="702" t="s">
        <v>131</v>
      </c>
      <c r="F806" s="703" t="s">
        <v>137</v>
      </c>
      <c r="G806" s="335">
        <v>0</v>
      </c>
      <c r="H806" s="336">
        <v>867.8570000000002</v>
      </c>
      <c r="I806" s="337">
        <v>867.8570000000002</v>
      </c>
    </row>
    <row r="807" spans="2:9" ht="12.95" customHeight="1" x14ac:dyDescent="0.15">
      <c r="B807" s="381" t="s">
        <v>7</v>
      </c>
      <c r="C807" s="332" t="s">
        <v>43</v>
      </c>
      <c r="D807" s="333" t="s">
        <v>26</v>
      </c>
      <c r="E807" s="702" t="s">
        <v>248</v>
      </c>
      <c r="F807" s="703" t="s">
        <v>278</v>
      </c>
      <c r="G807" s="335">
        <v>0</v>
      </c>
      <c r="H807" s="336">
        <v>128.572</v>
      </c>
      <c r="I807" s="337">
        <v>128.572</v>
      </c>
    </row>
    <row r="808" spans="2:9" ht="12.95" customHeight="1" x14ac:dyDescent="0.15">
      <c r="B808" s="381" t="s">
        <v>7</v>
      </c>
      <c r="C808" s="332" t="s">
        <v>43</v>
      </c>
      <c r="D808" s="333" t="s">
        <v>26</v>
      </c>
      <c r="E808" s="702" t="s">
        <v>248</v>
      </c>
      <c r="F808" s="703" t="s">
        <v>280</v>
      </c>
      <c r="G808" s="335">
        <v>0</v>
      </c>
      <c r="H808" s="336">
        <v>57.857999999999997</v>
      </c>
      <c r="I808" s="337">
        <v>57.857999999999997</v>
      </c>
    </row>
    <row r="809" spans="2:9" ht="12.95" customHeight="1" x14ac:dyDescent="0.15">
      <c r="B809" s="381" t="s">
        <v>7</v>
      </c>
      <c r="C809" s="332" t="s">
        <v>43</v>
      </c>
      <c r="D809" s="333" t="s">
        <v>26</v>
      </c>
      <c r="E809" s="702" t="s">
        <v>248</v>
      </c>
      <c r="F809" s="703" t="s">
        <v>142</v>
      </c>
      <c r="G809" s="335">
        <v>0</v>
      </c>
      <c r="H809" s="336">
        <v>77.144000000000005</v>
      </c>
      <c r="I809" s="337">
        <v>77.144000000000005</v>
      </c>
    </row>
    <row r="810" spans="2:9" ht="12.95" customHeight="1" x14ac:dyDescent="0.15">
      <c r="B810" s="381" t="s">
        <v>7</v>
      </c>
      <c r="C810" s="332" t="s">
        <v>43</v>
      </c>
      <c r="D810" s="333" t="s">
        <v>26</v>
      </c>
      <c r="E810" s="702" t="s">
        <v>146</v>
      </c>
      <c r="F810" s="703" t="s">
        <v>275</v>
      </c>
      <c r="G810" s="335">
        <v>0</v>
      </c>
      <c r="H810" s="336">
        <v>77.144000000000005</v>
      </c>
      <c r="I810" s="337">
        <v>77.144000000000005</v>
      </c>
    </row>
    <row r="811" spans="2:9" ht="12.95" customHeight="1" x14ac:dyDescent="0.15">
      <c r="B811" s="381" t="s">
        <v>7</v>
      </c>
      <c r="C811" s="332" t="s">
        <v>43</v>
      </c>
      <c r="D811" s="333" t="s">
        <v>26</v>
      </c>
      <c r="E811" s="702" t="s">
        <v>153</v>
      </c>
      <c r="F811" s="703" t="s">
        <v>153</v>
      </c>
      <c r="G811" s="335">
        <v>0</v>
      </c>
      <c r="H811" s="336">
        <v>80.356999999999999</v>
      </c>
      <c r="I811" s="337">
        <v>80.356999999999999</v>
      </c>
    </row>
    <row r="812" spans="2:9" ht="12.95" customHeight="1" x14ac:dyDescent="0.15">
      <c r="B812" s="381" t="s">
        <v>7</v>
      </c>
      <c r="C812" s="332" t="s">
        <v>43</v>
      </c>
      <c r="D812" s="333" t="s">
        <v>26</v>
      </c>
      <c r="E812" s="702" t="s">
        <v>277</v>
      </c>
      <c r="F812" s="703" t="s">
        <v>277</v>
      </c>
      <c r="G812" s="335">
        <v>0</v>
      </c>
      <c r="H812" s="336">
        <v>128.572</v>
      </c>
      <c r="I812" s="337">
        <v>128.572</v>
      </c>
    </row>
    <row r="813" spans="2:9" ht="12.95" customHeight="1" x14ac:dyDescent="0.15">
      <c r="B813" s="383" t="s">
        <v>7</v>
      </c>
      <c r="C813" s="345" t="s">
        <v>43</v>
      </c>
      <c r="D813" s="346"/>
      <c r="E813" s="710" t="s">
        <v>273</v>
      </c>
      <c r="F813" s="711"/>
      <c r="G813" s="25">
        <v>51630.160000000018</v>
      </c>
      <c r="H813" s="2">
        <v>454950.66500000027</v>
      </c>
      <c r="I813" s="348">
        <v>506580.8250000003</v>
      </c>
    </row>
    <row r="814" spans="2:9" ht="12.95" customHeight="1" x14ac:dyDescent="0.15">
      <c r="B814" s="381" t="s">
        <v>8</v>
      </c>
      <c r="C814" s="332" t="s">
        <v>43</v>
      </c>
      <c r="D814" s="333" t="s">
        <v>4</v>
      </c>
      <c r="E814" s="702" t="s">
        <v>87</v>
      </c>
      <c r="F814" s="703" t="s">
        <v>91</v>
      </c>
      <c r="G814" s="335">
        <v>40</v>
      </c>
      <c r="H814" s="336">
        <v>0</v>
      </c>
      <c r="I814" s="337">
        <v>40</v>
      </c>
    </row>
    <row r="815" spans="2:9" ht="12.95" customHeight="1" x14ac:dyDescent="0.15">
      <c r="B815" s="381" t="s">
        <v>8</v>
      </c>
      <c r="C815" s="332" t="s">
        <v>43</v>
      </c>
      <c r="D815" s="333" t="s">
        <v>4</v>
      </c>
      <c r="E815" s="702" t="s">
        <v>87</v>
      </c>
      <c r="F815" s="703" t="s">
        <v>92</v>
      </c>
      <c r="G815" s="335">
        <v>20</v>
      </c>
      <c r="H815" s="336">
        <v>0</v>
      </c>
      <c r="I815" s="337">
        <v>20</v>
      </c>
    </row>
    <row r="816" spans="2:9" ht="12.95" customHeight="1" x14ac:dyDescent="0.15">
      <c r="B816" s="381" t="s">
        <v>8</v>
      </c>
      <c r="C816" s="332" t="s">
        <v>43</v>
      </c>
      <c r="D816" s="333" t="s">
        <v>4</v>
      </c>
      <c r="E816" s="702" t="s">
        <v>87</v>
      </c>
      <c r="F816" s="703" t="s">
        <v>253</v>
      </c>
      <c r="G816" s="335">
        <v>110</v>
      </c>
      <c r="H816" s="336">
        <v>0</v>
      </c>
      <c r="I816" s="337">
        <v>110</v>
      </c>
    </row>
    <row r="817" spans="2:9" ht="12.95" customHeight="1" thickBot="1" x14ac:dyDescent="0.2">
      <c r="B817" s="388" t="s">
        <v>8</v>
      </c>
      <c r="C817" s="355" t="s">
        <v>43</v>
      </c>
      <c r="D817" s="356" t="s">
        <v>4</v>
      </c>
      <c r="E817" s="704" t="s">
        <v>87</v>
      </c>
      <c r="F817" s="705" t="s">
        <v>94</v>
      </c>
      <c r="G817" s="358">
        <v>1170</v>
      </c>
      <c r="H817" s="359">
        <v>0</v>
      </c>
      <c r="I817" s="360">
        <v>1170</v>
      </c>
    </row>
    <row r="818" spans="2:9" ht="12.95" customHeight="1" x14ac:dyDescent="0.15">
      <c r="B818" s="384" t="s">
        <v>8</v>
      </c>
      <c r="C818" s="349" t="s">
        <v>43</v>
      </c>
      <c r="D818" s="350" t="s">
        <v>4</v>
      </c>
      <c r="E818" s="706" t="s">
        <v>87</v>
      </c>
      <c r="F818" s="707" t="s">
        <v>95</v>
      </c>
      <c r="G818" s="352">
        <v>50</v>
      </c>
      <c r="H818" s="353">
        <v>0</v>
      </c>
      <c r="I818" s="354">
        <v>50</v>
      </c>
    </row>
    <row r="819" spans="2:9" ht="12.95" customHeight="1" x14ac:dyDescent="0.15">
      <c r="B819" s="381" t="s">
        <v>8</v>
      </c>
      <c r="C819" s="332" t="s">
        <v>43</v>
      </c>
      <c r="D819" s="333" t="s">
        <v>4</v>
      </c>
      <c r="E819" s="702" t="s">
        <v>87</v>
      </c>
      <c r="F819" s="703" t="s">
        <v>96</v>
      </c>
      <c r="G819" s="335">
        <v>405</v>
      </c>
      <c r="H819" s="336">
        <v>0</v>
      </c>
      <c r="I819" s="337">
        <v>405</v>
      </c>
    </row>
    <row r="820" spans="2:9" ht="12.95" customHeight="1" x14ac:dyDescent="0.15">
      <c r="B820" s="381" t="s">
        <v>8</v>
      </c>
      <c r="C820" s="332" t="s">
        <v>43</v>
      </c>
      <c r="D820" s="333" t="s">
        <v>4</v>
      </c>
      <c r="E820" s="702" t="s">
        <v>97</v>
      </c>
      <c r="F820" s="703" t="s">
        <v>99</v>
      </c>
      <c r="G820" s="335">
        <v>840</v>
      </c>
      <c r="H820" s="336">
        <v>0</v>
      </c>
      <c r="I820" s="337">
        <v>840</v>
      </c>
    </row>
    <row r="821" spans="2:9" ht="12.95" customHeight="1" x14ac:dyDescent="0.15">
      <c r="B821" s="381" t="s">
        <v>8</v>
      </c>
      <c r="C821" s="332" t="s">
        <v>43</v>
      </c>
      <c r="D821" s="333" t="s">
        <v>4</v>
      </c>
      <c r="E821" s="702" t="s">
        <v>110</v>
      </c>
      <c r="F821" s="703" t="s">
        <v>249</v>
      </c>
      <c r="G821" s="335">
        <v>10</v>
      </c>
      <c r="H821" s="336">
        <v>0</v>
      </c>
      <c r="I821" s="337">
        <v>10</v>
      </c>
    </row>
    <row r="822" spans="2:9" ht="12.95" customHeight="1" x14ac:dyDescent="0.15">
      <c r="B822" s="381" t="s">
        <v>8</v>
      </c>
      <c r="C822" s="332" t="s">
        <v>43</v>
      </c>
      <c r="D822" s="333" t="s">
        <v>4</v>
      </c>
      <c r="E822" s="702" t="s">
        <v>110</v>
      </c>
      <c r="F822" s="703" t="s">
        <v>121</v>
      </c>
      <c r="G822" s="335">
        <v>10</v>
      </c>
      <c r="H822" s="336">
        <v>0</v>
      </c>
      <c r="I822" s="337">
        <v>10</v>
      </c>
    </row>
    <row r="823" spans="2:9" ht="12.95" customHeight="1" x14ac:dyDescent="0.15">
      <c r="B823" s="381" t="s">
        <v>8</v>
      </c>
      <c r="C823" s="332" t="s">
        <v>43</v>
      </c>
      <c r="D823" s="333" t="s">
        <v>4</v>
      </c>
      <c r="E823" s="702" t="s">
        <v>122</v>
      </c>
      <c r="F823" s="703" t="s">
        <v>129</v>
      </c>
      <c r="G823" s="335">
        <v>120</v>
      </c>
      <c r="H823" s="336">
        <v>0</v>
      </c>
      <c r="I823" s="337">
        <v>120</v>
      </c>
    </row>
    <row r="824" spans="2:9" ht="12.95" customHeight="1" x14ac:dyDescent="0.15">
      <c r="B824" s="381" t="s">
        <v>8</v>
      </c>
      <c r="C824" s="332" t="s">
        <v>43</v>
      </c>
      <c r="D824" s="333" t="s">
        <v>4</v>
      </c>
      <c r="E824" s="702" t="s">
        <v>122</v>
      </c>
      <c r="F824" s="703" t="s">
        <v>279</v>
      </c>
      <c r="G824" s="335">
        <v>20</v>
      </c>
      <c r="H824" s="336">
        <v>0</v>
      </c>
      <c r="I824" s="337">
        <v>20</v>
      </c>
    </row>
    <row r="825" spans="2:9" ht="12.95" customHeight="1" x14ac:dyDescent="0.15">
      <c r="B825" s="381" t="s">
        <v>8</v>
      </c>
      <c r="C825" s="332" t="s">
        <v>43</v>
      </c>
      <c r="D825" s="333" t="s">
        <v>4</v>
      </c>
      <c r="E825" s="702" t="s">
        <v>248</v>
      </c>
      <c r="F825" s="703" t="s">
        <v>276</v>
      </c>
      <c r="G825" s="335">
        <v>10</v>
      </c>
      <c r="H825" s="336">
        <v>0</v>
      </c>
      <c r="I825" s="337">
        <v>10</v>
      </c>
    </row>
    <row r="826" spans="2:9" ht="12.95" customHeight="1" x14ac:dyDescent="0.15">
      <c r="B826" s="381" t="s">
        <v>8</v>
      </c>
      <c r="C826" s="332" t="s">
        <v>43</v>
      </c>
      <c r="D826" s="333" t="s">
        <v>4</v>
      </c>
      <c r="E826" s="702" t="s">
        <v>146</v>
      </c>
      <c r="F826" s="703" t="s">
        <v>148</v>
      </c>
      <c r="G826" s="335">
        <v>364</v>
      </c>
      <c r="H826" s="336">
        <v>0</v>
      </c>
      <c r="I826" s="337">
        <v>364</v>
      </c>
    </row>
    <row r="827" spans="2:9" ht="12.95" customHeight="1" x14ac:dyDescent="0.15">
      <c r="B827" s="381" t="s">
        <v>8</v>
      </c>
      <c r="C827" s="332" t="s">
        <v>43</v>
      </c>
      <c r="D827" s="333" t="s">
        <v>4</v>
      </c>
      <c r="E827" s="702" t="s">
        <v>277</v>
      </c>
      <c r="F827" s="703" t="s">
        <v>277</v>
      </c>
      <c r="G827" s="335">
        <v>15806</v>
      </c>
      <c r="H827" s="336">
        <v>0</v>
      </c>
      <c r="I827" s="337">
        <v>15806</v>
      </c>
    </row>
    <row r="828" spans="2:9" ht="12.95" customHeight="1" x14ac:dyDescent="0.15">
      <c r="B828" s="381" t="s">
        <v>8</v>
      </c>
      <c r="C828" s="332" t="s">
        <v>43</v>
      </c>
      <c r="D828" s="333" t="s">
        <v>15</v>
      </c>
      <c r="E828" s="702" t="s">
        <v>87</v>
      </c>
      <c r="F828" s="703" t="s">
        <v>91</v>
      </c>
      <c r="G828" s="335">
        <v>100</v>
      </c>
      <c r="H828" s="336">
        <v>0</v>
      </c>
      <c r="I828" s="337">
        <v>100</v>
      </c>
    </row>
    <row r="829" spans="2:9" ht="12.95" customHeight="1" x14ac:dyDescent="0.15">
      <c r="B829" s="381" t="s">
        <v>8</v>
      </c>
      <c r="C829" s="332" t="s">
        <v>43</v>
      </c>
      <c r="D829" s="333" t="s">
        <v>15</v>
      </c>
      <c r="E829" s="702" t="s">
        <v>87</v>
      </c>
      <c r="F829" s="703" t="s">
        <v>94</v>
      </c>
      <c r="G829" s="335">
        <v>20</v>
      </c>
      <c r="H829" s="336">
        <v>0</v>
      </c>
      <c r="I829" s="337">
        <v>20</v>
      </c>
    </row>
    <row r="830" spans="2:9" ht="12.95" customHeight="1" x14ac:dyDescent="0.15">
      <c r="B830" s="381" t="s">
        <v>8</v>
      </c>
      <c r="C830" s="332" t="s">
        <v>43</v>
      </c>
      <c r="D830" s="333" t="s">
        <v>15</v>
      </c>
      <c r="E830" s="702" t="s">
        <v>122</v>
      </c>
      <c r="F830" s="703" t="s">
        <v>129</v>
      </c>
      <c r="G830" s="335">
        <v>240</v>
      </c>
      <c r="H830" s="336">
        <v>0</v>
      </c>
      <c r="I830" s="337">
        <v>240</v>
      </c>
    </row>
    <row r="831" spans="2:9" ht="12.95" customHeight="1" x14ac:dyDescent="0.15">
      <c r="B831" s="381" t="s">
        <v>8</v>
      </c>
      <c r="C831" s="332" t="s">
        <v>43</v>
      </c>
      <c r="D831" s="333" t="s">
        <v>15</v>
      </c>
      <c r="E831" s="702" t="s">
        <v>248</v>
      </c>
      <c r="F831" s="703" t="s">
        <v>276</v>
      </c>
      <c r="G831" s="335">
        <v>18</v>
      </c>
      <c r="H831" s="336">
        <v>0</v>
      </c>
      <c r="I831" s="337">
        <v>18</v>
      </c>
    </row>
    <row r="832" spans="2:9" ht="12.95" customHeight="1" x14ac:dyDescent="0.15">
      <c r="B832" s="381" t="s">
        <v>8</v>
      </c>
      <c r="C832" s="332" t="s">
        <v>43</v>
      </c>
      <c r="D832" s="333" t="s">
        <v>15</v>
      </c>
      <c r="E832" s="702" t="s">
        <v>277</v>
      </c>
      <c r="F832" s="703" t="s">
        <v>277</v>
      </c>
      <c r="G832" s="335">
        <v>5822</v>
      </c>
      <c r="H832" s="336">
        <v>0</v>
      </c>
      <c r="I832" s="337">
        <v>5822</v>
      </c>
    </row>
    <row r="833" spans="2:9" ht="12.95" customHeight="1" x14ac:dyDescent="0.15">
      <c r="B833" s="381" t="s">
        <v>8</v>
      </c>
      <c r="C833" s="332" t="s">
        <v>43</v>
      </c>
      <c r="D833" s="333" t="s">
        <v>204</v>
      </c>
      <c r="E833" s="702" t="s">
        <v>277</v>
      </c>
      <c r="F833" s="703" t="s">
        <v>277</v>
      </c>
      <c r="G833" s="335">
        <v>546</v>
      </c>
      <c r="H833" s="336">
        <v>0</v>
      </c>
      <c r="I833" s="337">
        <v>546</v>
      </c>
    </row>
    <row r="834" spans="2:9" ht="12.95" customHeight="1" x14ac:dyDescent="0.15">
      <c r="B834" s="381" t="s">
        <v>8</v>
      </c>
      <c r="C834" s="332" t="s">
        <v>43</v>
      </c>
      <c r="D834" s="333" t="s">
        <v>6</v>
      </c>
      <c r="E834" s="702" t="s">
        <v>87</v>
      </c>
      <c r="F834" s="703" t="s">
        <v>88</v>
      </c>
      <c r="G834" s="335">
        <v>25</v>
      </c>
      <c r="H834" s="336">
        <v>0</v>
      </c>
      <c r="I834" s="337">
        <v>25</v>
      </c>
    </row>
    <row r="835" spans="2:9" ht="12.95" customHeight="1" x14ac:dyDescent="0.15">
      <c r="B835" s="381" t="s">
        <v>8</v>
      </c>
      <c r="C835" s="332" t="s">
        <v>43</v>
      </c>
      <c r="D835" s="333" t="s">
        <v>6</v>
      </c>
      <c r="E835" s="702" t="s">
        <v>87</v>
      </c>
      <c r="F835" s="703" t="s">
        <v>96</v>
      </c>
      <c r="G835" s="335">
        <v>80</v>
      </c>
      <c r="H835" s="336">
        <v>0</v>
      </c>
      <c r="I835" s="337">
        <v>80</v>
      </c>
    </row>
    <row r="836" spans="2:9" ht="12.95" customHeight="1" x14ac:dyDescent="0.15">
      <c r="B836" s="381" t="s">
        <v>8</v>
      </c>
      <c r="C836" s="332" t="s">
        <v>43</v>
      </c>
      <c r="D836" s="333" t="s">
        <v>6</v>
      </c>
      <c r="E836" s="702" t="s">
        <v>97</v>
      </c>
      <c r="F836" s="703" t="s">
        <v>99</v>
      </c>
      <c r="G836" s="335">
        <v>25</v>
      </c>
      <c r="H836" s="336">
        <v>0</v>
      </c>
      <c r="I836" s="337">
        <v>25</v>
      </c>
    </row>
    <row r="837" spans="2:9" ht="12.95" customHeight="1" x14ac:dyDescent="0.15">
      <c r="B837" s="381" t="s">
        <v>8</v>
      </c>
      <c r="C837" s="332" t="s">
        <v>43</v>
      </c>
      <c r="D837" s="333" t="s">
        <v>6</v>
      </c>
      <c r="E837" s="702" t="s">
        <v>110</v>
      </c>
      <c r="F837" s="703" t="s">
        <v>115</v>
      </c>
      <c r="G837" s="335">
        <v>0</v>
      </c>
      <c r="H837" s="336">
        <v>4344.375</v>
      </c>
      <c r="I837" s="337">
        <v>4344.375</v>
      </c>
    </row>
    <row r="838" spans="2:9" ht="12.95" customHeight="1" x14ac:dyDescent="0.15">
      <c r="B838" s="381" t="s">
        <v>8</v>
      </c>
      <c r="C838" s="332" t="s">
        <v>43</v>
      </c>
      <c r="D838" s="333" t="s">
        <v>6</v>
      </c>
      <c r="E838" s="702" t="s">
        <v>248</v>
      </c>
      <c r="F838" s="703" t="s">
        <v>278</v>
      </c>
      <c r="G838" s="335">
        <v>20</v>
      </c>
      <c r="H838" s="336">
        <v>0</v>
      </c>
      <c r="I838" s="337">
        <v>20</v>
      </c>
    </row>
    <row r="839" spans="2:9" ht="12.95" customHeight="1" x14ac:dyDescent="0.15">
      <c r="B839" s="381" t="s">
        <v>8</v>
      </c>
      <c r="C839" s="332" t="s">
        <v>43</v>
      </c>
      <c r="D839" s="333" t="s">
        <v>6</v>
      </c>
      <c r="E839" s="702" t="s">
        <v>248</v>
      </c>
      <c r="F839" s="703" t="s">
        <v>144</v>
      </c>
      <c r="G839" s="335">
        <v>280</v>
      </c>
      <c r="H839" s="336">
        <v>0</v>
      </c>
      <c r="I839" s="337">
        <v>280</v>
      </c>
    </row>
    <row r="840" spans="2:9" ht="12.95" customHeight="1" x14ac:dyDescent="0.15">
      <c r="B840" s="381" t="s">
        <v>8</v>
      </c>
      <c r="C840" s="332" t="s">
        <v>43</v>
      </c>
      <c r="D840" s="333" t="s">
        <v>6</v>
      </c>
      <c r="E840" s="702" t="s">
        <v>277</v>
      </c>
      <c r="F840" s="703" t="s">
        <v>277</v>
      </c>
      <c r="G840" s="335">
        <v>16672</v>
      </c>
      <c r="H840" s="336">
        <v>0</v>
      </c>
      <c r="I840" s="337">
        <v>16672</v>
      </c>
    </row>
    <row r="841" spans="2:9" ht="12.95" customHeight="1" x14ac:dyDescent="0.15">
      <c r="B841" s="381" t="s">
        <v>8</v>
      </c>
      <c r="C841" s="332" t="s">
        <v>43</v>
      </c>
      <c r="D841" s="333" t="s">
        <v>16</v>
      </c>
      <c r="E841" s="702" t="s">
        <v>277</v>
      </c>
      <c r="F841" s="703" t="s">
        <v>277</v>
      </c>
      <c r="G841" s="335">
        <v>260</v>
      </c>
      <c r="H841" s="336">
        <v>0</v>
      </c>
      <c r="I841" s="337">
        <v>260</v>
      </c>
    </row>
    <row r="842" spans="2:9" ht="12.95" customHeight="1" x14ac:dyDescent="0.15">
      <c r="B842" s="381" t="s">
        <v>8</v>
      </c>
      <c r="C842" s="332" t="s">
        <v>43</v>
      </c>
      <c r="D842" s="333" t="s">
        <v>261</v>
      </c>
      <c r="E842" s="702" t="s">
        <v>277</v>
      </c>
      <c r="F842" s="703" t="s">
        <v>277</v>
      </c>
      <c r="G842" s="335">
        <v>400</v>
      </c>
      <c r="H842" s="336">
        <v>0</v>
      </c>
      <c r="I842" s="337">
        <v>400</v>
      </c>
    </row>
    <row r="843" spans="2:9" ht="12.95" customHeight="1" x14ac:dyDescent="0.15">
      <c r="B843" s="381" t="s">
        <v>8</v>
      </c>
      <c r="C843" s="332" t="s">
        <v>43</v>
      </c>
      <c r="D843" s="333" t="s">
        <v>20</v>
      </c>
      <c r="E843" s="702" t="s">
        <v>277</v>
      </c>
      <c r="F843" s="703" t="s">
        <v>277</v>
      </c>
      <c r="G843" s="335">
        <v>11972</v>
      </c>
      <c r="H843" s="336">
        <v>0</v>
      </c>
      <c r="I843" s="337">
        <v>11972</v>
      </c>
    </row>
    <row r="844" spans="2:9" ht="12.95" customHeight="1" x14ac:dyDescent="0.15">
      <c r="B844" s="381" t="s">
        <v>8</v>
      </c>
      <c r="C844" s="332" t="s">
        <v>43</v>
      </c>
      <c r="D844" s="333" t="s">
        <v>21</v>
      </c>
      <c r="E844" s="702" t="s">
        <v>277</v>
      </c>
      <c r="F844" s="703" t="s">
        <v>277</v>
      </c>
      <c r="G844" s="335">
        <v>40</v>
      </c>
      <c r="H844" s="336">
        <v>0</v>
      </c>
      <c r="I844" s="337">
        <v>40</v>
      </c>
    </row>
    <row r="845" spans="2:9" ht="12.95" customHeight="1" x14ac:dyDescent="0.15">
      <c r="B845" s="381" t="s">
        <v>8</v>
      </c>
      <c r="C845" s="332" t="s">
        <v>43</v>
      </c>
      <c r="D845" s="333" t="s">
        <v>10</v>
      </c>
      <c r="E845" s="702" t="s">
        <v>110</v>
      </c>
      <c r="F845" s="703" t="s">
        <v>115</v>
      </c>
      <c r="G845" s="335">
        <v>0</v>
      </c>
      <c r="H845" s="336">
        <v>76823.125</v>
      </c>
      <c r="I845" s="337">
        <v>76823.125</v>
      </c>
    </row>
    <row r="846" spans="2:9" ht="12.95" customHeight="1" x14ac:dyDescent="0.15">
      <c r="B846" s="381" t="s">
        <v>8</v>
      </c>
      <c r="C846" s="332" t="s">
        <v>43</v>
      </c>
      <c r="D846" s="333" t="s">
        <v>10</v>
      </c>
      <c r="E846" s="702" t="s">
        <v>277</v>
      </c>
      <c r="F846" s="703" t="s">
        <v>277</v>
      </c>
      <c r="G846" s="335">
        <v>5226</v>
      </c>
      <c r="H846" s="336">
        <v>0</v>
      </c>
      <c r="I846" s="337">
        <v>5226</v>
      </c>
    </row>
    <row r="847" spans="2:9" ht="12.95" customHeight="1" x14ac:dyDescent="0.15">
      <c r="B847" s="381" t="s">
        <v>8</v>
      </c>
      <c r="C847" s="332" t="s">
        <v>43</v>
      </c>
      <c r="D847" s="333" t="s">
        <v>205</v>
      </c>
      <c r="E847" s="702" t="s">
        <v>110</v>
      </c>
      <c r="F847" s="703" t="s">
        <v>115</v>
      </c>
      <c r="G847" s="335">
        <v>0</v>
      </c>
      <c r="H847" s="336">
        <v>5849.375</v>
      </c>
      <c r="I847" s="337">
        <v>5849.375</v>
      </c>
    </row>
    <row r="848" spans="2:9" ht="12.95" customHeight="1" x14ac:dyDescent="0.15">
      <c r="B848" s="381" t="s">
        <v>8</v>
      </c>
      <c r="C848" s="332" t="s">
        <v>43</v>
      </c>
      <c r="D848" s="333" t="s">
        <v>205</v>
      </c>
      <c r="E848" s="702" t="s">
        <v>277</v>
      </c>
      <c r="F848" s="703" t="s">
        <v>277</v>
      </c>
      <c r="G848" s="335">
        <v>884</v>
      </c>
      <c r="H848" s="336">
        <v>0</v>
      </c>
      <c r="I848" s="337">
        <v>884</v>
      </c>
    </row>
    <row r="849" spans="2:9" ht="12.95" customHeight="1" x14ac:dyDescent="0.15">
      <c r="B849" s="381" t="s">
        <v>8</v>
      </c>
      <c r="C849" s="332" t="s">
        <v>43</v>
      </c>
      <c r="D849" s="333" t="s">
        <v>22</v>
      </c>
      <c r="E849" s="702" t="s">
        <v>277</v>
      </c>
      <c r="F849" s="703" t="s">
        <v>277</v>
      </c>
      <c r="G849" s="335">
        <v>10816</v>
      </c>
      <c r="H849" s="336">
        <v>0</v>
      </c>
      <c r="I849" s="337">
        <v>10816</v>
      </c>
    </row>
    <row r="850" spans="2:9" ht="12.95" customHeight="1" x14ac:dyDescent="0.15">
      <c r="B850" s="381" t="s">
        <v>8</v>
      </c>
      <c r="C850" s="332" t="s">
        <v>43</v>
      </c>
      <c r="D850" s="333" t="s">
        <v>12</v>
      </c>
      <c r="E850" s="702" t="s">
        <v>110</v>
      </c>
      <c r="F850" s="703" t="s">
        <v>115</v>
      </c>
      <c r="G850" s="335">
        <v>0</v>
      </c>
      <c r="H850" s="336">
        <v>762.5</v>
      </c>
      <c r="I850" s="337">
        <v>762.5</v>
      </c>
    </row>
    <row r="851" spans="2:9" ht="12.95" customHeight="1" x14ac:dyDescent="0.15">
      <c r="B851" s="381" t="s">
        <v>8</v>
      </c>
      <c r="C851" s="332" t="s">
        <v>43</v>
      </c>
      <c r="D851" s="333" t="s">
        <v>13</v>
      </c>
      <c r="E851" s="702" t="s">
        <v>110</v>
      </c>
      <c r="F851" s="703" t="s">
        <v>115</v>
      </c>
      <c r="G851" s="335">
        <v>0</v>
      </c>
      <c r="H851" s="336">
        <v>45</v>
      </c>
      <c r="I851" s="337">
        <v>45</v>
      </c>
    </row>
    <row r="852" spans="2:9" ht="12.95" customHeight="1" x14ac:dyDescent="0.15">
      <c r="B852" s="381" t="s">
        <v>8</v>
      </c>
      <c r="C852" s="332" t="s">
        <v>43</v>
      </c>
      <c r="D852" s="333" t="s">
        <v>208</v>
      </c>
      <c r="E852" s="702" t="s">
        <v>110</v>
      </c>
      <c r="F852" s="703" t="s">
        <v>115</v>
      </c>
      <c r="G852" s="335">
        <v>0</v>
      </c>
      <c r="H852" s="336">
        <v>425</v>
      </c>
      <c r="I852" s="337">
        <v>425</v>
      </c>
    </row>
    <row r="853" spans="2:9" ht="12.95" customHeight="1" x14ac:dyDescent="0.15">
      <c r="B853" s="381" t="s">
        <v>8</v>
      </c>
      <c r="C853" s="332" t="s">
        <v>43</v>
      </c>
      <c r="D853" s="333" t="s">
        <v>30</v>
      </c>
      <c r="E853" s="702" t="s">
        <v>110</v>
      </c>
      <c r="F853" s="703" t="s">
        <v>115</v>
      </c>
      <c r="G853" s="335">
        <v>0</v>
      </c>
      <c r="H853" s="336">
        <v>3360</v>
      </c>
      <c r="I853" s="337">
        <v>3360</v>
      </c>
    </row>
    <row r="854" spans="2:9" ht="12.95" customHeight="1" x14ac:dyDescent="0.15">
      <c r="B854" s="381" t="s">
        <v>8</v>
      </c>
      <c r="C854" s="332" t="s">
        <v>43</v>
      </c>
      <c r="D854" s="333" t="s">
        <v>25</v>
      </c>
      <c r="E854" s="702" t="s">
        <v>277</v>
      </c>
      <c r="F854" s="703" t="s">
        <v>277</v>
      </c>
      <c r="G854" s="335">
        <v>1430</v>
      </c>
      <c r="H854" s="336">
        <v>0</v>
      </c>
      <c r="I854" s="337">
        <v>1430</v>
      </c>
    </row>
    <row r="855" spans="2:9" ht="12.95" customHeight="1" x14ac:dyDescent="0.15">
      <c r="B855" s="381" t="s">
        <v>8</v>
      </c>
      <c r="C855" s="332" t="s">
        <v>43</v>
      </c>
      <c r="D855" s="333" t="s">
        <v>209</v>
      </c>
      <c r="E855" s="702" t="s">
        <v>110</v>
      </c>
      <c r="F855" s="703" t="s">
        <v>115</v>
      </c>
      <c r="G855" s="335">
        <v>0</v>
      </c>
      <c r="H855" s="336">
        <v>250</v>
      </c>
      <c r="I855" s="337">
        <v>250</v>
      </c>
    </row>
    <row r="856" spans="2:9" ht="12.95" customHeight="1" x14ac:dyDescent="0.15">
      <c r="B856" s="383" t="s">
        <v>8</v>
      </c>
      <c r="C856" s="345" t="s">
        <v>43</v>
      </c>
      <c r="D856" s="346"/>
      <c r="E856" s="710" t="s">
        <v>273</v>
      </c>
      <c r="F856" s="711"/>
      <c r="G856" s="25">
        <v>73851</v>
      </c>
      <c r="H856" s="2">
        <v>91859.375</v>
      </c>
      <c r="I856" s="348">
        <v>165710.375</v>
      </c>
    </row>
    <row r="857" spans="2:9" ht="12.95" customHeight="1" x14ac:dyDescent="0.15">
      <c r="B857" s="381" t="s">
        <v>203</v>
      </c>
      <c r="C857" s="332" t="s">
        <v>43</v>
      </c>
      <c r="D857" s="333" t="s">
        <v>4</v>
      </c>
      <c r="E857" s="702" t="s">
        <v>110</v>
      </c>
      <c r="F857" s="703" t="s">
        <v>111</v>
      </c>
      <c r="G857" s="335">
        <v>0</v>
      </c>
      <c r="H857" s="336">
        <v>859.82199999999989</v>
      </c>
      <c r="I857" s="337">
        <v>859.82199999999989</v>
      </c>
    </row>
    <row r="858" spans="2:9" ht="12.95" customHeight="1" x14ac:dyDescent="0.15">
      <c r="B858" s="381" t="s">
        <v>203</v>
      </c>
      <c r="C858" s="332" t="s">
        <v>43</v>
      </c>
      <c r="D858" s="333" t="s">
        <v>4</v>
      </c>
      <c r="E858" s="702" t="s">
        <v>110</v>
      </c>
      <c r="F858" s="703" t="s">
        <v>114</v>
      </c>
      <c r="G858" s="335">
        <v>0</v>
      </c>
      <c r="H858" s="336">
        <v>842.1429999999998</v>
      </c>
      <c r="I858" s="337">
        <v>842.1429999999998</v>
      </c>
    </row>
    <row r="859" spans="2:9" ht="12.95" customHeight="1" x14ac:dyDescent="0.15">
      <c r="B859" s="381" t="s">
        <v>203</v>
      </c>
      <c r="C859" s="332" t="s">
        <v>43</v>
      </c>
      <c r="D859" s="333" t="s">
        <v>4</v>
      </c>
      <c r="E859" s="702" t="s">
        <v>110</v>
      </c>
      <c r="F859" s="703" t="s">
        <v>115</v>
      </c>
      <c r="G859" s="335">
        <v>0</v>
      </c>
      <c r="H859" s="336">
        <v>6412.5</v>
      </c>
      <c r="I859" s="337">
        <v>6412.5</v>
      </c>
    </row>
    <row r="860" spans="2:9" ht="12.95" customHeight="1" x14ac:dyDescent="0.15">
      <c r="B860" s="381" t="s">
        <v>203</v>
      </c>
      <c r="C860" s="332" t="s">
        <v>43</v>
      </c>
      <c r="D860" s="333" t="s">
        <v>4</v>
      </c>
      <c r="E860" s="702" t="s">
        <v>110</v>
      </c>
      <c r="F860" s="703" t="s">
        <v>247</v>
      </c>
      <c r="G860" s="335">
        <v>0</v>
      </c>
      <c r="H860" s="336">
        <v>6692.1399999999994</v>
      </c>
      <c r="I860" s="337">
        <v>6692.1399999999994</v>
      </c>
    </row>
    <row r="861" spans="2:9" ht="12.95" customHeight="1" x14ac:dyDescent="0.15">
      <c r="B861" s="381" t="s">
        <v>203</v>
      </c>
      <c r="C861" s="332" t="s">
        <v>43</v>
      </c>
      <c r="D861" s="333" t="s">
        <v>4</v>
      </c>
      <c r="E861" s="702" t="s">
        <v>110</v>
      </c>
      <c r="F861" s="703" t="s">
        <v>274</v>
      </c>
      <c r="G861" s="335">
        <v>0</v>
      </c>
      <c r="H861" s="336">
        <v>2129.4670000000001</v>
      </c>
      <c r="I861" s="337">
        <v>2129.4670000000001</v>
      </c>
    </row>
    <row r="862" spans="2:9" ht="12.95" customHeight="1" x14ac:dyDescent="0.15">
      <c r="B862" s="381" t="s">
        <v>203</v>
      </c>
      <c r="C862" s="332" t="s">
        <v>43</v>
      </c>
      <c r="D862" s="333" t="s">
        <v>4</v>
      </c>
      <c r="E862" s="702" t="s">
        <v>122</v>
      </c>
      <c r="F862" s="703" t="s">
        <v>128</v>
      </c>
      <c r="G862" s="335">
        <v>0</v>
      </c>
      <c r="H862" s="336">
        <v>610.71299999999997</v>
      </c>
      <c r="I862" s="337">
        <v>610.71299999999997</v>
      </c>
    </row>
    <row r="863" spans="2:9" ht="12.95" customHeight="1" x14ac:dyDescent="0.15">
      <c r="B863" s="381" t="s">
        <v>203</v>
      </c>
      <c r="C863" s="332" t="s">
        <v>43</v>
      </c>
      <c r="D863" s="333" t="s">
        <v>4</v>
      </c>
      <c r="E863" s="702" t="s">
        <v>131</v>
      </c>
      <c r="F863" s="703" t="s">
        <v>132</v>
      </c>
      <c r="G863" s="335">
        <v>0</v>
      </c>
      <c r="H863" s="336">
        <v>562.50099999999998</v>
      </c>
      <c r="I863" s="337">
        <v>562.50099999999998</v>
      </c>
    </row>
    <row r="864" spans="2:9" ht="12.95" customHeight="1" x14ac:dyDescent="0.15">
      <c r="B864" s="381" t="s">
        <v>203</v>
      </c>
      <c r="C864" s="332" t="s">
        <v>43</v>
      </c>
      <c r="D864" s="333" t="s">
        <v>4</v>
      </c>
      <c r="E864" s="702" t="s">
        <v>146</v>
      </c>
      <c r="F864" s="703" t="s">
        <v>275</v>
      </c>
      <c r="G864" s="335">
        <v>0</v>
      </c>
      <c r="H864" s="336">
        <v>554.46500000000003</v>
      </c>
      <c r="I864" s="337">
        <v>554.46500000000003</v>
      </c>
    </row>
    <row r="865" spans="2:9" ht="12.95" customHeight="1" x14ac:dyDescent="0.15">
      <c r="B865" s="381" t="s">
        <v>203</v>
      </c>
      <c r="C865" s="332" t="s">
        <v>43</v>
      </c>
      <c r="D865" s="333" t="s">
        <v>6</v>
      </c>
      <c r="E865" s="702" t="s">
        <v>110</v>
      </c>
      <c r="F865" s="703" t="s">
        <v>115</v>
      </c>
      <c r="G865" s="335">
        <v>0</v>
      </c>
      <c r="H865" s="336">
        <v>25675</v>
      </c>
      <c r="I865" s="337">
        <v>25675</v>
      </c>
    </row>
    <row r="866" spans="2:9" ht="12.95" customHeight="1" x14ac:dyDescent="0.15">
      <c r="B866" s="381" t="s">
        <v>203</v>
      </c>
      <c r="C866" s="332" t="s">
        <v>43</v>
      </c>
      <c r="D866" s="333" t="s">
        <v>6</v>
      </c>
      <c r="E866" s="702" t="s">
        <v>110</v>
      </c>
      <c r="F866" s="703" t="s">
        <v>247</v>
      </c>
      <c r="G866" s="335">
        <v>0</v>
      </c>
      <c r="H866" s="336">
        <v>1004.4649999999999</v>
      </c>
      <c r="I866" s="337">
        <v>1004.4649999999999</v>
      </c>
    </row>
    <row r="867" spans="2:9" ht="12.95" customHeight="1" x14ac:dyDescent="0.15">
      <c r="B867" s="383" t="s">
        <v>203</v>
      </c>
      <c r="C867" s="345" t="s">
        <v>43</v>
      </c>
      <c r="D867" s="346"/>
      <c r="E867" s="710" t="s">
        <v>273</v>
      </c>
      <c r="F867" s="711"/>
      <c r="G867" s="25">
        <v>0</v>
      </c>
      <c r="H867" s="2">
        <v>45343.215999999979</v>
      </c>
      <c r="I867" s="348">
        <v>45343.215999999979</v>
      </c>
    </row>
    <row r="868" spans="2:9" ht="12.95" customHeight="1" x14ac:dyDescent="0.15">
      <c r="B868" s="381" t="s">
        <v>27</v>
      </c>
      <c r="C868" s="332" t="s">
        <v>43</v>
      </c>
      <c r="D868" s="333" t="s">
        <v>4</v>
      </c>
      <c r="E868" s="702" t="s">
        <v>110</v>
      </c>
      <c r="F868" s="703" t="s">
        <v>115</v>
      </c>
      <c r="G868" s="335">
        <v>0</v>
      </c>
      <c r="H868" s="336">
        <v>33717.86</v>
      </c>
      <c r="I868" s="337">
        <v>33717.86</v>
      </c>
    </row>
    <row r="869" spans="2:9" ht="12.95" customHeight="1" x14ac:dyDescent="0.15">
      <c r="B869" s="381" t="s">
        <v>27</v>
      </c>
      <c r="C869" s="332" t="s">
        <v>43</v>
      </c>
      <c r="D869" s="333" t="s">
        <v>4</v>
      </c>
      <c r="E869" s="702" t="s">
        <v>110</v>
      </c>
      <c r="F869" s="703" t="s">
        <v>247</v>
      </c>
      <c r="G869" s="335">
        <v>0</v>
      </c>
      <c r="H869" s="336">
        <v>1639.2860000000003</v>
      </c>
      <c r="I869" s="337">
        <v>1639.2860000000003</v>
      </c>
    </row>
    <row r="870" spans="2:9" ht="12.95" customHeight="1" x14ac:dyDescent="0.15">
      <c r="B870" s="381" t="s">
        <v>27</v>
      </c>
      <c r="C870" s="332" t="s">
        <v>43</v>
      </c>
      <c r="D870" s="333" t="s">
        <v>4</v>
      </c>
      <c r="E870" s="702" t="s">
        <v>146</v>
      </c>
      <c r="F870" s="703" t="s">
        <v>148</v>
      </c>
      <c r="G870" s="335">
        <v>0</v>
      </c>
      <c r="H870" s="336">
        <v>1020.5349999999999</v>
      </c>
      <c r="I870" s="337">
        <v>1020.5349999999999</v>
      </c>
    </row>
    <row r="871" spans="2:9" ht="12.95" customHeight="1" x14ac:dyDescent="0.15">
      <c r="B871" s="381" t="s">
        <v>27</v>
      </c>
      <c r="C871" s="332" t="s">
        <v>43</v>
      </c>
      <c r="D871" s="333" t="s">
        <v>15</v>
      </c>
      <c r="E871" s="702" t="s">
        <v>110</v>
      </c>
      <c r="F871" s="703" t="s">
        <v>247</v>
      </c>
      <c r="G871" s="335">
        <v>0</v>
      </c>
      <c r="H871" s="336">
        <v>1285.7150000000001</v>
      </c>
      <c r="I871" s="337">
        <v>1285.7150000000001</v>
      </c>
    </row>
    <row r="872" spans="2:9" ht="12.95" customHeight="1" x14ac:dyDescent="0.15">
      <c r="B872" s="381" t="s">
        <v>27</v>
      </c>
      <c r="C872" s="332" t="s">
        <v>43</v>
      </c>
      <c r="D872" s="333" t="s">
        <v>6</v>
      </c>
      <c r="E872" s="702" t="s">
        <v>110</v>
      </c>
      <c r="F872" s="703" t="s">
        <v>247</v>
      </c>
      <c r="G872" s="335">
        <v>0</v>
      </c>
      <c r="H872" s="336">
        <v>21358.928</v>
      </c>
      <c r="I872" s="337">
        <v>21358.928</v>
      </c>
    </row>
    <row r="873" spans="2:9" ht="12.95" customHeight="1" x14ac:dyDescent="0.15">
      <c r="B873" s="381" t="s">
        <v>27</v>
      </c>
      <c r="C873" s="332" t="s">
        <v>43</v>
      </c>
      <c r="D873" s="333" t="s">
        <v>22</v>
      </c>
      <c r="E873" s="702" t="s">
        <v>110</v>
      </c>
      <c r="F873" s="703" t="s">
        <v>111</v>
      </c>
      <c r="G873" s="335">
        <v>0</v>
      </c>
      <c r="H873" s="336">
        <v>557.14299999999992</v>
      </c>
      <c r="I873" s="337">
        <v>557.14299999999992</v>
      </c>
    </row>
    <row r="874" spans="2:9" ht="12.95" customHeight="1" x14ac:dyDescent="0.15">
      <c r="B874" s="381" t="s">
        <v>27</v>
      </c>
      <c r="C874" s="332" t="s">
        <v>43</v>
      </c>
      <c r="D874" s="333" t="s">
        <v>22</v>
      </c>
      <c r="E874" s="702" t="s">
        <v>110</v>
      </c>
      <c r="F874" s="703" t="s">
        <v>115</v>
      </c>
      <c r="G874" s="335">
        <v>0</v>
      </c>
      <c r="H874" s="336">
        <v>15162.858</v>
      </c>
      <c r="I874" s="337">
        <v>15162.858</v>
      </c>
    </row>
    <row r="875" spans="2:9" ht="12.95" customHeight="1" thickBot="1" x14ac:dyDescent="0.2">
      <c r="B875" s="388" t="s">
        <v>27</v>
      </c>
      <c r="C875" s="355" t="s">
        <v>43</v>
      </c>
      <c r="D875" s="356" t="s">
        <v>22</v>
      </c>
      <c r="E875" s="704" t="s">
        <v>110</v>
      </c>
      <c r="F875" s="705" t="s">
        <v>247</v>
      </c>
      <c r="G875" s="358">
        <v>0</v>
      </c>
      <c r="H875" s="359">
        <v>19354.286</v>
      </c>
      <c r="I875" s="360">
        <v>19354.286</v>
      </c>
    </row>
    <row r="876" spans="2:9" ht="12.95" customHeight="1" x14ac:dyDescent="0.15">
      <c r="B876" s="384" t="s">
        <v>27</v>
      </c>
      <c r="C876" s="349" t="s">
        <v>43</v>
      </c>
      <c r="D876" s="350" t="s">
        <v>22</v>
      </c>
      <c r="E876" s="706" t="s">
        <v>110</v>
      </c>
      <c r="F876" s="707" t="s">
        <v>274</v>
      </c>
      <c r="G876" s="352">
        <v>0</v>
      </c>
      <c r="H876" s="353">
        <v>285</v>
      </c>
      <c r="I876" s="354">
        <v>285</v>
      </c>
    </row>
    <row r="877" spans="2:9" ht="12.95" customHeight="1" x14ac:dyDescent="0.15">
      <c r="B877" s="381" t="s">
        <v>27</v>
      </c>
      <c r="C877" s="332" t="s">
        <v>43</v>
      </c>
      <c r="D877" s="333" t="s">
        <v>28</v>
      </c>
      <c r="E877" s="702" t="s">
        <v>110</v>
      </c>
      <c r="F877" s="703" t="s">
        <v>111</v>
      </c>
      <c r="G877" s="335">
        <v>0</v>
      </c>
      <c r="H877" s="336">
        <v>514.28499999999997</v>
      </c>
      <c r="I877" s="337">
        <v>514.28499999999997</v>
      </c>
    </row>
    <row r="878" spans="2:9" ht="12.95" customHeight="1" x14ac:dyDescent="0.15">
      <c r="B878" s="381" t="s">
        <v>27</v>
      </c>
      <c r="C878" s="332" t="s">
        <v>43</v>
      </c>
      <c r="D878" s="333" t="s">
        <v>28</v>
      </c>
      <c r="E878" s="702" t="s">
        <v>110</v>
      </c>
      <c r="F878" s="703" t="s">
        <v>114</v>
      </c>
      <c r="G878" s="335">
        <v>0</v>
      </c>
      <c r="H878" s="336">
        <v>728.57099999999991</v>
      </c>
      <c r="I878" s="337">
        <v>728.57099999999991</v>
      </c>
    </row>
    <row r="879" spans="2:9" ht="12.95" customHeight="1" x14ac:dyDescent="0.15">
      <c r="B879" s="381" t="s">
        <v>27</v>
      </c>
      <c r="C879" s="332" t="s">
        <v>43</v>
      </c>
      <c r="D879" s="333" t="s">
        <v>28</v>
      </c>
      <c r="E879" s="702" t="s">
        <v>110</v>
      </c>
      <c r="F879" s="703" t="s">
        <v>115</v>
      </c>
      <c r="G879" s="335">
        <v>0</v>
      </c>
      <c r="H879" s="336">
        <v>6750</v>
      </c>
      <c r="I879" s="337">
        <v>6750</v>
      </c>
    </row>
    <row r="880" spans="2:9" ht="12.95" customHeight="1" x14ac:dyDescent="0.15">
      <c r="B880" s="381" t="s">
        <v>27</v>
      </c>
      <c r="C880" s="332" t="s">
        <v>43</v>
      </c>
      <c r="D880" s="333" t="s">
        <v>28</v>
      </c>
      <c r="E880" s="702" t="s">
        <v>110</v>
      </c>
      <c r="F880" s="703" t="s">
        <v>247</v>
      </c>
      <c r="G880" s="335">
        <v>0</v>
      </c>
      <c r="H880" s="336">
        <v>7900.7129999999997</v>
      </c>
      <c r="I880" s="337">
        <v>7900.7129999999997</v>
      </c>
    </row>
    <row r="881" spans="2:9" ht="12.95" customHeight="1" x14ac:dyDescent="0.15">
      <c r="B881" s="381" t="s">
        <v>27</v>
      </c>
      <c r="C881" s="332" t="s">
        <v>43</v>
      </c>
      <c r="D881" s="333" t="s">
        <v>28</v>
      </c>
      <c r="E881" s="702" t="s">
        <v>110</v>
      </c>
      <c r="F881" s="703" t="s">
        <v>117</v>
      </c>
      <c r="G881" s="335">
        <v>0</v>
      </c>
      <c r="H881" s="336">
        <v>9257.143</v>
      </c>
      <c r="I881" s="337">
        <v>9257.143</v>
      </c>
    </row>
    <row r="882" spans="2:9" ht="12.95" customHeight="1" x14ac:dyDescent="0.15">
      <c r="B882" s="381" t="s">
        <v>27</v>
      </c>
      <c r="C882" s="332" t="s">
        <v>43</v>
      </c>
      <c r="D882" s="333" t="s">
        <v>28</v>
      </c>
      <c r="E882" s="702" t="s">
        <v>110</v>
      </c>
      <c r="F882" s="703" t="s">
        <v>274</v>
      </c>
      <c r="G882" s="335">
        <v>0</v>
      </c>
      <c r="H882" s="336">
        <v>325.71500000000003</v>
      </c>
      <c r="I882" s="337">
        <v>325.71500000000003</v>
      </c>
    </row>
    <row r="883" spans="2:9" ht="12.95" customHeight="1" x14ac:dyDescent="0.15">
      <c r="B883" s="383" t="s">
        <v>27</v>
      </c>
      <c r="C883" s="345" t="s">
        <v>43</v>
      </c>
      <c r="D883" s="346"/>
      <c r="E883" s="710" t="s">
        <v>273</v>
      </c>
      <c r="F883" s="711"/>
      <c r="G883" s="25">
        <v>0</v>
      </c>
      <c r="H883" s="2">
        <v>119858.03799999999</v>
      </c>
      <c r="I883" s="348">
        <v>119858.03799999999</v>
      </c>
    </row>
    <row r="884" spans="2:9" ht="12.95" customHeight="1" x14ac:dyDescent="0.15">
      <c r="B884" s="381" t="s">
        <v>9</v>
      </c>
      <c r="C884" s="332" t="s">
        <v>43</v>
      </c>
      <c r="D884" s="333" t="s">
        <v>4</v>
      </c>
      <c r="E884" s="702" t="s">
        <v>87</v>
      </c>
      <c r="F884" s="703" t="s">
        <v>93</v>
      </c>
      <c r="G884" s="335">
        <v>0</v>
      </c>
      <c r="H884" s="336">
        <v>75</v>
      </c>
      <c r="I884" s="337">
        <v>75</v>
      </c>
    </row>
    <row r="885" spans="2:9" ht="12.95" customHeight="1" x14ac:dyDescent="0.15">
      <c r="B885" s="381" t="s">
        <v>9</v>
      </c>
      <c r="C885" s="332" t="s">
        <v>43</v>
      </c>
      <c r="D885" s="333" t="s">
        <v>4</v>
      </c>
      <c r="E885" s="702" t="s">
        <v>87</v>
      </c>
      <c r="F885" s="703" t="s">
        <v>95</v>
      </c>
      <c r="G885" s="335">
        <v>0</v>
      </c>
      <c r="H885" s="336">
        <v>112.5</v>
      </c>
      <c r="I885" s="337">
        <v>112.5</v>
      </c>
    </row>
    <row r="886" spans="2:9" ht="12.95" customHeight="1" x14ac:dyDescent="0.15">
      <c r="B886" s="381" t="s">
        <v>9</v>
      </c>
      <c r="C886" s="332" t="s">
        <v>43</v>
      </c>
      <c r="D886" s="333" t="s">
        <v>4</v>
      </c>
      <c r="E886" s="702" t="s">
        <v>97</v>
      </c>
      <c r="F886" s="703" t="s">
        <v>98</v>
      </c>
      <c r="G886" s="335">
        <v>0</v>
      </c>
      <c r="H886" s="336">
        <v>1170</v>
      </c>
      <c r="I886" s="337">
        <v>1170</v>
      </c>
    </row>
    <row r="887" spans="2:9" ht="12.95" customHeight="1" x14ac:dyDescent="0.15">
      <c r="B887" s="381" t="s">
        <v>9</v>
      </c>
      <c r="C887" s="332" t="s">
        <v>43</v>
      </c>
      <c r="D887" s="333" t="s">
        <v>4</v>
      </c>
      <c r="E887" s="702" t="s">
        <v>97</v>
      </c>
      <c r="F887" s="703" t="s">
        <v>99</v>
      </c>
      <c r="G887" s="335">
        <v>0</v>
      </c>
      <c r="H887" s="336">
        <v>37.5</v>
      </c>
      <c r="I887" s="337">
        <v>37.5</v>
      </c>
    </row>
    <row r="888" spans="2:9" ht="12.95" customHeight="1" x14ac:dyDescent="0.15">
      <c r="B888" s="381" t="s">
        <v>9</v>
      </c>
      <c r="C888" s="332" t="s">
        <v>43</v>
      </c>
      <c r="D888" s="333" t="s">
        <v>4</v>
      </c>
      <c r="E888" s="702" t="s">
        <v>110</v>
      </c>
      <c r="F888" s="703" t="s">
        <v>113</v>
      </c>
      <c r="G888" s="335">
        <v>0</v>
      </c>
      <c r="H888" s="336">
        <v>1237.5</v>
      </c>
      <c r="I888" s="337">
        <v>1237.5</v>
      </c>
    </row>
    <row r="889" spans="2:9" ht="12.95" customHeight="1" x14ac:dyDescent="0.15">
      <c r="B889" s="381" t="s">
        <v>9</v>
      </c>
      <c r="C889" s="332" t="s">
        <v>43</v>
      </c>
      <c r="D889" s="333" t="s">
        <v>4</v>
      </c>
      <c r="E889" s="702" t="s">
        <v>110</v>
      </c>
      <c r="F889" s="703" t="s">
        <v>114</v>
      </c>
      <c r="G889" s="335">
        <v>0</v>
      </c>
      <c r="H889" s="336">
        <v>1425</v>
      </c>
      <c r="I889" s="337">
        <v>1425</v>
      </c>
    </row>
    <row r="890" spans="2:9" ht="12.95" customHeight="1" x14ac:dyDescent="0.15">
      <c r="B890" s="381" t="s">
        <v>9</v>
      </c>
      <c r="C890" s="332" t="s">
        <v>43</v>
      </c>
      <c r="D890" s="333" t="s">
        <v>4</v>
      </c>
      <c r="E890" s="702" t="s">
        <v>110</v>
      </c>
      <c r="F890" s="703" t="s">
        <v>247</v>
      </c>
      <c r="G890" s="335">
        <v>0</v>
      </c>
      <c r="H890" s="336">
        <v>1087.5</v>
      </c>
      <c r="I890" s="337">
        <v>1087.5</v>
      </c>
    </row>
    <row r="891" spans="2:9" ht="12.95" customHeight="1" x14ac:dyDescent="0.15">
      <c r="B891" s="381" t="s">
        <v>9</v>
      </c>
      <c r="C891" s="332" t="s">
        <v>43</v>
      </c>
      <c r="D891" s="333" t="s">
        <v>4</v>
      </c>
      <c r="E891" s="702" t="s">
        <v>110</v>
      </c>
      <c r="F891" s="703" t="s">
        <v>116</v>
      </c>
      <c r="G891" s="335">
        <v>0</v>
      </c>
      <c r="H891" s="336">
        <v>225</v>
      </c>
      <c r="I891" s="337">
        <v>225</v>
      </c>
    </row>
    <row r="892" spans="2:9" ht="12.95" customHeight="1" x14ac:dyDescent="0.15">
      <c r="B892" s="381" t="s">
        <v>9</v>
      </c>
      <c r="C892" s="332" t="s">
        <v>43</v>
      </c>
      <c r="D892" s="333" t="s">
        <v>4</v>
      </c>
      <c r="E892" s="702" t="s">
        <v>110</v>
      </c>
      <c r="F892" s="703" t="s">
        <v>274</v>
      </c>
      <c r="G892" s="335">
        <v>0</v>
      </c>
      <c r="H892" s="336">
        <v>900</v>
      </c>
      <c r="I892" s="337">
        <v>900</v>
      </c>
    </row>
    <row r="893" spans="2:9" ht="12.95" customHeight="1" x14ac:dyDescent="0.15">
      <c r="B893" s="381" t="s">
        <v>9</v>
      </c>
      <c r="C893" s="332" t="s">
        <v>43</v>
      </c>
      <c r="D893" s="333" t="s">
        <v>4</v>
      </c>
      <c r="E893" s="702" t="s">
        <v>110</v>
      </c>
      <c r="F893" s="703" t="s">
        <v>249</v>
      </c>
      <c r="G893" s="335">
        <v>0</v>
      </c>
      <c r="H893" s="336">
        <v>1245</v>
      </c>
      <c r="I893" s="337">
        <v>1245</v>
      </c>
    </row>
    <row r="894" spans="2:9" ht="12.95" customHeight="1" x14ac:dyDescent="0.15">
      <c r="B894" s="381" t="s">
        <v>9</v>
      </c>
      <c r="C894" s="332" t="s">
        <v>43</v>
      </c>
      <c r="D894" s="333" t="s">
        <v>4</v>
      </c>
      <c r="E894" s="702" t="s">
        <v>110</v>
      </c>
      <c r="F894" s="703" t="s">
        <v>119</v>
      </c>
      <c r="G894" s="335">
        <v>0</v>
      </c>
      <c r="H894" s="336">
        <v>1050</v>
      </c>
      <c r="I894" s="337">
        <v>1050</v>
      </c>
    </row>
    <row r="895" spans="2:9" ht="12.95" customHeight="1" x14ac:dyDescent="0.15">
      <c r="B895" s="381" t="s">
        <v>9</v>
      </c>
      <c r="C895" s="332" t="s">
        <v>43</v>
      </c>
      <c r="D895" s="333" t="s">
        <v>4</v>
      </c>
      <c r="E895" s="702" t="s">
        <v>122</v>
      </c>
      <c r="F895" s="703" t="s">
        <v>123</v>
      </c>
      <c r="G895" s="335">
        <v>0</v>
      </c>
      <c r="H895" s="336">
        <v>75</v>
      </c>
      <c r="I895" s="337">
        <v>75</v>
      </c>
    </row>
    <row r="896" spans="2:9" ht="12.95" customHeight="1" x14ac:dyDescent="0.15">
      <c r="B896" s="381" t="s">
        <v>9</v>
      </c>
      <c r="C896" s="332" t="s">
        <v>43</v>
      </c>
      <c r="D896" s="333" t="s">
        <v>4</v>
      </c>
      <c r="E896" s="702" t="s">
        <v>122</v>
      </c>
      <c r="F896" s="703" t="s">
        <v>126</v>
      </c>
      <c r="G896" s="335">
        <v>0</v>
      </c>
      <c r="H896" s="336">
        <v>2257.5</v>
      </c>
      <c r="I896" s="337">
        <v>2257.5</v>
      </c>
    </row>
    <row r="897" spans="2:9" ht="12.95" customHeight="1" x14ac:dyDescent="0.15">
      <c r="B897" s="381" t="s">
        <v>9</v>
      </c>
      <c r="C897" s="332" t="s">
        <v>43</v>
      </c>
      <c r="D897" s="333" t="s">
        <v>4</v>
      </c>
      <c r="E897" s="702" t="s">
        <v>122</v>
      </c>
      <c r="F897" s="703" t="s">
        <v>130</v>
      </c>
      <c r="G897" s="335">
        <v>0</v>
      </c>
      <c r="H897" s="336">
        <v>450</v>
      </c>
      <c r="I897" s="337">
        <v>450</v>
      </c>
    </row>
    <row r="898" spans="2:9" ht="12.95" customHeight="1" x14ac:dyDescent="0.15">
      <c r="B898" s="381" t="s">
        <v>9</v>
      </c>
      <c r="C898" s="332" t="s">
        <v>43</v>
      </c>
      <c r="D898" s="333" t="s">
        <v>4</v>
      </c>
      <c r="E898" s="702" t="s">
        <v>122</v>
      </c>
      <c r="F898" s="703" t="s">
        <v>279</v>
      </c>
      <c r="G898" s="335">
        <v>0</v>
      </c>
      <c r="H898" s="336">
        <v>187.5</v>
      </c>
      <c r="I898" s="337">
        <v>187.5</v>
      </c>
    </row>
    <row r="899" spans="2:9" ht="12.95" customHeight="1" x14ac:dyDescent="0.15">
      <c r="B899" s="381" t="s">
        <v>9</v>
      </c>
      <c r="C899" s="332" t="s">
        <v>43</v>
      </c>
      <c r="D899" s="333" t="s">
        <v>4</v>
      </c>
      <c r="E899" s="702" t="s">
        <v>131</v>
      </c>
      <c r="F899" s="703" t="s">
        <v>132</v>
      </c>
      <c r="G899" s="335">
        <v>0</v>
      </c>
      <c r="H899" s="336">
        <v>1155</v>
      </c>
      <c r="I899" s="337">
        <v>1155</v>
      </c>
    </row>
    <row r="900" spans="2:9" ht="12.95" customHeight="1" x14ac:dyDescent="0.15">
      <c r="B900" s="381" t="s">
        <v>9</v>
      </c>
      <c r="C900" s="332" t="s">
        <v>43</v>
      </c>
      <c r="D900" s="333" t="s">
        <v>4</v>
      </c>
      <c r="E900" s="702" t="s">
        <v>131</v>
      </c>
      <c r="F900" s="703" t="s">
        <v>133</v>
      </c>
      <c r="G900" s="335">
        <v>0</v>
      </c>
      <c r="H900" s="336">
        <v>22.5</v>
      </c>
      <c r="I900" s="337">
        <v>22.5</v>
      </c>
    </row>
    <row r="901" spans="2:9" ht="12.95" customHeight="1" x14ac:dyDescent="0.15">
      <c r="B901" s="381" t="s">
        <v>9</v>
      </c>
      <c r="C901" s="332" t="s">
        <v>43</v>
      </c>
      <c r="D901" s="333" t="s">
        <v>4</v>
      </c>
      <c r="E901" s="702" t="s">
        <v>131</v>
      </c>
      <c r="F901" s="703" t="s">
        <v>134</v>
      </c>
      <c r="G901" s="335">
        <v>0</v>
      </c>
      <c r="H901" s="336">
        <v>75</v>
      </c>
      <c r="I901" s="337">
        <v>75</v>
      </c>
    </row>
    <row r="902" spans="2:9" ht="12.95" customHeight="1" x14ac:dyDescent="0.15">
      <c r="B902" s="381" t="s">
        <v>9</v>
      </c>
      <c r="C902" s="332" t="s">
        <v>43</v>
      </c>
      <c r="D902" s="333" t="s">
        <v>4</v>
      </c>
      <c r="E902" s="702" t="s">
        <v>131</v>
      </c>
      <c r="F902" s="703" t="s">
        <v>136</v>
      </c>
      <c r="G902" s="335">
        <v>0</v>
      </c>
      <c r="H902" s="336">
        <v>3937.5</v>
      </c>
      <c r="I902" s="337">
        <v>3937.5</v>
      </c>
    </row>
    <row r="903" spans="2:9" ht="12.95" customHeight="1" x14ac:dyDescent="0.15">
      <c r="B903" s="381" t="s">
        <v>9</v>
      </c>
      <c r="C903" s="332" t="s">
        <v>43</v>
      </c>
      <c r="D903" s="333" t="s">
        <v>4</v>
      </c>
      <c r="E903" s="702" t="s">
        <v>131</v>
      </c>
      <c r="F903" s="703" t="s">
        <v>137</v>
      </c>
      <c r="G903" s="335">
        <v>0</v>
      </c>
      <c r="H903" s="336">
        <v>1620</v>
      </c>
      <c r="I903" s="337">
        <v>1620</v>
      </c>
    </row>
    <row r="904" spans="2:9" ht="12.95" customHeight="1" x14ac:dyDescent="0.15">
      <c r="B904" s="381" t="s">
        <v>9</v>
      </c>
      <c r="C904" s="332" t="s">
        <v>43</v>
      </c>
      <c r="D904" s="333" t="s">
        <v>4</v>
      </c>
      <c r="E904" s="702" t="s">
        <v>248</v>
      </c>
      <c r="F904" s="703" t="s">
        <v>278</v>
      </c>
      <c r="G904" s="335">
        <v>0</v>
      </c>
      <c r="H904" s="336">
        <v>22.5</v>
      </c>
      <c r="I904" s="337">
        <v>22.5</v>
      </c>
    </row>
    <row r="905" spans="2:9" ht="12.95" customHeight="1" x14ac:dyDescent="0.15">
      <c r="B905" s="381" t="s">
        <v>9</v>
      </c>
      <c r="C905" s="332" t="s">
        <v>43</v>
      </c>
      <c r="D905" s="333" t="s">
        <v>4</v>
      </c>
      <c r="E905" s="702" t="s">
        <v>248</v>
      </c>
      <c r="F905" s="703" t="s">
        <v>280</v>
      </c>
      <c r="G905" s="335">
        <v>0</v>
      </c>
      <c r="H905" s="336">
        <v>1740</v>
      </c>
      <c r="I905" s="337">
        <v>1740</v>
      </c>
    </row>
    <row r="906" spans="2:9" ht="12.95" customHeight="1" x14ac:dyDescent="0.15">
      <c r="B906" s="381" t="s">
        <v>9</v>
      </c>
      <c r="C906" s="332" t="s">
        <v>43</v>
      </c>
      <c r="D906" s="333" t="s">
        <v>4</v>
      </c>
      <c r="E906" s="702" t="s">
        <v>248</v>
      </c>
      <c r="F906" s="703" t="s">
        <v>142</v>
      </c>
      <c r="G906" s="335">
        <v>0</v>
      </c>
      <c r="H906" s="336">
        <v>11587.5</v>
      </c>
      <c r="I906" s="337">
        <v>11587.5</v>
      </c>
    </row>
    <row r="907" spans="2:9" ht="12.95" customHeight="1" x14ac:dyDescent="0.15">
      <c r="B907" s="381" t="s">
        <v>9</v>
      </c>
      <c r="C907" s="332" t="s">
        <v>43</v>
      </c>
      <c r="D907" s="333" t="s">
        <v>4</v>
      </c>
      <c r="E907" s="702" t="s">
        <v>248</v>
      </c>
      <c r="F907" s="703" t="s">
        <v>143</v>
      </c>
      <c r="G907" s="335">
        <v>0</v>
      </c>
      <c r="H907" s="336">
        <v>1890</v>
      </c>
      <c r="I907" s="337">
        <v>1890</v>
      </c>
    </row>
    <row r="908" spans="2:9" ht="12.95" customHeight="1" x14ac:dyDescent="0.15">
      <c r="B908" s="381" t="s">
        <v>9</v>
      </c>
      <c r="C908" s="332" t="s">
        <v>43</v>
      </c>
      <c r="D908" s="333" t="s">
        <v>4</v>
      </c>
      <c r="E908" s="702" t="s">
        <v>248</v>
      </c>
      <c r="F908" s="703" t="s">
        <v>144</v>
      </c>
      <c r="G908" s="335">
        <v>0</v>
      </c>
      <c r="H908" s="336">
        <v>60</v>
      </c>
      <c r="I908" s="337">
        <v>60</v>
      </c>
    </row>
    <row r="909" spans="2:9" ht="12.95" customHeight="1" x14ac:dyDescent="0.15">
      <c r="B909" s="381" t="s">
        <v>9</v>
      </c>
      <c r="C909" s="332" t="s">
        <v>43</v>
      </c>
      <c r="D909" s="333" t="s">
        <v>4</v>
      </c>
      <c r="E909" s="702" t="s">
        <v>146</v>
      </c>
      <c r="F909" s="703" t="s">
        <v>148</v>
      </c>
      <c r="G909" s="335">
        <v>0</v>
      </c>
      <c r="H909" s="336">
        <v>1920</v>
      </c>
      <c r="I909" s="337">
        <v>1920</v>
      </c>
    </row>
    <row r="910" spans="2:9" ht="12.95" customHeight="1" x14ac:dyDescent="0.15">
      <c r="B910" s="381" t="s">
        <v>9</v>
      </c>
      <c r="C910" s="332" t="s">
        <v>43</v>
      </c>
      <c r="D910" s="333" t="s">
        <v>4</v>
      </c>
      <c r="E910" s="702" t="s">
        <v>146</v>
      </c>
      <c r="F910" s="703" t="s">
        <v>149</v>
      </c>
      <c r="G910" s="335">
        <v>0</v>
      </c>
      <c r="H910" s="336">
        <v>112.5</v>
      </c>
      <c r="I910" s="337">
        <v>112.5</v>
      </c>
    </row>
    <row r="911" spans="2:9" ht="12.95" customHeight="1" x14ac:dyDescent="0.15">
      <c r="B911" s="381" t="s">
        <v>9</v>
      </c>
      <c r="C911" s="332" t="s">
        <v>43</v>
      </c>
      <c r="D911" s="333" t="s">
        <v>4</v>
      </c>
      <c r="E911" s="702" t="s">
        <v>146</v>
      </c>
      <c r="F911" s="703" t="s">
        <v>152</v>
      </c>
      <c r="G911" s="335">
        <v>0</v>
      </c>
      <c r="H911" s="336">
        <v>442.5</v>
      </c>
      <c r="I911" s="337">
        <v>442.5</v>
      </c>
    </row>
    <row r="912" spans="2:9" ht="12.95" customHeight="1" x14ac:dyDescent="0.15">
      <c r="B912" s="381" t="s">
        <v>9</v>
      </c>
      <c r="C912" s="332" t="s">
        <v>43</v>
      </c>
      <c r="D912" s="333" t="s">
        <v>4</v>
      </c>
      <c r="E912" s="702" t="s">
        <v>146</v>
      </c>
      <c r="F912" s="703" t="s">
        <v>275</v>
      </c>
      <c r="G912" s="335">
        <v>0</v>
      </c>
      <c r="H912" s="336">
        <v>75</v>
      </c>
      <c r="I912" s="337">
        <v>75</v>
      </c>
    </row>
    <row r="913" spans="2:9" ht="12.95" customHeight="1" x14ac:dyDescent="0.15">
      <c r="B913" s="381" t="s">
        <v>9</v>
      </c>
      <c r="C913" s="332" t="s">
        <v>43</v>
      </c>
      <c r="D913" s="333" t="s">
        <v>4</v>
      </c>
      <c r="E913" s="702" t="s">
        <v>277</v>
      </c>
      <c r="F913" s="703" t="s">
        <v>277</v>
      </c>
      <c r="G913" s="335">
        <v>0</v>
      </c>
      <c r="H913" s="336">
        <v>600</v>
      </c>
      <c r="I913" s="337">
        <v>600</v>
      </c>
    </row>
    <row r="914" spans="2:9" ht="12.95" customHeight="1" x14ac:dyDescent="0.15">
      <c r="B914" s="383" t="s">
        <v>9</v>
      </c>
      <c r="C914" s="345" t="s">
        <v>43</v>
      </c>
      <c r="D914" s="346"/>
      <c r="E914" s="710" t="s">
        <v>273</v>
      </c>
      <c r="F914" s="711"/>
      <c r="G914" s="25">
        <v>0</v>
      </c>
      <c r="H914" s="2">
        <v>36795</v>
      </c>
      <c r="I914" s="348">
        <v>36795</v>
      </c>
    </row>
    <row r="915" spans="2:9" ht="12.95" customHeight="1" x14ac:dyDescent="0.15">
      <c r="B915" s="381" t="s">
        <v>20</v>
      </c>
      <c r="C915" s="332" t="s">
        <v>43</v>
      </c>
      <c r="D915" s="333" t="s">
        <v>7</v>
      </c>
      <c r="E915" s="702" t="s">
        <v>277</v>
      </c>
      <c r="F915" s="703" t="s">
        <v>277</v>
      </c>
      <c r="G915" s="335">
        <v>12936</v>
      </c>
      <c r="H915" s="336">
        <v>0</v>
      </c>
      <c r="I915" s="337">
        <v>12936</v>
      </c>
    </row>
    <row r="916" spans="2:9" ht="12.95" customHeight="1" x14ac:dyDescent="0.15">
      <c r="B916" s="381" t="s">
        <v>20</v>
      </c>
      <c r="C916" s="332" t="s">
        <v>43</v>
      </c>
      <c r="D916" s="333" t="s">
        <v>8</v>
      </c>
      <c r="E916" s="702" t="s">
        <v>277</v>
      </c>
      <c r="F916" s="703" t="s">
        <v>277</v>
      </c>
      <c r="G916" s="335">
        <v>11904</v>
      </c>
      <c r="H916" s="336">
        <v>0</v>
      </c>
      <c r="I916" s="337">
        <v>11904</v>
      </c>
    </row>
    <row r="917" spans="2:9" ht="12.95" customHeight="1" x14ac:dyDescent="0.15">
      <c r="B917" s="381" t="s">
        <v>20</v>
      </c>
      <c r="C917" s="332" t="s">
        <v>43</v>
      </c>
      <c r="D917" s="333" t="s">
        <v>29</v>
      </c>
      <c r="E917" s="702" t="s">
        <v>277</v>
      </c>
      <c r="F917" s="703" t="s">
        <v>277</v>
      </c>
      <c r="G917" s="335">
        <v>572</v>
      </c>
      <c r="H917" s="336">
        <v>0</v>
      </c>
      <c r="I917" s="337">
        <v>572</v>
      </c>
    </row>
    <row r="918" spans="2:9" ht="12.95" customHeight="1" x14ac:dyDescent="0.15">
      <c r="B918" s="381" t="s">
        <v>20</v>
      </c>
      <c r="C918" s="332" t="s">
        <v>43</v>
      </c>
      <c r="D918" s="333" t="s">
        <v>39</v>
      </c>
      <c r="E918" s="702" t="s">
        <v>87</v>
      </c>
      <c r="F918" s="703" t="s">
        <v>96</v>
      </c>
      <c r="G918" s="335">
        <v>0</v>
      </c>
      <c r="H918" s="336">
        <v>289.28700000000003</v>
      </c>
      <c r="I918" s="337">
        <v>289.28700000000003</v>
      </c>
    </row>
    <row r="919" spans="2:9" ht="12.95" customHeight="1" x14ac:dyDescent="0.15">
      <c r="B919" s="381" t="s">
        <v>20</v>
      </c>
      <c r="C919" s="332" t="s">
        <v>43</v>
      </c>
      <c r="D919" s="333" t="s">
        <v>39</v>
      </c>
      <c r="E919" s="702" t="s">
        <v>97</v>
      </c>
      <c r="F919" s="703" t="s">
        <v>99</v>
      </c>
      <c r="G919" s="335">
        <v>0</v>
      </c>
      <c r="H919" s="336">
        <v>128.572</v>
      </c>
      <c r="I919" s="337">
        <v>128.572</v>
      </c>
    </row>
    <row r="920" spans="2:9" ht="12.95" customHeight="1" x14ac:dyDescent="0.15">
      <c r="B920" s="381" t="s">
        <v>20</v>
      </c>
      <c r="C920" s="332" t="s">
        <v>43</v>
      </c>
      <c r="D920" s="333" t="s">
        <v>39</v>
      </c>
      <c r="E920" s="702" t="s">
        <v>110</v>
      </c>
      <c r="F920" s="703" t="s">
        <v>111</v>
      </c>
      <c r="G920" s="335">
        <v>0</v>
      </c>
      <c r="H920" s="336">
        <v>64.286000000000001</v>
      </c>
      <c r="I920" s="337">
        <v>64.286000000000001</v>
      </c>
    </row>
    <row r="921" spans="2:9" ht="12.95" customHeight="1" x14ac:dyDescent="0.15">
      <c r="B921" s="381" t="s">
        <v>20</v>
      </c>
      <c r="C921" s="332" t="s">
        <v>43</v>
      </c>
      <c r="D921" s="333" t="s">
        <v>39</v>
      </c>
      <c r="E921" s="702" t="s">
        <v>110</v>
      </c>
      <c r="F921" s="703" t="s">
        <v>112</v>
      </c>
      <c r="G921" s="335">
        <v>0</v>
      </c>
      <c r="H921" s="336">
        <v>514.28800000000001</v>
      </c>
      <c r="I921" s="337">
        <v>514.28800000000001</v>
      </c>
    </row>
    <row r="922" spans="2:9" ht="12.95" customHeight="1" x14ac:dyDescent="0.15">
      <c r="B922" s="381" t="s">
        <v>20</v>
      </c>
      <c r="C922" s="332" t="s">
        <v>43</v>
      </c>
      <c r="D922" s="333" t="s">
        <v>39</v>
      </c>
      <c r="E922" s="702" t="s">
        <v>110</v>
      </c>
      <c r="F922" s="703" t="s">
        <v>113</v>
      </c>
      <c r="G922" s="335">
        <v>0</v>
      </c>
      <c r="H922" s="336">
        <v>385.71600000000001</v>
      </c>
      <c r="I922" s="337">
        <v>385.71600000000001</v>
      </c>
    </row>
    <row r="923" spans="2:9" ht="12.95" customHeight="1" x14ac:dyDescent="0.15">
      <c r="B923" s="381" t="s">
        <v>20</v>
      </c>
      <c r="C923" s="332" t="s">
        <v>43</v>
      </c>
      <c r="D923" s="333" t="s">
        <v>39</v>
      </c>
      <c r="E923" s="702" t="s">
        <v>110</v>
      </c>
      <c r="F923" s="703" t="s">
        <v>114</v>
      </c>
      <c r="G923" s="335">
        <v>0</v>
      </c>
      <c r="H923" s="336">
        <v>192.858</v>
      </c>
      <c r="I923" s="337">
        <v>192.858</v>
      </c>
    </row>
    <row r="924" spans="2:9" ht="12.95" customHeight="1" x14ac:dyDescent="0.15">
      <c r="B924" s="381" t="s">
        <v>20</v>
      </c>
      <c r="C924" s="332" t="s">
        <v>43</v>
      </c>
      <c r="D924" s="333" t="s">
        <v>39</v>
      </c>
      <c r="E924" s="702" t="s">
        <v>110</v>
      </c>
      <c r="F924" s="703" t="s">
        <v>247</v>
      </c>
      <c r="G924" s="335">
        <v>0</v>
      </c>
      <c r="H924" s="336">
        <v>32.143000000000001</v>
      </c>
      <c r="I924" s="337">
        <v>32.143000000000001</v>
      </c>
    </row>
    <row r="925" spans="2:9" ht="12.95" customHeight="1" x14ac:dyDescent="0.15">
      <c r="B925" s="381" t="s">
        <v>20</v>
      </c>
      <c r="C925" s="332" t="s">
        <v>43</v>
      </c>
      <c r="D925" s="333" t="s">
        <v>39</v>
      </c>
      <c r="E925" s="702" t="s">
        <v>110</v>
      </c>
      <c r="F925" s="703" t="s">
        <v>117</v>
      </c>
      <c r="G925" s="335">
        <v>0</v>
      </c>
      <c r="H925" s="336">
        <v>64.286000000000001</v>
      </c>
      <c r="I925" s="337">
        <v>64.286000000000001</v>
      </c>
    </row>
    <row r="926" spans="2:9" ht="12.95" customHeight="1" x14ac:dyDescent="0.15">
      <c r="B926" s="381" t="s">
        <v>20</v>
      </c>
      <c r="C926" s="332" t="s">
        <v>43</v>
      </c>
      <c r="D926" s="333" t="s">
        <v>39</v>
      </c>
      <c r="E926" s="702" t="s">
        <v>110</v>
      </c>
      <c r="F926" s="703" t="s">
        <v>249</v>
      </c>
      <c r="G926" s="335">
        <v>0</v>
      </c>
      <c r="H926" s="336">
        <v>289.28700000000003</v>
      </c>
      <c r="I926" s="337">
        <v>289.28700000000003</v>
      </c>
    </row>
    <row r="927" spans="2:9" ht="12.95" customHeight="1" x14ac:dyDescent="0.15">
      <c r="B927" s="381" t="s">
        <v>20</v>
      </c>
      <c r="C927" s="332" t="s">
        <v>43</v>
      </c>
      <c r="D927" s="333" t="s">
        <v>39</v>
      </c>
      <c r="E927" s="702" t="s">
        <v>110</v>
      </c>
      <c r="F927" s="703" t="s">
        <v>119</v>
      </c>
      <c r="G927" s="335">
        <v>0</v>
      </c>
      <c r="H927" s="336">
        <v>96.429000000000002</v>
      </c>
      <c r="I927" s="337">
        <v>96.429000000000002</v>
      </c>
    </row>
    <row r="928" spans="2:9" ht="12.95" customHeight="1" x14ac:dyDescent="0.15">
      <c r="B928" s="381" t="s">
        <v>20</v>
      </c>
      <c r="C928" s="332" t="s">
        <v>43</v>
      </c>
      <c r="D928" s="333" t="s">
        <v>39</v>
      </c>
      <c r="E928" s="702" t="s">
        <v>110</v>
      </c>
      <c r="F928" s="703" t="s">
        <v>281</v>
      </c>
      <c r="G928" s="335">
        <v>0</v>
      </c>
      <c r="H928" s="336">
        <v>257.14400000000001</v>
      </c>
      <c r="I928" s="337">
        <v>257.14400000000001</v>
      </c>
    </row>
    <row r="929" spans="2:9" ht="12.95" customHeight="1" x14ac:dyDescent="0.15">
      <c r="B929" s="381" t="s">
        <v>20</v>
      </c>
      <c r="C929" s="332" t="s">
        <v>43</v>
      </c>
      <c r="D929" s="333" t="s">
        <v>39</v>
      </c>
      <c r="E929" s="702" t="s">
        <v>122</v>
      </c>
      <c r="F929" s="703" t="s">
        <v>279</v>
      </c>
      <c r="G929" s="335">
        <v>0</v>
      </c>
      <c r="H929" s="336">
        <v>803.57500000000027</v>
      </c>
      <c r="I929" s="337">
        <v>803.57500000000027</v>
      </c>
    </row>
    <row r="930" spans="2:9" ht="12.95" customHeight="1" x14ac:dyDescent="0.15">
      <c r="B930" s="381" t="s">
        <v>20</v>
      </c>
      <c r="C930" s="332" t="s">
        <v>43</v>
      </c>
      <c r="D930" s="333" t="s">
        <v>39</v>
      </c>
      <c r="E930" s="702" t="s">
        <v>131</v>
      </c>
      <c r="F930" s="703" t="s">
        <v>132</v>
      </c>
      <c r="G930" s="335">
        <v>0</v>
      </c>
      <c r="H930" s="336">
        <v>1800.0080000000012</v>
      </c>
      <c r="I930" s="337">
        <v>1800.0080000000012</v>
      </c>
    </row>
    <row r="931" spans="2:9" ht="12.95" customHeight="1" x14ac:dyDescent="0.15">
      <c r="B931" s="381" t="s">
        <v>20</v>
      </c>
      <c r="C931" s="332" t="s">
        <v>43</v>
      </c>
      <c r="D931" s="333" t="s">
        <v>39</v>
      </c>
      <c r="E931" s="702" t="s">
        <v>131</v>
      </c>
      <c r="F931" s="703" t="s">
        <v>134</v>
      </c>
      <c r="G931" s="335">
        <v>0</v>
      </c>
      <c r="H931" s="336">
        <v>64.286000000000001</v>
      </c>
      <c r="I931" s="337">
        <v>64.286000000000001</v>
      </c>
    </row>
    <row r="932" spans="2:9" ht="12.95" customHeight="1" x14ac:dyDescent="0.15">
      <c r="B932" s="381" t="s">
        <v>20</v>
      </c>
      <c r="C932" s="332" t="s">
        <v>43</v>
      </c>
      <c r="D932" s="333" t="s">
        <v>39</v>
      </c>
      <c r="E932" s="702" t="s">
        <v>131</v>
      </c>
      <c r="F932" s="703" t="s">
        <v>136</v>
      </c>
      <c r="G932" s="335">
        <v>0</v>
      </c>
      <c r="H932" s="336">
        <v>1092.8620000000005</v>
      </c>
      <c r="I932" s="337">
        <v>1092.8620000000005</v>
      </c>
    </row>
    <row r="933" spans="2:9" ht="12.95" customHeight="1" thickBot="1" x14ac:dyDescent="0.2">
      <c r="B933" s="388" t="s">
        <v>20</v>
      </c>
      <c r="C933" s="355" t="s">
        <v>43</v>
      </c>
      <c r="D933" s="356" t="s">
        <v>39</v>
      </c>
      <c r="E933" s="704" t="s">
        <v>131</v>
      </c>
      <c r="F933" s="705" t="s">
        <v>137</v>
      </c>
      <c r="G933" s="358">
        <v>0</v>
      </c>
      <c r="H933" s="359">
        <v>2571.4370000000013</v>
      </c>
      <c r="I933" s="360">
        <v>2571.4370000000013</v>
      </c>
    </row>
    <row r="934" spans="2:9" ht="12.95" customHeight="1" x14ac:dyDescent="0.15">
      <c r="B934" s="384" t="s">
        <v>20</v>
      </c>
      <c r="C934" s="349" t="s">
        <v>43</v>
      </c>
      <c r="D934" s="350" t="s">
        <v>39</v>
      </c>
      <c r="E934" s="706" t="s">
        <v>131</v>
      </c>
      <c r="F934" s="707" t="s">
        <v>140</v>
      </c>
      <c r="G934" s="352">
        <v>0</v>
      </c>
      <c r="H934" s="353">
        <v>128.572</v>
      </c>
      <c r="I934" s="354">
        <v>128.572</v>
      </c>
    </row>
    <row r="935" spans="2:9" ht="12.95" customHeight="1" x14ac:dyDescent="0.15">
      <c r="B935" s="381" t="s">
        <v>20</v>
      </c>
      <c r="C935" s="332" t="s">
        <v>43</v>
      </c>
      <c r="D935" s="333" t="s">
        <v>39</v>
      </c>
      <c r="E935" s="702" t="s">
        <v>248</v>
      </c>
      <c r="F935" s="703" t="s">
        <v>142</v>
      </c>
      <c r="G935" s="335">
        <v>0</v>
      </c>
      <c r="H935" s="336">
        <v>1607.150000000001</v>
      </c>
      <c r="I935" s="337">
        <v>1607.150000000001</v>
      </c>
    </row>
    <row r="936" spans="2:9" ht="12.95" customHeight="1" x14ac:dyDescent="0.15">
      <c r="B936" s="381" t="s">
        <v>20</v>
      </c>
      <c r="C936" s="332" t="s">
        <v>43</v>
      </c>
      <c r="D936" s="333" t="s">
        <v>39</v>
      </c>
      <c r="E936" s="702" t="s">
        <v>248</v>
      </c>
      <c r="F936" s="703" t="s">
        <v>143</v>
      </c>
      <c r="G936" s="335">
        <v>0</v>
      </c>
      <c r="H936" s="336">
        <v>128.572</v>
      </c>
      <c r="I936" s="337">
        <v>128.572</v>
      </c>
    </row>
    <row r="937" spans="2:9" ht="12.95" customHeight="1" x14ac:dyDescent="0.15">
      <c r="B937" s="381" t="s">
        <v>20</v>
      </c>
      <c r="C937" s="332" t="s">
        <v>43</v>
      </c>
      <c r="D937" s="333" t="s">
        <v>39</v>
      </c>
      <c r="E937" s="702" t="s">
        <v>146</v>
      </c>
      <c r="F937" s="703" t="s">
        <v>149</v>
      </c>
      <c r="G937" s="335">
        <v>0</v>
      </c>
      <c r="H937" s="336">
        <v>321.43</v>
      </c>
      <c r="I937" s="337">
        <v>321.43</v>
      </c>
    </row>
    <row r="938" spans="2:9" ht="12.95" customHeight="1" x14ac:dyDescent="0.15">
      <c r="B938" s="381" t="s">
        <v>20</v>
      </c>
      <c r="C938" s="332" t="s">
        <v>43</v>
      </c>
      <c r="D938" s="333" t="s">
        <v>39</v>
      </c>
      <c r="E938" s="702" t="s">
        <v>146</v>
      </c>
      <c r="F938" s="703" t="s">
        <v>152</v>
      </c>
      <c r="G938" s="335">
        <v>0</v>
      </c>
      <c r="H938" s="336">
        <v>353.57300000000004</v>
      </c>
      <c r="I938" s="337">
        <v>353.57300000000004</v>
      </c>
    </row>
    <row r="939" spans="2:9" ht="12.95" customHeight="1" x14ac:dyDescent="0.15">
      <c r="B939" s="381" t="s">
        <v>20</v>
      </c>
      <c r="C939" s="332" t="s">
        <v>43</v>
      </c>
      <c r="D939" s="333" t="s">
        <v>39</v>
      </c>
      <c r="E939" s="702" t="s">
        <v>153</v>
      </c>
      <c r="F939" s="703" t="s">
        <v>153</v>
      </c>
      <c r="G939" s="335">
        <v>0</v>
      </c>
      <c r="H939" s="336">
        <v>64.286000000000001</v>
      </c>
      <c r="I939" s="337">
        <v>64.286000000000001</v>
      </c>
    </row>
    <row r="940" spans="2:9" ht="12.95" customHeight="1" x14ac:dyDescent="0.15">
      <c r="B940" s="383" t="s">
        <v>20</v>
      </c>
      <c r="C940" s="345" t="s">
        <v>43</v>
      </c>
      <c r="D940" s="346"/>
      <c r="E940" s="710" t="s">
        <v>273</v>
      </c>
      <c r="F940" s="711"/>
      <c r="G940" s="25">
        <v>25412</v>
      </c>
      <c r="H940" s="2">
        <v>11250.047000000008</v>
      </c>
      <c r="I940" s="348">
        <v>36662.047000000006</v>
      </c>
    </row>
    <row r="941" spans="2:9" ht="12.95" customHeight="1" x14ac:dyDescent="0.15">
      <c r="B941" s="381" t="s">
        <v>21</v>
      </c>
      <c r="C941" s="332" t="s">
        <v>43</v>
      </c>
      <c r="D941" s="333" t="s">
        <v>8</v>
      </c>
      <c r="E941" s="702" t="s">
        <v>277</v>
      </c>
      <c r="F941" s="703" t="s">
        <v>277</v>
      </c>
      <c r="G941" s="335">
        <v>320</v>
      </c>
      <c r="H941" s="336">
        <v>0</v>
      </c>
      <c r="I941" s="337">
        <v>320</v>
      </c>
    </row>
    <row r="942" spans="2:9" ht="12.95" customHeight="1" x14ac:dyDescent="0.15">
      <c r="B942" s="381" t="s">
        <v>21</v>
      </c>
      <c r="C942" s="332" t="s">
        <v>43</v>
      </c>
      <c r="D942" s="333" t="s">
        <v>20</v>
      </c>
      <c r="E942" s="702" t="s">
        <v>277</v>
      </c>
      <c r="F942" s="703" t="s">
        <v>277</v>
      </c>
      <c r="G942" s="335">
        <v>3000</v>
      </c>
      <c r="H942" s="336">
        <v>0</v>
      </c>
      <c r="I942" s="337">
        <v>3000</v>
      </c>
    </row>
    <row r="943" spans="2:9" ht="12.95" customHeight="1" x14ac:dyDescent="0.15">
      <c r="B943" s="381" t="s">
        <v>21</v>
      </c>
      <c r="C943" s="332" t="s">
        <v>43</v>
      </c>
      <c r="D943" s="333" t="s">
        <v>29</v>
      </c>
      <c r="E943" s="702" t="s">
        <v>277</v>
      </c>
      <c r="F943" s="703" t="s">
        <v>277</v>
      </c>
      <c r="G943" s="335">
        <v>2834</v>
      </c>
      <c r="H943" s="336">
        <v>0</v>
      </c>
      <c r="I943" s="337">
        <v>2834</v>
      </c>
    </row>
    <row r="944" spans="2:9" ht="12.95" customHeight="1" x14ac:dyDescent="0.15">
      <c r="B944" s="381" t="s">
        <v>21</v>
      </c>
      <c r="C944" s="332" t="s">
        <v>43</v>
      </c>
      <c r="D944" s="333" t="s">
        <v>28</v>
      </c>
      <c r="E944" s="702" t="s">
        <v>110</v>
      </c>
      <c r="F944" s="703" t="s">
        <v>114</v>
      </c>
      <c r="G944" s="335">
        <v>0</v>
      </c>
      <c r="H944" s="336">
        <v>672.85599999999999</v>
      </c>
      <c r="I944" s="337">
        <v>672.85599999999999</v>
      </c>
    </row>
    <row r="945" spans="2:9" ht="12.95" customHeight="1" x14ac:dyDescent="0.15">
      <c r="B945" s="381" t="s">
        <v>21</v>
      </c>
      <c r="C945" s="332" t="s">
        <v>43</v>
      </c>
      <c r="D945" s="333" t="s">
        <v>28</v>
      </c>
      <c r="E945" s="702" t="s">
        <v>110</v>
      </c>
      <c r="F945" s="703" t="s">
        <v>117</v>
      </c>
      <c r="G945" s="335">
        <v>0</v>
      </c>
      <c r="H945" s="336">
        <v>1371.4239999999995</v>
      </c>
      <c r="I945" s="337">
        <v>1371.4239999999995</v>
      </c>
    </row>
    <row r="946" spans="2:9" ht="12.95" customHeight="1" x14ac:dyDescent="0.15">
      <c r="B946" s="381" t="s">
        <v>21</v>
      </c>
      <c r="C946" s="332" t="s">
        <v>43</v>
      </c>
      <c r="D946" s="333" t="s">
        <v>28</v>
      </c>
      <c r="E946" s="702" t="s">
        <v>110</v>
      </c>
      <c r="F946" s="703" t="s">
        <v>119</v>
      </c>
      <c r="G946" s="335">
        <v>0</v>
      </c>
      <c r="H946" s="336">
        <v>411.42899999999997</v>
      </c>
      <c r="I946" s="337">
        <v>411.42899999999997</v>
      </c>
    </row>
    <row r="947" spans="2:9" ht="12.95" customHeight="1" x14ac:dyDescent="0.15">
      <c r="B947" s="381" t="s">
        <v>21</v>
      </c>
      <c r="C947" s="332" t="s">
        <v>43</v>
      </c>
      <c r="D947" s="333" t="s">
        <v>28</v>
      </c>
      <c r="E947" s="702" t="s">
        <v>122</v>
      </c>
      <c r="F947" s="703" t="s">
        <v>129</v>
      </c>
      <c r="G947" s="335">
        <v>0</v>
      </c>
      <c r="H947" s="336">
        <v>565.71600000000001</v>
      </c>
      <c r="I947" s="337">
        <v>565.71600000000001</v>
      </c>
    </row>
    <row r="948" spans="2:9" ht="12.95" customHeight="1" x14ac:dyDescent="0.15">
      <c r="B948" s="381" t="s">
        <v>21</v>
      </c>
      <c r="C948" s="332" t="s">
        <v>43</v>
      </c>
      <c r="D948" s="333" t="s">
        <v>28</v>
      </c>
      <c r="E948" s="702" t="s">
        <v>122</v>
      </c>
      <c r="F948" s="703" t="s">
        <v>279</v>
      </c>
      <c r="G948" s="335">
        <v>0</v>
      </c>
      <c r="H948" s="336">
        <v>531.42899999999997</v>
      </c>
      <c r="I948" s="337">
        <v>531.42899999999997</v>
      </c>
    </row>
    <row r="949" spans="2:9" ht="12.95" customHeight="1" x14ac:dyDescent="0.15">
      <c r="B949" s="381" t="s">
        <v>21</v>
      </c>
      <c r="C949" s="332" t="s">
        <v>43</v>
      </c>
      <c r="D949" s="333" t="s">
        <v>28</v>
      </c>
      <c r="E949" s="702" t="s">
        <v>131</v>
      </c>
      <c r="F949" s="703" t="s">
        <v>132</v>
      </c>
      <c r="G949" s="335">
        <v>0</v>
      </c>
      <c r="H949" s="336">
        <v>2571.440000000001</v>
      </c>
      <c r="I949" s="337">
        <v>2571.440000000001</v>
      </c>
    </row>
    <row r="950" spans="2:9" ht="12.95" customHeight="1" x14ac:dyDescent="0.15">
      <c r="B950" s="381" t="s">
        <v>21</v>
      </c>
      <c r="C950" s="332" t="s">
        <v>43</v>
      </c>
      <c r="D950" s="333" t="s">
        <v>28</v>
      </c>
      <c r="E950" s="702" t="s">
        <v>131</v>
      </c>
      <c r="F950" s="703" t="s">
        <v>135</v>
      </c>
      <c r="G950" s="335">
        <v>0</v>
      </c>
      <c r="H950" s="336">
        <v>85.713999999999999</v>
      </c>
      <c r="I950" s="337">
        <v>85.713999999999999</v>
      </c>
    </row>
    <row r="951" spans="2:9" ht="12.95" customHeight="1" x14ac:dyDescent="0.15">
      <c r="B951" s="381" t="s">
        <v>21</v>
      </c>
      <c r="C951" s="332" t="s">
        <v>43</v>
      </c>
      <c r="D951" s="333" t="s">
        <v>28</v>
      </c>
      <c r="E951" s="702" t="s">
        <v>131</v>
      </c>
      <c r="F951" s="703" t="s">
        <v>136</v>
      </c>
      <c r="G951" s="335">
        <v>0</v>
      </c>
      <c r="H951" s="336">
        <v>420</v>
      </c>
      <c r="I951" s="337">
        <v>420</v>
      </c>
    </row>
    <row r="952" spans="2:9" ht="12.95" customHeight="1" x14ac:dyDescent="0.15">
      <c r="B952" s="381" t="s">
        <v>21</v>
      </c>
      <c r="C952" s="332" t="s">
        <v>43</v>
      </c>
      <c r="D952" s="333" t="s">
        <v>28</v>
      </c>
      <c r="E952" s="702" t="s">
        <v>131</v>
      </c>
      <c r="F952" s="703" t="s">
        <v>137</v>
      </c>
      <c r="G952" s="335">
        <v>0</v>
      </c>
      <c r="H952" s="336">
        <v>921.428</v>
      </c>
      <c r="I952" s="337">
        <v>921.428</v>
      </c>
    </row>
    <row r="953" spans="2:9" ht="12.95" customHeight="1" x14ac:dyDescent="0.15">
      <c r="B953" s="381" t="s">
        <v>21</v>
      </c>
      <c r="C953" s="332" t="s">
        <v>43</v>
      </c>
      <c r="D953" s="333" t="s">
        <v>28</v>
      </c>
      <c r="E953" s="702" t="s">
        <v>248</v>
      </c>
      <c r="F953" s="703" t="s">
        <v>142</v>
      </c>
      <c r="G953" s="335">
        <v>0</v>
      </c>
      <c r="H953" s="336">
        <v>638.57400000000007</v>
      </c>
      <c r="I953" s="337">
        <v>638.57400000000007</v>
      </c>
    </row>
    <row r="954" spans="2:9" ht="12.95" customHeight="1" x14ac:dyDescent="0.15">
      <c r="B954" s="381" t="s">
        <v>21</v>
      </c>
      <c r="C954" s="332" t="s">
        <v>43</v>
      </c>
      <c r="D954" s="333" t="s">
        <v>28</v>
      </c>
      <c r="E954" s="702" t="s">
        <v>248</v>
      </c>
      <c r="F954" s="703" t="s">
        <v>143</v>
      </c>
      <c r="G954" s="335">
        <v>0</v>
      </c>
      <c r="H954" s="336">
        <v>171.428</v>
      </c>
      <c r="I954" s="337">
        <v>171.428</v>
      </c>
    </row>
    <row r="955" spans="2:9" ht="12.95" customHeight="1" x14ac:dyDescent="0.15">
      <c r="B955" s="381" t="s">
        <v>21</v>
      </c>
      <c r="C955" s="332" t="s">
        <v>43</v>
      </c>
      <c r="D955" s="333" t="s">
        <v>28</v>
      </c>
      <c r="E955" s="702" t="s">
        <v>248</v>
      </c>
      <c r="F955" s="703" t="s">
        <v>144</v>
      </c>
      <c r="G955" s="335">
        <v>0</v>
      </c>
      <c r="H955" s="336">
        <v>1140.0059999999999</v>
      </c>
      <c r="I955" s="337">
        <v>1140.0059999999999</v>
      </c>
    </row>
    <row r="956" spans="2:9" ht="12.95" customHeight="1" x14ac:dyDescent="0.15">
      <c r="B956" s="381" t="s">
        <v>21</v>
      </c>
      <c r="C956" s="332" t="s">
        <v>43</v>
      </c>
      <c r="D956" s="333" t="s">
        <v>28</v>
      </c>
      <c r="E956" s="702" t="s">
        <v>248</v>
      </c>
      <c r="F956" s="703" t="s">
        <v>145</v>
      </c>
      <c r="G956" s="335">
        <v>0</v>
      </c>
      <c r="H956" s="336">
        <v>154.286</v>
      </c>
      <c r="I956" s="337">
        <v>154.286</v>
      </c>
    </row>
    <row r="957" spans="2:9" ht="12.95" customHeight="1" x14ac:dyDescent="0.15">
      <c r="B957" s="381" t="s">
        <v>21</v>
      </c>
      <c r="C957" s="332" t="s">
        <v>43</v>
      </c>
      <c r="D957" s="333" t="s">
        <v>28</v>
      </c>
      <c r="E957" s="702" t="s">
        <v>146</v>
      </c>
      <c r="F957" s="703" t="s">
        <v>148</v>
      </c>
      <c r="G957" s="335">
        <v>0</v>
      </c>
      <c r="H957" s="336">
        <v>921.43000000000006</v>
      </c>
      <c r="I957" s="337">
        <v>921.43000000000006</v>
      </c>
    </row>
    <row r="958" spans="2:9" ht="12.95" customHeight="1" x14ac:dyDescent="0.15">
      <c r="B958" s="381" t="s">
        <v>21</v>
      </c>
      <c r="C958" s="332" t="s">
        <v>43</v>
      </c>
      <c r="D958" s="333" t="s">
        <v>28</v>
      </c>
      <c r="E958" s="702" t="s">
        <v>146</v>
      </c>
      <c r="F958" s="703" t="s">
        <v>149</v>
      </c>
      <c r="G958" s="335">
        <v>0</v>
      </c>
      <c r="H958" s="336">
        <v>771.42599999999993</v>
      </c>
      <c r="I958" s="337">
        <v>771.42599999999993</v>
      </c>
    </row>
    <row r="959" spans="2:9" ht="12.95" customHeight="1" x14ac:dyDescent="0.15">
      <c r="B959" s="381" t="s">
        <v>21</v>
      </c>
      <c r="C959" s="332" t="s">
        <v>43</v>
      </c>
      <c r="D959" s="333" t="s">
        <v>28</v>
      </c>
      <c r="E959" s="702" t="s">
        <v>146</v>
      </c>
      <c r="F959" s="703" t="s">
        <v>152</v>
      </c>
      <c r="G959" s="335">
        <v>0</v>
      </c>
      <c r="H959" s="336">
        <v>72.856999999999999</v>
      </c>
      <c r="I959" s="337">
        <v>72.856999999999999</v>
      </c>
    </row>
    <row r="960" spans="2:9" ht="12.95" customHeight="1" x14ac:dyDescent="0.15">
      <c r="B960" s="383" t="s">
        <v>21</v>
      </c>
      <c r="C960" s="345" t="s">
        <v>43</v>
      </c>
      <c r="D960" s="346"/>
      <c r="E960" s="710" t="s">
        <v>273</v>
      </c>
      <c r="F960" s="711"/>
      <c r="G960" s="25">
        <v>6154</v>
      </c>
      <c r="H960" s="2">
        <v>11421.443000000003</v>
      </c>
      <c r="I960" s="348">
        <v>17575.443000000003</v>
      </c>
    </row>
    <row r="961" spans="2:9" ht="12.95" customHeight="1" x14ac:dyDescent="0.15">
      <c r="B961" s="381" t="s">
        <v>10</v>
      </c>
      <c r="C961" s="332" t="s">
        <v>43</v>
      </c>
      <c r="D961" s="333" t="s">
        <v>4</v>
      </c>
      <c r="E961" s="702" t="s">
        <v>87</v>
      </c>
      <c r="F961" s="703" t="s">
        <v>88</v>
      </c>
      <c r="G961" s="335">
        <v>0</v>
      </c>
      <c r="H961" s="336">
        <v>35.713999999999999</v>
      </c>
      <c r="I961" s="337">
        <v>35.713999999999999</v>
      </c>
    </row>
    <row r="962" spans="2:9" ht="12.95" customHeight="1" x14ac:dyDescent="0.15">
      <c r="B962" s="381" t="s">
        <v>10</v>
      </c>
      <c r="C962" s="332" t="s">
        <v>43</v>
      </c>
      <c r="D962" s="333" t="s">
        <v>4</v>
      </c>
      <c r="E962" s="702" t="s">
        <v>87</v>
      </c>
      <c r="F962" s="703" t="s">
        <v>90</v>
      </c>
      <c r="G962" s="335">
        <v>0</v>
      </c>
      <c r="H962" s="336">
        <v>35.713999999999999</v>
      </c>
      <c r="I962" s="337">
        <v>35.713999999999999</v>
      </c>
    </row>
    <row r="963" spans="2:9" ht="12.95" customHeight="1" x14ac:dyDescent="0.15">
      <c r="B963" s="381" t="s">
        <v>10</v>
      </c>
      <c r="C963" s="332" t="s">
        <v>43</v>
      </c>
      <c r="D963" s="333" t="s">
        <v>4</v>
      </c>
      <c r="E963" s="702" t="s">
        <v>87</v>
      </c>
      <c r="F963" s="703" t="s">
        <v>91</v>
      </c>
      <c r="G963" s="335">
        <v>0</v>
      </c>
      <c r="H963" s="336">
        <v>40.715000000000003</v>
      </c>
      <c r="I963" s="337">
        <v>40.715000000000003</v>
      </c>
    </row>
    <row r="964" spans="2:9" ht="12.95" customHeight="1" x14ac:dyDescent="0.15">
      <c r="B964" s="381" t="s">
        <v>10</v>
      </c>
      <c r="C964" s="332" t="s">
        <v>43</v>
      </c>
      <c r="D964" s="333" t="s">
        <v>4</v>
      </c>
      <c r="E964" s="702" t="s">
        <v>87</v>
      </c>
      <c r="F964" s="703" t="s">
        <v>92</v>
      </c>
      <c r="G964" s="335">
        <v>0</v>
      </c>
      <c r="H964" s="336">
        <v>199.999</v>
      </c>
      <c r="I964" s="337">
        <v>199.999</v>
      </c>
    </row>
    <row r="965" spans="2:9" ht="12.95" customHeight="1" x14ac:dyDescent="0.15">
      <c r="B965" s="381" t="s">
        <v>10</v>
      </c>
      <c r="C965" s="332" t="s">
        <v>43</v>
      </c>
      <c r="D965" s="333" t="s">
        <v>4</v>
      </c>
      <c r="E965" s="702" t="s">
        <v>87</v>
      </c>
      <c r="F965" s="703" t="s">
        <v>93</v>
      </c>
      <c r="G965" s="335">
        <v>0</v>
      </c>
      <c r="H965" s="336">
        <v>121.43</v>
      </c>
      <c r="I965" s="337">
        <v>121.43</v>
      </c>
    </row>
    <row r="966" spans="2:9" ht="12.95" customHeight="1" x14ac:dyDescent="0.15">
      <c r="B966" s="381" t="s">
        <v>10</v>
      </c>
      <c r="C966" s="332" t="s">
        <v>43</v>
      </c>
      <c r="D966" s="333" t="s">
        <v>4</v>
      </c>
      <c r="E966" s="702" t="s">
        <v>87</v>
      </c>
      <c r="F966" s="703" t="s">
        <v>253</v>
      </c>
      <c r="G966" s="335">
        <v>0</v>
      </c>
      <c r="H966" s="336">
        <v>21.428999999999998</v>
      </c>
      <c r="I966" s="337">
        <v>21.428999999999998</v>
      </c>
    </row>
    <row r="967" spans="2:9" ht="12.95" customHeight="1" x14ac:dyDescent="0.15">
      <c r="B967" s="381" t="s">
        <v>10</v>
      </c>
      <c r="C967" s="332" t="s">
        <v>43</v>
      </c>
      <c r="D967" s="333" t="s">
        <v>4</v>
      </c>
      <c r="E967" s="702" t="s">
        <v>87</v>
      </c>
      <c r="F967" s="703" t="s">
        <v>94</v>
      </c>
      <c r="G967" s="335">
        <v>0</v>
      </c>
      <c r="H967" s="336">
        <v>35.713999999999999</v>
      </c>
      <c r="I967" s="337">
        <v>35.713999999999999</v>
      </c>
    </row>
    <row r="968" spans="2:9" ht="12.95" customHeight="1" x14ac:dyDescent="0.15">
      <c r="B968" s="381" t="s">
        <v>10</v>
      </c>
      <c r="C968" s="332" t="s">
        <v>43</v>
      </c>
      <c r="D968" s="333" t="s">
        <v>4</v>
      </c>
      <c r="E968" s="702" t="s">
        <v>87</v>
      </c>
      <c r="F968" s="703" t="s">
        <v>95</v>
      </c>
      <c r="G968" s="335">
        <v>0</v>
      </c>
      <c r="H968" s="336">
        <v>220</v>
      </c>
      <c r="I968" s="337">
        <v>220</v>
      </c>
    </row>
    <row r="969" spans="2:9" ht="12.95" customHeight="1" x14ac:dyDescent="0.15">
      <c r="B969" s="381" t="s">
        <v>10</v>
      </c>
      <c r="C969" s="332" t="s">
        <v>43</v>
      </c>
      <c r="D969" s="333" t="s">
        <v>4</v>
      </c>
      <c r="E969" s="702" t="s">
        <v>97</v>
      </c>
      <c r="F969" s="703" t="s">
        <v>98</v>
      </c>
      <c r="G969" s="335">
        <v>0</v>
      </c>
      <c r="H969" s="336">
        <v>102.857</v>
      </c>
      <c r="I969" s="337">
        <v>102.857</v>
      </c>
    </row>
    <row r="970" spans="2:9" ht="12.95" customHeight="1" x14ac:dyDescent="0.15">
      <c r="B970" s="381" t="s">
        <v>10</v>
      </c>
      <c r="C970" s="332" t="s">
        <v>43</v>
      </c>
      <c r="D970" s="333" t="s">
        <v>4</v>
      </c>
      <c r="E970" s="702" t="s">
        <v>97</v>
      </c>
      <c r="F970" s="703" t="s">
        <v>99</v>
      </c>
      <c r="G970" s="335">
        <v>0</v>
      </c>
      <c r="H970" s="336">
        <v>807.86399999999958</v>
      </c>
      <c r="I970" s="337">
        <v>807.86399999999958</v>
      </c>
    </row>
    <row r="971" spans="2:9" ht="12.95" customHeight="1" x14ac:dyDescent="0.15">
      <c r="B971" s="381" t="s">
        <v>10</v>
      </c>
      <c r="C971" s="332" t="s">
        <v>43</v>
      </c>
      <c r="D971" s="333" t="s">
        <v>4</v>
      </c>
      <c r="E971" s="702" t="s">
        <v>103</v>
      </c>
      <c r="F971" s="703" t="s">
        <v>104</v>
      </c>
      <c r="G971" s="335">
        <v>0</v>
      </c>
      <c r="H971" s="336">
        <v>71.554000000000002</v>
      </c>
      <c r="I971" s="337">
        <v>71.554000000000002</v>
      </c>
    </row>
    <row r="972" spans="2:9" ht="12.95" customHeight="1" x14ac:dyDescent="0.15">
      <c r="B972" s="381" t="s">
        <v>10</v>
      </c>
      <c r="C972" s="332" t="s">
        <v>43</v>
      </c>
      <c r="D972" s="333" t="s">
        <v>4</v>
      </c>
      <c r="E972" s="702" t="s">
        <v>103</v>
      </c>
      <c r="F972" s="703" t="s">
        <v>107</v>
      </c>
      <c r="G972" s="335">
        <v>0</v>
      </c>
      <c r="H972" s="336">
        <v>114.286</v>
      </c>
      <c r="I972" s="337">
        <v>114.286</v>
      </c>
    </row>
    <row r="973" spans="2:9" ht="12.95" customHeight="1" x14ac:dyDescent="0.15">
      <c r="B973" s="381" t="s">
        <v>10</v>
      </c>
      <c r="C973" s="332" t="s">
        <v>43</v>
      </c>
      <c r="D973" s="333" t="s">
        <v>4</v>
      </c>
      <c r="E973" s="702" t="s">
        <v>103</v>
      </c>
      <c r="F973" s="703" t="s">
        <v>109</v>
      </c>
      <c r="G973" s="335">
        <v>0</v>
      </c>
      <c r="H973" s="336">
        <v>205.714</v>
      </c>
      <c r="I973" s="337">
        <v>205.714</v>
      </c>
    </row>
    <row r="974" spans="2:9" ht="12.95" customHeight="1" x14ac:dyDescent="0.15">
      <c r="B974" s="381" t="s">
        <v>10</v>
      </c>
      <c r="C974" s="332" t="s">
        <v>43</v>
      </c>
      <c r="D974" s="333" t="s">
        <v>4</v>
      </c>
      <c r="E974" s="702" t="s">
        <v>110</v>
      </c>
      <c r="F974" s="703" t="s">
        <v>112</v>
      </c>
      <c r="G974" s="335">
        <v>0</v>
      </c>
      <c r="H974" s="336">
        <v>1116.8700000000003</v>
      </c>
      <c r="I974" s="337">
        <v>1116.8700000000003</v>
      </c>
    </row>
    <row r="975" spans="2:9" ht="12.95" customHeight="1" x14ac:dyDescent="0.15">
      <c r="B975" s="381" t="s">
        <v>10</v>
      </c>
      <c r="C975" s="332" t="s">
        <v>43</v>
      </c>
      <c r="D975" s="333" t="s">
        <v>4</v>
      </c>
      <c r="E975" s="702" t="s">
        <v>110</v>
      </c>
      <c r="F975" s="703" t="s">
        <v>114</v>
      </c>
      <c r="G975" s="335">
        <v>0</v>
      </c>
      <c r="H975" s="336">
        <v>513.35999999999979</v>
      </c>
      <c r="I975" s="337">
        <v>513.35999999999979</v>
      </c>
    </row>
    <row r="976" spans="2:9" ht="12.95" customHeight="1" x14ac:dyDescent="0.15">
      <c r="B976" s="381" t="s">
        <v>10</v>
      </c>
      <c r="C976" s="332" t="s">
        <v>43</v>
      </c>
      <c r="D976" s="333" t="s">
        <v>4</v>
      </c>
      <c r="E976" s="702" t="s">
        <v>110</v>
      </c>
      <c r="F976" s="703" t="s">
        <v>115</v>
      </c>
      <c r="G976" s="335">
        <v>0</v>
      </c>
      <c r="H976" s="336">
        <v>114344.64400000001</v>
      </c>
      <c r="I976" s="337">
        <v>114344.64400000001</v>
      </c>
    </row>
    <row r="977" spans="2:9" ht="12.95" customHeight="1" x14ac:dyDescent="0.15">
      <c r="B977" s="381" t="s">
        <v>10</v>
      </c>
      <c r="C977" s="332" t="s">
        <v>43</v>
      </c>
      <c r="D977" s="333" t="s">
        <v>4</v>
      </c>
      <c r="E977" s="702" t="s">
        <v>110</v>
      </c>
      <c r="F977" s="703" t="s">
        <v>247</v>
      </c>
      <c r="G977" s="335">
        <v>0</v>
      </c>
      <c r="H977" s="336">
        <v>171.429</v>
      </c>
      <c r="I977" s="337">
        <v>171.429</v>
      </c>
    </row>
    <row r="978" spans="2:9" ht="12.95" customHeight="1" x14ac:dyDescent="0.15">
      <c r="B978" s="381" t="s">
        <v>10</v>
      </c>
      <c r="C978" s="332" t="s">
        <v>43</v>
      </c>
      <c r="D978" s="333" t="s">
        <v>4</v>
      </c>
      <c r="E978" s="702" t="s">
        <v>110</v>
      </c>
      <c r="F978" s="703" t="s">
        <v>116</v>
      </c>
      <c r="G978" s="335">
        <v>0</v>
      </c>
      <c r="H978" s="336">
        <v>21.428999999999998</v>
      </c>
      <c r="I978" s="337">
        <v>21.428999999999998</v>
      </c>
    </row>
    <row r="979" spans="2:9" ht="12.95" customHeight="1" x14ac:dyDescent="0.15">
      <c r="B979" s="381" t="s">
        <v>10</v>
      </c>
      <c r="C979" s="332" t="s">
        <v>43</v>
      </c>
      <c r="D979" s="333" t="s">
        <v>4</v>
      </c>
      <c r="E979" s="702" t="s">
        <v>110</v>
      </c>
      <c r="F979" s="703" t="s">
        <v>117</v>
      </c>
      <c r="G979" s="335">
        <v>0</v>
      </c>
      <c r="H979" s="336">
        <v>5708.6840000000175</v>
      </c>
      <c r="I979" s="337">
        <v>5708.6840000000175</v>
      </c>
    </row>
    <row r="980" spans="2:9" ht="12.95" customHeight="1" x14ac:dyDescent="0.15">
      <c r="B980" s="381" t="s">
        <v>10</v>
      </c>
      <c r="C980" s="332" t="s">
        <v>43</v>
      </c>
      <c r="D980" s="333" t="s">
        <v>4</v>
      </c>
      <c r="E980" s="702" t="s">
        <v>110</v>
      </c>
      <c r="F980" s="703" t="s">
        <v>274</v>
      </c>
      <c r="G980" s="335">
        <v>0</v>
      </c>
      <c r="H980" s="336">
        <v>2092.857</v>
      </c>
      <c r="I980" s="337">
        <v>2092.857</v>
      </c>
    </row>
    <row r="981" spans="2:9" ht="12.95" customHeight="1" x14ac:dyDescent="0.15">
      <c r="B981" s="381" t="s">
        <v>10</v>
      </c>
      <c r="C981" s="332" t="s">
        <v>43</v>
      </c>
      <c r="D981" s="333" t="s">
        <v>4</v>
      </c>
      <c r="E981" s="702" t="s">
        <v>110</v>
      </c>
      <c r="F981" s="703" t="s">
        <v>249</v>
      </c>
      <c r="G981" s="335">
        <v>0</v>
      </c>
      <c r="H981" s="336">
        <v>145.715</v>
      </c>
      <c r="I981" s="337">
        <v>145.715</v>
      </c>
    </row>
    <row r="982" spans="2:9" ht="12.95" customHeight="1" x14ac:dyDescent="0.15">
      <c r="B982" s="381" t="s">
        <v>10</v>
      </c>
      <c r="C982" s="332" t="s">
        <v>43</v>
      </c>
      <c r="D982" s="333" t="s">
        <v>4</v>
      </c>
      <c r="E982" s="702" t="s">
        <v>110</v>
      </c>
      <c r="F982" s="703" t="s">
        <v>119</v>
      </c>
      <c r="G982" s="335">
        <v>0</v>
      </c>
      <c r="H982" s="336">
        <v>17.856999999999999</v>
      </c>
      <c r="I982" s="337">
        <v>17.856999999999999</v>
      </c>
    </row>
    <row r="983" spans="2:9" ht="12.95" customHeight="1" x14ac:dyDescent="0.15">
      <c r="B983" s="381" t="s">
        <v>10</v>
      </c>
      <c r="C983" s="332" t="s">
        <v>43</v>
      </c>
      <c r="D983" s="333" t="s">
        <v>4</v>
      </c>
      <c r="E983" s="702" t="s">
        <v>110</v>
      </c>
      <c r="F983" s="703" t="s">
        <v>121</v>
      </c>
      <c r="G983" s="335">
        <v>0</v>
      </c>
      <c r="H983" s="336">
        <v>21.428999999999998</v>
      </c>
      <c r="I983" s="337">
        <v>21.428999999999998</v>
      </c>
    </row>
    <row r="984" spans="2:9" ht="12.95" customHeight="1" x14ac:dyDescent="0.15">
      <c r="B984" s="381" t="s">
        <v>10</v>
      </c>
      <c r="C984" s="332" t="s">
        <v>43</v>
      </c>
      <c r="D984" s="333" t="s">
        <v>4</v>
      </c>
      <c r="E984" s="702" t="s">
        <v>122</v>
      </c>
      <c r="F984" s="703" t="s">
        <v>123</v>
      </c>
      <c r="G984" s="335">
        <v>0</v>
      </c>
      <c r="H984" s="336">
        <v>650.34699999999987</v>
      </c>
      <c r="I984" s="337">
        <v>650.34699999999987</v>
      </c>
    </row>
    <row r="985" spans="2:9" ht="12.95" customHeight="1" x14ac:dyDescent="0.15">
      <c r="B985" s="381" t="s">
        <v>10</v>
      </c>
      <c r="C985" s="332" t="s">
        <v>43</v>
      </c>
      <c r="D985" s="333" t="s">
        <v>4</v>
      </c>
      <c r="E985" s="702" t="s">
        <v>122</v>
      </c>
      <c r="F985" s="703" t="s">
        <v>124</v>
      </c>
      <c r="G985" s="335">
        <v>0</v>
      </c>
      <c r="H985" s="336">
        <v>24.106999999999999</v>
      </c>
      <c r="I985" s="337">
        <v>24.106999999999999</v>
      </c>
    </row>
    <row r="986" spans="2:9" ht="12.95" customHeight="1" x14ac:dyDescent="0.15">
      <c r="B986" s="381" t="s">
        <v>10</v>
      </c>
      <c r="C986" s="332" t="s">
        <v>43</v>
      </c>
      <c r="D986" s="333" t="s">
        <v>4</v>
      </c>
      <c r="E986" s="702" t="s">
        <v>122</v>
      </c>
      <c r="F986" s="703" t="s">
        <v>125</v>
      </c>
      <c r="G986" s="335">
        <v>0</v>
      </c>
      <c r="H986" s="336">
        <v>21.428999999999998</v>
      </c>
      <c r="I986" s="337">
        <v>21.428999999999998</v>
      </c>
    </row>
    <row r="987" spans="2:9" ht="12.95" customHeight="1" x14ac:dyDescent="0.15">
      <c r="B987" s="381" t="s">
        <v>10</v>
      </c>
      <c r="C987" s="332" t="s">
        <v>43</v>
      </c>
      <c r="D987" s="333" t="s">
        <v>4</v>
      </c>
      <c r="E987" s="702" t="s">
        <v>122</v>
      </c>
      <c r="F987" s="703" t="s">
        <v>126</v>
      </c>
      <c r="G987" s="335">
        <v>0</v>
      </c>
      <c r="H987" s="336">
        <v>180.15100000000001</v>
      </c>
      <c r="I987" s="337">
        <v>180.15100000000001</v>
      </c>
    </row>
    <row r="988" spans="2:9" ht="12.95" customHeight="1" x14ac:dyDescent="0.15">
      <c r="B988" s="381" t="s">
        <v>10</v>
      </c>
      <c r="C988" s="332" t="s">
        <v>43</v>
      </c>
      <c r="D988" s="333" t="s">
        <v>4</v>
      </c>
      <c r="E988" s="702" t="s">
        <v>122</v>
      </c>
      <c r="F988" s="703" t="s">
        <v>279</v>
      </c>
      <c r="G988" s="335">
        <v>0</v>
      </c>
      <c r="H988" s="336">
        <v>2347.9790000000016</v>
      </c>
      <c r="I988" s="337">
        <v>2347.9790000000016</v>
      </c>
    </row>
    <row r="989" spans="2:9" ht="12.95" customHeight="1" x14ac:dyDescent="0.15">
      <c r="B989" s="381" t="s">
        <v>10</v>
      </c>
      <c r="C989" s="332" t="s">
        <v>43</v>
      </c>
      <c r="D989" s="333" t="s">
        <v>4</v>
      </c>
      <c r="E989" s="702" t="s">
        <v>131</v>
      </c>
      <c r="F989" s="703" t="s">
        <v>132</v>
      </c>
      <c r="G989" s="335">
        <v>0</v>
      </c>
      <c r="H989" s="336">
        <v>1343.9220000000009</v>
      </c>
      <c r="I989" s="337">
        <v>1343.9220000000009</v>
      </c>
    </row>
    <row r="990" spans="2:9" ht="12.95" customHeight="1" x14ac:dyDescent="0.15">
      <c r="B990" s="381" t="s">
        <v>10</v>
      </c>
      <c r="C990" s="332" t="s">
        <v>43</v>
      </c>
      <c r="D990" s="333" t="s">
        <v>4</v>
      </c>
      <c r="E990" s="702" t="s">
        <v>131</v>
      </c>
      <c r="F990" s="703" t="s">
        <v>134</v>
      </c>
      <c r="G990" s="335">
        <v>0</v>
      </c>
      <c r="H990" s="336">
        <v>34.070999999999998</v>
      </c>
      <c r="I990" s="337">
        <v>34.070999999999998</v>
      </c>
    </row>
    <row r="991" spans="2:9" ht="12.95" customHeight="1" thickBot="1" x14ac:dyDescent="0.2">
      <c r="B991" s="388" t="s">
        <v>10</v>
      </c>
      <c r="C991" s="355" t="s">
        <v>43</v>
      </c>
      <c r="D991" s="356" t="s">
        <v>4</v>
      </c>
      <c r="E991" s="704" t="s">
        <v>131</v>
      </c>
      <c r="F991" s="705" t="s">
        <v>136</v>
      </c>
      <c r="G991" s="358">
        <v>0</v>
      </c>
      <c r="H991" s="359">
        <v>364.286</v>
      </c>
      <c r="I991" s="360">
        <v>364.286</v>
      </c>
    </row>
    <row r="992" spans="2:9" ht="12.95" customHeight="1" x14ac:dyDescent="0.15">
      <c r="B992" s="384" t="s">
        <v>10</v>
      </c>
      <c r="C992" s="349" t="s">
        <v>43</v>
      </c>
      <c r="D992" s="350" t="s">
        <v>4</v>
      </c>
      <c r="E992" s="706" t="s">
        <v>131</v>
      </c>
      <c r="F992" s="707" t="s">
        <v>137</v>
      </c>
      <c r="G992" s="352">
        <v>0</v>
      </c>
      <c r="H992" s="353">
        <v>75.001000000000005</v>
      </c>
      <c r="I992" s="354">
        <v>75.001000000000005</v>
      </c>
    </row>
    <row r="993" spans="2:9" ht="12.95" customHeight="1" x14ac:dyDescent="0.15">
      <c r="B993" s="381" t="s">
        <v>10</v>
      </c>
      <c r="C993" s="332" t="s">
        <v>43</v>
      </c>
      <c r="D993" s="333" t="s">
        <v>4</v>
      </c>
      <c r="E993" s="702" t="s">
        <v>131</v>
      </c>
      <c r="F993" s="703" t="s">
        <v>138</v>
      </c>
      <c r="G993" s="335">
        <v>0</v>
      </c>
      <c r="H993" s="336">
        <v>21.428999999999998</v>
      </c>
      <c r="I993" s="337">
        <v>21.428999999999998</v>
      </c>
    </row>
    <row r="994" spans="2:9" ht="12.95" customHeight="1" x14ac:dyDescent="0.15">
      <c r="B994" s="381" t="s">
        <v>10</v>
      </c>
      <c r="C994" s="332" t="s">
        <v>43</v>
      </c>
      <c r="D994" s="333" t="s">
        <v>4</v>
      </c>
      <c r="E994" s="702" t="s">
        <v>131</v>
      </c>
      <c r="F994" s="703" t="s">
        <v>140</v>
      </c>
      <c r="G994" s="335">
        <v>0</v>
      </c>
      <c r="H994" s="336">
        <v>275.428</v>
      </c>
      <c r="I994" s="337">
        <v>275.428</v>
      </c>
    </row>
    <row r="995" spans="2:9" ht="12.95" customHeight="1" x14ac:dyDescent="0.15">
      <c r="B995" s="381" t="s">
        <v>10</v>
      </c>
      <c r="C995" s="332" t="s">
        <v>43</v>
      </c>
      <c r="D995" s="333" t="s">
        <v>4</v>
      </c>
      <c r="E995" s="702" t="s">
        <v>248</v>
      </c>
      <c r="F995" s="703" t="s">
        <v>142</v>
      </c>
      <c r="G995" s="335">
        <v>0</v>
      </c>
      <c r="H995" s="336">
        <v>99.495000000000005</v>
      </c>
      <c r="I995" s="337">
        <v>99.495000000000005</v>
      </c>
    </row>
    <row r="996" spans="2:9" ht="12.95" customHeight="1" x14ac:dyDescent="0.15">
      <c r="B996" s="381" t="s">
        <v>10</v>
      </c>
      <c r="C996" s="332" t="s">
        <v>43</v>
      </c>
      <c r="D996" s="333" t="s">
        <v>4</v>
      </c>
      <c r="E996" s="702" t="s">
        <v>248</v>
      </c>
      <c r="F996" s="703" t="s">
        <v>143</v>
      </c>
      <c r="G996" s="335">
        <v>0</v>
      </c>
      <c r="H996" s="336">
        <v>968.6579999999999</v>
      </c>
      <c r="I996" s="337">
        <v>968.6579999999999</v>
      </c>
    </row>
    <row r="997" spans="2:9" ht="12.95" customHeight="1" x14ac:dyDescent="0.15">
      <c r="B997" s="381" t="s">
        <v>10</v>
      </c>
      <c r="C997" s="332" t="s">
        <v>43</v>
      </c>
      <c r="D997" s="333" t="s">
        <v>4</v>
      </c>
      <c r="E997" s="702" t="s">
        <v>248</v>
      </c>
      <c r="F997" s="703" t="s">
        <v>145</v>
      </c>
      <c r="G997" s="335">
        <v>0</v>
      </c>
      <c r="H997" s="336">
        <v>101.786</v>
      </c>
      <c r="I997" s="337">
        <v>101.786</v>
      </c>
    </row>
    <row r="998" spans="2:9" ht="12.95" customHeight="1" x14ac:dyDescent="0.15">
      <c r="B998" s="381" t="s">
        <v>10</v>
      </c>
      <c r="C998" s="332" t="s">
        <v>43</v>
      </c>
      <c r="D998" s="333" t="s">
        <v>4</v>
      </c>
      <c r="E998" s="702" t="s">
        <v>146</v>
      </c>
      <c r="F998" s="703" t="s">
        <v>148</v>
      </c>
      <c r="G998" s="335">
        <v>0</v>
      </c>
      <c r="H998" s="336">
        <v>965.18599999999981</v>
      </c>
      <c r="I998" s="337">
        <v>965.18599999999981</v>
      </c>
    </row>
    <row r="999" spans="2:9" ht="12.95" customHeight="1" x14ac:dyDescent="0.15">
      <c r="B999" s="381" t="s">
        <v>10</v>
      </c>
      <c r="C999" s="332" t="s">
        <v>43</v>
      </c>
      <c r="D999" s="333" t="s">
        <v>4</v>
      </c>
      <c r="E999" s="702" t="s">
        <v>146</v>
      </c>
      <c r="F999" s="703" t="s">
        <v>149</v>
      </c>
      <c r="G999" s="335">
        <v>0</v>
      </c>
      <c r="H999" s="336">
        <v>134.91800000000001</v>
      </c>
      <c r="I999" s="337">
        <v>134.91800000000001</v>
      </c>
    </row>
    <row r="1000" spans="2:9" ht="12.95" customHeight="1" x14ac:dyDescent="0.15">
      <c r="B1000" s="381" t="s">
        <v>10</v>
      </c>
      <c r="C1000" s="332" t="s">
        <v>43</v>
      </c>
      <c r="D1000" s="333" t="s">
        <v>4</v>
      </c>
      <c r="E1000" s="702" t="s">
        <v>146</v>
      </c>
      <c r="F1000" s="703" t="s">
        <v>152</v>
      </c>
      <c r="G1000" s="335">
        <v>0</v>
      </c>
      <c r="H1000" s="336">
        <v>634.86000000000013</v>
      </c>
      <c r="I1000" s="337">
        <v>634.86000000000013</v>
      </c>
    </row>
    <row r="1001" spans="2:9" ht="12.95" customHeight="1" x14ac:dyDescent="0.15">
      <c r="B1001" s="381" t="s">
        <v>10</v>
      </c>
      <c r="C1001" s="332" t="s">
        <v>43</v>
      </c>
      <c r="D1001" s="333" t="s">
        <v>4</v>
      </c>
      <c r="E1001" s="702" t="s">
        <v>146</v>
      </c>
      <c r="F1001" s="703" t="s">
        <v>275</v>
      </c>
      <c r="G1001" s="335">
        <v>0</v>
      </c>
      <c r="H1001" s="336">
        <v>712.99899999999991</v>
      </c>
      <c r="I1001" s="337">
        <v>712.99899999999991</v>
      </c>
    </row>
    <row r="1002" spans="2:9" ht="12.95" customHeight="1" x14ac:dyDescent="0.15">
      <c r="B1002" s="381" t="s">
        <v>10</v>
      </c>
      <c r="C1002" s="332" t="s">
        <v>43</v>
      </c>
      <c r="D1002" s="333" t="s">
        <v>4</v>
      </c>
      <c r="E1002" s="702" t="s">
        <v>153</v>
      </c>
      <c r="F1002" s="703" t="s">
        <v>153</v>
      </c>
      <c r="G1002" s="335">
        <v>0</v>
      </c>
      <c r="H1002" s="336">
        <v>102.857</v>
      </c>
      <c r="I1002" s="337">
        <v>102.857</v>
      </c>
    </row>
    <row r="1003" spans="2:9" ht="12.95" customHeight="1" x14ac:dyDescent="0.15">
      <c r="B1003" s="381" t="s">
        <v>10</v>
      </c>
      <c r="C1003" s="332" t="s">
        <v>43</v>
      </c>
      <c r="D1003" s="333" t="s">
        <v>5</v>
      </c>
      <c r="E1003" s="702" t="s">
        <v>87</v>
      </c>
      <c r="F1003" s="703" t="s">
        <v>95</v>
      </c>
      <c r="G1003" s="335">
        <v>0</v>
      </c>
      <c r="H1003" s="336">
        <v>123.429</v>
      </c>
      <c r="I1003" s="337">
        <v>123.429</v>
      </c>
    </row>
    <row r="1004" spans="2:9" ht="12.95" customHeight="1" x14ac:dyDescent="0.15">
      <c r="B1004" s="381" t="s">
        <v>10</v>
      </c>
      <c r="C1004" s="332" t="s">
        <v>43</v>
      </c>
      <c r="D1004" s="333" t="s">
        <v>5</v>
      </c>
      <c r="E1004" s="702" t="s">
        <v>103</v>
      </c>
      <c r="F1004" s="703" t="s">
        <v>107</v>
      </c>
      <c r="G1004" s="335">
        <v>0</v>
      </c>
      <c r="H1004" s="336">
        <v>114.286</v>
      </c>
      <c r="I1004" s="337">
        <v>114.286</v>
      </c>
    </row>
    <row r="1005" spans="2:9" ht="12.95" customHeight="1" x14ac:dyDescent="0.15">
      <c r="B1005" s="381" t="s">
        <v>10</v>
      </c>
      <c r="C1005" s="332" t="s">
        <v>43</v>
      </c>
      <c r="D1005" s="333" t="s">
        <v>5</v>
      </c>
      <c r="E1005" s="702" t="s">
        <v>110</v>
      </c>
      <c r="F1005" s="703" t="s">
        <v>247</v>
      </c>
      <c r="G1005" s="335">
        <v>0</v>
      </c>
      <c r="H1005" s="336">
        <v>2382.857</v>
      </c>
      <c r="I1005" s="337">
        <v>2382.857</v>
      </c>
    </row>
    <row r="1006" spans="2:9" ht="12.95" customHeight="1" x14ac:dyDescent="0.15">
      <c r="B1006" s="381" t="s">
        <v>10</v>
      </c>
      <c r="C1006" s="332" t="s">
        <v>43</v>
      </c>
      <c r="D1006" s="333" t="s">
        <v>5</v>
      </c>
      <c r="E1006" s="702" t="s">
        <v>110</v>
      </c>
      <c r="F1006" s="703" t="s">
        <v>121</v>
      </c>
      <c r="G1006" s="335">
        <v>0</v>
      </c>
      <c r="H1006" s="336">
        <v>102.857</v>
      </c>
      <c r="I1006" s="337">
        <v>102.857</v>
      </c>
    </row>
    <row r="1007" spans="2:9" ht="12.95" customHeight="1" x14ac:dyDescent="0.15">
      <c r="B1007" s="381" t="s">
        <v>10</v>
      </c>
      <c r="C1007" s="332" t="s">
        <v>43</v>
      </c>
      <c r="D1007" s="333" t="s">
        <v>5</v>
      </c>
      <c r="E1007" s="702" t="s">
        <v>122</v>
      </c>
      <c r="F1007" s="703" t="s">
        <v>125</v>
      </c>
      <c r="G1007" s="335">
        <v>0</v>
      </c>
      <c r="H1007" s="336">
        <v>215.05700000000002</v>
      </c>
      <c r="I1007" s="337">
        <v>215.05700000000002</v>
      </c>
    </row>
    <row r="1008" spans="2:9" ht="12.95" customHeight="1" x14ac:dyDescent="0.15">
      <c r="B1008" s="381" t="s">
        <v>10</v>
      </c>
      <c r="C1008" s="332" t="s">
        <v>43</v>
      </c>
      <c r="D1008" s="333" t="s">
        <v>5</v>
      </c>
      <c r="E1008" s="702" t="s">
        <v>131</v>
      </c>
      <c r="F1008" s="703" t="s">
        <v>132</v>
      </c>
      <c r="G1008" s="335">
        <v>0</v>
      </c>
      <c r="H1008" s="336">
        <v>2437.9430000000002</v>
      </c>
      <c r="I1008" s="337">
        <v>2437.9430000000002</v>
      </c>
    </row>
    <row r="1009" spans="2:9" ht="12.95" customHeight="1" x14ac:dyDescent="0.15">
      <c r="B1009" s="381" t="s">
        <v>10</v>
      </c>
      <c r="C1009" s="332" t="s">
        <v>43</v>
      </c>
      <c r="D1009" s="333" t="s">
        <v>5</v>
      </c>
      <c r="E1009" s="702" t="s">
        <v>131</v>
      </c>
      <c r="F1009" s="703" t="s">
        <v>135</v>
      </c>
      <c r="G1009" s="335">
        <v>0</v>
      </c>
      <c r="H1009" s="336">
        <v>317.14299999999997</v>
      </c>
      <c r="I1009" s="337">
        <v>317.14299999999997</v>
      </c>
    </row>
    <row r="1010" spans="2:9" ht="12.95" customHeight="1" x14ac:dyDescent="0.15">
      <c r="B1010" s="381" t="s">
        <v>10</v>
      </c>
      <c r="C1010" s="332" t="s">
        <v>43</v>
      </c>
      <c r="D1010" s="333" t="s">
        <v>5</v>
      </c>
      <c r="E1010" s="702" t="s">
        <v>131</v>
      </c>
      <c r="F1010" s="703" t="s">
        <v>136</v>
      </c>
      <c r="G1010" s="335">
        <v>0</v>
      </c>
      <c r="H1010" s="336">
        <v>228.571</v>
      </c>
      <c r="I1010" s="337">
        <v>228.571</v>
      </c>
    </row>
    <row r="1011" spans="2:9" ht="12.95" customHeight="1" x14ac:dyDescent="0.15">
      <c r="B1011" s="381" t="s">
        <v>10</v>
      </c>
      <c r="C1011" s="332" t="s">
        <v>43</v>
      </c>
      <c r="D1011" s="333" t="s">
        <v>5</v>
      </c>
      <c r="E1011" s="702" t="s">
        <v>248</v>
      </c>
      <c r="F1011" s="703" t="s">
        <v>278</v>
      </c>
      <c r="G1011" s="335">
        <v>0</v>
      </c>
      <c r="H1011" s="336">
        <v>102.857</v>
      </c>
      <c r="I1011" s="337">
        <v>102.857</v>
      </c>
    </row>
    <row r="1012" spans="2:9" ht="12.95" customHeight="1" x14ac:dyDescent="0.15">
      <c r="B1012" s="381" t="s">
        <v>10</v>
      </c>
      <c r="C1012" s="332" t="s">
        <v>43</v>
      </c>
      <c r="D1012" s="333" t="s">
        <v>5</v>
      </c>
      <c r="E1012" s="702" t="s">
        <v>146</v>
      </c>
      <c r="F1012" s="703" t="s">
        <v>149</v>
      </c>
      <c r="G1012" s="335">
        <v>0</v>
      </c>
      <c r="H1012" s="336">
        <v>114.286</v>
      </c>
      <c r="I1012" s="337">
        <v>114.286</v>
      </c>
    </row>
    <row r="1013" spans="2:9" ht="12.95" customHeight="1" x14ac:dyDescent="0.15">
      <c r="B1013" s="381" t="s">
        <v>10</v>
      </c>
      <c r="C1013" s="332" t="s">
        <v>43</v>
      </c>
      <c r="D1013" s="333" t="s">
        <v>5</v>
      </c>
      <c r="E1013" s="702" t="s">
        <v>146</v>
      </c>
      <c r="F1013" s="703" t="s">
        <v>152</v>
      </c>
      <c r="G1013" s="335">
        <v>0</v>
      </c>
      <c r="H1013" s="336">
        <v>205.714</v>
      </c>
      <c r="I1013" s="337">
        <v>205.714</v>
      </c>
    </row>
    <row r="1014" spans="2:9" ht="12.95" customHeight="1" x14ac:dyDescent="0.15">
      <c r="B1014" s="381" t="s">
        <v>10</v>
      </c>
      <c r="C1014" s="332" t="s">
        <v>43</v>
      </c>
      <c r="D1014" s="333" t="s">
        <v>5</v>
      </c>
      <c r="E1014" s="702" t="s">
        <v>153</v>
      </c>
      <c r="F1014" s="703" t="s">
        <v>153</v>
      </c>
      <c r="G1014" s="335">
        <v>0</v>
      </c>
      <c r="H1014" s="336">
        <v>205.714</v>
      </c>
      <c r="I1014" s="337">
        <v>205.714</v>
      </c>
    </row>
    <row r="1015" spans="2:9" ht="12.95" customHeight="1" x14ac:dyDescent="0.15">
      <c r="B1015" s="381" t="s">
        <v>10</v>
      </c>
      <c r="C1015" s="332" t="s">
        <v>43</v>
      </c>
      <c r="D1015" s="333" t="s">
        <v>15</v>
      </c>
      <c r="E1015" s="702" t="s">
        <v>110</v>
      </c>
      <c r="F1015" s="703" t="s">
        <v>114</v>
      </c>
      <c r="G1015" s="335">
        <v>0</v>
      </c>
      <c r="H1015" s="336">
        <v>173.57400000000001</v>
      </c>
      <c r="I1015" s="337">
        <v>173.57400000000001</v>
      </c>
    </row>
    <row r="1016" spans="2:9" ht="12.95" customHeight="1" x14ac:dyDescent="0.15">
      <c r="B1016" s="381" t="s">
        <v>10</v>
      </c>
      <c r="C1016" s="332" t="s">
        <v>43</v>
      </c>
      <c r="D1016" s="333" t="s">
        <v>15</v>
      </c>
      <c r="E1016" s="702" t="s">
        <v>110</v>
      </c>
      <c r="F1016" s="703" t="s">
        <v>115</v>
      </c>
      <c r="G1016" s="335">
        <v>0</v>
      </c>
      <c r="H1016" s="336">
        <v>32416.07</v>
      </c>
      <c r="I1016" s="337">
        <v>32416.07</v>
      </c>
    </row>
    <row r="1017" spans="2:9" ht="12.95" customHeight="1" x14ac:dyDescent="0.15">
      <c r="B1017" s="381" t="s">
        <v>10</v>
      </c>
      <c r="C1017" s="332" t="s">
        <v>43</v>
      </c>
      <c r="D1017" s="333" t="s">
        <v>15</v>
      </c>
      <c r="E1017" s="702" t="s">
        <v>110</v>
      </c>
      <c r="F1017" s="703" t="s">
        <v>274</v>
      </c>
      <c r="G1017" s="335">
        <v>0</v>
      </c>
      <c r="H1017" s="336">
        <v>353.57100000000003</v>
      </c>
      <c r="I1017" s="337">
        <v>353.57100000000003</v>
      </c>
    </row>
    <row r="1018" spans="2:9" ht="12.95" customHeight="1" x14ac:dyDescent="0.15">
      <c r="B1018" s="381" t="s">
        <v>10</v>
      </c>
      <c r="C1018" s="332" t="s">
        <v>43</v>
      </c>
      <c r="D1018" s="333" t="s">
        <v>15</v>
      </c>
      <c r="E1018" s="702" t="s">
        <v>131</v>
      </c>
      <c r="F1018" s="703" t="s">
        <v>140</v>
      </c>
      <c r="G1018" s="335">
        <v>0</v>
      </c>
      <c r="H1018" s="336">
        <v>129.03800000000001</v>
      </c>
      <c r="I1018" s="337">
        <v>129.03800000000001</v>
      </c>
    </row>
    <row r="1019" spans="2:9" ht="12.95" customHeight="1" x14ac:dyDescent="0.15">
      <c r="B1019" s="381" t="s">
        <v>10</v>
      </c>
      <c r="C1019" s="332" t="s">
        <v>43</v>
      </c>
      <c r="D1019" s="333" t="s">
        <v>15</v>
      </c>
      <c r="E1019" s="702" t="s">
        <v>248</v>
      </c>
      <c r="F1019" s="703" t="s">
        <v>143</v>
      </c>
      <c r="G1019" s="335">
        <v>0</v>
      </c>
      <c r="H1019" s="336">
        <v>252.322</v>
      </c>
      <c r="I1019" s="337">
        <v>252.322</v>
      </c>
    </row>
    <row r="1020" spans="2:9" ht="12.95" customHeight="1" x14ac:dyDescent="0.15">
      <c r="B1020" s="381" t="s">
        <v>10</v>
      </c>
      <c r="C1020" s="332" t="s">
        <v>43</v>
      </c>
      <c r="D1020" s="333" t="s">
        <v>15</v>
      </c>
      <c r="E1020" s="702" t="s">
        <v>146</v>
      </c>
      <c r="F1020" s="703" t="s">
        <v>275</v>
      </c>
      <c r="G1020" s="335">
        <v>0</v>
      </c>
      <c r="H1020" s="336">
        <v>38.572000000000003</v>
      </c>
      <c r="I1020" s="337">
        <v>38.572000000000003</v>
      </c>
    </row>
    <row r="1021" spans="2:9" ht="12.95" customHeight="1" x14ac:dyDescent="0.15">
      <c r="B1021" s="381" t="s">
        <v>10</v>
      </c>
      <c r="C1021" s="332" t="s">
        <v>43</v>
      </c>
      <c r="D1021" s="333" t="s">
        <v>6</v>
      </c>
      <c r="E1021" s="702" t="s">
        <v>87</v>
      </c>
      <c r="F1021" s="703" t="s">
        <v>91</v>
      </c>
      <c r="G1021" s="335">
        <v>0</v>
      </c>
      <c r="H1021" s="336">
        <v>33.929000000000002</v>
      </c>
      <c r="I1021" s="337">
        <v>33.929000000000002</v>
      </c>
    </row>
    <row r="1022" spans="2:9" ht="12.95" customHeight="1" x14ac:dyDescent="0.15">
      <c r="B1022" s="381" t="s">
        <v>10</v>
      </c>
      <c r="C1022" s="332" t="s">
        <v>43</v>
      </c>
      <c r="D1022" s="333" t="s">
        <v>6</v>
      </c>
      <c r="E1022" s="702" t="s">
        <v>87</v>
      </c>
      <c r="F1022" s="703" t="s">
        <v>93</v>
      </c>
      <c r="G1022" s="335">
        <v>0</v>
      </c>
      <c r="H1022" s="336">
        <v>35.713999999999999</v>
      </c>
      <c r="I1022" s="337">
        <v>35.713999999999999</v>
      </c>
    </row>
    <row r="1023" spans="2:9" ht="12.95" customHeight="1" x14ac:dyDescent="0.15">
      <c r="B1023" s="381" t="s">
        <v>10</v>
      </c>
      <c r="C1023" s="332" t="s">
        <v>43</v>
      </c>
      <c r="D1023" s="333" t="s">
        <v>6</v>
      </c>
      <c r="E1023" s="702" t="s">
        <v>103</v>
      </c>
      <c r="F1023" s="703" t="s">
        <v>109</v>
      </c>
      <c r="G1023" s="335">
        <v>0</v>
      </c>
      <c r="H1023" s="336">
        <v>305.36099999999999</v>
      </c>
      <c r="I1023" s="337">
        <v>305.36099999999999</v>
      </c>
    </row>
    <row r="1024" spans="2:9" ht="12.95" customHeight="1" x14ac:dyDescent="0.15">
      <c r="B1024" s="381" t="s">
        <v>10</v>
      </c>
      <c r="C1024" s="332" t="s">
        <v>43</v>
      </c>
      <c r="D1024" s="333" t="s">
        <v>6</v>
      </c>
      <c r="E1024" s="702" t="s">
        <v>110</v>
      </c>
      <c r="F1024" s="703" t="s">
        <v>112</v>
      </c>
      <c r="G1024" s="335">
        <v>0</v>
      </c>
      <c r="H1024" s="336">
        <v>2396.4220000000014</v>
      </c>
      <c r="I1024" s="337">
        <v>2396.4220000000014</v>
      </c>
    </row>
    <row r="1025" spans="2:9" ht="12.95" customHeight="1" x14ac:dyDescent="0.15">
      <c r="B1025" s="381" t="s">
        <v>10</v>
      </c>
      <c r="C1025" s="332" t="s">
        <v>43</v>
      </c>
      <c r="D1025" s="333" t="s">
        <v>6</v>
      </c>
      <c r="E1025" s="702" t="s">
        <v>110</v>
      </c>
      <c r="F1025" s="703" t="s">
        <v>114</v>
      </c>
      <c r="G1025" s="335">
        <v>0</v>
      </c>
      <c r="H1025" s="336">
        <v>1192.9559999999999</v>
      </c>
      <c r="I1025" s="337">
        <v>1192.9559999999999</v>
      </c>
    </row>
    <row r="1026" spans="2:9" ht="12.95" customHeight="1" x14ac:dyDescent="0.15">
      <c r="B1026" s="381" t="s">
        <v>10</v>
      </c>
      <c r="C1026" s="332" t="s">
        <v>43</v>
      </c>
      <c r="D1026" s="333" t="s">
        <v>6</v>
      </c>
      <c r="E1026" s="702" t="s">
        <v>110</v>
      </c>
      <c r="F1026" s="703" t="s">
        <v>115</v>
      </c>
      <c r="G1026" s="335">
        <v>0</v>
      </c>
      <c r="H1026" s="336">
        <v>145389.01799999995</v>
      </c>
      <c r="I1026" s="337">
        <v>145389.01799999995</v>
      </c>
    </row>
    <row r="1027" spans="2:9" ht="12.95" customHeight="1" x14ac:dyDescent="0.15">
      <c r="B1027" s="381" t="s">
        <v>10</v>
      </c>
      <c r="C1027" s="332" t="s">
        <v>43</v>
      </c>
      <c r="D1027" s="333" t="s">
        <v>6</v>
      </c>
      <c r="E1027" s="702" t="s">
        <v>110</v>
      </c>
      <c r="F1027" s="703" t="s">
        <v>247</v>
      </c>
      <c r="G1027" s="335">
        <v>0</v>
      </c>
      <c r="H1027" s="336">
        <v>51.429000000000002</v>
      </c>
      <c r="I1027" s="337">
        <v>51.429000000000002</v>
      </c>
    </row>
    <row r="1028" spans="2:9" ht="12.95" customHeight="1" x14ac:dyDescent="0.15">
      <c r="B1028" s="381" t="s">
        <v>10</v>
      </c>
      <c r="C1028" s="332" t="s">
        <v>43</v>
      </c>
      <c r="D1028" s="333" t="s">
        <v>6</v>
      </c>
      <c r="E1028" s="702" t="s">
        <v>110</v>
      </c>
      <c r="F1028" s="703" t="s">
        <v>117</v>
      </c>
      <c r="G1028" s="335">
        <v>0</v>
      </c>
      <c r="H1028" s="336">
        <v>6042.9740000000183</v>
      </c>
      <c r="I1028" s="337">
        <v>6042.9740000000183</v>
      </c>
    </row>
    <row r="1029" spans="2:9" ht="12.95" customHeight="1" x14ac:dyDescent="0.15">
      <c r="B1029" s="381" t="s">
        <v>10</v>
      </c>
      <c r="C1029" s="332" t="s">
        <v>43</v>
      </c>
      <c r="D1029" s="333" t="s">
        <v>6</v>
      </c>
      <c r="E1029" s="702" t="s">
        <v>110</v>
      </c>
      <c r="F1029" s="703" t="s">
        <v>274</v>
      </c>
      <c r="G1029" s="335">
        <v>0</v>
      </c>
      <c r="H1029" s="336">
        <v>4478.5720000000001</v>
      </c>
      <c r="I1029" s="337">
        <v>4478.5720000000001</v>
      </c>
    </row>
    <row r="1030" spans="2:9" ht="12.95" customHeight="1" x14ac:dyDescent="0.15">
      <c r="B1030" s="381" t="s">
        <v>10</v>
      </c>
      <c r="C1030" s="332" t="s">
        <v>43</v>
      </c>
      <c r="D1030" s="333" t="s">
        <v>6</v>
      </c>
      <c r="E1030" s="702" t="s">
        <v>110</v>
      </c>
      <c r="F1030" s="703" t="s">
        <v>249</v>
      </c>
      <c r="G1030" s="335">
        <v>0</v>
      </c>
      <c r="H1030" s="336">
        <v>21.428999999999998</v>
      </c>
      <c r="I1030" s="337">
        <v>21.428999999999998</v>
      </c>
    </row>
    <row r="1031" spans="2:9" ht="12.95" customHeight="1" x14ac:dyDescent="0.15">
      <c r="B1031" s="381" t="s">
        <v>10</v>
      </c>
      <c r="C1031" s="332" t="s">
        <v>43</v>
      </c>
      <c r="D1031" s="333" t="s">
        <v>6</v>
      </c>
      <c r="E1031" s="702" t="s">
        <v>110</v>
      </c>
      <c r="F1031" s="703" t="s">
        <v>119</v>
      </c>
      <c r="G1031" s="335">
        <v>0</v>
      </c>
      <c r="H1031" s="336">
        <v>35.713999999999999</v>
      </c>
      <c r="I1031" s="337">
        <v>35.713999999999999</v>
      </c>
    </row>
    <row r="1032" spans="2:9" ht="12.95" customHeight="1" x14ac:dyDescent="0.15">
      <c r="B1032" s="381" t="s">
        <v>10</v>
      </c>
      <c r="C1032" s="332" t="s">
        <v>43</v>
      </c>
      <c r="D1032" s="333" t="s">
        <v>6</v>
      </c>
      <c r="E1032" s="702" t="s">
        <v>110</v>
      </c>
      <c r="F1032" s="703" t="s">
        <v>121</v>
      </c>
      <c r="G1032" s="335">
        <v>0</v>
      </c>
      <c r="H1032" s="336">
        <v>71.427999999999997</v>
      </c>
      <c r="I1032" s="337">
        <v>71.427999999999997</v>
      </c>
    </row>
    <row r="1033" spans="2:9" ht="12.95" customHeight="1" x14ac:dyDescent="0.15">
      <c r="B1033" s="381" t="s">
        <v>10</v>
      </c>
      <c r="C1033" s="332" t="s">
        <v>43</v>
      </c>
      <c r="D1033" s="333" t="s">
        <v>6</v>
      </c>
      <c r="E1033" s="702" t="s">
        <v>122</v>
      </c>
      <c r="F1033" s="703" t="s">
        <v>123</v>
      </c>
      <c r="G1033" s="335">
        <v>0</v>
      </c>
      <c r="H1033" s="336">
        <v>248.57599999999999</v>
      </c>
      <c r="I1033" s="337">
        <v>248.57599999999999</v>
      </c>
    </row>
    <row r="1034" spans="2:9" ht="12.95" customHeight="1" x14ac:dyDescent="0.15">
      <c r="B1034" s="381" t="s">
        <v>10</v>
      </c>
      <c r="C1034" s="332" t="s">
        <v>43</v>
      </c>
      <c r="D1034" s="333" t="s">
        <v>6</v>
      </c>
      <c r="E1034" s="702" t="s">
        <v>122</v>
      </c>
      <c r="F1034" s="703" t="s">
        <v>124</v>
      </c>
      <c r="G1034" s="335">
        <v>0</v>
      </c>
      <c r="H1034" s="336">
        <v>21.428999999999998</v>
      </c>
      <c r="I1034" s="337">
        <v>21.428999999999998</v>
      </c>
    </row>
    <row r="1035" spans="2:9" ht="12.95" customHeight="1" x14ac:dyDescent="0.15">
      <c r="B1035" s="381" t="s">
        <v>10</v>
      </c>
      <c r="C1035" s="332" t="s">
        <v>43</v>
      </c>
      <c r="D1035" s="333" t="s">
        <v>6</v>
      </c>
      <c r="E1035" s="702" t="s">
        <v>122</v>
      </c>
      <c r="F1035" s="703" t="s">
        <v>125</v>
      </c>
      <c r="G1035" s="335">
        <v>0</v>
      </c>
      <c r="H1035" s="336">
        <v>21.428999999999998</v>
      </c>
      <c r="I1035" s="337">
        <v>21.428999999999998</v>
      </c>
    </row>
    <row r="1036" spans="2:9" ht="12.95" customHeight="1" x14ac:dyDescent="0.15">
      <c r="B1036" s="381" t="s">
        <v>10</v>
      </c>
      <c r="C1036" s="332" t="s">
        <v>43</v>
      </c>
      <c r="D1036" s="333" t="s">
        <v>6</v>
      </c>
      <c r="E1036" s="702" t="s">
        <v>122</v>
      </c>
      <c r="F1036" s="703" t="s">
        <v>126</v>
      </c>
      <c r="G1036" s="335">
        <v>0</v>
      </c>
      <c r="H1036" s="336">
        <v>11.606999999999999</v>
      </c>
      <c r="I1036" s="337">
        <v>11.606999999999999</v>
      </c>
    </row>
    <row r="1037" spans="2:9" ht="12.95" customHeight="1" x14ac:dyDescent="0.15">
      <c r="B1037" s="381" t="s">
        <v>10</v>
      </c>
      <c r="C1037" s="332" t="s">
        <v>43</v>
      </c>
      <c r="D1037" s="333" t="s">
        <v>6</v>
      </c>
      <c r="E1037" s="702" t="s">
        <v>122</v>
      </c>
      <c r="F1037" s="703" t="s">
        <v>257</v>
      </c>
      <c r="G1037" s="335">
        <v>0</v>
      </c>
      <c r="H1037" s="336">
        <v>21.428999999999998</v>
      </c>
      <c r="I1037" s="337">
        <v>21.428999999999998</v>
      </c>
    </row>
    <row r="1038" spans="2:9" ht="12.95" customHeight="1" x14ac:dyDescent="0.15">
      <c r="B1038" s="381" t="s">
        <v>10</v>
      </c>
      <c r="C1038" s="332" t="s">
        <v>43</v>
      </c>
      <c r="D1038" s="333" t="s">
        <v>6</v>
      </c>
      <c r="E1038" s="702" t="s">
        <v>122</v>
      </c>
      <c r="F1038" s="703" t="s">
        <v>279</v>
      </c>
      <c r="G1038" s="335">
        <v>0</v>
      </c>
      <c r="H1038" s="336">
        <v>1167.152</v>
      </c>
      <c r="I1038" s="337">
        <v>1167.152</v>
      </c>
    </row>
    <row r="1039" spans="2:9" ht="12.95" customHeight="1" x14ac:dyDescent="0.15">
      <c r="B1039" s="381" t="s">
        <v>10</v>
      </c>
      <c r="C1039" s="332" t="s">
        <v>43</v>
      </c>
      <c r="D1039" s="333" t="s">
        <v>6</v>
      </c>
      <c r="E1039" s="702" t="s">
        <v>131</v>
      </c>
      <c r="F1039" s="703" t="s">
        <v>132</v>
      </c>
      <c r="G1039" s="335">
        <v>0</v>
      </c>
      <c r="H1039" s="336">
        <v>369.28499999999991</v>
      </c>
      <c r="I1039" s="337">
        <v>369.28499999999991</v>
      </c>
    </row>
    <row r="1040" spans="2:9" ht="12.95" customHeight="1" x14ac:dyDescent="0.15">
      <c r="B1040" s="381" t="s">
        <v>10</v>
      </c>
      <c r="C1040" s="332" t="s">
        <v>43</v>
      </c>
      <c r="D1040" s="333" t="s">
        <v>6</v>
      </c>
      <c r="E1040" s="702" t="s">
        <v>131</v>
      </c>
      <c r="F1040" s="703" t="s">
        <v>135</v>
      </c>
      <c r="G1040" s="335">
        <v>0</v>
      </c>
      <c r="H1040" s="336">
        <v>71.427999999999997</v>
      </c>
      <c r="I1040" s="337">
        <v>71.427999999999997</v>
      </c>
    </row>
    <row r="1041" spans="2:9" ht="12.95" customHeight="1" x14ac:dyDescent="0.15">
      <c r="B1041" s="381" t="s">
        <v>10</v>
      </c>
      <c r="C1041" s="332" t="s">
        <v>43</v>
      </c>
      <c r="D1041" s="333" t="s">
        <v>6</v>
      </c>
      <c r="E1041" s="702" t="s">
        <v>131</v>
      </c>
      <c r="F1041" s="703" t="s">
        <v>140</v>
      </c>
      <c r="G1041" s="335">
        <v>0</v>
      </c>
      <c r="H1041" s="336">
        <v>643.74900000000025</v>
      </c>
      <c r="I1041" s="337">
        <v>643.74900000000025</v>
      </c>
    </row>
    <row r="1042" spans="2:9" ht="12.95" customHeight="1" x14ac:dyDescent="0.15">
      <c r="B1042" s="381" t="s">
        <v>10</v>
      </c>
      <c r="C1042" s="332" t="s">
        <v>43</v>
      </c>
      <c r="D1042" s="333" t="s">
        <v>6</v>
      </c>
      <c r="E1042" s="702" t="s">
        <v>248</v>
      </c>
      <c r="F1042" s="703" t="s">
        <v>143</v>
      </c>
      <c r="G1042" s="335">
        <v>0</v>
      </c>
      <c r="H1042" s="336">
        <v>2053.7999999999993</v>
      </c>
      <c r="I1042" s="337">
        <v>2053.7999999999993</v>
      </c>
    </row>
    <row r="1043" spans="2:9" ht="12.95" customHeight="1" x14ac:dyDescent="0.15">
      <c r="B1043" s="381" t="s">
        <v>10</v>
      </c>
      <c r="C1043" s="332" t="s">
        <v>43</v>
      </c>
      <c r="D1043" s="333" t="s">
        <v>6</v>
      </c>
      <c r="E1043" s="702" t="s">
        <v>146</v>
      </c>
      <c r="F1043" s="703" t="s">
        <v>152</v>
      </c>
      <c r="G1043" s="335">
        <v>0</v>
      </c>
      <c r="H1043" s="336">
        <v>21.428999999999998</v>
      </c>
      <c r="I1043" s="337">
        <v>21.428999999999998</v>
      </c>
    </row>
    <row r="1044" spans="2:9" ht="12.95" customHeight="1" x14ac:dyDescent="0.15">
      <c r="B1044" s="381" t="s">
        <v>10</v>
      </c>
      <c r="C1044" s="332" t="s">
        <v>43</v>
      </c>
      <c r="D1044" s="333" t="s">
        <v>6</v>
      </c>
      <c r="E1044" s="702" t="s">
        <v>146</v>
      </c>
      <c r="F1044" s="703" t="s">
        <v>275</v>
      </c>
      <c r="G1044" s="335">
        <v>0</v>
      </c>
      <c r="H1044" s="336">
        <v>526.97199999999987</v>
      </c>
      <c r="I1044" s="337">
        <v>526.97199999999987</v>
      </c>
    </row>
    <row r="1045" spans="2:9" ht="12.95" customHeight="1" x14ac:dyDescent="0.15">
      <c r="B1045" s="381" t="s">
        <v>10</v>
      </c>
      <c r="C1045" s="332" t="s">
        <v>43</v>
      </c>
      <c r="D1045" s="333" t="s">
        <v>6</v>
      </c>
      <c r="E1045" s="702" t="s">
        <v>153</v>
      </c>
      <c r="F1045" s="703" t="s">
        <v>153</v>
      </c>
      <c r="G1045" s="335">
        <v>0</v>
      </c>
      <c r="H1045" s="336">
        <v>145.715</v>
      </c>
      <c r="I1045" s="337">
        <v>145.715</v>
      </c>
    </row>
    <row r="1046" spans="2:9" ht="12.95" customHeight="1" x14ac:dyDescent="0.15">
      <c r="B1046" s="381" t="s">
        <v>10</v>
      </c>
      <c r="C1046" s="332" t="s">
        <v>43</v>
      </c>
      <c r="D1046" s="333" t="s">
        <v>6</v>
      </c>
      <c r="E1046" s="702" t="s">
        <v>277</v>
      </c>
      <c r="F1046" s="703" t="s">
        <v>277</v>
      </c>
      <c r="G1046" s="335">
        <v>0</v>
      </c>
      <c r="H1046" s="336">
        <v>26.786000000000001</v>
      </c>
      <c r="I1046" s="337">
        <v>26.786000000000001</v>
      </c>
    </row>
    <row r="1047" spans="2:9" ht="12.95" customHeight="1" x14ac:dyDescent="0.15">
      <c r="B1047" s="381" t="s">
        <v>10</v>
      </c>
      <c r="C1047" s="332" t="s">
        <v>43</v>
      </c>
      <c r="D1047" s="333" t="s">
        <v>18</v>
      </c>
      <c r="E1047" s="702" t="s">
        <v>110</v>
      </c>
      <c r="F1047" s="703" t="s">
        <v>115</v>
      </c>
      <c r="G1047" s="335">
        <v>0</v>
      </c>
      <c r="H1047" s="336">
        <v>121643.75</v>
      </c>
      <c r="I1047" s="337">
        <v>121643.75</v>
      </c>
    </row>
    <row r="1048" spans="2:9" ht="12.95" customHeight="1" x14ac:dyDescent="0.15">
      <c r="B1048" s="381" t="s">
        <v>10</v>
      </c>
      <c r="C1048" s="332" t="s">
        <v>43</v>
      </c>
      <c r="D1048" s="333" t="s">
        <v>18</v>
      </c>
      <c r="E1048" s="702" t="s">
        <v>110</v>
      </c>
      <c r="F1048" s="703" t="s">
        <v>274</v>
      </c>
      <c r="G1048" s="335">
        <v>0</v>
      </c>
      <c r="H1048" s="336">
        <v>512.5</v>
      </c>
      <c r="I1048" s="337">
        <v>512.5</v>
      </c>
    </row>
    <row r="1049" spans="2:9" ht="12.95" customHeight="1" thickBot="1" x14ac:dyDescent="0.2">
      <c r="B1049" s="388" t="s">
        <v>10</v>
      </c>
      <c r="C1049" s="355" t="s">
        <v>43</v>
      </c>
      <c r="D1049" s="356" t="s">
        <v>7</v>
      </c>
      <c r="E1049" s="704" t="s">
        <v>110</v>
      </c>
      <c r="F1049" s="705" t="s">
        <v>247</v>
      </c>
      <c r="G1049" s="358">
        <v>0</v>
      </c>
      <c r="H1049" s="359">
        <v>114.286</v>
      </c>
      <c r="I1049" s="360">
        <v>114.286</v>
      </c>
    </row>
    <row r="1050" spans="2:9" ht="12.95" customHeight="1" x14ac:dyDescent="0.15">
      <c r="B1050" s="384" t="s">
        <v>10</v>
      </c>
      <c r="C1050" s="349" t="s">
        <v>43</v>
      </c>
      <c r="D1050" s="350" t="s">
        <v>7</v>
      </c>
      <c r="E1050" s="706" t="s">
        <v>131</v>
      </c>
      <c r="F1050" s="707" t="s">
        <v>132</v>
      </c>
      <c r="G1050" s="352">
        <v>0</v>
      </c>
      <c r="H1050" s="353">
        <v>222.37700000000001</v>
      </c>
      <c r="I1050" s="354">
        <v>222.37700000000001</v>
      </c>
    </row>
    <row r="1051" spans="2:9" ht="12.95" customHeight="1" x14ac:dyDescent="0.15">
      <c r="B1051" s="381" t="s">
        <v>10</v>
      </c>
      <c r="C1051" s="332" t="s">
        <v>43</v>
      </c>
      <c r="D1051" s="333" t="s">
        <v>7</v>
      </c>
      <c r="E1051" s="702" t="s">
        <v>277</v>
      </c>
      <c r="F1051" s="703" t="s">
        <v>277</v>
      </c>
      <c r="G1051" s="335">
        <v>6890</v>
      </c>
      <c r="H1051" s="336">
        <v>0</v>
      </c>
      <c r="I1051" s="337">
        <v>6890</v>
      </c>
    </row>
    <row r="1052" spans="2:9" ht="12.95" customHeight="1" x14ac:dyDescent="0.15">
      <c r="B1052" s="381" t="s">
        <v>10</v>
      </c>
      <c r="C1052" s="332" t="s">
        <v>43</v>
      </c>
      <c r="D1052" s="333" t="s">
        <v>8</v>
      </c>
      <c r="E1052" s="702" t="s">
        <v>110</v>
      </c>
      <c r="F1052" s="703" t="s">
        <v>115</v>
      </c>
      <c r="G1052" s="335">
        <v>0</v>
      </c>
      <c r="H1052" s="336">
        <v>88339.375</v>
      </c>
      <c r="I1052" s="337">
        <v>88339.375</v>
      </c>
    </row>
    <row r="1053" spans="2:9" ht="12.95" customHeight="1" x14ac:dyDescent="0.15">
      <c r="B1053" s="381" t="s">
        <v>10</v>
      </c>
      <c r="C1053" s="332" t="s">
        <v>43</v>
      </c>
      <c r="D1053" s="333" t="s">
        <v>8</v>
      </c>
      <c r="E1053" s="702" t="s">
        <v>277</v>
      </c>
      <c r="F1053" s="703" t="s">
        <v>277</v>
      </c>
      <c r="G1053" s="335">
        <v>13442</v>
      </c>
      <c r="H1053" s="336">
        <v>0</v>
      </c>
      <c r="I1053" s="337">
        <v>13442</v>
      </c>
    </row>
    <row r="1054" spans="2:9" ht="12.95" customHeight="1" x14ac:dyDescent="0.15">
      <c r="B1054" s="381" t="s">
        <v>10</v>
      </c>
      <c r="C1054" s="332" t="s">
        <v>43</v>
      </c>
      <c r="D1054" s="333" t="s">
        <v>203</v>
      </c>
      <c r="E1054" s="702" t="s">
        <v>110</v>
      </c>
      <c r="F1054" s="703" t="s">
        <v>115</v>
      </c>
      <c r="G1054" s="335">
        <v>0</v>
      </c>
      <c r="H1054" s="336">
        <v>59725</v>
      </c>
      <c r="I1054" s="337">
        <v>59725</v>
      </c>
    </row>
    <row r="1055" spans="2:9" ht="12.95" customHeight="1" x14ac:dyDescent="0.15">
      <c r="B1055" s="381" t="s">
        <v>10</v>
      </c>
      <c r="C1055" s="332" t="s">
        <v>43</v>
      </c>
      <c r="D1055" s="333" t="s">
        <v>203</v>
      </c>
      <c r="E1055" s="702" t="s">
        <v>277</v>
      </c>
      <c r="F1055" s="703" t="s">
        <v>277</v>
      </c>
      <c r="G1055" s="335">
        <v>4870</v>
      </c>
      <c r="H1055" s="336">
        <v>0</v>
      </c>
      <c r="I1055" s="337">
        <v>4870</v>
      </c>
    </row>
    <row r="1056" spans="2:9" ht="12.95" customHeight="1" x14ac:dyDescent="0.15">
      <c r="B1056" s="381" t="s">
        <v>10</v>
      </c>
      <c r="C1056" s="332" t="s">
        <v>43</v>
      </c>
      <c r="D1056" s="333" t="s">
        <v>10</v>
      </c>
      <c r="E1056" s="702" t="s">
        <v>110</v>
      </c>
      <c r="F1056" s="703" t="s">
        <v>115</v>
      </c>
      <c r="G1056" s="335">
        <v>0</v>
      </c>
      <c r="H1056" s="336">
        <v>1056.25</v>
      </c>
      <c r="I1056" s="337">
        <v>1056.25</v>
      </c>
    </row>
    <row r="1057" spans="2:9" ht="12.95" customHeight="1" x14ac:dyDescent="0.15">
      <c r="B1057" s="381" t="s">
        <v>10</v>
      </c>
      <c r="C1057" s="332" t="s">
        <v>43</v>
      </c>
      <c r="D1057" s="333" t="s">
        <v>205</v>
      </c>
      <c r="E1057" s="702" t="s">
        <v>110</v>
      </c>
      <c r="F1057" s="703" t="s">
        <v>115</v>
      </c>
      <c r="G1057" s="335">
        <v>0</v>
      </c>
      <c r="H1057" s="336">
        <v>1275</v>
      </c>
      <c r="I1057" s="337">
        <v>1275</v>
      </c>
    </row>
    <row r="1058" spans="2:9" ht="12.95" customHeight="1" x14ac:dyDescent="0.15">
      <c r="B1058" s="381" t="s">
        <v>10</v>
      </c>
      <c r="C1058" s="332" t="s">
        <v>43</v>
      </c>
      <c r="D1058" s="333" t="s">
        <v>22</v>
      </c>
      <c r="E1058" s="702" t="s">
        <v>277</v>
      </c>
      <c r="F1058" s="703" t="s">
        <v>277</v>
      </c>
      <c r="G1058" s="335">
        <v>104</v>
      </c>
      <c r="H1058" s="336">
        <v>0</v>
      </c>
      <c r="I1058" s="337">
        <v>104</v>
      </c>
    </row>
    <row r="1059" spans="2:9" ht="12.95" customHeight="1" x14ac:dyDescent="0.15">
      <c r="B1059" s="381" t="s">
        <v>10</v>
      </c>
      <c r="C1059" s="332" t="s">
        <v>43</v>
      </c>
      <c r="D1059" s="333" t="s">
        <v>12</v>
      </c>
      <c r="E1059" s="702" t="s">
        <v>110</v>
      </c>
      <c r="F1059" s="703" t="s">
        <v>115</v>
      </c>
      <c r="G1059" s="335">
        <v>0</v>
      </c>
      <c r="H1059" s="336">
        <v>16903.125</v>
      </c>
      <c r="I1059" s="337">
        <v>16903.125</v>
      </c>
    </row>
    <row r="1060" spans="2:9" ht="12.95" customHeight="1" x14ac:dyDescent="0.15">
      <c r="B1060" s="381" t="s">
        <v>10</v>
      </c>
      <c r="C1060" s="332" t="s">
        <v>43</v>
      </c>
      <c r="D1060" s="333" t="s">
        <v>12</v>
      </c>
      <c r="E1060" s="702" t="s">
        <v>110</v>
      </c>
      <c r="F1060" s="703" t="s">
        <v>274</v>
      </c>
      <c r="G1060" s="335">
        <v>0</v>
      </c>
      <c r="H1060" s="336">
        <v>37.5</v>
      </c>
      <c r="I1060" s="337">
        <v>37.5</v>
      </c>
    </row>
    <row r="1061" spans="2:9" ht="12.95" customHeight="1" x14ac:dyDescent="0.15">
      <c r="B1061" s="381" t="s">
        <v>10</v>
      </c>
      <c r="C1061" s="332" t="s">
        <v>43</v>
      </c>
      <c r="D1061" s="333" t="s">
        <v>13</v>
      </c>
      <c r="E1061" s="702" t="s">
        <v>110</v>
      </c>
      <c r="F1061" s="703" t="s">
        <v>115</v>
      </c>
      <c r="G1061" s="335">
        <v>0</v>
      </c>
      <c r="H1061" s="336">
        <v>10785</v>
      </c>
      <c r="I1061" s="337">
        <v>10785</v>
      </c>
    </row>
    <row r="1062" spans="2:9" ht="12.95" customHeight="1" x14ac:dyDescent="0.15">
      <c r="B1062" s="381" t="s">
        <v>10</v>
      </c>
      <c r="C1062" s="332" t="s">
        <v>43</v>
      </c>
      <c r="D1062" s="333" t="s">
        <v>208</v>
      </c>
      <c r="E1062" s="702" t="s">
        <v>110</v>
      </c>
      <c r="F1062" s="703" t="s">
        <v>115</v>
      </c>
      <c r="G1062" s="335">
        <v>0</v>
      </c>
      <c r="H1062" s="336">
        <v>11487.5</v>
      </c>
      <c r="I1062" s="337">
        <v>11487.5</v>
      </c>
    </row>
    <row r="1063" spans="2:9" ht="12.95" customHeight="1" x14ac:dyDescent="0.15">
      <c r="B1063" s="381" t="s">
        <v>10</v>
      </c>
      <c r="C1063" s="332" t="s">
        <v>43</v>
      </c>
      <c r="D1063" s="333" t="s">
        <v>17</v>
      </c>
      <c r="E1063" s="702" t="s">
        <v>110</v>
      </c>
      <c r="F1063" s="703" t="s">
        <v>115</v>
      </c>
      <c r="G1063" s="335">
        <v>0</v>
      </c>
      <c r="H1063" s="336">
        <v>5234.375</v>
      </c>
      <c r="I1063" s="337">
        <v>5234.375</v>
      </c>
    </row>
    <row r="1064" spans="2:9" ht="12.95" customHeight="1" x14ac:dyDescent="0.15">
      <c r="B1064" s="381" t="s">
        <v>10</v>
      </c>
      <c r="C1064" s="332" t="s">
        <v>43</v>
      </c>
      <c r="D1064" s="333" t="s">
        <v>30</v>
      </c>
      <c r="E1064" s="702" t="s">
        <v>97</v>
      </c>
      <c r="F1064" s="703" t="s">
        <v>99</v>
      </c>
      <c r="G1064" s="335">
        <v>0</v>
      </c>
      <c r="H1064" s="336">
        <v>352.5</v>
      </c>
      <c r="I1064" s="337">
        <v>352.5</v>
      </c>
    </row>
    <row r="1065" spans="2:9" ht="12.95" customHeight="1" x14ac:dyDescent="0.15">
      <c r="B1065" s="381" t="s">
        <v>10</v>
      </c>
      <c r="C1065" s="332" t="s">
        <v>43</v>
      </c>
      <c r="D1065" s="333" t="s">
        <v>30</v>
      </c>
      <c r="E1065" s="702" t="s">
        <v>103</v>
      </c>
      <c r="F1065" s="703" t="s">
        <v>105</v>
      </c>
      <c r="G1065" s="335">
        <v>0</v>
      </c>
      <c r="H1065" s="336">
        <v>47.510999999999996</v>
      </c>
      <c r="I1065" s="337">
        <v>47.510999999999996</v>
      </c>
    </row>
    <row r="1066" spans="2:9" ht="12.95" customHeight="1" x14ac:dyDescent="0.15">
      <c r="B1066" s="381" t="s">
        <v>10</v>
      </c>
      <c r="C1066" s="332" t="s">
        <v>43</v>
      </c>
      <c r="D1066" s="333" t="s">
        <v>30</v>
      </c>
      <c r="E1066" s="702" t="s">
        <v>110</v>
      </c>
      <c r="F1066" s="703" t="s">
        <v>112</v>
      </c>
      <c r="G1066" s="335">
        <v>0</v>
      </c>
      <c r="H1066" s="336">
        <v>181.78500000000003</v>
      </c>
      <c r="I1066" s="337">
        <v>181.78500000000003</v>
      </c>
    </row>
    <row r="1067" spans="2:9" ht="12.95" customHeight="1" x14ac:dyDescent="0.15">
      <c r="B1067" s="381" t="s">
        <v>10</v>
      </c>
      <c r="C1067" s="332" t="s">
        <v>43</v>
      </c>
      <c r="D1067" s="333" t="s">
        <v>30</v>
      </c>
      <c r="E1067" s="702" t="s">
        <v>110</v>
      </c>
      <c r="F1067" s="703" t="s">
        <v>114</v>
      </c>
      <c r="G1067" s="335">
        <v>0</v>
      </c>
      <c r="H1067" s="336">
        <v>300</v>
      </c>
      <c r="I1067" s="337">
        <v>300</v>
      </c>
    </row>
    <row r="1068" spans="2:9" ht="12.95" customHeight="1" x14ac:dyDescent="0.15">
      <c r="B1068" s="381" t="s">
        <v>10</v>
      </c>
      <c r="C1068" s="332" t="s">
        <v>43</v>
      </c>
      <c r="D1068" s="333" t="s">
        <v>30</v>
      </c>
      <c r="E1068" s="702" t="s">
        <v>110</v>
      </c>
      <c r="F1068" s="703" t="s">
        <v>115</v>
      </c>
      <c r="G1068" s="335">
        <v>0</v>
      </c>
      <c r="H1068" s="336">
        <v>72981.25</v>
      </c>
      <c r="I1068" s="337">
        <v>72981.25</v>
      </c>
    </row>
    <row r="1069" spans="2:9" ht="12.95" customHeight="1" x14ac:dyDescent="0.15">
      <c r="B1069" s="381" t="s">
        <v>10</v>
      </c>
      <c r="C1069" s="332" t="s">
        <v>43</v>
      </c>
      <c r="D1069" s="333" t="s">
        <v>30</v>
      </c>
      <c r="E1069" s="702" t="s">
        <v>110</v>
      </c>
      <c r="F1069" s="703" t="s">
        <v>117</v>
      </c>
      <c r="G1069" s="335">
        <v>0</v>
      </c>
      <c r="H1069" s="336">
        <v>75</v>
      </c>
      <c r="I1069" s="337">
        <v>75</v>
      </c>
    </row>
    <row r="1070" spans="2:9" ht="12.95" customHeight="1" x14ac:dyDescent="0.15">
      <c r="B1070" s="381" t="s">
        <v>10</v>
      </c>
      <c r="C1070" s="332" t="s">
        <v>43</v>
      </c>
      <c r="D1070" s="333" t="s">
        <v>30</v>
      </c>
      <c r="E1070" s="702" t="s">
        <v>110</v>
      </c>
      <c r="F1070" s="703" t="s">
        <v>274</v>
      </c>
      <c r="G1070" s="335">
        <v>0</v>
      </c>
      <c r="H1070" s="336">
        <v>650</v>
      </c>
      <c r="I1070" s="337">
        <v>650</v>
      </c>
    </row>
    <row r="1071" spans="2:9" ht="12.95" customHeight="1" x14ac:dyDescent="0.15">
      <c r="B1071" s="381" t="s">
        <v>10</v>
      </c>
      <c r="C1071" s="332" t="s">
        <v>43</v>
      </c>
      <c r="D1071" s="333" t="s">
        <v>30</v>
      </c>
      <c r="E1071" s="702" t="s">
        <v>122</v>
      </c>
      <c r="F1071" s="703" t="s">
        <v>279</v>
      </c>
      <c r="G1071" s="335">
        <v>0</v>
      </c>
      <c r="H1071" s="336">
        <v>163.851</v>
      </c>
      <c r="I1071" s="337">
        <v>163.851</v>
      </c>
    </row>
    <row r="1072" spans="2:9" ht="12.95" customHeight="1" x14ac:dyDescent="0.15">
      <c r="B1072" s="381" t="s">
        <v>10</v>
      </c>
      <c r="C1072" s="332" t="s">
        <v>43</v>
      </c>
      <c r="D1072" s="333" t="s">
        <v>30</v>
      </c>
      <c r="E1072" s="702" t="s">
        <v>131</v>
      </c>
      <c r="F1072" s="703" t="s">
        <v>132</v>
      </c>
      <c r="G1072" s="335">
        <v>0</v>
      </c>
      <c r="H1072" s="336">
        <v>25</v>
      </c>
      <c r="I1072" s="337">
        <v>25</v>
      </c>
    </row>
    <row r="1073" spans="2:9" ht="12.95" customHeight="1" x14ac:dyDescent="0.15">
      <c r="B1073" s="381" t="s">
        <v>10</v>
      </c>
      <c r="C1073" s="332" t="s">
        <v>43</v>
      </c>
      <c r="D1073" s="333" t="s">
        <v>30</v>
      </c>
      <c r="E1073" s="702" t="s">
        <v>131</v>
      </c>
      <c r="F1073" s="703" t="s">
        <v>140</v>
      </c>
      <c r="G1073" s="335">
        <v>0</v>
      </c>
      <c r="H1073" s="336">
        <v>309</v>
      </c>
      <c r="I1073" s="337">
        <v>309</v>
      </c>
    </row>
    <row r="1074" spans="2:9" ht="12.95" customHeight="1" x14ac:dyDescent="0.15">
      <c r="B1074" s="381" t="s">
        <v>10</v>
      </c>
      <c r="C1074" s="332" t="s">
        <v>43</v>
      </c>
      <c r="D1074" s="333" t="s">
        <v>30</v>
      </c>
      <c r="E1074" s="702" t="s">
        <v>248</v>
      </c>
      <c r="F1074" s="703" t="s">
        <v>143</v>
      </c>
      <c r="G1074" s="335">
        <v>0</v>
      </c>
      <c r="H1074" s="336">
        <v>25.506</v>
      </c>
      <c r="I1074" s="337">
        <v>25.506</v>
      </c>
    </row>
    <row r="1075" spans="2:9" ht="12.95" customHeight="1" x14ac:dyDescent="0.15">
      <c r="B1075" s="381" t="s">
        <v>10</v>
      </c>
      <c r="C1075" s="332" t="s">
        <v>43</v>
      </c>
      <c r="D1075" s="333" t="s">
        <v>30</v>
      </c>
      <c r="E1075" s="702" t="s">
        <v>146</v>
      </c>
      <c r="F1075" s="703" t="s">
        <v>147</v>
      </c>
      <c r="G1075" s="335">
        <v>0</v>
      </c>
      <c r="H1075" s="336">
        <v>25.588000000000001</v>
      </c>
      <c r="I1075" s="337">
        <v>25.588000000000001</v>
      </c>
    </row>
    <row r="1076" spans="2:9" ht="12.95" customHeight="1" x14ac:dyDescent="0.15">
      <c r="B1076" s="381" t="s">
        <v>10</v>
      </c>
      <c r="C1076" s="332" t="s">
        <v>43</v>
      </c>
      <c r="D1076" s="333" t="s">
        <v>30</v>
      </c>
      <c r="E1076" s="702" t="s">
        <v>146</v>
      </c>
      <c r="F1076" s="703" t="s">
        <v>149</v>
      </c>
      <c r="G1076" s="335">
        <v>0</v>
      </c>
      <c r="H1076" s="336">
        <v>175.22</v>
      </c>
      <c r="I1076" s="337">
        <v>175.22</v>
      </c>
    </row>
    <row r="1077" spans="2:9" ht="12.95" customHeight="1" x14ac:dyDescent="0.15">
      <c r="B1077" s="381" t="s">
        <v>10</v>
      </c>
      <c r="C1077" s="332" t="s">
        <v>43</v>
      </c>
      <c r="D1077" s="333" t="s">
        <v>30</v>
      </c>
      <c r="E1077" s="702" t="s">
        <v>146</v>
      </c>
      <c r="F1077" s="703" t="s">
        <v>152</v>
      </c>
      <c r="G1077" s="335">
        <v>0</v>
      </c>
      <c r="H1077" s="336">
        <v>18.75</v>
      </c>
      <c r="I1077" s="337">
        <v>18.75</v>
      </c>
    </row>
    <row r="1078" spans="2:9" ht="12.95" customHeight="1" x14ac:dyDescent="0.15">
      <c r="B1078" s="381" t="s">
        <v>10</v>
      </c>
      <c r="C1078" s="332" t="s">
        <v>43</v>
      </c>
      <c r="D1078" s="333" t="s">
        <v>30</v>
      </c>
      <c r="E1078" s="702" t="s">
        <v>146</v>
      </c>
      <c r="F1078" s="703" t="s">
        <v>275</v>
      </c>
      <c r="G1078" s="335">
        <v>0</v>
      </c>
      <c r="H1078" s="336">
        <v>173.75</v>
      </c>
      <c r="I1078" s="337">
        <v>173.75</v>
      </c>
    </row>
    <row r="1079" spans="2:9" ht="12.95" customHeight="1" x14ac:dyDescent="0.15">
      <c r="B1079" s="381" t="s">
        <v>10</v>
      </c>
      <c r="C1079" s="332" t="s">
        <v>43</v>
      </c>
      <c r="D1079" s="333" t="s">
        <v>209</v>
      </c>
      <c r="E1079" s="702" t="s">
        <v>110</v>
      </c>
      <c r="F1079" s="703" t="s">
        <v>115</v>
      </c>
      <c r="G1079" s="335">
        <v>0</v>
      </c>
      <c r="H1079" s="336">
        <v>6075</v>
      </c>
      <c r="I1079" s="337">
        <v>6075</v>
      </c>
    </row>
    <row r="1080" spans="2:9" ht="12.95" customHeight="1" x14ac:dyDescent="0.15">
      <c r="B1080" s="381" t="s">
        <v>10</v>
      </c>
      <c r="C1080" s="332" t="s">
        <v>43</v>
      </c>
      <c r="D1080" s="333" t="s">
        <v>209</v>
      </c>
      <c r="E1080" s="702" t="s">
        <v>110</v>
      </c>
      <c r="F1080" s="703" t="s">
        <v>274</v>
      </c>
      <c r="G1080" s="335">
        <v>0</v>
      </c>
      <c r="H1080" s="336">
        <v>12.5</v>
      </c>
      <c r="I1080" s="337">
        <v>12.5</v>
      </c>
    </row>
    <row r="1081" spans="2:9" ht="12.95" customHeight="1" x14ac:dyDescent="0.15">
      <c r="B1081" s="381" t="s">
        <v>10</v>
      </c>
      <c r="C1081" s="332" t="s">
        <v>43</v>
      </c>
      <c r="D1081" s="333" t="s">
        <v>40</v>
      </c>
      <c r="E1081" s="702" t="s">
        <v>110</v>
      </c>
      <c r="F1081" s="703" t="s">
        <v>115</v>
      </c>
      <c r="G1081" s="335">
        <v>0</v>
      </c>
      <c r="H1081" s="336">
        <v>18208.929</v>
      </c>
      <c r="I1081" s="337">
        <v>18208.929</v>
      </c>
    </row>
    <row r="1082" spans="2:9" ht="12.95" customHeight="1" x14ac:dyDescent="0.15">
      <c r="B1082" s="381" t="s">
        <v>10</v>
      </c>
      <c r="C1082" s="332" t="s">
        <v>43</v>
      </c>
      <c r="D1082" s="333" t="s">
        <v>40</v>
      </c>
      <c r="E1082" s="702" t="s">
        <v>110</v>
      </c>
      <c r="F1082" s="703" t="s">
        <v>274</v>
      </c>
      <c r="G1082" s="335">
        <v>0</v>
      </c>
      <c r="H1082" s="336">
        <v>546.42899999999997</v>
      </c>
      <c r="I1082" s="337">
        <v>546.42899999999997</v>
      </c>
    </row>
    <row r="1083" spans="2:9" ht="12.95" customHeight="1" x14ac:dyDescent="0.15">
      <c r="B1083" s="381" t="s">
        <v>10</v>
      </c>
      <c r="C1083" s="332" t="s">
        <v>43</v>
      </c>
      <c r="D1083" s="333" t="s">
        <v>26</v>
      </c>
      <c r="E1083" s="702" t="s">
        <v>97</v>
      </c>
      <c r="F1083" s="703" t="s">
        <v>99</v>
      </c>
      <c r="G1083" s="335">
        <v>0</v>
      </c>
      <c r="H1083" s="336">
        <v>57.858000000000004</v>
      </c>
      <c r="I1083" s="337">
        <v>57.858000000000004</v>
      </c>
    </row>
    <row r="1084" spans="2:9" ht="12.95" customHeight="1" x14ac:dyDescent="0.15">
      <c r="B1084" s="381" t="s">
        <v>10</v>
      </c>
      <c r="C1084" s="332" t="s">
        <v>43</v>
      </c>
      <c r="D1084" s="333" t="s">
        <v>26</v>
      </c>
      <c r="E1084" s="702" t="s">
        <v>110</v>
      </c>
      <c r="F1084" s="703" t="s">
        <v>114</v>
      </c>
      <c r="G1084" s="335">
        <v>0</v>
      </c>
      <c r="H1084" s="336">
        <v>231.43200000000002</v>
      </c>
      <c r="I1084" s="337">
        <v>231.43200000000002</v>
      </c>
    </row>
    <row r="1085" spans="2:9" ht="12.95" customHeight="1" x14ac:dyDescent="0.15">
      <c r="B1085" s="381" t="s">
        <v>10</v>
      </c>
      <c r="C1085" s="332" t="s">
        <v>43</v>
      </c>
      <c r="D1085" s="333" t="s">
        <v>26</v>
      </c>
      <c r="E1085" s="702" t="s">
        <v>110</v>
      </c>
      <c r="F1085" s="703" t="s">
        <v>115</v>
      </c>
      <c r="G1085" s="335">
        <v>0</v>
      </c>
      <c r="H1085" s="336">
        <v>20217.857</v>
      </c>
      <c r="I1085" s="337">
        <v>20217.857</v>
      </c>
    </row>
    <row r="1086" spans="2:9" ht="12.95" customHeight="1" x14ac:dyDescent="0.15">
      <c r="B1086" s="381" t="s">
        <v>10</v>
      </c>
      <c r="C1086" s="332" t="s">
        <v>43</v>
      </c>
      <c r="D1086" s="333" t="s">
        <v>26</v>
      </c>
      <c r="E1086" s="702" t="s">
        <v>110</v>
      </c>
      <c r="F1086" s="703" t="s">
        <v>274</v>
      </c>
      <c r="G1086" s="335">
        <v>0</v>
      </c>
      <c r="H1086" s="336">
        <v>466.07100000000003</v>
      </c>
      <c r="I1086" s="337">
        <v>466.07100000000003</v>
      </c>
    </row>
    <row r="1087" spans="2:9" ht="12.95" customHeight="1" x14ac:dyDescent="0.15">
      <c r="B1087" s="381" t="s">
        <v>10</v>
      </c>
      <c r="C1087" s="332" t="s">
        <v>43</v>
      </c>
      <c r="D1087" s="333" t="s">
        <v>26</v>
      </c>
      <c r="E1087" s="702" t="s">
        <v>131</v>
      </c>
      <c r="F1087" s="703" t="s">
        <v>137</v>
      </c>
      <c r="G1087" s="335">
        <v>0</v>
      </c>
      <c r="H1087" s="336">
        <v>160.71600000000001</v>
      </c>
      <c r="I1087" s="337">
        <v>160.71600000000001</v>
      </c>
    </row>
    <row r="1088" spans="2:9" ht="12.95" customHeight="1" x14ac:dyDescent="0.15">
      <c r="B1088" s="381" t="s">
        <v>10</v>
      </c>
      <c r="C1088" s="332" t="s">
        <v>43</v>
      </c>
      <c r="D1088" s="333" t="s">
        <v>26</v>
      </c>
      <c r="E1088" s="702" t="s">
        <v>131</v>
      </c>
      <c r="F1088" s="703" t="s">
        <v>140</v>
      </c>
      <c r="G1088" s="335">
        <v>0</v>
      </c>
      <c r="H1088" s="336">
        <v>32.143000000000001</v>
      </c>
      <c r="I1088" s="337">
        <v>32.143000000000001</v>
      </c>
    </row>
    <row r="1089" spans="2:9" ht="12.95" customHeight="1" x14ac:dyDescent="0.15">
      <c r="B1089" s="381" t="s">
        <v>10</v>
      </c>
      <c r="C1089" s="332" t="s">
        <v>43</v>
      </c>
      <c r="D1089" s="333" t="s">
        <v>26</v>
      </c>
      <c r="E1089" s="702" t="s">
        <v>146</v>
      </c>
      <c r="F1089" s="703" t="s">
        <v>275</v>
      </c>
      <c r="G1089" s="335">
        <v>0</v>
      </c>
      <c r="H1089" s="336">
        <v>118.929</v>
      </c>
      <c r="I1089" s="337">
        <v>118.929</v>
      </c>
    </row>
    <row r="1090" spans="2:9" ht="12.95" customHeight="1" x14ac:dyDescent="0.15">
      <c r="B1090" s="383" t="s">
        <v>10</v>
      </c>
      <c r="C1090" s="345" t="s">
        <v>43</v>
      </c>
      <c r="D1090" s="346"/>
      <c r="E1090" s="710" t="s">
        <v>273</v>
      </c>
      <c r="F1090" s="711"/>
      <c r="G1090" s="25">
        <v>25306</v>
      </c>
      <c r="H1090" s="2">
        <v>779514.37899999914</v>
      </c>
      <c r="I1090" s="348">
        <v>804820.37899999926</v>
      </c>
    </row>
    <row r="1091" spans="2:9" ht="12.95" customHeight="1" x14ac:dyDescent="0.15">
      <c r="B1091" s="381" t="s">
        <v>205</v>
      </c>
      <c r="C1091" s="332" t="s">
        <v>43</v>
      </c>
      <c r="D1091" s="333" t="s">
        <v>6</v>
      </c>
      <c r="E1091" s="702" t="s">
        <v>110</v>
      </c>
      <c r="F1091" s="703" t="s">
        <v>115</v>
      </c>
      <c r="G1091" s="335">
        <v>0</v>
      </c>
      <c r="H1091" s="336">
        <v>3761.875</v>
      </c>
      <c r="I1091" s="337">
        <v>3761.875</v>
      </c>
    </row>
    <row r="1092" spans="2:9" ht="12.95" customHeight="1" x14ac:dyDescent="0.15">
      <c r="B1092" s="381" t="s">
        <v>205</v>
      </c>
      <c r="C1092" s="332" t="s">
        <v>43</v>
      </c>
      <c r="D1092" s="333" t="s">
        <v>8</v>
      </c>
      <c r="E1092" s="702" t="s">
        <v>110</v>
      </c>
      <c r="F1092" s="703" t="s">
        <v>115</v>
      </c>
      <c r="G1092" s="335">
        <v>0</v>
      </c>
      <c r="H1092" s="336">
        <v>20645.625</v>
      </c>
      <c r="I1092" s="337">
        <v>20645.625</v>
      </c>
    </row>
    <row r="1093" spans="2:9" ht="12.95" customHeight="1" x14ac:dyDescent="0.15">
      <c r="B1093" s="381" t="s">
        <v>205</v>
      </c>
      <c r="C1093" s="332" t="s">
        <v>43</v>
      </c>
      <c r="D1093" s="333" t="s">
        <v>10</v>
      </c>
      <c r="E1093" s="702" t="s">
        <v>110</v>
      </c>
      <c r="F1093" s="703" t="s">
        <v>115</v>
      </c>
      <c r="G1093" s="335">
        <v>0</v>
      </c>
      <c r="H1093" s="336">
        <v>4179.375</v>
      </c>
      <c r="I1093" s="337">
        <v>4179.375</v>
      </c>
    </row>
    <row r="1094" spans="2:9" ht="12.95" customHeight="1" x14ac:dyDescent="0.15">
      <c r="B1094" s="381" t="s">
        <v>205</v>
      </c>
      <c r="C1094" s="332" t="s">
        <v>43</v>
      </c>
      <c r="D1094" s="333" t="s">
        <v>10</v>
      </c>
      <c r="E1094" s="702" t="s">
        <v>110</v>
      </c>
      <c r="F1094" s="703" t="s">
        <v>274</v>
      </c>
      <c r="G1094" s="335">
        <v>0</v>
      </c>
      <c r="H1094" s="336">
        <v>25</v>
      </c>
      <c r="I1094" s="337">
        <v>25</v>
      </c>
    </row>
    <row r="1095" spans="2:9" ht="12.95" customHeight="1" x14ac:dyDescent="0.15">
      <c r="B1095" s="381" t="s">
        <v>205</v>
      </c>
      <c r="C1095" s="332" t="s">
        <v>43</v>
      </c>
      <c r="D1095" s="333" t="s">
        <v>12</v>
      </c>
      <c r="E1095" s="702" t="s">
        <v>110</v>
      </c>
      <c r="F1095" s="703" t="s">
        <v>115</v>
      </c>
      <c r="G1095" s="335">
        <v>0</v>
      </c>
      <c r="H1095" s="336">
        <v>33840.625</v>
      </c>
      <c r="I1095" s="337">
        <v>33840.625</v>
      </c>
    </row>
    <row r="1096" spans="2:9" ht="12.95" customHeight="1" x14ac:dyDescent="0.15">
      <c r="B1096" s="381" t="s">
        <v>205</v>
      </c>
      <c r="C1096" s="332" t="s">
        <v>43</v>
      </c>
      <c r="D1096" s="333" t="s">
        <v>13</v>
      </c>
      <c r="E1096" s="702" t="s">
        <v>110</v>
      </c>
      <c r="F1096" s="703" t="s">
        <v>115</v>
      </c>
      <c r="G1096" s="335">
        <v>0</v>
      </c>
      <c r="H1096" s="336">
        <v>4239.375</v>
      </c>
      <c r="I1096" s="337">
        <v>4239.375</v>
      </c>
    </row>
    <row r="1097" spans="2:9" ht="12.95" customHeight="1" x14ac:dyDescent="0.15">
      <c r="B1097" s="381" t="s">
        <v>205</v>
      </c>
      <c r="C1097" s="332" t="s">
        <v>43</v>
      </c>
      <c r="D1097" s="333" t="s">
        <v>208</v>
      </c>
      <c r="E1097" s="702" t="s">
        <v>110</v>
      </c>
      <c r="F1097" s="703" t="s">
        <v>115</v>
      </c>
      <c r="G1097" s="335">
        <v>0</v>
      </c>
      <c r="H1097" s="336">
        <v>356.25</v>
      </c>
      <c r="I1097" s="337">
        <v>356.25</v>
      </c>
    </row>
    <row r="1098" spans="2:9" ht="12.95" customHeight="1" x14ac:dyDescent="0.15">
      <c r="B1098" s="381" t="s">
        <v>205</v>
      </c>
      <c r="C1098" s="332" t="s">
        <v>43</v>
      </c>
      <c r="D1098" s="333" t="s">
        <v>17</v>
      </c>
      <c r="E1098" s="702" t="s">
        <v>110</v>
      </c>
      <c r="F1098" s="703" t="s">
        <v>115</v>
      </c>
      <c r="G1098" s="335">
        <v>0</v>
      </c>
      <c r="H1098" s="336">
        <v>356.25</v>
      </c>
      <c r="I1098" s="337">
        <v>356.25</v>
      </c>
    </row>
    <row r="1099" spans="2:9" ht="12.95" customHeight="1" x14ac:dyDescent="0.15">
      <c r="B1099" s="381" t="s">
        <v>205</v>
      </c>
      <c r="C1099" s="332" t="s">
        <v>43</v>
      </c>
      <c r="D1099" s="333" t="s">
        <v>30</v>
      </c>
      <c r="E1099" s="702" t="s">
        <v>110</v>
      </c>
      <c r="F1099" s="703" t="s">
        <v>115</v>
      </c>
      <c r="G1099" s="335">
        <v>0</v>
      </c>
      <c r="H1099" s="336">
        <v>50500</v>
      </c>
      <c r="I1099" s="337">
        <v>50500</v>
      </c>
    </row>
    <row r="1100" spans="2:9" ht="12.95" customHeight="1" x14ac:dyDescent="0.15">
      <c r="B1100" s="381" t="s">
        <v>205</v>
      </c>
      <c r="C1100" s="332" t="s">
        <v>43</v>
      </c>
      <c r="D1100" s="333" t="s">
        <v>40</v>
      </c>
      <c r="E1100" s="702" t="s">
        <v>110</v>
      </c>
      <c r="F1100" s="703" t="s">
        <v>115</v>
      </c>
      <c r="G1100" s="335">
        <v>0</v>
      </c>
      <c r="H1100" s="336">
        <v>15701.786</v>
      </c>
      <c r="I1100" s="337">
        <v>15701.786</v>
      </c>
    </row>
    <row r="1101" spans="2:9" ht="12.95" customHeight="1" x14ac:dyDescent="0.15">
      <c r="B1101" s="381" t="s">
        <v>205</v>
      </c>
      <c r="C1101" s="332" t="s">
        <v>43</v>
      </c>
      <c r="D1101" s="333" t="s">
        <v>40</v>
      </c>
      <c r="E1101" s="702" t="s">
        <v>110</v>
      </c>
      <c r="F1101" s="703" t="s">
        <v>274</v>
      </c>
      <c r="G1101" s="335">
        <v>0</v>
      </c>
      <c r="H1101" s="336">
        <v>32.142000000000003</v>
      </c>
      <c r="I1101" s="337">
        <v>32.142000000000003</v>
      </c>
    </row>
    <row r="1102" spans="2:9" ht="12.95" customHeight="1" x14ac:dyDescent="0.15">
      <c r="B1102" s="381" t="s">
        <v>205</v>
      </c>
      <c r="C1102" s="332" t="s">
        <v>43</v>
      </c>
      <c r="D1102" s="333" t="s">
        <v>26</v>
      </c>
      <c r="E1102" s="702" t="s">
        <v>110</v>
      </c>
      <c r="F1102" s="703" t="s">
        <v>115</v>
      </c>
      <c r="G1102" s="335">
        <v>0</v>
      </c>
      <c r="H1102" s="336">
        <v>8485.7150000000001</v>
      </c>
      <c r="I1102" s="337">
        <v>8485.7150000000001</v>
      </c>
    </row>
    <row r="1103" spans="2:9" ht="12.95" customHeight="1" x14ac:dyDescent="0.15">
      <c r="B1103" s="381" t="s">
        <v>205</v>
      </c>
      <c r="C1103" s="332" t="s">
        <v>43</v>
      </c>
      <c r="D1103" s="333" t="s">
        <v>26</v>
      </c>
      <c r="E1103" s="702" t="s">
        <v>110</v>
      </c>
      <c r="F1103" s="703" t="s">
        <v>274</v>
      </c>
      <c r="G1103" s="335">
        <v>0</v>
      </c>
      <c r="H1103" s="336">
        <v>32.143000000000001</v>
      </c>
      <c r="I1103" s="337">
        <v>32.143000000000001</v>
      </c>
    </row>
    <row r="1104" spans="2:9" ht="12.95" customHeight="1" x14ac:dyDescent="0.15">
      <c r="B1104" s="383" t="s">
        <v>205</v>
      </c>
      <c r="C1104" s="345" t="s">
        <v>43</v>
      </c>
      <c r="D1104" s="346"/>
      <c r="E1104" s="710" t="s">
        <v>273</v>
      </c>
      <c r="F1104" s="711"/>
      <c r="G1104" s="25">
        <v>0</v>
      </c>
      <c r="H1104" s="2">
        <v>142156.16099999999</v>
      </c>
      <c r="I1104" s="348">
        <v>142156.16099999999</v>
      </c>
    </row>
    <row r="1105" spans="2:9" ht="12.95" customHeight="1" x14ac:dyDescent="0.15">
      <c r="B1105" s="381" t="s">
        <v>11</v>
      </c>
      <c r="C1105" s="332" t="s">
        <v>43</v>
      </c>
      <c r="D1105" s="333" t="s">
        <v>4</v>
      </c>
      <c r="E1105" s="702" t="s">
        <v>87</v>
      </c>
      <c r="F1105" s="703" t="s">
        <v>93</v>
      </c>
      <c r="G1105" s="335">
        <v>0</v>
      </c>
      <c r="H1105" s="336">
        <v>40</v>
      </c>
      <c r="I1105" s="337">
        <v>40</v>
      </c>
    </row>
    <row r="1106" spans="2:9" ht="12.95" customHeight="1" x14ac:dyDescent="0.15">
      <c r="B1106" s="381" t="s">
        <v>11</v>
      </c>
      <c r="C1106" s="332" t="s">
        <v>43</v>
      </c>
      <c r="D1106" s="333" t="s">
        <v>4</v>
      </c>
      <c r="E1106" s="702" t="s">
        <v>87</v>
      </c>
      <c r="F1106" s="703" t="s">
        <v>94</v>
      </c>
      <c r="G1106" s="335">
        <v>0</v>
      </c>
      <c r="H1106" s="336">
        <v>8</v>
      </c>
      <c r="I1106" s="337">
        <v>8</v>
      </c>
    </row>
    <row r="1107" spans="2:9" ht="12.95" customHeight="1" thickBot="1" x14ac:dyDescent="0.2">
      <c r="B1107" s="388" t="s">
        <v>11</v>
      </c>
      <c r="C1107" s="355" t="s">
        <v>43</v>
      </c>
      <c r="D1107" s="356" t="s">
        <v>4</v>
      </c>
      <c r="E1107" s="704" t="s">
        <v>87</v>
      </c>
      <c r="F1107" s="705" t="s">
        <v>95</v>
      </c>
      <c r="G1107" s="358">
        <v>0</v>
      </c>
      <c r="H1107" s="359">
        <v>114.286</v>
      </c>
      <c r="I1107" s="360">
        <v>114.286</v>
      </c>
    </row>
    <row r="1108" spans="2:9" ht="12.95" customHeight="1" x14ac:dyDescent="0.15">
      <c r="B1108" s="384" t="s">
        <v>11</v>
      </c>
      <c r="C1108" s="349" t="s">
        <v>43</v>
      </c>
      <c r="D1108" s="350" t="s">
        <v>4</v>
      </c>
      <c r="E1108" s="706" t="s">
        <v>97</v>
      </c>
      <c r="F1108" s="707" t="s">
        <v>254</v>
      </c>
      <c r="G1108" s="352">
        <v>0</v>
      </c>
      <c r="H1108" s="353">
        <v>1.333</v>
      </c>
      <c r="I1108" s="354">
        <v>1.333</v>
      </c>
    </row>
    <row r="1109" spans="2:9" ht="12.95" customHeight="1" x14ac:dyDescent="0.15">
      <c r="B1109" s="381" t="s">
        <v>11</v>
      </c>
      <c r="C1109" s="332" t="s">
        <v>43</v>
      </c>
      <c r="D1109" s="333" t="s">
        <v>4</v>
      </c>
      <c r="E1109" s="702" t="s">
        <v>97</v>
      </c>
      <c r="F1109" s="703" t="s">
        <v>102</v>
      </c>
      <c r="G1109" s="335">
        <v>0</v>
      </c>
      <c r="H1109" s="336">
        <v>16</v>
      </c>
      <c r="I1109" s="337">
        <v>16</v>
      </c>
    </row>
    <row r="1110" spans="2:9" ht="12.95" customHeight="1" x14ac:dyDescent="0.15">
      <c r="B1110" s="381" t="s">
        <v>11</v>
      </c>
      <c r="C1110" s="332" t="s">
        <v>43</v>
      </c>
      <c r="D1110" s="333" t="s">
        <v>4</v>
      </c>
      <c r="E1110" s="702" t="s">
        <v>103</v>
      </c>
      <c r="F1110" s="703" t="s">
        <v>109</v>
      </c>
      <c r="G1110" s="335">
        <v>0</v>
      </c>
      <c r="H1110" s="336">
        <v>514.28599999999994</v>
      </c>
      <c r="I1110" s="337">
        <v>514.28599999999994</v>
      </c>
    </row>
    <row r="1111" spans="2:9" ht="12.95" customHeight="1" x14ac:dyDescent="0.15">
      <c r="B1111" s="381" t="s">
        <v>11</v>
      </c>
      <c r="C1111" s="332" t="s">
        <v>43</v>
      </c>
      <c r="D1111" s="333" t="s">
        <v>4</v>
      </c>
      <c r="E1111" s="702" t="s">
        <v>110</v>
      </c>
      <c r="F1111" s="703" t="s">
        <v>112</v>
      </c>
      <c r="G1111" s="335">
        <v>0</v>
      </c>
      <c r="H1111" s="336">
        <v>1065.211</v>
      </c>
      <c r="I1111" s="337">
        <v>1065.211</v>
      </c>
    </row>
    <row r="1112" spans="2:9" ht="12.95" customHeight="1" x14ac:dyDescent="0.15">
      <c r="B1112" s="381" t="s">
        <v>11</v>
      </c>
      <c r="C1112" s="332" t="s">
        <v>43</v>
      </c>
      <c r="D1112" s="333" t="s">
        <v>4</v>
      </c>
      <c r="E1112" s="702" t="s">
        <v>110</v>
      </c>
      <c r="F1112" s="703" t="s">
        <v>113</v>
      </c>
      <c r="G1112" s="335">
        <v>0</v>
      </c>
      <c r="H1112" s="336">
        <v>205.714</v>
      </c>
      <c r="I1112" s="337">
        <v>205.714</v>
      </c>
    </row>
    <row r="1113" spans="2:9" ht="12.95" customHeight="1" x14ac:dyDescent="0.15">
      <c r="B1113" s="381" t="s">
        <v>11</v>
      </c>
      <c r="C1113" s="332" t="s">
        <v>43</v>
      </c>
      <c r="D1113" s="333" t="s">
        <v>4</v>
      </c>
      <c r="E1113" s="702" t="s">
        <v>110</v>
      </c>
      <c r="F1113" s="703" t="s">
        <v>114</v>
      </c>
      <c r="G1113" s="335">
        <v>0</v>
      </c>
      <c r="H1113" s="336">
        <v>40</v>
      </c>
      <c r="I1113" s="337">
        <v>40</v>
      </c>
    </row>
    <row r="1114" spans="2:9" ht="12.95" customHeight="1" x14ac:dyDescent="0.15">
      <c r="B1114" s="381" t="s">
        <v>11</v>
      </c>
      <c r="C1114" s="332" t="s">
        <v>43</v>
      </c>
      <c r="D1114" s="333" t="s">
        <v>4</v>
      </c>
      <c r="E1114" s="702" t="s">
        <v>110</v>
      </c>
      <c r="F1114" s="703" t="s">
        <v>115</v>
      </c>
      <c r="G1114" s="335">
        <v>0</v>
      </c>
      <c r="H1114" s="336">
        <v>13.333</v>
      </c>
      <c r="I1114" s="337">
        <v>13.333</v>
      </c>
    </row>
    <row r="1115" spans="2:9" ht="12.95" customHeight="1" x14ac:dyDescent="0.15">
      <c r="B1115" s="381" t="s">
        <v>11</v>
      </c>
      <c r="C1115" s="332" t="s">
        <v>43</v>
      </c>
      <c r="D1115" s="333" t="s">
        <v>4</v>
      </c>
      <c r="E1115" s="702" t="s">
        <v>110</v>
      </c>
      <c r="F1115" s="703" t="s">
        <v>247</v>
      </c>
      <c r="G1115" s="335">
        <v>0</v>
      </c>
      <c r="H1115" s="336">
        <v>2542.857</v>
      </c>
      <c r="I1115" s="337">
        <v>2542.857</v>
      </c>
    </row>
    <row r="1116" spans="2:9" ht="12.95" customHeight="1" x14ac:dyDescent="0.15">
      <c r="B1116" s="381" t="s">
        <v>11</v>
      </c>
      <c r="C1116" s="332" t="s">
        <v>43</v>
      </c>
      <c r="D1116" s="333" t="s">
        <v>4</v>
      </c>
      <c r="E1116" s="702" t="s">
        <v>110</v>
      </c>
      <c r="F1116" s="703" t="s">
        <v>116</v>
      </c>
      <c r="G1116" s="335">
        <v>0</v>
      </c>
      <c r="H1116" s="336">
        <v>4</v>
      </c>
      <c r="I1116" s="337">
        <v>4</v>
      </c>
    </row>
    <row r="1117" spans="2:9" ht="12.95" customHeight="1" x14ac:dyDescent="0.15">
      <c r="B1117" s="381" t="s">
        <v>11</v>
      </c>
      <c r="C1117" s="332" t="s">
        <v>43</v>
      </c>
      <c r="D1117" s="333" t="s">
        <v>4</v>
      </c>
      <c r="E1117" s="702" t="s">
        <v>110</v>
      </c>
      <c r="F1117" s="703" t="s">
        <v>117</v>
      </c>
      <c r="G1117" s="335">
        <v>0</v>
      </c>
      <c r="H1117" s="336">
        <v>114.286</v>
      </c>
      <c r="I1117" s="337">
        <v>114.286</v>
      </c>
    </row>
    <row r="1118" spans="2:9" ht="12.95" customHeight="1" x14ac:dyDescent="0.15">
      <c r="B1118" s="381" t="s">
        <v>11</v>
      </c>
      <c r="C1118" s="332" t="s">
        <v>43</v>
      </c>
      <c r="D1118" s="333" t="s">
        <v>4</v>
      </c>
      <c r="E1118" s="702" t="s">
        <v>110</v>
      </c>
      <c r="F1118" s="703" t="s">
        <v>274</v>
      </c>
      <c r="G1118" s="335">
        <v>0</v>
      </c>
      <c r="H1118" s="336">
        <v>200</v>
      </c>
      <c r="I1118" s="337">
        <v>200</v>
      </c>
    </row>
    <row r="1119" spans="2:9" ht="12.95" customHeight="1" x14ac:dyDescent="0.15">
      <c r="B1119" s="381" t="s">
        <v>11</v>
      </c>
      <c r="C1119" s="332" t="s">
        <v>43</v>
      </c>
      <c r="D1119" s="333" t="s">
        <v>4</v>
      </c>
      <c r="E1119" s="702" t="s">
        <v>110</v>
      </c>
      <c r="F1119" s="703" t="s">
        <v>249</v>
      </c>
      <c r="G1119" s="335">
        <v>0</v>
      </c>
      <c r="H1119" s="336">
        <v>1.333</v>
      </c>
      <c r="I1119" s="337">
        <v>1.333</v>
      </c>
    </row>
    <row r="1120" spans="2:9" ht="12.95" customHeight="1" x14ac:dyDescent="0.15">
      <c r="B1120" s="381" t="s">
        <v>11</v>
      </c>
      <c r="C1120" s="332" t="s">
        <v>43</v>
      </c>
      <c r="D1120" s="333" t="s">
        <v>4</v>
      </c>
      <c r="E1120" s="702" t="s">
        <v>110</v>
      </c>
      <c r="F1120" s="703" t="s">
        <v>121</v>
      </c>
      <c r="G1120" s="335">
        <v>0</v>
      </c>
      <c r="H1120" s="336">
        <v>205.714</v>
      </c>
      <c r="I1120" s="337">
        <v>205.714</v>
      </c>
    </row>
    <row r="1121" spans="2:9" ht="12.95" customHeight="1" x14ac:dyDescent="0.15">
      <c r="B1121" s="381" t="s">
        <v>11</v>
      </c>
      <c r="C1121" s="332" t="s">
        <v>43</v>
      </c>
      <c r="D1121" s="333" t="s">
        <v>4</v>
      </c>
      <c r="E1121" s="702" t="s">
        <v>122</v>
      </c>
      <c r="F1121" s="703" t="s">
        <v>124</v>
      </c>
      <c r="G1121" s="335">
        <v>0</v>
      </c>
      <c r="H1121" s="336">
        <v>6.6669999999999998</v>
      </c>
      <c r="I1121" s="337">
        <v>6.6669999999999998</v>
      </c>
    </row>
    <row r="1122" spans="2:9" ht="12.95" customHeight="1" x14ac:dyDescent="0.15">
      <c r="B1122" s="381" t="s">
        <v>11</v>
      </c>
      <c r="C1122" s="332" t="s">
        <v>43</v>
      </c>
      <c r="D1122" s="333" t="s">
        <v>4</v>
      </c>
      <c r="E1122" s="702" t="s">
        <v>122</v>
      </c>
      <c r="F1122" s="703" t="s">
        <v>126</v>
      </c>
      <c r="G1122" s="335">
        <v>0</v>
      </c>
      <c r="H1122" s="336">
        <v>205.714</v>
      </c>
      <c r="I1122" s="337">
        <v>205.714</v>
      </c>
    </row>
    <row r="1123" spans="2:9" ht="12.95" customHeight="1" x14ac:dyDescent="0.15">
      <c r="B1123" s="381" t="s">
        <v>11</v>
      </c>
      <c r="C1123" s="332" t="s">
        <v>43</v>
      </c>
      <c r="D1123" s="333" t="s">
        <v>4</v>
      </c>
      <c r="E1123" s="702" t="s">
        <v>122</v>
      </c>
      <c r="F1123" s="703" t="s">
        <v>127</v>
      </c>
      <c r="G1123" s="335">
        <v>0</v>
      </c>
      <c r="H1123" s="336">
        <v>21.334</v>
      </c>
      <c r="I1123" s="337">
        <v>21.334</v>
      </c>
    </row>
    <row r="1124" spans="2:9" ht="12.95" customHeight="1" x14ac:dyDescent="0.15">
      <c r="B1124" s="381" t="s">
        <v>11</v>
      </c>
      <c r="C1124" s="332" t="s">
        <v>43</v>
      </c>
      <c r="D1124" s="333" t="s">
        <v>4</v>
      </c>
      <c r="E1124" s="702" t="s">
        <v>122</v>
      </c>
      <c r="F1124" s="703" t="s">
        <v>129</v>
      </c>
      <c r="G1124" s="335">
        <v>0</v>
      </c>
      <c r="H1124" s="336">
        <v>37.332999999999998</v>
      </c>
      <c r="I1124" s="337">
        <v>37.332999999999998</v>
      </c>
    </row>
    <row r="1125" spans="2:9" ht="12.95" customHeight="1" x14ac:dyDescent="0.15">
      <c r="B1125" s="381" t="s">
        <v>11</v>
      </c>
      <c r="C1125" s="332" t="s">
        <v>43</v>
      </c>
      <c r="D1125" s="333" t="s">
        <v>4</v>
      </c>
      <c r="E1125" s="702" t="s">
        <v>122</v>
      </c>
      <c r="F1125" s="703" t="s">
        <v>279</v>
      </c>
      <c r="G1125" s="335">
        <v>0</v>
      </c>
      <c r="H1125" s="336">
        <v>235.048</v>
      </c>
      <c r="I1125" s="337">
        <v>235.048</v>
      </c>
    </row>
    <row r="1126" spans="2:9" ht="12.95" customHeight="1" x14ac:dyDescent="0.15">
      <c r="B1126" s="381" t="s">
        <v>11</v>
      </c>
      <c r="C1126" s="332" t="s">
        <v>43</v>
      </c>
      <c r="D1126" s="333" t="s">
        <v>4</v>
      </c>
      <c r="E1126" s="702" t="s">
        <v>131</v>
      </c>
      <c r="F1126" s="703" t="s">
        <v>132</v>
      </c>
      <c r="G1126" s="335">
        <v>0</v>
      </c>
      <c r="H1126" s="336">
        <v>618.47500000000002</v>
      </c>
      <c r="I1126" s="337">
        <v>618.47500000000002</v>
      </c>
    </row>
    <row r="1127" spans="2:9" ht="12.95" customHeight="1" x14ac:dyDescent="0.15">
      <c r="B1127" s="381" t="s">
        <v>11</v>
      </c>
      <c r="C1127" s="332" t="s">
        <v>43</v>
      </c>
      <c r="D1127" s="333" t="s">
        <v>4</v>
      </c>
      <c r="E1127" s="702" t="s">
        <v>131</v>
      </c>
      <c r="F1127" s="703" t="s">
        <v>135</v>
      </c>
      <c r="G1127" s="335">
        <v>0</v>
      </c>
      <c r="H1127" s="336">
        <v>8</v>
      </c>
      <c r="I1127" s="337">
        <v>8</v>
      </c>
    </row>
    <row r="1128" spans="2:9" ht="12.95" customHeight="1" x14ac:dyDescent="0.15">
      <c r="B1128" s="381" t="s">
        <v>11</v>
      </c>
      <c r="C1128" s="332" t="s">
        <v>43</v>
      </c>
      <c r="D1128" s="333" t="s">
        <v>4</v>
      </c>
      <c r="E1128" s="702" t="s">
        <v>131</v>
      </c>
      <c r="F1128" s="703" t="s">
        <v>136</v>
      </c>
      <c r="G1128" s="335">
        <v>0</v>
      </c>
      <c r="H1128" s="336">
        <v>64</v>
      </c>
      <c r="I1128" s="337">
        <v>64</v>
      </c>
    </row>
    <row r="1129" spans="2:9" ht="12.95" customHeight="1" x14ac:dyDescent="0.15">
      <c r="B1129" s="381" t="s">
        <v>11</v>
      </c>
      <c r="C1129" s="332" t="s">
        <v>43</v>
      </c>
      <c r="D1129" s="333" t="s">
        <v>4</v>
      </c>
      <c r="E1129" s="702" t="s">
        <v>131</v>
      </c>
      <c r="F1129" s="703" t="s">
        <v>137</v>
      </c>
      <c r="G1129" s="335">
        <v>0</v>
      </c>
      <c r="H1129" s="336">
        <v>6.6669999999999998</v>
      </c>
      <c r="I1129" s="337">
        <v>6.6669999999999998</v>
      </c>
    </row>
    <row r="1130" spans="2:9" ht="12.95" customHeight="1" x14ac:dyDescent="0.15">
      <c r="B1130" s="381" t="s">
        <v>11</v>
      </c>
      <c r="C1130" s="332" t="s">
        <v>43</v>
      </c>
      <c r="D1130" s="333" t="s">
        <v>4</v>
      </c>
      <c r="E1130" s="702" t="s">
        <v>248</v>
      </c>
      <c r="F1130" s="703" t="s">
        <v>280</v>
      </c>
      <c r="G1130" s="335">
        <v>0</v>
      </c>
      <c r="H1130" s="336">
        <v>116.191</v>
      </c>
      <c r="I1130" s="337">
        <v>116.191</v>
      </c>
    </row>
    <row r="1131" spans="2:9" ht="12.95" customHeight="1" x14ac:dyDescent="0.15">
      <c r="B1131" s="381" t="s">
        <v>11</v>
      </c>
      <c r="C1131" s="332" t="s">
        <v>43</v>
      </c>
      <c r="D1131" s="333" t="s">
        <v>4</v>
      </c>
      <c r="E1131" s="702" t="s">
        <v>248</v>
      </c>
      <c r="F1131" s="703" t="s">
        <v>144</v>
      </c>
      <c r="G1131" s="335">
        <v>0</v>
      </c>
      <c r="H1131" s="336">
        <v>102.857</v>
      </c>
      <c r="I1131" s="337">
        <v>102.857</v>
      </c>
    </row>
    <row r="1132" spans="2:9" ht="12.95" customHeight="1" x14ac:dyDescent="0.15">
      <c r="B1132" s="381" t="s">
        <v>11</v>
      </c>
      <c r="C1132" s="332" t="s">
        <v>43</v>
      </c>
      <c r="D1132" s="333" t="s">
        <v>4</v>
      </c>
      <c r="E1132" s="702" t="s">
        <v>248</v>
      </c>
      <c r="F1132" s="703" t="s">
        <v>145</v>
      </c>
      <c r="G1132" s="335">
        <v>0</v>
      </c>
      <c r="H1132" s="336">
        <v>158.857</v>
      </c>
      <c r="I1132" s="337">
        <v>158.857</v>
      </c>
    </row>
    <row r="1133" spans="2:9" ht="12.95" customHeight="1" x14ac:dyDescent="0.15">
      <c r="B1133" s="381" t="s">
        <v>11</v>
      </c>
      <c r="C1133" s="332" t="s">
        <v>43</v>
      </c>
      <c r="D1133" s="333" t="s">
        <v>4</v>
      </c>
      <c r="E1133" s="702" t="s">
        <v>146</v>
      </c>
      <c r="F1133" s="703" t="s">
        <v>148</v>
      </c>
      <c r="G1133" s="335">
        <v>0</v>
      </c>
      <c r="H1133" s="336">
        <v>1777.83</v>
      </c>
      <c r="I1133" s="337">
        <v>1777.83</v>
      </c>
    </row>
    <row r="1134" spans="2:9" ht="12.95" customHeight="1" x14ac:dyDescent="0.15">
      <c r="B1134" s="381" t="s">
        <v>11</v>
      </c>
      <c r="C1134" s="332" t="s">
        <v>43</v>
      </c>
      <c r="D1134" s="333" t="s">
        <v>4</v>
      </c>
      <c r="E1134" s="702" t="s">
        <v>146</v>
      </c>
      <c r="F1134" s="703" t="s">
        <v>149</v>
      </c>
      <c r="G1134" s="335">
        <v>0</v>
      </c>
      <c r="H1134" s="336">
        <v>212.19200000000001</v>
      </c>
      <c r="I1134" s="337">
        <v>212.19200000000001</v>
      </c>
    </row>
    <row r="1135" spans="2:9" ht="12.95" customHeight="1" x14ac:dyDescent="0.15">
      <c r="B1135" s="381" t="s">
        <v>11</v>
      </c>
      <c r="C1135" s="332" t="s">
        <v>43</v>
      </c>
      <c r="D1135" s="333" t="s">
        <v>4</v>
      </c>
      <c r="E1135" s="702" t="s">
        <v>146</v>
      </c>
      <c r="F1135" s="703" t="s">
        <v>150</v>
      </c>
      <c r="G1135" s="335">
        <v>0</v>
      </c>
      <c r="H1135" s="336">
        <v>129.524</v>
      </c>
      <c r="I1135" s="337">
        <v>129.524</v>
      </c>
    </row>
    <row r="1136" spans="2:9" ht="12.95" customHeight="1" x14ac:dyDescent="0.15">
      <c r="B1136" s="381" t="s">
        <v>11</v>
      </c>
      <c r="C1136" s="332" t="s">
        <v>43</v>
      </c>
      <c r="D1136" s="333" t="s">
        <v>4</v>
      </c>
      <c r="E1136" s="702" t="s">
        <v>146</v>
      </c>
      <c r="F1136" s="703" t="s">
        <v>152</v>
      </c>
      <c r="G1136" s="335">
        <v>0</v>
      </c>
      <c r="H1136" s="336">
        <v>163.999</v>
      </c>
      <c r="I1136" s="337">
        <v>163.999</v>
      </c>
    </row>
    <row r="1137" spans="2:9" ht="12.95" customHeight="1" x14ac:dyDescent="0.15">
      <c r="B1137" s="381" t="s">
        <v>11</v>
      </c>
      <c r="C1137" s="332" t="s">
        <v>43</v>
      </c>
      <c r="D1137" s="333" t="s">
        <v>4</v>
      </c>
      <c r="E1137" s="702" t="s">
        <v>153</v>
      </c>
      <c r="F1137" s="703" t="s">
        <v>153</v>
      </c>
      <c r="G1137" s="335">
        <v>0</v>
      </c>
      <c r="H1137" s="336">
        <v>102.857</v>
      </c>
      <c r="I1137" s="337">
        <v>102.857</v>
      </c>
    </row>
    <row r="1138" spans="2:9" ht="12.95" customHeight="1" x14ac:dyDescent="0.15">
      <c r="B1138" s="381" t="s">
        <v>11</v>
      </c>
      <c r="C1138" s="332" t="s">
        <v>43</v>
      </c>
      <c r="D1138" s="333" t="s">
        <v>5</v>
      </c>
      <c r="E1138" s="702" t="s">
        <v>87</v>
      </c>
      <c r="F1138" s="703" t="s">
        <v>95</v>
      </c>
      <c r="G1138" s="335">
        <v>0</v>
      </c>
      <c r="H1138" s="336">
        <v>234.286</v>
      </c>
      <c r="I1138" s="337">
        <v>234.286</v>
      </c>
    </row>
    <row r="1139" spans="2:9" ht="12.95" customHeight="1" x14ac:dyDescent="0.15">
      <c r="B1139" s="381" t="s">
        <v>11</v>
      </c>
      <c r="C1139" s="332" t="s">
        <v>43</v>
      </c>
      <c r="D1139" s="333" t="s">
        <v>5</v>
      </c>
      <c r="E1139" s="702" t="s">
        <v>110</v>
      </c>
      <c r="F1139" s="703" t="s">
        <v>113</v>
      </c>
      <c r="G1139" s="335">
        <v>0</v>
      </c>
      <c r="H1139" s="336">
        <v>31.029</v>
      </c>
      <c r="I1139" s="337">
        <v>31.029</v>
      </c>
    </row>
    <row r="1140" spans="2:9" ht="12.95" customHeight="1" x14ac:dyDescent="0.15">
      <c r="B1140" s="381" t="s">
        <v>11</v>
      </c>
      <c r="C1140" s="332" t="s">
        <v>43</v>
      </c>
      <c r="D1140" s="333" t="s">
        <v>5</v>
      </c>
      <c r="E1140" s="702" t="s">
        <v>110</v>
      </c>
      <c r="F1140" s="703" t="s">
        <v>247</v>
      </c>
      <c r="G1140" s="335">
        <v>0</v>
      </c>
      <c r="H1140" s="336">
        <v>531.42900000000009</v>
      </c>
      <c r="I1140" s="337">
        <v>531.42900000000009</v>
      </c>
    </row>
    <row r="1141" spans="2:9" ht="12.95" customHeight="1" x14ac:dyDescent="0.15">
      <c r="B1141" s="381" t="s">
        <v>11</v>
      </c>
      <c r="C1141" s="332" t="s">
        <v>43</v>
      </c>
      <c r="D1141" s="333" t="s">
        <v>5</v>
      </c>
      <c r="E1141" s="702" t="s">
        <v>110</v>
      </c>
      <c r="F1141" s="703" t="s">
        <v>117</v>
      </c>
      <c r="G1141" s="335">
        <v>0</v>
      </c>
      <c r="H1141" s="336">
        <v>205.714</v>
      </c>
      <c r="I1141" s="337">
        <v>205.714</v>
      </c>
    </row>
    <row r="1142" spans="2:9" ht="12.95" customHeight="1" x14ac:dyDescent="0.15">
      <c r="B1142" s="381" t="s">
        <v>11</v>
      </c>
      <c r="C1142" s="332" t="s">
        <v>43</v>
      </c>
      <c r="D1142" s="333" t="s">
        <v>5</v>
      </c>
      <c r="E1142" s="702" t="s">
        <v>122</v>
      </c>
      <c r="F1142" s="703" t="s">
        <v>124</v>
      </c>
      <c r="G1142" s="335">
        <v>0</v>
      </c>
      <c r="H1142" s="336">
        <v>114.057</v>
      </c>
      <c r="I1142" s="337">
        <v>114.057</v>
      </c>
    </row>
    <row r="1143" spans="2:9" ht="12.95" customHeight="1" x14ac:dyDescent="0.15">
      <c r="B1143" s="381" t="s">
        <v>11</v>
      </c>
      <c r="C1143" s="332" t="s">
        <v>43</v>
      </c>
      <c r="D1143" s="333" t="s">
        <v>5</v>
      </c>
      <c r="E1143" s="702" t="s">
        <v>122</v>
      </c>
      <c r="F1143" s="703" t="s">
        <v>125</v>
      </c>
      <c r="G1143" s="335">
        <v>0</v>
      </c>
      <c r="H1143" s="336">
        <v>22.667000000000002</v>
      </c>
      <c r="I1143" s="337">
        <v>22.667000000000002</v>
      </c>
    </row>
    <row r="1144" spans="2:9" ht="12.95" customHeight="1" x14ac:dyDescent="0.15">
      <c r="B1144" s="381" t="s">
        <v>11</v>
      </c>
      <c r="C1144" s="332" t="s">
        <v>43</v>
      </c>
      <c r="D1144" s="333" t="s">
        <v>5</v>
      </c>
      <c r="E1144" s="702" t="s">
        <v>122</v>
      </c>
      <c r="F1144" s="703" t="s">
        <v>129</v>
      </c>
      <c r="G1144" s="335">
        <v>0</v>
      </c>
      <c r="H1144" s="336">
        <v>8</v>
      </c>
      <c r="I1144" s="337">
        <v>8</v>
      </c>
    </row>
    <row r="1145" spans="2:9" ht="12.95" customHeight="1" x14ac:dyDescent="0.15">
      <c r="B1145" s="381" t="s">
        <v>11</v>
      </c>
      <c r="C1145" s="332" t="s">
        <v>43</v>
      </c>
      <c r="D1145" s="333" t="s">
        <v>5</v>
      </c>
      <c r="E1145" s="702" t="s">
        <v>122</v>
      </c>
      <c r="F1145" s="703" t="s">
        <v>279</v>
      </c>
      <c r="G1145" s="335">
        <v>0</v>
      </c>
      <c r="H1145" s="336">
        <v>114.286</v>
      </c>
      <c r="I1145" s="337">
        <v>114.286</v>
      </c>
    </row>
    <row r="1146" spans="2:9" ht="12.95" customHeight="1" x14ac:dyDescent="0.15">
      <c r="B1146" s="381" t="s">
        <v>11</v>
      </c>
      <c r="C1146" s="332" t="s">
        <v>43</v>
      </c>
      <c r="D1146" s="333" t="s">
        <v>5</v>
      </c>
      <c r="E1146" s="702" t="s">
        <v>131</v>
      </c>
      <c r="F1146" s="703" t="s">
        <v>132</v>
      </c>
      <c r="G1146" s="335">
        <v>0</v>
      </c>
      <c r="H1146" s="336">
        <v>1165.5430000000001</v>
      </c>
      <c r="I1146" s="337">
        <v>1165.5430000000001</v>
      </c>
    </row>
    <row r="1147" spans="2:9" ht="12.95" customHeight="1" x14ac:dyDescent="0.15">
      <c r="B1147" s="381" t="s">
        <v>11</v>
      </c>
      <c r="C1147" s="332" t="s">
        <v>43</v>
      </c>
      <c r="D1147" s="333" t="s">
        <v>5</v>
      </c>
      <c r="E1147" s="702" t="s">
        <v>248</v>
      </c>
      <c r="F1147" s="703" t="s">
        <v>280</v>
      </c>
      <c r="G1147" s="335">
        <v>0</v>
      </c>
      <c r="H1147" s="336">
        <v>13.334</v>
      </c>
      <c r="I1147" s="337">
        <v>13.334</v>
      </c>
    </row>
    <row r="1148" spans="2:9" ht="12.95" customHeight="1" x14ac:dyDescent="0.15">
      <c r="B1148" s="381" t="s">
        <v>11</v>
      </c>
      <c r="C1148" s="332" t="s">
        <v>43</v>
      </c>
      <c r="D1148" s="333" t="s">
        <v>5</v>
      </c>
      <c r="E1148" s="702" t="s">
        <v>248</v>
      </c>
      <c r="F1148" s="703" t="s">
        <v>145</v>
      </c>
      <c r="G1148" s="335">
        <v>0</v>
      </c>
      <c r="H1148" s="336">
        <v>308.57100000000003</v>
      </c>
      <c r="I1148" s="337">
        <v>308.57100000000003</v>
      </c>
    </row>
    <row r="1149" spans="2:9" ht="12.95" customHeight="1" x14ac:dyDescent="0.15">
      <c r="B1149" s="381" t="s">
        <v>11</v>
      </c>
      <c r="C1149" s="332" t="s">
        <v>43</v>
      </c>
      <c r="D1149" s="333" t="s">
        <v>5</v>
      </c>
      <c r="E1149" s="702" t="s">
        <v>146</v>
      </c>
      <c r="F1149" s="703" t="s">
        <v>148</v>
      </c>
      <c r="G1149" s="335">
        <v>0</v>
      </c>
      <c r="H1149" s="336">
        <v>541.14200000000005</v>
      </c>
      <c r="I1149" s="337">
        <v>541.14200000000005</v>
      </c>
    </row>
    <row r="1150" spans="2:9" ht="12.95" customHeight="1" x14ac:dyDescent="0.15">
      <c r="B1150" s="381" t="s">
        <v>11</v>
      </c>
      <c r="C1150" s="332" t="s">
        <v>43</v>
      </c>
      <c r="D1150" s="333" t="s">
        <v>5</v>
      </c>
      <c r="E1150" s="702" t="s">
        <v>146</v>
      </c>
      <c r="F1150" s="703" t="s">
        <v>149</v>
      </c>
      <c r="G1150" s="335">
        <v>0</v>
      </c>
      <c r="H1150" s="336">
        <v>16</v>
      </c>
      <c r="I1150" s="337">
        <v>16</v>
      </c>
    </row>
    <row r="1151" spans="2:9" ht="12.95" customHeight="1" x14ac:dyDescent="0.15">
      <c r="B1151" s="381" t="s">
        <v>11</v>
      </c>
      <c r="C1151" s="332" t="s">
        <v>43</v>
      </c>
      <c r="D1151" s="333" t="s">
        <v>5</v>
      </c>
      <c r="E1151" s="702" t="s">
        <v>146</v>
      </c>
      <c r="F1151" s="703" t="s">
        <v>150</v>
      </c>
      <c r="G1151" s="335">
        <v>0</v>
      </c>
      <c r="H1151" s="336">
        <v>511.428</v>
      </c>
      <c r="I1151" s="337">
        <v>511.428</v>
      </c>
    </row>
    <row r="1152" spans="2:9" ht="12.95" customHeight="1" x14ac:dyDescent="0.15">
      <c r="B1152" s="381" t="s">
        <v>11</v>
      </c>
      <c r="C1152" s="332" t="s">
        <v>43</v>
      </c>
      <c r="D1152" s="333" t="s">
        <v>5</v>
      </c>
      <c r="E1152" s="702" t="s">
        <v>146</v>
      </c>
      <c r="F1152" s="703" t="s">
        <v>152</v>
      </c>
      <c r="G1152" s="335">
        <v>0</v>
      </c>
      <c r="H1152" s="336">
        <v>308.57100000000003</v>
      </c>
      <c r="I1152" s="337">
        <v>308.57100000000003</v>
      </c>
    </row>
    <row r="1153" spans="2:9" ht="12.95" customHeight="1" x14ac:dyDescent="0.15">
      <c r="B1153" s="381" t="s">
        <v>11</v>
      </c>
      <c r="C1153" s="332" t="s">
        <v>43</v>
      </c>
      <c r="D1153" s="333" t="s">
        <v>5</v>
      </c>
      <c r="E1153" s="702" t="s">
        <v>153</v>
      </c>
      <c r="F1153" s="703" t="s">
        <v>153</v>
      </c>
      <c r="G1153" s="335">
        <v>0</v>
      </c>
      <c r="H1153" s="336">
        <v>102.857</v>
      </c>
      <c r="I1153" s="337">
        <v>102.857</v>
      </c>
    </row>
    <row r="1154" spans="2:9" ht="12.95" customHeight="1" x14ac:dyDescent="0.15">
      <c r="B1154" s="381" t="s">
        <v>11</v>
      </c>
      <c r="C1154" s="332" t="s">
        <v>43</v>
      </c>
      <c r="D1154" s="333" t="s">
        <v>6</v>
      </c>
      <c r="E1154" s="702" t="s">
        <v>110</v>
      </c>
      <c r="F1154" s="703" t="s">
        <v>112</v>
      </c>
      <c r="G1154" s="335">
        <v>0</v>
      </c>
      <c r="H1154" s="336">
        <v>857.42199999999991</v>
      </c>
      <c r="I1154" s="337">
        <v>857.42199999999991</v>
      </c>
    </row>
    <row r="1155" spans="2:9" ht="12.95" customHeight="1" x14ac:dyDescent="0.15">
      <c r="B1155" s="381" t="s">
        <v>11</v>
      </c>
      <c r="C1155" s="332" t="s">
        <v>43</v>
      </c>
      <c r="D1155" s="333" t="s">
        <v>6</v>
      </c>
      <c r="E1155" s="702" t="s">
        <v>110</v>
      </c>
      <c r="F1155" s="703" t="s">
        <v>247</v>
      </c>
      <c r="G1155" s="335">
        <v>0</v>
      </c>
      <c r="H1155" s="336">
        <v>3737.143</v>
      </c>
      <c r="I1155" s="337">
        <v>3737.143</v>
      </c>
    </row>
    <row r="1156" spans="2:9" ht="12.95" customHeight="1" x14ac:dyDescent="0.15">
      <c r="B1156" s="381" t="s">
        <v>11</v>
      </c>
      <c r="C1156" s="332" t="s">
        <v>43</v>
      </c>
      <c r="D1156" s="333" t="s">
        <v>6</v>
      </c>
      <c r="E1156" s="702" t="s">
        <v>110</v>
      </c>
      <c r="F1156" s="703" t="s">
        <v>117</v>
      </c>
      <c r="G1156" s="335">
        <v>0</v>
      </c>
      <c r="H1156" s="336">
        <v>57.143000000000001</v>
      </c>
      <c r="I1156" s="337">
        <v>57.143000000000001</v>
      </c>
    </row>
    <row r="1157" spans="2:9" ht="12.95" customHeight="1" x14ac:dyDescent="0.15">
      <c r="B1157" s="381" t="s">
        <v>11</v>
      </c>
      <c r="C1157" s="332" t="s">
        <v>43</v>
      </c>
      <c r="D1157" s="333" t="s">
        <v>6</v>
      </c>
      <c r="E1157" s="702" t="s">
        <v>131</v>
      </c>
      <c r="F1157" s="703" t="s">
        <v>132</v>
      </c>
      <c r="G1157" s="335">
        <v>0</v>
      </c>
      <c r="H1157" s="336">
        <v>913.36700000000008</v>
      </c>
      <c r="I1157" s="337">
        <v>913.36700000000008</v>
      </c>
    </row>
    <row r="1158" spans="2:9" ht="12.95" customHeight="1" x14ac:dyDescent="0.15">
      <c r="B1158" s="381" t="s">
        <v>11</v>
      </c>
      <c r="C1158" s="332" t="s">
        <v>43</v>
      </c>
      <c r="D1158" s="333" t="s">
        <v>6</v>
      </c>
      <c r="E1158" s="702" t="s">
        <v>131</v>
      </c>
      <c r="F1158" s="703" t="s">
        <v>137</v>
      </c>
      <c r="G1158" s="335">
        <v>0</v>
      </c>
      <c r="H1158" s="336">
        <v>205.714</v>
      </c>
      <c r="I1158" s="337">
        <v>205.714</v>
      </c>
    </row>
    <row r="1159" spans="2:9" ht="12.95" customHeight="1" x14ac:dyDescent="0.15">
      <c r="B1159" s="381" t="s">
        <v>11</v>
      </c>
      <c r="C1159" s="332" t="s">
        <v>43</v>
      </c>
      <c r="D1159" s="333" t="s">
        <v>6</v>
      </c>
      <c r="E1159" s="702" t="s">
        <v>248</v>
      </c>
      <c r="F1159" s="703" t="s">
        <v>144</v>
      </c>
      <c r="G1159" s="335">
        <v>0</v>
      </c>
      <c r="H1159" s="336">
        <v>170.834</v>
      </c>
      <c r="I1159" s="337">
        <v>170.834</v>
      </c>
    </row>
    <row r="1160" spans="2:9" ht="12.95" customHeight="1" x14ac:dyDescent="0.15">
      <c r="B1160" s="381" t="s">
        <v>11</v>
      </c>
      <c r="C1160" s="332" t="s">
        <v>43</v>
      </c>
      <c r="D1160" s="333" t="s">
        <v>6</v>
      </c>
      <c r="E1160" s="702" t="s">
        <v>146</v>
      </c>
      <c r="F1160" s="703" t="s">
        <v>275</v>
      </c>
      <c r="G1160" s="335">
        <v>0</v>
      </c>
      <c r="H1160" s="336">
        <v>617.14199999999994</v>
      </c>
      <c r="I1160" s="337">
        <v>617.14199999999994</v>
      </c>
    </row>
    <row r="1161" spans="2:9" ht="12.95" customHeight="1" x14ac:dyDescent="0.15">
      <c r="B1161" s="381" t="s">
        <v>11</v>
      </c>
      <c r="C1161" s="332" t="s">
        <v>43</v>
      </c>
      <c r="D1161" s="333" t="s">
        <v>6</v>
      </c>
      <c r="E1161" s="702" t="s">
        <v>153</v>
      </c>
      <c r="F1161" s="703" t="s">
        <v>153</v>
      </c>
      <c r="G1161" s="335">
        <v>0</v>
      </c>
      <c r="H1161" s="336">
        <v>205.714</v>
      </c>
      <c r="I1161" s="337">
        <v>205.714</v>
      </c>
    </row>
    <row r="1162" spans="2:9" ht="12.95" customHeight="1" x14ac:dyDescent="0.15">
      <c r="B1162" s="381" t="s">
        <v>11</v>
      </c>
      <c r="C1162" s="332" t="s">
        <v>43</v>
      </c>
      <c r="D1162" s="333" t="s">
        <v>7</v>
      </c>
      <c r="E1162" s="702" t="s">
        <v>97</v>
      </c>
      <c r="F1162" s="703" t="s">
        <v>98</v>
      </c>
      <c r="G1162" s="335">
        <v>0</v>
      </c>
      <c r="H1162" s="336">
        <v>102.857</v>
      </c>
      <c r="I1162" s="337">
        <v>102.857</v>
      </c>
    </row>
    <row r="1163" spans="2:9" ht="12.95" customHeight="1" x14ac:dyDescent="0.15">
      <c r="B1163" s="381" t="s">
        <v>11</v>
      </c>
      <c r="C1163" s="332" t="s">
        <v>43</v>
      </c>
      <c r="D1163" s="333" t="s">
        <v>7</v>
      </c>
      <c r="E1163" s="702" t="s">
        <v>97</v>
      </c>
      <c r="F1163" s="703" t="s">
        <v>254</v>
      </c>
      <c r="G1163" s="335">
        <v>0</v>
      </c>
      <c r="H1163" s="336">
        <v>436.76199999999994</v>
      </c>
      <c r="I1163" s="337">
        <v>436.76199999999994</v>
      </c>
    </row>
    <row r="1164" spans="2:9" ht="12.95" customHeight="1" x14ac:dyDescent="0.15">
      <c r="B1164" s="381" t="s">
        <v>11</v>
      </c>
      <c r="C1164" s="332" t="s">
        <v>43</v>
      </c>
      <c r="D1164" s="333" t="s">
        <v>7</v>
      </c>
      <c r="E1164" s="702" t="s">
        <v>103</v>
      </c>
      <c r="F1164" s="703" t="s">
        <v>109</v>
      </c>
      <c r="G1164" s="335">
        <v>0</v>
      </c>
      <c r="H1164" s="336">
        <v>102.857</v>
      </c>
      <c r="I1164" s="337">
        <v>102.857</v>
      </c>
    </row>
    <row r="1165" spans="2:9" ht="12.95" customHeight="1" thickBot="1" x14ac:dyDescent="0.2">
      <c r="B1165" s="388" t="s">
        <v>11</v>
      </c>
      <c r="C1165" s="355" t="s">
        <v>43</v>
      </c>
      <c r="D1165" s="356" t="s">
        <v>7</v>
      </c>
      <c r="E1165" s="704" t="s">
        <v>110</v>
      </c>
      <c r="F1165" s="705" t="s">
        <v>112</v>
      </c>
      <c r="G1165" s="358">
        <v>0</v>
      </c>
      <c r="H1165" s="359">
        <v>525.71399999999994</v>
      </c>
      <c r="I1165" s="360">
        <v>525.71399999999994</v>
      </c>
    </row>
    <row r="1166" spans="2:9" ht="12.95" customHeight="1" x14ac:dyDescent="0.15">
      <c r="B1166" s="384" t="s">
        <v>11</v>
      </c>
      <c r="C1166" s="349" t="s">
        <v>43</v>
      </c>
      <c r="D1166" s="350" t="s">
        <v>7</v>
      </c>
      <c r="E1166" s="706" t="s">
        <v>110</v>
      </c>
      <c r="F1166" s="707" t="s">
        <v>247</v>
      </c>
      <c r="G1166" s="352">
        <v>0</v>
      </c>
      <c r="H1166" s="353">
        <v>9051.4279999999999</v>
      </c>
      <c r="I1166" s="354">
        <v>9051.4279999999999</v>
      </c>
    </row>
    <row r="1167" spans="2:9" ht="12.95" customHeight="1" x14ac:dyDescent="0.15">
      <c r="B1167" s="381" t="s">
        <v>11</v>
      </c>
      <c r="C1167" s="332" t="s">
        <v>43</v>
      </c>
      <c r="D1167" s="333" t="s">
        <v>7</v>
      </c>
      <c r="E1167" s="702" t="s">
        <v>110</v>
      </c>
      <c r="F1167" s="703" t="s">
        <v>117</v>
      </c>
      <c r="G1167" s="335">
        <v>0</v>
      </c>
      <c r="H1167" s="336">
        <v>514.28599999999994</v>
      </c>
      <c r="I1167" s="337">
        <v>514.28599999999994</v>
      </c>
    </row>
    <row r="1168" spans="2:9" ht="12.95" customHeight="1" x14ac:dyDescent="0.15">
      <c r="B1168" s="381" t="s">
        <v>11</v>
      </c>
      <c r="C1168" s="332" t="s">
        <v>43</v>
      </c>
      <c r="D1168" s="333" t="s">
        <v>7</v>
      </c>
      <c r="E1168" s="702" t="s">
        <v>110</v>
      </c>
      <c r="F1168" s="703" t="s">
        <v>249</v>
      </c>
      <c r="G1168" s="335">
        <v>0</v>
      </c>
      <c r="H1168" s="336">
        <v>16</v>
      </c>
      <c r="I1168" s="337">
        <v>16</v>
      </c>
    </row>
    <row r="1169" spans="2:9" ht="12.95" customHeight="1" x14ac:dyDescent="0.15">
      <c r="B1169" s="381" t="s">
        <v>11</v>
      </c>
      <c r="C1169" s="332" t="s">
        <v>43</v>
      </c>
      <c r="D1169" s="333" t="s">
        <v>7</v>
      </c>
      <c r="E1169" s="702" t="s">
        <v>131</v>
      </c>
      <c r="F1169" s="703" t="s">
        <v>132</v>
      </c>
      <c r="G1169" s="335">
        <v>0</v>
      </c>
      <c r="H1169" s="336">
        <v>1017.1429999999999</v>
      </c>
      <c r="I1169" s="337">
        <v>1017.1429999999999</v>
      </c>
    </row>
    <row r="1170" spans="2:9" ht="12.95" customHeight="1" x14ac:dyDescent="0.15">
      <c r="B1170" s="381" t="s">
        <v>11</v>
      </c>
      <c r="C1170" s="332" t="s">
        <v>43</v>
      </c>
      <c r="D1170" s="333" t="s">
        <v>7</v>
      </c>
      <c r="E1170" s="702" t="s">
        <v>131</v>
      </c>
      <c r="F1170" s="703" t="s">
        <v>136</v>
      </c>
      <c r="G1170" s="335">
        <v>0</v>
      </c>
      <c r="H1170" s="336">
        <v>212.381</v>
      </c>
      <c r="I1170" s="337">
        <v>212.381</v>
      </c>
    </row>
    <row r="1171" spans="2:9" ht="12.95" customHeight="1" x14ac:dyDescent="0.15">
      <c r="B1171" s="381" t="s">
        <v>11</v>
      </c>
      <c r="C1171" s="332" t="s">
        <v>43</v>
      </c>
      <c r="D1171" s="333" t="s">
        <v>7</v>
      </c>
      <c r="E1171" s="702" t="s">
        <v>131</v>
      </c>
      <c r="F1171" s="703" t="s">
        <v>137</v>
      </c>
      <c r="G1171" s="335">
        <v>0</v>
      </c>
      <c r="H1171" s="336">
        <v>6.6669999999999998</v>
      </c>
      <c r="I1171" s="337">
        <v>6.6669999999999998</v>
      </c>
    </row>
    <row r="1172" spans="2:9" ht="12.95" customHeight="1" x14ac:dyDescent="0.15">
      <c r="B1172" s="381" t="s">
        <v>11</v>
      </c>
      <c r="C1172" s="332" t="s">
        <v>43</v>
      </c>
      <c r="D1172" s="333" t="s">
        <v>7</v>
      </c>
      <c r="E1172" s="702" t="s">
        <v>131</v>
      </c>
      <c r="F1172" s="703" t="s">
        <v>140</v>
      </c>
      <c r="G1172" s="335">
        <v>0</v>
      </c>
      <c r="H1172" s="336">
        <v>120</v>
      </c>
      <c r="I1172" s="337">
        <v>120</v>
      </c>
    </row>
    <row r="1173" spans="2:9" ht="12.95" customHeight="1" x14ac:dyDescent="0.15">
      <c r="B1173" s="381" t="s">
        <v>11</v>
      </c>
      <c r="C1173" s="332" t="s">
        <v>43</v>
      </c>
      <c r="D1173" s="333" t="s">
        <v>7</v>
      </c>
      <c r="E1173" s="702" t="s">
        <v>248</v>
      </c>
      <c r="F1173" s="703" t="s">
        <v>144</v>
      </c>
      <c r="G1173" s="335">
        <v>0</v>
      </c>
      <c r="H1173" s="336">
        <v>205.714</v>
      </c>
      <c r="I1173" s="337">
        <v>205.714</v>
      </c>
    </row>
    <row r="1174" spans="2:9" ht="12.95" customHeight="1" x14ac:dyDescent="0.15">
      <c r="B1174" s="381" t="s">
        <v>11</v>
      </c>
      <c r="C1174" s="332" t="s">
        <v>43</v>
      </c>
      <c r="D1174" s="333" t="s">
        <v>7</v>
      </c>
      <c r="E1174" s="702" t="s">
        <v>248</v>
      </c>
      <c r="F1174" s="703" t="s">
        <v>145</v>
      </c>
      <c r="G1174" s="335">
        <v>0</v>
      </c>
      <c r="H1174" s="336">
        <v>4</v>
      </c>
      <c r="I1174" s="337">
        <v>4</v>
      </c>
    </row>
    <row r="1175" spans="2:9" ht="12.95" customHeight="1" x14ac:dyDescent="0.15">
      <c r="B1175" s="381" t="s">
        <v>11</v>
      </c>
      <c r="C1175" s="332" t="s">
        <v>43</v>
      </c>
      <c r="D1175" s="333" t="s">
        <v>7</v>
      </c>
      <c r="E1175" s="702" t="s">
        <v>146</v>
      </c>
      <c r="F1175" s="703" t="s">
        <v>149</v>
      </c>
      <c r="G1175" s="335">
        <v>0</v>
      </c>
      <c r="H1175" s="336">
        <v>114.286</v>
      </c>
      <c r="I1175" s="337">
        <v>114.286</v>
      </c>
    </row>
    <row r="1176" spans="2:9" ht="12.95" customHeight="1" x14ac:dyDescent="0.15">
      <c r="B1176" s="381" t="s">
        <v>11</v>
      </c>
      <c r="C1176" s="332" t="s">
        <v>43</v>
      </c>
      <c r="D1176" s="333" t="s">
        <v>7</v>
      </c>
      <c r="E1176" s="702" t="s">
        <v>146</v>
      </c>
      <c r="F1176" s="703" t="s">
        <v>152</v>
      </c>
      <c r="G1176" s="335">
        <v>0</v>
      </c>
      <c r="H1176" s="336">
        <v>308.57100000000003</v>
      </c>
      <c r="I1176" s="337">
        <v>308.57100000000003</v>
      </c>
    </row>
    <row r="1177" spans="2:9" ht="12.95" customHeight="1" x14ac:dyDescent="0.15">
      <c r="B1177" s="381" t="s">
        <v>11</v>
      </c>
      <c r="C1177" s="332" t="s">
        <v>43</v>
      </c>
      <c r="D1177" s="333" t="s">
        <v>7</v>
      </c>
      <c r="E1177" s="702" t="s">
        <v>153</v>
      </c>
      <c r="F1177" s="703" t="s">
        <v>153</v>
      </c>
      <c r="G1177" s="335">
        <v>0</v>
      </c>
      <c r="H1177" s="336">
        <v>720</v>
      </c>
      <c r="I1177" s="337">
        <v>720</v>
      </c>
    </row>
    <row r="1178" spans="2:9" ht="12.95" customHeight="1" x14ac:dyDescent="0.15">
      <c r="B1178" s="381" t="s">
        <v>11</v>
      </c>
      <c r="C1178" s="332" t="s">
        <v>43</v>
      </c>
      <c r="D1178" s="333" t="s">
        <v>10</v>
      </c>
      <c r="E1178" s="702" t="s">
        <v>110</v>
      </c>
      <c r="F1178" s="703" t="s">
        <v>247</v>
      </c>
      <c r="G1178" s="335">
        <v>0</v>
      </c>
      <c r="H1178" s="336">
        <v>788.57100000000003</v>
      </c>
      <c r="I1178" s="337">
        <v>788.57100000000003</v>
      </c>
    </row>
    <row r="1179" spans="2:9" ht="12.95" customHeight="1" x14ac:dyDescent="0.15">
      <c r="B1179" s="381" t="s">
        <v>11</v>
      </c>
      <c r="C1179" s="332" t="s">
        <v>43</v>
      </c>
      <c r="D1179" s="333" t="s">
        <v>30</v>
      </c>
      <c r="E1179" s="702" t="s">
        <v>277</v>
      </c>
      <c r="F1179" s="703" t="s">
        <v>277</v>
      </c>
      <c r="G1179" s="335">
        <v>104</v>
      </c>
      <c r="H1179" s="336">
        <v>0</v>
      </c>
      <c r="I1179" s="337">
        <v>104</v>
      </c>
    </row>
    <row r="1180" spans="2:9" ht="12.95" customHeight="1" x14ac:dyDescent="0.15">
      <c r="B1180" s="381" t="s">
        <v>11</v>
      </c>
      <c r="C1180" s="332" t="s">
        <v>43</v>
      </c>
      <c r="D1180" s="333" t="s">
        <v>251</v>
      </c>
      <c r="E1180" s="702" t="s">
        <v>110</v>
      </c>
      <c r="F1180" s="703" t="s">
        <v>115</v>
      </c>
      <c r="G1180" s="335">
        <v>0</v>
      </c>
      <c r="H1180" s="336">
        <v>70</v>
      </c>
      <c r="I1180" s="337">
        <v>70</v>
      </c>
    </row>
    <row r="1181" spans="2:9" ht="12.95" customHeight="1" x14ac:dyDescent="0.15">
      <c r="B1181" s="381" t="s">
        <v>11</v>
      </c>
      <c r="C1181" s="332" t="s">
        <v>43</v>
      </c>
      <c r="D1181" s="333" t="s">
        <v>251</v>
      </c>
      <c r="E1181" s="702" t="s">
        <v>110</v>
      </c>
      <c r="F1181" s="703" t="s">
        <v>274</v>
      </c>
      <c r="G1181" s="335">
        <v>0</v>
      </c>
      <c r="H1181" s="336">
        <v>17.5</v>
      </c>
      <c r="I1181" s="337">
        <v>17.5</v>
      </c>
    </row>
    <row r="1182" spans="2:9" ht="12.95" customHeight="1" x14ac:dyDescent="0.15">
      <c r="B1182" s="381" t="s">
        <v>11</v>
      </c>
      <c r="C1182" s="332" t="s">
        <v>43</v>
      </c>
      <c r="D1182" s="333" t="s">
        <v>251</v>
      </c>
      <c r="E1182" s="702" t="s">
        <v>277</v>
      </c>
      <c r="F1182" s="703" t="s">
        <v>277</v>
      </c>
      <c r="G1182" s="335">
        <v>0</v>
      </c>
      <c r="H1182" s="336">
        <v>1032.5</v>
      </c>
      <c r="I1182" s="337">
        <v>1032.5</v>
      </c>
    </row>
    <row r="1183" spans="2:9" ht="12.95" customHeight="1" x14ac:dyDescent="0.15">
      <c r="B1183" s="381" t="s">
        <v>11</v>
      </c>
      <c r="C1183" s="332" t="s">
        <v>43</v>
      </c>
      <c r="D1183" s="333" t="s">
        <v>215</v>
      </c>
      <c r="E1183" s="702" t="s">
        <v>277</v>
      </c>
      <c r="F1183" s="703" t="s">
        <v>277</v>
      </c>
      <c r="G1183" s="335">
        <v>0</v>
      </c>
      <c r="H1183" s="336">
        <v>35</v>
      </c>
      <c r="I1183" s="337">
        <v>35</v>
      </c>
    </row>
    <row r="1184" spans="2:9" ht="12.95" customHeight="1" x14ac:dyDescent="0.15">
      <c r="B1184" s="381" t="s">
        <v>11</v>
      </c>
      <c r="C1184" s="332" t="s">
        <v>43</v>
      </c>
      <c r="D1184" s="333" t="s">
        <v>26</v>
      </c>
      <c r="E1184" s="702" t="s">
        <v>87</v>
      </c>
      <c r="F1184" s="703" t="s">
        <v>93</v>
      </c>
      <c r="G1184" s="335">
        <v>0</v>
      </c>
      <c r="H1184" s="336">
        <v>2012.143</v>
      </c>
      <c r="I1184" s="337">
        <v>2012.143</v>
      </c>
    </row>
    <row r="1185" spans="2:9" ht="12.95" customHeight="1" x14ac:dyDescent="0.15">
      <c r="B1185" s="381" t="s">
        <v>11</v>
      </c>
      <c r="C1185" s="332" t="s">
        <v>43</v>
      </c>
      <c r="D1185" s="333" t="s">
        <v>26</v>
      </c>
      <c r="E1185" s="702" t="s">
        <v>97</v>
      </c>
      <c r="F1185" s="703" t="s">
        <v>99</v>
      </c>
      <c r="G1185" s="335">
        <v>6</v>
      </c>
      <c r="H1185" s="336">
        <v>0</v>
      </c>
      <c r="I1185" s="337">
        <v>6</v>
      </c>
    </row>
    <row r="1186" spans="2:9" ht="12.95" customHeight="1" x14ac:dyDescent="0.15">
      <c r="B1186" s="381" t="s">
        <v>11</v>
      </c>
      <c r="C1186" s="332" t="s">
        <v>43</v>
      </c>
      <c r="D1186" s="333" t="s">
        <v>26</v>
      </c>
      <c r="E1186" s="702" t="s">
        <v>110</v>
      </c>
      <c r="F1186" s="703" t="s">
        <v>112</v>
      </c>
      <c r="G1186" s="335">
        <v>3453</v>
      </c>
      <c r="H1186" s="336">
        <v>0</v>
      </c>
      <c r="I1186" s="337">
        <v>3453</v>
      </c>
    </row>
    <row r="1187" spans="2:9" ht="12.95" customHeight="1" x14ac:dyDescent="0.15">
      <c r="B1187" s="381" t="s">
        <v>11</v>
      </c>
      <c r="C1187" s="332" t="s">
        <v>43</v>
      </c>
      <c r="D1187" s="333" t="s">
        <v>26</v>
      </c>
      <c r="E1187" s="702" t="s">
        <v>110</v>
      </c>
      <c r="F1187" s="703" t="s">
        <v>114</v>
      </c>
      <c r="G1187" s="335">
        <v>8</v>
      </c>
      <c r="H1187" s="336">
        <v>308.572</v>
      </c>
      <c r="I1187" s="337">
        <v>316.572</v>
      </c>
    </row>
    <row r="1188" spans="2:9" ht="12.95" customHeight="1" x14ac:dyDescent="0.15">
      <c r="B1188" s="381" t="s">
        <v>11</v>
      </c>
      <c r="C1188" s="332" t="s">
        <v>43</v>
      </c>
      <c r="D1188" s="333" t="s">
        <v>26</v>
      </c>
      <c r="E1188" s="702" t="s">
        <v>110</v>
      </c>
      <c r="F1188" s="703" t="s">
        <v>115</v>
      </c>
      <c r="G1188" s="335">
        <v>0</v>
      </c>
      <c r="H1188" s="336">
        <v>10063.929</v>
      </c>
      <c r="I1188" s="337">
        <v>10063.929</v>
      </c>
    </row>
    <row r="1189" spans="2:9" ht="12.95" customHeight="1" x14ac:dyDescent="0.15">
      <c r="B1189" s="381" t="s">
        <v>11</v>
      </c>
      <c r="C1189" s="332" t="s">
        <v>43</v>
      </c>
      <c r="D1189" s="333" t="s">
        <v>26</v>
      </c>
      <c r="E1189" s="702" t="s">
        <v>110</v>
      </c>
      <c r="F1189" s="703" t="s">
        <v>274</v>
      </c>
      <c r="G1189" s="335">
        <v>0</v>
      </c>
      <c r="H1189" s="336">
        <v>559.28599999999994</v>
      </c>
      <c r="I1189" s="337">
        <v>559.28599999999994</v>
      </c>
    </row>
    <row r="1190" spans="2:9" ht="12.95" customHeight="1" x14ac:dyDescent="0.15">
      <c r="B1190" s="381" t="s">
        <v>11</v>
      </c>
      <c r="C1190" s="332" t="s">
        <v>43</v>
      </c>
      <c r="D1190" s="333" t="s">
        <v>26</v>
      </c>
      <c r="E1190" s="702" t="s">
        <v>110</v>
      </c>
      <c r="F1190" s="703" t="s">
        <v>119</v>
      </c>
      <c r="G1190" s="335">
        <v>0</v>
      </c>
      <c r="H1190" s="336">
        <v>1433.5709999999999</v>
      </c>
      <c r="I1190" s="337">
        <v>1433.5709999999999</v>
      </c>
    </row>
    <row r="1191" spans="2:9" ht="12.95" customHeight="1" x14ac:dyDescent="0.15">
      <c r="B1191" s="381" t="s">
        <v>11</v>
      </c>
      <c r="C1191" s="332" t="s">
        <v>43</v>
      </c>
      <c r="D1191" s="333" t="s">
        <v>26</v>
      </c>
      <c r="E1191" s="702" t="s">
        <v>122</v>
      </c>
      <c r="F1191" s="703" t="s">
        <v>129</v>
      </c>
      <c r="G1191" s="335">
        <v>0</v>
      </c>
      <c r="H1191" s="336">
        <v>308.572</v>
      </c>
      <c r="I1191" s="337">
        <v>308.572</v>
      </c>
    </row>
    <row r="1192" spans="2:9" ht="12.95" customHeight="1" x14ac:dyDescent="0.15">
      <c r="B1192" s="381" t="s">
        <v>11</v>
      </c>
      <c r="C1192" s="332" t="s">
        <v>43</v>
      </c>
      <c r="D1192" s="333" t="s">
        <v>26</v>
      </c>
      <c r="E1192" s="702" t="s">
        <v>122</v>
      </c>
      <c r="F1192" s="703" t="s">
        <v>279</v>
      </c>
      <c r="G1192" s="335">
        <v>0</v>
      </c>
      <c r="H1192" s="336">
        <v>257.14400000000001</v>
      </c>
      <c r="I1192" s="337">
        <v>257.14400000000001</v>
      </c>
    </row>
    <row r="1193" spans="2:9" ht="12.95" customHeight="1" x14ac:dyDescent="0.15">
      <c r="B1193" s="381" t="s">
        <v>11</v>
      </c>
      <c r="C1193" s="332" t="s">
        <v>43</v>
      </c>
      <c r="D1193" s="333" t="s">
        <v>26</v>
      </c>
      <c r="E1193" s="702" t="s">
        <v>131</v>
      </c>
      <c r="F1193" s="703" t="s">
        <v>132</v>
      </c>
      <c r="G1193" s="335">
        <v>140</v>
      </c>
      <c r="H1193" s="336">
        <v>739.28700000000003</v>
      </c>
      <c r="I1193" s="337">
        <v>879.28700000000003</v>
      </c>
    </row>
    <row r="1194" spans="2:9" ht="12.95" customHeight="1" x14ac:dyDescent="0.15">
      <c r="B1194" s="381" t="s">
        <v>11</v>
      </c>
      <c r="C1194" s="332" t="s">
        <v>43</v>
      </c>
      <c r="D1194" s="333" t="s">
        <v>26</v>
      </c>
      <c r="E1194" s="702" t="s">
        <v>131</v>
      </c>
      <c r="F1194" s="703" t="s">
        <v>136</v>
      </c>
      <c r="G1194" s="335">
        <v>1880</v>
      </c>
      <c r="H1194" s="336">
        <v>13146.427</v>
      </c>
      <c r="I1194" s="337">
        <v>15026.427</v>
      </c>
    </row>
    <row r="1195" spans="2:9" ht="12.95" customHeight="1" x14ac:dyDescent="0.15">
      <c r="B1195" s="381" t="s">
        <v>11</v>
      </c>
      <c r="C1195" s="332" t="s">
        <v>43</v>
      </c>
      <c r="D1195" s="333" t="s">
        <v>26</v>
      </c>
      <c r="E1195" s="702" t="s">
        <v>131</v>
      </c>
      <c r="F1195" s="703" t="s">
        <v>137</v>
      </c>
      <c r="G1195" s="335">
        <v>0</v>
      </c>
      <c r="H1195" s="336">
        <v>4165.7139999999999</v>
      </c>
      <c r="I1195" s="337">
        <v>4165.7139999999999</v>
      </c>
    </row>
    <row r="1196" spans="2:9" ht="12.95" customHeight="1" x14ac:dyDescent="0.15">
      <c r="B1196" s="381" t="s">
        <v>11</v>
      </c>
      <c r="C1196" s="332" t="s">
        <v>43</v>
      </c>
      <c r="D1196" s="333" t="s">
        <v>26</v>
      </c>
      <c r="E1196" s="702" t="s">
        <v>248</v>
      </c>
      <c r="F1196" s="703" t="s">
        <v>142</v>
      </c>
      <c r="G1196" s="335">
        <v>0</v>
      </c>
      <c r="H1196" s="336">
        <v>26575.714</v>
      </c>
      <c r="I1196" s="337">
        <v>26575.714</v>
      </c>
    </row>
    <row r="1197" spans="2:9" ht="12.95" customHeight="1" x14ac:dyDescent="0.15">
      <c r="B1197" s="381" t="s">
        <v>11</v>
      </c>
      <c r="C1197" s="332" t="s">
        <v>43</v>
      </c>
      <c r="D1197" s="333" t="s">
        <v>26</v>
      </c>
      <c r="E1197" s="702" t="s">
        <v>248</v>
      </c>
      <c r="F1197" s="703" t="s">
        <v>144</v>
      </c>
      <c r="G1197" s="335">
        <v>0</v>
      </c>
      <c r="H1197" s="336">
        <v>282.858</v>
      </c>
      <c r="I1197" s="337">
        <v>282.858</v>
      </c>
    </row>
    <row r="1198" spans="2:9" ht="12.95" customHeight="1" x14ac:dyDescent="0.15">
      <c r="B1198" s="381" t="s">
        <v>11</v>
      </c>
      <c r="C1198" s="332" t="s">
        <v>43</v>
      </c>
      <c r="D1198" s="333" t="s">
        <v>26</v>
      </c>
      <c r="E1198" s="702" t="s">
        <v>146</v>
      </c>
      <c r="F1198" s="703" t="s">
        <v>152</v>
      </c>
      <c r="G1198" s="335">
        <v>0</v>
      </c>
      <c r="H1198" s="336">
        <v>1079.9990000000003</v>
      </c>
      <c r="I1198" s="337">
        <v>1079.9990000000003</v>
      </c>
    </row>
    <row r="1199" spans="2:9" ht="12.95" customHeight="1" x14ac:dyDescent="0.15">
      <c r="B1199" s="381" t="s">
        <v>11</v>
      </c>
      <c r="C1199" s="332" t="s">
        <v>43</v>
      </c>
      <c r="D1199" s="333" t="s">
        <v>26</v>
      </c>
      <c r="E1199" s="702" t="s">
        <v>146</v>
      </c>
      <c r="F1199" s="703" t="s">
        <v>275</v>
      </c>
      <c r="G1199" s="335">
        <v>337</v>
      </c>
      <c r="H1199" s="336">
        <v>231.429</v>
      </c>
      <c r="I1199" s="337">
        <v>568.42899999999997</v>
      </c>
    </row>
    <row r="1200" spans="2:9" ht="12.95" customHeight="1" x14ac:dyDescent="0.15">
      <c r="B1200" s="381" t="s">
        <v>11</v>
      </c>
      <c r="C1200" s="332" t="s">
        <v>43</v>
      </c>
      <c r="D1200" s="333" t="s">
        <v>26</v>
      </c>
      <c r="E1200" s="702" t="s">
        <v>277</v>
      </c>
      <c r="F1200" s="703" t="s">
        <v>277</v>
      </c>
      <c r="G1200" s="335">
        <v>22640</v>
      </c>
      <c r="H1200" s="336">
        <v>21642.215</v>
      </c>
      <c r="I1200" s="337">
        <v>44282.214999999997</v>
      </c>
    </row>
    <row r="1201" spans="2:9" ht="12.95" customHeight="1" x14ac:dyDescent="0.15">
      <c r="B1201" s="383" t="s">
        <v>11</v>
      </c>
      <c r="C1201" s="345" t="s">
        <v>43</v>
      </c>
      <c r="D1201" s="346"/>
      <c r="E1201" s="710" t="s">
        <v>273</v>
      </c>
      <c r="F1201" s="711"/>
      <c r="G1201" s="25">
        <v>28568</v>
      </c>
      <c r="H1201" s="2">
        <v>118256.38800000001</v>
      </c>
      <c r="I1201" s="348">
        <v>146824.38800000004</v>
      </c>
    </row>
    <row r="1202" spans="2:9" ht="12.95" customHeight="1" x14ac:dyDescent="0.15">
      <c r="B1202" s="381" t="s">
        <v>31</v>
      </c>
      <c r="C1202" s="332" t="s">
        <v>43</v>
      </c>
      <c r="D1202" s="333" t="s">
        <v>18</v>
      </c>
      <c r="E1202" s="702" t="s">
        <v>97</v>
      </c>
      <c r="F1202" s="703" t="s">
        <v>254</v>
      </c>
      <c r="G1202" s="335">
        <v>0</v>
      </c>
      <c r="H1202" s="336">
        <v>205.714</v>
      </c>
      <c r="I1202" s="337">
        <v>205.714</v>
      </c>
    </row>
    <row r="1203" spans="2:9" ht="12.95" customHeight="1" x14ac:dyDescent="0.15">
      <c r="B1203" s="381" t="s">
        <v>31</v>
      </c>
      <c r="C1203" s="332" t="s">
        <v>43</v>
      </c>
      <c r="D1203" s="333" t="s">
        <v>18</v>
      </c>
      <c r="E1203" s="702" t="s">
        <v>110</v>
      </c>
      <c r="F1203" s="703" t="s">
        <v>111</v>
      </c>
      <c r="G1203" s="335">
        <v>0</v>
      </c>
      <c r="H1203" s="336">
        <v>205.714</v>
      </c>
      <c r="I1203" s="337">
        <v>205.714</v>
      </c>
    </row>
    <row r="1204" spans="2:9" ht="12.95" customHeight="1" x14ac:dyDescent="0.15">
      <c r="B1204" s="381" t="s">
        <v>31</v>
      </c>
      <c r="C1204" s="332" t="s">
        <v>43</v>
      </c>
      <c r="D1204" s="333" t="s">
        <v>18</v>
      </c>
      <c r="E1204" s="702" t="s">
        <v>110</v>
      </c>
      <c r="F1204" s="703" t="s">
        <v>112</v>
      </c>
      <c r="G1204" s="335">
        <v>0</v>
      </c>
      <c r="H1204" s="336">
        <v>5245.7139999999999</v>
      </c>
      <c r="I1204" s="337">
        <v>5245.7139999999999</v>
      </c>
    </row>
    <row r="1205" spans="2:9" ht="12.95" customHeight="1" x14ac:dyDescent="0.15">
      <c r="B1205" s="381" t="s">
        <v>31</v>
      </c>
      <c r="C1205" s="332" t="s">
        <v>43</v>
      </c>
      <c r="D1205" s="333" t="s">
        <v>18</v>
      </c>
      <c r="E1205" s="702" t="s">
        <v>110</v>
      </c>
      <c r="F1205" s="703" t="s">
        <v>114</v>
      </c>
      <c r="G1205" s="335">
        <v>0</v>
      </c>
      <c r="H1205" s="336">
        <v>411.428</v>
      </c>
      <c r="I1205" s="337">
        <v>411.428</v>
      </c>
    </row>
    <row r="1206" spans="2:9" ht="12.95" customHeight="1" x14ac:dyDescent="0.15">
      <c r="B1206" s="381" t="s">
        <v>31</v>
      </c>
      <c r="C1206" s="332" t="s">
        <v>43</v>
      </c>
      <c r="D1206" s="333" t="s">
        <v>18</v>
      </c>
      <c r="E1206" s="702" t="s">
        <v>110</v>
      </c>
      <c r="F1206" s="703" t="s">
        <v>115</v>
      </c>
      <c r="G1206" s="335">
        <v>0</v>
      </c>
      <c r="H1206" s="336">
        <v>8742.857</v>
      </c>
      <c r="I1206" s="337">
        <v>8742.857</v>
      </c>
    </row>
    <row r="1207" spans="2:9" ht="12.95" customHeight="1" x14ac:dyDescent="0.15">
      <c r="B1207" s="381" t="s">
        <v>31</v>
      </c>
      <c r="C1207" s="332" t="s">
        <v>43</v>
      </c>
      <c r="D1207" s="333" t="s">
        <v>18</v>
      </c>
      <c r="E1207" s="702" t="s">
        <v>110</v>
      </c>
      <c r="F1207" s="703" t="s">
        <v>247</v>
      </c>
      <c r="G1207" s="335">
        <v>0</v>
      </c>
      <c r="H1207" s="336">
        <v>20185.714</v>
      </c>
      <c r="I1207" s="337">
        <v>20185.714</v>
      </c>
    </row>
    <row r="1208" spans="2:9" ht="12.95" customHeight="1" x14ac:dyDescent="0.15">
      <c r="B1208" s="381" t="s">
        <v>31</v>
      </c>
      <c r="C1208" s="332" t="s">
        <v>43</v>
      </c>
      <c r="D1208" s="333" t="s">
        <v>18</v>
      </c>
      <c r="E1208" s="702" t="s">
        <v>122</v>
      </c>
      <c r="F1208" s="703" t="s">
        <v>125</v>
      </c>
      <c r="G1208" s="335">
        <v>0</v>
      </c>
      <c r="H1208" s="336">
        <v>308.57100000000003</v>
      </c>
      <c r="I1208" s="337">
        <v>308.57100000000003</v>
      </c>
    </row>
    <row r="1209" spans="2:9" ht="12.95" customHeight="1" x14ac:dyDescent="0.15">
      <c r="B1209" s="381" t="s">
        <v>31</v>
      </c>
      <c r="C1209" s="332" t="s">
        <v>43</v>
      </c>
      <c r="D1209" s="333" t="s">
        <v>18</v>
      </c>
      <c r="E1209" s="702" t="s">
        <v>122</v>
      </c>
      <c r="F1209" s="703" t="s">
        <v>279</v>
      </c>
      <c r="G1209" s="335">
        <v>0</v>
      </c>
      <c r="H1209" s="336">
        <v>822.85599999999988</v>
      </c>
      <c r="I1209" s="337">
        <v>822.85599999999988</v>
      </c>
    </row>
    <row r="1210" spans="2:9" ht="12.95" customHeight="1" x14ac:dyDescent="0.15">
      <c r="B1210" s="381" t="s">
        <v>31</v>
      </c>
      <c r="C1210" s="332" t="s">
        <v>43</v>
      </c>
      <c r="D1210" s="333" t="s">
        <v>18</v>
      </c>
      <c r="E1210" s="702" t="s">
        <v>131</v>
      </c>
      <c r="F1210" s="703" t="s">
        <v>137</v>
      </c>
      <c r="G1210" s="335">
        <v>0</v>
      </c>
      <c r="H1210" s="336">
        <v>411.428</v>
      </c>
      <c r="I1210" s="337">
        <v>411.428</v>
      </c>
    </row>
    <row r="1211" spans="2:9" ht="12.95" customHeight="1" x14ac:dyDescent="0.15">
      <c r="B1211" s="381" t="s">
        <v>31</v>
      </c>
      <c r="C1211" s="332" t="s">
        <v>43</v>
      </c>
      <c r="D1211" s="333" t="s">
        <v>18</v>
      </c>
      <c r="E1211" s="702" t="s">
        <v>131</v>
      </c>
      <c r="F1211" s="703" t="s">
        <v>138</v>
      </c>
      <c r="G1211" s="335">
        <v>0</v>
      </c>
      <c r="H1211" s="336">
        <v>102.857</v>
      </c>
      <c r="I1211" s="337">
        <v>102.857</v>
      </c>
    </row>
    <row r="1212" spans="2:9" ht="12.95" customHeight="1" x14ac:dyDescent="0.15">
      <c r="B1212" s="381" t="s">
        <v>31</v>
      </c>
      <c r="C1212" s="332" t="s">
        <v>43</v>
      </c>
      <c r="D1212" s="333" t="s">
        <v>18</v>
      </c>
      <c r="E1212" s="702" t="s">
        <v>131</v>
      </c>
      <c r="F1212" s="703" t="s">
        <v>140</v>
      </c>
      <c r="G1212" s="335">
        <v>0</v>
      </c>
      <c r="H1212" s="336">
        <v>102.857</v>
      </c>
      <c r="I1212" s="337">
        <v>102.857</v>
      </c>
    </row>
    <row r="1213" spans="2:9" ht="12.95" customHeight="1" x14ac:dyDescent="0.15">
      <c r="B1213" s="381" t="s">
        <v>31</v>
      </c>
      <c r="C1213" s="332" t="s">
        <v>43</v>
      </c>
      <c r="D1213" s="333" t="s">
        <v>18</v>
      </c>
      <c r="E1213" s="702" t="s">
        <v>248</v>
      </c>
      <c r="F1213" s="703" t="s">
        <v>144</v>
      </c>
      <c r="G1213" s="335">
        <v>0</v>
      </c>
      <c r="H1213" s="336">
        <v>308.57100000000003</v>
      </c>
      <c r="I1213" s="337">
        <v>308.57100000000003</v>
      </c>
    </row>
    <row r="1214" spans="2:9" ht="12.95" customHeight="1" x14ac:dyDescent="0.15">
      <c r="B1214" s="381" t="s">
        <v>31</v>
      </c>
      <c r="C1214" s="332" t="s">
        <v>43</v>
      </c>
      <c r="D1214" s="333" t="s">
        <v>18</v>
      </c>
      <c r="E1214" s="702" t="s">
        <v>146</v>
      </c>
      <c r="F1214" s="703" t="s">
        <v>149</v>
      </c>
      <c r="G1214" s="335">
        <v>0</v>
      </c>
      <c r="H1214" s="336">
        <v>1131.4269999999999</v>
      </c>
      <c r="I1214" s="337">
        <v>1131.4269999999999</v>
      </c>
    </row>
    <row r="1215" spans="2:9" ht="12.95" customHeight="1" x14ac:dyDescent="0.15">
      <c r="B1215" s="381" t="s">
        <v>31</v>
      </c>
      <c r="C1215" s="332" t="s">
        <v>43</v>
      </c>
      <c r="D1215" s="333" t="s">
        <v>18</v>
      </c>
      <c r="E1215" s="702" t="s">
        <v>146</v>
      </c>
      <c r="F1215" s="703" t="s">
        <v>152</v>
      </c>
      <c r="G1215" s="335">
        <v>0</v>
      </c>
      <c r="H1215" s="336">
        <v>102.857</v>
      </c>
      <c r="I1215" s="337">
        <v>102.857</v>
      </c>
    </row>
    <row r="1216" spans="2:9" ht="12.95" customHeight="1" x14ac:dyDescent="0.15">
      <c r="B1216" s="381" t="s">
        <v>31</v>
      </c>
      <c r="C1216" s="332" t="s">
        <v>43</v>
      </c>
      <c r="D1216" s="333" t="s">
        <v>18</v>
      </c>
      <c r="E1216" s="702" t="s">
        <v>153</v>
      </c>
      <c r="F1216" s="703" t="s">
        <v>153</v>
      </c>
      <c r="G1216" s="335">
        <v>0</v>
      </c>
      <c r="H1216" s="336">
        <v>102.857</v>
      </c>
      <c r="I1216" s="337">
        <v>102.857</v>
      </c>
    </row>
    <row r="1217" spans="2:9" ht="12.95" customHeight="1" x14ac:dyDescent="0.15">
      <c r="B1217" s="381" t="s">
        <v>31</v>
      </c>
      <c r="C1217" s="332" t="s">
        <v>43</v>
      </c>
      <c r="D1217" s="333" t="s">
        <v>23</v>
      </c>
      <c r="E1217" s="702" t="s">
        <v>110</v>
      </c>
      <c r="F1217" s="703" t="s">
        <v>115</v>
      </c>
      <c r="G1217" s="335">
        <v>0</v>
      </c>
      <c r="H1217" s="336">
        <v>2378.5720000000001</v>
      </c>
      <c r="I1217" s="337">
        <v>2378.5720000000001</v>
      </c>
    </row>
    <row r="1218" spans="2:9" ht="12.95" customHeight="1" x14ac:dyDescent="0.15">
      <c r="B1218" s="381" t="s">
        <v>31</v>
      </c>
      <c r="C1218" s="332" t="s">
        <v>43</v>
      </c>
      <c r="D1218" s="333" t="s">
        <v>23</v>
      </c>
      <c r="E1218" s="702" t="s">
        <v>110</v>
      </c>
      <c r="F1218" s="703" t="s">
        <v>247</v>
      </c>
      <c r="G1218" s="335">
        <v>0</v>
      </c>
      <c r="H1218" s="336">
        <v>1285.7139999999999</v>
      </c>
      <c r="I1218" s="337">
        <v>1285.7139999999999</v>
      </c>
    </row>
    <row r="1219" spans="2:9" ht="12.95" customHeight="1" x14ac:dyDescent="0.15">
      <c r="B1219" s="381" t="s">
        <v>31</v>
      </c>
      <c r="C1219" s="332" t="s">
        <v>43</v>
      </c>
      <c r="D1219" s="333" t="s">
        <v>37</v>
      </c>
      <c r="E1219" s="702" t="s">
        <v>97</v>
      </c>
      <c r="F1219" s="703" t="s">
        <v>254</v>
      </c>
      <c r="G1219" s="335">
        <v>0</v>
      </c>
      <c r="H1219" s="336">
        <v>102.857</v>
      </c>
      <c r="I1219" s="337">
        <v>102.857</v>
      </c>
    </row>
    <row r="1220" spans="2:9" ht="12.95" customHeight="1" x14ac:dyDescent="0.15">
      <c r="B1220" s="381" t="s">
        <v>31</v>
      </c>
      <c r="C1220" s="332" t="s">
        <v>43</v>
      </c>
      <c r="D1220" s="333" t="s">
        <v>37</v>
      </c>
      <c r="E1220" s="702" t="s">
        <v>97</v>
      </c>
      <c r="F1220" s="703" t="s">
        <v>100</v>
      </c>
      <c r="G1220" s="335">
        <v>0</v>
      </c>
      <c r="H1220" s="336">
        <v>822.85599999999988</v>
      </c>
      <c r="I1220" s="337">
        <v>822.85599999999988</v>
      </c>
    </row>
    <row r="1221" spans="2:9" ht="12.95" customHeight="1" x14ac:dyDescent="0.15">
      <c r="B1221" s="381" t="s">
        <v>31</v>
      </c>
      <c r="C1221" s="332" t="s">
        <v>43</v>
      </c>
      <c r="D1221" s="333" t="s">
        <v>37</v>
      </c>
      <c r="E1221" s="702" t="s">
        <v>110</v>
      </c>
      <c r="F1221" s="703" t="s">
        <v>112</v>
      </c>
      <c r="G1221" s="335">
        <v>0</v>
      </c>
      <c r="H1221" s="336">
        <v>514.28499999999997</v>
      </c>
      <c r="I1221" s="337">
        <v>514.28499999999997</v>
      </c>
    </row>
    <row r="1222" spans="2:9" ht="12.95" customHeight="1" x14ac:dyDescent="0.15">
      <c r="B1222" s="381" t="s">
        <v>31</v>
      </c>
      <c r="C1222" s="332" t="s">
        <v>43</v>
      </c>
      <c r="D1222" s="333" t="s">
        <v>37</v>
      </c>
      <c r="E1222" s="702" t="s">
        <v>110</v>
      </c>
      <c r="F1222" s="703" t="s">
        <v>115</v>
      </c>
      <c r="G1222" s="335">
        <v>0</v>
      </c>
      <c r="H1222" s="336">
        <v>1607.143</v>
      </c>
      <c r="I1222" s="337">
        <v>1607.143</v>
      </c>
    </row>
    <row r="1223" spans="2:9" ht="12.95" customHeight="1" thickBot="1" x14ac:dyDescent="0.2">
      <c r="B1223" s="388" t="s">
        <v>31</v>
      </c>
      <c r="C1223" s="355" t="s">
        <v>43</v>
      </c>
      <c r="D1223" s="356" t="s">
        <v>37</v>
      </c>
      <c r="E1223" s="704" t="s">
        <v>110</v>
      </c>
      <c r="F1223" s="705" t="s">
        <v>247</v>
      </c>
      <c r="G1223" s="358">
        <v>0</v>
      </c>
      <c r="H1223" s="359">
        <v>578.57100000000003</v>
      </c>
      <c r="I1223" s="360">
        <v>578.57100000000003</v>
      </c>
    </row>
    <row r="1224" spans="2:9" ht="12.95" customHeight="1" x14ac:dyDescent="0.15">
      <c r="B1224" s="384" t="s">
        <v>31</v>
      </c>
      <c r="C1224" s="349" t="s">
        <v>43</v>
      </c>
      <c r="D1224" s="350" t="s">
        <v>37</v>
      </c>
      <c r="E1224" s="706" t="s">
        <v>146</v>
      </c>
      <c r="F1224" s="707" t="s">
        <v>148</v>
      </c>
      <c r="G1224" s="352">
        <v>0</v>
      </c>
      <c r="H1224" s="353">
        <v>2982.8559999999998</v>
      </c>
      <c r="I1224" s="354">
        <v>2982.8559999999998</v>
      </c>
    </row>
    <row r="1225" spans="2:9" ht="12.95" customHeight="1" x14ac:dyDescent="0.15">
      <c r="B1225" s="381" t="s">
        <v>31</v>
      </c>
      <c r="C1225" s="332" t="s">
        <v>43</v>
      </c>
      <c r="D1225" s="333" t="s">
        <v>37</v>
      </c>
      <c r="E1225" s="702" t="s">
        <v>146</v>
      </c>
      <c r="F1225" s="703" t="s">
        <v>152</v>
      </c>
      <c r="G1225" s="335">
        <v>0</v>
      </c>
      <c r="H1225" s="336">
        <v>308.57100000000003</v>
      </c>
      <c r="I1225" s="337">
        <v>308.57100000000003</v>
      </c>
    </row>
    <row r="1226" spans="2:9" ht="12.95" customHeight="1" x14ac:dyDescent="0.15">
      <c r="B1226" s="381" t="s">
        <v>31</v>
      </c>
      <c r="C1226" s="332" t="s">
        <v>43</v>
      </c>
      <c r="D1226" s="333" t="s">
        <v>32</v>
      </c>
      <c r="E1226" s="702" t="s">
        <v>110</v>
      </c>
      <c r="F1226" s="703" t="s">
        <v>112</v>
      </c>
      <c r="G1226" s="335">
        <v>0</v>
      </c>
      <c r="H1226" s="336">
        <v>964.28499999999997</v>
      </c>
      <c r="I1226" s="337">
        <v>964.28499999999997</v>
      </c>
    </row>
    <row r="1227" spans="2:9" ht="12.95" customHeight="1" x14ac:dyDescent="0.15">
      <c r="B1227" s="381" t="s">
        <v>31</v>
      </c>
      <c r="C1227" s="332" t="s">
        <v>43</v>
      </c>
      <c r="D1227" s="333" t="s">
        <v>32</v>
      </c>
      <c r="E1227" s="702" t="s">
        <v>110</v>
      </c>
      <c r="F1227" s="703" t="s">
        <v>115</v>
      </c>
      <c r="G1227" s="335">
        <v>0</v>
      </c>
      <c r="H1227" s="336">
        <v>112.5</v>
      </c>
      <c r="I1227" s="337">
        <v>112.5</v>
      </c>
    </row>
    <row r="1228" spans="2:9" ht="12.95" customHeight="1" x14ac:dyDescent="0.15">
      <c r="B1228" s="381" t="s">
        <v>31</v>
      </c>
      <c r="C1228" s="332" t="s">
        <v>43</v>
      </c>
      <c r="D1228" s="333" t="s">
        <v>32</v>
      </c>
      <c r="E1228" s="702" t="s">
        <v>146</v>
      </c>
      <c r="F1228" s="703" t="s">
        <v>148</v>
      </c>
      <c r="G1228" s="335">
        <v>0</v>
      </c>
      <c r="H1228" s="336">
        <v>1285.7150000000001</v>
      </c>
      <c r="I1228" s="337">
        <v>1285.7150000000001</v>
      </c>
    </row>
    <row r="1229" spans="2:9" ht="12.95" customHeight="1" x14ac:dyDescent="0.15">
      <c r="B1229" s="381" t="s">
        <v>31</v>
      </c>
      <c r="C1229" s="332" t="s">
        <v>43</v>
      </c>
      <c r="D1229" s="333" t="s">
        <v>33</v>
      </c>
      <c r="E1229" s="702" t="s">
        <v>110</v>
      </c>
      <c r="F1229" s="703" t="s">
        <v>112</v>
      </c>
      <c r="G1229" s="335">
        <v>0</v>
      </c>
      <c r="H1229" s="336">
        <v>771.428</v>
      </c>
      <c r="I1229" s="337">
        <v>771.428</v>
      </c>
    </row>
    <row r="1230" spans="2:9" ht="12.95" customHeight="1" x14ac:dyDescent="0.15">
      <c r="B1230" s="381" t="s">
        <v>31</v>
      </c>
      <c r="C1230" s="332" t="s">
        <v>43</v>
      </c>
      <c r="D1230" s="333" t="s">
        <v>33</v>
      </c>
      <c r="E1230" s="702" t="s">
        <v>110</v>
      </c>
      <c r="F1230" s="703" t="s">
        <v>115</v>
      </c>
      <c r="G1230" s="335">
        <v>0</v>
      </c>
      <c r="H1230" s="336">
        <v>861.428</v>
      </c>
      <c r="I1230" s="337">
        <v>861.428</v>
      </c>
    </row>
    <row r="1231" spans="2:9" ht="12.95" customHeight="1" x14ac:dyDescent="0.15">
      <c r="B1231" s="381" t="s">
        <v>31</v>
      </c>
      <c r="C1231" s="332" t="s">
        <v>43</v>
      </c>
      <c r="D1231" s="333" t="s">
        <v>33</v>
      </c>
      <c r="E1231" s="702" t="s">
        <v>131</v>
      </c>
      <c r="F1231" s="703" t="s">
        <v>132</v>
      </c>
      <c r="G1231" s="335">
        <v>0</v>
      </c>
      <c r="H1231" s="336">
        <v>1285.7150000000001</v>
      </c>
      <c r="I1231" s="337">
        <v>1285.7150000000001</v>
      </c>
    </row>
    <row r="1232" spans="2:9" ht="12.95" customHeight="1" x14ac:dyDescent="0.15">
      <c r="B1232" s="383" t="s">
        <v>31</v>
      </c>
      <c r="C1232" s="345" t="s">
        <v>43</v>
      </c>
      <c r="D1232" s="346"/>
      <c r="E1232" s="710" t="s">
        <v>273</v>
      </c>
      <c r="F1232" s="711"/>
      <c r="G1232" s="25">
        <v>0</v>
      </c>
      <c r="H1232" s="2">
        <v>54253.918000000005</v>
      </c>
      <c r="I1232" s="348">
        <v>54253.918000000005</v>
      </c>
    </row>
    <row r="1233" spans="2:9" ht="12.95" customHeight="1" x14ac:dyDescent="0.15">
      <c r="B1233" s="381" t="s">
        <v>22</v>
      </c>
      <c r="C1233" s="332" t="s">
        <v>43</v>
      </c>
      <c r="D1233" s="333" t="s">
        <v>7</v>
      </c>
      <c r="E1233" s="702" t="s">
        <v>277</v>
      </c>
      <c r="F1233" s="703" t="s">
        <v>277</v>
      </c>
      <c r="G1233" s="335">
        <v>7592</v>
      </c>
      <c r="H1233" s="336">
        <v>0</v>
      </c>
      <c r="I1233" s="337">
        <v>7592</v>
      </c>
    </row>
    <row r="1234" spans="2:9" ht="12.95" customHeight="1" x14ac:dyDescent="0.15">
      <c r="B1234" s="381" t="s">
        <v>22</v>
      </c>
      <c r="C1234" s="332" t="s">
        <v>43</v>
      </c>
      <c r="D1234" s="333" t="s">
        <v>8</v>
      </c>
      <c r="E1234" s="702" t="s">
        <v>277</v>
      </c>
      <c r="F1234" s="703" t="s">
        <v>277</v>
      </c>
      <c r="G1234" s="335">
        <v>3874</v>
      </c>
      <c r="H1234" s="336">
        <v>0</v>
      </c>
      <c r="I1234" s="337">
        <v>3874</v>
      </c>
    </row>
    <row r="1235" spans="2:9" ht="12.95" customHeight="1" x14ac:dyDescent="0.15">
      <c r="B1235" s="381" t="s">
        <v>22</v>
      </c>
      <c r="C1235" s="332" t="s">
        <v>43</v>
      </c>
      <c r="D1235" s="333" t="s">
        <v>27</v>
      </c>
      <c r="E1235" s="702" t="s">
        <v>110</v>
      </c>
      <c r="F1235" s="703" t="s">
        <v>114</v>
      </c>
      <c r="G1235" s="335">
        <v>0</v>
      </c>
      <c r="H1235" s="336">
        <v>385.71299999999997</v>
      </c>
      <c r="I1235" s="337">
        <v>385.71299999999997</v>
      </c>
    </row>
    <row r="1236" spans="2:9" ht="12.95" customHeight="1" x14ac:dyDescent="0.15">
      <c r="B1236" s="381" t="s">
        <v>22</v>
      </c>
      <c r="C1236" s="332" t="s">
        <v>43</v>
      </c>
      <c r="D1236" s="333" t="s">
        <v>27</v>
      </c>
      <c r="E1236" s="702" t="s">
        <v>110</v>
      </c>
      <c r="F1236" s="703" t="s">
        <v>247</v>
      </c>
      <c r="G1236" s="335">
        <v>0</v>
      </c>
      <c r="H1236" s="336">
        <v>3441.4300000000003</v>
      </c>
      <c r="I1236" s="337">
        <v>3441.4300000000003</v>
      </c>
    </row>
    <row r="1237" spans="2:9" ht="12.95" customHeight="1" x14ac:dyDescent="0.15">
      <c r="B1237" s="381" t="s">
        <v>22</v>
      </c>
      <c r="C1237" s="332" t="s">
        <v>43</v>
      </c>
      <c r="D1237" s="333" t="s">
        <v>27</v>
      </c>
      <c r="E1237" s="702" t="s">
        <v>110</v>
      </c>
      <c r="F1237" s="703" t="s">
        <v>274</v>
      </c>
      <c r="G1237" s="335">
        <v>0</v>
      </c>
      <c r="H1237" s="336">
        <v>222.857</v>
      </c>
      <c r="I1237" s="337">
        <v>222.857</v>
      </c>
    </row>
    <row r="1238" spans="2:9" ht="12.95" customHeight="1" x14ac:dyDescent="0.15">
      <c r="B1238" s="381" t="s">
        <v>22</v>
      </c>
      <c r="C1238" s="332" t="s">
        <v>43</v>
      </c>
      <c r="D1238" s="333" t="s">
        <v>11</v>
      </c>
      <c r="E1238" s="702" t="s">
        <v>277</v>
      </c>
      <c r="F1238" s="703" t="s">
        <v>277</v>
      </c>
      <c r="G1238" s="335">
        <v>52</v>
      </c>
      <c r="H1238" s="336">
        <v>0</v>
      </c>
      <c r="I1238" s="337">
        <v>52</v>
      </c>
    </row>
    <row r="1239" spans="2:9" ht="12.95" customHeight="1" x14ac:dyDescent="0.15">
      <c r="B1239" s="381" t="s">
        <v>22</v>
      </c>
      <c r="C1239" s="332" t="s">
        <v>43</v>
      </c>
      <c r="D1239" s="333" t="s">
        <v>34</v>
      </c>
      <c r="E1239" s="702" t="s">
        <v>277</v>
      </c>
      <c r="F1239" s="703" t="s">
        <v>277</v>
      </c>
      <c r="G1239" s="335">
        <v>5824</v>
      </c>
      <c r="H1239" s="336">
        <v>0</v>
      </c>
      <c r="I1239" s="337">
        <v>5824</v>
      </c>
    </row>
    <row r="1240" spans="2:9" ht="12.95" customHeight="1" x14ac:dyDescent="0.15">
      <c r="B1240" s="381" t="s">
        <v>22</v>
      </c>
      <c r="C1240" s="332" t="s">
        <v>43</v>
      </c>
      <c r="D1240" s="333" t="s">
        <v>212</v>
      </c>
      <c r="E1240" s="702" t="s">
        <v>277</v>
      </c>
      <c r="F1240" s="703" t="s">
        <v>277</v>
      </c>
      <c r="G1240" s="335">
        <v>52</v>
      </c>
      <c r="H1240" s="336">
        <v>0</v>
      </c>
      <c r="I1240" s="337">
        <v>52</v>
      </c>
    </row>
    <row r="1241" spans="2:9" ht="12.95" customHeight="1" x14ac:dyDescent="0.15">
      <c r="B1241" s="381" t="s">
        <v>22</v>
      </c>
      <c r="C1241" s="332" t="s">
        <v>43</v>
      </c>
      <c r="D1241" s="333" t="s">
        <v>12</v>
      </c>
      <c r="E1241" s="702" t="s">
        <v>277</v>
      </c>
      <c r="F1241" s="703" t="s">
        <v>277</v>
      </c>
      <c r="G1241" s="335">
        <v>11709.715</v>
      </c>
      <c r="H1241" s="336">
        <v>0</v>
      </c>
      <c r="I1241" s="337">
        <v>11709.715</v>
      </c>
    </row>
    <row r="1242" spans="2:9" ht="12.95" customHeight="1" x14ac:dyDescent="0.15">
      <c r="B1242" s="381" t="s">
        <v>22</v>
      </c>
      <c r="C1242" s="332" t="s">
        <v>43</v>
      </c>
      <c r="D1242" s="333" t="s">
        <v>262</v>
      </c>
      <c r="E1242" s="702" t="s">
        <v>277</v>
      </c>
      <c r="F1242" s="703" t="s">
        <v>277</v>
      </c>
      <c r="G1242" s="335">
        <v>1482</v>
      </c>
      <c r="H1242" s="336">
        <v>0</v>
      </c>
      <c r="I1242" s="337">
        <v>1482</v>
      </c>
    </row>
    <row r="1243" spans="2:9" ht="12.95" customHeight="1" x14ac:dyDescent="0.15">
      <c r="B1243" s="381" t="s">
        <v>22</v>
      </c>
      <c r="C1243" s="332" t="s">
        <v>43</v>
      </c>
      <c r="D1243" s="333" t="s">
        <v>13</v>
      </c>
      <c r="E1243" s="702" t="s">
        <v>110</v>
      </c>
      <c r="F1243" s="703" t="s">
        <v>117</v>
      </c>
      <c r="G1243" s="335">
        <v>3952</v>
      </c>
      <c r="H1243" s="336">
        <v>0</v>
      </c>
      <c r="I1243" s="337">
        <v>3952</v>
      </c>
    </row>
    <row r="1244" spans="2:9" ht="12.95" customHeight="1" x14ac:dyDescent="0.15">
      <c r="B1244" s="381" t="s">
        <v>22</v>
      </c>
      <c r="C1244" s="332" t="s">
        <v>43</v>
      </c>
      <c r="D1244" s="333" t="s">
        <v>13</v>
      </c>
      <c r="E1244" s="702" t="s">
        <v>110</v>
      </c>
      <c r="F1244" s="703" t="s">
        <v>249</v>
      </c>
      <c r="G1244" s="335">
        <v>52</v>
      </c>
      <c r="H1244" s="336">
        <v>0</v>
      </c>
      <c r="I1244" s="337">
        <v>52</v>
      </c>
    </row>
    <row r="1245" spans="2:9" ht="12.95" customHeight="1" x14ac:dyDescent="0.15">
      <c r="B1245" s="381" t="s">
        <v>22</v>
      </c>
      <c r="C1245" s="332" t="s">
        <v>43</v>
      </c>
      <c r="D1245" s="333" t="s">
        <v>13</v>
      </c>
      <c r="E1245" s="702" t="s">
        <v>277</v>
      </c>
      <c r="F1245" s="703" t="s">
        <v>277</v>
      </c>
      <c r="G1245" s="335">
        <v>10218</v>
      </c>
      <c r="H1245" s="336">
        <v>0</v>
      </c>
      <c r="I1245" s="337">
        <v>10218</v>
      </c>
    </row>
    <row r="1246" spans="2:9" ht="12.95" customHeight="1" x14ac:dyDescent="0.15">
      <c r="B1246" s="381" t="s">
        <v>22</v>
      </c>
      <c r="C1246" s="332" t="s">
        <v>43</v>
      </c>
      <c r="D1246" s="333" t="s">
        <v>19</v>
      </c>
      <c r="E1246" s="702" t="s">
        <v>103</v>
      </c>
      <c r="F1246" s="703" t="s">
        <v>104</v>
      </c>
      <c r="G1246" s="335">
        <v>960</v>
      </c>
      <c r="H1246" s="336">
        <v>0</v>
      </c>
      <c r="I1246" s="337">
        <v>960</v>
      </c>
    </row>
    <row r="1247" spans="2:9" ht="12.95" customHeight="1" x14ac:dyDescent="0.15">
      <c r="B1247" s="381" t="s">
        <v>22</v>
      </c>
      <c r="C1247" s="332" t="s">
        <v>43</v>
      </c>
      <c r="D1247" s="333" t="s">
        <v>19</v>
      </c>
      <c r="E1247" s="702" t="s">
        <v>122</v>
      </c>
      <c r="F1247" s="703" t="s">
        <v>279</v>
      </c>
      <c r="G1247" s="335">
        <v>137.143</v>
      </c>
      <c r="H1247" s="336">
        <v>0</v>
      </c>
      <c r="I1247" s="337">
        <v>137.143</v>
      </c>
    </row>
    <row r="1248" spans="2:9" ht="12.95" customHeight="1" x14ac:dyDescent="0.15">
      <c r="B1248" s="381" t="s">
        <v>22</v>
      </c>
      <c r="C1248" s="332" t="s">
        <v>43</v>
      </c>
      <c r="D1248" s="333" t="s">
        <v>19</v>
      </c>
      <c r="E1248" s="702" t="s">
        <v>277</v>
      </c>
      <c r="F1248" s="703" t="s">
        <v>277</v>
      </c>
      <c r="G1248" s="335">
        <v>1596</v>
      </c>
      <c r="H1248" s="336">
        <v>0</v>
      </c>
      <c r="I1248" s="337">
        <v>1596</v>
      </c>
    </row>
    <row r="1249" spans="2:9" ht="12.95" customHeight="1" x14ac:dyDescent="0.15">
      <c r="B1249" s="381" t="s">
        <v>22</v>
      </c>
      <c r="C1249" s="332" t="s">
        <v>43</v>
      </c>
      <c r="D1249" s="333" t="s">
        <v>24</v>
      </c>
      <c r="E1249" s="702" t="s">
        <v>277</v>
      </c>
      <c r="F1249" s="703" t="s">
        <v>277</v>
      </c>
      <c r="G1249" s="335">
        <v>182</v>
      </c>
      <c r="H1249" s="336">
        <v>0</v>
      </c>
      <c r="I1249" s="337">
        <v>182</v>
      </c>
    </row>
    <row r="1250" spans="2:9" ht="12.95" customHeight="1" x14ac:dyDescent="0.15">
      <c r="B1250" s="381" t="s">
        <v>22</v>
      </c>
      <c r="C1250" s="332" t="s">
        <v>43</v>
      </c>
      <c r="D1250" s="333" t="s">
        <v>210</v>
      </c>
      <c r="E1250" s="702" t="s">
        <v>277</v>
      </c>
      <c r="F1250" s="703" t="s">
        <v>277</v>
      </c>
      <c r="G1250" s="335">
        <v>3250</v>
      </c>
      <c r="H1250" s="336">
        <v>0</v>
      </c>
      <c r="I1250" s="337">
        <v>3250</v>
      </c>
    </row>
    <row r="1251" spans="2:9" ht="12.95" customHeight="1" x14ac:dyDescent="0.15">
      <c r="B1251" s="381" t="s">
        <v>22</v>
      </c>
      <c r="C1251" s="332" t="s">
        <v>43</v>
      </c>
      <c r="D1251" s="333" t="s">
        <v>35</v>
      </c>
      <c r="E1251" s="702" t="s">
        <v>277</v>
      </c>
      <c r="F1251" s="703" t="s">
        <v>277</v>
      </c>
      <c r="G1251" s="335">
        <v>234</v>
      </c>
      <c r="H1251" s="336">
        <v>0</v>
      </c>
      <c r="I1251" s="337">
        <v>234</v>
      </c>
    </row>
    <row r="1252" spans="2:9" ht="12.95" customHeight="1" x14ac:dyDescent="0.15">
      <c r="B1252" s="381" t="s">
        <v>22</v>
      </c>
      <c r="C1252" s="332" t="s">
        <v>43</v>
      </c>
      <c r="D1252" s="333" t="s">
        <v>211</v>
      </c>
      <c r="E1252" s="702" t="s">
        <v>277</v>
      </c>
      <c r="F1252" s="703" t="s">
        <v>277</v>
      </c>
      <c r="G1252" s="335">
        <v>182</v>
      </c>
      <c r="H1252" s="336">
        <v>0</v>
      </c>
      <c r="I1252" s="337">
        <v>182</v>
      </c>
    </row>
    <row r="1253" spans="2:9" ht="12.95" customHeight="1" x14ac:dyDescent="0.15">
      <c r="B1253" s="385" t="s">
        <v>22</v>
      </c>
      <c r="C1253" s="332" t="s">
        <v>43</v>
      </c>
      <c r="D1253" s="333" t="s">
        <v>14</v>
      </c>
      <c r="E1253" s="702" t="s">
        <v>277</v>
      </c>
      <c r="F1253" s="703" t="s">
        <v>277</v>
      </c>
      <c r="G1253" s="335">
        <v>4290</v>
      </c>
      <c r="H1253" s="336">
        <v>0</v>
      </c>
      <c r="I1253" s="337">
        <v>4290</v>
      </c>
    </row>
    <row r="1254" spans="2:9" ht="12.95" customHeight="1" x14ac:dyDescent="0.15">
      <c r="B1254" s="385" t="s">
        <v>22</v>
      </c>
      <c r="C1254" s="332" t="s">
        <v>43</v>
      </c>
      <c r="D1254" s="333" t="s">
        <v>17</v>
      </c>
      <c r="E1254" s="702" t="s">
        <v>153</v>
      </c>
      <c r="F1254" s="703" t="s">
        <v>153</v>
      </c>
      <c r="G1254" s="335">
        <v>222.857</v>
      </c>
      <c r="H1254" s="336">
        <v>0</v>
      </c>
      <c r="I1254" s="337">
        <v>222.857</v>
      </c>
    </row>
    <row r="1255" spans="2:9" ht="12.95" customHeight="1" x14ac:dyDescent="0.15">
      <c r="B1255" s="385" t="s">
        <v>22</v>
      </c>
      <c r="C1255" s="332" t="s">
        <v>43</v>
      </c>
      <c r="D1255" s="333" t="s">
        <v>17</v>
      </c>
      <c r="E1255" s="702" t="s">
        <v>277</v>
      </c>
      <c r="F1255" s="703" t="s">
        <v>277</v>
      </c>
      <c r="G1255" s="335">
        <v>3094</v>
      </c>
      <c r="H1255" s="336">
        <v>0</v>
      </c>
      <c r="I1255" s="337">
        <v>3094</v>
      </c>
    </row>
    <row r="1256" spans="2:9" ht="12.95" customHeight="1" x14ac:dyDescent="0.15">
      <c r="B1256" s="385" t="s">
        <v>22</v>
      </c>
      <c r="C1256" s="332" t="s">
        <v>43</v>
      </c>
      <c r="D1256" s="333" t="s">
        <v>36</v>
      </c>
      <c r="E1256" s="702" t="s">
        <v>277</v>
      </c>
      <c r="F1256" s="703" t="s">
        <v>277</v>
      </c>
      <c r="G1256" s="335">
        <v>3640</v>
      </c>
      <c r="H1256" s="336">
        <v>0</v>
      </c>
      <c r="I1256" s="337">
        <v>3640</v>
      </c>
    </row>
    <row r="1257" spans="2:9" ht="12.95" customHeight="1" x14ac:dyDescent="0.15">
      <c r="B1257" s="381" t="s">
        <v>22</v>
      </c>
      <c r="C1257" s="332" t="s">
        <v>43</v>
      </c>
      <c r="D1257" s="333" t="s">
        <v>38</v>
      </c>
      <c r="E1257" s="702" t="s">
        <v>131</v>
      </c>
      <c r="F1257" s="703" t="s">
        <v>132</v>
      </c>
      <c r="G1257" s="335">
        <v>274.286</v>
      </c>
      <c r="H1257" s="336">
        <v>0</v>
      </c>
      <c r="I1257" s="337">
        <v>274.286</v>
      </c>
    </row>
    <row r="1258" spans="2:9" ht="12.95" customHeight="1" x14ac:dyDescent="0.15">
      <c r="B1258" s="381" t="s">
        <v>22</v>
      </c>
      <c r="C1258" s="332" t="s">
        <v>43</v>
      </c>
      <c r="D1258" s="333" t="s">
        <v>38</v>
      </c>
      <c r="E1258" s="702" t="s">
        <v>248</v>
      </c>
      <c r="F1258" s="703" t="s">
        <v>142</v>
      </c>
      <c r="G1258" s="335">
        <v>91.429000000000002</v>
      </c>
      <c r="H1258" s="336">
        <v>0</v>
      </c>
      <c r="I1258" s="337">
        <v>91.429000000000002</v>
      </c>
    </row>
    <row r="1259" spans="2:9" ht="12.95" customHeight="1" x14ac:dyDescent="0.15">
      <c r="B1259" s="385" t="s">
        <v>22</v>
      </c>
      <c r="C1259" s="332" t="s">
        <v>43</v>
      </c>
      <c r="D1259" s="333" t="s">
        <v>38</v>
      </c>
      <c r="E1259" s="702" t="s">
        <v>153</v>
      </c>
      <c r="F1259" s="703" t="s">
        <v>153</v>
      </c>
      <c r="G1259" s="335">
        <v>245.714</v>
      </c>
      <c r="H1259" s="336">
        <v>0</v>
      </c>
      <c r="I1259" s="337">
        <v>245.714</v>
      </c>
    </row>
    <row r="1260" spans="2:9" ht="12.95" customHeight="1" x14ac:dyDescent="0.15">
      <c r="B1260" s="385" t="s">
        <v>22</v>
      </c>
      <c r="C1260" s="332" t="s">
        <v>43</v>
      </c>
      <c r="D1260" s="333" t="s">
        <v>38</v>
      </c>
      <c r="E1260" s="702" t="s">
        <v>277</v>
      </c>
      <c r="F1260" s="703" t="s">
        <v>277</v>
      </c>
      <c r="G1260" s="335">
        <v>494</v>
      </c>
      <c r="H1260" s="336">
        <v>0</v>
      </c>
      <c r="I1260" s="337">
        <v>494</v>
      </c>
    </row>
    <row r="1261" spans="2:9" ht="12.95" customHeight="1" x14ac:dyDescent="0.15">
      <c r="B1261" s="385" t="s">
        <v>22</v>
      </c>
      <c r="C1261" s="332" t="s">
        <v>43</v>
      </c>
      <c r="D1261" s="333" t="s">
        <v>37</v>
      </c>
      <c r="E1261" s="702" t="s">
        <v>277</v>
      </c>
      <c r="F1261" s="703" t="s">
        <v>277</v>
      </c>
      <c r="G1261" s="335">
        <v>8704.2860000000001</v>
      </c>
      <c r="H1261" s="336">
        <v>0</v>
      </c>
      <c r="I1261" s="337">
        <v>8704.2860000000001</v>
      </c>
    </row>
    <row r="1262" spans="2:9" ht="12.95" customHeight="1" x14ac:dyDescent="0.15">
      <c r="B1262" s="385" t="s">
        <v>22</v>
      </c>
      <c r="C1262" s="332" t="s">
        <v>43</v>
      </c>
      <c r="D1262" s="333" t="s">
        <v>263</v>
      </c>
      <c r="E1262" s="702" t="s">
        <v>277</v>
      </c>
      <c r="F1262" s="703" t="s">
        <v>277</v>
      </c>
      <c r="G1262" s="335">
        <v>320</v>
      </c>
      <c r="H1262" s="336">
        <v>0</v>
      </c>
      <c r="I1262" s="337">
        <v>320</v>
      </c>
    </row>
    <row r="1263" spans="2:9" ht="12.95" customHeight="1" x14ac:dyDescent="0.15">
      <c r="B1263" s="385" t="s">
        <v>22</v>
      </c>
      <c r="C1263" s="332" t="s">
        <v>43</v>
      </c>
      <c r="D1263" s="333" t="s">
        <v>30</v>
      </c>
      <c r="E1263" s="702" t="s">
        <v>277</v>
      </c>
      <c r="F1263" s="703" t="s">
        <v>277</v>
      </c>
      <c r="G1263" s="335">
        <v>15174</v>
      </c>
      <c r="H1263" s="336">
        <v>0</v>
      </c>
      <c r="I1263" s="337">
        <v>15174</v>
      </c>
    </row>
    <row r="1264" spans="2:9" ht="12.95" customHeight="1" x14ac:dyDescent="0.15">
      <c r="B1264" s="385" t="s">
        <v>22</v>
      </c>
      <c r="C1264" s="332" t="s">
        <v>43</v>
      </c>
      <c r="D1264" s="333" t="s">
        <v>25</v>
      </c>
      <c r="E1264" s="702" t="s">
        <v>277</v>
      </c>
      <c r="F1264" s="703" t="s">
        <v>277</v>
      </c>
      <c r="G1264" s="335">
        <v>13920</v>
      </c>
      <c r="H1264" s="336">
        <v>0</v>
      </c>
      <c r="I1264" s="337">
        <v>13920</v>
      </c>
    </row>
    <row r="1265" spans="2:9" ht="12.95" customHeight="1" x14ac:dyDescent="0.15">
      <c r="B1265" s="385" t="s">
        <v>22</v>
      </c>
      <c r="C1265" s="332" t="s">
        <v>43</v>
      </c>
      <c r="D1265" s="333" t="s">
        <v>28</v>
      </c>
      <c r="E1265" s="702" t="s">
        <v>110</v>
      </c>
      <c r="F1265" s="703" t="s">
        <v>247</v>
      </c>
      <c r="G1265" s="335">
        <v>0</v>
      </c>
      <c r="H1265" s="336">
        <v>5335.7160000000003</v>
      </c>
      <c r="I1265" s="337">
        <v>5335.7160000000003</v>
      </c>
    </row>
    <row r="1266" spans="2:9" ht="12.95" customHeight="1" x14ac:dyDescent="0.15">
      <c r="B1266" s="385" t="s">
        <v>22</v>
      </c>
      <c r="C1266" s="332" t="s">
        <v>43</v>
      </c>
      <c r="D1266" s="333" t="s">
        <v>28</v>
      </c>
      <c r="E1266" s="702" t="s">
        <v>110</v>
      </c>
      <c r="F1266" s="703" t="s">
        <v>274</v>
      </c>
      <c r="G1266" s="335">
        <v>0</v>
      </c>
      <c r="H1266" s="336">
        <v>115.714</v>
      </c>
      <c r="I1266" s="337">
        <v>115.714</v>
      </c>
    </row>
    <row r="1267" spans="2:9" ht="12.95" customHeight="1" x14ac:dyDescent="0.15">
      <c r="B1267" s="385" t="s">
        <v>22</v>
      </c>
      <c r="C1267" s="332" t="s">
        <v>43</v>
      </c>
      <c r="D1267" s="333" t="s">
        <v>264</v>
      </c>
      <c r="E1267" s="702" t="s">
        <v>277</v>
      </c>
      <c r="F1267" s="703" t="s">
        <v>277</v>
      </c>
      <c r="G1267" s="335">
        <v>130</v>
      </c>
      <c r="H1267" s="336">
        <v>0</v>
      </c>
      <c r="I1267" s="337">
        <v>130</v>
      </c>
    </row>
    <row r="1268" spans="2:9" ht="12.95" customHeight="1" x14ac:dyDescent="0.15">
      <c r="B1268" s="385" t="s">
        <v>22</v>
      </c>
      <c r="C1268" s="332" t="s">
        <v>43</v>
      </c>
      <c r="D1268" s="333" t="s">
        <v>39</v>
      </c>
      <c r="E1268" s="702" t="s">
        <v>277</v>
      </c>
      <c r="F1268" s="703" t="s">
        <v>277</v>
      </c>
      <c r="G1268" s="335">
        <v>1990</v>
      </c>
      <c r="H1268" s="336">
        <v>0</v>
      </c>
      <c r="I1268" s="337">
        <v>1990</v>
      </c>
    </row>
    <row r="1269" spans="2:9" ht="12.95" customHeight="1" x14ac:dyDescent="0.15">
      <c r="B1269" s="385" t="s">
        <v>22</v>
      </c>
      <c r="C1269" s="332" t="s">
        <v>43</v>
      </c>
      <c r="D1269" s="333" t="s">
        <v>32</v>
      </c>
      <c r="E1269" s="702" t="s">
        <v>277</v>
      </c>
      <c r="F1269" s="703" t="s">
        <v>277</v>
      </c>
      <c r="G1269" s="335">
        <v>1326</v>
      </c>
      <c r="H1269" s="336">
        <v>0</v>
      </c>
      <c r="I1269" s="337">
        <v>1326</v>
      </c>
    </row>
    <row r="1270" spans="2:9" ht="12.95" customHeight="1" x14ac:dyDescent="0.15">
      <c r="B1270" s="385" t="s">
        <v>22</v>
      </c>
      <c r="C1270" s="332" t="s">
        <v>43</v>
      </c>
      <c r="D1270" s="333" t="s">
        <v>214</v>
      </c>
      <c r="E1270" s="702" t="s">
        <v>277</v>
      </c>
      <c r="F1270" s="703" t="s">
        <v>277</v>
      </c>
      <c r="G1270" s="335">
        <v>520</v>
      </c>
      <c r="H1270" s="336">
        <v>0</v>
      </c>
      <c r="I1270" s="337">
        <v>520</v>
      </c>
    </row>
    <row r="1271" spans="2:9" ht="12.95" customHeight="1" x14ac:dyDescent="0.15">
      <c r="B1271" s="385" t="s">
        <v>22</v>
      </c>
      <c r="C1271" s="332" t="s">
        <v>43</v>
      </c>
      <c r="D1271" s="333" t="s">
        <v>251</v>
      </c>
      <c r="E1271" s="702" t="s">
        <v>110</v>
      </c>
      <c r="F1271" s="703" t="s">
        <v>115</v>
      </c>
      <c r="G1271" s="335">
        <v>0</v>
      </c>
      <c r="H1271" s="336">
        <v>52.5</v>
      </c>
      <c r="I1271" s="337">
        <v>52.5</v>
      </c>
    </row>
    <row r="1272" spans="2:9" ht="12.95" customHeight="1" x14ac:dyDescent="0.15">
      <c r="B1272" s="381" t="s">
        <v>22</v>
      </c>
      <c r="C1272" s="332" t="s">
        <v>43</v>
      </c>
      <c r="D1272" s="333" t="s">
        <v>251</v>
      </c>
      <c r="E1272" s="702" t="s">
        <v>110</v>
      </c>
      <c r="F1272" s="703" t="s">
        <v>274</v>
      </c>
      <c r="G1272" s="335">
        <v>0</v>
      </c>
      <c r="H1272" s="336">
        <v>35</v>
      </c>
      <c r="I1272" s="337">
        <v>35</v>
      </c>
    </row>
    <row r="1273" spans="2:9" ht="12.95" customHeight="1" x14ac:dyDescent="0.15">
      <c r="B1273" s="381" t="s">
        <v>22</v>
      </c>
      <c r="C1273" s="332" t="s">
        <v>43</v>
      </c>
      <c r="D1273" s="338" t="s">
        <v>251</v>
      </c>
      <c r="E1273" s="702" t="s">
        <v>277</v>
      </c>
      <c r="F1273" s="703" t="s">
        <v>277</v>
      </c>
      <c r="G1273" s="335">
        <v>0</v>
      </c>
      <c r="H1273" s="336">
        <v>218.75</v>
      </c>
      <c r="I1273" s="337">
        <v>218.75</v>
      </c>
    </row>
    <row r="1274" spans="2:9" ht="12.95" customHeight="1" x14ac:dyDescent="0.15">
      <c r="B1274" s="381" t="s">
        <v>22</v>
      </c>
      <c r="C1274" s="332" t="s">
        <v>43</v>
      </c>
      <c r="D1274" s="333" t="s">
        <v>266</v>
      </c>
      <c r="E1274" s="702" t="s">
        <v>277</v>
      </c>
      <c r="F1274" s="703" t="s">
        <v>277</v>
      </c>
      <c r="G1274" s="335">
        <v>156</v>
      </c>
      <c r="H1274" s="336">
        <v>0</v>
      </c>
      <c r="I1274" s="337">
        <v>156</v>
      </c>
    </row>
    <row r="1275" spans="2:9" ht="12.95" customHeight="1" x14ac:dyDescent="0.15">
      <c r="B1275" s="381" t="s">
        <v>22</v>
      </c>
      <c r="C1275" s="332" t="s">
        <v>43</v>
      </c>
      <c r="D1275" s="333" t="s">
        <v>215</v>
      </c>
      <c r="E1275" s="702" t="s">
        <v>277</v>
      </c>
      <c r="F1275" s="703" t="s">
        <v>277</v>
      </c>
      <c r="G1275" s="335">
        <v>4950</v>
      </c>
      <c r="H1275" s="336">
        <v>0</v>
      </c>
      <c r="I1275" s="337">
        <v>4950</v>
      </c>
    </row>
    <row r="1276" spans="2:9" ht="12.95" customHeight="1" x14ac:dyDescent="0.15">
      <c r="B1276" s="381" t="s">
        <v>22</v>
      </c>
      <c r="C1276" s="332" t="s">
        <v>43</v>
      </c>
      <c r="D1276" s="333" t="s">
        <v>26</v>
      </c>
      <c r="E1276" s="702" t="s">
        <v>110</v>
      </c>
      <c r="F1276" s="703" t="s">
        <v>115</v>
      </c>
      <c r="G1276" s="335">
        <v>0</v>
      </c>
      <c r="H1276" s="336">
        <v>140</v>
      </c>
      <c r="I1276" s="337">
        <v>140</v>
      </c>
    </row>
    <row r="1277" spans="2:9" ht="12.95" customHeight="1" x14ac:dyDescent="0.15">
      <c r="B1277" s="381" t="s">
        <v>22</v>
      </c>
      <c r="C1277" s="332" t="s">
        <v>43</v>
      </c>
      <c r="D1277" s="333" t="s">
        <v>26</v>
      </c>
      <c r="E1277" s="702" t="s">
        <v>110</v>
      </c>
      <c r="F1277" s="703" t="s">
        <v>274</v>
      </c>
      <c r="G1277" s="335">
        <v>0</v>
      </c>
      <c r="H1277" s="336">
        <v>70</v>
      </c>
      <c r="I1277" s="337">
        <v>70</v>
      </c>
    </row>
    <row r="1278" spans="2:9" ht="12.95" customHeight="1" x14ac:dyDescent="0.15">
      <c r="B1278" s="381" t="s">
        <v>22</v>
      </c>
      <c r="C1278" s="332" t="s">
        <v>43</v>
      </c>
      <c r="D1278" s="333" t="s">
        <v>26</v>
      </c>
      <c r="E1278" s="702" t="s">
        <v>277</v>
      </c>
      <c r="F1278" s="703" t="s">
        <v>277</v>
      </c>
      <c r="G1278" s="335">
        <v>0</v>
      </c>
      <c r="H1278" s="336">
        <v>3080</v>
      </c>
      <c r="I1278" s="337">
        <v>3080</v>
      </c>
    </row>
    <row r="1279" spans="2:9" ht="12.95" customHeight="1" x14ac:dyDescent="0.15">
      <c r="B1279" s="383" t="s">
        <v>22</v>
      </c>
      <c r="C1279" s="345" t="s">
        <v>43</v>
      </c>
      <c r="D1279" s="346"/>
      <c r="E1279" s="710" t="s">
        <v>273</v>
      </c>
      <c r="F1279" s="711"/>
      <c r="G1279" s="25">
        <v>110891.42999999998</v>
      </c>
      <c r="H1279" s="2">
        <v>13097.68</v>
      </c>
      <c r="I1279" s="348">
        <v>123989.10999999999</v>
      </c>
    </row>
    <row r="1280" spans="2:9" ht="12.95" customHeight="1" x14ac:dyDescent="0.15">
      <c r="B1280" s="381" t="s">
        <v>34</v>
      </c>
      <c r="C1280" s="332" t="s">
        <v>43</v>
      </c>
      <c r="D1280" s="333" t="s">
        <v>22</v>
      </c>
      <c r="E1280" s="702" t="s">
        <v>277</v>
      </c>
      <c r="F1280" s="703" t="s">
        <v>277</v>
      </c>
      <c r="G1280" s="335">
        <v>2184</v>
      </c>
      <c r="H1280" s="336">
        <v>0</v>
      </c>
      <c r="I1280" s="337">
        <v>2184</v>
      </c>
    </row>
    <row r="1281" spans="2:9" ht="12.95" customHeight="1" thickBot="1" x14ac:dyDescent="0.2">
      <c r="B1281" s="388" t="s">
        <v>34</v>
      </c>
      <c r="C1281" s="355" t="s">
        <v>43</v>
      </c>
      <c r="D1281" s="356" t="s">
        <v>207</v>
      </c>
      <c r="E1281" s="704" t="s">
        <v>277</v>
      </c>
      <c r="F1281" s="705" t="s">
        <v>277</v>
      </c>
      <c r="G1281" s="358">
        <v>1612</v>
      </c>
      <c r="H1281" s="359">
        <v>0</v>
      </c>
      <c r="I1281" s="360">
        <v>1612</v>
      </c>
    </row>
    <row r="1282" spans="2:9" ht="12.95" customHeight="1" x14ac:dyDescent="0.15">
      <c r="B1282" s="389" t="s">
        <v>34</v>
      </c>
      <c r="C1282" s="361" t="s">
        <v>43</v>
      </c>
      <c r="D1282" s="362"/>
      <c r="E1282" s="712" t="s">
        <v>273</v>
      </c>
      <c r="F1282" s="713"/>
      <c r="G1282" s="364">
        <v>3796</v>
      </c>
      <c r="H1282" s="365">
        <v>0</v>
      </c>
      <c r="I1282" s="366">
        <v>3796</v>
      </c>
    </row>
    <row r="1283" spans="2:9" ht="12.95" customHeight="1" x14ac:dyDescent="0.15">
      <c r="B1283" s="384" t="s">
        <v>212</v>
      </c>
      <c r="C1283" s="349" t="s">
        <v>43</v>
      </c>
      <c r="D1283" s="350" t="s">
        <v>22</v>
      </c>
      <c r="E1283" s="706" t="s">
        <v>277</v>
      </c>
      <c r="F1283" s="707" t="s">
        <v>277</v>
      </c>
      <c r="G1283" s="352">
        <v>1326</v>
      </c>
      <c r="H1283" s="353">
        <v>0</v>
      </c>
      <c r="I1283" s="354">
        <v>1326</v>
      </c>
    </row>
    <row r="1284" spans="2:9" ht="12.95" customHeight="1" x14ac:dyDescent="0.15">
      <c r="B1284" s="383" t="s">
        <v>212</v>
      </c>
      <c r="C1284" s="345" t="s">
        <v>43</v>
      </c>
      <c r="D1284" s="346"/>
      <c r="E1284" s="710" t="s">
        <v>273</v>
      </c>
      <c r="F1284" s="711"/>
      <c r="G1284" s="25">
        <v>1326</v>
      </c>
      <c r="H1284" s="2">
        <v>0</v>
      </c>
      <c r="I1284" s="348">
        <v>1326</v>
      </c>
    </row>
    <row r="1285" spans="2:9" ht="12.95" customHeight="1" x14ac:dyDescent="0.15">
      <c r="B1285" s="381" t="s">
        <v>23</v>
      </c>
      <c r="C1285" s="332" t="s">
        <v>43</v>
      </c>
      <c r="D1285" s="333" t="s">
        <v>18</v>
      </c>
      <c r="E1285" s="702" t="s">
        <v>97</v>
      </c>
      <c r="F1285" s="703" t="s">
        <v>99</v>
      </c>
      <c r="G1285" s="335">
        <v>0</v>
      </c>
      <c r="H1285" s="336">
        <v>411.42899999999997</v>
      </c>
      <c r="I1285" s="337">
        <v>411.42899999999997</v>
      </c>
    </row>
    <row r="1286" spans="2:9" ht="12.95" customHeight="1" x14ac:dyDescent="0.15">
      <c r="B1286" s="381" t="s">
        <v>23</v>
      </c>
      <c r="C1286" s="332" t="s">
        <v>43</v>
      </c>
      <c r="D1286" s="333" t="s">
        <v>18</v>
      </c>
      <c r="E1286" s="702" t="s">
        <v>110</v>
      </c>
      <c r="F1286" s="703" t="s">
        <v>112</v>
      </c>
      <c r="G1286" s="335">
        <v>0</v>
      </c>
      <c r="H1286" s="336">
        <v>1337.1409999999998</v>
      </c>
      <c r="I1286" s="337">
        <v>1337.1409999999998</v>
      </c>
    </row>
    <row r="1287" spans="2:9" ht="12.95" customHeight="1" x14ac:dyDescent="0.15">
      <c r="B1287" s="381" t="s">
        <v>23</v>
      </c>
      <c r="C1287" s="332" t="s">
        <v>43</v>
      </c>
      <c r="D1287" s="333" t="s">
        <v>18</v>
      </c>
      <c r="E1287" s="702" t="s">
        <v>122</v>
      </c>
      <c r="F1287" s="703" t="s">
        <v>279</v>
      </c>
      <c r="G1287" s="335">
        <v>0</v>
      </c>
      <c r="H1287" s="336">
        <v>925.71299999999997</v>
      </c>
      <c r="I1287" s="337">
        <v>925.71299999999997</v>
      </c>
    </row>
    <row r="1288" spans="2:9" ht="12.95" customHeight="1" x14ac:dyDescent="0.15">
      <c r="B1288" s="381" t="s">
        <v>23</v>
      </c>
      <c r="C1288" s="332" t="s">
        <v>43</v>
      </c>
      <c r="D1288" s="333" t="s">
        <v>18</v>
      </c>
      <c r="E1288" s="702" t="s">
        <v>131</v>
      </c>
      <c r="F1288" s="703" t="s">
        <v>133</v>
      </c>
      <c r="G1288" s="335">
        <v>0</v>
      </c>
      <c r="H1288" s="336">
        <v>102.857</v>
      </c>
      <c r="I1288" s="337">
        <v>102.857</v>
      </c>
    </row>
    <row r="1289" spans="2:9" ht="12.95" customHeight="1" x14ac:dyDescent="0.15">
      <c r="B1289" s="381" t="s">
        <v>23</v>
      </c>
      <c r="C1289" s="332" t="s">
        <v>43</v>
      </c>
      <c r="D1289" s="333" t="s">
        <v>18</v>
      </c>
      <c r="E1289" s="702" t="s">
        <v>131</v>
      </c>
      <c r="F1289" s="703" t="s">
        <v>136</v>
      </c>
      <c r="G1289" s="335">
        <v>0</v>
      </c>
      <c r="H1289" s="336">
        <v>102.857</v>
      </c>
      <c r="I1289" s="337">
        <v>102.857</v>
      </c>
    </row>
    <row r="1290" spans="2:9" ht="12.95" customHeight="1" x14ac:dyDescent="0.15">
      <c r="B1290" s="381" t="s">
        <v>23</v>
      </c>
      <c r="C1290" s="332" t="s">
        <v>43</v>
      </c>
      <c r="D1290" s="333" t="s">
        <v>18</v>
      </c>
      <c r="E1290" s="702" t="s">
        <v>131</v>
      </c>
      <c r="F1290" s="703" t="s">
        <v>138</v>
      </c>
      <c r="G1290" s="335">
        <v>0</v>
      </c>
      <c r="H1290" s="336">
        <v>102.857</v>
      </c>
      <c r="I1290" s="337">
        <v>102.857</v>
      </c>
    </row>
    <row r="1291" spans="2:9" ht="12.95" customHeight="1" x14ac:dyDescent="0.15">
      <c r="B1291" s="381" t="s">
        <v>23</v>
      </c>
      <c r="C1291" s="332" t="s">
        <v>43</v>
      </c>
      <c r="D1291" s="333" t="s">
        <v>18</v>
      </c>
      <c r="E1291" s="702" t="s">
        <v>131</v>
      </c>
      <c r="F1291" s="703" t="s">
        <v>140</v>
      </c>
      <c r="G1291" s="335">
        <v>0</v>
      </c>
      <c r="H1291" s="336">
        <v>205.714</v>
      </c>
      <c r="I1291" s="337">
        <v>205.714</v>
      </c>
    </row>
    <row r="1292" spans="2:9" ht="12.95" customHeight="1" x14ac:dyDescent="0.15">
      <c r="B1292" s="381" t="s">
        <v>23</v>
      </c>
      <c r="C1292" s="332" t="s">
        <v>43</v>
      </c>
      <c r="D1292" s="338" t="s">
        <v>18</v>
      </c>
      <c r="E1292" s="702" t="s">
        <v>248</v>
      </c>
      <c r="F1292" s="703" t="s">
        <v>144</v>
      </c>
      <c r="G1292" s="335">
        <v>0</v>
      </c>
      <c r="H1292" s="336">
        <v>102.857</v>
      </c>
      <c r="I1292" s="337">
        <v>102.857</v>
      </c>
    </row>
    <row r="1293" spans="2:9" ht="12.95" customHeight="1" x14ac:dyDescent="0.15">
      <c r="B1293" s="381" t="s">
        <v>23</v>
      </c>
      <c r="C1293" s="332" t="s">
        <v>43</v>
      </c>
      <c r="D1293" s="333" t="s">
        <v>18</v>
      </c>
      <c r="E1293" s="702" t="s">
        <v>146</v>
      </c>
      <c r="F1293" s="703" t="s">
        <v>151</v>
      </c>
      <c r="G1293" s="335">
        <v>0</v>
      </c>
      <c r="H1293" s="336">
        <v>102.857</v>
      </c>
      <c r="I1293" s="337">
        <v>102.857</v>
      </c>
    </row>
    <row r="1294" spans="2:9" ht="12.95" customHeight="1" x14ac:dyDescent="0.15">
      <c r="B1294" s="381" t="s">
        <v>23</v>
      </c>
      <c r="C1294" s="332" t="s">
        <v>43</v>
      </c>
      <c r="D1294" s="333" t="s">
        <v>18</v>
      </c>
      <c r="E1294" s="702" t="s">
        <v>146</v>
      </c>
      <c r="F1294" s="703" t="s">
        <v>152</v>
      </c>
      <c r="G1294" s="335">
        <v>0</v>
      </c>
      <c r="H1294" s="336">
        <v>205.714</v>
      </c>
      <c r="I1294" s="337">
        <v>205.714</v>
      </c>
    </row>
    <row r="1295" spans="2:9" ht="12.95" customHeight="1" x14ac:dyDescent="0.15">
      <c r="B1295" s="381" t="s">
        <v>23</v>
      </c>
      <c r="C1295" s="332" t="s">
        <v>43</v>
      </c>
      <c r="D1295" s="333" t="s">
        <v>7</v>
      </c>
      <c r="E1295" s="702" t="s">
        <v>97</v>
      </c>
      <c r="F1295" s="703" t="s">
        <v>99</v>
      </c>
      <c r="G1295" s="335">
        <v>0</v>
      </c>
      <c r="H1295" s="336">
        <v>986.78100000000029</v>
      </c>
      <c r="I1295" s="337">
        <v>986.78100000000029</v>
      </c>
    </row>
    <row r="1296" spans="2:9" ht="12.95" customHeight="1" x14ac:dyDescent="0.15">
      <c r="B1296" s="381" t="s">
        <v>23</v>
      </c>
      <c r="C1296" s="332" t="s">
        <v>43</v>
      </c>
      <c r="D1296" s="333" t="s">
        <v>7</v>
      </c>
      <c r="E1296" s="702" t="s">
        <v>97</v>
      </c>
      <c r="F1296" s="703" t="s">
        <v>254</v>
      </c>
      <c r="G1296" s="335">
        <v>0</v>
      </c>
      <c r="H1296" s="336">
        <v>376.07100000000003</v>
      </c>
      <c r="I1296" s="337">
        <v>376.07100000000003</v>
      </c>
    </row>
    <row r="1297" spans="2:9" ht="12.95" customHeight="1" x14ac:dyDescent="0.15">
      <c r="B1297" s="381" t="s">
        <v>23</v>
      </c>
      <c r="C1297" s="332" t="s">
        <v>43</v>
      </c>
      <c r="D1297" s="333" t="s">
        <v>7</v>
      </c>
      <c r="E1297" s="702" t="s">
        <v>110</v>
      </c>
      <c r="F1297" s="703" t="s">
        <v>114</v>
      </c>
      <c r="G1297" s="335">
        <v>0</v>
      </c>
      <c r="H1297" s="336">
        <v>54.643000000000001</v>
      </c>
      <c r="I1297" s="337">
        <v>54.643000000000001</v>
      </c>
    </row>
    <row r="1298" spans="2:9" ht="12.95" customHeight="1" x14ac:dyDescent="0.15">
      <c r="B1298" s="381" t="s">
        <v>23</v>
      </c>
      <c r="C1298" s="332" t="s">
        <v>43</v>
      </c>
      <c r="D1298" s="333" t="s">
        <v>7</v>
      </c>
      <c r="E1298" s="702" t="s">
        <v>122</v>
      </c>
      <c r="F1298" s="703" t="s">
        <v>126</v>
      </c>
      <c r="G1298" s="335">
        <v>0</v>
      </c>
      <c r="H1298" s="336">
        <v>829.28700000000026</v>
      </c>
      <c r="I1298" s="337">
        <v>829.28700000000026</v>
      </c>
    </row>
    <row r="1299" spans="2:9" ht="12.95" customHeight="1" x14ac:dyDescent="0.15">
      <c r="B1299" s="381" t="s">
        <v>23</v>
      </c>
      <c r="C1299" s="332" t="s">
        <v>43</v>
      </c>
      <c r="D1299" s="333" t="s">
        <v>7</v>
      </c>
      <c r="E1299" s="702" t="s">
        <v>122</v>
      </c>
      <c r="F1299" s="703" t="s">
        <v>129</v>
      </c>
      <c r="G1299" s="335">
        <v>0</v>
      </c>
      <c r="H1299" s="336">
        <v>559.28400000000011</v>
      </c>
      <c r="I1299" s="337">
        <v>559.28400000000011</v>
      </c>
    </row>
    <row r="1300" spans="2:9" ht="12.95" customHeight="1" x14ac:dyDescent="0.15">
      <c r="B1300" s="381" t="s">
        <v>23</v>
      </c>
      <c r="C1300" s="332" t="s">
        <v>43</v>
      </c>
      <c r="D1300" s="333" t="s">
        <v>7</v>
      </c>
      <c r="E1300" s="702" t="s">
        <v>131</v>
      </c>
      <c r="F1300" s="703" t="s">
        <v>136</v>
      </c>
      <c r="G1300" s="335">
        <v>0</v>
      </c>
      <c r="H1300" s="336">
        <v>19.286000000000001</v>
      </c>
      <c r="I1300" s="337">
        <v>19.286000000000001</v>
      </c>
    </row>
    <row r="1301" spans="2:9" ht="12.95" customHeight="1" x14ac:dyDescent="0.15">
      <c r="B1301" s="381" t="s">
        <v>23</v>
      </c>
      <c r="C1301" s="332" t="s">
        <v>43</v>
      </c>
      <c r="D1301" s="333" t="s">
        <v>7</v>
      </c>
      <c r="E1301" s="702" t="s">
        <v>131</v>
      </c>
      <c r="F1301" s="703" t="s">
        <v>137</v>
      </c>
      <c r="G1301" s="335">
        <v>0</v>
      </c>
      <c r="H1301" s="336">
        <v>128.572</v>
      </c>
      <c r="I1301" s="337">
        <v>128.572</v>
      </c>
    </row>
    <row r="1302" spans="2:9" ht="12.95" customHeight="1" x14ac:dyDescent="0.15">
      <c r="B1302" s="381" t="s">
        <v>23</v>
      </c>
      <c r="C1302" s="332" t="s">
        <v>43</v>
      </c>
      <c r="D1302" s="333" t="s">
        <v>7</v>
      </c>
      <c r="E1302" s="702" t="s">
        <v>248</v>
      </c>
      <c r="F1302" s="703" t="s">
        <v>145</v>
      </c>
      <c r="G1302" s="335">
        <v>0</v>
      </c>
      <c r="H1302" s="336">
        <v>64.286000000000001</v>
      </c>
      <c r="I1302" s="337">
        <v>64.286000000000001</v>
      </c>
    </row>
    <row r="1303" spans="2:9" ht="12.95" customHeight="1" x14ac:dyDescent="0.15">
      <c r="B1303" s="381" t="s">
        <v>23</v>
      </c>
      <c r="C1303" s="332" t="s">
        <v>43</v>
      </c>
      <c r="D1303" s="333" t="s">
        <v>37</v>
      </c>
      <c r="E1303" s="702" t="s">
        <v>97</v>
      </c>
      <c r="F1303" s="703" t="s">
        <v>254</v>
      </c>
      <c r="G1303" s="335">
        <v>0</v>
      </c>
      <c r="H1303" s="336">
        <v>205.714</v>
      </c>
      <c r="I1303" s="337">
        <v>205.714</v>
      </c>
    </row>
    <row r="1304" spans="2:9" ht="12.95" customHeight="1" x14ac:dyDescent="0.15">
      <c r="B1304" s="381" t="s">
        <v>23</v>
      </c>
      <c r="C1304" s="332" t="s">
        <v>43</v>
      </c>
      <c r="D1304" s="333" t="s">
        <v>37</v>
      </c>
      <c r="E1304" s="702" t="s">
        <v>110</v>
      </c>
      <c r="F1304" s="703" t="s">
        <v>115</v>
      </c>
      <c r="G1304" s="335">
        <v>0</v>
      </c>
      <c r="H1304" s="336">
        <v>64.286000000000001</v>
      </c>
      <c r="I1304" s="337">
        <v>64.286000000000001</v>
      </c>
    </row>
    <row r="1305" spans="2:9" ht="12.95" customHeight="1" x14ac:dyDescent="0.15">
      <c r="B1305" s="381" t="s">
        <v>23</v>
      </c>
      <c r="C1305" s="332" t="s">
        <v>43</v>
      </c>
      <c r="D1305" s="333" t="s">
        <v>37</v>
      </c>
      <c r="E1305" s="702" t="s">
        <v>131</v>
      </c>
      <c r="F1305" s="703" t="s">
        <v>140</v>
      </c>
      <c r="G1305" s="335">
        <v>0</v>
      </c>
      <c r="H1305" s="336">
        <v>822.85599999999999</v>
      </c>
      <c r="I1305" s="337">
        <v>822.85599999999999</v>
      </c>
    </row>
    <row r="1306" spans="2:9" ht="12.95" customHeight="1" x14ac:dyDescent="0.15">
      <c r="B1306" s="381" t="s">
        <v>23</v>
      </c>
      <c r="C1306" s="332" t="s">
        <v>43</v>
      </c>
      <c r="D1306" s="333" t="s">
        <v>37</v>
      </c>
      <c r="E1306" s="702" t="s">
        <v>146</v>
      </c>
      <c r="F1306" s="703" t="s">
        <v>147</v>
      </c>
      <c r="G1306" s="335">
        <v>0</v>
      </c>
      <c r="H1306" s="336">
        <v>205.714</v>
      </c>
      <c r="I1306" s="337">
        <v>205.714</v>
      </c>
    </row>
    <row r="1307" spans="2:9" ht="12.95" customHeight="1" x14ac:dyDescent="0.15">
      <c r="B1307" s="383" t="s">
        <v>23</v>
      </c>
      <c r="C1307" s="345" t="s">
        <v>43</v>
      </c>
      <c r="D1307" s="346"/>
      <c r="E1307" s="710" t="s">
        <v>273</v>
      </c>
      <c r="F1307" s="711"/>
      <c r="G1307" s="25">
        <v>0</v>
      </c>
      <c r="H1307" s="2">
        <v>7916.775999999998</v>
      </c>
      <c r="I1307" s="348">
        <v>7916.775999999998</v>
      </c>
    </row>
    <row r="1308" spans="2:9" ht="12.95" customHeight="1" x14ac:dyDescent="0.15">
      <c r="B1308" s="381" t="s">
        <v>12</v>
      </c>
      <c r="C1308" s="332" t="s">
        <v>43</v>
      </c>
      <c r="D1308" s="333" t="s">
        <v>18</v>
      </c>
      <c r="E1308" s="702" t="s">
        <v>110</v>
      </c>
      <c r="F1308" s="703" t="s">
        <v>115</v>
      </c>
      <c r="G1308" s="335">
        <v>0</v>
      </c>
      <c r="H1308" s="336">
        <v>7925</v>
      </c>
      <c r="I1308" s="337">
        <v>7925</v>
      </c>
    </row>
    <row r="1309" spans="2:9" ht="12.95" customHeight="1" x14ac:dyDescent="0.15">
      <c r="B1309" s="381" t="s">
        <v>12</v>
      </c>
      <c r="C1309" s="332" t="s">
        <v>43</v>
      </c>
      <c r="D1309" s="333" t="s">
        <v>18</v>
      </c>
      <c r="E1309" s="702" t="s">
        <v>122</v>
      </c>
      <c r="F1309" s="703" t="s">
        <v>279</v>
      </c>
      <c r="G1309" s="335">
        <v>1616.7860000000001</v>
      </c>
      <c r="H1309" s="336">
        <v>0</v>
      </c>
      <c r="I1309" s="337">
        <v>1616.7860000000001</v>
      </c>
    </row>
    <row r="1310" spans="2:9" ht="12.95" customHeight="1" x14ac:dyDescent="0.15">
      <c r="B1310" s="381" t="s">
        <v>12</v>
      </c>
      <c r="C1310" s="332" t="s">
        <v>43</v>
      </c>
      <c r="D1310" s="333" t="s">
        <v>8</v>
      </c>
      <c r="E1310" s="702" t="s">
        <v>110</v>
      </c>
      <c r="F1310" s="703" t="s">
        <v>115</v>
      </c>
      <c r="G1310" s="335">
        <v>0</v>
      </c>
      <c r="H1310" s="336">
        <v>25</v>
      </c>
      <c r="I1310" s="337">
        <v>25</v>
      </c>
    </row>
    <row r="1311" spans="2:9" ht="12.95" customHeight="1" x14ac:dyDescent="0.15">
      <c r="B1311" s="381" t="s">
        <v>12</v>
      </c>
      <c r="C1311" s="332" t="s">
        <v>43</v>
      </c>
      <c r="D1311" s="333" t="s">
        <v>10</v>
      </c>
      <c r="E1311" s="702" t="s">
        <v>110</v>
      </c>
      <c r="F1311" s="703" t="s">
        <v>115</v>
      </c>
      <c r="G1311" s="335">
        <v>0</v>
      </c>
      <c r="H1311" s="336">
        <v>24687.5</v>
      </c>
      <c r="I1311" s="337">
        <v>24687.5</v>
      </c>
    </row>
    <row r="1312" spans="2:9" ht="12.95" customHeight="1" x14ac:dyDescent="0.15">
      <c r="B1312" s="381" t="s">
        <v>12</v>
      </c>
      <c r="C1312" s="332" t="s">
        <v>43</v>
      </c>
      <c r="D1312" s="333" t="s">
        <v>10</v>
      </c>
      <c r="E1312" s="702" t="s">
        <v>110</v>
      </c>
      <c r="F1312" s="703" t="s">
        <v>274</v>
      </c>
      <c r="G1312" s="335">
        <v>0</v>
      </c>
      <c r="H1312" s="336">
        <v>162.5</v>
      </c>
      <c r="I1312" s="337">
        <v>162.5</v>
      </c>
    </row>
    <row r="1313" spans="2:9" ht="12.95" customHeight="1" x14ac:dyDescent="0.15">
      <c r="B1313" s="381" t="s">
        <v>12</v>
      </c>
      <c r="C1313" s="332" t="s">
        <v>43</v>
      </c>
      <c r="D1313" s="333" t="s">
        <v>11</v>
      </c>
      <c r="E1313" s="702" t="s">
        <v>110</v>
      </c>
      <c r="F1313" s="703" t="s">
        <v>115</v>
      </c>
      <c r="G1313" s="335">
        <v>0</v>
      </c>
      <c r="H1313" s="336">
        <v>87.5</v>
      </c>
      <c r="I1313" s="337">
        <v>87.5</v>
      </c>
    </row>
    <row r="1314" spans="2:9" ht="12.95" customHeight="1" x14ac:dyDescent="0.15">
      <c r="B1314" s="381" t="s">
        <v>12</v>
      </c>
      <c r="C1314" s="332" t="s">
        <v>43</v>
      </c>
      <c r="D1314" s="333" t="s">
        <v>22</v>
      </c>
      <c r="E1314" s="702" t="s">
        <v>110</v>
      </c>
      <c r="F1314" s="703" t="s">
        <v>111</v>
      </c>
      <c r="G1314" s="335">
        <v>171.429</v>
      </c>
      <c r="H1314" s="336">
        <v>0</v>
      </c>
      <c r="I1314" s="337">
        <v>171.429</v>
      </c>
    </row>
    <row r="1315" spans="2:9" ht="12.95" customHeight="1" x14ac:dyDescent="0.15">
      <c r="B1315" s="381" t="s">
        <v>12</v>
      </c>
      <c r="C1315" s="332" t="s">
        <v>43</v>
      </c>
      <c r="D1315" s="333" t="s">
        <v>22</v>
      </c>
      <c r="E1315" s="702" t="s">
        <v>122</v>
      </c>
      <c r="F1315" s="703" t="s">
        <v>279</v>
      </c>
      <c r="G1315" s="335">
        <v>462.85699999999997</v>
      </c>
      <c r="H1315" s="336">
        <v>0</v>
      </c>
      <c r="I1315" s="337">
        <v>462.85699999999997</v>
      </c>
    </row>
    <row r="1316" spans="2:9" ht="12.95" customHeight="1" x14ac:dyDescent="0.15">
      <c r="B1316" s="381" t="s">
        <v>12</v>
      </c>
      <c r="C1316" s="332" t="s">
        <v>43</v>
      </c>
      <c r="D1316" s="333" t="s">
        <v>22</v>
      </c>
      <c r="E1316" s="702" t="s">
        <v>277</v>
      </c>
      <c r="F1316" s="703" t="s">
        <v>277</v>
      </c>
      <c r="G1316" s="335">
        <v>9249.4290000000001</v>
      </c>
      <c r="H1316" s="336">
        <v>0</v>
      </c>
      <c r="I1316" s="337">
        <v>9249.4290000000001</v>
      </c>
    </row>
    <row r="1317" spans="2:9" ht="12.95" customHeight="1" x14ac:dyDescent="0.15">
      <c r="B1317" s="381" t="s">
        <v>12</v>
      </c>
      <c r="C1317" s="332" t="s">
        <v>43</v>
      </c>
      <c r="D1317" s="338" t="s">
        <v>30</v>
      </c>
      <c r="E1317" s="702" t="s">
        <v>110</v>
      </c>
      <c r="F1317" s="703" t="s">
        <v>115</v>
      </c>
      <c r="G1317" s="335">
        <v>0</v>
      </c>
      <c r="H1317" s="336">
        <v>3437.5</v>
      </c>
      <c r="I1317" s="337">
        <v>3437.5</v>
      </c>
    </row>
    <row r="1318" spans="2:9" ht="12.95" customHeight="1" x14ac:dyDescent="0.15">
      <c r="B1318" s="381" t="s">
        <v>12</v>
      </c>
      <c r="C1318" s="332" t="s">
        <v>43</v>
      </c>
      <c r="D1318" s="333" t="s">
        <v>30</v>
      </c>
      <c r="E1318" s="702" t="s">
        <v>110</v>
      </c>
      <c r="F1318" s="703" t="s">
        <v>274</v>
      </c>
      <c r="G1318" s="335">
        <v>0</v>
      </c>
      <c r="H1318" s="336">
        <v>50</v>
      </c>
      <c r="I1318" s="337">
        <v>50</v>
      </c>
    </row>
    <row r="1319" spans="2:9" ht="12.95" customHeight="1" x14ac:dyDescent="0.15">
      <c r="B1319" s="381" t="s">
        <v>12</v>
      </c>
      <c r="C1319" s="332" t="s">
        <v>43</v>
      </c>
      <c r="D1319" s="333" t="s">
        <v>209</v>
      </c>
      <c r="E1319" s="702" t="s">
        <v>110</v>
      </c>
      <c r="F1319" s="703" t="s">
        <v>115</v>
      </c>
      <c r="G1319" s="335">
        <v>0</v>
      </c>
      <c r="H1319" s="336">
        <v>700</v>
      </c>
      <c r="I1319" s="337">
        <v>700</v>
      </c>
    </row>
    <row r="1320" spans="2:9" ht="12.95" customHeight="1" x14ac:dyDescent="0.15">
      <c r="B1320" s="383" t="s">
        <v>12</v>
      </c>
      <c r="C1320" s="345" t="s">
        <v>43</v>
      </c>
      <c r="D1320" s="346"/>
      <c r="E1320" s="710" t="s">
        <v>273</v>
      </c>
      <c r="F1320" s="711"/>
      <c r="G1320" s="25">
        <v>11500.501</v>
      </c>
      <c r="H1320" s="2">
        <v>37075</v>
      </c>
      <c r="I1320" s="348">
        <v>48575.501000000004</v>
      </c>
    </row>
    <row r="1321" spans="2:9" ht="12.95" customHeight="1" x14ac:dyDescent="0.15">
      <c r="B1321" s="381" t="s">
        <v>262</v>
      </c>
      <c r="C1321" s="332" t="s">
        <v>43</v>
      </c>
      <c r="D1321" s="333" t="s">
        <v>22</v>
      </c>
      <c r="E1321" s="702" t="s">
        <v>110</v>
      </c>
      <c r="F1321" s="703" t="s">
        <v>111</v>
      </c>
      <c r="G1321" s="335">
        <v>342.85700000000003</v>
      </c>
      <c r="H1321" s="336">
        <v>0</v>
      </c>
      <c r="I1321" s="337">
        <v>342.85700000000003</v>
      </c>
    </row>
    <row r="1322" spans="2:9" ht="12.95" customHeight="1" x14ac:dyDescent="0.15">
      <c r="B1322" s="381" t="s">
        <v>262</v>
      </c>
      <c r="C1322" s="332" t="s">
        <v>43</v>
      </c>
      <c r="D1322" s="333" t="s">
        <v>22</v>
      </c>
      <c r="E1322" s="702" t="s">
        <v>122</v>
      </c>
      <c r="F1322" s="703" t="s">
        <v>129</v>
      </c>
      <c r="G1322" s="335">
        <v>102.857</v>
      </c>
      <c r="H1322" s="336">
        <v>0</v>
      </c>
      <c r="I1322" s="337">
        <v>102.857</v>
      </c>
    </row>
    <row r="1323" spans="2:9" ht="12.95" customHeight="1" x14ac:dyDescent="0.15">
      <c r="B1323" s="381" t="s">
        <v>262</v>
      </c>
      <c r="C1323" s="332" t="s">
        <v>43</v>
      </c>
      <c r="D1323" s="333" t="s">
        <v>22</v>
      </c>
      <c r="E1323" s="702" t="s">
        <v>277</v>
      </c>
      <c r="F1323" s="703" t="s">
        <v>277</v>
      </c>
      <c r="G1323" s="335">
        <v>260</v>
      </c>
      <c r="H1323" s="336">
        <v>0</v>
      </c>
      <c r="I1323" s="337">
        <v>260</v>
      </c>
    </row>
    <row r="1324" spans="2:9" ht="12.95" customHeight="1" x14ac:dyDescent="0.15">
      <c r="B1324" s="383" t="s">
        <v>262</v>
      </c>
      <c r="C1324" s="345" t="s">
        <v>43</v>
      </c>
      <c r="D1324" s="346"/>
      <c r="E1324" s="710" t="s">
        <v>273</v>
      </c>
      <c r="F1324" s="711"/>
      <c r="G1324" s="25">
        <v>705.71400000000006</v>
      </c>
      <c r="H1324" s="2">
        <v>0</v>
      </c>
      <c r="I1324" s="348">
        <v>705.71400000000006</v>
      </c>
    </row>
    <row r="1325" spans="2:9" ht="12.95" customHeight="1" x14ac:dyDescent="0.15">
      <c r="B1325" s="381" t="s">
        <v>13</v>
      </c>
      <c r="C1325" s="332" t="s">
        <v>43</v>
      </c>
      <c r="D1325" s="333" t="s">
        <v>18</v>
      </c>
      <c r="E1325" s="702" t="s">
        <v>110</v>
      </c>
      <c r="F1325" s="703" t="s">
        <v>112</v>
      </c>
      <c r="G1325" s="335">
        <v>0</v>
      </c>
      <c r="H1325" s="336">
        <v>707.14200000000005</v>
      </c>
      <c r="I1325" s="337">
        <v>707.14200000000005</v>
      </c>
    </row>
    <row r="1326" spans="2:9" ht="12.95" customHeight="1" x14ac:dyDescent="0.15">
      <c r="B1326" s="381" t="s">
        <v>13</v>
      </c>
      <c r="C1326" s="332" t="s">
        <v>43</v>
      </c>
      <c r="D1326" s="333" t="s">
        <v>18</v>
      </c>
      <c r="E1326" s="702" t="s">
        <v>110</v>
      </c>
      <c r="F1326" s="703" t="s">
        <v>113</v>
      </c>
      <c r="G1326" s="335">
        <v>0</v>
      </c>
      <c r="H1326" s="336">
        <v>450</v>
      </c>
      <c r="I1326" s="337">
        <v>450</v>
      </c>
    </row>
    <row r="1327" spans="2:9" ht="12.95" customHeight="1" x14ac:dyDescent="0.15">
      <c r="B1327" s="381" t="s">
        <v>13</v>
      </c>
      <c r="C1327" s="332" t="s">
        <v>43</v>
      </c>
      <c r="D1327" s="333" t="s">
        <v>18</v>
      </c>
      <c r="E1327" s="702" t="s">
        <v>110</v>
      </c>
      <c r="F1327" s="703" t="s">
        <v>114</v>
      </c>
      <c r="G1327" s="335">
        <v>0</v>
      </c>
      <c r="H1327" s="336">
        <v>482.14300000000003</v>
      </c>
      <c r="I1327" s="337">
        <v>482.14300000000003</v>
      </c>
    </row>
    <row r="1328" spans="2:9" ht="12.95" customHeight="1" x14ac:dyDescent="0.15">
      <c r="B1328" s="381" t="s">
        <v>13</v>
      </c>
      <c r="C1328" s="332" t="s">
        <v>43</v>
      </c>
      <c r="D1328" s="333" t="s">
        <v>18</v>
      </c>
      <c r="E1328" s="702" t="s">
        <v>122</v>
      </c>
      <c r="F1328" s="703" t="s">
        <v>126</v>
      </c>
      <c r="G1328" s="335">
        <v>0</v>
      </c>
      <c r="H1328" s="336">
        <v>192.857</v>
      </c>
      <c r="I1328" s="337">
        <v>192.857</v>
      </c>
    </row>
    <row r="1329" spans="2:9" ht="12.95" customHeight="1" x14ac:dyDescent="0.15">
      <c r="B1329" s="381" t="s">
        <v>13</v>
      </c>
      <c r="C1329" s="332" t="s">
        <v>43</v>
      </c>
      <c r="D1329" s="333" t="s">
        <v>18</v>
      </c>
      <c r="E1329" s="702" t="s">
        <v>131</v>
      </c>
      <c r="F1329" s="703" t="s">
        <v>132</v>
      </c>
      <c r="G1329" s="335">
        <v>0</v>
      </c>
      <c r="H1329" s="336">
        <v>5849.9989999999998</v>
      </c>
      <c r="I1329" s="337">
        <v>5849.9989999999998</v>
      </c>
    </row>
    <row r="1330" spans="2:9" ht="12.95" customHeight="1" x14ac:dyDescent="0.15">
      <c r="B1330" s="381" t="s">
        <v>13</v>
      </c>
      <c r="C1330" s="332" t="s">
        <v>43</v>
      </c>
      <c r="D1330" s="333" t="s">
        <v>18</v>
      </c>
      <c r="E1330" s="702" t="s">
        <v>131</v>
      </c>
      <c r="F1330" s="703" t="s">
        <v>136</v>
      </c>
      <c r="G1330" s="335">
        <v>0</v>
      </c>
      <c r="H1330" s="336">
        <v>192.857</v>
      </c>
      <c r="I1330" s="337">
        <v>192.857</v>
      </c>
    </row>
    <row r="1331" spans="2:9" ht="12.95" customHeight="1" x14ac:dyDescent="0.15">
      <c r="B1331" s="381" t="s">
        <v>13</v>
      </c>
      <c r="C1331" s="332" t="s">
        <v>43</v>
      </c>
      <c r="D1331" s="333" t="s">
        <v>18</v>
      </c>
      <c r="E1331" s="702" t="s">
        <v>248</v>
      </c>
      <c r="F1331" s="703" t="s">
        <v>144</v>
      </c>
      <c r="G1331" s="335">
        <v>0</v>
      </c>
      <c r="H1331" s="336">
        <v>128.572</v>
      </c>
      <c r="I1331" s="337">
        <v>128.572</v>
      </c>
    </row>
    <row r="1332" spans="2:9" ht="12.95" customHeight="1" x14ac:dyDescent="0.15">
      <c r="B1332" s="381" t="s">
        <v>13</v>
      </c>
      <c r="C1332" s="332" t="s">
        <v>43</v>
      </c>
      <c r="D1332" s="333" t="s">
        <v>18</v>
      </c>
      <c r="E1332" s="702" t="s">
        <v>146</v>
      </c>
      <c r="F1332" s="703" t="s">
        <v>152</v>
      </c>
      <c r="G1332" s="335">
        <v>0</v>
      </c>
      <c r="H1332" s="336">
        <v>32.143000000000001</v>
      </c>
      <c r="I1332" s="337">
        <v>32.143000000000001</v>
      </c>
    </row>
    <row r="1333" spans="2:9" ht="12.95" customHeight="1" x14ac:dyDescent="0.15">
      <c r="B1333" s="381" t="s">
        <v>13</v>
      </c>
      <c r="C1333" s="332" t="s">
        <v>43</v>
      </c>
      <c r="D1333" s="333" t="s">
        <v>8</v>
      </c>
      <c r="E1333" s="702" t="s">
        <v>110</v>
      </c>
      <c r="F1333" s="703" t="s">
        <v>115</v>
      </c>
      <c r="G1333" s="335">
        <v>0</v>
      </c>
      <c r="H1333" s="336">
        <v>15</v>
      </c>
      <c r="I1333" s="337">
        <v>15</v>
      </c>
    </row>
    <row r="1334" spans="2:9" ht="12.95" customHeight="1" x14ac:dyDescent="0.15">
      <c r="B1334" s="381" t="s">
        <v>13</v>
      </c>
      <c r="C1334" s="332" t="s">
        <v>43</v>
      </c>
      <c r="D1334" s="333" t="s">
        <v>203</v>
      </c>
      <c r="E1334" s="702" t="s">
        <v>110</v>
      </c>
      <c r="F1334" s="703" t="s">
        <v>115</v>
      </c>
      <c r="G1334" s="335">
        <v>0</v>
      </c>
      <c r="H1334" s="336">
        <v>15</v>
      </c>
      <c r="I1334" s="337">
        <v>15</v>
      </c>
    </row>
    <row r="1335" spans="2:9" ht="12.95" customHeight="1" x14ac:dyDescent="0.15">
      <c r="B1335" s="381" t="s">
        <v>13</v>
      </c>
      <c r="C1335" s="332" t="s">
        <v>43</v>
      </c>
      <c r="D1335" s="333" t="s">
        <v>10</v>
      </c>
      <c r="E1335" s="702" t="s">
        <v>110</v>
      </c>
      <c r="F1335" s="703" t="s">
        <v>115</v>
      </c>
      <c r="G1335" s="335">
        <v>0</v>
      </c>
      <c r="H1335" s="336">
        <v>290.625</v>
      </c>
      <c r="I1335" s="337">
        <v>290.625</v>
      </c>
    </row>
    <row r="1336" spans="2:9" ht="12.95" customHeight="1" x14ac:dyDescent="0.15">
      <c r="B1336" s="381" t="s">
        <v>13</v>
      </c>
      <c r="C1336" s="332" t="s">
        <v>43</v>
      </c>
      <c r="D1336" s="333" t="s">
        <v>11</v>
      </c>
      <c r="E1336" s="702" t="s">
        <v>110</v>
      </c>
      <c r="F1336" s="703" t="s">
        <v>116</v>
      </c>
      <c r="G1336" s="335">
        <v>442</v>
      </c>
      <c r="H1336" s="336">
        <v>0</v>
      </c>
      <c r="I1336" s="337">
        <v>442</v>
      </c>
    </row>
    <row r="1337" spans="2:9" ht="12.95" customHeight="1" x14ac:dyDescent="0.15">
      <c r="B1337" s="381" t="s">
        <v>13</v>
      </c>
      <c r="C1337" s="332" t="s">
        <v>43</v>
      </c>
      <c r="D1337" s="333" t="s">
        <v>11</v>
      </c>
      <c r="E1337" s="702" t="s">
        <v>110</v>
      </c>
      <c r="F1337" s="703" t="s">
        <v>118</v>
      </c>
      <c r="G1337" s="335">
        <v>52</v>
      </c>
      <c r="H1337" s="336">
        <v>0</v>
      </c>
      <c r="I1337" s="337">
        <v>52</v>
      </c>
    </row>
    <row r="1338" spans="2:9" ht="12.95" customHeight="1" x14ac:dyDescent="0.15">
      <c r="B1338" s="381" t="s">
        <v>13</v>
      </c>
      <c r="C1338" s="332" t="s">
        <v>43</v>
      </c>
      <c r="D1338" s="333" t="s">
        <v>11</v>
      </c>
      <c r="E1338" s="702" t="s">
        <v>277</v>
      </c>
      <c r="F1338" s="703" t="s">
        <v>277</v>
      </c>
      <c r="G1338" s="335">
        <v>338</v>
      </c>
      <c r="H1338" s="336">
        <v>0</v>
      </c>
      <c r="I1338" s="337">
        <v>338</v>
      </c>
    </row>
    <row r="1339" spans="2:9" ht="12.95" customHeight="1" thickBot="1" x14ac:dyDescent="0.2">
      <c r="B1339" s="388" t="s">
        <v>13</v>
      </c>
      <c r="C1339" s="355" t="s">
        <v>43</v>
      </c>
      <c r="D1339" s="356" t="s">
        <v>22</v>
      </c>
      <c r="E1339" s="704" t="s">
        <v>110</v>
      </c>
      <c r="F1339" s="705" t="s">
        <v>117</v>
      </c>
      <c r="G1339" s="358">
        <v>22230</v>
      </c>
      <c r="H1339" s="359">
        <v>0</v>
      </c>
      <c r="I1339" s="360">
        <v>22230</v>
      </c>
    </row>
    <row r="1340" spans="2:9" ht="12.95" customHeight="1" x14ac:dyDescent="0.15">
      <c r="B1340" s="384" t="s">
        <v>13</v>
      </c>
      <c r="C1340" s="349" t="s">
        <v>43</v>
      </c>
      <c r="D1340" s="350" t="s">
        <v>22</v>
      </c>
      <c r="E1340" s="706" t="s">
        <v>277</v>
      </c>
      <c r="F1340" s="707" t="s">
        <v>277</v>
      </c>
      <c r="G1340" s="352">
        <v>16250</v>
      </c>
      <c r="H1340" s="353">
        <v>0</v>
      </c>
      <c r="I1340" s="354">
        <v>16250</v>
      </c>
    </row>
    <row r="1341" spans="2:9" ht="12.95" customHeight="1" x14ac:dyDescent="0.15">
      <c r="B1341" s="381" t="s">
        <v>13</v>
      </c>
      <c r="C1341" s="332" t="s">
        <v>43</v>
      </c>
      <c r="D1341" s="333" t="s">
        <v>30</v>
      </c>
      <c r="E1341" s="702" t="s">
        <v>110</v>
      </c>
      <c r="F1341" s="703" t="s">
        <v>115</v>
      </c>
      <c r="G1341" s="335">
        <v>0</v>
      </c>
      <c r="H1341" s="336">
        <v>28.125</v>
      </c>
      <c r="I1341" s="337">
        <v>28.125</v>
      </c>
    </row>
    <row r="1342" spans="2:9" ht="12.95" customHeight="1" x14ac:dyDescent="0.15">
      <c r="B1342" s="381" t="s">
        <v>13</v>
      </c>
      <c r="C1342" s="332" t="s">
        <v>43</v>
      </c>
      <c r="D1342" s="333" t="s">
        <v>25</v>
      </c>
      <c r="E1342" s="702" t="s">
        <v>277</v>
      </c>
      <c r="F1342" s="703" t="s">
        <v>277</v>
      </c>
      <c r="G1342" s="335">
        <v>832</v>
      </c>
      <c r="H1342" s="336">
        <v>0</v>
      </c>
      <c r="I1342" s="337">
        <v>832</v>
      </c>
    </row>
    <row r="1343" spans="2:9" ht="12.95" customHeight="1" x14ac:dyDescent="0.15">
      <c r="B1343" s="383" t="s">
        <v>13</v>
      </c>
      <c r="C1343" s="345" t="s">
        <v>43</v>
      </c>
      <c r="D1343" s="346"/>
      <c r="E1343" s="710" t="s">
        <v>273</v>
      </c>
      <c r="F1343" s="711"/>
      <c r="G1343" s="25">
        <v>40144</v>
      </c>
      <c r="H1343" s="2">
        <v>8384.4629999999997</v>
      </c>
      <c r="I1343" s="348">
        <v>48528.463000000003</v>
      </c>
    </row>
    <row r="1344" spans="2:9" ht="12.95" customHeight="1" x14ac:dyDescent="0.15">
      <c r="B1344" s="381" t="s">
        <v>207</v>
      </c>
      <c r="C1344" s="332" t="s">
        <v>43</v>
      </c>
      <c r="D1344" s="333" t="s">
        <v>9</v>
      </c>
      <c r="E1344" s="702" t="s">
        <v>277</v>
      </c>
      <c r="F1344" s="703" t="s">
        <v>277</v>
      </c>
      <c r="G1344" s="335">
        <v>3328</v>
      </c>
      <c r="H1344" s="336">
        <v>0</v>
      </c>
      <c r="I1344" s="337">
        <v>3328</v>
      </c>
    </row>
    <row r="1345" spans="2:9" ht="12.95" customHeight="1" x14ac:dyDescent="0.15">
      <c r="B1345" s="381" t="s">
        <v>207</v>
      </c>
      <c r="C1345" s="332" t="s">
        <v>43</v>
      </c>
      <c r="D1345" s="333" t="s">
        <v>22</v>
      </c>
      <c r="E1345" s="702" t="s">
        <v>277</v>
      </c>
      <c r="F1345" s="703" t="s">
        <v>277</v>
      </c>
      <c r="G1345" s="335">
        <v>6136</v>
      </c>
      <c r="H1345" s="336">
        <v>0</v>
      </c>
      <c r="I1345" s="337">
        <v>6136</v>
      </c>
    </row>
    <row r="1346" spans="2:9" ht="12.95" customHeight="1" x14ac:dyDescent="0.15">
      <c r="B1346" s="383" t="s">
        <v>207</v>
      </c>
      <c r="C1346" s="345" t="s">
        <v>43</v>
      </c>
      <c r="D1346" s="346"/>
      <c r="E1346" s="710" t="s">
        <v>273</v>
      </c>
      <c r="F1346" s="711"/>
      <c r="G1346" s="25">
        <v>9464</v>
      </c>
      <c r="H1346" s="2">
        <v>0</v>
      </c>
      <c r="I1346" s="348">
        <v>9464</v>
      </c>
    </row>
    <row r="1347" spans="2:9" ht="12.95" customHeight="1" x14ac:dyDescent="0.15">
      <c r="B1347" s="381" t="s">
        <v>19</v>
      </c>
      <c r="C1347" s="332" t="s">
        <v>43</v>
      </c>
      <c r="D1347" s="333" t="s">
        <v>18</v>
      </c>
      <c r="E1347" s="702" t="s">
        <v>122</v>
      </c>
      <c r="F1347" s="703" t="s">
        <v>279</v>
      </c>
      <c r="G1347" s="335">
        <v>10150.277</v>
      </c>
      <c r="H1347" s="336">
        <v>0</v>
      </c>
      <c r="I1347" s="337">
        <v>10150.277</v>
      </c>
    </row>
    <row r="1348" spans="2:9" ht="12.95" customHeight="1" x14ac:dyDescent="0.15">
      <c r="B1348" s="381" t="s">
        <v>19</v>
      </c>
      <c r="C1348" s="332" t="s">
        <v>43</v>
      </c>
      <c r="D1348" s="333" t="s">
        <v>22</v>
      </c>
      <c r="E1348" s="702" t="s">
        <v>97</v>
      </c>
      <c r="F1348" s="703" t="s">
        <v>254</v>
      </c>
      <c r="G1348" s="335">
        <v>754.28599999999983</v>
      </c>
      <c r="H1348" s="336">
        <v>0</v>
      </c>
      <c r="I1348" s="337">
        <v>754.28599999999983</v>
      </c>
    </row>
    <row r="1349" spans="2:9" ht="12.95" customHeight="1" x14ac:dyDescent="0.15">
      <c r="B1349" s="381" t="s">
        <v>19</v>
      </c>
      <c r="C1349" s="332" t="s">
        <v>43</v>
      </c>
      <c r="D1349" s="333" t="s">
        <v>22</v>
      </c>
      <c r="E1349" s="702" t="s">
        <v>122</v>
      </c>
      <c r="F1349" s="703" t="s">
        <v>279</v>
      </c>
      <c r="G1349" s="335">
        <v>445.71500000000003</v>
      </c>
      <c r="H1349" s="336">
        <v>0</v>
      </c>
      <c r="I1349" s="337">
        <v>445.71500000000003</v>
      </c>
    </row>
    <row r="1350" spans="2:9" ht="12.95" customHeight="1" x14ac:dyDescent="0.15">
      <c r="B1350" s="381" t="s">
        <v>19</v>
      </c>
      <c r="C1350" s="332" t="s">
        <v>43</v>
      </c>
      <c r="D1350" s="333" t="s">
        <v>22</v>
      </c>
      <c r="E1350" s="702" t="s">
        <v>248</v>
      </c>
      <c r="F1350" s="703" t="s">
        <v>143</v>
      </c>
      <c r="G1350" s="335">
        <v>2439.9989999999998</v>
      </c>
      <c r="H1350" s="336">
        <v>0</v>
      </c>
      <c r="I1350" s="337">
        <v>2439.9989999999998</v>
      </c>
    </row>
    <row r="1351" spans="2:9" ht="12.95" customHeight="1" x14ac:dyDescent="0.15">
      <c r="B1351" s="381" t="s">
        <v>19</v>
      </c>
      <c r="C1351" s="332" t="s">
        <v>43</v>
      </c>
      <c r="D1351" s="333" t="s">
        <v>22</v>
      </c>
      <c r="E1351" s="702" t="s">
        <v>277</v>
      </c>
      <c r="F1351" s="703" t="s">
        <v>277</v>
      </c>
      <c r="G1351" s="335">
        <v>8610</v>
      </c>
      <c r="H1351" s="336">
        <v>0</v>
      </c>
      <c r="I1351" s="337">
        <v>8610</v>
      </c>
    </row>
    <row r="1352" spans="2:9" ht="12.95" customHeight="1" x14ac:dyDescent="0.15">
      <c r="B1352" s="381" t="s">
        <v>19</v>
      </c>
      <c r="C1352" s="332" t="s">
        <v>43</v>
      </c>
      <c r="D1352" s="333" t="s">
        <v>12</v>
      </c>
      <c r="E1352" s="702" t="s">
        <v>122</v>
      </c>
      <c r="F1352" s="703" t="s">
        <v>279</v>
      </c>
      <c r="G1352" s="335">
        <v>1758.2139999999999</v>
      </c>
      <c r="H1352" s="336">
        <v>0</v>
      </c>
      <c r="I1352" s="337">
        <v>1758.2139999999999</v>
      </c>
    </row>
    <row r="1353" spans="2:9" ht="12.95" customHeight="1" x14ac:dyDescent="0.15">
      <c r="B1353" s="383" t="s">
        <v>19</v>
      </c>
      <c r="C1353" s="345" t="s">
        <v>43</v>
      </c>
      <c r="D1353" s="346"/>
      <c r="E1353" s="710" t="s">
        <v>273</v>
      </c>
      <c r="F1353" s="711"/>
      <c r="G1353" s="25">
        <v>24158.491000000002</v>
      </c>
      <c r="H1353" s="2">
        <v>0</v>
      </c>
      <c r="I1353" s="348">
        <v>24158.491000000002</v>
      </c>
    </row>
    <row r="1354" spans="2:9" ht="12.95" customHeight="1" x14ac:dyDescent="0.15">
      <c r="B1354" s="381" t="s">
        <v>24</v>
      </c>
      <c r="C1354" s="332" t="s">
        <v>43</v>
      </c>
      <c r="D1354" s="333" t="s">
        <v>7</v>
      </c>
      <c r="E1354" s="702" t="s">
        <v>110</v>
      </c>
      <c r="F1354" s="703" t="s">
        <v>112</v>
      </c>
      <c r="G1354" s="335">
        <v>0</v>
      </c>
      <c r="H1354" s="336">
        <v>19.286000000000001</v>
      </c>
      <c r="I1354" s="337">
        <v>19.286000000000001</v>
      </c>
    </row>
    <row r="1355" spans="2:9" ht="12.95" customHeight="1" x14ac:dyDescent="0.15">
      <c r="B1355" s="381" t="s">
        <v>24</v>
      </c>
      <c r="C1355" s="332" t="s">
        <v>43</v>
      </c>
      <c r="D1355" s="333" t="s">
        <v>7</v>
      </c>
      <c r="E1355" s="702" t="s">
        <v>110</v>
      </c>
      <c r="F1355" s="703" t="s">
        <v>114</v>
      </c>
      <c r="G1355" s="335">
        <v>0</v>
      </c>
      <c r="H1355" s="336">
        <v>308.57100000000003</v>
      </c>
      <c r="I1355" s="337">
        <v>308.57100000000003</v>
      </c>
    </row>
    <row r="1356" spans="2:9" ht="12.95" customHeight="1" x14ac:dyDescent="0.15">
      <c r="B1356" s="381" t="s">
        <v>24</v>
      </c>
      <c r="C1356" s="332" t="s">
        <v>43</v>
      </c>
      <c r="D1356" s="333" t="s">
        <v>7</v>
      </c>
      <c r="E1356" s="702" t="s">
        <v>110</v>
      </c>
      <c r="F1356" s="703" t="s">
        <v>249</v>
      </c>
      <c r="G1356" s="335">
        <v>0</v>
      </c>
      <c r="H1356" s="336">
        <v>359.99900000000002</v>
      </c>
      <c r="I1356" s="337">
        <v>359.99900000000002</v>
      </c>
    </row>
    <row r="1357" spans="2:9" ht="12.95" customHeight="1" x14ac:dyDescent="0.15">
      <c r="B1357" s="381" t="s">
        <v>24</v>
      </c>
      <c r="C1357" s="332" t="s">
        <v>43</v>
      </c>
      <c r="D1357" s="333" t="s">
        <v>7</v>
      </c>
      <c r="E1357" s="702" t="s">
        <v>122</v>
      </c>
      <c r="F1357" s="703" t="s">
        <v>126</v>
      </c>
      <c r="G1357" s="335">
        <v>0</v>
      </c>
      <c r="H1357" s="336">
        <v>19.286000000000001</v>
      </c>
      <c r="I1357" s="337">
        <v>19.286000000000001</v>
      </c>
    </row>
    <row r="1358" spans="2:9" ht="12.95" customHeight="1" x14ac:dyDescent="0.15">
      <c r="B1358" s="381" t="s">
        <v>24</v>
      </c>
      <c r="C1358" s="332" t="s">
        <v>43</v>
      </c>
      <c r="D1358" s="333" t="s">
        <v>7</v>
      </c>
      <c r="E1358" s="702" t="s">
        <v>122</v>
      </c>
      <c r="F1358" s="703" t="s">
        <v>129</v>
      </c>
      <c r="G1358" s="335">
        <v>0</v>
      </c>
      <c r="H1358" s="336">
        <v>192.857</v>
      </c>
      <c r="I1358" s="337">
        <v>192.857</v>
      </c>
    </row>
    <row r="1359" spans="2:9" ht="12.95" customHeight="1" x14ac:dyDescent="0.15">
      <c r="B1359" s="381" t="s">
        <v>24</v>
      </c>
      <c r="C1359" s="332" t="s">
        <v>43</v>
      </c>
      <c r="D1359" s="333" t="s">
        <v>7</v>
      </c>
      <c r="E1359" s="702" t="s">
        <v>122</v>
      </c>
      <c r="F1359" s="703" t="s">
        <v>279</v>
      </c>
      <c r="G1359" s="335">
        <v>0</v>
      </c>
      <c r="H1359" s="336">
        <v>250.71299999999999</v>
      </c>
      <c r="I1359" s="337">
        <v>250.71299999999999</v>
      </c>
    </row>
    <row r="1360" spans="2:9" ht="12.95" customHeight="1" x14ac:dyDescent="0.15">
      <c r="B1360" s="381" t="s">
        <v>24</v>
      </c>
      <c r="C1360" s="332" t="s">
        <v>43</v>
      </c>
      <c r="D1360" s="333" t="s">
        <v>7</v>
      </c>
      <c r="E1360" s="702" t="s">
        <v>131</v>
      </c>
      <c r="F1360" s="703" t="s">
        <v>132</v>
      </c>
      <c r="G1360" s="335">
        <v>0</v>
      </c>
      <c r="H1360" s="336">
        <v>8466.4119999999984</v>
      </c>
      <c r="I1360" s="337">
        <v>8466.4119999999984</v>
      </c>
    </row>
    <row r="1361" spans="2:9" ht="12.95" customHeight="1" x14ac:dyDescent="0.15">
      <c r="B1361" s="381" t="s">
        <v>24</v>
      </c>
      <c r="C1361" s="332" t="s">
        <v>43</v>
      </c>
      <c r="D1361" s="333" t="s">
        <v>7</v>
      </c>
      <c r="E1361" s="702" t="s">
        <v>248</v>
      </c>
      <c r="F1361" s="703" t="s">
        <v>145</v>
      </c>
      <c r="G1361" s="335">
        <v>0</v>
      </c>
      <c r="H1361" s="336">
        <v>250.714</v>
      </c>
      <c r="I1361" s="337">
        <v>250.714</v>
      </c>
    </row>
    <row r="1362" spans="2:9" ht="12.95" customHeight="1" x14ac:dyDescent="0.15">
      <c r="B1362" s="381" t="s">
        <v>24</v>
      </c>
      <c r="C1362" s="332" t="s">
        <v>43</v>
      </c>
      <c r="D1362" s="333" t="s">
        <v>22</v>
      </c>
      <c r="E1362" s="702" t="s">
        <v>277</v>
      </c>
      <c r="F1362" s="703" t="s">
        <v>277</v>
      </c>
      <c r="G1362" s="335">
        <v>1144</v>
      </c>
      <c r="H1362" s="336">
        <v>0</v>
      </c>
      <c r="I1362" s="337">
        <v>1144</v>
      </c>
    </row>
    <row r="1363" spans="2:9" ht="12.95" customHeight="1" x14ac:dyDescent="0.15">
      <c r="B1363" s="383" t="s">
        <v>24</v>
      </c>
      <c r="C1363" s="345" t="s">
        <v>43</v>
      </c>
      <c r="D1363" s="346"/>
      <c r="E1363" s="710" t="s">
        <v>273</v>
      </c>
      <c r="F1363" s="711"/>
      <c r="G1363" s="25">
        <v>1144</v>
      </c>
      <c r="H1363" s="2">
        <v>9867.8379999999979</v>
      </c>
      <c r="I1363" s="348">
        <v>11011.837999999998</v>
      </c>
    </row>
    <row r="1364" spans="2:9" ht="12.95" customHeight="1" x14ac:dyDescent="0.15">
      <c r="B1364" s="381" t="s">
        <v>210</v>
      </c>
      <c r="C1364" s="332" t="s">
        <v>43</v>
      </c>
      <c r="D1364" s="333" t="s">
        <v>22</v>
      </c>
      <c r="E1364" s="702" t="s">
        <v>277</v>
      </c>
      <c r="F1364" s="703" t="s">
        <v>277</v>
      </c>
      <c r="G1364" s="335">
        <v>13156</v>
      </c>
      <c r="H1364" s="336">
        <v>0</v>
      </c>
      <c r="I1364" s="337">
        <v>13156</v>
      </c>
    </row>
    <row r="1365" spans="2:9" ht="12.95" customHeight="1" x14ac:dyDescent="0.15">
      <c r="B1365" s="381" t="s">
        <v>210</v>
      </c>
      <c r="C1365" s="332" t="s">
        <v>43</v>
      </c>
      <c r="D1365" s="333" t="s">
        <v>25</v>
      </c>
      <c r="E1365" s="702" t="s">
        <v>277</v>
      </c>
      <c r="F1365" s="703" t="s">
        <v>277</v>
      </c>
      <c r="G1365" s="335">
        <v>910</v>
      </c>
      <c r="H1365" s="336">
        <v>0</v>
      </c>
      <c r="I1365" s="337">
        <v>910</v>
      </c>
    </row>
    <row r="1366" spans="2:9" ht="12.95" customHeight="1" x14ac:dyDescent="0.15">
      <c r="B1366" s="383" t="s">
        <v>210</v>
      </c>
      <c r="C1366" s="345" t="s">
        <v>43</v>
      </c>
      <c r="D1366" s="346"/>
      <c r="E1366" s="710" t="s">
        <v>273</v>
      </c>
      <c r="F1366" s="711"/>
      <c r="G1366" s="25">
        <v>14066</v>
      </c>
      <c r="H1366" s="2">
        <v>0</v>
      </c>
      <c r="I1366" s="348">
        <v>14066</v>
      </c>
    </row>
    <row r="1367" spans="2:9" ht="12.95" customHeight="1" x14ac:dyDescent="0.15">
      <c r="B1367" s="381" t="s">
        <v>35</v>
      </c>
      <c r="C1367" s="332" t="s">
        <v>43</v>
      </c>
      <c r="D1367" s="333" t="s">
        <v>22</v>
      </c>
      <c r="E1367" s="702" t="s">
        <v>277</v>
      </c>
      <c r="F1367" s="703" t="s">
        <v>277</v>
      </c>
      <c r="G1367" s="335">
        <v>2216</v>
      </c>
      <c r="H1367" s="336">
        <v>0</v>
      </c>
      <c r="I1367" s="337">
        <v>2216</v>
      </c>
    </row>
    <row r="1368" spans="2:9" ht="12.95" customHeight="1" x14ac:dyDescent="0.15">
      <c r="B1368" s="383" t="s">
        <v>35</v>
      </c>
      <c r="C1368" s="345" t="s">
        <v>43</v>
      </c>
      <c r="D1368" s="346"/>
      <c r="E1368" s="710" t="s">
        <v>273</v>
      </c>
      <c r="F1368" s="711"/>
      <c r="G1368" s="25">
        <v>2216</v>
      </c>
      <c r="H1368" s="2">
        <v>0</v>
      </c>
      <c r="I1368" s="348">
        <v>2216</v>
      </c>
    </row>
    <row r="1369" spans="2:9" ht="12.95" customHeight="1" x14ac:dyDescent="0.15">
      <c r="B1369" s="381" t="s">
        <v>211</v>
      </c>
      <c r="C1369" s="332" t="s">
        <v>43</v>
      </c>
      <c r="D1369" s="333" t="s">
        <v>22</v>
      </c>
      <c r="E1369" s="702" t="s">
        <v>277</v>
      </c>
      <c r="F1369" s="703" t="s">
        <v>277</v>
      </c>
      <c r="G1369" s="335">
        <v>52</v>
      </c>
      <c r="H1369" s="336">
        <v>0</v>
      </c>
      <c r="I1369" s="337">
        <v>52</v>
      </c>
    </row>
    <row r="1370" spans="2:9" ht="12.95" customHeight="1" x14ac:dyDescent="0.15">
      <c r="B1370" s="383" t="s">
        <v>211</v>
      </c>
      <c r="C1370" s="345" t="s">
        <v>43</v>
      </c>
      <c r="D1370" s="346"/>
      <c r="E1370" s="710" t="s">
        <v>273</v>
      </c>
      <c r="F1370" s="711"/>
      <c r="G1370" s="25">
        <v>52</v>
      </c>
      <c r="H1370" s="2">
        <v>0</v>
      </c>
      <c r="I1370" s="348">
        <v>52</v>
      </c>
    </row>
    <row r="1371" spans="2:9" ht="12.95" customHeight="1" x14ac:dyDescent="0.15">
      <c r="B1371" s="381" t="s">
        <v>14</v>
      </c>
      <c r="C1371" s="332" t="s">
        <v>43</v>
      </c>
      <c r="D1371" s="333" t="s">
        <v>22</v>
      </c>
      <c r="E1371" s="702" t="s">
        <v>277</v>
      </c>
      <c r="F1371" s="703" t="s">
        <v>277</v>
      </c>
      <c r="G1371" s="335">
        <v>1664</v>
      </c>
      <c r="H1371" s="336">
        <v>0</v>
      </c>
      <c r="I1371" s="337">
        <v>1664</v>
      </c>
    </row>
    <row r="1372" spans="2:9" ht="12.95" customHeight="1" x14ac:dyDescent="0.15">
      <c r="B1372" s="383" t="s">
        <v>14</v>
      </c>
      <c r="C1372" s="345" t="s">
        <v>43</v>
      </c>
      <c r="D1372" s="346"/>
      <c r="E1372" s="710" t="s">
        <v>273</v>
      </c>
      <c r="F1372" s="711"/>
      <c r="G1372" s="25">
        <v>1664</v>
      </c>
      <c r="H1372" s="2">
        <v>0</v>
      </c>
      <c r="I1372" s="348">
        <v>1664</v>
      </c>
    </row>
    <row r="1373" spans="2:9" ht="12.95" customHeight="1" x14ac:dyDescent="0.15">
      <c r="B1373" s="381" t="s">
        <v>208</v>
      </c>
      <c r="C1373" s="332" t="s">
        <v>43</v>
      </c>
      <c r="D1373" s="333" t="s">
        <v>18</v>
      </c>
      <c r="E1373" s="702" t="s">
        <v>110</v>
      </c>
      <c r="F1373" s="703" t="s">
        <v>115</v>
      </c>
      <c r="G1373" s="335">
        <v>0</v>
      </c>
      <c r="H1373" s="336">
        <v>62.5</v>
      </c>
      <c r="I1373" s="337">
        <v>62.5</v>
      </c>
    </row>
    <row r="1374" spans="2:9" ht="12.95" customHeight="1" x14ac:dyDescent="0.15">
      <c r="B1374" s="381" t="s">
        <v>208</v>
      </c>
      <c r="C1374" s="332" t="s">
        <v>43</v>
      </c>
      <c r="D1374" s="333" t="s">
        <v>8</v>
      </c>
      <c r="E1374" s="702" t="s">
        <v>110</v>
      </c>
      <c r="F1374" s="703" t="s">
        <v>115</v>
      </c>
      <c r="G1374" s="335">
        <v>0</v>
      </c>
      <c r="H1374" s="336">
        <v>62.5</v>
      </c>
      <c r="I1374" s="337">
        <v>62.5</v>
      </c>
    </row>
    <row r="1375" spans="2:9" ht="12.95" customHeight="1" x14ac:dyDescent="0.15">
      <c r="B1375" s="381" t="s">
        <v>208</v>
      </c>
      <c r="C1375" s="332" t="s">
        <v>43</v>
      </c>
      <c r="D1375" s="333" t="s">
        <v>10</v>
      </c>
      <c r="E1375" s="702" t="s">
        <v>110</v>
      </c>
      <c r="F1375" s="703" t="s">
        <v>115</v>
      </c>
      <c r="G1375" s="335">
        <v>0</v>
      </c>
      <c r="H1375" s="336">
        <v>218.75</v>
      </c>
      <c r="I1375" s="337">
        <v>218.75</v>
      </c>
    </row>
    <row r="1376" spans="2:9" ht="12.95" customHeight="1" x14ac:dyDescent="0.15">
      <c r="B1376" s="381" t="s">
        <v>208</v>
      </c>
      <c r="C1376" s="332" t="s">
        <v>43</v>
      </c>
      <c r="D1376" s="333" t="s">
        <v>10</v>
      </c>
      <c r="E1376" s="702" t="s">
        <v>110</v>
      </c>
      <c r="F1376" s="703" t="s">
        <v>274</v>
      </c>
      <c r="G1376" s="335">
        <v>0</v>
      </c>
      <c r="H1376" s="336">
        <v>12.5</v>
      </c>
      <c r="I1376" s="337">
        <v>12.5</v>
      </c>
    </row>
    <row r="1377" spans="2:9" ht="12.95" customHeight="1" x14ac:dyDescent="0.15">
      <c r="B1377" s="381" t="s">
        <v>208</v>
      </c>
      <c r="C1377" s="332" t="s">
        <v>43</v>
      </c>
      <c r="D1377" s="333" t="s">
        <v>12</v>
      </c>
      <c r="E1377" s="702" t="s">
        <v>110</v>
      </c>
      <c r="F1377" s="703" t="s">
        <v>115</v>
      </c>
      <c r="G1377" s="335">
        <v>0</v>
      </c>
      <c r="H1377" s="336">
        <v>43.75</v>
      </c>
      <c r="I1377" s="337">
        <v>43.75</v>
      </c>
    </row>
    <row r="1378" spans="2:9" ht="12.95" customHeight="1" x14ac:dyDescent="0.15">
      <c r="B1378" s="381" t="s">
        <v>208</v>
      </c>
      <c r="C1378" s="332" t="s">
        <v>43</v>
      </c>
      <c r="D1378" s="333" t="s">
        <v>30</v>
      </c>
      <c r="E1378" s="702" t="s">
        <v>110</v>
      </c>
      <c r="F1378" s="703" t="s">
        <v>115</v>
      </c>
      <c r="G1378" s="335">
        <v>0</v>
      </c>
      <c r="H1378" s="336">
        <v>37.5</v>
      </c>
      <c r="I1378" s="337">
        <v>37.5</v>
      </c>
    </row>
    <row r="1379" spans="2:9" ht="12.95" customHeight="1" x14ac:dyDescent="0.15">
      <c r="B1379" s="381" t="s">
        <v>208</v>
      </c>
      <c r="C1379" s="332" t="s">
        <v>43</v>
      </c>
      <c r="D1379" s="333" t="s">
        <v>209</v>
      </c>
      <c r="E1379" s="702" t="s">
        <v>110</v>
      </c>
      <c r="F1379" s="703" t="s">
        <v>115</v>
      </c>
      <c r="G1379" s="335">
        <v>0</v>
      </c>
      <c r="H1379" s="336">
        <v>25</v>
      </c>
      <c r="I1379" s="337">
        <v>25</v>
      </c>
    </row>
    <row r="1380" spans="2:9" ht="12.95" customHeight="1" x14ac:dyDescent="0.15">
      <c r="B1380" s="383" t="s">
        <v>208</v>
      </c>
      <c r="C1380" s="345" t="s">
        <v>43</v>
      </c>
      <c r="D1380" s="346"/>
      <c r="E1380" s="710" t="s">
        <v>273</v>
      </c>
      <c r="F1380" s="711"/>
      <c r="G1380" s="25">
        <v>0</v>
      </c>
      <c r="H1380" s="2">
        <v>462.5</v>
      </c>
      <c r="I1380" s="348">
        <v>462.5</v>
      </c>
    </row>
    <row r="1381" spans="2:9" ht="12.95" customHeight="1" x14ac:dyDescent="0.15">
      <c r="B1381" s="381" t="s">
        <v>17</v>
      </c>
      <c r="C1381" s="332" t="s">
        <v>43</v>
      </c>
      <c r="D1381" s="333" t="s">
        <v>7</v>
      </c>
      <c r="E1381" s="702" t="s">
        <v>97</v>
      </c>
      <c r="F1381" s="703" t="s">
        <v>99</v>
      </c>
      <c r="G1381" s="335">
        <v>0</v>
      </c>
      <c r="H1381" s="336">
        <v>64.286000000000001</v>
      </c>
      <c r="I1381" s="337">
        <v>64.286000000000001</v>
      </c>
    </row>
    <row r="1382" spans="2:9" ht="12.95" customHeight="1" x14ac:dyDescent="0.15">
      <c r="B1382" s="381" t="s">
        <v>17</v>
      </c>
      <c r="C1382" s="332" t="s">
        <v>43</v>
      </c>
      <c r="D1382" s="333" t="s">
        <v>7</v>
      </c>
      <c r="E1382" s="702" t="s">
        <v>97</v>
      </c>
      <c r="F1382" s="703" t="s">
        <v>254</v>
      </c>
      <c r="G1382" s="335">
        <v>0</v>
      </c>
      <c r="H1382" s="336">
        <v>867.85399999999981</v>
      </c>
      <c r="I1382" s="337">
        <v>867.85399999999981</v>
      </c>
    </row>
    <row r="1383" spans="2:9" ht="12.95" customHeight="1" x14ac:dyDescent="0.15">
      <c r="B1383" s="381" t="s">
        <v>17</v>
      </c>
      <c r="C1383" s="332" t="s">
        <v>43</v>
      </c>
      <c r="D1383" s="333" t="s">
        <v>7</v>
      </c>
      <c r="E1383" s="702" t="s">
        <v>97</v>
      </c>
      <c r="F1383" s="703" t="s">
        <v>102</v>
      </c>
      <c r="G1383" s="335">
        <v>0</v>
      </c>
      <c r="H1383" s="336">
        <v>64.286000000000001</v>
      </c>
      <c r="I1383" s="337">
        <v>64.286000000000001</v>
      </c>
    </row>
    <row r="1384" spans="2:9" ht="12.95" customHeight="1" x14ac:dyDescent="0.15">
      <c r="B1384" s="381" t="s">
        <v>17</v>
      </c>
      <c r="C1384" s="332" t="s">
        <v>43</v>
      </c>
      <c r="D1384" s="333" t="s">
        <v>7</v>
      </c>
      <c r="E1384" s="702" t="s">
        <v>103</v>
      </c>
      <c r="F1384" s="703" t="s">
        <v>105</v>
      </c>
      <c r="G1384" s="335">
        <v>0</v>
      </c>
      <c r="H1384" s="336">
        <v>128.572</v>
      </c>
      <c r="I1384" s="337">
        <v>128.572</v>
      </c>
    </row>
    <row r="1385" spans="2:9" ht="12.95" customHeight="1" x14ac:dyDescent="0.15">
      <c r="B1385" s="381" t="s">
        <v>17</v>
      </c>
      <c r="C1385" s="332" t="s">
        <v>43</v>
      </c>
      <c r="D1385" s="333" t="s">
        <v>7</v>
      </c>
      <c r="E1385" s="702" t="s">
        <v>110</v>
      </c>
      <c r="F1385" s="703" t="s">
        <v>249</v>
      </c>
      <c r="G1385" s="335">
        <v>0</v>
      </c>
      <c r="H1385" s="336">
        <v>32.143000000000001</v>
      </c>
      <c r="I1385" s="337">
        <v>32.143000000000001</v>
      </c>
    </row>
    <row r="1386" spans="2:9" ht="12.95" customHeight="1" x14ac:dyDescent="0.15">
      <c r="B1386" s="381" t="s">
        <v>17</v>
      </c>
      <c r="C1386" s="332" t="s">
        <v>43</v>
      </c>
      <c r="D1386" s="333" t="s">
        <v>7</v>
      </c>
      <c r="E1386" s="702" t="s">
        <v>122</v>
      </c>
      <c r="F1386" s="703" t="s">
        <v>129</v>
      </c>
      <c r="G1386" s="335">
        <v>0</v>
      </c>
      <c r="H1386" s="336">
        <v>363.214</v>
      </c>
      <c r="I1386" s="337">
        <v>363.214</v>
      </c>
    </row>
    <row r="1387" spans="2:9" ht="12.95" customHeight="1" x14ac:dyDescent="0.15">
      <c r="B1387" s="381" t="s">
        <v>17</v>
      </c>
      <c r="C1387" s="332" t="s">
        <v>43</v>
      </c>
      <c r="D1387" s="333" t="s">
        <v>7</v>
      </c>
      <c r="E1387" s="702" t="s">
        <v>131</v>
      </c>
      <c r="F1387" s="703" t="s">
        <v>132</v>
      </c>
      <c r="G1387" s="335">
        <v>0</v>
      </c>
      <c r="H1387" s="336">
        <v>112.499</v>
      </c>
      <c r="I1387" s="337">
        <v>112.499</v>
      </c>
    </row>
    <row r="1388" spans="2:9" ht="12.95" customHeight="1" x14ac:dyDescent="0.15">
      <c r="B1388" s="381" t="s">
        <v>17</v>
      </c>
      <c r="C1388" s="332" t="s">
        <v>43</v>
      </c>
      <c r="D1388" s="333" t="s">
        <v>7</v>
      </c>
      <c r="E1388" s="702" t="s">
        <v>131</v>
      </c>
      <c r="F1388" s="703" t="s">
        <v>136</v>
      </c>
      <c r="G1388" s="335">
        <v>0</v>
      </c>
      <c r="H1388" s="336">
        <v>257.14300000000003</v>
      </c>
      <c r="I1388" s="337">
        <v>257.14300000000003</v>
      </c>
    </row>
    <row r="1389" spans="2:9" ht="12.95" customHeight="1" x14ac:dyDescent="0.15">
      <c r="B1389" s="381" t="s">
        <v>17</v>
      </c>
      <c r="C1389" s="332" t="s">
        <v>43</v>
      </c>
      <c r="D1389" s="333" t="s">
        <v>7</v>
      </c>
      <c r="E1389" s="702" t="s">
        <v>248</v>
      </c>
      <c r="F1389" s="703" t="s">
        <v>145</v>
      </c>
      <c r="G1389" s="335">
        <v>0</v>
      </c>
      <c r="H1389" s="336">
        <v>106.071</v>
      </c>
      <c r="I1389" s="337">
        <v>106.071</v>
      </c>
    </row>
    <row r="1390" spans="2:9" ht="12.95" customHeight="1" x14ac:dyDescent="0.15">
      <c r="B1390" s="381" t="s">
        <v>17</v>
      </c>
      <c r="C1390" s="332" t="s">
        <v>43</v>
      </c>
      <c r="D1390" s="333" t="s">
        <v>7</v>
      </c>
      <c r="E1390" s="702" t="s">
        <v>146</v>
      </c>
      <c r="F1390" s="703" t="s">
        <v>150</v>
      </c>
      <c r="G1390" s="335">
        <v>0</v>
      </c>
      <c r="H1390" s="336">
        <v>32.143000000000001</v>
      </c>
      <c r="I1390" s="337">
        <v>32.143000000000001</v>
      </c>
    </row>
    <row r="1391" spans="2:9" ht="12.95" customHeight="1" x14ac:dyDescent="0.15">
      <c r="B1391" s="381" t="s">
        <v>17</v>
      </c>
      <c r="C1391" s="332" t="s">
        <v>43</v>
      </c>
      <c r="D1391" s="333" t="s">
        <v>10</v>
      </c>
      <c r="E1391" s="702" t="s">
        <v>110</v>
      </c>
      <c r="F1391" s="703" t="s">
        <v>115</v>
      </c>
      <c r="G1391" s="335">
        <v>0</v>
      </c>
      <c r="H1391" s="336">
        <v>1171.875</v>
      </c>
      <c r="I1391" s="337">
        <v>1171.875</v>
      </c>
    </row>
    <row r="1392" spans="2:9" ht="12.95" customHeight="1" x14ac:dyDescent="0.15">
      <c r="B1392" s="381" t="s">
        <v>17</v>
      </c>
      <c r="C1392" s="332" t="s">
        <v>43</v>
      </c>
      <c r="D1392" s="333" t="s">
        <v>22</v>
      </c>
      <c r="E1392" s="702" t="s">
        <v>110</v>
      </c>
      <c r="F1392" s="703" t="s">
        <v>247</v>
      </c>
      <c r="G1392" s="335">
        <v>451.428</v>
      </c>
      <c r="H1392" s="336">
        <v>0</v>
      </c>
      <c r="I1392" s="337">
        <v>451.428</v>
      </c>
    </row>
    <row r="1393" spans="2:9" ht="12.95" customHeight="1" x14ac:dyDescent="0.15">
      <c r="B1393" s="381" t="s">
        <v>17</v>
      </c>
      <c r="C1393" s="332" t="s">
        <v>43</v>
      </c>
      <c r="D1393" s="333" t="s">
        <v>22</v>
      </c>
      <c r="E1393" s="702" t="s">
        <v>122</v>
      </c>
      <c r="F1393" s="703" t="s">
        <v>279</v>
      </c>
      <c r="G1393" s="335">
        <v>188.572</v>
      </c>
      <c r="H1393" s="336">
        <v>0</v>
      </c>
      <c r="I1393" s="337">
        <v>188.572</v>
      </c>
    </row>
    <row r="1394" spans="2:9" ht="12.95" customHeight="1" x14ac:dyDescent="0.15">
      <c r="B1394" s="381" t="s">
        <v>17</v>
      </c>
      <c r="C1394" s="332" t="s">
        <v>43</v>
      </c>
      <c r="D1394" s="333" t="s">
        <v>22</v>
      </c>
      <c r="E1394" s="702" t="s">
        <v>277</v>
      </c>
      <c r="F1394" s="703" t="s">
        <v>277</v>
      </c>
      <c r="G1394" s="335">
        <v>4914</v>
      </c>
      <c r="H1394" s="336">
        <v>0</v>
      </c>
      <c r="I1394" s="337">
        <v>4914</v>
      </c>
    </row>
    <row r="1395" spans="2:9" ht="12.95" customHeight="1" x14ac:dyDescent="0.15">
      <c r="B1395" s="381" t="s">
        <v>17</v>
      </c>
      <c r="C1395" s="332" t="s">
        <v>43</v>
      </c>
      <c r="D1395" s="333" t="s">
        <v>30</v>
      </c>
      <c r="E1395" s="702" t="s">
        <v>110</v>
      </c>
      <c r="F1395" s="703" t="s">
        <v>115</v>
      </c>
      <c r="G1395" s="335">
        <v>0</v>
      </c>
      <c r="H1395" s="336">
        <v>46.875</v>
      </c>
      <c r="I1395" s="337">
        <v>46.875</v>
      </c>
    </row>
    <row r="1396" spans="2:9" ht="12.95" customHeight="1" x14ac:dyDescent="0.15">
      <c r="B1396" s="383" t="s">
        <v>17</v>
      </c>
      <c r="C1396" s="345" t="s">
        <v>43</v>
      </c>
      <c r="D1396" s="346"/>
      <c r="E1396" s="710" t="s">
        <v>273</v>
      </c>
      <c r="F1396" s="711"/>
      <c r="G1396" s="25">
        <v>5554</v>
      </c>
      <c r="H1396" s="2">
        <v>3246.9609999999998</v>
      </c>
      <c r="I1396" s="348">
        <v>8800.9609999999993</v>
      </c>
    </row>
    <row r="1397" spans="2:9" ht="12.95" customHeight="1" thickBot="1" x14ac:dyDescent="0.2">
      <c r="B1397" s="388" t="s">
        <v>36</v>
      </c>
      <c r="C1397" s="355" t="s">
        <v>43</v>
      </c>
      <c r="D1397" s="356" t="s">
        <v>22</v>
      </c>
      <c r="E1397" s="704" t="s">
        <v>277</v>
      </c>
      <c r="F1397" s="705" t="s">
        <v>277</v>
      </c>
      <c r="G1397" s="358">
        <v>5226</v>
      </c>
      <c r="H1397" s="359">
        <v>0</v>
      </c>
      <c r="I1397" s="360">
        <v>5226</v>
      </c>
    </row>
    <row r="1398" spans="2:9" ht="12.95" customHeight="1" x14ac:dyDescent="0.15">
      <c r="B1398" s="384" t="s">
        <v>36</v>
      </c>
      <c r="C1398" s="349" t="s">
        <v>43</v>
      </c>
      <c r="D1398" s="350" t="s">
        <v>26</v>
      </c>
      <c r="E1398" s="706" t="s">
        <v>131</v>
      </c>
      <c r="F1398" s="707" t="s">
        <v>136</v>
      </c>
      <c r="G1398" s="352">
        <v>240</v>
      </c>
      <c r="H1398" s="353">
        <v>0</v>
      </c>
      <c r="I1398" s="354">
        <v>240</v>
      </c>
    </row>
    <row r="1399" spans="2:9" ht="12.95" customHeight="1" x14ac:dyDescent="0.15">
      <c r="B1399" s="381" t="s">
        <v>36</v>
      </c>
      <c r="C1399" s="332" t="s">
        <v>43</v>
      </c>
      <c r="D1399" s="333" t="s">
        <v>26</v>
      </c>
      <c r="E1399" s="702" t="s">
        <v>146</v>
      </c>
      <c r="F1399" s="703" t="s">
        <v>275</v>
      </c>
      <c r="G1399" s="335">
        <v>2912</v>
      </c>
      <c r="H1399" s="336">
        <v>0</v>
      </c>
      <c r="I1399" s="337">
        <v>2912</v>
      </c>
    </row>
    <row r="1400" spans="2:9" ht="12.95" customHeight="1" x14ac:dyDescent="0.15">
      <c r="B1400" s="383" t="s">
        <v>36</v>
      </c>
      <c r="C1400" s="345" t="s">
        <v>43</v>
      </c>
      <c r="D1400" s="346"/>
      <c r="E1400" s="710" t="s">
        <v>273</v>
      </c>
      <c r="F1400" s="711"/>
      <c r="G1400" s="25">
        <v>8378</v>
      </c>
      <c r="H1400" s="2">
        <v>0</v>
      </c>
      <c r="I1400" s="348">
        <v>8378</v>
      </c>
    </row>
    <row r="1401" spans="2:9" ht="12.95" customHeight="1" x14ac:dyDescent="0.15">
      <c r="B1401" s="381" t="s">
        <v>38</v>
      </c>
      <c r="C1401" s="332" t="s">
        <v>43</v>
      </c>
      <c r="D1401" s="333" t="s">
        <v>22</v>
      </c>
      <c r="E1401" s="702" t="s">
        <v>97</v>
      </c>
      <c r="F1401" s="703" t="s">
        <v>254</v>
      </c>
      <c r="G1401" s="335">
        <v>2022.857</v>
      </c>
      <c r="H1401" s="336">
        <v>0</v>
      </c>
      <c r="I1401" s="337">
        <v>2022.857</v>
      </c>
    </row>
    <row r="1402" spans="2:9" ht="12.95" customHeight="1" x14ac:dyDescent="0.15">
      <c r="B1402" s="381" t="s">
        <v>38</v>
      </c>
      <c r="C1402" s="332" t="s">
        <v>43</v>
      </c>
      <c r="D1402" s="333" t="s">
        <v>22</v>
      </c>
      <c r="E1402" s="702" t="s">
        <v>277</v>
      </c>
      <c r="F1402" s="703" t="s">
        <v>277</v>
      </c>
      <c r="G1402" s="335">
        <v>1638</v>
      </c>
      <c r="H1402" s="336">
        <v>0</v>
      </c>
      <c r="I1402" s="337">
        <v>1638</v>
      </c>
    </row>
    <row r="1403" spans="2:9" ht="12.95" customHeight="1" x14ac:dyDescent="0.15">
      <c r="B1403" s="383" t="s">
        <v>38</v>
      </c>
      <c r="C1403" s="345" t="s">
        <v>43</v>
      </c>
      <c r="D1403" s="346"/>
      <c r="E1403" s="710" t="s">
        <v>273</v>
      </c>
      <c r="F1403" s="711"/>
      <c r="G1403" s="25">
        <v>3660.857</v>
      </c>
      <c r="H1403" s="2">
        <v>0</v>
      </c>
      <c r="I1403" s="348">
        <v>3660.857</v>
      </c>
    </row>
    <row r="1404" spans="2:9" ht="12.95" customHeight="1" x14ac:dyDescent="0.15">
      <c r="B1404" s="381" t="s">
        <v>37</v>
      </c>
      <c r="C1404" s="332" t="s">
        <v>43</v>
      </c>
      <c r="D1404" s="333" t="s">
        <v>18</v>
      </c>
      <c r="E1404" s="702" t="s">
        <v>103</v>
      </c>
      <c r="F1404" s="703" t="s">
        <v>256</v>
      </c>
      <c r="G1404" s="335">
        <v>0</v>
      </c>
      <c r="H1404" s="336">
        <v>102.857</v>
      </c>
      <c r="I1404" s="337">
        <v>102.857</v>
      </c>
    </row>
    <row r="1405" spans="2:9" ht="12.95" customHeight="1" x14ac:dyDescent="0.15">
      <c r="B1405" s="381" t="s">
        <v>37</v>
      </c>
      <c r="C1405" s="332" t="s">
        <v>43</v>
      </c>
      <c r="D1405" s="333" t="s">
        <v>18</v>
      </c>
      <c r="E1405" s="702" t="s">
        <v>110</v>
      </c>
      <c r="F1405" s="703" t="s">
        <v>112</v>
      </c>
      <c r="G1405" s="335">
        <v>0</v>
      </c>
      <c r="H1405" s="336">
        <v>411.42899999999997</v>
      </c>
      <c r="I1405" s="337">
        <v>411.42899999999997</v>
      </c>
    </row>
    <row r="1406" spans="2:9" ht="12.95" customHeight="1" x14ac:dyDescent="0.15">
      <c r="B1406" s="381" t="s">
        <v>37</v>
      </c>
      <c r="C1406" s="332" t="s">
        <v>43</v>
      </c>
      <c r="D1406" s="333" t="s">
        <v>18</v>
      </c>
      <c r="E1406" s="702" t="s">
        <v>110</v>
      </c>
      <c r="F1406" s="703" t="s">
        <v>247</v>
      </c>
      <c r="G1406" s="335">
        <v>0</v>
      </c>
      <c r="H1406" s="336">
        <v>514.28499999999997</v>
      </c>
      <c r="I1406" s="337">
        <v>514.28499999999997</v>
      </c>
    </row>
    <row r="1407" spans="2:9" ht="12.95" customHeight="1" x14ac:dyDescent="0.15">
      <c r="B1407" s="381" t="s">
        <v>37</v>
      </c>
      <c r="C1407" s="332" t="s">
        <v>43</v>
      </c>
      <c r="D1407" s="333" t="s">
        <v>18</v>
      </c>
      <c r="E1407" s="702" t="s">
        <v>122</v>
      </c>
      <c r="F1407" s="703" t="s">
        <v>257</v>
      </c>
      <c r="G1407" s="335">
        <v>0</v>
      </c>
      <c r="H1407" s="336">
        <v>205.714</v>
      </c>
      <c r="I1407" s="337">
        <v>205.714</v>
      </c>
    </row>
    <row r="1408" spans="2:9" ht="12.95" customHeight="1" x14ac:dyDescent="0.15">
      <c r="B1408" s="381" t="s">
        <v>37</v>
      </c>
      <c r="C1408" s="332" t="s">
        <v>43</v>
      </c>
      <c r="D1408" s="333" t="s">
        <v>18</v>
      </c>
      <c r="E1408" s="702" t="s">
        <v>122</v>
      </c>
      <c r="F1408" s="703" t="s">
        <v>279</v>
      </c>
      <c r="G1408" s="335">
        <v>0</v>
      </c>
      <c r="H1408" s="336">
        <v>514.28499999999997</v>
      </c>
      <c r="I1408" s="337">
        <v>514.28499999999997</v>
      </c>
    </row>
    <row r="1409" spans="2:9" ht="12.95" customHeight="1" x14ac:dyDescent="0.15">
      <c r="B1409" s="381" t="s">
        <v>37</v>
      </c>
      <c r="C1409" s="332" t="s">
        <v>43</v>
      </c>
      <c r="D1409" s="333" t="s">
        <v>18</v>
      </c>
      <c r="E1409" s="702" t="s">
        <v>131</v>
      </c>
      <c r="F1409" s="703" t="s">
        <v>132</v>
      </c>
      <c r="G1409" s="335">
        <v>0</v>
      </c>
      <c r="H1409" s="336">
        <v>23142.852999999999</v>
      </c>
      <c r="I1409" s="337">
        <v>23142.852999999999</v>
      </c>
    </row>
    <row r="1410" spans="2:9" ht="12.95" customHeight="1" x14ac:dyDescent="0.15">
      <c r="B1410" s="381" t="s">
        <v>37</v>
      </c>
      <c r="C1410" s="332" t="s">
        <v>43</v>
      </c>
      <c r="D1410" s="333" t="s">
        <v>18</v>
      </c>
      <c r="E1410" s="702" t="s">
        <v>146</v>
      </c>
      <c r="F1410" s="703" t="s">
        <v>149</v>
      </c>
      <c r="G1410" s="335">
        <v>0</v>
      </c>
      <c r="H1410" s="336">
        <v>205.714</v>
      </c>
      <c r="I1410" s="337">
        <v>205.714</v>
      </c>
    </row>
    <row r="1411" spans="2:9" ht="12.95" customHeight="1" x14ac:dyDescent="0.15">
      <c r="B1411" s="381" t="s">
        <v>37</v>
      </c>
      <c r="C1411" s="332" t="s">
        <v>43</v>
      </c>
      <c r="D1411" s="333" t="s">
        <v>31</v>
      </c>
      <c r="E1411" s="702" t="s">
        <v>110</v>
      </c>
      <c r="F1411" s="703" t="s">
        <v>112</v>
      </c>
      <c r="G1411" s="335">
        <v>0</v>
      </c>
      <c r="H1411" s="336">
        <v>514.28599999999994</v>
      </c>
      <c r="I1411" s="337">
        <v>514.28599999999994</v>
      </c>
    </row>
    <row r="1412" spans="2:9" ht="12.95" customHeight="1" x14ac:dyDescent="0.15">
      <c r="B1412" s="381" t="s">
        <v>37</v>
      </c>
      <c r="C1412" s="332" t="s">
        <v>43</v>
      </c>
      <c r="D1412" s="333" t="s">
        <v>31</v>
      </c>
      <c r="E1412" s="702" t="s">
        <v>110</v>
      </c>
      <c r="F1412" s="703" t="s">
        <v>247</v>
      </c>
      <c r="G1412" s="335">
        <v>0</v>
      </c>
      <c r="H1412" s="336">
        <v>3085.7150000000001</v>
      </c>
      <c r="I1412" s="337">
        <v>3085.7150000000001</v>
      </c>
    </row>
    <row r="1413" spans="2:9" ht="12.95" customHeight="1" x14ac:dyDescent="0.15">
      <c r="B1413" s="381" t="s">
        <v>37</v>
      </c>
      <c r="C1413" s="332" t="s">
        <v>43</v>
      </c>
      <c r="D1413" s="333" t="s">
        <v>31</v>
      </c>
      <c r="E1413" s="702" t="s">
        <v>131</v>
      </c>
      <c r="F1413" s="703" t="s">
        <v>132</v>
      </c>
      <c r="G1413" s="335">
        <v>0</v>
      </c>
      <c r="H1413" s="336">
        <v>4525.7150000000001</v>
      </c>
      <c r="I1413" s="337">
        <v>4525.7150000000001</v>
      </c>
    </row>
    <row r="1414" spans="2:9" ht="12.95" customHeight="1" x14ac:dyDescent="0.15">
      <c r="B1414" s="381" t="s">
        <v>37</v>
      </c>
      <c r="C1414" s="332" t="s">
        <v>43</v>
      </c>
      <c r="D1414" s="333" t="s">
        <v>22</v>
      </c>
      <c r="E1414" s="702" t="s">
        <v>277</v>
      </c>
      <c r="F1414" s="703" t="s">
        <v>277</v>
      </c>
      <c r="G1414" s="335">
        <v>9854.8580000000002</v>
      </c>
      <c r="H1414" s="336">
        <v>0</v>
      </c>
      <c r="I1414" s="337">
        <v>9854.8580000000002</v>
      </c>
    </row>
    <row r="1415" spans="2:9" ht="12.95" customHeight="1" x14ac:dyDescent="0.15">
      <c r="B1415" s="383" t="s">
        <v>37</v>
      </c>
      <c r="C1415" s="345" t="s">
        <v>43</v>
      </c>
      <c r="D1415" s="346"/>
      <c r="E1415" s="710" t="s">
        <v>273</v>
      </c>
      <c r="F1415" s="711"/>
      <c r="G1415" s="25">
        <v>9854.8580000000002</v>
      </c>
      <c r="H1415" s="2">
        <v>33222.853000000003</v>
      </c>
      <c r="I1415" s="348">
        <v>43077.710999999996</v>
      </c>
    </row>
    <row r="1416" spans="2:9" ht="12.95" customHeight="1" x14ac:dyDescent="0.15">
      <c r="B1416" s="381" t="s">
        <v>263</v>
      </c>
      <c r="C1416" s="332" t="s">
        <v>43</v>
      </c>
      <c r="D1416" s="333" t="s">
        <v>22</v>
      </c>
      <c r="E1416" s="702" t="s">
        <v>277</v>
      </c>
      <c r="F1416" s="703" t="s">
        <v>277</v>
      </c>
      <c r="G1416" s="335">
        <v>640</v>
      </c>
      <c r="H1416" s="336">
        <v>0</v>
      </c>
      <c r="I1416" s="337">
        <v>640</v>
      </c>
    </row>
    <row r="1417" spans="2:9" ht="12.95" customHeight="1" x14ac:dyDescent="0.15">
      <c r="B1417" s="383" t="s">
        <v>263</v>
      </c>
      <c r="C1417" s="345" t="s">
        <v>43</v>
      </c>
      <c r="D1417" s="346"/>
      <c r="E1417" s="710" t="s">
        <v>273</v>
      </c>
      <c r="F1417" s="711"/>
      <c r="G1417" s="25">
        <v>640</v>
      </c>
      <c r="H1417" s="2">
        <v>0</v>
      </c>
      <c r="I1417" s="348">
        <v>640</v>
      </c>
    </row>
    <row r="1418" spans="2:9" ht="12.95" customHeight="1" x14ac:dyDescent="0.15">
      <c r="B1418" s="381" t="s">
        <v>30</v>
      </c>
      <c r="C1418" s="332" t="s">
        <v>43</v>
      </c>
      <c r="D1418" s="333" t="s">
        <v>261</v>
      </c>
      <c r="E1418" s="702" t="s">
        <v>87</v>
      </c>
      <c r="F1418" s="703" t="s">
        <v>88</v>
      </c>
      <c r="G1418" s="335">
        <v>0</v>
      </c>
      <c r="H1418" s="336">
        <v>57.143000000000001</v>
      </c>
      <c r="I1418" s="337">
        <v>57.143000000000001</v>
      </c>
    </row>
    <row r="1419" spans="2:9" ht="12.95" customHeight="1" x14ac:dyDescent="0.15">
      <c r="B1419" s="381" t="s">
        <v>30</v>
      </c>
      <c r="C1419" s="332" t="s">
        <v>43</v>
      </c>
      <c r="D1419" s="333" t="s">
        <v>261</v>
      </c>
      <c r="E1419" s="702" t="s">
        <v>87</v>
      </c>
      <c r="F1419" s="703" t="s">
        <v>89</v>
      </c>
      <c r="G1419" s="335">
        <v>0</v>
      </c>
      <c r="H1419" s="336">
        <v>114.286</v>
      </c>
      <c r="I1419" s="337">
        <v>114.286</v>
      </c>
    </row>
    <row r="1420" spans="2:9" ht="12.95" customHeight="1" x14ac:dyDescent="0.15">
      <c r="B1420" s="381" t="s">
        <v>30</v>
      </c>
      <c r="C1420" s="332" t="s">
        <v>43</v>
      </c>
      <c r="D1420" s="333" t="s">
        <v>261</v>
      </c>
      <c r="E1420" s="702" t="s">
        <v>97</v>
      </c>
      <c r="F1420" s="703" t="s">
        <v>99</v>
      </c>
      <c r="G1420" s="335">
        <v>0</v>
      </c>
      <c r="H1420" s="336">
        <v>171.429</v>
      </c>
      <c r="I1420" s="337">
        <v>171.429</v>
      </c>
    </row>
    <row r="1421" spans="2:9" ht="12.95" customHeight="1" x14ac:dyDescent="0.15">
      <c r="B1421" s="381" t="s">
        <v>30</v>
      </c>
      <c r="C1421" s="332" t="s">
        <v>43</v>
      </c>
      <c r="D1421" s="333" t="s">
        <v>261</v>
      </c>
      <c r="E1421" s="702" t="s">
        <v>97</v>
      </c>
      <c r="F1421" s="703" t="s">
        <v>254</v>
      </c>
      <c r="G1421" s="335">
        <v>0</v>
      </c>
      <c r="H1421" s="336">
        <v>171.429</v>
      </c>
      <c r="I1421" s="337">
        <v>171.429</v>
      </c>
    </row>
    <row r="1422" spans="2:9" ht="12.95" customHeight="1" x14ac:dyDescent="0.15">
      <c r="B1422" s="381" t="s">
        <v>30</v>
      </c>
      <c r="C1422" s="332" t="s">
        <v>43</v>
      </c>
      <c r="D1422" s="333" t="s">
        <v>261</v>
      </c>
      <c r="E1422" s="702" t="s">
        <v>97</v>
      </c>
      <c r="F1422" s="703" t="s">
        <v>102</v>
      </c>
      <c r="G1422" s="335">
        <v>0</v>
      </c>
      <c r="H1422" s="336">
        <v>114.286</v>
      </c>
      <c r="I1422" s="337">
        <v>114.286</v>
      </c>
    </row>
    <row r="1423" spans="2:9" ht="12.95" customHeight="1" x14ac:dyDescent="0.15">
      <c r="B1423" s="381" t="s">
        <v>30</v>
      </c>
      <c r="C1423" s="332" t="s">
        <v>43</v>
      </c>
      <c r="D1423" s="333" t="s">
        <v>261</v>
      </c>
      <c r="E1423" s="702" t="s">
        <v>103</v>
      </c>
      <c r="F1423" s="703" t="s">
        <v>104</v>
      </c>
      <c r="G1423" s="335">
        <v>0</v>
      </c>
      <c r="H1423" s="336">
        <v>114.286</v>
      </c>
      <c r="I1423" s="337">
        <v>114.286</v>
      </c>
    </row>
    <row r="1424" spans="2:9" ht="12.95" customHeight="1" x14ac:dyDescent="0.15">
      <c r="B1424" s="381" t="s">
        <v>30</v>
      </c>
      <c r="C1424" s="332" t="s">
        <v>43</v>
      </c>
      <c r="D1424" s="333" t="s">
        <v>261</v>
      </c>
      <c r="E1424" s="702" t="s">
        <v>103</v>
      </c>
      <c r="F1424" s="703" t="s">
        <v>105</v>
      </c>
      <c r="G1424" s="335">
        <v>0</v>
      </c>
      <c r="H1424" s="336">
        <v>57.143000000000001</v>
      </c>
      <c r="I1424" s="337">
        <v>57.143000000000001</v>
      </c>
    </row>
    <row r="1425" spans="2:9" ht="12.95" customHeight="1" x14ac:dyDescent="0.15">
      <c r="B1425" s="381" t="s">
        <v>30</v>
      </c>
      <c r="C1425" s="332" t="s">
        <v>43</v>
      </c>
      <c r="D1425" s="333" t="s">
        <v>261</v>
      </c>
      <c r="E1425" s="702" t="s">
        <v>103</v>
      </c>
      <c r="F1425" s="703" t="s">
        <v>107</v>
      </c>
      <c r="G1425" s="335">
        <v>0</v>
      </c>
      <c r="H1425" s="336">
        <v>342.85800000000006</v>
      </c>
      <c r="I1425" s="337">
        <v>342.85800000000006</v>
      </c>
    </row>
    <row r="1426" spans="2:9" ht="12.95" customHeight="1" x14ac:dyDescent="0.15">
      <c r="B1426" s="381" t="s">
        <v>30</v>
      </c>
      <c r="C1426" s="332" t="s">
        <v>43</v>
      </c>
      <c r="D1426" s="333" t="s">
        <v>261</v>
      </c>
      <c r="E1426" s="702" t="s">
        <v>103</v>
      </c>
      <c r="F1426" s="703" t="s">
        <v>109</v>
      </c>
      <c r="G1426" s="335">
        <v>0</v>
      </c>
      <c r="H1426" s="336">
        <v>57.143000000000001</v>
      </c>
      <c r="I1426" s="337">
        <v>57.143000000000001</v>
      </c>
    </row>
    <row r="1427" spans="2:9" ht="12.95" customHeight="1" x14ac:dyDescent="0.15">
      <c r="B1427" s="381" t="s">
        <v>30</v>
      </c>
      <c r="C1427" s="332" t="s">
        <v>43</v>
      </c>
      <c r="D1427" s="333" t="s">
        <v>261</v>
      </c>
      <c r="E1427" s="702" t="s">
        <v>110</v>
      </c>
      <c r="F1427" s="703" t="s">
        <v>111</v>
      </c>
      <c r="G1427" s="335">
        <v>0</v>
      </c>
      <c r="H1427" s="336">
        <v>57.143000000000001</v>
      </c>
      <c r="I1427" s="337">
        <v>57.143000000000001</v>
      </c>
    </row>
    <row r="1428" spans="2:9" ht="12.95" customHeight="1" x14ac:dyDescent="0.15">
      <c r="B1428" s="381" t="s">
        <v>30</v>
      </c>
      <c r="C1428" s="332" t="s">
        <v>43</v>
      </c>
      <c r="D1428" s="333" t="s">
        <v>261</v>
      </c>
      <c r="E1428" s="702" t="s">
        <v>110</v>
      </c>
      <c r="F1428" s="703" t="s">
        <v>112</v>
      </c>
      <c r="G1428" s="335">
        <v>0</v>
      </c>
      <c r="H1428" s="336">
        <v>628.57200000000012</v>
      </c>
      <c r="I1428" s="337">
        <v>628.57200000000012</v>
      </c>
    </row>
    <row r="1429" spans="2:9" ht="12.95" customHeight="1" x14ac:dyDescent="0.15">
      <c r="B1429" s="381" t="s">
        <v>30</v>
      </c>
      <c r="C1429" s="332" t="s">
        <v>43</v>
      </c>
      <c r="D1429" s="333" t="s">
        <v>261</v>
      </c>
      <c r="E1429" s="702" t="s">
        <v>110</v>
      </c>
      <c r="F1429" s="703" t="s">
        <v>113</v>
      </c>
      <c r="G1429" s="335">
        <v>0</v>
      </c>
      <c r="H1429" s="336">
        <v>57.143000000000001</v>
      </c>
      <c r="I1429" s="337">
        <v>57.143000000000001</v>
      </c>
    </row>
    <row r="1430" spans="2:9" ht="12.95" customHeight="1" x14ac:dyDescent="0.15">
      <c r="B1430" s="381" t="s">
        <v>30</v>
      </c>
      <c r="C1430" s="332" t="s">
        <v>43</v>
      </c>
      <c r="D1430" s="333" t="s">
        <v>261</v>
      </c>
      <c r="E1430" s="702" t="s">
        <v>110</v>
      </c>
      <c r="F1430" s="703" t="s">
        <v>115</v>
      </c>
      <c r="G1430" s="335">
        <v>0</v>
      </c>
      <c r="H1430" s="336">
        <v>257.142</v>
      </c>
      <c r="I1430" s="337">
        <v>257.142</v>
      </c>
    </row>
    <row r="1431" spans="2:9" ht="12.95" customHeight="1" x14ac:dyDescent="0.15">
      <c r="B1431" s="381" t="s">
        <v>30</v>
      </c>
      <c r="C1431" s="332" t="s">
        <v>43</v>
      </c>
      <c r="D1431" s="333" t="s">
        <v>261</v>
      </c>
      <c r="E1431" s="702" t="s">
        <v>110</v>
      </c>
      <c r="F1431" s="703" t="s">
        <v>247</v>
      </c>
      <c r="G1431" s="335">
        <v>0</v>
      </c>
      <c r="H1431" s="336">
        <v>1228.5699999999997</v>
      </c>
      <c r="I1431" s="337">
        <v>1228.5699999999997</v>
      </c>
    </row>
    <row r="1432" spans="2:9" ht="12.95" customHeight="1" x14ac:dyDescent="0.15">
      <c r="B1432" s="381" t="s">
        <v>30</v>
      </c>
      <c r="C1432" s="332" t="s">
        <v>43</v>
      </c>
      <c r="D1432" s="333" t="s">
        <v>261</v>
      </c>
      <c r="E1432" s="702" t="s">
        <v>110</v>
      </c>
      <c r="F1432" s="703" t="s">
        <v>249</v>
      </c>
      <c r="G1432" s="335">
        <v>0</v>
      </c>
      <c r="H1432" s="336">
        <v>57.143000000000001</v>
      </c>
      <c r="I1432" s="337">
        <v>57.143000000000001</v>
      </c>
    </row>
    <row r="1433" spans="2:9" ht="12.95" customHeight="1" x14ac:dyDescent="0.15">
      <c r="B1433" s="381" t="s">
        <v>30</v>
      </c>
      <c r="C1433" s="332" t="s">
        <v>43</v>
      </c>
      <c r="D1433" s="333" t="s">
        <v>261</v>
      </c>
      <c r="E1433" s="702" t="s">
        <v>110</v>
      </c>
      <c r="F1433" s="703" t="s">
        <v>119</v>
      </c>
      <c r="G1433" s="335">
        <v>0</v>
      </c>
      <c r="H1433" s="336">
        <v>171.429</v>
      </c>
      <c r="I1433" s="337">
        <v>171.429</v>
      </c>
    </row>
    <row r="1434" spans="2:9" ht="12.95" customHeight="1" x14ac:dyDescent="0.15">
      <c r="B1434" s="381" t="s">
        <v>30</v>
      </c>
      <c r="C1434" s="332" t="s">
        <v>43</v>
      </c>
      <c r="D1434" s="333" t="s">
        <v>261</v>
      </c>
      <c r="E1434" s="702" t="s">
        <v>122</v>
      </c>
      <c r="F1434" s="703" t="s">
        <v>123</v>
      </c>
      <c r="G1434" s="335">
        <v>0</v>
      </c>
      <c r="H1434" s="336">
        <v>57.143000000000001</v>
      </c>
      <c r="I1434" s="337">
        <v>57.143000000000001</v>
      </c>
    </row>
    <row r="1435" spans="2:9" ht="12.95" customHeight="1" x14ac:dyDescent="0.15">
      <c r="B1435" s="381" t="s">
        <v>30</v>
      </c>
      <c r="C1435" s="332" t="s">
        <v>43</v>
      </c>
      <c r="D1435" s="333" t="s">
        <v>261</v>
      </c>
      <c r="E1435" s="702" t="s">
        <v>122</v>
      </c>
      <c r="F1435" s="703" t="s">
        <v>124</v>
      </c>
      <c r="G1435" s="335">
        <v>0</v>
      </c>
      <c r="H1435" s="336">
        <v>114.286</v>
      </c>
      <c r="I1435" s="337">
        <v>114.286</v>
      </c>
    </row>
    <row r="1436" spans="2:9" ht="12.95" customHeight="1" x14ac:dyDescent="0.15">
      <c r="B1436" s="381" t="s">
        <v>30</v>
      </c>
      <c r="C1436" s="332" t="s">
        <v>43</v>
      </c>
      <c r="D1436" s="333" t="s">
        <v>261</v>
      </c>
      <c r="E1436" s="702" t="s">
        <v>122</v>
      </c>
      <c r="F1436" s="703" t="s">
        <v>129</v>
      </c>
      <c r="G1436" s="335">
        <v>0</v>
      </c>
      <c r="H1436" s="336">
        <v>228.572</v>
      </c>
      <c r="I1436" s="337">
        <v>228.572</v>
      </c>
    </row>
    <row r="1437" spans="2:9" ht="12.95" customHeight="1" x14ac:dyDescent="0.15">
      <c r="B1437" s="381" t="s">
        <v>30</v>
      </c>
      <c r="C1437" s="332" t="s">
        <v>43</v>
      </c>
      <c r="D1437" s="333" t="s">
        <v>261</v>
      </c>
      <c r="E1437" s="702" t="s">
        <v>122</v>
      </c>
      <c r="F1437" s="703" t="s">
        <v>279</v>
      </c>
      <c r="G1437" s="335">
        <v>0</v>
      </c>
      <c r="H1437" s="336">
        <v>514.28600000000006</v>
      </c>
      <c r="I1437" s="337">
        <v>514.28600000000006</v>
      </c>
    </row>
    <row r="1438" spans="2:9" ht="12.95" customHeight="1" x14ac:dyDescent="0.15">
      <c r="B1438" s="381" t="s">
        <v>30</v>
      </c>
      <c r="C1438" s="332" t="s">
        <v>43</v>
      </c>
      <c r="D1438" s="333" t="s">
        <v>261</v>
      </c>
      <c r="E1438" s="702" t="s">
        <v>131</v>
      </c>
      <c r="F1438" s="703" t="s">
        <v>132</v>
      </c>
      <c r="G1438" s="335">
        <v>0</v>
      </c>
      <c r="H1438" s="336">
        <v>857.14500000000032</v>
      </c>
      <c r="I1438" s="337">
        <v>857.14500000000032</v>
      </c>
    </row>
    <row r="1439" spans="2:9" ht="12.95" customHeight="1" x14ac:dyDescent="0.15">
      <c r="B1439" s="381" t="s">
        <v>30</v>
      </c>
      <c r="C1439" s="332" t="s">
        <v>43</v>
      </c>
      <c r="D1439" s="333" t="s">
        <v>261</v>
      </c>
      <c r="E1439" s="702" t="s">
        <v>131</v>
      </c>
      <c r="F1439" s="703" t="s">
        <v>135</v>
      </c>
      <c r="G1439" s="335">
        <v>0</v>
      </c>
      <c r="H1439" s="336">
        <v>57.143000000000001</v>
      </c>
      <c r="I1439" s="337">
        <v>57.143000000000001</v>
      </c>
    </row>
    <row r="1440" spans="2:9" ht="12.95" customHeight="1" x14ac:dyDescent="0.15">
      <c r="B1440" s="381" t="s">
        <v>30</v>
      </c>
      <c r="C1440" s="332" t="s">
        <v>43</v>
      </c>
      <c r="D1440" s="333" t="s">
        <v>261</v>
      </c>
      <c r="E1440" s="702" t="s">
        <v>131</v>
      </c>
      <c r="F1440" s="703" t="s">
        <v>136</v>
      </c>
      <c r="G1440" s="335">
        <v>0</v>
      </c>
      <c r="H1440" s="336">
        <v>171.429</v>
      </c>
      <c r="I1440" s="337">
        <v>171.429</v>
      </c>
    </row>
    <row r="1441" spans="2:9" ht="12.95" customHeight="1" x14ac:dyDescent="0.15">
      <c r="B1441" s="381" t="s">
        <v>30</v>
      </c>
      <c r="C1441" s="332" t="s">
        <v>43</v>
      </c>
      <c r="D1441" s="333" t="s">
        <v>261</v>
      </c>
      <c r="E1441" s="702" t="s">
        <v>131</v>
      </c>
      <c r="F1441" s="703" t="s">
        <v>137</v>
      </c>
      <c r="G1441" s="335">
        <v>0</v>
      </c>
      <c r="H1441" s="336">
        <v>171.429</v>
      </c>
      <c r="I1441" s="337">
        <v>171.429</v>
      </c>
    </row>
    <row r="1442" spans="2:9" ht="12.95" customHeight="1" x14ac:dyDescent="0.15">
      <c r="B1442" s="381" t="s">
        <v>30</v>
      </c>
      <c r="C1442" s="332" t="s">
        <v>43</v>
      </c>
      <c r="D1442" s="333" t="s">
        <v>261</v>
      </c>
      <c r="E1442" s="702" t="s">
        <v>131</v>
      </c>
      <c r="F1442" s="703" t="s">
        <v>140</v>
      </c>
      <c r="G1442" s="335">
        <v>0</v>
      </c>
      <c r="H1442" s="336">
        <v>114.286</v>
      </c>
      <c r="I1442" s="337">
        <v>114.286</v>
      </c>
    </row>
    <row r="1443" spans="2:9" ht="12.95" customHeight="1" x14ac:dyDescent="0.15">
      <c r="B1443" s="381" t="s">
        <v>30</v>
      </c>
      <c r="C1443" s="332" t="s">
        <v>43</v>
      </c>
      <c r="D1443" s="333" t="s">
        <v>261</v>
      </c>
      <c r="E1443" s="702" t="s">
        <v>248</v>
      </c>
      <c r="F1443" s="703" t="s">
        <v>280</v>
      </c>
      <c r="G1443" s="335">
        <v>0</v>
      </c>
      <c r="H1443" s="336">
        <v>285.714</v>
      </c>
      <c r="I1443" s="337">
        <v>285.714</v>
      </c>
    </row>
    <row r="1444" spans="2:9" ht="12.95" customHeight="1" x14ac:dyDescent="0.15">
      <c r="B1444" s="381" t="s">
        <v>30</v>
      </c>
      <c r="C1444" s="332" t="s">
        <v>43</v>
      </c>
      <c r="D1444" s="333" t="s">
        <v>261</v>
      </c>
      <c r="E1444" s="702" t="s">
        <v>248</v>
      </c>
      <c r="F1444" s="703" t="s">
        <v>142</v>
      </c>
      <c r="G1444" s="335">
        <v>0</v>
      </c>
      <c r="H1444" s="336">
        <v>114.286</v>
      </c>
      <c r="I1444" s="337">
        <v>114.286</v>
      </c>
    </row>
    <row r="1445" spans="2:9" ht="12.95" customHeight="1" x14ac:dyDescent="0.15">
      <c r="B1445" s="381" t="s">
        <v>30</v>
      </c>
      <c r="C1445" s="332" t="s">
        <v>43</v>
      </c>
      <c r="D1445" s="333" t="s">
        <v>261</v>
      </c>
      <c r="E1445" s="702" t="s">
        <v>248</v>
      </c>
      <c r="F1445" s="703" t="s">
        <v>143</v>
      </c>
      <c r="G1445" s="335">
        <v>0</v>
      </c>
      <c r="H1445" s="336">
        <v>171.429</v>
      </c>
      <c r="I1445" s="337">
        <v>171.429</v>
      </c>
    </row>
    <row r="1446" spans="2:9" ht="12.95" customHeight="1" x14ac:dyDescent="0.15">
      <c r="B1446" s="381" t="s">
        <v>30</v>
      </c>
      <c r="C1446" s="332" t="s">
        <v>43</v>
      </c>
      <c r="D1446" s="333" t="s">
        <v>261</v>
      </c>
      <c r="E1446" s="702" t="s">
        <v>248</v>
      </c>
      <c r="F1446" s="703" t="s">
        <v>144</v>
      </c>
      <c r="G1446" s="335">
        <v>0</v>
      </c>
      <c r="H1446" s="336">
        <v>342.85800000000006</v>
      </c>
      <c r="I1446" s="337">
        <v>342.85800000000006</v>
      </c>
    </row>
    <row r="1447" spans="2:9" ht="12.95" customHeight="1" x14ac:dyDescent="0.15">
      <c r="B1447" s="381" t="s">
        <v>30</v>
      </c>
      <c r="C1447" s="332" t="s">
        <v>43</v>
      </c>
      <c r="D1447" s="333" t="s">
        <v>261</v>
      </c>
      <c r="E1447" s="702" t="s">
        <v>146</v>
      </c>
      <c r="F1447" s="703" t="s">
        <v>148</v>
      </c>
      <c r="G1447" s="335">
        <v>0</v>
      </c>
      <c r="H1447" s="336">
        <v>57.143000000000001</v>
      </c>
      <c r="I1447" s="337">
        <v>57.143000000000001</v>
      </c>
    </row>
    <row r="1448" spans="2:9" ht="12.95" customHeight="1" x14ac:dyDescent="0.15">
      <c r="B1448" s="381" t="s">
        <v>30</v>
      </c>
      <c r="C1448" s="332" t="s">
        <v>43</v>
      </c>
      <c r="D1448" s="333" t="s">
        <v>261</v>
      </c>
      <c r="E1448" s="702" t="s">
        <v>146</v>
      </c>
      <c r="F1448" s="703" t="s">
        <v>149</v>
      </c>
      <c r="G1448" s="335">
        <v>0</v>
      </c>
      <c r="H1448" s="336">
        <v>571.43000000000018</v>
      </c>
      <c r="I1448" s="337">
        <v>571.43000000000018</v>
      </c>
    </row>
    <row r="1449" spans="2:9" ht="12.95" customHeight="1" x14ac:dyDescent="0.15">
      <c r="B1449" s="381" t="s">
        <v>30</v>
      </c>
      <c r="C1449" s="332" t="s">
        <v>43</v>
      </c>
      <c r="D1449" s="333" t="s">
        <v>261</v>
      </c>
      <c r="E1449" s="702" t="s">
        <v>146</v>
      </c>
      <c r="F1449" s="703" t="s">
        <v>152</v>
      </c>
      <c r="G1449" s="335">
        <v>0</v>
      </c>
      <c r="H1449" s="336">
        <v>128.572</v>
      </c>
      <c r="I1449" s="337">
        <v>128.572</v>
      </c>
    </row>
    <row r="1450" spans="2:9" ht="12.95" customHeight="1" x14ac:dyDescent="0.15">
      <c r="B1450" s="381" t="s">
        <v>30</v>
      </c>
      <c r="C1450" s="332" t="s">
        <v>43</v>
      </c>
      <c r="D1450" s="333" t="s">
        <v>261</v>
      </c>
      <c r="E1450" s="702" t="s">
        <v>153</v>
      </c>
      <c r="F1450" s="703" t="s">
        <v>153</v>
      </c>
      <c r="G1450" s="335">
        <v>0</v>
      </c>
      <c r="H1450" s="336">
        <v>142.857</v>
      </c>
      <c r="I1450" s="337">
        <v>142.857</v>
      </c>
    </row>
    <row r="1451" spans="2:9" ht="12.95" customHeight="1" x14ac:dyDescent="0.15">
      <c r="B1451" s="381" t="s">
        <v>30</v>
      </c>
      <c r="C1451" s="332" t="s">
        <v>43</v>
      </c>
      <c r="D1451" s="333" t="s">
        <v>18</v>
      </c>
      <c r="E1451" s="702" t="s">
        <v>110</v>
      </c>
      <c r="F1451" s="703" t="s">
        <v>115</v>
      </c>
      <c r="G1451" s="335">
        <v>0</v>
      </c>
      <c r="H1451" s="336">
        <v>1437.5</v>
      </c>
      <c r="I1451" s="337">
        <v>1437.5</v>
      </c>
    </row>
    <row r="1452" spans="2:9" ht="12.95" customHeight="1" x14ac:dyDescent="0.15">
      <c r="B1452" s="381" t="s">
        <v>30</v>
      </c>
      <c r="C1452" s="332" t="s">
        <v>43</v>
      </c>
      <c r="D1452" s="333" t="s">
        <v>8</v>
      </c>
      <c r="E1452" s="702" t="s">
        <v>110</v>
      </c>
      <c r="F1452" s="703" t="s">
        <v>115</v>
      </c>
      <c r="G1452" s="335">
        <v>0</v>
      </c>
      <c r="H1452" s="336">
        <v>4262.5</v>
      </c>
      <c r="I1452" s="337">
        <v>4262.5</v>
      </c>
    </row>
    <row r="1453" spans="2:9" ht="12.95" customHeight="1" x14ac:dyDescent="0.15">
      <c r="B1453" s="381" t="s">
        <v>30</v>
      </c>
      <c r="C1453" s="332" t="s">
        <v>43</v>
      </c>
      <c r="D1453" s="333" t="s">
        <v>8</v>
      </c>
      <c r="E1453" s="702" t="s">
        <v>277</v>
      </c>
      <c r="F1453" s="703" t="s">
        <v>277</v>
      </c>
      <c r="G1453" s="335">
        <v>104</v>
      </c>
      <c r="H1453" s="336">
        <v>0</v>
      </c>
      <c r="I1453" s="337">
        <v>104</v>
      </c>
    </row>
    <row r="1454" spans="2:9" ht="12.95" customHeight="1" x14ac:dyDescent="0.15">
      <c r="B1454" s="381" t="s">
        <v>30</v>
      </c>
      <c r="C1454" s="332" t="s">
        <v>43</v>
      </c>
      <c r="D1454" s="333" t="s">
        <v>10</v>
      </c>
      <c r="E1454" s="702" t="s">
        <v>110</v>
      </c>
      <c r="F1454" s="703" t="s">
        <v>112</v>
      </c>
      <c r="G1454" s="335">
        <v>0</v>
      </c>
      <c r="H1454" s="336">
        <v>683.4910000000001</v>
      </c>
      <c r="I1454" s="337">
        <v>683.4910000000001</v>
      </c>
    </row>
    <row r="1455" spans="2:9" ht="12.95" customHeight="1" thickBot="1" x14ac:dyDescent="0.2">
      <c r="B1455" s="388" t="s">
        <v>30</v>
      </c>
      <c r="C1455" s="355" t="s">
        <v>43</v>
      </c>
      <c r="D1455" s="356" t="s">
        <v>10</v>
      </c>
      <c r="E1455" s="704" t="s">
        <v>110</v>
      </c>
      <c r="F1455" s="705" t="s">
        <v>114</v>
      </c>
      <c r="G1455" s="358">
        <v>0</v>
      </c>
      <c r="H1455" s="359">
        <v>497.36700000000008</v>
      </c>
      <c r="I1455" s="360">
        <v>497.36700000000008</v>
      </c>
    </row>
    <row r="1456" spans="2:9" ht="12.95" customHeight="1" x14ac:dyDescent="0.15">
      <c r="B1456" s="384" t="s">
        <v>30</v>
      </c>
      <c r="C1456" s="349" t="s">
        <v>43</v>
      </c>
      <c r="D1456" s="350" t="s">
        <v>10</v>
      </c>
      <c r="E1456" s="706" t="s">
        <v>110</v>
      </c>
      <c r="F1456" s="707" t="s">
        <v>115</v>
      </c>
      <c r="G1456" s="352">
        <v>0</v>
      </c>
      <c r="H1456" s="353">
        <v>51904.375</v>
      </c>
      <c r="I1456" s="354">
        <v>51904.375</v>
      </c>
    </row>
    <row r="1457" spans="2:9" ht="12.95" customHeight="1" x14ac:dyDescent="0.15">
      <c r="B1457" s="381" t="s">
        <v>30</v>
      </c>
      <c r="C1457" s="332" t="s">
        <v>43</v>
      </c>
      <c r="D1457" s="333" t="s">
        <v>10</v>
      </c>
      <c r="E1457" s="702" t="s">
        <v>110</v>
      </c>
      <c r="F1457" s="703" t="s">
        <v>117</v>
      </c>
      <c r="G1457" s="335">
        <v>0</v>
      </c>
      <c r="H1457" s="336">
        <v>25</v>
      </c>
      <c r="I1457" s="337">
        <v>25</v>
      </c>
    </row>
    <row r="1458" spans="2:9" ht="12.95" customHeight="1" x14ac:dyDescent="0.15">
      <c r="B1458" s="381" t="s">
        <v>30</v>
      </c>
      <c r="C1458" s="332" t="s">
        <v>43</v>
      </c>
      <c r="D1458" s="333" t="s">
        <v>10</v>
      </c>
      <c r="E1458" s="702" t="s">
        <v>110</v>
      </c>
      <c r="F1458" s="703" t="s">
        <v>274</v>
      </c>
      <c r="G1458" s="335">
        <v>0</v>
      </c>
      <c r="H1458" s="336">
        <v>87.5</v>
      </c>
      <c r="I1458" s="337">
        <v>87.5</v>
      </c>
    </row>
    <row r="1459" spans="2:9" ht="12.95" customHeight="1" x14ac:dyDescent="0.15">
      <c r="B1459" s="381" t="s">
        <v>30</v>
      </c>
      <c r="C1459" s="332" t="s">
        <v>43</v>
      </c>
      <c r="D1459" s="333" t="s">
        <v>10</v>
      </c>
      <c r="E1459" s="702" t="s">
        <v>122</v>
      </c>
      <c r="F1459" s="703" t="s">
        <v>124</v>
      </c>
      <c r="G1459" s="335">
        <v>0</v>
      </c>
      <c r="H1459" s="336">
        <v>161.25</v>
      </c>
      <c r="I1459" s="337">
        <v>161.25</v>
      </c>
    </row>
    <row r="1460" spans="2:9" ht="12.95" customHeight="1" x14ac:dyDescent="0.15">
      <c r="B1460" s="381" t="s">
        <v>30</v>
      </c>
      <c r="C1460" s="332" t="s">
        <v>43</v>
      </c>
      <c r="D1460" s="333" t="s">
        <v>10</v>
      </c>
      <c r="E1460" s="702" t="s">
        <v>122</v>
      </c>
      <c r="F1460" s="703" t="s">
        <v>279</v>
      </c>
      <c r="G1460" s="335">
        <v>0</v>
      </c>
      <c r="H1460" s="336">
        <v>235.25</v>
      </c>
      <c r="I1460" s="337">
        <v>235.25</v>
      </c>
    </row>
    <row r="1461" spans="2:9" ht="12.95" customHeight="1" x14ac:dyDescent="0.15">
      <c r="B1461" s="381" t="s">
        <v>30</v>
      </c>
      <c r="C1461" s="332" t="s">
        <v>43</v>
      </c>
      <c r="D1461" s="333" t="s">
        <v>10</v>
      </c>
      <c r="E1461" s="702" t="s">
        <v>248</v>
      </c>
      <c r="F1461" s="703" t="s">
        <v>143</v>
      </c>
      <c r="G1461" s="335">
        <v>0</v>
      </c>
      <c r="H1461" s="336">
        <v>100</v>
      </c>
      <c r="I1461" s="337">
        <v>100</v>
      </c>
    </row>
    <row r="1462" spans="2:9" ht="12.95" customHeight="1" x14ac:dyDescent="0.15">
      <c r="B1462" s="381" t="s">
        <v>30</v>
      </c>
      <c r="C1462" s="332" t="s">
        <v>43</v>
      </c>
      <c r="D1462" s="333" t="s">
        <v>10</v>
      </c>
      <c r="E1462" s="702" t="s">
        <v>146</v>
      </c>
      <c r="F1462" s="703" t="s">
        <v>149</v>
      </c>
      <c r="G1462" s="335">
        <v>0</v>
      </c>
      <c r="H1462" s="336">
        <v>125</v>
      </c>
      <c r="I1462" s="337">
        <v>125</v>
      </c>
    </row>
    <row r="1463" spans="2:9" ht="12.95" customHeight="1" x14ac:dyDescent="0.15">
      <c r="B1463" s="381" t="s">
        <v>30</v>
      </c>
      <c r="C1463" s="332" t="s">
        <v>43</v>
      </c>
      <c r="D1463" s="333" t="s">
        <v>10</v>
      </c>
      <c r="E1463" s="702" t="s">
        <v>277</v>
      </c>
      <c r="F1463" s="703" t="s">
        <v>277</v>
      </c>
      <c r="G1463" s="335">
        <v>880</v>
      </c>
      <c r="H1463" s="336">
        <v>0</v>
      </c>
      <c r="I1463" s="337">
        <v>880</v>
      </c>
    </row>
    <row r="1464" spans="2:9" ht="12.95" customHeight="1" x14ac:dyDescent="0.15">
      <c r="B1464" s="381" t="s">
        <v>30</v>
      </c>
      <c r="C1464" s="332" t="s">
        <v>43</v>
      </c>
      <c r="D1464" s="333" t="s">
        <v>205</v>
      </c>
      <c r="E1464" s="702" t="s">
        <v>110</v>
      </c>
      <c r="F1464" s="703" t="s">
        <v>115</v>
      </c>
      <c r="G1464" s="335">
        <v>0</v>
      </c>
      <c r="H1464" s="336">
        <v>32167.5</v>
      </c>
      <c r="I1464" s="337">
        <v>32167.5</v>
      </c>
    </row>
    <row r="1465" spans="2:9" ht="12.95" customHeight="1" x14ac:dyDescent="0.15">
      <c r="B1465" s="381" t="s">
        <v>30</v>
      </c>
      <c r="C1465" s="332" t="s">
        <v>43</v>
      </c>
      <c r="D1465" s="333" t="s">
        <v>22</v>
      </c>
      <c r="E1465" s="702" t="s">
        <v>110</v>
      </c>
      <c r="F1465" s="703" t="s">
        <v>117</v>
      </c>
      <c r="G1465" s="335">
        <v>1456</v>
      </c>
      <c r="H1465" s="336">
        <v>0</v>
      </c>
      <c r="I1465" s="337">
        <v>1456</v>
      </c>
    </row>
    <row r="1466" spans="2:9" ht="12.95" customHeight="1" x14ac:dyDescent="0.15">
      <c r="B1466" s="381" t="s">
        <v>30</v>
      </c>
      <c r="C1466" s="332" t="s">
        <v>43</v>
      </c>
      <c r="D1466" s="333" t="s">
        <v>22</v>
      </c>
      <c r="E1466" s="702" t="s">
        <v>110</v>
      </c>
      <c r="F1466" s="703" t="s">
        <v>249</v>
      </c>
      <c r="G1466" s="335">
        <v>520</v>
      </c>
      <c r="H1466" s="336">
        <v>0</v>
      </c>
      <c r="I1466" s="337">
        <v>520</v>
      </c>
    </row>
    <row r="1467" spans="2:9" ht="12.95" customHeight="1" x14ac:dyDescent="0.15">
      <c r="B1467" s="381" t="s">
        <v>30</v>
      </c>
      <c r="C1467" s="332" t="s">
        <v>43</v>
      </c>
      <c r="D1467" s="333" t="s">
        <v>22</v>
      </c>
      <c r="E1467" s="702" t="s">
        <v>122</v>
      </c>
      <c r="F1467" s="703" t="s">
        <v>279</v>
      </c>
      <c r="G1467" s="335">
        <v>260</v>
      </c>
      <c r="H1467" s="336">
        <v>0</v>
      </c>
      <c r="I1467" s="337">
        <v>260</v>
      </c>
    </row>
    <row r="1468" spans="2:9" ht="12.95" customHeight="1" x14ac:dyDescent="0.15">
      <c r="B1468" s="381" t="s">
        <v>30</v>
      </c>
      <c r="C1468" s="332" t="s">
        <v>43</v>
      </c>
      <c r="D1468" s="333" t="s">
        <v>22</v>
      </c>
      <c r="E1468" s="702" t="s">
        <v>277</v>
      </c>
      <c r="F1468" s="703" t="s">
        <v>277</v>
      </c>
      <c r="G1468" s="335">
        <v>17372</v>
      </c>
      <c r="H1468" s="336">
        <v>0</v>
      </c>
      <c r="I1468" s="337">
        <v>17372</v>
      </c>
    </row>
    <row r="1469" spans="2:9" ht="12.95" customHeight="1" x14ac:dyDescent="0.15">
      <c r="B1469" s="381" t="s">
        <v>30</v>
      </c>
      <c r="C1469" s="332" t="s">
        <v>43</v>
      </c>
      <c r="D1469" s="333" t="s">
        <v>12</v>
      </c>
      <c r="E1469" s="702" t="s">
        <v>110</v>
      </c>
      <c r="F1469" s="703" t="s">
        <v>115</v>
      </c>
      <c r="G1469" s="335">
        <v>0</v>
      </c>
      <c r="H1469" s="336">
        <v>13820</v>
      </c>
      <c r="I1469" s="337">
        <v>13820</v>
      </c>
    </row>
    <row r="1470" spans="2:9" ht="12.95" customHeight="1" x14ac:dyDescent="0.15">
      <c r="B1470" s="381" t="s">
        <v>30</v>
      </c>
      <c r="C1470" s="332" t="s">
        <v>43</v>
      </c>
      <c r="D1470" s="333" t="s">
        <v>13</v>
      </c>
      <c r="E1470" s="702" t="s">
        <v>110</v>
      </c>
      <c r="F1470" s="703" t="s">
        <v>115</v>
      </c>
      <c r="G1470" s="335">
        <v>0</v>
      </c>
      <c r="H1470" s="336">
        <v>18.75</v>
      </c>
      <c r="I1470" s="337">
        <v>18.75</v>
      </c>
    </row>
    <row r="1471" spans="2:9" ht="12.95" customHeight="1" x14ac:dyDescent="0.15">
      <c r="B1471" s="381" t="s">
        <v>30</v>
      </c>
      <c r="C1471" s="332" t="s">
        <v>43</v>
      </c>
      <c r="D1471" s="333" t="s">
        <v>25</v>
      </c>
      <c r="E1471" s="702" t="s">
        <v>277</v>
      </c>
      <c r="F1471" s="703" t="s">
        <v>277</v>
      </c>
      <c r="G1471" s="335">
        <v>2600</v>
      </c>
      <c r="H1471" s="336">
        <v>0</v>
      </c>
      <c r="I1471" s="337">
        <v>2600</v>
      </c>
    </row>
    <row r="1472" spans="2:9" ht="12.95" customHeight="1" x14ac:dyDescent="0.15">
      <c r="B1472" s="383" t="s">
        <v>30</v>
      </c>
      <c r="C1472" s="345" t="s">
        <v>43</v>
      </c>
      <c r="D1472" s="346"/>
      <c r="E1472" s="710" t="s">
        <v>273</v>
      </c>
      <c r="F1472" s="711"/>
      <c r="G1472" s="25">
        <v>23192</v>
      </c>
      <c r="H1472" s="2">
        <v>113282.63599999998</v>
      </c>
      <c r="I1472" s="348">
        <v>136474.636</v>
      </c>
    </row>
    <row r="1473" spans="2:9" ht="12.95" customHeight="1" x14ac:dyDescent="0.15">
      <c r="B1473" s="381" t="s">
        <v>25</v>
      </c>
      <c r="C1473" s="332" t="s">
        <v>43</v>
      </c>
      <c r="D1473" s="333" t="s">
        <v>7</v>
      </c>
      <c r="E1473" s="702" t="s">
        <v>87</v>
      </c>
      <c r="F1473" s="703" t="s">
        <v>88</v>
      </c>
      <c r="G1473" s="335">
        <v>0</v>
      </c>
      <c r="H1473" s="336">
        <v>192.858</v>
      </c>
      <c r="I1473" s="337">
        <v>192.858</v>
      </c>
    </row>
    <row r="1474" spans="2:9" ht="12.95" customHeight="1" x14ac:dyDescent="0.15">
      <c r="B1474" s="381" t="s">
        <v>25</v>
      </c>
      <c r="C1474" s="332" t="s">
        <v>43</v>
      </c>
      <c r="D1474" s="333" t="s">
        <v>7</v>
      </c>
      <c r="E1474" s="702" t="s">
        <v>87</v>
      </c>
      <c r="F1474" s="703" t="s">
        <v>89</v>
      </c>
      <c r="G1474" s="335">
        <v>0</v>
      </c>
      <c r="H1474" s="336">
        <v>318.21500000000003</v>
      </c>
      <c r="I1474" s="337">
        <v>318.21500000000003</v>
      </c>
    </row>
    <row r="1475" spans="2:9" ht="12.95" customHeight="1" x14ac:dyDescent="0.15">
      <c r="B1475" s="381" t="s">
        <v>25</v>
      </c>
      <c r="C1475" s="332" t="s">
        <v>43</v>
      </c>
      <c r="D1475" s="333" t="s">
        <v>7</v>
      </c>
      <c r="E1475" s="702" t="s">
        <v>87</v>
      </c>
      <c r="F1475" s="703" t="s">
        <v>91</v>
      </c>
      <c r="G1475" s="335">
        <v>0</v>
      </c>
      <c r="H1475" s="336">
        <v>173.57</v>
      </c>
      <c r="I1475" s="337">
        <v>173.57</v>
      </c>
    </row>
    <row r="1476" spans="2:9" ht="12.95" customHeight="1" x14ac:dyDescent="0.15">
      <c r="B1476" s="381" t="s">
        <v>25</v>
      </c>
      <c r="C1476" s="332" t="s">
        <v>43</v>
      </c>
      <c r="D1476" s="333" t="s">
        <v>7</v>
      </c>
      <c r="E1476" s="702" t="s">
        <v>87</v>
      </c>
      <c r="F1476" s="703" t="s">
        <v>95</v>
      </c>
      <c r="G1476" s="335">
        <v>0</v>
      </c>
      <c r="H1476" s="336">
        <v>488.57100000000003</v>
      </c>
      <c r="I1476" s="337">
        <v>488.57100000000003</v>
      </c>
    </row>
    <row r="1477" spans="2:9" ht="12.95" customHeight="1" x14ac:dyDescent="0.15">
      <c r="B1477" s="381" t="s">
        <v>25</v>
      </c>
      <c r="C1477" s="332" t="s">
        <v>43</v>
      </c>
      <c r="D1477" s="333" t="s">
        <v>7</v>
      </c>
      <c r="E1477" s="702" t="s">
        <v>97</v>
      </c>
      <c r="F1477" s="703" t="s">
        <v>99</v>
      </c>
      <c r="G1477" s="335">
        <v>0</v>
      </c>
      <c r="H1477" s="336">
        <v>636.42900000000009</v>
      </c>
      <c r="I1477" s="337">
        <v>636.42900000000009</v>
      </c>
    </row>
    <row r="1478" spans="2:9" ht="12.95" customHeight="1" x14ac:dyDescent="0.15">
      <c r="B1478" s="381" t="s">
        <v>25</v>
      </c>
      <c r="C1478" s="332" t="s">
        <v>43</v>
      </c>
      <c r="D1478" s="333" t="s">
        <v>7</v>
      </c>
      <c r="E1478" s="702" t="s">
        <v>103</v>
      </c>
      <c r="F1478" s="703" t="s">
        <v>107</v>
      </c>
      <c r="G1478" s="335">
        <v>0</v>
      </c>
      <c r="H1478" s="336">
        <v>61.070999999999998</v>
      </c>
      <c r="I1478" s="337">
        <v>61.070999999999998</v>
      </c>
    </row>
    <row r="1479" spans="2:9" ht="12.95" customHeight="1" x14ac:dyDescent="0.15">
      <c r="B1479" s="381" t="s">
        <v>25</v>
      </c>
      <c r="C1479" s="332" t="s">
        <v>43</v>
      </c>
      <c r="D1479" s="333" t="s">
        <v>7</v>
      </c>
      <c r="E1479" s="702" t="s">
        <v>110</v>
      </c>
      <c r="F1479" s="703" t="s">
        <v>111</v>
      </c>
      <c r="G1479" s="335">
        <v>0</v>
      </c>
      <c r="H1479" s="336">
        <v>186.429</v>
      </c>
      <c r="I1479" s="337">
        <v>186.429</v>
      </c>
    </row>
    <row r="1480" spans="2:9" ht="12.95" customHeight="1" x14ac:dyDescent="0.15">
      <c r="B1480" s="381" t="s">
        <v>25</v>
      </c>
      <c r="C1480" s="332" t="s">
        <v>43</v>
      </c>
      <c r="D1480" s="333" t="s">
        <v>7</v>
      </c>
      <c r="E1480" s="702" t="s">
        <v>110</v>
      </c>
      <c r="F1480" s="703" t="s">
        <v>112</v>
      </c>
      <c r="G1480" s="335">
        <v>0</v>
      </c>
      <c r="H1480" s="336">
        <v>5441.7920000000013</v>
      </c>
      <c r="I1480" s="337">
        <v>5441.7920000000013</v>
      </c>
    </row>
    <row r="1481" spans="2:9" ht="12.95" customHeight="1" x14ac:dyDescent="0.15">
      <c r="B1481" s="381" t="s">
        <v>25</v>
      </c>
      <c r="C1481" s="332" t="s">
        <v>43</v>
      </c>
      <c r="D1481" s="333" t="s">
        <v>7</v>
      </c>
      <c r="E1481" s="702" t="s">
        <v>110</v>
      </c>
      <c r="F1481" s="703" t="s">
        <v>113</v>
      </c>
      <c r="G1481" s="335">
        <v>0</v>
      </c>
      <c r="H1481" s="336">
        <v>305.35699999999997</v>
      </c>
      <c r="I1481" s="337">
        <v>305.35699999999997</v>
      </c>
    </row>
    <row r="1482" spans="2:9" ht="12.95" customHeight="1" x14ac:dyDescent="0.15">
      <c r="B1482" s="381" t="s">
        <v>25</v>
      </c>
      <c r="C1482" s="332" t="s">
        <v>43</v>
      </c>
      <c r="D1482" s="333" t="s">
        <v>7</v>
      </c>
      <c r="E1482" s="702" t="s">
        <v>110</v>
      </c>
      <c r="F1482" s="703" t="s">
        <v>114</v>
      </c>
      <c r="G1482" s="335">
        <v>0</v>
      </c>
      <c r="H1482" s="336">
        <v>1597.4999999999998</v>
      </c>
      <c r="I1482" s="337">
        <v>1597.4999999999998</v>
      </c>
    </row>
    <row r="1483" spans="2:9" ht="12.95" customHeight="1" x14ac:dyDescent="0.15">
      <c r="B1483" s="381" t="s">
        <v>25</v>
      </c>
      <c r="C1483" s="332" t="s">
        <v>43</v>
      </c>
      <c r="D1483" s="333" t="s">
        <v>7</v>
      </c>
      <c r="E1483" s="702" t="s">
        <v>110</v>
      </c>
      <c r="F1483" s="703" t="s">
        <v>115</v>
      </c>
      <c r="G1483" s="335">
        <v>0</v>
      </c>
      <c r="H1483" s="336">
        <v>27135.087000000018</v>
      </c>
      <c r="I1483" s="337">
        <v>27135.087000000018</v>
      </c>
    </row>
    <row r="1484" spans="2:9" ht="12.95" customHeight="1" x14ac:dyDescent="0.15">
      <c r="B1484" s="381" t="s">
        <v>25</v>
      </c>
      <c r="C1484" s="332" t="s">
        <v>43</v>
      </c>
      <c r="D1484" s="333" t="s">
        <v>7</v>
      </c>
      <c r="E1484" s="702" t="s">
        <v>110</v>
      </c>
      <c r="F1484" s="703" t="s">
        <v>247</v>
      </c>
      <c r="G1484" s="335">
        <v>0</v>
      </c>
      <c r="H1484" s="336">
        <v>385.71299999999997</v>
      </c>
      <c r="I1484" s="337">
        <v>385.71299999999997</v>
      </c>
    </row>
    <row r="1485" spans="2:9" ht="12.95" customHeight="1" x14ac:dyDescent="0.15">
      <c r="B1485" s="381" t="s">
        <v>25</v>
      </c>
      <c r="C1485" s="332" t="s">
        <v>43</v>
      </c>
      <c r="D1485" s="333" t="s">
        <v>7</v>
      </c>
      <c r="E1485" s="702" t="s">
        <v>110</v>
      </c>
      <c r="F1485" s="703" t="s">
        <v>117</v>
      </c>
      <c r="G1485" s="335">
        <v>0</v>
      </c>
      <c r="H1485" s="336">
        <v>1771.0589999999993</v>
      </c>
      <c r="I1485" s="337">
        <v>1771.0589999999993</v>
      </c>
    </row>
    <row r="1486" spans="2:9" ht="12.95" customHeight="1" x14ac:dyDescent="0.15">
      <c r="B1486" s="381" t="s">
        <v>25</v>
      </c>
      <c r="C1486" s="332" t="s">
        <v>43</v>
      </c>
      <c r="D1486" s="333" t="s">
        <v>7</v>
      </c>
      <c r="E1486" s="702" t="s">
        <v>110</v>
      </c>
      <c r="F1486" s="703" t="s">
        <v>118</v>
      </c>
      <c r="G1486" s="335">
        <v>0</v>
      </c>
      <c r="H1486" s="336">
        <v>199.285</v>
      </c>
      <c r="I1486" s="337">
        <v>199.285</v>
      </c>
    </row>
    <row r="1487" spans="2:9" ht="12.95" customHeight="1" x14ac:dyDescent="0.15">
      <c r="B1487" s="381" t="s">
        <v>25</v>
      </c>
      <c r="C1487" s="332" t="s">
        <v>43</v>
      </c>
      <c r="D1487" s="333" t="s">
        <v>7</v>
      </c>
      <c r="E1487" s="702" t="s">
        <v>110</v>
      </c>
      <c r="F1487" s="703" t="s">
        <v>274</v>
      </c>
      <c r="G1487" s="335">
        <v>0</v>
      </c>
      <c r="H1487" s="336">
        <v>32.143000000000001</v>
      </c>
      <c r="I1487" s="337">
        <v>32.143000000000001</v>
      </c>
    </row>
    <row r="1488" spans="2:9" ht="12.95" customHeight="1" x14ac:dyDescent="0.15">
      <c r="B1488" s="381" t="s">
        <v>25</v>
      </c>
      <c r="C1488" s="332" t="s">
        <v>43</v>
      </c>
      <c r="D1488" s="333" t="s">
        <v>7</v>
      </c>
      <c r="E1488" s="702" t="s">
        <v>110</v>
      </c>
      <c r="F1488" s="703" t="s">
        <v>119</v>
      </c>
      <c r="G1488" s="335">
        <v>0</v>
      </c>
      <c r="H1488" s="336">
        <v>636.42499999999995</v>
      </c>
      <c r="I1488" s="337">
        <v>636.42499999999995</v>
      </c>
    </row>
    <row r="1489" spans="2:9" ht="12.95" customHeight="1" x14ac:dyDescent="0.15">
      <c r="B1489" s="381" t="s">
        <v>25</v>
      </c>
      <c r="C1489" s="332" t="s">
        <v>43</v>
      </c>
      <c r="D1489" s="333" t="s">
        <v>7</v>
      </c>
      <c r="E1489" s="702" t="s">
        <v>110</v>
      </c>
      <c r="F1489" s="703" t="s">
        <v>120</v>
      </c>
      <c r="G1489" s="335">
        <v>0</v>
      </c>
      <c r="H1489" s="336">
        <v>199.286</v>
      </c>
      <c r="I1489" s="337">
        <v>199.286</v>
      </c>
    </row>
    <row r="1490" spans="2:9" ht="12.95" customHeight="1" x14ac:dyDescent="0.15">
      <c r="B1490" s="381" t="s">
        <v>25</v>
      </c>
      <c r="C1490" s="332" t="s">
        <v>43</v>
      </c>
      <c r="D1490" s="333" t="s">
        <v>7</v>
      </c>
      <c r="E1490" s="702" t="s">
        <v>110</v>
      </c>
      <c r="F1490" s="703" t="s">
        <v>121</v>
      </c>
      <c r="G1490" s="335">
        <v>0</v>
      </c>
      <c r="H1490" s="336">
        <v>321.43</v>
      </c>
      <c r="I1490" s="337">
        <v>321.43</v>
      </c>
    </row>
    <row r="1491" spans="2:9" ht="12.95" customHeight="1" x14ac:dyDescent="0.15">
      <c r="B1491" s="381" t="s">
        <v>25</v>
      </c>
      <c r="C1491" s="332" t="s">
        <v>43</v>
      </c>
      <c r="D1491" s="333" t="s">
        <v>7</v>
      </c>
      <c r="E1491" s="702" t="s">
        <v>122</v>
      </c>
      <c r="F1491" s="703" t="s">
        <v>124</v>
      </c>
      <c r="G1491" s="335">
        <v>0</v>
      </c>
      <c r="H1491" s="336">
        <v>192.857</v>
      </c>
      <c r="I1491" s="337">
        <v>192.857</v>
      </c>
    </row>
    <row r="1492" spans="2:9" ht="12.95" customHeight="1" x14ac:dyDescent="0.15">
      <c r="B1492" s="381" t="s">
        <v>25</v>
      </c>
      <c r="C1492" s="332" t="s">
        <v>43</v>
      </c>
      <c r="D1492" s="333" t="s">
        <v>7</v>
      </c>
      <c r="E1492" s="702" t="s">
        <v>122</v>
      </c>
      <c r="F1492" s="703" t="s">
        <v>126</v>
      </c>
      <c r="G1492" s="335">
        <v>0</v>
      </c>
      <c r="H1492" s="336">
        <v>1790.361000000001</v>
      </c>
      <c r="I1492" s="337">
        <v>1790.361000000001</v>
      </c>
    </row>
    <row r="1493" spans="2:9" ht="12.95" customHeight="1" x14ac:dyDescent="0.15">
      <c r="B1493" s="381" t="s">
        <v>25</v>
      </c>
      <c r="C1493" s="332" t="s">
        <v>43</v>
      </c>
      <c r="D1493" s="333" t="s">
        <v>7</v>
      </c>
      <c r="E1493" s="702" t="s">
        <v>122</v>
      </c>
      <c r="F1493" s="703" t="s">
        <v>127</v>
      </c>
      <c r="G1493" s="335">
        <v>0</v>
      </c>
      <c r="H1493" s="336">
        <v>64.286000000000001</v>
      </c>
      <c r="I1493" s="337">
        <v>64.286000000000001</v>
      </c>
    </row>
    <row r="1494" spans="2:9" ht="12.95" customHeight="1" x14ac:dyDescent="0.15">
      <c r="B1494" s="381" t="s">
        <v>25</v>
      </c>
      <c r="C1494" s="332" t="s">
        <v>43</v>
      </c>
      <c r="D1494" s="333" t="s">
        <v>7</v>
      </c>
      <c r="E1494" s="702" t="s">
        <v>122</v>
      </c>
      <c r="F1494" s="703" t="s">
        <v>282</v>
      </c>
      <c r="G1494" s="335">
        <v>0</v>
      </c>
      <c r="H1494" s="336">
        <v>308.57100000000003</v>
      </c>
      <c r="I1494" s="337">
        <v>308.57100000000003</v>
      </c>
    </row>
    <row r="1495" spans="2:9" ht="12.95" customHeight="1" x14ac:dyDescent="0.15">
      <c r="B1495" s="381" t="s">
        <v>25</v>
      </c>
      <c r="C1495" s="332" t="s">
        <v>43</v>
      </c>
      <c r="D1495" s="333" t="s">
        <v>7</v>
      </c>
      <c r="E1495" s="702" t="s">
        <v>122</v>
      </c>
      <c r="F1495" s="703" t="s">
        <v>129</v>
      </c>
      <c r="G1495" s="335">
        <v>0</v>
      </c>
      <c r="H1495" s="336">
        <v>1211.7850000000003</v>
      </c>
      <c r="I1495" s="337">
        <v>1211.7850000000003</v>
      </c>
    </row>
    <row r="1496" spans="2:9" ht="12.95" customHeight="1" x14ac:dyDescent="0.15">
      <c r="B1496" s="381" t="s">
        <v>25</v>
      </c>
      <c r="C1496" s="332" t="s">
        <v>43</v>
      </c>
      <c r="D1496" s="333" t="s">
        <v>7</v>
      </c>
      <c r="E1496" s="702" t="s">
        <v>122</v>
      </c>
      <c r="F1496" s="703" t="s">
        <v>130</v>
      </c>
      <c r="G1496" s="335">
        <v>0</v>
      </c>
      <c r="H1496" s="336">
        <v>337.49799999999999</v>
      </c>
      <c r="I1496" s="337">
        <v>337.49799999999999</v>
      </c>
    </row>
    <row r="1497" spans="2:9" ht="12.95" customHeight="1" x14ac:dyDescent="0.15">
      <c r="B1497" s="381" t="s">
        <v>25</v>
      </c>
      <c r="C1497" s="332" t="s">
        <v>43</v>
      </c>
      <c r="D1497" s="333" t="s">
        <v>7</v>
      </c>
      <c r="E1497" s="702" t="s">
        <v>122</v>
      </c>
      <c r="F1497" s="703" t="s">
        <v>279</v>
      </c>
      <c r="G1497" s="335">
        <v>0</v>
      </c>
      <c r="H1497" s="336">
        <v>3680.3620000000014</v>
      </c>
      <c r="I1497" s="337">
        <v>3680.3620000000014</v>
      </c>
    </row>
    <row r="1498" spans="2:9" ht="12.95" customHeight="1" x14ac:dyDescent="0.15">
      <c r="B1498" s="381" t="s">
        <v>25</v>
      </c>
      <c r="C1498" s="332" t="s">
        <v>43</v>
      </c>
      <c r="D1498" s="333" t="s">
        <v>7</v>
      </c>
      <c r="E1498" s="702" t="s">
        <v>131</v>
      </c>
      <c r="F1498" s="703" t="s">
        <v>132</v>
      </c>
      <c r="G1498" s="335">
        <v>0</v>
      </c>
      <c r="H1498" s="336">
        <v>8916.4250000000029</v>
      </c>
      <c r="I1498" s="337">
        <v>8916.4250000000029</v>
      </c>
    </row>
    <row r="1499" spans="2:9" ht="12.95" customHeight="1" x14ac:dyDescent="0.15">
      <c r="B1499" s="381" t="s">
        <v>25</v>
      </c>
      <c r="C1499" s="332" t="s">
        <v>43</v>
      </c>
      <c r="D1499" s="333" t="s">
        <v>7</v>
      </c>
      <c r="E1499" s="702" t="s">
        <v>131</v>
      </c>
      <c r="F1499" s="703" t="s">
        <v>135</v>
      </c>
      <c r="G1499" s="335">
        <v>0</v>
      </c>
      <c r="H1499" s="336">
        <v>372.85599999999999</v>
      </c>
      <c r="I1499" s="337">
        <v>372.85599999999999</v>
      </c>
    </row>
    <row r="1500" spans="2:9" ht="12.95" customHeight="1" x14ac:dyDescent="0.15">
      <c r="B1500" s="381" t="s">
        <v>25</v>
      </c>
      <c r="C1500" s="332" t="s">
        <v>43</v>
      </c>
      <c r="D1500" s="333" t="s">
        <v>7</v>
      </c>
      <c r="E1500" s="702" t="s">
        <v>131</v>
      </c>
      <c r="F1500" s="703" t="s">
        <v>136</v>
      </c>
      <c r="G1500" s="335">
        <v>0</v>
      </c>
      <c r="H1500" s="336">
        <v>2301.4249999999997</v>
      </c>
      <c r="I1500" s="337">
        <v>2301.4249999999997</v>
      </c>
    </row>
    <row r="1501" spans="2:9" ht="12.95" customHeight="1" x14ac:dyDescent="0.15">
      <c r="B1501" s="381" t="s">
        <v>25</v>
      </c>
      <c r="C1501" s="332" t="s">
        <v>43</v>
      </c>
      <c r="D1501" s="333" t="s">
        <v>7</v>
      </c>
      <c r="E1501" s="702" t="s">
        <v>131</v>
      </c>
      <c r="F1501" s="703" t="s">
        <v>137</v>
      </c>
      <c r="G1501" s="335">
        <v>0</v>
      </c>
      <c r="H1501" s="336">
        <v>19128.215000000004</v>
      </c>
      <c r="I1501" s="337">
        <v>19128.215000000004</v>
      </c>
    </row>
    <row r="1502" spans="2:9" ht="12.95" customHeight="1" x14ac:dyDescent="0.15">
      <c r="B1502" s="381" t="s">
        <v>25</v>
      </c>
      <c r="C1502" s="332" t="s">
        <v>43</v>
      </c>
      <c r="D1502" s="333" t="s">
        <v>7</v>
      </c>
      <c r="E1502" s="702" t="s">
        <v>131</v>
      </c>
      <c r="F1502" s="703" t="s">
        <v>138</v>
      </c>
      <c r="G1502" s="335">
        <v>0</v>
      </c>
      <c r="H1502" s="336">
        <v>507.85599999999999</v>
      </c>
      <c r="I1502" s="337">
        <v>507.85599999999999</v>
      </c>
    </row>
    <row r="1503" spans="2:9" ht="12.95" customHeight="1" x14ac:dyDescent="0.15">
      <c r="B1503" s="381" t="s">
        <v>25</v>
      </c>
      <c r="C1503" s="332" t="s">
        <v>43</v>
      </c>
      <c r="D1503" s="333" t="s">
        <v>7</v>
      </c>
      <c r="E1503" s="702" t="s">
        <v>131</v>
      </c>
      <c r="F1503" s="703" t="s">
        <v>139</v>
      </c>
      <c r="G1503" s="335">
        <v>0</v>
      </c>
      <c r="H1503" s="336">
        <v>1819.2829999999999</v>
      </c>
      <c r="I1503" s="337">
        <v>1819.2829999999999</v>
      </c>
    </row>
    <row r="1504" spans="2:9" ht="12.95" customHeight="1" x14ac:dyDescent="0.15">
      <c r="B1504" s="381" t="s">
        <v>25</v>
      </c>
      <c r="C1504" s="332" t="s">
        <v>43</v>
      </c>
      <c r="D1504" s="333" t="s">
        <v>7</v>
      </c>
      <c r="E1504" s="702" t="s">
        <v>131</v>
      </c>
      <c r="F1504" s="703" t="s">
        <v>140</v>
      </c>
      <c r="G1504" s="335">
        <v>0</v>
      </c>
      <c r="H1504" s="336">
        <v>6299.9950000000008</v>
      </c>
      <c r="I1504" s="337">
        <v>6299.9950000000008</v>
      </c>
    </row>
    <row r="1505" spans="2:9" ht="12.95" customHeight="1" x14ac:dyDescent="0.15">
      <c r="B1505" s="381" t="s">
        <v>25</v>
      </c>
      <c r="C1505" s="332" t="s">
        <v>43</v>
      </c>
      <c r="D1505" s="333" t="s">
        <v>7</v>
      </c>
      <c r="E1505" s="702" t="s">
        <v>248</v>
      </c>
      <c r="F1505" s="703" t="s">
        <v>276</v>
      </c>
      <c r="G1505" s="335">
        <v>0</v>
      </c>
      <c r="H1505" s="336">
        <v>250.715</v>
      </c>
      <c r="I1505" s="337">
        <v>250.715</v>
      </c>
    </row>
    <row r="1506" spans="2:9" ht="12.95" customHeight="1" x14ac:dyDescent="0.15">
      <c r="B1506" s="381" t="s">
        <v>25</v>
      </c>
      <c r="C1506" s="332" t="s">
        <v>43</v>
      </c>
      <c r="D1506" s="333" t="s">
        <v>7</v>
      </c>
      <c r="E1506" s="702" t="s">
        <v>248</v>
      </c>
      <c r="F1506" s="703" t="s">
        <v>280</v>
      </c>
      <c r="G1506" s="335">
        <v>0</v>
      </c>
      <c r="H1506" s="336">
        <v>1375.704</v>
      </c>
      <c r="I1506" s="337">
        <v>1375.704</v>
      </c>
    </row>
    <row r="1507" spans="2:9" ht="12.95" customHeight="1" x14ac:dyDescent="0.15">
      <c r="B1507" s="381" t="s">
        <v>25</v>
      </c>
      <c r="C1507" s="332" t="s">
        <v>43</v>
      </c>
      <c r="D1507" s="333" t="s">
        <v>7</v>
      </c>
      <c r="E1507" s="702" t="s">
        <v>248</v>
      </c>
      <c r="F1507" s="703" t="s">
        <v>142</v>
      </c>
      <c r="G1507" s="335">
        <v>0</v>
      </c>
      <c r="H1507" s="336">
        <v>2735.3539999999994</v>
      </c>
      <c r="I1507" s="337">
        <v>2735.3539999999994</v>
      </c>
    </row>
    <row r="1508" spans="2:9" ht="12.95" customHeight="1" x14ac:dyDescent="0.15">
      <c r="B1508" s="381" t="s">
        <v>25</v>
      </c>
      <c r="C1508" s="332" t="s">
        <v>43</v>
      </c>
      <c r="D1508" s="333" t="s">
        <v>7</v>
      </c>
      <c r="E1508" s="702" t="s">
        <v>248</v>
      </c>
      <c r="F1508" s="703" t="s">
        <v>143</v>
      </c>
      <c r="G1508" s="335">
        <v>0</v>
      </c>
      <c r="H1508" s="336">
        <v>552.85400000000004</v>
      </c>
      <c r="I1508" s="337">
        <v>552.85400000000004</v>
      </c>
    </row>
    <row r="1509" spans="2:9" ht="12.95" customHeight="1" x14ac:dyDescent="0.15">
      <c r="B1509" s="381" t="s">
        <v>25</v>
      </c>
      <c r="C1509" s="332" t="s">
        <v>43</v>
      </c>
      <c r="D1509" s="333" t="s">
        <v>7</v>
      </c>
      <c r="E1509" s="702" t="s">
        <v>248</v>
      </c>
      <c r="F1509" s="703" t="s">
        <v>144</v>
      </c>
      <c r="G1509" s="335">
        <v>0</v>
      </c>
      <c r="H1509" s="336">
        <v>1600.711</v>
      </c>
      <c r="I1509" s="337">
        <v>1600.711</v>
      </c>
    </row>
    <row r="1510" spans="2:9" ht="12.95" customHeight="1" x14ac:dyDescent="0.15">
      <c r="B1510" s="381" t="s">
        <v>25</v>
      </c>
      <c r="C1510" s="332" t="s">
        <v>43</v>
      </c>
      <c r="D1510" s="333" t="s">
        <v>7</v>
      </c>
      <c r="E1510" s="702" t="s">
        <v>248</v>
      </c>
      <c r="F1510" s="703" t="s">
        <v>145</v>
      </c>
      <c r="G1510" s="335">
        <v>0</v>
      </c>
      <c r="H1510" s="336">
        <v>716.78599999999994</v>
      </c>
      <c r="I1510" s="337">
        <v>716.78599999999994</v>
      </c>
    </row>
    <row r="1511" spans="2:9" ht="12.95" customHeight="1" x14ac:dyDescent="0.15">
      <c r="B1511" s="381" t="s">
        <v>25</v>
      </c>
      <c r="C1511" s="332" t="s">
        <v>43</v>
      </c>
      <c r="D1511" s="333" t="s">
        <v>7</v>
      </c>
      <c r="E1511" s="702" t="s">
        <v>146</v>
      </c>
      <c r="F1511" s="703" t="s">
        <v>147</v>
      </c>
      <c r="G1511" s="335">
        <v>0</v>
      </c>
      <c r="H1511" s="336">
        <v>83.572000000000003</v>
      </c>
      <c r="I1511" s="337">
        <v>83.572000000000003</v>
      </c>
    </row>
    <row r="1512" spans="2:9" ht="12.95" customHeight="1" x14ac:dyDescent="0.15">
      <c r="B1512" s="381" t="s">
        <v>25</v>
      </c>
      <c r="C1512" s="332" t="s">
        <v>43</v>
      </c>
      <c r="D1512" s="333" t="s">
        <v>7</v>
      </c>
      <c r="E1512" s="702" t="s">
        <v>146</v>
      </c>
      <c r="F1512" s="703" t="s">
        <v>148</v>
      </c>
      <c r="G1512" s="335">
        <v>0</v>
      </c>
      <c r="H1512" s="336">
        <v>128.571</v>
      </c>
      <c r="I1512" s="337">
        <v>128.571</v>
      </c>
    </row>
    <row r="1513" spans="2:9" ht="12.95" customHeight="1" thickBot="1" x14ac:dyDescent="0.2">
      <c r="B1513" s="388" t="s">
        <v>25</v>
      </c>
      <c r="C1513" s="355" t="s">
        <v>43</v>
      </c>
      <c r="D1513" s="356" t="s">
        <v>7</v>
      </c>
      <c r="E1513" s="704" t="s">
        <v>146</v>
      </c>
      <c r="F1513" s="705" t="s">
        <v>149</v>
      </c>
      <c r="G1513" s="358">
        <v>0</v>
      </c>
      <c r="H1513" s="359">
        <v>128.572</v>
      </c>
      <c r="I1513" s="360">
        <v>128.572</v>
      </c>
    </row>
    <row r="1514" spans="2:9" ht="12.95" customHeight="1" x14ac:dyDescent="0.15">
      <c r="B1514" s="384" t="s">
        <v>25</v>
      </c>
      <c r="C1514" s="349" t="s">
        <v>43</v>
      </c>
      <c r="D1514" s="350" t="s">
        <v>7</v>
      </c>
      <c r="E1514" s="706" t="s">
        <v>146</v>
      </c>
      <c r="F1514" s="707" t="s">
        <v>152</v>
      </c>
      <c r="G1514" s="352">
        <v>0</v>
      </c>
      <c r="H1514" s="353">
        <v>4258.9350000000022</v>
      </c>
      <c r="I1514" s="354">
        <v>4258.9350000000022</v>
      </c>
    </row>
    <row r="1515" spans="2:9" ht="12.95" customHeight="1" x14ac:dyDescent="0.15">
      <c r="B1515" s="381" t="s">
        <v>25</v>
      </c>
      <c r="C1515" s="332" t="s">
        <v>43</v>
      </c>
      <c r="D1515" s="333" t="s">
        <v>7</v>
      </c>
      <c r="E1515" s="702" t="s">
        <v>146</v>
      </c>
      <c r="F1515" s="703" t="s">
        <v>275</v>
      </c>
      <c r="G1515" s="335">
        <v>0</v>
      </c>
      <c r="H1515" s="336">
        <v>28.928999999999998</v>
      </c>
      <c r="I1515" s="337">
        <v>28.928999999999998</v>
      </c>
    </row>
    <row r="1516" spans="2:9" ht="12.95" customHeight="1" x14ac:dyDescent="0.15">
      <c r="B1516" s="381" t="s">
        <v>25</v>
      </c>
      <c r="C1516" s="332" t="s">
        <v>43</v>
      </c>
      <c r="D1516" s="333" t="s">
        <v>7</v>
      </c>
      <c r="E1516" s="702" t="s">
        <v>277</v>
      </c>
      <c r="F1516" s="703" t="s">
        <v>277</v>
      </c>
      <c r="G1516" s="335">
        <v>0</v>
      </c>
      <c r="H1516" s="336">
        <v>96.429000000000002</v>
      </c>
      <c r="I1516" s="337">
        <v>96.429000000000002</v>
      </c>
    </row>
    <row r="1517" spans="2:9" ht="12.95" customHeight="1" x14ac:dyDescent="0.15">
      <c r="B1517" s="381" t="s">
        <v>25</v>
      </c>
      <c r="C1517" s="332" t="s">
        <v>43</v>
      </c>
      <c r="D1517" s="333" t="s">
        <v>10</v>
      </c>
      <c r="E1517" s="702" t="s">
        <v>277</v>
      </c>
      <c r="F1517" s="703" t="s">
        <v>277</v>
      </c>
      <c r="G1517" s="335">
        <v>2960</v>
      </c>
      <c r="H1517" s="336">
        <v>0</v>
      </c>
      <c r="I1517" s="337">
        <v>2960</v>
      </c>
    </row>
    <row r="1518" spans="2:9" ht="12.95" customHeight="1" x14ac:dyDescent="0.15">
      <c r="B1518" s="381" t="s">
        <v>25</v>
      </c>
      <c r="C1518" s="332" t="s">
        <v>43</v>
      </c>
      <c r="D1518" s="333" t="s">
        <v>11</v>
      </c>
      <c r="E1518" s="702" t="s">
        <v>277</v>
      </c>
      <c r="F1518" s="703" t="s">
        <v>277</v>
      </c>
      <c r="G1518" s="335">
        <v>2520</v>
      </c>
      <c r="H1518" s="336">
        <v>0</v>
      </c>
      <c r="I1518" s="337">
        <v>2520</v>
      </c>
    </row>
    <row r="1519" spans="2:9" ht="12.95" customHeight="1" x14ac:dyDescent="0.15">
      <c r="B1519" s="381" t="s">
        <v>25</v>
      </c>
      <c r="C1519" s="332" t="s">
        <v>43</v>
      </c>
      <c r="D1519" s="333" t="s">
        <v>22</v>
      </c>
      <c r="E1519" s="702" t="s">
        <v>277</v>
      </c>
      <c r="F1519" s="703" t="s">
        <v>277</v>
      </c>
      <c r="G1519" s="335">
        <v>11550</v>
      </c>
      <c r="H1519" s="336">
        <v>0</v>
      </c>
      <c r="I1519" s="337">
        <v>11550</v>
      </c>
    </row>
    <row r="1520" spans="2:9" ht="12.95" customHeight="1" x14ac:dyDescent="0.15">
      <c r="B1520" s="381" t="s">
        <v>25</v>
      </c>
      <c r="C1520" s="332" t="s">
        <v>43</v>
      </c>
      <c r="D1520" s="333" t="s">
        <v>23</v>
      </c>
      <c r="E1520" s="702" t="s">
        <v>131</v>
      </c>
      <c r="F1520" s="703" t="s">
        <v>137</v>
      </c>
      <c r="G1520" s="335">
        <v>0</v>
      </c>
      <c r="H1520" s="336">
        <v>366.42600000000004</v>
      </c>
      <c r="I1520" s="337">
        <v>366.42600000000004</v>
      </c>
    </row>
    <row r="1521" spans="2:9" ht="12.95" customHeight="1" x14ac:dyDescent="0.15">
      <c r="B1521" s="381" t="s">
        <v>25</v>
      </c>
      <c r="C1521" s="332" t="s">
        <v>43</v>
      </c>
      <c r="D1521" s="333" t="s">
        <v>23</v>
      </c>
      <c r="E1521" s="702" t="s">
        <v>146</v>
      </c>
      <c r="F1521" s="703" t="s">
        <v>149</v>
      </c>
      <c r="G1521" s="335">
        <v>0</v>
      </c>
      <c r="H1521" s="336">
        <v>128.572</v>
      </c>
      <c r="I1521" s="337">
        <v>128.572</v>
      </c>
    </row>
    <row r="1522" spans="2:9" ht="12.95" customHeight="1" x14ac:dyDescent="0.15">
      <c r="B1522" s="381" t="s">
        <v>25</v>
      </c>
      <c r="C1522" s="332" t="s">
        <v>43</v>
      </c>
      <c r="D1522" s="333" t="s">
        <v>17</v>
      </c>
      <c r="E1522" s="702" t="s">
        <v>97</v>
      </c>
      <c r="F1522" s="703" t="s">
        <v>254</v>
      </c>
      <c r="G1522" s="335">
        <v>0</v>
      </c>
      <c r="H1522" s="336">
        <v>1285.7150000000004</v>
      </c>
      <c r="I1522" s="337">
        <v>1285.7150000000004</v>
      </c>
    </row>
    <row r="1523" spans="2:9" ht="12.95" customHeight="1" x14ac:dyDescent="0.15">
      <c r="B1523" s="381" t="s">
        <v>25</v>
      </c>
      <c r="C1523" s="332" t="s">
        <v>43</v>
      </c>
      <c r="D1523" s="333" t="s">
        <v>26</v>
      </c>
      <c r="E1523" s="702" t="s">
        <v>131</v>
      </c>
      <c r="F1523" s="703" t="s">
        <v>136</v>
      </c>
      <c r="G1523" s="335">
        <v>3920.0010000000002</v>
      </c>
      <c r="H1523" s="336">
        <v>0</v>
      </c>
      <c r="I1523" s="337">
        <v>3920.0010000000002</v>
      </c>
    </row>
    <row r="1524" spans="2:9" ht="12.95" customHeight="1" x14ac:dyDescent="0.15">
      <c r="B1524" s="381" t="s">
        <v>25</v>
      </c>
      <c r="C1524" s="332" t="s">
        <v>43</v>
      </c>
      <c r="D1524" s="333" t="s">
        <v>26</v>
      </c>
      <c r="E1524" s="702" t="s">
        <v>146</v>
      </c>
      <c r="F1524" s="703" t="s">
        <v>275</v>
      </c>
      <c r="G1524" s="335">
        <v>34028.570999999996</v>
      </c>
      <c r="H1524" s="336">
        <v>0</v>
      </c>
      <c r="I1524" s="337">
        <v>34028.570999999996</v>
      </c>
    </row>
    <row r="1525" spans="2:9" ht="12.95" customHeight="1" x14ac:dyDescent="0.15">
      <c r="B1525" s="381" t="s">
        <v>25</v>
      </c>
      <c r="C1525" s="332" t="s">
        <v>43</v>
      </c>
      <c r="D1525" s="333" t="s">
        <v>26</v>
      </c>
      <c r="E1525" s="702" t="s">
        <v>277</v>
      </c>
      <c r="F1525" s="703" t="s">
        <v>277</v>
      </c>
      <c r="G1525" s="335">
        <v>6068.5720000000001</v>
      </c>
      <c r="H1525" s="336">
        <v>0</v>
      </c>
      <c r="I1525" s="337">
        <v>6068.5720000000001</v>
      </c>
    </row>
    <row r="1526" spans="2:9" ht="12.95" customHeight="1" x14ac:dyDescent="0.15">
      <c r="B1526" s="383" t="s">
        <v>25</v>
      </c>
      <c r="C1526" s="345" t="s">
        <v>43</v>
      </c>
      <c r="D1526" s="346"/>
      <c r="E1526" s="710" t="s">
        <v>273</v>
      </c>
      <c r="F1526" s="711"/>
      <c r="G1526" s="25">
        <v>61047.143999999986</v>
      </c>
      <c r="H1526" s="2">
        <v>100751.84000000043</v>
      </c>
      <c r="I1526" s="348">
        <v>161798.9840000004</v>
      </c>
    </row>
    <row r="1527" spans="2:9" ht="12.95" customHeight="1" x14ac:dyDescent="0.15">
      <c r="B1527" s="381" t="s">
        <v>28</v>
      </c>
      <c r="C1527" s="332" t="s">
        <v>43</v>
      </c>
      <c r="D1527" s="333" t="s">
        <v>7</v>
      </c>
      <c r="E1527" s="702" t="s">
        <v>87</v>
      </c>
      <c r="F1527" s="703" t="s">
        <v>95</v>
      </c>
      <c r="G1527" s="335">
        <v>0</v>
      </c>
      <c r="H1527" s="336">
        <v>81.429000000000002</v>
      </c>
      <c r="I1527" s="337">
        <v>81.429000000000002</v>
      </c>
    </row>
    <row r="1528" spans="2:9" ht="12.95" customHeight="1" x14ac:dyDescent="0.15">
      <c r="B1528" s="381" t="s">
        <v>28</v>
      </c>
      <c r="C1528" s="332" t="s">
        <v>43</v>
      </c>
      <c r="D1528" s="333" t="s">
        <v>7</v>
      </c>
      <c r="E1528" s="702" t="s">
        <v>97</v>
      </c>
      <c r="F1528" s="703" t="s">
        <v>99</v>
      </c>
      <c r="G1528" s="335">
        <v>0</v>
      </c>
      <c r="H1528" s="336">
        <v>85.713999999999999</v>
      </c>
      <c r="I1528" s="337">
        <v>85.713999999999999</v>
      </c>
    </row>
    <row r="1529" spans="2:9" ht="12.95" customHeight="1" x14ac:dyDescent="0.15">
      <c r="B1529" s="381" t="s">
        <v>28</v>
      </c>
      <c r="C1529" s="332" t="s">
        <v>43</v>
      </c>
      <c r="D1529" s="333" t="s">
        <v>7</v>
      </c>
      <c r="E1529" s="702" t="s">
        <v>103</v>
      </c>
      <c r="F1529" s="703" t="s">
        <v>255</v>
      </c>
      <c r="G1529" s="335">
        <v>0</v>
      </c>
      <c r="H1529" s="336">
        <v>257.14400000000001</v>
      </c>
      <c r="I1529" s="337">
        <v>257.14400000000001</v>
      </c>
    </row>
    <row r="1530" spans="2:9" ht="12.95" customHeight="1" x14ac:dyDescent="0.15">
      <c r="B1530" s="381" t="s">
        <v>28</v>
      </c>
      <c r="C1530" s="332" t="s">
        <v>43</v>
      </c>
      <c r="D1530" s="333" t="s">
        <v>7</v>
      </c>
      <c r="E1530" s="702" t="s">
        <v>110</v>
      </c>
      <c r="F1530" s="703" t="s">
        <v>112</v>
      </c>
      <c r="G1530" s="335">
        <v>0</v>
      </c>
      <c r="H1530" s="336">
        <v>342.858</v>
      </c>
      <c r="I1530" s="337">
        <v>342.858</v>
      </c>
    </row>
    <row r="1531" spans="2:9" ht="12.95" customHeight="1" x14ac:dyDescent="0.15">
      <c r="B1531" s="381" t="s">
        <v>28</v>
      </c>
      <c r="C1531" s="332" t="s">
        <v>43</v>
      </c>
      <c r="D1531" s="333" t="s">
        <v>7</v>
      </c>
      <c r="E1531" s="702" t="s">
        <v>110</v>
      </c>
      <c r="F1531" s="703" t="s">
        <v>114</v>
      </c>
      <c r="G1531" s="335">
        <v>0</v>
      </c>
      <c r="H1531" s="336">
        <v>4144.286000000001</v>
      </c>
      <c r="I1531" s="337">
        <v>4144.286000000001</v>
      </c>
    </row>
    <row r="1532" spans="2:9" ht="12.95" customHeight="1" x14ac:dyDescent="0.15">
      <c r="B1532" s="381" t="s">
        <v>28</v>
      </c>
      <c r="C1532" s="332" t="s">
        <v>43</v>
      </c>
      <c r="D1532" s="333" t="s">
        <v>7</v>
      </c>
      <c r="E1532" s="702" t="s">
        <v>110</v>
      </c>
      <c r="F1532" s="703" t="s">
        <v>116</v>
      </c>
      <c r="G1532" s="335">
        <v>0</v>
      </c>
      <c r="H1532" s="336">
        <v>214.286</v>
      </c>
      <c r="I1532" s="337">
        <v>214.286</v>
      </c>
    </row>
    <row r="1533" spans="2:9" ht="12.95" customHeight="1" x14ac:dyDescent="0.15">
      <c r="B1533" s="381" t="s">
        <v>28</v>
      </c>
      <c r="C1533" s="332" t="s">
        <v>43</v>
      </c>
      <c r="D1533" s="333" t="s">
        <v>7</v>
      </c>
      <c r="E1533" s="702" t="s">
        <v>110</v>
      </c>
      <c r="F1533" s="703" t="s">
        <v>117</v>
      </c>
      <c r="G1533" s="335">
        <v>0</v>
      </c>
      <c r="H1533" s="336">
        <v>3694.2890000000002</v>
      </c>
      <c r="I1533" s="337">
        <v>3694.2890000000002</v>
      </c>
    </row>
    <row r="1534" spans="2:9" ht="12.95" customHeight="1" x14ac:dyDescent="0.15">
      <c r="B1534" s="381" t="s">
        <v>28</v>
      </c>
      <c r="C1534" s="332" t="s">
        <v>43</v>
      </c>
      <c r="D1534" s="333" t="s">
        <v>7</v>
      </c>
      <c r="E1534" s="702" t="s">
        <v>122</v>
      </c>
      <c r="F1534" s="703" t="s">
        <v>123</v>
      </c>
      <c r="G1534" s="335">
        <v>0</v>
      </c>
      <c r="H1534" s="336">
        <v>55.713999999999999</v>
      </c>
      <c r="I1534" s="337">
        <v>55.713999999999999</v>
      </c>
    </row>
    <row r="1535" spans="2:9" ht="12.95" customHeight="1" x14ac:dyDescent="0.15">
      <c r="B1535" s="381" t="s">
        <v>28</v>
      </c>
      <c r="C1535" s="332" t="s">
        <v>43</v>
      </c>
      <c r="D1535" s="333" t="s">
        <v>7</v>
      </c>
      <c r="E1535" s="702" t="s">
        <v>122</v>
      </c>
      <c r="F1535" s="703" t="s">
        <v>257</v>
      </c>
      <c r="G1535" s="335">
        <v>0</v>
      </c>
      <c r="H1535" s="336">
        <v>171.428</v>
      </c>
      <c r="I1535" s="337">
        <v>171.428</v>
      </c>
    </row>
    <row r="1536" spans="2:9" ht="12.95" customHeight="1" x14ac:dyDescent="0.15">
      <c r="B1536" s="381" t="s">
        <v>28</v>
      </c>
      <c r="C1536" s="332" t="s">
        <v>43</v>
      </c>
      <c r="D1536" s="333" t="s">
        <v>7</v>
      </c>
      <c r="E1536" s="702" t="s">
        <v>122</v>
      </c>
      <c r="F1536" s="703" t="s">
        <v>129</v>
      </c>
      <c r="G1536" s="335">
        <v>0</v>
      </c>
      <c r="H1536" s="336">
        <v>111.428</v>
      </c>
      <c r="I1536" s="337">
        <v>111.428</v>
      </c>
    </row>
    <row r="1537" spans="2:9" ht="12.95" customHeight="1" x14ac:dyDescent="0.15">
      <c r="B1537" s="381" t="s">
        <v>28</v>
      </c>
      <c r="C1537" s="332" t="s">
        <v>43</v>
      </c>
      <c r="D1537" s="333" t="s">
        <v>7</v>
      </c>
      <c r="E1537" s="702" t="s">
        <v>122</v>
      </c>
      <c r="F1537" s="703" t="s">
        <v>279</v>
      </c>
      <c r="G1537" s="335">
        <v>0</v>
      </c>
      <c r="H1537" s="336">
        <v>2057.1369999999988</v>
      </c>
      <c r="I1537" s="337">
        <v>2057.1369999999988</v>
      </c>
    </row>
    <row r="1538" spans="2:9" ht="12.95" customHeight="1" x14ac:dyDescent="0.15">
      <c r="B1538" s="381" t="s">
        <v>28</v>
      </c>
      <c r="C1538" s="332" t="s">
        <v>43</v>
      </c>
      <c r="D1538" s="333" t="s">
        <v>7</v>
      </c>
      <c r="E1538" s="702" t="s">
        <v>131</v>
      </c>
      <c r="F1538" s="703" t="s">
        <v>132</v>
      </c>
      <c r="G1538" s="335">
        <v>0</v>
      </c>
      <c r="H1538" s="336">
        <v>814.28999999999985</v>
      </c>
      <c r="I1538" s="337">
        <v>814.28999999999985</v>
      </c>
    </row>
    <row r="1539" spans="2:9" ht="12.95" customHeight="1" x14ac:dyDescent="0.15">
      <c r="B1539" s="381" t="s">
        <v>28</v>
      </c>
      <c r="C1539" s="332" t="s">
        <v>43</v>
      </c>
      <c r="D1539" s="333" t="s">
        <v>7</v>
      </c>
      <c r="E1539" s="702" t="s">
        <v>131</v>
      </c>
      <c r="F1539" s="703" t="s">
        <v>137</v>
      </c>
      <c r="G1539" s="335">
        <v>0</v>
      </c>
      <c r="H1539" s="336">
        <v>1817.1470000000008</v>
      </c>
      <c r="I1539" s="337">
        <v>1817.1470000000008</v>
      </c>
    </row>
    <row r="1540" spans="2:9" ht="12.95" customHeight="1" x14ac:dyDescent="0.15">
      <c r="B1540" s="381" t="s">
        <v>28</v>
      </c>
      <c r="C1540" s="332" t="s">
        <v>43</v>
      </c>
      <c r="D1540" s="333" t="s">
        <v>7</v>
      </c>
      <c r="E1540" s="702" t="s">
        <v>248</v>
      </c>
      <c r="F1540" s="703" t="s">
        <v>280</v>
      </c>
      <c r="G1540" s="335">
        <v>0</v>
      </c>
      <c r="H1540" s="336">
        <v>702.85499999999979</v>
      </c>
      <c r="I1540" s="337">
        <v>702.85499999999979</v>
      </c>
    </row>
    <row r="1541" spans="2:9" ht="12.95" customHeight="1" x14ac:dyDescent="0.15">
      <c r="B1541" s="381" t="s">
        <v>28</v>
      </c>
      <c r="C1541" s="332" t="s">
        <v>43</v>
      </c>
      <c r="D1541" s="333" t="s">
        <v>7</v>
      </c>
      <c r="E1541" s="702" t="s">
        <v>248</v>
      </c>
      <c r="F1541" s="703" t="s">
        <v>142</v>
      </c>
      <c r="G1541" s="335">
        <v>0</v>
      </c>
      <c r="H1541" s="336">
        <v>68.570999999999998</v>
      </c>
      <c r="I1541" s="337">
        <v>68.570999999999998</v>
      </c>
    </row>
    <row r="1542" spans="2:9" ht="12.95" customHeight="1" x14ac:dyDescent="0.15">
      <c r="B1542" s="381" t="s">
        <v>28</v>
      </c>
      <c r="C1542" s="332" t="s">
        <v>43</v>
      </c>
      <c r="D1542" s="333" t="s">
        <v>7</v>
      </c>
      <c r="E1542" s="702" t="s">
        <v>248</v>
      </c>
      <c r="F1542" s="703" t="s">
        <v>143</v>
      </c>
      <c r="G1542" s="335">
        <v>0</v>
      </c>
      <c r="H1542" s="336">
        <v>145.714</v>
      </c>
      <c r="I1542" s="337">
        <v>145.714</v>
      </c>
    </row>
    <row r="1543" spans="2:9" ht="12.95" customHeight="1" x14ac:dyDescent="0.15">
      <c r="B1543" s="381" t="s">
        <v>28</v>
      </c>
      <c r="C1543" s="332" t="s">
        <v>43</v>
      </c>
      <c r="D1543" s="333" t="s">
        <v>7</v>
      </c>
      <c r="E1543" s="702" t="s">
        <v>248</v>
      </c>
      <c r="F1543" s="703" t="s">
        <v>144</v>
      </c>
      <c r="G1543" s="335">
        <v>0</v>
      </c>
      <c r="H1543" s="336">
        <v>2117.1540000000009</v>
      </c>
      <c r="I1543" s="337">
        <v>2117.1540000000009</v>
      </c>
    </row>
    <row r="1544" spans="2:9" ht="12.95" customHeight="1" x14ac:dyDescent="0.15">
      <c r="B1544" s="381" t="s">
        <v>28</v>
      </c>
      <c r="C1544" s="332" t="s">
        <v>43</v>
      </c>
      <c r="D1544" s="333" t="s">
        <v>7</v>
      </c>
      <c r="E1544" s="702" t="s">
        <v>248</v>
      </c>
      <c r="F1544" s="703" t="s">
        <v>145</v>
      </c>
      <c r="G1544" s="335">
        <v>0</v>
      </c>
      <c r="H1544" s="336">
        <v>758.572</v>
      </c>
      <c r="I1544" s="337">
        <v>758.572</v>
      </c>
    </row>
    <row r="1545" spans="2:9" ht="12.95" customHeight="1" x14ac:dyDescent="0.15">
      <c r="B1545" s="381" t="s">
        <v>28</v>
      </c>
      <c r="C1545" s="332" t="s">
        <v>43</v>
      </c>
      <c r="D1545" s="333" t="s">
        <v>7</v>
      </c>
      <c r="E1545" s="702" t="s">
        <v>146</v>
      </c>
      <c r="F1545" s="703" t="s">
        <v>147</v>
      </c>
      <c r="G1545" s="335">
        <v>0</v>
      </c>
      <c r="H1545" s="336">
        <v>432.85599999999999</v>
      </c>
      <c r="I1545" s="337">
        <v>432.85599999999999</v>
      </c>
    </row>
    <row r="1546" spans="2:9" ht="12.95" customHeight="1" x14ac:dyDescent="0.15">
      <c r="B1546" s="381" t="s">
        <v>28</v>
      </c>
      <c r="C1546" s="332" t="s">
        <v>43</v>
      </c>
      <c r="D1546" s="333" t="s">
        <v>7</v>
      </c>
      <c r="E1546" s="702" t="s">
        <v>146</v>
      </c>
      <c r="F1546" s="703" t="s">
        <v>148</v>
      </c>
      <c r="G1546" s="335">
        <v>0</v>
      </c>
      <c r="H1546" s="336">
        <v>342.85599999999999</v>
      </c>
      <c r="I1546" s="337">
        <v>342.85599999999999</v>
      </c>
    </row>
    <row r="1547" spans="2:9" ht="12.95" customHeight="1" x14ac:dyDescent="0.15">
      <c r="B1547" s="381" t="s">
        <v>28</v>
      </c>
      <c r="C1547" s="332" t="s">
        <v>43</v>
      </c>
      <c r="D1547" s="333" t="s">
        <v>7</v>
      </c>
      <c r="E1547" s="702" t="s">
        <v>146</v>
      </c>
      <c r="F1547" s="703" t="s">
        <v>152</v>
      </c>
      <c r="G1547" s="335">
        <v>0</v>
      </c>
      <c r="H1547" s="336">
        <v>839.99900000000036</v>
      </c>
      <c r="I1547" s="337">
        <v>839.99900000000036</v>
      </c>
    </row>
    <row r="1548" spans="2:9" ht="12.95" customHeight="1" x14ac:dyDescent="0.15">
      <c r="B1548" s="381" t="s">
        <v>28</v>
      </c>
      <c r="C1548" s="332" t="s">
        <v>43</v>
      </c>
      <c r="D1548" s="333" t="s">
        <v>27</v>
      </c>
      <c r="E1548" s="702" t="s">
        <v>110</v>
      </c>
      <c r="F1548" s="703" t="s">
        <v>115</v>
      </c>
      <c r="G1548" s="335">
        <v>0</v>
      </c>
      <c r="H1548" s="336">
        <v>21257.142</v>
      </c>
      <c r="I1548" s="337">
        <v>21257.142</v>
      </c>
    </row>
    <row r="1549" spans="2:9" ht="12.95" customHeight="1" x14ac:dyDescent="0.15">
      <c r="B1549" s="381" t="s">
        <v>28</v>
      </c>
      <c r="C1549" s="332" t="s">
        <v>43</v>
      </c>
      <c r="D1549" s="333" t="s">
        <v>27</v>
      </c>
      <c r="E1549" s="702" t="s">
        <v>110</v>
      </c>
      <c r="F1549" s="703" t="s">
        <v>247</v>
      </c>
      <c r="G1549" s="335">
        <v>0</v>
      </c>
      <c r="H1549" s="336">
        <v>4050.0020000000004</v>
      </c>
      <c r="I1549" s="337">
        <v>4050.0020000000004</v>
      </c>
    </row>
    <row r="1550" spans="2:9" ht="12.95" customHeight="1" x14ac:dyDescent="0.15">
      <c r="B1550" s="381" t="s">
        <v>28</v>
      </c>
      <c r="C1550" s="332" t="s">
        <v>43</v>
      </c>
      <c r="D1550" s="333" t="s">
        <v>27</v>
      </c>
      <c r="E1550" s="702" t="s">
        <v>110</v>
      </c>
      <c r="F1550" s="703" t="s">
        <v>117</v>
      </c>
      <c r="G1550" s="335">
        <v>0</v>
      </c>
      <c r="H1550" s="336">
        <v>6728.5709999999999</v>
      </c>
      <c r="I1550" s="337">
        <v>6728.5709999999999</v>
      </c>
    </row>
    <row r="1551" spans="2:9" ht="12.95" customHeight="1" x14ac:dyDescent="0.15">
      <c r="B1551" s="381" t="s">
        <v>28</v>
      </c>
      <c r="C1551" s="332" t="s">
        <v>43</v>
      </c>
      <c r="D1551" s="333" t="s">
        <v>27</v>
      </c>
      <c r="E1551" s="702" t="s">
        <v>110</v>
      </c>
      <c r="F1551" s="703" t="s">
        <v>249</v>
      </c>
      <c r="G1551" s="335">
        <v>0</v>
      </c>
      <c r="H1551" s="336">
        <v>342.85700000000003</v>
      </c>
      <c r="I1551" s="337">
        <v>342.85700000000003</v>
      </c>
    </row>
    <row r="1552" spans="2:9" ht="12.95" customHeight="1" x14ac:dyDescent="0.15">
      <c r="B1552" s="381" t="s">
        <v>28</v>
      </c>
      <c r="C1552" s="332" t="s">
        <v>43</v>
      </c>
      <c r="D1552" s="333" t="s">
        <v>27</v>
      </c>
      <c r="E1552" s="702" t="s">
        <v>122</v>
      </c>
      <c r="F1552" s="703" t="s">
        <v>257</v>
      </c>
      <c r="G1552" s="335">
        <v>0</v>
      </c>
      <c r="H1552" s="336">
        <v>300</v>
      </c>
      <c r="I1552" s="337">
        <v>300</v>
      </c>
    </row>
    <row r="1553" spans="2:9" ht="12.95" customHeight="1" x14ac:dyDescent="0.15">
      <c r="B1553" s="381" t="s">
        <v>28</v>
      </c>
      <c r="C1553" s="332" t="s">
        <v>43</v>
      </c>
      <c r="D1553" s="333" t="s">
        <v>27</v>
      </c>
      <c r="E1553" s="702" t="s">
        <v>122</v>
      </c>
      <c r="F1553" s="703" t="s">
        <v>130</v>
      </c>
      <c r="G1553" s="335">
        <v>0</v>
      </c>
      <c r="H1553" s="336">
        <v>514.28499999999997</v>
      </c>
      <c r="I1553" s="337">
        <v>514.28499999999997</v>
      </c>
    </row>
    <row r="1554" spans="2:9" ht="12.95" customHeight="1" x14ac:dyDescent="0.15">
      <c r="B1554" s="381" t="s">
        <v>28</v>
      </c>
      <c r="C1554" s="332" t="s">
        <v>43</v>
      </c>
      <c r="D1554" s="333" t="s">
        <v>27</v>
      </c>
      <c r="E1554" s="702" t="s">
        <v>248</v>
      </c>
      <c r="F1554" s="703" t="s">
        <v>143</v>
      </c>
      <c r="G1554" s="335">
        <v>0</v>
      </c>
      <c r="H1554" s="336">
        <v>685.71399999999994</v>
      </c>
      <c r="I1554" s="337">
        <v>685.71399999999994</v>
      </c>
    </row>
    <row r="1555" spans="2:9" ht="12.95" customHeight="1" x14ac:dyDescent="0.15">
      <c r="B1555" s="381" t="s">
        <v>28</v>
      </c>
      <c r="C1555" s="332" t="s">
        <v>43</v>
      </c>
      <c r="D1555" s="333" t="s">
        <v>22</v>
      </c>
      <c r="E1555" s="702" t="s">
        <v>110</v>
      </c>
      <c r="F1555" s="703" t="s">
        <v>115</v>
      </c>
      <c r="G1555" s="335">
        <v>0</v>
      </c>
      <c r="H1555" s="336">
        <v>2464.2860000000001</v>
      </c>
      <c r="I1555" s="337">
        <v>2464.2860000000001</v>
      </c>
    </row>
    <row r="1556" spans="2:9" ht="12.95" customHeight="1" x14ac:dyDescent="0.15">
      <c r="B1556" s="381" t="s">
        <v>28</v>
      </c>
      <c r="C1556" s="332" t="s">
        <v>43</v>
      </c>
      <c r="D1556" s="333" t="s">
        <v>22</v>
      </c>
      <c r="E1556" s="702" t="s">
        <v>110</v>
      </c>
      <c r="F1556" s="703" t="s">
        <v>247</v>
      </c>
      <c r="G1556" s="335">
        <v>0</v>
      </c>
      <c r="H1556" s="336">
        <v>1478.5720000000001</v>
      </c>
      <c r="I1556" s="337">
        <v>1478.5720000000001</v>
      </c>
    </row>
    <row r="1557" spans="2:9" ht="12.95" customHeight="1" x14ac:dyDescent="0.15">
      <c r="B1557" s="381" t="s">
        <v>28</v>
      </c>
      <c r="C1557" s="332" t="s">
        <v>43</v>
      </c>
      <c r="D1557" s="333" t="s">
        <v>39</v>
      </c>
      <c r="E1557" s="702" t="s">
        <v>248</v>
      </c>
      <c r="F1557" s="703" t="s">
        <v>145</v>
      </c>
      <c r="G1557" s="335">
        <v>0</v>
      </c>
      <c r="H1557" s="336">
        <v>85.713999999999999</v>
      </c>
      <c r="I1557" s="337">
        <v>85.713999999999999</v>
      </c>
    </row>
    <row r="1558" spans="2:9" ht="12.95" customHeight="1" x14ac:dyDescent="0.15">
      <c r="B1558" s="383" t="s">
        <v>28</v>
      </c>
      <c r="C1558" s="345" t="s">
        <v>43</v>
      </c>
      <c r="D1558" s="346"/>
      <c r="E1558" s="710" t="s">
        <v>273</v>
      </c>
      <c r="F1558" s="711"/>
      <c r="G1558" s="25">
        <v>0</v>
      </c>
      <c r="H1558" s="2">
        <v>57162.87</v>
      </c>
      <c r="I1558" s="348">
        <v>57162.87</v>
      </c>
    </row>
    <row r="1559" spans="2:9" ht="12.95" customHeight="1" x14ac:dyDescent="0.15">
      <c r="B1559" s="381" t="s">
        <v>264</v>
      </c>
      <c r="C1559" s="332" t="s">
        <v>43</v>
      </c>
      <c r="D1559" s="333" t="s">
        <v>22</v>
      </c>
      <c r="E1559" s="702" t="s">
        <v>277</v>
      </c>
      <c r="F1559" s="703" t="s">
        <v>277</v>
      </c>
      <c r="G1559" s="335">
        <v>988</v>
      </c>
      <c r="H1559" s="336">
        <v>0</v>
      </c>
      <c r="I1559" s="337">
        <v>988</v>
      </c>
    </row>
    <row r="1560" spans="2:9" ht="12.95" customHeight="1" x14ac:dyDescent="0.15">
      <c r="B1560" s="383" t="s">
        <v>264</v>
      </c>
      <c r="C1560" s="345" t="s">
        <v>43</v>
      </c>
      <c r="D1560" s="346"/>
      <c r="E1560" s="710" t="s">
        <v>273</v>
      </c>
      <c r="F1560" s="711"/>
      <c r="G1560" s="25">
        <v>988</v>
      </c>
      <c r="H1560" s="2">
        <v>0</v>
      </c>
      <c r="I1560" s="348">
        <v>988</v>
      </c>
    </row>
    <row r="1561" spans="2:9" ht="12.95" customHeight="1" x14ac:dyDescent="0.15">
      <c r="B1561" s="381" t="s">
        <v>213</v>
      </c>
      <c r="C1561" s="332" t="s">
        <v>43</v>
      </c>
      <c r="D1561" s="333" t="s">
        <v>22</v>
      </c>
      <c r="E1561" s="702" t="s">
        <v>277</v>
      </c>
      <c r="F1561" s="703" t="s">
        <v>277</v>
      </c>
      <c r="G1561" s="335">
        <v>416</v>
      </c>
      <c r="H1561" s="336">
        <v>0</v>
      </c>
      <c r="I1561" s="337">
        <v>416</v>
      </c>
    </row>
    <row r="1562" spans="2:9" ht="12.95" customHeight="1" x14ac:dyDescent="0.15">
      <c r="B1562" s="383" t="s">
        <v>213</v>
      </c>
      <c r="C1562" s="345" t="s">
        <v>43</v>
      </c>
      <c r="D1562" s="346"/>
      <c r="E1562" s="710" t="s">
        <v>273</v>
      </c>
      <c r="F1562" s="711"/>
      <c r="G1562" s="25">
        <v>416</v>
      </c>
      <c r="H1562" s="2">
        <v>0</v>
      </c>
      <c r="I1562" s="348">
        <v>416</v>
      </c>
    </row>
    <row r="1563" spans="2:9" ht="12.95" customHeight="1" x14ac:dyDescent="0.15">
      <c r="B1563" s="381" t="s">
        <v>39</v>
      </c>
      <c r="C1563" s="332" t="s">
        <v>43</v>
      </c>
      <c r="D1563" s="333" t="s">
        <v>7</v>
      </c>
      <c r="E1563" s="702" t="s">
        <v>110</v>
      </c>
      <c r="F1563" s="703" t="s">
        <v>114</v>
      </c>
      <c r="G1563" s="335">
        <v>0</v>
      </c>
      <c r="H1563" s="336">
        <v>1255.7150000000001</v>
      </c>
      <c r="I1563" s="337">
        <v>1255.7150000000001</v>
      </c>
    </row>
    <row r="1564" spans="2:9" ht="12.95" customHeight="1" x14ac:dyDescent="0.15">
      <c r="B1564" s="381" t="s">
        <v>39</v>
      </c>
      <c r="C1564" s="332" t="s">
        <v>43</v>
      </c>
      <c r="D1564" s="333" t="s">
        <v>7</v>
      </c>
      <c r="E1564" s="702" t="s">
        <v>122</v>
      </c>
      <c r="F1564" s="703" t="s">
        <v>129</v>
      </c>
      <c r="G1564" s="335">
        <v>0</v>
      </c>
      <c r="H1564" s="336">
        <v>252.857</v>
      </c>
      <c r="I1564" s="337">
        <v>252.857</v>
      </c>
    </row>
    <row r="1565" spans="2:9" ht="12.95" customHeight="1" x14ac:dyDescent="0.15">
      <c r="B1565" s="381" t="s">
        <v>39</v>
      </c>
      <c r="C1565" s="332" t="s">
        <v>43</v>
      </c>
      <c r="D1565" s="333" t="s">
        <v>7</v>
      </c>
      <c r="E1565" s="702" t="s">
        <v>122</v>
      </c>
      <c r="F1565" s="703" t="s">
        <v>279</v>
      </c>
      <c r="G1565" s="335">
        <v>0</v>
      </c>
      <c r="H1565" s="336">
        <v>4011.4179999999983</v>
      </c>
      <c r="I1565" s="337">
        <v>4011.4179999999983</v>
      </c>
    </row>
    <row r="1566" spans="2:9" ht="12.95" customHeight="1" x14ac:dyDescent="0.15">
      <c r="B1566" s="381" t="s">
        <v>39</v>
      </c>
      <c r="C1566" s="332" t="s">
        <v>43</v>
      </c>
      <c r="D1566" s="333" t="s">
        <v>7</v>
      </c>
      <c r="E1566" s="702" t="s">
        <v>131</v>
      </c>
      <c r="F1566" s="703" t="s">
        <v>132</v>
      </c>
      <c r="G1566" s="335">
        <v>0</v>
      </c>
      <c r="H1566" s="336">
        <v>240</v>
      </c>
      <c r="I1566" s="337">
        <v>240</v>
      </c>
    </row>
    <row r="1567" spans="2:9" ht="12.95" customHeight="1" x14ac:dyDescent="0.15">
      <c r="B1567" s="381" t="s">
        <v>39</v>
      </c>
      <c r="C1567" s="332" t="s">
        <v>43</v>
      </c>
      <c r="D1567" s="333" t="s">
        <v>7</v>
      </c>
      <c r="E1567" s="702" t="s">
        <v>131</v>
      </c>
      <c r="F1567" s="703" t="s">
        <v>133</v>
      </c>
      <c r="G1567" s="335">
        <v>0</v>
      </c>
      <c r="H1567" s="336">
        <v>34.286000000000001</v>
      </c>
      <c r="I1567" s="337">
        <v>34.286000000000001</v>
      </c>
    </row>
    <row r="1568" spans="2:9" ht="12.95" customHeight="1" x14ac:dyDescent="0.15">
      <c r="B1568" s="381" t="s">
        <v>39</v>
      </c>
      <c r="C1568" s="332" t="s">
        <v>43</v>
      </c>
      <c r="D1568" s="333" t="s">
        <v>7</v>
      </c>
      <c r="E1568" s="702" t="s">
        <v>131</v>
      </c>
      <c r="F1568" s="703" t="s">
        <v>136</v>
      </c>
      <c r="G1568" s="335">
        <v>0</v>
      </c>
      <c r="H1568" s="336">
        <v>137.142</v>
      </c>
      <c r="I1568" s="337">
        <v>137.142</v>
      </c>
    </row>
    <row r="1569" spans="2:9" ht="12.95" customHeight="1" x14ac:dyDescent="0.15">
      <c r="B1569" s="381" t="s">
        <v>39</v>
      </c>
      <c r="C1569" s="332" t="s">
        <v>43</v>
      </c>
      <c r="D1569" s="333" t="s">
        <v>7</v>
      </c>
      <c r="E1569" s="702" t="s">
        <v>131</v>
      </c>
      <c r="F1569" s="703" t="s">
        <v>137</v>
      </c>
      <c r="G1569" s="335">
        <v>0</v>
      </c>
      <c r="H1569" s="336">
        <v>330.00099999999998</v>
      </c>
      <c r="I1569" s="337">
        <v>330.00099999999998</v>
      </c>
    </row>
    <row r="1570" spans="2:9" ht="12.95" customHeight="1" x14ac:dyDescent="0.15">
      <c r="B1570" s="381" t="s">
        <v>39</v>
      </c>
      <c r="C1570" s="332" t="s">
        <v>43</v>
      </c>
      <c r="D1570" s="333" t="s">
        <v>7</v>
      </c>
      <c r="E1570" s="702" t="s">
        <v>248</v>
      </c>
      <c r="F1570" s="703" t="s">
        <v>280</v>
      </c>
      <c r="G1570" s="335">
        <v>0</v>
      </c>
      <c r="H1570" s="336">
        <v>171.428</v>
      </c>
      <c r="I1570" s="337">
        <v>171.428</v>
      </c>
    </row>
    <row r="1571" spans="2:9" ht="12.95" customHeight="1" thickBot="1" x14ac:dyDescent="0.2">
      <c r="B1571" s="388" t="s">
        <v>39</v>
      </c>
      <c r="C1571" s="355" t="s">
        <v>43</v>
      </c>
      <c r="D1571" s="356" t="s">
        <v>7</v>
      </c>
      <c r="E1571" s="704" t="s">
        <v>248</v>
      </c>
      <c r="F1571" s="705" t="s">
        <v>143</v>
      </c>
      <c r="G1571" s="358">
        <v>0</v>
      </c>
      <c r="H1571" s="359">
        <v>891.43099999999993</v>
      </c>
      <c r="I1571" s="360">
        <v>891.43099999999993</v>
      </c>
    </row>
    <row r="1572" spans="2:9" ht="12.95" customHeight="1" x14ac:dyDescent="0.15">
      <c r="B1572" s="384" t="s">
        <v>39</v>
      </c>
      <c r="C1572" s="349" t="s">
        <v>43</v>
      </c>
      <c r="D1572" s="350" t="s">
        <v>7</v>
      </c>
      <c r="E1572" s="706" t="s">
        <v>248</v>
      </c>
      <c r="F1572" s="707" t="s">
        <v>145</v>
      </c>
      <c r="G1572" s="352">
        <v>0</v>
      </c>
      <c r="H1572" s="353">
        <v>154.286</v>
      </c>
      <c r="I1572" s="354">
        <v>154.286</v>
      </c>
    </row>
    <row r="1573" spans="2:9" ht="12.95" customHeight="1" x14ac:dyDescent="0.15">
      <c r="B1573" s="381" t="s">
        <v>39</v>
      </c>
      <c r="C1573" s="332" t="s">
        <v>43</v>
      </c>
      <c r="D1573" s="333" t="s">
        <v>7</v>
      </c>
      <c r="E1573" s="702" t="s">
        <v>146</v>
      </c>
      <c r="F1573" s="703" t="s">
        <v>152</v>
      </c>
      <c r="G1573" s="335">
        <v>0</v>
      </c>
      <c r="H1573" s="336">
        <v>42.857999999999997</v>
      </c>
      <c r="I1573" s="337">
        <v>42.857999999999997</v>
      </c>
    </row>
    <row r="1574" spans="2:9" ht="12.95" customHeight="1" x14ac:dyDescent="0.15">
      <c r="B1574" s="381" t="s">
        <v>39</v>
      </c>
      <c r="C1574" s="332" t="s">
        <v>43</v>
      </c>
      <c r="D1574" s="333" t="s">
        <v>20</v>
      </c>
      <c r="E1574" s="702" t="s">
        <v>87</v>
      </c>
      <c r="F1574" s="703" t="s">
        <v>91</v>
      </c>
      <c r="G1574" s="335">
        <v>0</v>
      </c>
      <c r="H1574" s="336">
        <v>192.858</v>
      </c>
      <c r="I1574" s="337">
        <v>192.858</v>
      </c>
    </row>
    <row r="1575" spans="2:9" ht="12.95" customHeight="1" x14ac:dyDescent="0.15">
      <c r="B1575" s="381" t="s">
        <v>39</v>
      </c>
      <c r="C1575" s="332" t="s">
        <v>43</v>
      </c>
      <c r="D1575" s="333" t="s">
        <v>20</v>
      </c>
      <c r="E1575" s="702" t="s">
        <v>87</v>
      </c>
      <c r="F1575" s="703" t="s">
        <v>93</v>
      </c>
      <c r="G1575" s="335">
        <v>0</v>
      </c>
      <c r="H1575" s="336">
        <v>192.858</v>
      </c>
      <c r="I1575" s="337">
        <v>192.858</v>
      </c>
    </row>
    <row r="1576" spans="2:9" ht="12.95" customHeight="1" x14ac:dyDescent="0.15">
      <c r="B1576" s="381" t="s">
        <v>39</v>
      </c>
      <c r="C1576" s="332" t="s">
        <v>43</v>
      </c>
      <c r="D1576" s="333" t="s">
        <v>20</v>
      </c>
      <c r="E1576" s="702" t="s">
        <v>87</v>
      </c>
      <c r="F1576" s="703" t="s">
        <v>96</v>
      </c>
      <c r="G1576" s="335">
        <v>0</v>
      </c>
      <c r="H1576" s="336">
        <v>64.286000000000001</v>
      </c>
      <c r="I1576" s="337">
        <v>64.286000000000001</v>
      </c>
    </row>
    <row r="1577" spans="2:9" ht="12.95" customHeight="1" x14ac:dyDescent="0.15">
      <c r="B1577" s="381" t="s">
        <v>39</v>
      </c>
      <c r="C1577" s="332" t="s">
        <v>43</v>
      </c>
      <c r="D1577" s="333" t="s">
        <v>20</v>
      </c>
      <c r="E1577" s="702" t="s">
        <v>97</v>
      </c>
      <c r="F1577" s="703" t="s">
        <v>254</v>
      </c>
      <c r="G1577" s="335">
        <v>0</v>
      </c>
      <c r="H1577" s="336">
        <v>514.28800000000001</v>
      </c>
      <c r="I1577" s="337">
        <v>514.28800000000001</v>
      </c>
    </row>
    <row r="1578" spans="2:9" ht="12.95" customHeight="1" x14ac:dyDescent="0.15">
      <c r="B1578" s="381" t="s">
        <v>39</v>
      </c>
      <c r="C1578" s="332" t="s">
        <v>43</v>
      </c>
      <c r="D1578" s="333" t="s">
        <v>20</v>
      </c>
      <c r="E1578" s="702" t="s">
        <v>110</v>
      </c>
      <c r="F1578" s="703" t="s">
        <v>112</v>
      </c>
      <c r="G1578" s="335">
        <v>0</v>
      </c>
      <c r="H1578" s="336">
        <v>321.43</v>
      </c>
      <c r="I1578" s="337">
        <v>321.43</v>
      </c>
    </row>
    <row r="1579" spans="2:9" ht="12.95" customHeight="1" x14ac:dyDescent="0.15">
      <c r="B1579" s="381" t="s">
        <v>39</v>
      </c>
      <c r="C1579" s="332" t="s">
        <v>43</v>
      </c>
      <c r="D1579" s="333" t="s">
        <v>20</v>
      </c>
      <c r="E1579" s="702" t="s">
        <v>110</v>
      </c>
      <c r="F1579" s="703" t="s">
        <v>113</v>
      </c>
      <c r="G1579" s="335">
        <v>0</v>
      </c>
      <c r="H1579" s="336">
        <v>64.286000000000001</v>
      </c>
      <c r="I1579" s="337">
        <v>64.286000000000001</v>
      </c>
    </row>
    <row r="1580" spans="2:9" ht="12.95" customHeight="1" x14ac:dyDescent="0.15">
      <c r="B1580" s="381" t="s">
        <v>39</v>
      </c>
      <c r="C1580" s="332" t="s">
        <v>43</v>
      </c>
      <c r="D1580" s="333" t="s">
        <v>20</v>
      </c>
      <c r="E1580" s="702" t="s">
        <v>110</v>
      </c>
      <c r="F1580" s="703" t="s">
        <v>114</v>
      </c>
      <c r="G1580" s="335">
        <v>0</v>
      </c>
      <c r="H1580" s="336">
        <v>321.43</v>
      </c>
      <c r="I1580" s="337">
        <v>321.43</v>
      </c>
    </row>
    <row r="1581" spans="2:9" ht="12.95" customHeight="1" x14ac:dyDescent="0.15">
      <c r="B1581" s="381" t="s">
        <v>39</v>
      </c>
      <c r="C1581" s="332" t="s">
        <v>43</v>
      </c>
      <c r="D1581" s="333" t="s">
        <v>20</v>
      </c>
      <c r="E1581" s="702" t="s">
        <v>110</v>
      </c>
      <c r="F1581" s="703" t="s">
        <v>117</v>
      </c>
      <c r="G1581" s="335">
        <v>0</v>
      </c>
      <c r="H1581" s="336">
        <v>64.286000000000001</v>
      </c>
      <c r="I1581" s="337">
        <v>64.286000000000001</v>
      </c>
    </row>
    <row r="1582" spans="2:9" ht="12.95" customHeight="1" x14ac:dyDescent="0.15">
      <c r="B1582" s="381" t="s">
        <v>39</v>
      </c>
      <c r="C1582" s="332" t="s">
        <v>43</v>
      </c>
      <c r="D1582" s="333" t="s">
        <v>20</v>
      </c>
      <c r="E1582" s="702" t="s">
        <v>110</v>
      </c>
      <c r="F1582" s="703" t="s">
        <v>119</v>
      </c>
      <c r="G1582" s="335">
        <v>0</v>
      </c>
      <c r="H1582" s="336">
        <v>128.572</v>
      </c>
      <c r="I1582" s="337">
        <v>128.572</v>
      </c>
    </row>
    <row r="1583" spans="2:9" ht="12.95" customHeight="1" x14ac:dyDescent="0.15">
      <c r="B1583" s="381" t="s">
        <v>39</v>
      </c>
      <c r="C1583" s="332" t="s">
        <v>43</v>
      </c>
      <c r="D1583" s="333" t="s">
        <v>20</v>
      </c>
      <c r="E1583" s="702" t="s">
        <v>110</v>
      </c>
      <c r="F1583" s="703" t="s">
        <v>120</v>
      </c>
      <c r="G1583" s="335">
        <v>0</v>
      </c>
      <c r="H1583" s="336">
        <v>128.572</v>
      </c>
      <c r="I1583" s="337">
        <v>128.572</v>
      </c>
    </row>
    <row r="1584" spans="2:9" ht="12.95" customHeight="1" x14ac:dyDescent="0.15">
      <c r="B1584" s="381" t="s">
        <v>39</v>
      </c>
      <c r="C1584" s="332" t="s">
        <v>43</v>
      </c>
      <c r="D1584" s="333" t="s">
        <v>20</v>
      </c>
      <c r="E1584" s="702" t="s">
        <v>131</v>
      </c>
      <c r="F1584" s="703" t="s">
        <v>132</v>
      </c>
      <c r="G1584" s="335">
        <v>0</v>
      </c>
      <c r="H1584" s="336">
        <v>578.57400000000007</v>
      </c>
      <c r="I1584" s="337">
        <v>578.57400000000007</v>
      </c>
    </row>
    <row r="1585" spans="2:9" ht="12.95" customHeight="1" x14ac:dyDescent="0.15">
      <c r="B1585" s="381" t="s">
        <v>39</v>
      </c>
      <c r="C1585" s="332" t="s">
        <v>43</v>
      </c>
      <c r="D1585" s="333" t="s">
        <v>20</v>
      </c>
      <c r="E1585" s="702" t="s">
        <v>131</v>
      </c>
      <c r="F1585" s="703" t="s">
        <v>135</v>
      </c>
      <c r="G1585" s="335">
        <v>0</v>
      </c>
      <c r="H1585" s="336">
        <v>64.286000000000001</v>
      </c>
      <c r="I1585" s="337">
        <v>64.286000000000001</v>
      </c>
    </row>
    <row r="1586" spans="2:9" ht="12.95" customHeight="1" x14ac:dyDescent="0.15">
      <c r="B1586" s="381" t="s">
        <v>39</v>
      </c>
      <c r="C1586" s="332" t="s">
        <v>43</v>
      </c>
      <c r="D1586" s="333" t="s">
        <v>20</v>
      </c>
      <c r="E1586" s="702" t="s">
        <v>131</v>
      </c>
      <c r="F1586" s="703" t="s">
        <v>136</v>
      </c>
      <c r="G1586" s="335">
        <v>0</v>
      </c>
      <c r="H1586" s="336">
        <v>900.00200000000041</v>
      </c>
      <c r="I1586" s="337">
        <v>900.00200000000041</v>
      </c>
    </row>
    <row r="1587" spans="2:9" ht="12.95" customHeight="1" x14ac:dyDescent="0.15">
      <c r="B1587" s="381" t="s">
        <v>39</v>
      </c>
      <c r="C1587" s="332" t="s">
        <v>43</v>
      </c>
      <c r="D1587" s="333" t="s">
        <v>20</v>
      </c>
      <c r="E1587" s="702" t="s">
        <v>131</v>
      </c>
      <c r="F1587" s="703" t="s">
        <v>137</v>
      </c>
      <c r="G1587" s="335">
        <v>0</v>
      </c>
      <c r="H1587" s="336">
        <v>450.00200000000001</v>
      </c>
      <c r="I1587" s="337">
        <v>450.00200000000001</v>
      </c>
    </row>
    <row r="1588" spans="2:9" ht="12.95" customHeight="1" x14ac:dyDescent="0.15">
      <c r="B1588" s="381" t="s">
        <v>39</v>
      </c>
      <c r="C1588" s="332" t="s">
        <v>43</v>
      </c>
      <c r="D1588" s="333" t="s">
        <v>20</v>
      </c>
      <c r="E1588" s="702" t="s">
        <v>248</v>
      </c>
      <c r="F1588" s="703" t="s">
        <v>142</v>
      </c>
      <c r="G1588" s="335">
        <v>0</v>
      </c>
      <c r="H1588" s="336">
        <v>64.286000000000001</v>
      </c>
      <c r="I1588" s="337">
        <v>64.286000000000001</v>
      </c>
    </row>
    <row r="1589" spans="2:9" ht="12.95" customHeight="1" x14ac:dyDescent="0.15">
      <c r="B1589" s="381" t="s">
        <v>39</v>
      </c>
      <c r="C1589" s="332" t="s">
        <v>43</v>
      </c>
      <c r="D1589" s="333" t="s">
        <v>20</v>
      </c>
      <c r="E1589" s="702" t="s">
        <v>248</v>
      </c>
      <c r="F1589" s="703" t="s">
        <v>143</v>
      </c>
      <c r="G1589" s="335">
        <v>0</v>
      </c>
      <c r="H1589" s="336">
        <v>64.286000000000001</v>
      </c>
      <c r="I1589" s="337">
        <v>64.286000000000001</v>
      </c>
    </row>
    <row r="1590" spans="2:9" ht="12.95" customHeight="1" x14ac:dyDescent="0.15">
      <c r="B1590" s="381" t="s">
        <v>39</v>
      </c>
      <c r="C1590" s="332" t="s">
        <v>43</v>
      </c>
      <c r="D1590" s="333" t="s">
        <v>20</v>
      </c>
      <c r="E1590" s="702" t="s">
        <v>146</v>
      </c>
      <c r="F1590" s="703" t="s">
        <v>152</v>
      </c>
      <c r="G1590" s="335">
        <v>0</v>
      </c>
      <c r="H1590" s="336">
        <v>64.286000000000001</v>
      </c>
      <c r="I1590" s="337">
        <v>64.286000000000001</v>
      </c>
    </row>
    <row r="1591" spans="2:9" ht="12.95" customHeight="1" x14ac:dyDescent="0.15">
      <c r="B1591" s="381" t="s">
        <v>39</v>
      </c>
      <c r="C1591" s="332" t="s">
        <v>43</v>
      </c>
      <c r="D1591" s="333" t="s">
        <v>20</v>
      </c>
      <c r="E1591" s="702" t="s">
        <v>146</v>
      </c>
      <c r="F1591" s="703" t="s">
        <v>275</v>
      </c>
      <c r="G1591" s="335">
        <v>0</v>
      </c>
      <c r="H1591" s="336">
        <v>64.286000000000001</v>
      </c>
      <c r="I1591" s="337">
        <v>64.286000000000001</v>
      </c>
    </row>
    <row r="1592" spans="2:9" ht="12.95" customHeight="1" x14ac:dyDescent="0.15">
      <c r="B1592" s="381" t="s">
        <v>39</v>
      </c>
      <c r="C1592" s="332" t="s">
        <v>43</v>
      </c>
      <c r="D1592" s="333" t="s">
        <v>20</v>
      </c>
      <c r="E1592" s="702" t="s">
        <v>153</v>
      </c>
      <c r="F1592" s="703" t="s">
        <v>153</v>
      </c>
      <c r="G1592" s="335">
        <v>0</v>
      </c>
      <c r="H1592" s="336">
        <v>64.286000000000001</v>
      </c>
      <c r="I1592" s="337">
        <v>64.286000000000001</v>
      </c>
    </row>
    <row r="1593" spans="2:9" ht="12.95" customHeight="1" x14ac:dyDescent="0.15">
      <c r="B1593" s="381" t="s">
        <v>39</v>
      </c>
      <c r="C1593" s="332" t="s">
        <v>43</v>
      </c>
      <c r="D1593" s="333" t="s">
        <v>22</v>
      </c>
      <c r="E1593" s="702" t="s">
        <v>277</v>
      </c>
      <c r="F1593" s="703" t="s">
        <v>277</v>
      </c>
      <c r="G1593" s="335">
        <v>5252</v>
      </c>
      <c r="H1593" s="336">
        <v>0</v>
      </c>
      <c r="I1593" s="337">
        <v>5252</v>
      </c>
    </row>
    <row r="1594" spans="2:9" ht="12.95" customHeight="1" x14ac:dyDescent="0.15">
      <c r="B1594" s="383" t="s">
        <v>39</v>
      </c>
      <c r="C1594" s="345" t="s">
        <v>43</v>
      </c>
      <c r="D1594" s="346"/>
      <c r="E1594" s="710" t="s">
        <v>273</v>
      </c>
      <c r="F1594" s="711"/>
      <c r="G1594" s="25">
        <v>5252</v>
      </c>
      <c r="H1594" s="2">
        <v>11828.582000000002</v>
      </c>
      <c r="I1594" s="348">
        <v>17080.582000000002</v>
      </c>
    </row>
    <row r="1595" spans="2:9" ht="12.95" customHeight="1" x14ac:dyDescent="0.15">
      <c r="B1595" s="381" t="s">
        <v>209</v>
      </c>
      <c r="C1595" s="332" t="s">
        <v>43</v>
      </c>
      <c r="D1595" s="333" t="s">
        <v>18</v>
      </c>
      <c r="E1595" s="702" t="s">
        <v>110</v>
      </c>
      <c r="F1595" s="703" t="s">
        <v>115</v>
      </c>
      <c r="G1595" s="335">
        <v>0</v>
      </c>
      <c r="H1595" s="336">
        <v>20550</v>
      </c>
      <c r="I1595" s="337">
        <v>20550</v>
      </c>
    </row>
    <row r="1596" spans="2:9" ht="12.95" customHeight="1" x14ac:dyDescent="0.15">
      <c r="B1596" s="381" t="s">
        <v>209</v>
      </c>
      <c r="C1596" s="332" t="s">
        <v>43</v>
      </c>
      <c r="D1596" s="333" t="s">
        <v>8</v>
      </c>
      <c r="E1596" s="702" t="s">
        <v>110</v>
      </c>
      <c r="F1596" s="703" t="s">
        <v>115</v>
      </c>
      <c r="G1596" s="335">
        <v>0</v>
      </c>
      <c r="H1596" s="336">
        <v>2312.5</v>
      </c>
      <c r="I1596" s="337">
        <v>2312.5</v>
      </c>
    </row>
    <row r="1597" spans="2:9" ht="12.95" customHeight="1" x14ac:dyDescent="0.15">
      <c r="B1597" s="381" t="s">
        <v>209</v>
      </c>
      <c r="C1597" s="332" t="s">
        <v>43</v>
      </c>
      <c r="D1597" s="333" t="s">
        <v>10</v>
      </c>
      <c r="E1597" s="702" t="s">
        <v>110</v>
      </c>
      <c r="F1597" s="703" t="s">
        <v>115</v>
      </c>
      <c r="G1597" s="335">
        <v>0</v>
      </c>
      <c r="H1597" s="336">
        <v>73477.5</v>
      </c>
      <c r="I1597" s="337">
        <v>73477.5</v>
      </c>
    </row>
    <row r="1598" spans="2:9" ht="12.95" customHeight="1" x14ac:dyDescent="0.15">
      <c r="B1598" s="381" t="s">
        <v>209</v>
      </c>
      <c r="C1598" s="332" t="s">
        <v>43</v>
      </c>
      <c r="D1598" s="333" t="s">
        <v>12</v>
      </c>
      <c r="E1598" s="702" t="s">
        <v>110</v>
      </c>
      <c r="F1598" s="703" t="s">
        <v>115</v>
      </c>
      <c r="G1598" s="335">
        <v>0</v>
      </c>
      <c r="H1598" s="336">
        <v>327.5</v>
      </c>
      <c r="I1598" s="337">
        <v>327.5</v>
      </c>
    </row>
    <row r="1599" spans="2:9" ht="12.95" customHeight="1" x14ac:dyDescent="0.15">
      <c r="B1599" s="383" t="s">
        <v>209</v>
      </c>
      <c r="C1599" s="345" t="s">
        <v>43</v>
      </c>
      <c r="D1599" s="346"/>
      <c r="E1599" s="710" t="s">
        <v>273</v>
      </c>
      <c r="F1599" s="711"/>
      <c r="G1599" s="25">
        <v>0</v>
      </c>
      <c r="H1599" s="2">
        <v>96667.5</v>
      </c>
      <c r="I1599" s="348">
        <v>96667.5</v>
      </c>
    </row>
    <row r="1600" spans="2:9" ht="12.95" customHeight="1" x14ac:dyDescent="0.15">
      <c r="B1600" s="381" t="s">
        <v>32</v>
      </c>
      <c r="C1600" s="332" t="s">
        <v>43</v>
      </c>
      <c r="D1600" s="333" t="s">
        <v>7</v>
      </c>
      <c r="E1600" s="702" t="s">
        <v>87</v>
      </c>
      <c r="F1600" s="703" t="s">
        <v>93</v>
      </c>
      <c r="G1600" s="335">
        <v>0</v>
      </c>
      <c r="H1600" s="336">
        <v>42.856999999999999</v>
      </c>
      <c r="I1600" s="337">
        <v>42.856999999999999</v>
      </c>
    </row>
    <row r="1601" spans="2:9" ht="12.95" customHeight="1" x14ac:dyDescent="0.15">
      <c r="B1601" s="381" t="s">
        <v>32</v>
      </c>
      <c r="C1601" s="332" t="s">
        <v>43</v>
      </c>
      <c r="D1601" s="333" t="s">
        <v>7</v>
      </c>
      <c r="E1601" s="702" t="s">
        <v>97</v>
      </c>
      <c r="F1601" s="703" t="s">
        <v>99</v>
      </c>
      <c r="G1601" s="335">
        <v>0</v>
      </c>
      <c r="H1601" s="336">
        <v>42.856999999999999</v>
      </c>
      <c r="I1601" s="337">
        <v>42.856999999999999</v>
      </c>
    </row>
    <row r="1602" spans="2:9" ht="12.95" customHeight="1" x14ac:dyDescent="0.15">
      <c r="B1602" s="381" t="s">
        <v>32</v>
      </c>
      <c r="C1602" s="332" t="s">
        <v>43</v>
      </c>
      <c r="D1602" s="333" t="s">
        <v>7</v>
      </c>
      <c r="E1602" s="702" t="s">
        <v>122</v>
      </c>
      <c r="F1602" s="703" t="s">
        <v>279</v>
      </c>
      <c r="G1602" s="335">
        <v>0</v>
      </c>
      <c r="H1602" s="336">
        <v>42.856999999999999</v>
      </c>
      <c r="I1602" s="337">
        <v>42.856999999999999</v>
      </c>
    </row>
    <row r="1603" spans="2:9" ht="12.95" customHeight="1" x14ac:dyDescent="0.15">
      <c r="B1603" s="381" t="s">
        <v>32</v>
      </c>
      <c r="C1603" s="332" t="s">
        <v>43</v>
      </c>
      <c r="D1603" s="333" t="s">
        <v>7</v>
      </c>
      <c r="E1603" s="702" t="s">
        <v>131</v>
      </c>
      <c r="F1603" s="703" t="s">
        <v>136</v>
      </c>
      <c r="G1603" s="335">
        <v>0</v>
      </c>
      <c r="H1603" s="336">
        <v>171.428</v>
      </c>
      <c r="I1603" s="337">
        <v>171.428</v>
      </c>
    </row>
    <row r="1604" spans="2:9" ht="12.95" customHeight="1" x14ac:dyDescent="0.15">
      <c r="B1604" s="381" t="s">
        <v>32</v>
      </c>
      <c r="C1604" s="332" t="s">
        <v>43</v>
      </c>
      <c r="D1604" s="333" t="s">
        <v>7</v>
      </c>
      <c r="E1604" s="702" t="s">
        <v>131</v>
      </c>
      <c r="F1604" s="703" t="s">
        <v>137</v>
      </c>
      <c r="G1604" s="335">
        <v>0</v>
      </c>
      <c r="H1604" s="336">
        <v>128.571</v>
      </c>
      <c r="I1604" s="337">
        <v>128.571</v>
      </c>
    </row>
    <row r="1605" spans="2:9" ht="12.95" customHeight="1" x14ac:dyDescent="0.15">
      <c r="B1605" s="381" t="s">
        <v>32</v>
      </c>
      <c r="C1605" s="332" t="s">
        <v>43</v>
      </c>
      <c r="D1605" s="333" t="s">
        <v>7</v>
      </c>
      <c r="E1605" s="702" t="s">
        <v>248</v>
      </c>
      <c r="F1605" s="703" t="s">
        <v>143</v>
      </c>
      <c r="G1605" s="335">
        <v>0</v>
      </c>
      <c r="H1605" s="336">
        <v>42.856999999999999</v>
      </c>
      <c r="I1605" s="337">
        <v>42.856999999999999</v>
      </c>
    </row>
    <row r="1606" spans="2:9" ht="12.95" customHeight="1" x14ac:dyDescent="0.15">
      <c r="B1606" s="381" t="s">
        <v>32</v>
      </c>
      <c r="C1606" s="332" t="s">
        <v>43</v>
      </c>
      <c r="D1606" s="333" t="s">
        <v>7</v>
      </c>
      <c r="E1606" s="702" t="s">
        <v>146</v>
      </c>
      <c r="F1606" s="703" t="s">
        <v>148</v>
      </c>
      <c r="G1606" s="335">
        <v>0</v>
      </c>
      <c r="H1606" s="336">
        <v>42.856999999999999</v>
      </c>
      <c r="I1606" s="337">
        <v>42.856999999999999</v>
      </c>
    </row>
    <row r="1607" spans="2:9" ht="12.95" customHeight="1" x14ac:dyDescent="0.15">
      <c r="B1607" s="381" t="s">
        <v>32</v>
      </c>
      <c r="C1607" s="332" t="s">
        <v>43</v>
      </c>
      <c r="D1607" s="333" t="s">
        <v>7</v>
      </c>
      <c r="E1607" s="702" t="s">
        <v>146</v>
      </c>
      <c r="F1607" s="703" t="s">
        <v>275</v>
      </c>
      <c r="G1607" s="335">
        <v>0</v>
      </c>
      <c r="H1607" s="336">
        <v>42.856999999999999</v>
      </c>
      <c r="I1607" s="337">
        <v>42.856999999999999</v>
      </c>
    </row>
    <row r="1608" spans="2:9" ht="12.95" customHeight="1" x14ac:dyDescent="0.15">
      <c r="B1608" s="381" t="s">
        <v>32</v>
      </c>
      <c r="C1608" s="332" t="s">
        <v>43</v>
      </c>
      <c r="D1608" s="333" t="s">
        <v>31</v>
      </c>
      <c r="E1608" s="702" t="s">
        <v>97</v>
      </c>
      <c r="F1608" s="703" t="s">
        <v>99</v>
      </c>
      <c r="G1608" s="335">
        <v>0</v>
      </c>
      <c r="H1608" s="336">
        <v>1800</v>
      </c>
      <c r="I1608" s="337">
        <v>1800</v>
      </c>
    </row>
    <row r="1609" spans="2:9" ht="12.95" customHeight="1" x14ac:dyDescent="0.15">
      <c r="B1609" s="381" t="s">
        <v>32</v>
      </c>
      <c r="C1609" s="332" t="s">
        <v>43</v>
      </c>
      <c r="D1609" s="333" t="s">
        <v>31</v>
      </c>
      <c r="E1609" s="702" t="s">
        <v>103</v>
      </c>
      <c r="F1609" s="703" t="s">
        <v>104</v>
      </c>
      <c r="G1609" s="335">
        <v>0</v>
      </c>
      <c r="H1609" s="336">
        <v>707.14299999999992</v>
      </c>
      <c r="I1609" s="337">
        <v>707.14299999999992</v>
      </c>
    </row>
    <row r="1610" spans="2:9" ht="12.95" customHeight="1" x14ac:dyDescent="0.15">
      <c r="B1610" s="381" t="s">
        <v>32</v>
      </c>
      <c r="C1610" s="332" t="s">
        <v>43</v>
      </c>
      <c r="D1610" s="333" t="s">
        <v>31</v>
      </c>
      <c r="E1610" s="702" t="s">
        <v>122</v>
      </c>
      <c r="F1610" s="703" t="s">
        <v>279</v>
      </c>
      <c r="G1610" s="335">
        <v>0</v>
      </c>
      <c r="H1610" s="336">
        <v>3471.4290000000001</v>
      </c>
      <c r="I1610" s="337">
        <v>3471.4290000000001</v>
      </c>
    </row>
    <row r="1611" spans="2:9" ht="12.95" customHeight="1" x14ac:dyDescent="0.15">
      <c r="B1611" s="381" t="s">
        <v>32</v>
      </c>
      <c r="C1611" s="332" t="s">
        <v>43</v>
      </c>
      <c r="D1611" s="333" t="s">
        <v>31</v>
      </c>
      <c r="E1611" s="702" t="s">
        <v>131</v>
      </c>
      <c r="F1611" s="703" t="s">
        <v>137</v>
      </c>
      <c r="G1611" s="335">
        <v>0</v>
      </c>
      <c r="H1611" s="336">
        <v>64.286000000000001</v>
      </c>
      <c r="I1611" s="337">
        <v>64.286000000000001</v>
      </c>
    </row>
    <row r="1612" spans="2:9" ht="12.95" customHeight="1" x14ac:dyDescent="0.15">
      <c r="B1612" s="381" t="s">
        <v>32</v>
      </c>
      <c r="C1612" s="332" t="s">
        <v>43</v>
      </c>
      <c r="D1612" s="333" t="s">
        <v>22</v>
      </c>
      <c r="E1612" s="702" t="s">
        <v>277</v>
      </c>
      <c r="F1612" s="703" t="s">
        <v>277</v>
      </c>
      <c r="G1612" s="335">
        <v>2366</v>
      </c>
      <c r="H1612" s="336">
        <v>0</v>
      </c>
      <c r="I1612" s="337">
        <v>2366</v>
      </c>
    </row>
    <row r="1613" spans="2:9" ht="12.95" customHeight="1" x14ac:dyDescent="0.15">
      <c r="B1613" s="383" t="s">
        <v>32</v>
      </c>
      <c r="C1613" s="345" t="s">
        <v>43</v>
      </c>
      <c r="D1613" s="346"/>
      <c r="E1613" s="710" t="s">
        <v>273</v>
      </c>
      <c r="F1613" s="711"/>
      <c r="G1613" s="25">
        <v>2366</v>
      </c>
      <c r="H1613" s="2">
        <v>6599.9989999999998</v>
      </c>
      <c r="I1613" s="348">
        <v>8965.9989999999998</v>
      </c>
    </row>
    <row r="1614" spans="2:9" ht="12.95" customHeight="1" x14ac:dyDescent="0.15">
      <c r="B1614" s="381" t="s">
        <v>214</v>
      </c>
      <c r="C1614" s="332" t="s">
        <v>43</v>
      </c>
      <c r="D1614" s="333" t="s">
        <v>7</v>
      </c>
      <c r="E1614" s="702" t="s">
        <v>87</v>
      </c>
      <c r="F1614" s="703" t="s">
        <v>96</v>
      </c>
      <c r="G1614" s="335">
        <v>0</v>
      </c>
      <c r="H1614" s="336">
        <v>85.713999999999999</v>
      </c>
      <c r="I1614" s="337">
        <v>85.713999999999999</v>
      </c>
    </row>
    <row r="1615" spans="2:9" ht="12.95" customHeight="1" x14ac:dyDescent="0.15">
      <c r="B1615" s="381" t="s">
        <v>214</v>
      </c>
      <c r="C1615" s="332" t="s">
        <v>43</v>
      </c>
      <c r="D1615" s="333" t="s">
        <v>7</v>
      </c>
      <c r="E1615" s="702" t="s">
        <v>97</v>
      </c>
      <c r="F1615" s="703" t="s">
        <v>98</v>
      </c>
      <c r="G1615" s="335">
        <v>0</v>
      </c>
      <c r="H1615" s="336">
        <v>42.856999999999999</v>
      </c>
      <c r="I1615" s="337">
        <v>42.856999999999999</v>
      </c>
    </row>
    <row r="1616" spans="2:9" ht="12.95" customHeight="1" x14ac:dyDescent="0.15">
      <c r="B1616" s="381" t="s">
        <v>214</v>
      </c>
      <c r="C1616" s="332" t="s">
        <v>43</v>
      </c>
      <c r="D1616" s="333" t="s">
        <v>7</v>
      </c>
      <c r="E1616" s="702" t="s">
        <v>97</v>
      </c>
      <c r="F1616" s="703" t="s">
        <v>99</v>
      </c>
      <c r="G1616" s="335">
        <v>0</v>
      </c>
      <c r="H1616" s="336">
        <v>257.142</v>
      </c>
      <c r="I1616" s="337">
        <v>257.142</v>
      </c>
    </row>
    <row r="1617" spans="2:9" ht="12.95" customHeight="1" x14ac:dyDescent="0.15">
      <c r="B1617" s="381" t="s">
        <v>214</v>
      </c>
      <c r="C1617" s="332" t="s">
        <v>43</v>
      </c>
      <c r="D1617" s="333" t="s">
        <v>7</v>
      </c>
      <c r="E1617" s="702" t="s">
        <v>122</v>
      </c>
      <c r="F1617" s="703" t="s">
        <v>279</v>
      </c>
      <c r="G1617" s="335">
        <v>0</v>
      </c>
      <c r="H1617" s="336">
        <v>42.856999999999999</v>
      </c>
      <c r="I1617" s="337">
        <v>42.856999999999999</v>
      </c>
    </row>
    <row r="1618" spans="2:9" ht="12.95" customHeight="1" x14ac:dyDescent="0.15">
      <c r="B1618" s="381" t="s">
        <v>214</v>
      </c>
      <c r="C1618" s="332" t="s">
        <v>43</v>
      </c>
      <c r="D1618" s="333" t="s">
        <v>7</v>
      </c>
      <c r="E1618" s="702" t="s">
        <v>131</v>
      </c>
      <c r="F1618" s="703" t="s">
        <v>136</v>
      </c>
      <c r="G1618" s="335">
        <v>0</v>
      </c>
      <c r="H1618" s="336">
        <v>75</v>
      </c>
      <c r="I1618" s="337">
        <v>75</v>
      </c>
    </row>
    <row r="1619" spans="2:9" ht="12.95" customHeight="1" x14ac:dyDescent="0.15">
      <c r="B1619" s="381" t="s">
        <v>214</v>
      </c>
      <c r="C1619" s="332" t="s">
        <v>43</v>
      </c>
      <c r="D1619" s="333" t="s">
        <v>7</v>
      </c>
      <c r="E1619" s="702" t="s">
        <v>131</v>
      </c>
      <c r="F1619" s="703" t="s">
        <v>137</v>
      </c>
      <c r="G1619" s="335">
        <v>0</v>
      </c>
      <c r="H1619" s="336">
        <v>192.858</v>
      </c>
      <c r="I1619" s="337">
        <v>192.858</v>
      </c>
    </row>
    <row r="1620" spans="2:9" ht="12.95" customHeight="1" x14ac:dyDescent="0.15">
      <c r="B1620" s="381" t="s">
        <v>214</v>
      </c>
      <c r="C1620" s="332" t="s">
        <v>43</v>
      </c>
      <c r="D1620" s="333" t="s">
        <v>7</v>
      </c>
      <c r="E1620" s="702" t="s">
        <v>131</v>
      </c>
      <c r="F1620" s="703" t="s">
        <v>140</v>
      </c>
      <c r="G1620" s="335">
        <v>0</v>
      </c>
      <c r="H1620" s="336">
        <v>85.713999999999999</v>
      </c>
      <c r="I1620" s="337">
        <v>85.713999999999999</v>
      </c>
    </row>
    <row r="1621" spans="2:9" ht="12.95" customHeight="1" x14ac:dyDescent="0.15">
      <c r="B1621" s="381" t="s">
        <v>214</v>
      </c>
      <c r="C1621" s="332" t="s">
        <v>43</v>
      </c>
      <c r="D1621" s="333" t="s">
        <v>7</v>
      </c>
      <c r="E1621" s="702" t="s">
        <v>146</v>
      </c>
      <c r="F1621" s="703" t="s">
        <v>149</v>
      </c>
      <c r="G1621" s="335">
        <v>0</v>
      </c>
      <c r="H1621" s="336">
        <v>42.856999999999999</v>
      </c>
      <c r="I1621" s="337">
        <v>42.856999999999999</v>
      </c>
    </row>
    <row r="1622" spans="2:9" ht="12.95" customHeight="1" x14ac:dyDescent="0.15">
      <c r="B1622" s="381" t="s">
        <v>214</v>
      </c>
      <c r="C1622" s="332" t="s">
        <v>43</v>
      </c>
      <c r="D1622" s="333" t="s">
        <v>7</v>
      </c>
      <c r="E1622" s="702" t="s">
        <v>146</v>
      </c>
      <c r="F1622" s="703" t="s">
        <v>152</v>
      </c>
      <c r="G1622" s="335">
        <v>0</v>
      </c>
      <c r="H1622" s="336">
        <v>42.856999999999999</v>
      </c>
      <c r="I1622" s="337">
        <v>42.856999999999999</v>
      </c>
    </row>
    <row r="1623" spans="2:9" ht="12.95" customHeight="1" x14ac:dyDescent="0.15">
      <c r="B1623" s="381" t="s">
        <v>214</v>
      </c>
      <c r="C1623" s="332" t="s">
        <v>43</v>
      </c>
      <c r="D1623" s="333" t="s">
        <v>22</v>
      </c>
      <c r="E1623" s="702" t="s">
        <v>277</v>
      </c>
      <c r="F1623" s="703" t="s">
        <v>277</v>
      </c>
      <c r="G1623" s="335">
        <v>390</v>
      </c>
      <c r="H1623" s="336">
        <v>0</v>
      </c>
      <c r="I1623" s="337">
        <v>390</v>
      </c>
    </row>
    <row r="1624" spans="2:9" ht="12.95" customHeight="1" x14ac:dyDescent="0.15">
      <c r="B1624" s="383" t="s">
        <v>214</v>
      </c>
      <c r="C1624" s="345" t="s">
        <v>43</v>
      </c>
      <c r="D1624" s="346"/>
      <c r="E1624" s="710" t="s">
        <v>273</v>
      </c>
      <c r="F1624" s="711"/>
      <c r="G1624" s="25">
        <v>390</v>
      </c>
      <c r="H1624" s="2">
        <v>867.85599999999965</v>
      </c>
      <c r="I1624" s="348">
        <v>1257.8559999999998</v>
      </c>
    </row>
    <row r="1625" spans="2:9" ht="12.95" customHeight="1" x14ac:dyDescent="0.15">
      <c r="B1625" s="381" t="s">
        <v>33</v>
      </c>
      <c r="C1625" s="332" t="s">
        <v>43</v>
      </c>
      <c r="D1625" s="333" t="s">
        <v>31</v>
      </c>
      <c r="E1625" s="702" t="s">
        <v>97</v>
      </c>
      <c r="F1625" s="703" t="s">
        <v>99</v>
      </c>
      <c r="G1625" s="335">
        <v>0</v>
      </c>
      <c r="H1625" s="336">
        <v>321.428</v>
      </c>
      <c r="I1625" s="337">
        <v>321.428</v>
      </c>
    </row>
    <row r="1626" spans="2:9" ht="12.95" customHeight="1" x14ac:dyDescent="0.15">
      <c r="B1626" s="381" t="s">
        <v>33</v>
      </c>
      <c r="C1626" s="332" t="s">
        <v>43</v>
      </c>
      <c r="D1626" s="333" t="s">
        <v>31</v>
      </c>
      <c r="E1626" s="702" t="s">
        <v>110</v>
      </c>
      <c r="F1626" s="703" t="s">
        <v>115</v>
      </c>
      <c r="G1626" s="335">
        <v>0</v>
      </c>
      <c r="H1626" s="336">
        <v>157.499</v>
      </c>
      <c r="I1626" s="337">
        <v>157.499</v>
      </c>
    </row>
    <row r="1627" spans="2:9" ht="12.95" customHeight="1" x14ac:dyDescent="0.15">
      <c r="B1627" s="381" t="s">
        <v>33</v>
      </c>
      <c r="C1627" s="332" t="s">
        <v>43</v>
      </c>
      <c r="D1627" s="333" t="s">
        <v>31</v>
      </c>
      <c r="E1627" s="702" t="s">
        <v>131</v>
      </c>
      <c r="F1627" s="703" t="s">
        <v>137</v>
      </c>
      <c r="G1627" s="335">
        <v>0</v>
      </c>
      <c r="H1627" s="336">
        <v>578.57100000000003</v>
      </c>
      <c r="I1627" s="337">
        <v>578.57100000000003</v>
      </c>
    </row>
    <row r="1628" spans="2:9" ht="12.95" customHeight="1" x14ac:dyDescent="0.15">
      <c r="B1628" s="390" t="s">
        <v>33</v>
      </c>
      <c r="C1628" s="367" t="s">
        <v>43</v>
      </c>
      <c r="D1628" s="368" t="s">
        <v>31</v>
      </c>
      <c r="E1628" s="714" t="s">
        <v>153</v>
      </c>
      <c r="F1628" s="715" t="s">
        <v>153</v>
      </c>
      <c r="G1628" s="370">
        <v>0</v>
      </c>
      <c r="H1628" s="371">
        <v>385.71500000000003</v>
      </c>
      <c r="I1628" s="372">
        <v>385.71500000000003</v>
      </c>
    </row>
    <row r="1629" spans="2:9" ht="12.95" customHeight="1" thickBot="1" x14ac:dyDescent="0.2">
      <c r="B1629" s="391" t="s">
        <v>33</v>
      </c>
      <c r="C1629" s="373" t="s">
        <v>43</v>
      </c>
      <c r="D1629" s="374"/>
      <c r="E1629" s="716" t="s">
        <v>273</v>
      </c>
      <c r="F1629" s="717"/>
      <c r="G1629" s="376">
        <v>0</v>
      </c>
      <c r="H1629" s="377">
        <v>1443.2130000000002</v>
      </c>
      <c r="I1629" s="378">
        <v>1443.2130000000002</v>
      </c>
    </row>
    <row r="1630" spans="2:9" ht="12.95" customHeight="1" x14ac:dyDescent="0.15">
      <c r="B1630" s="384" t="s">
        <v>40</v>
      </c>
      <c r="C1630" s="349" t="s">
        <v>43</v>
      </c>
      <c r="D1630" s="350" t="s">
        <v>10</v>
      </c>
      <c r="E1630" s="706" t="s">
        <v>110</v>
      </c>
      <c r="F1630" s="707" t="s">
        <v>115</v>
      </c>
      <c r="G1630" s="352">
        <v>0</v>
      </c>
      <c r="H1630" s="353">
        <v>433.928</v>
      </c>
      <c r="I1630" s="354">
        <v>433.928</v>
      </c>
    </row>
    <row r="1631" spans="2:9" ht="12.95" customHeight="1" x14ac:dyDescent="0.15">
      <c r="B1631" s="381" t="s">
        <v>40</v>
      </c>
      <c r="C1631" s="332" t="s">
        <v>43</v>
      </c>
      <c r="D1631" s="333" t="s">
        <v>10</v>
      </c>
      <c r="E1631" s="702" t="s">
        <v>110</v>
      </c>
      <c r="F1631" s="703" t="s">
        <v>274</v>
      </c>
      <c r="G1631" s="335">
        <v>0</v>
      </c>
      <c r="H1631" s="336">
        <v>16.071000000000002</v>
      </c>
      <c r="I1631" s="337">
        <v>16.071000000000002</v>
      </c>
    </row>
    <row r="1632" spans="2:9" ht="12.95" customHeight="1" x14ac:dyDescent="0.15">
      <c r="B1632" s="381" t="s">
        <v>40</v>
      </c>
      <c r="C1632" s="332" t="s">
        <v>43</v>
      </c>
      <c r="D1632" s="333" t="s">
        <v>205</v>
      </c>
      <c r="E1632" s="702" t="s">
        <v>110</v>
      </c>
      <c r="F1632" s="703" t="s">
        <v>115</v>
      </c>
      <c r="G1632" s="335">
        <v>0</v>
      </c>
      <c r="H1632" s="336">
        <v>80.356999999999999</v>
      </c>
      <c r="I1632" s="337">
        <v>80.356999999999999</v>
      </c>
    </row>
    <row r="1633" spans="2:9" ht="12.95" customHeight="1" x14ac:dyDescent="0.15">
      <c r="B1633" s="381" t="s">
        <v>40</v>
      </c>
      <c r="C1633" s="332" t="s">
        <v>43</v>
      </c>
      <c r="D1633" s="333" t="s">
        <v>265</v>
      </c>
      <c r="E1633" s="702" t="s">
        <v>87</v>
      </c>
      <c r="F1633" s="703" t="s">
        <v>93</v>
      </c>
      <c r="G1633" s="335">
        <v>0</v>
      </c>
      <c r="H1633" s="336">
        <v>5993.0249999999996</v>
      </c>
      <c r="I1633" s="337">
        <v>5993.0249999999996</v>
      </c>
    </row>
    <row r="1634" spans="2:9" ht="12.95" customHeight="1" x14ac:dyDescent="0.15">
      <c r="B1634" s="381" t="s">
        <v>40</v>
      </c>
      <c r="C1634" s="332" t="s">
        <v>43</v>
      </c>
      <c r="D1634" s="333" t="s">
        <v>26</v>
      </c>
      <c r="E1634" s="702" t="s">
        <v>110</v>
      </c>
      <c r="F1634" s="703" t="s">
        <v>115</v>
      </c>
      <c r="G1634" s="335">
        <v>0</v>
      </c>
      <c r="H1634" s="336">
        <v>1619.643</v>
      </c>
      <c r="I1634" s="337">
        <v>1619.643</v>
      </c>
    </row>
    <row r="1635" spans="2:9" ht="12.95" customHeight="1" x14ac:dyDescent="0.15">
      <c r="B1635" s="381" t="s">
        <v>40</v>
      </c>
      <c r="C1635" s="332" t="s">
        <v>43</v>
      </c>
      <c r="D1635" s="333" t="s">
        <v>26</v>
      </c>
      <c r="E1635" s="702" t="s">
        <v>110</v>
      </c>
      <c r="F1635" s="703" t="s">
        <v>274</v>
      </c>
      <c r="G1635" s="335">
        <v>0</v>
      </c>
      <c r="H1635" s="336">
        <v>48.213999999999999</v>
      </c>
      <c r="I1635" s="337">
        <v>48.213999999999999</v>
      </c>
    </row>
    <row r="1636" spans="2:9" ht="12.95" customHeight="1" x14ac:dyDescent="0.15">
      <c r="B1636" s="381" t="s">
        <v>40</v>
      </c>
      <c r="C1636" s="332" t="s">
        <v>43</v>
      </c>
      <c r="D1636" s="333" t="s">
        <v>26</v>
      </c>
      <c r="E1636" s="702" t="s">
        <v>277</v>
      </c>
      <c r="F1636" s="703" t="s">
        <v>277</v>
      </c>
      <c r="G1636" s="335">
        <v>0</v>
      </c>
      <c r="H1636" s="336">
        <v>23096</v>
      </c>
      <c r="I1636" s="337">
        <v>23096</v>
      </c>
    </row>
    <row r="1637" spans="2:9" ht="12.95" customHeight="1" x14ac:dyDescent="0.15">
      <c r="B1637" s="383" t="s">
        <v>40</v>
      </c>
      <c r="C1637" s="345" t="s">
        <v>43</v>
      </c>
      <c r="D1637" s="346"/>
      <c r="E1637" s="710" t="s">
        <v>273</v>
      </c>
      <c r="F1637" s="711"/>
      <c r="G1637" s="25">
        <v>0</v>
      </c>
      <c r="H1637" s="2">
        <v>31287.238000000001</v>
      </c>
      <c r="I1637" s="348">
        <v>31287.238000000001</v>
      </c>
    </row>
    <row r="1638" spans="2:9" ht="12.95" customHeight="1" x14ac:dyDescent="0.15">
      <c r="B1638" s="381" t="s">
        <v>265</v>
      </c>
      <c r="C1638" s="332" t="s">
        <v>43</v>
      </c>
      <c r="D1638" s="333" t="s">
        <v>40</v>
      </c>
      <c r="E1638" s="702" t="s">
        <v>87</v>
      </c>
      <c r="F1638" s="703" t="s">
        <v>93</v>
      </c>
      <c r="G1638" s="335">
        <v>0</v>
      </c>
      <c r="H1638" s="336">
        <v>7935.7749999999996</v>
      </c>
      <c r="I1638" s="337">
        <v>7935.7749999999996</v>
      </c>
    </row>
    <row r="1639" spans="2:9" ht="12.95" customHeight="1" x14ac:dyDescent="0.15">
      <c r="B1639" s="383" t="s">
        <v>265</v>
      </c>
      <c r="C1639" s="345" t="s">
        <v>43</v>
      </c>
      <c r="D1639" s="346"/>
      <c r="E1639" s="710" t="s">
        <v>273</v>
      </c>
      <c r="F1639" s="711"/>
      <c r="G1639" s="25">
        <v>0</v>
      </c>
      <c r="H1639" s="2">
        <v>7935.7749999999996</v>
      </c>
      <c r="I1639" s="348">
        <v>7935.7749999999996</v>
      </c>
    </row>
    <row r="1640" spans="2:9" ht="12.95" customHeight="1" x14ac:dyDescent="0.15">
      <c r="B1640" s="381" t="s">
        <v>251</v>
      </c>
      <c r="C1640" s="332" t="s">
        <v>43</v>
      </c>
      <c r="D1640" s="333" t="s">
        <v>11</v>
      </c>
      <c r="E1640" s="702" t="s">
        <v>97</v>
      </c>
      <c r="F1640" s="703" t="s">
        <v>99</v>
      </c>
      <c r="G1640" s="335">
        <v>0</v>
      </c>
      <c r="H1640" s="336">
        <v>7.5250000000000004</v>
      </c>
      <c r="I1640" s="337">
        <v>7.5250000000000004</v>
      </c>
    </row>
    <row r="1641" spans="2:9" ht="12.95" customHeight="1" x14ac:dyDescent="0.15">
      <c r="B1641" s="381" t="s">
        <v>251</v>
      </c>
      <c r="C1641" s="332" t="s">
        <v>43</v>
      </c>
      <c r="D1641" s="333" t="s">
        <v>11</v>
      </c>
      <c r="E1641" s="702" t="s">
        <v>131</v>
      </c>
      <c r="F1641" s="703" t="s">
        <v>135</v>
      </c>
      <c r="G1641" s="335">
        <v>0</v>
      </c>
      <c r="H1641" s="336">
        <v>1.75</v>
      </c>
      <c r="I1641" s="337">
        <v>1.75</v>
      </c>
    </row>
    <row r="1642" spans="2:9" ht="12.95" customHeight="1" x14ac:dyDescent="0.15">
      <c r="B1642" s="381" t="s">
        <v>251</v>
      </c>
      <c r="C1642" s="332" t="s">
        <v>43</v>
      </c>
      <c r="D1642" s="333" t="s">
        <v>11</v>
      </c>
      <c r="E1642" s="702" t="s">
        <v>131</v>
      </c>
      <c r="F1642" s="703" t="s">
        <v>136</v>
      </c>
      <c r="G1642" s="335">
        <v>0</v>
      </c>
      <c r="H1642" s="336">
        <v>35</v>
      </c>
      <c r="I1642" s="337">
        <v>35</v>
      </c>
    </row>
    <row r="1643" spans="2:9" ht="12.95" customHeight="1" x14ac:dyDescent="0.15">
      <c r="B1643" s="381" t="s">
        <v>251</v>
      </c>
      <c r="C1643" s="332" t="s">
        <v>43</v>
      </c>
      <c r="D1643" s="333" t="s">
        <v>11</v>
      </c>
      <c r="E1643" s="702" t="s">
        <v>131</v>
      </c>
      <c r="F1643" s="703" t="s">
        <v>137</v>
      </c>
      <c r="G1643" s="335">
        <v>0</v>
      </c>
      <c r="H1643" s="336">
        <v>17.5</v>
      </c>
      <c r="I1643" s="337">
        <v>17.5</v>
      </c>
    </row>
    <row r="1644" spans="2:9" ht="12.95" customHeight="1" x14ac:dyDescent="0.15">
      <c r="B1644" s="381" t="s">
        <v>251</v>
      </c>
      <c r="C1644" s="332" t="s">
        <v>43</v>
      </c>
      <c r="D1644" s="333" t="s">
        <v>11</v>
      </c>
      <c r="E1644" s="702" t="s">
        <v>146</v>
      </c>
      <c r="F1644" s="703" t="s">
        <v>149</v>
      </c>
      <c r="G1644" s="335">
        <v>0</v>
      </c>
      <c r="H1644" s="336">
        <v>3.5</v>
      </c>
      <c r="I1644" s="337">
        <v>3.5</v>
      </c>
    </row>
    <row r="1645" spans="2:9" ht="12.95" customHeight="1" x14ac:dyDescent="0.15">
      <c r="B1645" s="381" t="s">
        <v>251</v>
      </c>
      <c r="C1645" s="332" t="s">
        <v>43</v>
      </c>
      <c r="D1645" s="333" t="s">
        <v>11</v>
      </c>
      <c r="E1645" s="702" t="s">
        <v>146</v>
      </c>
      <c r="F1645" s="703" t="s">
        <v>152</v>
      </c>
      <c r="G1645" s="335">
        <v>0</v>
      </c>
      <c r="H1645" s="336">
        <v>35</v>
      </c>
      <c r="I1645" s="337">
        <v>35</v>
      </c>
    </row>
    <row r="1646" spans="2:9" ht="12.95" customHeight="1" x14ac:dyDescent="0.15">
      <c r="B1646" s="381" t="s">
        <v>251</v>
      </c>
      <c r="C1646" s="332" t="s">
        <v>43</v>
      </c>
      <c r="D1646" s="333" t="s">
        <v>11</v>
      </c>
      <c r="E1646" s="702" t="s">
        <v>277</v>
      </c>
      <c r="F1646" s="703" t="s">
        <v>277</v>
      </c>
      <c r="G1646" s="335">
        <v>0</v>
      </c>
      <c r="H1646" s="336">
        <v>35</v>
      </c>
      <c r="I1646" s="337">
        <v>35</v>
      </c>
    </row>
    <row r="1647" spans="2:9" ht="12.95" customHeight="1" x14ac:dyDescent="0.15">
      <c r="B1647" s="381" t="s">
        <v>251</v>
      </c>
      <c r="C1647" s="332" t="s">
        <v>43</v>
      </c>
      <c r="D1647" s="333" t="s">
        <v>22</v>
      </c>
      <c r="E1647" s="702" t="s">
        <v>87</v>
      </c>
      <c r="F1647" s="703" t="s">
        <v>94</v>
      </c>
      <c r="G1647" s="335">
        <v>0</v>
      </c>
      <c r="H1647" s="336">
        <v>17.5</v>
      </c>
      <c r="I1647" s="337">
        <v>17.5</v>
      </c>
    </row>
    <row r="1648" spans="2:9" ht="12.95" customHeight="1" x14ac:dyDescent="0.15">
      <c r="B1648" s="381" t="s">
        <v>251</v>
      </c>
      <c r="C1648" s="332" t="s">
        <v>43</v>
      </c>
      <c r="D1648" s="333" t="s">
        <v>215</v>
      </c>
      <c r="E1648" s="702" t="s">
        <v>131</v>
      </c>
      <c r="F1648" s="703" t="s">
        <v>137</v>
      </c>
      <c r="G1648" s="335">
        <v>0</v>
      </c>
      <c r="H1648" s="336">
        <v>105</v>
      </c>
      <c r="I1648" s="337">
        <v>105</v>
      </c>
    </row>
    <row r="1649" spans="2:9" ht="12.95" customHeight="1" x14ac:dyDescent="0.15">
      <c r="B1649" s="381" t="s">
        <v>251</v>
      </c>
      <c r="C1649" s="332" t="s">
        <v>43</v>
      </c>
      <c r="D1649" s="333" t="s">
        <v>215</v>
      </c>
      <c r="E1649" s="702" t="s">
        <v>248</v>
      </c>
      <c r="F1649" s="703" t="s">
        <v>276</v>
      </c>
      <c r="G1649" s="335">
        <v>0</v>
      </c>
      <c r="H1649" s="336">
        <v>21</v>
      </c>
      <c r="I1649" s="337">
        <v>21</v>
      </c>
    </row>
    <row r="1650" spans="2:9" ht="12.95" customHeight="1" x14ac:dyDescent="0.15">
      <c r="B1650" s="381" t="s">
        <v>251</v>
      </c>
      <c r="C1650" s="332" t="s">
        <v>43</v>
      </c>
      <c r="D1650" s="333" t="s">
        <v>26</v>
      </c>
      <c r="E1650" s="702" t="s">
        <v>110</v>
      </c>
      <c r="F1650" s="703" t="s">
        <v>112</v>
      </c>
      <c r="G1650" s="335">
        <v>0</v>
      </c>
      <c r="H1650" s="336">
        <v>47.25</v>
      </c>
      <c r="I1650" s="337">
        <v>47.25</v>
      </c>
    </row>
    <row r="1651" spans="2:9" ht="12.95" customHeight="1" x14ac:dyDescent="0.15">
      <c r="B1651" s="381" t="s">
        <v>251</v>
      </c>
      <c r="C1651" s="332" t="s">
        <v>43</v>
      </c>
      <c r="D1651" s="333" t="s">
        <v>26</v>
      </c>
      <c r="E1651" s="702" t="s">
        <v>277</v>
      </c>
      <c r="F1651" s="703" t="s">
        <v>277</v>
      </c>
      <c r="G1651" s="335">
        <v>0</v>
      </c>
      <c r="H1651" s="336">
        <v>17.5</v>
      </c>
      <c r="I1651" s="337">
        <v>17.5</v>
      </c>
    </row>
    <row r="1652" spans="2:9" ht="12.95" customHeight="1" x14ac:dyDescent="0.15">
      <c r="B1652" s="383" t="s">
        <v>251</v>
      </c>
      <c r="C1652" s="345" t="s">
        <v>43</v>
      </c>
      <c r="D1652" s="346"/>
      <c r="E1652" s="710" t="s">
        <v>273</v>
      </c>
      <c r="F1652" s="711"/>
      <c r="G1652" s="25">
        <v>0</v>
      </c>
      <c r="H1652" s="2">
        <v>343.52499999999998</v>
      </c>
      <c r="I1652" s="348">
        <v>343.52499999999998</v>
      </c>
    </row>
    <row r="1653" spans="2:9" ht="12.95" customHeight="1" x14ac:dyDescent="0.15">
      <c r="B1653" s="381" t="s">
        <v>215</v>
      </c>
      <c r="C1653" s="332" t="s">
        <v>43</v>
      </c>
      <c r="D1653" s="333" t="s">
        <v>7</v>
      </c>
      <c r="E1653" s="702" t="s">
        <v>131</v>
      </c>
      <c r="F1653" s="703" t="s">
        <v>132</v>
      </c>
      <c r="G1653" s="335">
        <v>0</v>
      </c>
      <c r="H1653" s="336">
        <v>13818.215</v>
      </c>
      <c r="I1653" s="337">
        <v>13818.215</v>
      </c>
    </row>
    <row r="1654" spans="2:9" ht="12.95" customHeight="1" x14ac:dyDescent="0.15">
      <c r="B1654" s="381" t="s">
        <v>215</v>
      </c>
      <c r="C1654" s="332" t="s">
        <v>43</v>
      </c>
      <c r="D1654" s="333" t="s">
        <v>11</v>
      </c>
      <c r="E1654" s="702" t="s">
        <v>131</v>
      </c>
      <c r="F1654" s="703" t="s">
        <v>132</v>
      </c>
      <c r="G1654" s="335">
        <v>0</v>
      </c>
      <c r="H1654" s="336">
        <v>486.5</v>
      </c>
      <c r="I1654" s="337">
        <v>486.5</v>
      </c>
    </row>
    <row r="1655" spans="2:9" ht="12.95" customHeight="1" x14ac:dyDescent="0.15">
      <c r="B1655" s="381" t="s">
        <v>215</v>
      </c>
      <c r="C1655" s="332" t="s">
        <v>43</v>
      </c>
      <c r="D1655" s="333" t="s">
        <v>22</v>
      </c>
      <c r="E1655" s="702" t="s">
        <v>277</v>
      </c>
      <c r="F1655" s="703" t="s">
        <v>277</v>
      </c>
      <c r="G1655" s="335">
        <v>10046</v>
      </c>
      <c r="H1655" s="336">
        <v>0</v>
      </c>
      <c r="I1655" s="337">
        <v>10046</v>
      </c>
    </row>
    <row r="1656" spans="2:9" ht="12.95" customHeight="1" x14ac:dyDescent="0.15">
      <c r="B1656" s="381" t="s">
        <v>215</v>
      </c>
      <c r="C1656" s="332" t="s">
        <v>43</v>
      </c>
      <c r="D1656" s="333" t="s">
        <v>251</v>
      </c>
      <c r="E1656" s="702" t="s">
        <v>110</v>
      </c>
      <c r="F1656" s="703" t="s">
        <v>112</v>
      </c>
      <c r="G1656" s="335">
        <v>0</v>
      </c>
      <c r="H1656" s="336">
        <v>315</v>
      </c>
      <c r="I1656" s="337">
        <v>315</v>
      </c>
    </row>
    <row r="1657" spans="2:9" ht="12.95" customHeight="1" x14ac:dyDescent="0.15">
      <c r="B1657" s="381" t="s">
        <v>215</v>
      </c>
      <c r="C1657" s="332" t="s">
        <v>43</v>
      </c>
      <c r="D1657" s="333" t="s">
        <v>26</v>
      </c>
      <c r="E1657" s="702" t="s">
        <v>110</v>
      </c>
      <c r="F1657" s="703" t="s">
        <v>112</v>
      </c>
      <c r="G1657" s="335">
        <v>0</v>
      </c>
      <c r="H1657" s="336">
        <v>5689.2860000000001</v>
      </c>
      <c r="I1657" s="337">
        <v>5689.2860000000001</v>
      </c>
    </row>
    <row r="1658" spans="2:9" ht="12.95" customHeight="1" x14ac:dyDescent="0.15">
      <c r="B1658" s="381" t="s">
        <v>215</v>
      </c>
      <c r="C1658" s="332" t="s">
        <v>43</v>
      </c>
      <c r="D1658" s="333" t="s">
        <v>26</v>
      </c>
      <c r="E1658" s="702" t="s">
        <v>110</v>
      </c>
      <c r="F1658" s="703" t="s">
        <v>247</v>
      </c>
      <c r="G1658" s="335">
        <v>0</v>
      </c>
      <c r="H1658" s="336">
        <v>912.8570000000002</v>
      </c>
      <c r="I1658" s="337">
        <v>912.8570000000002</v>
      </c>
    </row>
    <row r="1659" spans="2:9" ht="12.95" customHeight="1" x14ac:dyDescent="0.15">
      <c r="B1659" s="383" t="s">
        <v>215</v>
      </c>
      <c r="C1659" s="345" t="s">
        <v>43</v>
      </c>
      <c r="D1659" s="346"/>
      <c r="E1659" s="710" t="s">
        <v>273</v>
      </c>
      <c r="F1659" s="711"/>
      <c r="G1659" s="25">
        <v>10046</v>
      </c>
      <c r="H1659" s="2">
        <v>21221.858</v>
      </c>
      <c r="I1659" s="348">
        <v>31267.858</v>
      </c>
    </row>
    <row r="1660" spans="2:9" ht="12.95" customHeight="1" x14ac:dyDescent="0.15">
      <c r="B1660" s="381" t="s">
        <v>26</v>
      </c>
      <c r="C1660" s="332" t="s">
        <v>43</v>
      </c>
      <c r="D1660" s="333" t="s">
        <v>7</v>
      </c>
      <c r="E1660" s="702" t="s">
        <v>87</v>
      </c>
      <c r="F1660" s="703" t="s">
        <v>93</v>
      </c>
      <c r="G1660" s="335">
        <v>0</v>
      </c>
      <c r="H1660" s="336">
        <v>2716.0719999999997</v>
      </c>
      <c r="I1660" s="337">
        <v>2716.0719999999997</v>
      </c>
    </row>
    <row r="1661" spans="2:9" ht="12.95" customHeight="1" x14ac:dyDescent="0.15">
      <c r="B1661" s="381" t="s">
        <v>26</v>
      </c>
      <c r="C1661" s="332" t="s">
        <v>43</v>
      </c>
      <c r="D1661" s="333" t="s">
        <v>7</v>
      </c>
      <c r="E1661" s="702" t="s">
        <v>87</v>
      </c>
      <c r="F1661" s="703" t="s">
        <v>94</v>
      </c>
      <c r="G1661" s="335">
        <v>0</v>
      </c>
      <c r="H1661" s="336">
        <v>64.286000000000001</v>
      </c>
      <c r="I1661" s="337">
        <v>64.286000000000001</v>
      </c>
    </row>
    <row r="1662" spans="2:9" ht="12.95" customHeight="1" x14ac:dyDescent="0.15">
      <c r="B1662" s="381" t="s">
        <v>26</v>
      </c>
      <c r="C1662" s="332" t="s">
        <v>43</v>
      </c>
      <c r="D1662" s="333" t="s">
        <v>7</v>
      </c>
      <c r="E1662" s="702" t="s">
        <v>87</v>
      </c>
      <c r="F1662" s="703" t="s">
        <v>95</v>
      </c>
      <c r="G1662" s="335">
        <v>0</v>
      </c>
      <c r="H1662" s="336">
        <v>1414.2840000000001</v>
      </c>
      <c r="I1662" s="337">
        <v>1414.2840000000001</v>
      </c>
    </row>
    <row r="1663" spans="2:9" ht="12.95" customHeight="1" x14ac:dyDescent="0.15">
      <c r="B1663" s="381" t="s">
        <v>26</v>
      </c>
      <c r="C1663" s="332" t="s">
        <v>43</v>
      </c>
      <c r="D1663" s="333" t="s">
        <v>7</v>
      </c>
      <c r="E1663" s="702" t="s">
        <v>97</v>
      </c>
      <c r="F1663" s="703" t="s">
        <v>99</v>
      </c>
      <c r="G1663" s="335">
        <v>0</v>
      </c>
      <c r="H1663" s="336">
        <v>128.571</v>
      </c>
      <c r="I1663" s="337">
        <v>128.571</v>
      </c>
    </row>
    <row r="1664" spans="2:9" ht="12.95" customHeight="1" x14ac:dyDescent="0.15">
      <c r="B1664" s="381" t="s">
        <v>26</v>
      </c>
      <c r="C1664" s="332" t="s">
        <v>43</v>
      </c>
      <c r="D1664" s="333" t="s">
        <v>7</v>
      </c>
      <c r="E1664" s="702" t="s">
        <v>110</v>
      </c>
      <c r="F1664" s="703" t="s">
        <v>112</v>
      </c>
      <c r="G1664" s="335">
        <v>0</v>
      </c>
      <c r="H1664" s="336">
        <v>64.286000000000001</v>
      </c>
      <c r="I1664" s="337">
        <v>64.286000000000001</v>
      </c>
    </row>
    <row r="1665" spans="2:9" ht="12.95" customHeight="1" x14ac:dyDescent="0.15">
      <c r="B1665" s="381" t="s">
        <v>26</v>
      </c>
      <c r="C1665" s="332" t="s">
        <v>43</v>
      </c>
      <c r="D1665" s="333" t="s">
        <v>7</v>
      </c>
      <c r="E1665" s="702" t="s">
        <v>110</v>
      </c>
      <c r="F1665" s="703" t="s">
        <v>114</v>
      </c>
      <c r="G1665" s="335">
        <v>0</v>
      </c>
      <c r="H1665" s="336">
        <v>3471.4279999999999</v>
      </c>
      <c r="I1665" s="337">
        <v>3471.4279999999999</v>
      </c>
    </row>
    <row r="1666" spans="2:9" ht="12.95" customHeight="1" x14ac:dyDescent="0.15">
      <c r="B1666" s="381" t="s">
        <v>26</v>
      </c>
      <c r="C1666" s="332" t="s">
        <v>43</v>
      </c>
      <c r="D1666" s="333" t="s">
        <v>7</v>
      </c>
      <c r="E1666" s="702" t="s">
        <v>110</v>
      </c>
      <c r="F1666" s="703" t="s">
        <v>115</v>
      </c>
      <c r="G1666" s="335">
        <v>0</v>
      </c>
      <c r="H1666" s="336">
        <v>1896.4290000000001</v>
      </c>
      <c r="I1666" s="337">
        <v>1896.4290000000001</v>
      </c>
    </row>
    <row r="1667" spans="2:9" ht="12.95" customHeight="1" x14ac:dyDescent="0.15">
      <c r="B1667" s="381" t="s">
        <v>26</v>
      </c>
      <c r="C1667" s="332" t="s">
        <v>43</v>
      </c>
      <c r="D1667" s="333" t="s">
        <v>7</v>
      </c>
      <c r="E1667" s="702" t="s">
        <v>110</v>
      </c>
      <c r="F1667" s="703" t="s">
        <v>117</v>
      </c>
      <c r="G1667" s="335">
        <v>0</v>
      </c>
      <c r="H1667" s="336">
        <v>128.571</v>
      </c>
      <c r="I1667" s="337">
        <v>128.571</v>
      </c>
    </row>
    <row r="1668" spans="2:9" ht="12.95" customHeight="1" x14ac:dyDescent="0.15">
      <c r="B1668" s="381" t="s">
        <v>26</v>
      </c>
      <c r="C1668" s="332" t="s">
        <v>43</v>
      </c>
      <c r="D1668" s="333" t="s">
        <v>7</v>
      </c>
      <c r="E1668" s="702" t="s">
        <v>110</v>
      </c>
      <c r="F1668" s="703" t="s">
        <v>274</v>
      </c>
      <c r="G1668" s="335">
        <v>0</v>
      </c>
      <c r="H1668" s="336">
        <v>160.715</v>
      </c>
      <c r="I1668" s="337">
        <v>160.715</v>
      </c>
    </row>
    <row r="1669" spans="2:9" ht="12.95" customHeight="1" x14ac:dyDescent="0.15">
      <c r="B1669" s="381" t="s">
        <v>26</v>
      </c>
      <c r="C1669" s="332" t="s">
        <v>43</v>
      </c>
      <c r="D1669" s="333" t="s">
        <v>7</v>
      </c>
      <c r="E1669" s="702" t="s">
        <v>110</v>
      </c>
      <c r="F1669" s="703" t="s">
        <v>249</v>
      </c>
      <c r="G1669" s="335">
        <v>0</v>
      </c>
      <c r="H1669" s="336">
        <v>202.501</v>
      </c>
      <c r="I1669" s="337">
        <v>202.501</v>
      </c>
    </row>
    <row r="1670" spans="2:9" ht="12.95" customHeight="1" x14ac:dyDescent="0.15">
      <c r="B1670" s="381" t="s">
        <v>26</v>
      </c>
      <c r="C1670" s="332" t="s">
        <v>43</v>
      </c>
      <c r="D1670" s="333" t="s">
        <v>7</v>
      </c>
      <c r="E1670" s="702" t="s">
        <v>131</v>
      </c>
      <c r="F1670" s="703" t="s">
        <v>135</v>
      </c>
      <c r="G1670" s="335">
        <v>0</v>
      </c>
      <c r="H1670" s="336">
        <v>257.14400000000001</v>
      </c>
      <c r="I1670" s="337">
        <v>257.14400000000001</v>
      </c>
    </row>
    <row r="1671" spans="2:9" ht="12.95" customHeight="1" x14ac:dyDescent="0.15">
      <c r="B1671" s="381" t="s">
        <v>26</v>
      </c>
      <c r="C1671" s="332" t="s">
        <v>43</v>
      </c>
      <c r="D1671" s="333" t="s">
        <v>7</v>
      </c>
      <c r="E1671" s="702" t="s">
        <v>131</v>
      </c>
      <c r="F1671" s="703" t="s">
        <v>136</v>
      </c>
      <c r="G1671" s="335">
        <v>0</v>
      </c>
      <c r="H1671" s="336">
        <v>675.00200000000007</v>
      </c>
      <c r="I1671" s="337">
        <v>675.00200000000007</v>
      </c>
    </row>
    <row r="1672" spans="2:9" ht="12.95" customHeight="1" x14ac:dyDescent="0.15">
      <c r="B1672" s="381" t="s">
        <v>26</v>
      </c>
      <c r="C1672" s="332" t="s">
        <v>43</v>
      </c>
      <c r="D1672" s="333" t="s">
        <v>7</v>
      </c>
      <c r="E1672" s="702" t="s">
        <v>131</v>
      </c>
      <c r="F1672" s="703" t="s">
        <v>137</v>
      </c>
      <c r="G1672" s="335">
        <v>0</v>
      </c>
      <c r="H1672" s="336">
        <v>308.57100000000003</v>
      </c>
      <c r="I1672" s="337">
        <v>308.57100000000003</v>
      </c>
    </row>
    <row r="1673" spans="2:9" ht="12.95" customHeight="1" x14ac:dyDescent="0.15">
      <c r="B1673" s="381" t="s">
        <v>26</v>
      </c>
      <c r="C1673" s="332" t="s">
        <v>43</v>
      </c>
      <c r="D1673" s="333" t="s">
        <v>7</v>
      </c>
      <c r="E1673" s="702" t="s">
        <v>131</v>
      </c>
      <c r="F1673" s="703" t="s">
        <v>138</v>
      </c>
      <c r="G1673" s="335">
        <v>0</v>
      </c>
      <c r="H1673" s="336">
        <v>96.429000000000002</v>
      </c>
      <c r="I1673" s="337">
        <v>96.429000000000002</v>
      </c>
    </row>
    <row r="1674" spans="2:9" ht="12.95" customHeight="1" x14ac:dyDescent="0.15">
      <c r="B1674" s="381" t="s">
        <v>26</v>
      </c>
      <c r="C1674" s="332" t="s">
        <v>43</v>
      </c>
      <c r="D1674" s="333" t="s">
        <v>7</v>
      </c>
      <c r="E1674" s="702" t="s">
        <v>248</v>
      </c>
      <c r="F1674" s="703" t="s">
        <v>278</v>
      </c>
      <c r="G1674" s="335">
        <v>0</v>
      </c>
      <c r="H1674" s="336">
        <v>64.286000000000001</v>
      </c>
      <c r="I1674" s="337">
        <v>64.286000000000001</v>
      </c>
    </row>
    <row r="1675" spans="2:9" ht="12.95" customHeight="1" x14ac:dyDescent="0.15">
      <c r="B1675" s="381" t="s">
        <v>26</v>
      </c>
      <c r="C1675" s="332" t="s">
        <v>43</v>
      </c>
      <c r="D1675" s="333" t="s">
        <v>7</v>
      </c>
      <c r="E1675" s="702" t="s">
        <v>248</v>
      </c>
      <c r="F1675" s="703" t="s">
        <v>143</v>
      </c>
      <c r="G1675" s="335">
        <v>0</v>
      </c>
      <c r="H1675" s="336">
        <v>22.5</v>
      </c>
      <c r="I1675" s="337">
        <v>22.5</v>
      </c>
    </row>
    <row r="1676" spans="2:9" ht="12.95" customHeight="1" x14ac:dyDescent="0.15">
      <c r="B1676" s="381" t="s">
        <v>26</v>
      </c>
      <c r="C1676" s="332" t="s">
        <v>43</v>
      </c>
      <c r="D1676" s="333" t="s">
        <v>7</v>
      </c>
      <c r="E1676" s="702" t="s">
        <v>248</v>
      </c>
      <c r="F1676" s="703" t="s">
        <v>145</v>
      </c>
      <c r="G1676" s="335">
        <v>0</v>
      </c>
      <c r="H1676" s="336">
        <v>765.00100000000009</v>
      </c>
      <c r="I1676" s="337">
        <v>765.00100000000009</v>
      </c>
    </row>
    <row r="1677" spans="2:9" ht="12.95" customHeight="1" x14ac:dyDescent="0.15">
      <c r="B1677" s="381" t="s">
        <v>26</v>
      </c>
      <c r="C1677" s="332" t="s">
        <v>43</v>
      </c>
      <c r="D1677" s="333" t="s">
        <v>7</v>
      </c>
      <c r="E1677" s="702" t="s">
        <v>146</v>
      </c>
      <c r="F1677" s="703" t="s">
        <v>147</v>
      </c>
      <c r="G1677" s="335">
        <v>0</v>
      </c>
      <c r="H1677" s="336">
        <v>385.71299999999997</v>
      </c>
      <c r="I1677" s="337">
        <v>385.71299999999997</v>
      </c>
    </row>
    <row r="1678" spans="2:9" ht="12.95" customHeight="1" x14ac:dyDescent="0.15">
      <c r="B1678" s="381" t="s">
        <v>26</v>
      </c>
      <c r="C1678" s="332" t="s">
        <v>43</v>
      </c>
      <c r="D1678" s="333" t="s">
        <v>7</v>
      </c>
      <c r="E1678" s="702" t="s">
        <v>146</v>
      </c>
      <c r="F1678" s="703" t="s">
        <v>148</v>
      </c>
      <c r="G1678" s="335">
        <v>0</v>
      </c>
      <c r="H1678" s="336">
        <v>2378.5699999999997</v>
      </c>
      <c r="I1678" s="337">
        <v>2378.5699999999997</v>
      </c>
    </row>
    <row r="1679" spans="2:9" ht="12.95" customHeight="1" x14ac:dyDescent="0.15">
      <c r="B1679" s="381" t="s">
        <v>26</v>
      </c>
      <c r="C1679" s="332" t="s">
        <v>43</v>
      </c>
      <c r="D1679" s="333" t="s">
        <v>7</v>
      </c>
      <c r="E1679" s="702" t="s">
        <v>146</v>
      </c>
      <c r="F1679" s="703" t="s">
        <v>275</v>
      </c>
      <c r="G1679" s="335">
        <v>0</v>
      </c>
      <c r="H1679" s="336">
        <v>5107.5020000000004</v>
      </c>
      <c r="I1679" s="337">
        <v>5107.5020000000004</v>
      </c>
    </row>
    <row r="1680" spans="2:9" ht="12.95" customHeight="1" x14ac:dyDescent="0.15">
      <c r="B1680" s="381" t="s">
        <v>26</v>
      </c>
      <c r="C1680" s="332" t="s">
        <v>43</v>
      </c>
      <c r="D1680" s="333" t="s">
        <v>7</v>
      </c>
      <c r="E1680" s="702" t="s">
        <v>277</v>
      </c>
      <c r="F1680" s="703" t="s">
        <v>277</v>
      </c>
      <c r="G1680" s="335">
        <v>0</v>
      </c>
      <c r="H1680" s="336">
        <v>48.213999999999999</v>
      </c>
      <c r="I1680" s="337">
        <v>48.213999999999999</v>
      </c>
    </row>
    <row r="1681" spans="2:9" ht="12.95" customHeight="1" x14ac:dyDescent="0.15">
      <c r="B1681" s="381" t="s">
        <v>26</v>
      </c>
      <c r="C1681" s="332" t="s">
        <v>43</v>
      </c>
      <c r="D1681" s="333" t="s">
        <v>10</v>
      </c>
      <c r="E1681" s="702" t="s">
        <v>110</v>
      </c>
      <c r="F1681" s="703" t="s">
        <v>115</v>
      </c>
      <c r="G1681" s="335">
        <v>0</v>
      </c>
      <c r="H1681" s="336">
        <v>3696.4279999999999</v>
      </c>
      <c r="I1681" s="337">
        <v>3696.4279999999999</v>
      </c>
    </row>
    <row r="1682" spans="2:9" ht="12.95" customHeight="1" x14ac:dyDescent="0.15">
      <c r="B1682" s="381" t="s">
        <v>26</v>
      </c>
      <c r="C1682" s="332" t="s">
        <v>43</v>
      </c>
      <c r="D1682" s="333" t="s">
        <v>10</v>
      </c>
      <c r="E1682" s="702" t="s">
        <v>146</v>
      </c>
      <c r="F1682" s="703" t="s">
        <v>275</v>
      </c>
      <c r="G1682" s="335">
        <v>0</v>
      </c>
      <c r="H1682" s="336">
        <v>9.6430000000000007</v>
      </c>
      <c r="I1682" s="337">
        <v>9.6430000000000007</v>
      </c>
    </row>
    <row r="1683" spans="2:9" ht="12.95" customHeight="1" x14ac:dyDescent="0.15">
      <c r="B1683" s="381" t="s">
        <v>26</v>
      </c>
      <c r="C1683" s="332" t="s">
        <v>43</v>
      </c>
      <c r="D1683" s="333" t="s">
        <v>205</v>
      </c>
      <c r="E1683" s="702" t="s">
        <v>110</v>
      </c>
      <c r="F1683" s="703" t="s">
        <v>115</v>
      </c>
      <c r="G1683" s="335">
        <v>0</v>
      </c>
      <c r="H1683" s="336">
        <v>144.643</v>
      </c>
      <c r="I1683" s="337">
        <v>144.643</v>
      </c>
    </row>
    <row r="1684" spans="2:9" ht="12.95" customHeight="1" x14ac:dyDescent="0.15">
      <c r="B1684" s="381" t="s">
        <v>26</v>
      </c>
      <c r="C1684" s="332" t="s">
        <v>43</v>
      </c>
      <c r="D1684" s="333" t="s">
        <v>11</v>
      </c>
      <c r="E1684" s="702" t="s">
        <v>87</v>
      </c>
      <c r="F1684" s="703" t="s">
        <v>94</v>
      </c>
      <c r="G1684" s="335">
        <v>0</v>
      </c>
      <c r="H1684" s="336">
        <v>385.71600000000001</v>
      </c>
      <c r="I1684" s="337">
        <v>385.71600000000001</v>
      </c>
    </row>
    <row r="1685" spans="2:9" ht="12.95" customHeight="1" x14ac:dyDescent="0.15">
      <c r="B1685" s="381" t="s">
        <v>26</v>
      </c>
      <c r="C1685" s="332" t="s">
        <v>43</v>
      </c>
      <c r="D1685" s="333" t="s">
        <v>11</v>
      </c>
      <c r="E1685" s="702" t="s">
        <v>87</v>
      </c>
      <c r="F1685" s="703" t="s">
        <v>95</v>
      </c>
      <c r="G1685" s="335">
        <v>0</v>
      </c>
      <c r="H1685" s="336">
        <v>136.5</v>
      </c>
      <c r="I1685" s="337">
        <v>136.5</v>
      </c>
    </row>
    <row r="1686" spans="2:9" ht="12.95" customHeight="1" x14ac:dyDescent="0.15">
      <c r="B1686" s="381" t="s">
        <v>26</v>
      </c>
      <c r="C1686" s="332" t="s">
        <v>43</v>
      </c>
      <c r="D1686" s="333" t="s">
        <v>11</v>
      </c>
      <c r="E1686" s="702" t="s">
        <v>87</v>
      </c>
      <c r="F1686" s="703" t="s">
        <v>96</v>
      </c>
      <c r="G1686" s="335">
        <v>0</v>
      </c>
      <c r="H1686" s="336">
        <v>10.5</v>
      </c>
      <c r="I1686" s="337">
        <v>10.5</v>
      </c>
    </row>
    <row r="1687" spans="2:9" ht="12.95" customHeight="1" thickBot="1" x14ac:dyDescent="0.2">
      <c r="B1687" s="388" t="s">
        <v>26</v>
      </c>
      <c r="C1687" s="355" t="s">
        <v>43</v>
      </c>
      <c r="D1687" s="356" t="s">
        <v>11</v>
      </c>
      <c r="E1687" s="704" t="s">
        <v>97</v>
      </c>
      <c r="F1687" s="705" t="s">
        <v>99</v>
      </c>
      <c r="G1687" s="358">
        <v>0</v>
      </c>
      <c r="H1687" s="359">
        <v>10.5</v>
      </c>
      <c r="I1687" s="360">
        <v>10.5</v>
      </c>
    </row>
    <row r="1688" spans="2:9" ht="12.95" customHeight="1" x14ac:dyDescent="0.15">
      <c r="B1688" s="384" t="s">
        <v>26</v>
      </c>
      <c r="C1688" s="349" t="s">
        <v>43</v>
      </c>
      <c r="D1688" s="350" t="s">
        <v>11</v>
      </c>
      <c r="E1688" s="706" t="s">
        <v>103</v>
      </c>
      <c r="F1688" s="707" t="s">
        <v>106</v>
      </c>
      <c r="G1688" s="352">
        <v>0</v>
      </c>
      <c r="H1688" s="353">
        <v>70</v>
      </c>
      <c r="I1688" s="354">
        <v>70</v>
      </c>
    </row>
    <row r="1689" spans="2:9" ht="12.95" customHeight="1" x14ac:dyDescent="0.15">
      <c r="B1689" s="381" t="s">
        <v>26</v>
      </c>
      <c r="C1689" s="332" t="s">
        <v>43</v>
      </c>
      <c r="D1689" s="333" t="s">
        <v>11</v>
      </c>
      <c r="E1689" s="702" t="s">
        <v>110</v>
      </c>
      <c r="F1689" s="703" t="s">
        <v>112</v>
      </c>
      <c r="G1689" s="335">
        <v>10</v>
      </c>
      <c r="H1689" s="336">
        <v>0</v>
      </c>
      <c r="I1689" s="337">
        <v>10</v>
      </c>
    </row>
    <row r="1690" spans="2:9" ht="12.95" customHeight="1" x14ac:dyDescent="0.15">
      <c r="B1690" s="381" t="s">
        <v>26</v>
      </c>
      <c r="C1690" s="332" t="s">
        <v>43</v>
      </c>
      <c r="D1690" s="333" t="s">
        <v>11</v>
      </c>
      <c r="E1690" s="702" t="s">
        <v>110</v>
      </c>
      <c r="F1690" s="703" t="s">
        <v>114</v>
      </c>
      <c r="G1690" s="335">
        <v>5</v>
      </c>
      <c r="H1690" s="336">
        <v>3503.5730000000003</v>
      </c>
      <c r="I1690" s="337">
        <v>3508.5730000000003</v>
      </c>
    </row>
    <row r="1691" spans="2:9" ht="12.95" customHeight="1" x14ac:dyDescent="0.15">
      <c r="B1691" s="381" t="s">
        <v>26</v>
      </c>
      <c r="C1691" s="332" t="s">
        <v>43</v>
      </c>
      <c r="D1691" s="333" t="s">
        <v>11</v>
      </c>
      <c r="E1691" s="702" t="s">
        <v>110</v>
      </c>
      <c r="F1691" s="703" t="s">
        <v>115</v>
      </c>
      <c r="G1691" s="335">
        <v>0</v>
      </c>
      <c r="H1691" s="336">
        <v>1877.8580000000002</v>
      </c>
      <c r="I1691" s="337">
        <v>1877.8580000000002</v>
      </c>
    </row>
    <row r="1692" spans="2:9" ht="12.95" customHeight="1" x14ac:dyDescent="0.15">
      <c r="B1692" s="381" t="s">
        <v>26</v>
      </c>
      <c r="C1692" s="332" t="s">
        <v>43</v>
      </c>
      <c r="D1692" s="333" t="s">
        <v>11</v>
      </c>
      <c r="E1692" s="702" t="s">
        <v>110</v>
      </c>
      <c r="F1692" s="703" t="s">
        <v>274</v>
      </c>
      <c r="G1692" s="335">
        <v>0</v>
      </c>
      <c r="H1692" s="336">
        <v>35</v>
      </c>
      <c r="I1692" s="337">
        <v>35</v>
      </c>
    </row>
    <row r="1693" spans="2:9" ht="12.95" customHeight="1" x14ac:dyDescent="0.15">
      <c r="B1693" s="381" t="s">
        <v>26</v>
      </c>
      <c r="C1693" s="332" t="s">
        <v>43</v>
      </c>
      <c r="D1693" s="333" t="s">
        <v>11</v>
      </c>
      <c r="E1693" s="702" t="s">
        <v>110</v>
      </c>
      <c r="F1693" s="703" t="s">
        <v>249</v>
      </c>
      <c r="G1693" s="335">
        <v>0</v>
      </c>
      <c r="H1693" s="336">
        <v>218.75</v>
      </c>
      <c r="I1693" s="337">
        <v>218.75</v>
      </c>
    </row>
    <row r="1694" spans="2:9" ht="12.95" customHeight="1" x14ac:dyDescent="0.15">
      <c r="B1694" s="381" t="s">
        <v>26</v>
      </c>
      <c r="C1694" s="332" t="s">
        <v>43</v>
      </c>
      <c r="D1694" s="333" t="s">
        <v>11</v>
      </c>
      <c r="E1694" s="702" t="s">
        <v>131</v>
      </c>
      <c r="F1694" s="703" t="s">
        <v>135</v>
      </c>
      <c r="G1694" s="335">
        <v>0</v>
      </c>
      <c r="H1694" s="336">
        <v>64.286000000000001</v>
      </c>
      <c r="I1694" s="337">
        <v>64.286000000000001</v>
      </c>
    </row>
    <row r="1695" spans="2:9" ht="12.95" customHeight="1" x14ac:dyDescent="0.15">
      <c r="B1695" s="381" t="s">
        <v>26</v>
      </c>
      <c r="C1695" s="332" t="s">
        <v>43</v>
      </c>
      <c r="D1695" s="333" t="s">
        <v>11</v>
      </c>
      <c r="E1695" s="702" t="s">
        <v>131</v>
      </c>
      <c r="F1695" s="703" t="s">
        <v>136</v>
      </c>
      <c r="G1695" s="335">
        <v>0</v>
      </c>
      <c r="H1695" s="336">
        <v>610.71700000000033</v>
      </c>
      <c r="I1695" s="337">
        <v>610.71700000000033</v>
      </c>
    </row>
    <row r="1696" spans="2:9" ht="12.95" customHeight="1" x14ac:dyDescent="0.15">
      <c r="B1696" s="381" t="s">
        <v>26</v>
      </c>
      <c r="C1696" s="332" t="s">
        <v>43</v>
      </c>
      <c r="D1696" s="333" t="s">
        <v>11</v>
      </c>
      <c r="E1696" s="702" t="s">
        <v>131</v>
      </c>
      <c r="F1696" s="703" t="s">
        <v>137</v>
      </c>
      <c r="G1696" s="335">
        <v>0</v>
      </c>
      <c r="H1696" s="336">
        <v>707.14300000000003</v>
      </c>
      <c r="I1696" s="337">
        <v>707.14300000000003</v>
      </c>
    </row>
    <row r="1697" spans="2:9" ht="12.95" customHeight="1" x14ac:dyDescent="0.15">
      <c r="B1697" s="381" t="s">
        <v>26</v>
      </c>
      <c r="C1697" s="332" t="s">
        <v>43</v>
      </c>
      <c r="D1697" s="333" t="s">
        <v>11</v>
      </c>
      <c r="E1697" s="702" t="s">
        <v>131</v>
      </c>
      <c r="F1697" s="703" t="s">
        <v>140</v>
      </c>
      <c r="G1697" s="335">
        <v>0</v>
      </c>
      <c r="H1697" s="336">
        <v>24.5</v>
      </c>
      <c r="I1697" s="337">
        <v>24.5</v>
      </c>
    </row>
    <row r="1698" spans="2:9" ht="12.95" customHeight="1" x14ac:dyDescent="0.15">
      <c r="B1698" s="381" t="s">
        <v>26</v>
      </c>
      <c r="C1698" s="332" t="s">
        <v>43</v>
      </c>
      <c r="D1698" s="333" t="s">
        <v>11</v>
      </c>
      <c r="E1698" s="702" t="s">
        <v>248</v>
      </c>
      <c r="F1698" s="703" t="s">
        <v>276</v>
      </c>
      <c r="G1698" s="335">
        <v>0</v>
      </c>
      <c r="H1698" s="336">
        <v>24.5</v>
      </c>
      <c r="I1698" s="337">
        <v>24.5</v>
      </c>
    </row>
    <row r="1699" spans="2:9" ht="12.95" customHeight="1" x14ac:dyDescent="0.15">
      <c r="B1699" s="381" t="s">
        <v>26</v>
      </c>
      <c r="C1699" s="332" t="s">
        <v>43</v>
      </c>
      <c r="D1699" s="333" t="s">
        <v>11</v>
      </c>
      <c r="E1699" s="702" t="s">
        <v>248</v>
      </c>
      <c r="F1699" s="703" t="s">
        <v>280</v>
      </c>
      <c r="G1699" s="335">
        <v>0</v>
      </c>
      <c r="H1699" s="336">
        <v>14</v>
      </c>
      <c r="I1699" s="337">
        <v>14</v>
      </c>
    </row>
    <row r="1700" spans="2:9" ht="12.95" customHeight="1" x14ac:dyDescent="0.15">
      <c r="B1700" s="381" t="s">
        <v>26</v>
      </c>
      <c r="C1700" s="332" t="s">
        <v>43</v>
      </c>
      <c r="D1700" s="333" t="s">
        <v>11</v>
      </c>
      <c r="E1700" s="702" t="s">
        <v>248</v>
      </c>
      <c r="F1700" s="703" t="s">
        <v>145</v>
      </c>
      <c r="G1700" s="335">
        <v>0</v>
      </c>
      <c r="H1700" s="336">
        <v>1478.5740000000001</v>
      </c>
      <c r="I1700" s="337">
        <v>1478.5740000000001</v>
      </c>
    </row>
    <row r="1701" spans="2:9" ht="12.95" customHeight="1" x14ac:dyDescent="0.15">
      <c r="B1701" s="381" t="s">
        <v>26</v>
      </c>
      <c r="C1701" s="332" t="s">
        <v>43</v>
      </c>
      <c r="D1701" s="333" t="s">
        <v>11</v>
      </c>
      <c r="E1701" s="702" t="s">
        <v>146</v>
      </c>
      <c r="F1701" s="703" t="s">
        <v>148</v>
      </c>
      <c r="G1701" s="335">
        <v>0</v>
      </c>
      <c r="H1701" s="336">
        <v>964.28599999999983</v>
      </c>
      <c r="I1701" s="337">
        <v>964.28599999999983</v>
      </c>
    </row>
    <row r="1702" spans="2:9" ht="12.95" customHeight="1" x14ac:dyDescent="0.15">
      <c r="B1702" s="381" t="s">
        <v>26</v>
      </c>
      <c r="C1702" s="332" t="s">
        <v>43</v>
      </c>
      <c r="D1702" s="333" t="s">
        <v>11</v>
      </c>
      <c r="E1702" s="702" t="s">
        <v>146</v>
      </c>
      <c r="F1702" s="703" t="s">
        <v>150</v>
      </c>
      <c r="G1702" s="335">
        <v>0</v>
      </c>
      <c r="H1702" s="336">
        <v>64.286000000000001</v>
      </c>
      <c r="I1702" s="337">
        <v>64.286000000000001</v>
      </c>
    </row>
    <row r="1703" spans="2:9" ht="12.95" customHeight="1" x14ac:dyDescent="0.15">
      <c r="B1703" s="381" t="s">
        <v>26</v>
      </c>
      <c r="C1703" s="332" t="s">
        <v>43</v>
      </c>
      <c r="D1703" s="333" t="s">
        <v>11</v>
      </c>
      <c r="E1703" s="702" t="s">
        <v>146</v>
      </c>
      <c r="F1703" s="703" t="s">
        <v>152</v>
      </c>
      <c r="G1703" s="335">
        <v>0</v>
      </c>
      <c r="H1703" s="336">
        <v>450</v>
      </c>
      <c r="I1703" s="337">
        <v>450</v>
      </c>
    </row>
    <row r="1704" spans="2:9" ht="12.95" customHeight="1" x14ac:dyDescent="0.15">
      <c r="B1704" s="381" t="s">
        <v>26</v>
      </c>
      <c r="C1704" s="332" t="s">
        <v>43</v>
      </c>
      <c r="D1704" s="333" t="s">
        <v>11</v>
      </c>
      <c r="E1704" s="702" t="s">
        <v>146</v>
      </c>
      <c r="F1704" s="703" t="s">
        <v>275</v>
      </c>
      <c r="G1704" s="335">
        <v>134</v>
      </c>
      <c r="H1704" s="336">
        <v>43.75</v>
      </c>
      <c r="I1704" s="337">
        <v>177.75</v>
      </c>
    </row>
    <row r="1705" spans="2:9" ht="12.95" customHeight="1" x14ac:dyDescent="0.15">
      <c r="B1705" s="381" t="s">
        <v>26</v>
      </c>
      <c r="C1705" s="332" t="s">
        <v>43</v>
      </c>
      <c r="D1705" s="333" t="s">
        <v>11</v>
      </c>
      <c r="E1705" s="702" t="s">
        <v>277</v>
      </c>
      <c r="F1705" s="703" t="s">
        <v>277</v>
      </c>
      <c r="G1705" s="335">
        <v>2752</v>
      </c>
      <c r="H1705" s="336">
        <v>3504</v>
      </c>
      <c r="I1705" s="337">
        <v>6256</v>
      </c>
    </row>
    <row r="1706" spans="2:9" ht="12.95" customHeight="1" x14ac:dyDescent="0.15">
      <c r="B1706" s="381" t="s">
        <v>26</v>
      </c>
      <c r="C1706" s="332" t="s">
        <v>43</v>
      </c>
      <c r="D1706" s="333" t="s">
        <v>22</v>
      </c>
      <c r="E1706" s="702" t="s">
        <v>110</v>
      </c>
      <c r="F1706" s="703" t="s">
        <v>112</v>
      </c>
      <c r="G1706" s="335">
        <v>0</v>
      </c>
      <c r="H1706" s="336">
        <v>22.75</v>
      </c>
      <c r="I1706" s="337">
        <v>22.75</v>
      </c>
    </row>
    <row r="1707" spans="2:9" ht="12.95" customHeight="1" x14ac:dyDescent="0.15">
      <c r="B1707" s="381" t="s">
        <v>26</v>
      </c>
      <c r="C1707" s="332" t="s">
        <v>43</v>
      </c>
      <c r="D1707" s="333" t="s">
        <v>22</v>
      </c>
      <c r="E1707" s="702" t="s">
        <v>110</v>
      </c>
      <c r="F1707" s="703" t="s">
        <v>115</v>
      </c>
      <c r="G1707" s="335">
        <v>0</v>
      </c>
      <c r="H1707" s="336">
        <v>70</v>
      </c>
      <c r="I1707" s="337">
        <v>70</v>
      </c>
    </row>
    <row r="1708" spans="2:9" ht="12.95" customHeight="1" x14ac:dyDescent="0.15">
      <c r="B1708" s="381" t="s">
        <v>26</v>
      </c>
      <c r="C1708" s="332" t="s">
        <v>43</v>
      </c>
      <c r="D1708" s="333" t="s">
        <v>22</v>
      </c>
      <c r="E1708" s="702" t="s">
        <v>110</v>
      </c>
      <c r="F1708" s="703" t="s">
        <v>274</v>
      </c>
      <c r="G1708" s="335">
        <v>0</v>
      </c>
      <c r="H1708" s="336">
        <v>35</v>
      </c>
      <c r="I1708" s="337">
        <v>35</v>
      </c>
    </row>
    <row r="1709" spans="2:9" ht="12.95" customHeight="1" x14ac:dyDescent="0.15">
      <c r="B1709" s="381" t="s">
        <v>26</v>
      </c>
      <c r="C1709" s="332" t="s">
        <v>43</v>
      </c>
      <c r="D1709" s="333" t="s">
        <v>22</v>
      </c>
      <c r="E1709" s="702" t="s">
        <v>277</v>
      </c>
      <c r="F1709" s="703" t="s">
        <v>277</v>
      </c>
      <c r="G1709" s="335">
        <v>0</v>
      </c>
      <c r="H1709" s="336">
        <v>17.5</v>
      </c>
      <c r="I1709" s="337">
        <v>17.5</v>
      </c>
    </row>
    <row r="1710" spans="2:9" ht="12.95" customHeight="1" x14ac:dyDescent="0.15">
      <c r="B1710" s="381" t="s">
        <v>26</v>
      </c>
      <c r="C1710" s="332" t="s">
        <v>43</v>
      </c>
      <c r="D1710" s="333" t="s">
        <v>25</v>
      </c>
      <c r="E1710" s="702" t="s">
        <v>131</v>
      </c>
      <c r="F1710" s="703" t="s">
        <v>136</v>
      </c>
      <c r="G1710" s="335">
        <v>692.57100000000003</v>
      </c>
      <c r="H1710" s="336">
        <v>0</v>
      </c>
      <c r="I1710" s="337">
        <v>692.57100000000003</v>
      </c>
    </row>
    <row r="1711" spans="2:9" ht="12.95" customHeight="1" x14ac:dyDescent="0.15">
      <c r="B1711" s="381" t="s">
        <v>26</v>
      </c>
      <c r="C1711" s="332" t="s">
        <v>43</v>
      </c>
      <c r="D1711" s="333" t="s">
        <v>25</v>
      </c>
      <c r="E1711" s="702" t="s">
        <v>277</v>
      </c>
      <c r="F1711" s="703" t="s">
        <v>277</v>
      </c>
      <c r="G1711" s="335">
        <v>4374.8580000000002</v>
      </c>
      <c r="H1711" s="336">
        <v>0</v>
      </c>
      <c r="I1711" s="337">
        <v>4374.8580000000002</v>
      </c>
    </row>
    <row r="1712" spans="2:9" ht="12.95" customHeight="1" x14ac:dyDescent="0.15">
      <c r="B1712" s="381" t="s">
        <v>26</v>
      </c>
      <c r="C1712" s="332" t="s">
        <v>43</v>
      </c>
      <c r="D1712" s="333" t="s">
        <v>40</v>
      </c>
      <c r="E1712" s="702" t="s">
        <v>110</v>
      </c>
      <c r="F1712" s="703" t="s">
        <v>115</v>
      </c>
      <c r="G1712" s="335">
        <v>0</v>
      </c>
      <c r="H1712" s="336">
        <v>64.284999999999997</v>
      </c>
      <c r="I1712" s="337">
        <v>64.284999999999997</v>
      </c>
    </row>
    <row r="1713" spans="2:9" ht="12.95" customHeight="1" x14ac:dyDescent="0.15">
      <c r="B1713" s="381" t="s">
        <v>26</v>
      </c>
      <c r="C1713" s="332" t="s">
        <v>43</v>
      </c>
      <c r="D1713" s="333" t="s">
        <v>40</v>
      </c>
      <c r="E1713" s="702" t="s">
        <v>277</v>
      </c>
      <c r="F1713" s="703" t="s">
        <v>277</v>
      </c>
      <c r="G1713" s="335">
        <v>0</v>
      </c>
      <c r="H1713" s="336">
        <v>6736</v>
      </c>
      <c r="I1713" s="337">
        <v>6736</v>
      </c>
    </row>
    <row r="1714" spans="2:9" ht="12.95" customHeight="1" x14ac:dyDescent="0.15">
      <c r="B1714" s="381" t="s">
        <v>26</v>
      </c>
      <c r="C1714" s="332" t="s">
        <v>43</v>
      </c>
      <c r="D1714" s="333" t="s">
        <v>251</v>
      </c>
      <c r="E1714" s="702" t="s">
        <v>97</v>
      </c>
      <c r="F1714" s="703" t="s">
        <v>99</v>
      </c>
      <c r="G1714" s="335">
        <v>0</v>
      </c>
      <c r="H1714" s="336">
        <v>15.75</v>
      </c>
      <c r="I1714" s="337">
        <v>15.75</v>
      </c>
    </row>
    <row r="1715" spans="2:9" ht="12.95" customHeight="1" x14ac:dyDescent="0.15">
      <c r="B1715" s="381" t="s">
        <v>26</v>
      </c>
      <c r="C1715" s="332" t="s">
        <v>43</v>
      </c>
      <c r="D1715" s="333" t="s">
        <v>251</v>
      </c>
      <c r="E1715" s="702" t="s">
        <v>110</v>
      </c>
      <c r="F1715" s="703" t="s">
        <v>115</v>
      </c>
      <c r="G1715" s="335">
        <v>0</v>
      </c>
      <c r="H1715" s="336">
        <v>17.5</v>
      </c>
      <c r="I1715" s="337">
        <v>17.5</v>
      </c>
    </row>
    <row r="1716" spans="2:9" ht="12.95" customHeight="1" x14ac:dyDescent="0.15">
      <c r="B1716" s="381" t="s">
        <v>26</v>
      </c>
      <c r="C1716" s="332" t="s">
        <v>43</v>
      </c>
      <c r="D1716" s="333" t="s">
        <v>215</v>
      </c>
      <c r="E1716" s="702" t="s">
        <v>110</v>
      </c>
      <c r="F1716" s="703" t="s">
        <v>112</v>
      </c>
      <c r="G1716" s="335">
        <v>0</v>
      </c>
      <c r="H1716" s="336">
        <v>1343.5719999999999</v>
      </c>
      <c r="I1716" s="337">
        <v>1343.5719999999999</v>
      </c>
    </row>
    <row r="1717" spans="2:9" ht="12.95" customHeight="1" x14ac:dyDescent="0.15">
      <c r="B1717" s="381" t="s">
        <v>26</v>
      </c>
      <c r="C1717" s="332" t="s">
        <v>43</v>
      </c>
      <c r="D1717" s="333" t="s">
        <v>215</v>
      </c>
      <c r="E1717" s="702" t="s">
        <v>110</v>
      </c>
      <c r="F1717" s="703" t="s">
        <v>115</v>
      </c>
      <c r="G1717" s="335">
        <v>0</v>
      </c>
      <c r="H1717" s="336">
        <v>64.286000000000001</v>
      </c>
      <c r="I1717" s="337">
        <v>64.286000000000001</v>
      </c>
    </row>
    <row r="1718" spans="2:9" ht="12.95" customHeight="1" x14ac:dyDescent="0.15">
      <c r="B1718" s="390" t="s">
        <v>26</v>
      </c>
      <c r="C1718" s="367" t="s">
        <v>43</v>
      </c>
      <c r="D1718" s="368" t="s">
        <v>215</v>
      </c>
      <c r="E1718" s="714" t="s">
        <v>146</v>
      </c>
      <c r="F1718" s="715" t="s">
        <v>148</v>
      </c>
      <c r="G1718" s="370">
        <v>0</v>
      </c>
      <c r="H1718" s="371">
        <v>642.85699999999997</v>
      </c>
      <c r="I1718" s="372">
        <v>642.85699999999997</v>
      </c>
    </row>
    <row r="1719" spans="2:9" ht="12.95" customHeight="1" thickBot="1" x14ac:dyDescent="0.2">
      <c r="B1719" s="384" t="s">
        <v>26</v>
      </c>
      <c r="C1719" s="349" t="s">
        <v>43</v>
      </c>
      <c r="D1719" s="350"/>
      <c r="E1719" s="706" t="s">
        <v>273</v>
      </c>
      <c r="F1719" s="707"/>
      <c r="G1719" s="352">
        <v>7968.4290000000001</v>
      </c>
      <c r="H1719" s="353">
        <v>47434.728000000003</v>
      </c>
      <c r="I1719" s="354">
        <v>55403.156999999999</v>
      </c>
    </row>
    <row r="1720" spans="2:9" ht="12.95" customHeight="1" thickBot="1" x14ac:dyDescent="0.2">
      <c r="B1720" s="1668" t="s">
        <v>244</v>
      </c>
      <c r="C1720" s="1669"/>
      <c r="D1720" s="1669"/>
      <c r="E1720" s="1669"/>
      <c r="F1720" s="1670"/>
      <c r="G1720" s="27">
        <v>668912.91999999993</v>
      </c>
      <c r="H1720" s="3">
        <v>3509336.4820000026</v>
      </c>
      <c r="I1720" s="379">
        <v>4178249.4020000035</v>
      </c>
    </row>
  </sheetData>
  <mergeCells count="10">
    <mergeCell ref="B1720:F1720"/>
    <mergeCell ref="E4:E5"/>
    <mergeCell ref="B2:I2"/>
    <mergeCell ref="B4:B5"/>
    <mergeCell ref="C4:C5"/>
    <mergeCell ref="D4:D5"/>
    <mergeCell ref="F4:F5"/>
    <mergeCell ref="G4:G5"/>
    <mergeCell ref="H4:H5"/>
    <mergeCell ref="I4:I5"/>
  </mergeCells>
  <phoneticPr fontId="3"/>
  <pageMargins left="0.70866141732283472" right="0.70866141732283472" top="0.74803149606299213" bottom="0.74803149606299213" header="0.31496062992125984" footer="0.31496062992125984"/>
  <pageSetup paperSize="9" scale="94" firstPageNumber="120" fitToHeight="0" orientation="portrait" r:id="rId1"/>
  <headerFooter>
    <oddFooter>&amp;C&amp;P</oddFooter>
  </headerFooter>
  <rowBreaks count="29" manualBreakCount="29">
    <brk id="63" min="1" max="8" man="1"/>
    <brk id="121" min="1" max="8" man="1"/>
    <brk id="179" min="1" max="8" man="1"/>
    <brk id="237" min="1" max="8" man="1"/>
    <brk id="295" min="1" max="8" man="1"/>
    <brk id="353" min="1" max="8" man="1"/>
    <brk id="411" min="1" max="8" man="1"/>
    <brk id="469" min="1" max="8" man="1"/>
    <brk id="527" min="1" max="8" man="1"/>
    <brk id="585" min="1" max="8" man="1"/>
    <brk id="643" min="1" max="8" man="1"/>
    <brk id="701" min="1" max="8" man="1"/>
    <brk id="759" min="1" max="8" man="1"/>
    <brk id="817" min="1" max="8" man="1"/>
    <brk id="875" min="1" max="8" man="1"/>
    <brk id="933" min="1" max="8" man="1"/>
    <brk id="991" min="1" max="8" man="1"/>
    <brk id="1049" min="1" max="8" man="1"/>
    <brk id="1107" min="1" max="8" man="1"/>
    <brk id="1165" min="1" max="8" man="1"/>
    <brk id="1223" min="1" max="8" man="1"/>
    <brk id="1281" min="1" max="8" man="1"/>
    <brk id="1339" min="1" max="8" man="1"/>
    <brk id="1397" min="1" max="8" man="1"/>
    <brk id="1455" min="1" max="8" man="1"/>
    <brk id="1513" min="1" max="8" man="1"/>
    <brk id="1571" min="1" max="8" man="1"/>
    <brk id="1629" min="1" max="8" man="1"/>
    <brk id="1687" min="1" max="8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22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2.625" style="62" customWidth="1"/>
    <col min="3" max="3" width="3.625" style="63" customWidth="1"/>
    <col min="4" max="4" width="12.625" style="62" customWidth="1"/>
    <col min="5" max="5" width="12.625" style="699" customWidth="1"/>
    <col min="6" max="6" width="20.625" style="699" customWidth="1"/>
    <col min="7" max="9" width="10.625" style="61" customWidth="1"/>
    <col min="10" max="16384" width="9" style="1"/>
  </cols>
  <sheetData>
    <row r="2" spans="2:9" ht="18.75" customHeight="1" x14ac:dyDescent="0.15">
      <c r="B2" s="1671" t="s">
        <v>530</v>
      </c>
      <c r="C2" s="1671"/>
      <c r="D2" s="1671"/>
      <c r="E2" s="1671"/>
      <c r="F2" s="1671"/>
      <c r="G2" s="1671"/>
      <c r="H2" s="1671"/>
      <c r="I2" s="1671"/>
    </row>
    <row r="3" spans="2:9" ht="12.95" customHeight="1" thickBot="1" x14ac:dyDescent="0.2">
      <c r="I3" s="37" t="s">
        <v>54</v>
      </c>
    </row>
    <row r="4" spans="2:9" ht="12.95" customHeight="1" x14ac:dyDescent="0.15">
      <c r="B4" s="1672" t="s">
        <v>286</v>
      </c>
      <c r="C4" s="1674"/>
      <c r="D4" s="1676" t="s">
        <v>287</v>
      </c>
      <c r="E4" s="1689" t="s">
        <v>288</v>
      </c>
      <c r="F4" s="1691" t="s">
        <v>154</v>
      </c>
      <c r="G4" s="1684" t="s">
        <v>44</v>
      </c>
      <c r="H4" s="1682" t="s">
        <v>242</v>
      </c>
      <c r="I4" s="1680" t="s">
        <v>243</v>
      </c>
    </row>
    <row r="5" spans="2:9" ht="12.95" customHeight="1" thickBot="1" x14ac:dyDescent="0.2">
      <c r="B5" s="1673"/>
      <c r="C5" s="1675"/>
      <c r="D5" s="1677"/>
      <c r="E5" s="1690"/>
      <c r="F5" s="1692"/>
      <c r="G5" s="1685"/>
      <c r="H5" s="1683"/>
      <c r="I5" s="1681"/>
    </row>
    <row r="6" spans="2:9" ht="12.95" customHeight="1" x14ac:dyDescent="0.15">
      <c r="B6" s="380" t="s">
        <v>6</v>
      </c>
      <c r="C6" s="326" t="s">
        <v>43</v>
      </c>
      <c r="D6" s="327" t="s">
        <v>4</v>
      </c>
      <c r="E6" s="700" t="s">
        <v>87</v>
      </c>
      <c r="F6" s="701" t="s">
        <v>89</v>
      </c>
      <c r="G6" s="329">
        <v>0</v>
      </c>
      <c r="H6" s="330">
        <v>219.428</v>
      </c>
      <c r="I6" s="331">
        <v>219.428</v>
      </c>
    </row>
    <row r="7" spans="2:9" ht="12.95" customHeight="1" x14ac:dyDescent="0.15">
      <c r="B7" s="381" t="s">
        <v>6</v>
      </c>
      <c r="C7" s="332" t="s">
        <v>43</v>
      </c>
      <c r="D7" s="333" t="s">
        <v>4</v>
      </c>
      <c r="E7" s="702" t="s">
        <v>87</v>
      </c>
      <c r="F7" s="703" t="s">
        <v>95</v>
      </c>
      <c r="G7" s="335">
        <v>0</v>
      </c>
      <c r="H7" s="336">
        <v>116.8</v>
      </c>
      <c r="I7" s="337">
        <v>116.8</v>
      </c>
    </row>
    <row r="8" spans="2:9" ht="12.95" customHeight="1" x14ac:dyDescent="0.15">
      <c r="B8" s="381" t="s">
        <v>6</v>
      </c>
      <c r="C8" s="332" t="s">
        <v>43</v>
      </c>
      <c r="D8" s="333" t="s">
        <v>4</v>
      </c>
      <c r="E8" s="702" t="s">
        <v>97</v>
      </c>
      <c r="F8" s="703" t="s">
        <v>99</v>
      </c>
      <c r="G8" s="335">
        <v>0</v>
      </c>
      <c r="H8" s="336">
        <v>2012.1269999999993</v>
      </c>
      <c r="I8" s="337">
        <v>2012.1269999999993</v>
      </c>
    </row>
    <row r="9" spans="2:9" ht="12.95" customHeight="1" x14ac:dyDescent="0.15">
      <c r="B9" s="381" t="s">
        <v>6</v>
      </c>
      <c r="C9" s="332" t="s">
        <v>43</v>
      </c>
      <c r="D9" s="338" t="s">
        <v>4</v>
      </c>
      <c r="E9" s="702" t="s">
        <v>110</v>
      </c>
      <c r="F9" s="703" t="s">
        <v>111</v>
      </c>
      <c r="G9" s="335">
        <v>0</v>
      </c>
      <c r="H9" s="336">
        <v>443.57299999999998</v>
      </c>
      <c r="I9" s="337">
        <v>443.57299999999998</v>
      </c>
    </row>
    <row r="10" spans="2:9" ht="12.95" customHeight="1" x14ac:dyDescent="0.15">
      <c r="B10" s="381" t="s">
        <v>6</v>
      </c>
      <c r="C10" s="332" t="s">
        <v>43</v>
      </c>
      <c r="D10" s="333" t="s">
        <v>4</v>
      </c>
      <c r="E10" s="702" t="s">
        <v>110</v>
      </c>
      <c r="F10" s="703" t="s">
        <v>112</v>
      </c>
      <c r="G10" s="335">
        <v>0</v>
      </c>
      <c r="H10" s="336">
        <v>898.43500000000017</v>
      </c>
      <c r="I10" s="337">
        <v>898.43500000000017</v>
      </c>
    </row>
    <row r="11" spans="2:9" ht="12.95" customHeight="1" x14ac:dyDescent="0.15">
      <c r="B11" s="381" t="s">
        <v>6</v>
      </c>
      <c r="C11" s="332" t="s">
        <v>43</v>
      </c>
      <c r="D11" s="333" t="s">
        <v>4</v>
      </c>
      <c r="E11" s="702" t="s">
        <v>110</v>
      </c>
      <c r="F11" s="703" t="s">
        <v>113</v>
      </c>
      <c r="G11" s="335">
        <v>0</v>
      </c>
      <c r="H11" s="336">
        <v>205.714</v>
      </c>
      <c r="I11" s="337">
        <v>205.714</v>
      </c>
    </row>
    <row r="12" spans="2:9" ht="12.95" customHeight="1" x14ac:dyDescent="0.15">
      <c r="B12" s="381" t="s">
        <v>6</v>
      </c>
      <c r="C12" s="332" t="s">
        <v>43</v>
      </c>
      <c r="D12" s="333" t="s">
        <v>4</v>
      </c>
      <c r="E12" s="702" t="s">
        <v>110</v>
      </c>
      <c r="F12" s="703" t="s">
        <v>114</v>
      </c>
      <c r="G12" s="335">
        <v>0</v>
      </c>
      <c r="H12" s="336">
        <v>285.71199999999999</v>
      </c>
      <c r="I12" s="337">
        <v>285.71199999999999</v>
      </c>
    </row>
    <row r="13" spans="2:9" ht="12.95" customHeight="1" x14ac:dyDescent="0.15">
      <c r="B13" s="381" t="s">
        <v>6</v>
      </c>
      <c r="C13" s="332" t="s">
        <v>43</v>
      </c>
      <c r="D13" s="333" t="s">
        <v>4</v>
      </c>
      <c r="E13" s="702" t="s">
        <v>110</v>
      </c>
      <c r="F13" s="703" t="s">
        <v>115</v>
      </c>
      <c r="G13" s="335">
        <v>0</v>
      </c>
      <c r="H13" s="336">
        <v>15903.571</v>
      </c>
      <c r="I13" s="337">
        <v>15903.571</v>
      </c>
    </row>
    <row r="14" spans="2:9" ht="12.95" customHeight="1" x14ac:dyDescent="0.15">
      <c r="B14" s="381" t="s">
        <v>6</v>
      </c>
      <c r="C14" s="332" t="s">
        <v>43</v>
      </c>
      <c r="D14" s="333" t="s">
        <v>4</v>
      </c>
      <c r="E14" s="702" t="s">
        <v>110</v>
      </c>
      <c r="F14" s="703" t="s">
        <v>247</v>
      </c>
      <c r="G14" s="335">
        <v>0</v>
      </c>
      <c r="H14" s="336">
        <v>2119.8189999999995</v>
      </c>
      <c r="I14" s="337">
        <v>2119.8189999999995</v>
      </c>
    </row>
    <row r="15" spans="2:9" ht="12.95" customHeight="1" x14ac:dyDescent="0.15">
      <c r="B15" s="381" t="s">
        <v>6</v>
      </c>
      <c r="C15" s="332" t="s">
        <v>43</v>
      </c>
      <c r="D15" s="333" t="s">
        <v>4</v>
      </c>
      <c r="E15" s="702" t="s">
        <v>110</v>
      </c>
      <c r="F15" s="703" t="s">
        <v>117</v>
      </c>
      <c r="G15" s="335">
        <v>0</v>
      </c>
      <c r="H15" s="336">
        <v>1041.4480000000001</v>
      </c>
      <c r="I15" s="337">
        <v>1041.4480000000001</v>
      </c>
    </row>
    <row r="16" spans="2:9" ht="12.95" customHeight="1" x14ac:dyDescent="0.15">
      <c r="B16" s="381" t="s">
        <v>6</v>
      </c>
      <c r="C16" s="332" t="s">
        <v>43</v>
      </c>
      <c r="D16" s="333" t="s">
        <v>4</v>
      </c>
      <c r="E16" s="702" t="s">
        <v>110</v>
      </c>
      <c r="F16" s="703" t="s">
        <v>274</v>
      </c>
      <c r="G16" s="335">
        <v>0</v>
      </c>
      <c r="H16" s="336">
        <v>630.35699999999986</v>
      </c>
      <c r="I16" s="337">
        <v>630.35699999999986</v>
      </c>
    </row>
    <row r="17" spans="2:9" ht="12.95" customHeight="1" x14ac:dyDescent="0.15">
      <c r="B17" s="381" t="s">
        <v>6</v>
      </c>
      <c r="C17" s="332" t="s">
        <v>43</v>
      </c>
      <c r="D17" s="333" t="s">
        <v>4</v>
      </c>
      <c r="E17" s="702" t="s">
        <v>110</v>
      </c>
      <c r="F17" s="703" t="s">
        <v>249</v>
      </c>
      <c r="G17" s="335">
        <v>0</v>
      </c>
      <c r="H17" s="336">
        <v>543.21599999999989</v>
      </c>
      <c r="I17" s="337">
        <v>543.21599999999989</v>
      </c>
    </row>
    <row r="18" spans="2:9" ht="12.95" customHeight="1" x14ac:dyDescent="0.15">
      <c r="B18" s="381" t="s">
        <v>6</v>
      </c>
      <c r="C18" s="332" t="s">
        <v>43</v>
      </c>
      <c r="D18" s="333" t="s">
        <v>4</v>
      </c>
      <c r="E18" s="702" t="s">
        <v>110</v>
      </c>
      <c r="F18" s="703" t="s">
        <v>119</v>
      </c>
      <c r="G18" s="335">
        <v>0</v>
      </c>
      <c r="H18" s="336">
        <v>411.428</v>
      </c>
      <c r="I18" s="337">
        <v>411.428</v>
      </c>
    </row>
    <row r="19" spans="2:9" ht="12.95" customHeight="1" x14ac:dyDescent="0.15">
      <c r="B19" s="381" t="s">
        <v>6</v>
      </c>
      <c r="C19" s="332" t="s">
        <v>43</v>
      </c>
      <c r="D19" s="333" t="s">
        <v>4</v>
      </c>
      <c r="E19" s="702" t="s">
        <v>122</v>
      </c>
      <c r="F19" s="703" t="s">
        <v>279</v>
      </c>
      <c r="G19" s="335">
        <v>0</v>
      </c>
      <c r="H19" s="336">
        <v>512.07100000000003</v>
      </c>
      <c r="I19" s="337">
        <v>512.07100000000003</v>
      </c>
    </row>
    <row r="20" spans="2:9" ht="12.95" customHeight="1" x14ac:dyDescent="0.15">
      <c r="B20" s="381" t="s">
        <v>6</v>
      </c>
      <c r="C20" s="332" t="s">
        <v>43</v>
      </c>
      <c r="D20" s="333" t="s">
        <v>4</v>
      </c>
      <c r="E20" s="702" t="s">
        <v>131</v>
      </c>
      <c r="F20" s="703" t="s">
        <v>132</v>
      </c>
      <c r="G20" s="335">
        <v>0</v>
      </c>
      <c r="H20" s="336">
        <v>2145.8879999999995</v>
      </c>
      <c r="I20" s="337">
        <v>2145.8879999999995</v>
      </c>
    </row>
    <row r="21" spans="2:9" ht="12.95" customHeight="1" x14ac:dyDescent="0.15">
      <c r="B21" s="381" t="s">
        <v>6</v>
      </c>
      <c r="C21" s="332" t="s">
        <v>43</v>
      </c>
      <c r="D21" s="333" t="s">
        <v>4</v>
      </c>
      <c r="E21" s="702" t="s">
        <v>131</v>
      </c>
      <c r="F21" s="703" t="s">
        <v>137</v>
      </c>
      <c r="G21" s="335">
        <v>0</v>
      </c>
      <c r="H21" s="336">
        <v>1408.5000000000002</v>
      </c>
      <c r="I21" s="337">
        <v>1408.5000000000002</v>
      </c>
    </row>
    <row r="22" spans="2:9" ht="12.95" customHeight="1" x14ac:dyDescent="0.15">
      <c r="B22" s="381" t="s">
        <v>6</v>
      </c>
      <c r="C22" s="332" t="s">
        <v>43</v>
      </c>
      <c r="D22" s="333" t="s">
        <v>4</v>
      </c>
      <c r="E22" s="702" t="s">
        <v>131</v>
      </c>
      <c r="F22" s="703" t="s">
        <v>140</v>
      </c>
      <c r="G22" s="335">
        <v>0</v>
      </c>
      <c r="H22" s="336">
        <v>102.857</v>
      </c>
      <c r="I22" s="337">
        <v>102.857</v>
      </c>
    </row>
    <row r="23" spans="2:9" ht="12.95" customHeight="1" x14ac:dyDescent="0.15">
      <c r="B23" s="381" t="s">
        <v>6</v>
      </c>
      <c r="C23" s="332" t="s">
        <v>43</v>
      </c>
      <c r="D23" s="333" t="s">
        <v>4</v>
      </c>
      <c r="E23" s="702" t="s">
        <v>248</v>
      </c>
      <c r="F23" s="703" t="s">
        <v>143</v>
      </c>
      <c r="G23" s="335">
        <v>0</v>
      </c>
      <c r="H23" s="336">
        <v>93.816999999999993</v>
      </c>
      <c r="I23" s="337">
        <v>93.816999999999993</v>
      </c>
    </row>
    <row r="24" spans="2:9" ht="12.95" customHeight="1" x14ac:dyDescent="0.15">
      <c r="B24" s="381" t="s">
        <v>6</v>
      </c>
      <c r="C24" s="332" t="s">
        <v>43</v>
      </c>
      <c r="D24" s="333" t="s">
        <v>4</v>
      </c>
      <c r="E24" s="702" t="s">
        <v>248</v>
      </c>
      <c r="F24" s="703" t="s">
        <v>144</v>
      </c>
      <c r="G24" s="335">
        <v>0</v>
      </c>
      <c r="H24" s="336">
        <v>172.96600000000001</v>
      </c>
      <c r="I24" s="337">
        <v>172.96600000000001</v>
      </c>
    </row>
    <row r="25" spans="2:9" ht="12.95" customHeight="1" x14ac:dyDescent="0.15">
      <c r="B25" s="381" t="s">
        <v>6</v>
      </c>
      <c r="C25" s="332" t="s">
        <v>43</v>
      </c>
      <c r="D25" s="333" t="s">
        <v>4</v>
      </c>
      <c r="E25" s="702" t="s">
        <v>248</v>
      </c>
      <c r="F25" s="703" t="s">
        <v>145</v>
      </c>
      <c r="G25" s="335">
        <v>0</v>
      </c>
      <c r="H25" s="336">
        <v>181.54</v>
      </c>
      <c r="I25" s="337">
        <v>181.54</v>
      </c>
    </row>
    <row r="26" spans="2:9" ht="12.95" customHeight="1" x14ac:dyDescent="0.15">
      <c r="B26" s="381" t="s">
        <v>6</v>
      </c>
      <c r="C26" s="332" t="s">
        <v>43</v>
      </c>
      <c r="D26" s="333" t="s">
        <v>4</v>
      </c>
      <c r="E26" s="702" t="s">
        <v>146</v>
      </c>
      <c r="F26" s="703" t="s">
        <v>149</v>
      </c>
      <c r="G26" s="335">
        <v>0</v>
      </c>
      <c r="H26" s="336">
        <v>230.857</v>
      </c>
      <c r="I26" s="337">
        <v>230.857</v>
      </c>
    </row>
    <row r="27" spans="2:9" ht="12.95" customHeight="1" x14ac:dyDescent="0.15">
      <c r="B27" s="381" t="s">
        <v>6</v>
      </c>
      <c r="C27" s="332" t="s">
        <v>43</v>
      </c>
      <c r="D27" s="333" t="s">
        <v>4</v>
      </c>
      <c r="E27" s="702" t="s">
        <v>146</v>
      </c>
      <c r="F27" s="703" t="s">
        <v>152</v>
      </c>
      <c r="G27" s="335">
        <v>0</v>
      </c>
      <c r="H27" s="336">
        <v>501.06400000000002</v>
      </c>
      <c r="I27" s="337">
        <v>501.06400000000002</v>
      </c>
    </row>
    <row r="28" spans="2:9" ht="12.95" customHeight="1" x14ac:dyDescent="0.15">
      <c r="B28" s="381" t="s">
        <v>6</v>
      </c>
      <c r="C28" s="332" t="s">
        <v>43</v>
      </c>
      <c r="D28" s="333" t="s">
        <v>4</v>
      </c>
      <c r="E28" s="702" t="s">
        <v>146</v>
      </c>
      <c r="F28" s="703" t="s">
        <v>275</v>
      </c>
      <c r="G28" s="335">
        <v>0</v>
      </c>
      <c r="H28" s="336">
        <v>339.78100000000006</v>
      </c>
      <c r="I28" s="337">
        <v>339.78100000000006</v>
      </c>
    </row>
    <row r="29" spans="2:9" ht="12.95" customHeight="1" x14ac:dyDescent="0.15">
      <c r="B29" s="381" t="s">
        <v>6</v>
      </c>
      <c r="C29" s="332" t="s">
        <v>43</v>
      </c>
      <c r="D29" s="333" t="s">
        <v>4</v>
      </c>
      <c r="E29" s="702" t="s">
        <v>153</v>
      </c>
      <c r="F29" s="703" t="s">
        <v>153</v>
      </c>
      <c r="G29" s="335">
        <v>0</v>
      </c>
      <c r="H29" s="336">
        <v>102.857</v>
      </c>
      <c r="I29" s="337">
        <v>102.857</v>
      </c>
    </row>
    <row r="30" spans="2:9" ht="12.95" customHeight="1" x14ac:dyDescent="0.15">
      <c r="B30" s="381" t="s">
        <v>261</v>
      </c>
      <c r="C30" s="332" t="s">
        <v>43</v>
      </c>
      <c r="D30" s="333" t="s">
        <v>4</v>
      </c>
      <c r="E30" s="702" t="s">
        <v>87</v>
      </c>
      <c r="F30" s="703" t="s">
        <v>88</v>
      </c>
      <c r="G30" s="335">
        <v>0</v>
      </c>
      <c r="H30" s="336">
        <v>514.28599999999994</v>
      </c>
      <c r="I30" s="337">
        <v>514.28599999999994</v>
      </c>
    </row>
    <row r="31" spans="2:9" ht="12.95" customHeight="1" x14ac:dyDescent="0.15">
      <c r="B31" s="381" t="s">
        <v>261</v>
      </c>
      <c r="C31" s="332" t="s">
        <v>43</v>
      </c>
      <c r="D31" s="333" t="s">
        <v>4</v>
      </c>
      <c r="E31" s="702" t="s">
        <v>87</v>
      </c>
      <c r="F31" s="703" t="s">
        <v>89</v>
      </c>
      <c r="G31" s="335">
        <v>0</v>
      </c>
      <c r="H31" s="336">
        <v>244.286</v>
      </c>
      <c r="I31" s="337">
        <v>244.286</v>
      </c>
    </row>
    <row r="32" spans="2:9" ht="12.95" customHeight="1" x14ac:dyDescent="0.15">
      <c r="B32" s="381" t="s">
        <v>261</v>
      </c>
      <c r="C32" s="332" t="s">
        <v>43</v>
      </c>
      <c r="D32" s="333" t="s">
        <v>4</v>
      </c>
      <c r="E32" s="702" t="s">
        <v>87</v>
      </c>
      <c r="F32" s="703" t="s">
        <v>93</v>
      </c>
      <c r="G32" s="335">
        <v>0</v>
      </c>
      <c r="H32" s="336">
        <v>1337.144</v>
      </c>
      <c r="I32" s="337">
        <v>1337.144</v>
      </c>
    </row>
    <row r="33" spans="2:9" ht="12.95" customHeight="1" x14ac:dyDescent="0.15">
      <c r="B33" s="381" t="s">
        <v>261</v>
      </c>
      <c r="C33" s="332" t="s">
        <v>43</v>
      </c>
      <c r="D33" s="338" t="s">
        <v>4</v>
      </c>
      <c r="E33" s="702" t="s">
        <v>87</v>
      </c>
      <c r="F33" s="703" t="s">
        <v>95</v>
      </c>
      <c r="G33" s="335">
        <v>0</v>
      </c>
      <c r="H33" s="336">
        <v>694.28600000000006</v>
      </c>
      <c r="I33" s="337">
        <v>694.28600000000006</v>
      </c>
    </row>
    <row r="34" spans="2:9" ht="12.95" customHeight="1" x14ac:dyDescent="0.15">
      <c r="B34" s="381" t="s">
        <v>261</v>
      </c>
      <c r="C34" s="332" t="s">
        <v>43</v>
      </c>
      <c r="D34" s="338" t="s">
        <v>4</v>
      </c>
      <c r="E34" s="702" t="s">
        <v>97</v>
      </c>
      <c r="F34" s="703" t="s">
        <v>99</v>
      </c>
      <c r="G34" s="335">
        <v>0</v>
      </c>
      <c r="H34" s="336">
        <v>1542.8579999999999</v>
      </c>
      <c r="I34" s="337">
        <v>1542.8579999999999</v>
      </c>
    </row>
    <row r="35" spans="2:9" ht="12.95" customHeight="1" x14ac:dyDescent="0.15">
      <c r="B35" s="381" t="s">
        <v>261</v>
      </c>
      <c r="C35" s="332" t="s">
        <v>43</v>
      </c>
      <c r="D35" s="338" t="s">
        <v>4</v>
      </c>
      <c r="E35" s="702" t="s">
        <v>97</v>
      </c>
      <c r="F35" s="703" t="s">
        <v>254</v>
      </c>
      <c r="G35" s="335">
        <v>0</v>
      </c>
      <c r="H35" s="336">
        <v>771.42899999999986</v>
      </c>
      <c r="I35" s="337">
        <v>771.42899999999986</v>
      </c>
    </row>
    <row r="36" spans="2:9" ht="12.95" customHeight="1" x14ac:dyDescent="0.15">
      <c r="B36" s="381" t="s">
        <v>261</v>
      </c>
      <c r="C36" s="332" t="s">
        <v>43</v>
      </c>
      <c r="D36" s="338" t="s">
        <v>4</v>
      </c>
      <c r="E36" s="702" t="s">
        <v>103</v>
      </c>
      <c r="F36" s="703" t="s">
        <v>107</v>
      </c>
      <c r="G36" s="335">
        <v>0</v>
      </c>
      <c r="H36" s="336">
        <v>1542.8579999999999</v>
      </c>
      <c r="I36" s="337">
        <v>1542.8579999999999</v>
      </c>
    </row>
    <row r="37" spans="2:9" ht="12.95" customHeight="1" x14ac:dyDescent="0.15">
      <c r="B37" s="381" t="s">
        <v>261</v>
      </c>
      <c r="C37" s="332" t="s">
        <v>43</v>
      </c>
      <c r="D37" s="338" t="s">
        <v>4</v>
      </c>
      <c r="E37" s="702" t="s">
        <v>103</v>
      </c>
      <c r="F37" s="703" t="s">
        <v>109</v>
      </c>
      <c r="G37" s="335">
        <v>0</v>
      </c>
      <c r="H37" s="336">
        <v>257.14299999999997</v>
      </c>
      <c r="I37" s="337">
        <v>257.14299999999997</v>
      </c>
    </row>
    <row r="38" spans="2:9" ht="12.95" customHeight="1" x14ac:dyDescent="0.15">
      <c r="B38" s="381" t="s">
        <v>261</v>
      </c>
      <c r="C38" s="332" t="s">
        <v>43</v>
      </c>
      <c r="D38" s="338" t="s">
        <v>4</v>
      </c>
      <c r="E38" s="702" t="s">
        <v>110</v>
      </c>
      <c r="F38" s="703" t="s">
        <v>111</v>
      </c>
      <c r="G38" s="335">
        <v>0</v>
      </c>
      <c r="H38" s="336">
        <v>257.14299999999997</v>
      </c>
      <c r="I38" s="337">
        <v>257.14299999999997</v>
      </c>
    </row>
    <row r="39" spans="2:9" ht="12.95" customHeight="1" x14ac:dyDescent="0.15">
      <c r="B39" s="381" t="s">
        <v>261</v>
      </c>
      <c r="C39" s="332" t="s">
        <v>43</v>
      </c>
      <c r="D39" s="338" t="s">
        <v>4</v>
      </c>
      <c r="E39" s="702" t="s">
        <v>110</v>
      </c>
      <c r="F39" s="703" t="s">
        <v>112</v>
      </c>
      <c r="G39" s="335">
        <v>0</v>
      </c>
      <c r="H39" s="336">
        <v>12702.863000000001</v>
      </c>
      <c r="I39" s="337">
        <v>12702.863000000001</v>
      </c>
    </row>
    <row r="40" spans="2:9" ht="12.95" customHeight="1" x14ac:dyDescent="0.15">
      <c r="B40" s="381" t="s">
        <v>261</v>
      </c>
      <c r="C40" s="332" t="s">
        <v>43</v>
      </c>
      <c r="D40" s="338" t="s">
        <v>4</v>
      </c>
      <c r="E40" s="702" t="s">
        <v>110</v>
      </c>
      <c r="F40" s="703" t="s">
        <v>113</v>
      </c>
      <c r="G40" s="335">
        <v>0</v>
      </c>
      <c r="H40" s="336">
        <v>2057.1439999999998</v>
      </c>
      <c r="I40" s="337">
        <v>2057.1439999999998</v>
      </c>
    </row>
    <row r="41" spans="2:9" ht="12.95" customHeight="1" x14ac:dyDescent="0.15">
      <c r="B41" s="381" t="s">
        <v>261</v>
      </c>
      <c r="C41" s="332" t="s">
        <v>43</v>
      </c>
      <c r="D41" s="338" t="s">
        <v>4</v>
      </c>
      <c r="E41" s="702" t="s">
        <v>110</v>
      </c>
      <c r="F41" s="703" t="s">
        <v>114</v>
      </c>
      <c r="G41" s="335">
        <v>0</v>
      </c>
      <c r="H41" s="336">
        <v>4101.43</v>
      </c>
      <c r="I41" s="337">
        <v>4101.43</v>
      </c>
    </row>
    <row r="42" spans="2:9" ht="12.95" customHeight="1" x14ac:dyDescent="0.15">
      <c r="B42" s="381" t="s">
        <v>261</v>
      </c>
      <c r="C42" s="332" t="s">
        <v>43</v>
      </c>
      <c r="D42" s="338" t="s">
        <v>4</v>
      </c>
      <c r="E42" s="702" t="s">
        <v>110</v>
      </c>
      <c r="F42" s="703" t="s">
        <v>115</v>
      </c>
      <c r="G42" s="335">
        <v>0</v>
      </c>
      <c r="H42" s="336">
        <v>6300</v>
      </c>
      <c r="I42" s="337">
        <v>6300</v>
      </c>
    </row>
    <row r="43" spans="2:9" ht="12.95" customHeight="1" x14ac:dyDescent="0.15">
      <c r="B43" s="381" t="s">
        <v>261</v>
      </c>
      <c r="C43" s="332" t="s">
        <v>43</v>
      </c>
      <c r="D43" s="338" t="s">
        <v>4</v>
      </c>
      <c r="E43" s="702" t="s">
        <v>110</v>
      </c>
      <c r="F43" s="703" t="s">
        <v>247</v>
      </c>
      <c r="G43" s="335">
        <v>0</v>
      </c>
      <c r="H43" s="336">
        <v>257.14299999999997</v>
      </c>
      <c r="I43" s="337">
        <v>257.14299999999997</v>
      </c>
    </row>
    <row r="44" spans="2:9" ht="12.95" customHeight="1" x14ac:dyDescent="0.15">
      <c r="B44" s="381" t="s">
        <v>261</v>
      </c>
      <c r="C44" s="332" t="s">
        <v>43</v>
      </c>
      <c r="D44" s="338" t="s">
        <v>4</v>
      </c>
      <c r="E44" s="702" t="s">
        <v>110</v>
      </c>
      <c r="F44" s="703" t="s">
        <v>116</v>
      </c>
      <c r="G44" s="335">
        <v>0</v>
      </c>
      <c r="H44" s="336">
        <v>308.572</v>
      </c>
      <c r="I44" s="337">
        <v>308.572</v>
      </c>
    </row>
    <row r="45" spans="2:9" ht="12.95" customHeight="1" x14ac:dyDescent="0.15">
      <c r="B45" s="381" t="s">
        <v>261</v>
      </c>
      <c r="C45" s="332" t="s">
        <v>43</v>
      </c>
      <c r="D45" s="338" t="s">
        <v>4</v>
      </c>
      <c r="E45" s="702" t="s">
        <v>110</v>
      </c>
      <c r="F45" s="703" t="s">
        <v>117</v>
      </c>
      <c r="G45" s="335">
        <v>0</v>
      </c>
      <c r="H45" s="336">
        <v>2571.4299999999998</v>
      </c>
      <c r="I45" s="337">
        <v>2571.4299999999998</v>
      </c>
    </row>
    <row r="46" spans="2:9" ht="12.95" customHeight="1" x14ac:dyDescent="0.15">
      <c r="B46" s="381" t="s">
        <v>261</v>
      </c>
      <c r="C46" s="332" t="s">
        <v>43</v>
      </c>
      <c r="D46" s="338" t="s">
        <v>4</v>
      </c>
      <c r="E46" s="702" t="s">
        <v>110</v>
      </c>
      <c r="F46" s="703" t="s">
        <v>118</v>
      </c>
      <c r="G46" s="335">
        <v>0</v>
      </c>
      <c r="H46" s="336">
        <v>205.714</v>
      </c>
      <c r="I46" s="337">
        <v>205.714</v>
      </c>
    </row>
    <row r="47" spans="2:9" ht="12.95" customHeight="1" x14ac:dyDescent="0.15">
      <c r="B47" s="381" t="s">
        <v>261</v>
      </c>
      <c r="C47" s="332" t="s">
        <v>43</v>
      </c>
      <c r="D47" s="338" t="s">
        <v>4</v>
      </c>
      <c r="E47" s="702" t="s">
        <v>110</v>
      </c>
      <c r="F47" s="703" t="s">
        <v>274</v>
      </c>
      <c r="G47" s="335">
        <v>0</v>
      </c>
      <c r="H47" s="336">
        <v>308.572</v>
      </c>
      <c r="I47" s="337">
        <v>308.572</v>
      </c>
    </row>
    <row r="48" spans="2:9" ht="12.95" customHeight="1" x14ac:dyDescent="0.15">
      <c r="B48" s="381" t="s">
        <v>261</v>
      </c>
      <c r="C48" s="332" t="s">
        <v>43</v>
      </c>
      <c r="D48" s="338" t="s">
        <v>4</v>
      </c>
      <c r="E48" s="702" t="s">
        <v>110</v>
      </c>
      <c r="F48" s="703" t="s">
        <v>249</v>
      </c>
      <c r="G48" s="335">
        <v>0</v>
      </c>
      <c r="H48" s="336">
        <v>231.429</v>
      </c>
      <c r="I48" s="337">
        <v>231.429</v>
      </c>
    </row>
    <row r="49" spans="2:9" ht="12.95" customHeight="1" x14ac:dyDescent="0.15">
      <c r="B49" s="381" t="s">
        <v>261</v>
      </c>
      <c r="C49" s="332" t="s">
        <v>43</v>
      </c>
      <c r="D49" s="338" t="s">
        <v>4</v>
      </c>
      <c r="E49" s="702" t="s">
        <v>110</v>
      </c>
      <c r="F49" s="703" t="s">
        <v>119</v>
      </c>
      <c r="G49" s="335">
        <v>0</v>
      </c>
      <c r="H49" s="336">
        <v>3882.8579999999997</v>
      </c>
      <c r="I49" s="337">
        <v>3882.8579999999997</v>
      </c>
    </row>
    <row r="50" spans="2:9" ht="12.95" customHeight="1" x14ac:dyDescent="0.15">
      <c r="B50" s="381" t="s">
        <v>261</v>
      </c>
      <c r="C50" s="332" t="s">
        <v>43</v>
      </c>
      <c r="D50" s="338" t="s">
        <v>4</v>
      </c>
      <c r="E50" s="702" t="s">
        <v>122</v>
      </c>
      <c r="F50" s="703" t="s">
        <v>125</v>
      </c>
      <c r="G50" s="335">
        <v>0</v>
      </c>
      <c r="H50" s="336">
        <v>257.14299999999997</v>
      </c>
      <c r="I50" s="337">
        <v>257.14299999999997</v>
      </c>
    </row>
    <row r="51" spans="2:9" ht="12.95" customHeight="1" x14ac:dyDescent="0.15">
      <c r="B51" s="385" t="s">
        <v>261</v>
      </c>
      <c r="C51" s="332" t="s">
        <v>43</v>
      </c>
      <c r="D51" s="338" t="s">
        <v>4</v>
      </c>
      <c r="E51" s="702" t="s">
        <v>122</v>
      </c>
      <c r="F51" s="703" t="s">
        <v>126</v>
      </c>
      <c r="G51" s="335">
        <v>0</v>
      </c>
      <c r="H51" s="336">
        <v>1028.5719999999999</v>
      </c>
      <c r="I51" s="337">
        <v>1028.5719999999999</v>
      </c>
    </row>
    <row r="52" spans="2:9" ht="12.95" customHeight="1" x14ac:dyDescent="0.15">
      <c r="B52" s="385" t="s">
        <v>261</v>
      </c>
      <c r="C52" s="332" t="s">
        <v>43</v>
      </c>
      <c r="D52" s="338" t="s">
        <v>4</v>
      </c>
      <c r="E52" s="702" t="s">
        <v>122</v>
      </c>
      <c r="F52" s="703" t="s">
        <v>127</v>
      </c>
      <c r="G52" s="335">
        <v>0</v>
      </c>
      <c r="H52" s="336">
        <v>694.28600000000006</v>
      </c>
      <c r="I52" s="337">
        <v>694.28600000000006</v>
      </c>
    </row>
    <row r="53" spans="2:9" ht="12.95" customHeight="1" x14ac:dyDescent="0.15">
      <c r="B53" s="385" t="s">
        <v>261</v>
      </c>
      <c r="C53" s="332" t="s">
        <v>43</v>
      </c>
      <c r="D53" s="333" t="s">
        <v>4</v>
      </c>
      <c r="E53" s="702" t="s">
        <v>122</v>
      </c>
      <c r="F53" s="703" t="s">
        <v>130</v>
      </c>
      <c r="G53" s="335">
        <v>0</v>
      </c>
      <c r="H53" s="336">
        <v>2057.1439999999998</v>
      </c>
      <c r="I53" s="337">
        <v>2057.1439999999998</v>
      </c>
    </row>
    <row r="54" spans="2:9" ht="12.95" customHeight="1" x14ac:dyDescent="0.15">
      <c r="B54" s="385" t="s">
        <v>261</v>
      </c>
      <c r="C54" s="332" t="s">
        <v>43</v>
      </c>
      <c r="D54" s="333" t="s">
        <v>4</v>
      </c>
      <c r="E54" s="702" t="s">
        <v>122</v>
      </c>
      <c r="F54" s="703" t="s">
        <v>279</v>
      </c>
      <c r="G54" s="335">
        <v>0</v>
      </c>
      <c r="H54" s="336">
        <v>5014.2870000000003</v>
      </c>
      <c r="I54" s="337">
        <v>5014.2870000000003</v>
      </c>
    </row>
    <row r="55" spans="2:9" ht="12.95" customHeight="1" x14ac:dyDescent="0.15">
      <c r="B55" s="381" t="s">
        <v>261</v>
      </c>
      <c r="C55" s="332" t="s">
        <v>43</v>
      </c>
      <c r="D55" s="333" t="s">
        <v>4</v>
      </c>
      <c r="E55" s="702" t="s">
        <v>131</v>
      </c>
      <c r="F55" s="703" t="s">
        <v>132</v>
      </c>
      <c r="G55" s="335">
        <v>0</v>
      </c>
      <c r="H55" s="336">
        <v>3085.7150000000001</v>
      </c>
      <c r="I55" s="337">
        <v>3085.7150000000001</v>
      </c>
    </row>
    <row r="56" spans="2:9" ht="12.95" customHeight="1" x14ac:dyDescent="0.15">
      <c r="B56" s="381" t="s">
        <v>261</v>
      </c>
      <c r="C56" s="332" t="s">
        <v>43</v>
      </c>
      <c r="D56" s="333" t="s">
        <v>4</v>
      </c>
      <c r="E56" s="702" t="s">
        <v>131</v>
      </c>
      <c r="F56" s="703" t="s">
        <v>133</v>
      </c>
      <c r="G56" s="335">
        <v>0</v>
      </c>
      <c r="H56" s="336">
        <v>257.14299999999997</v>
      </c>
      <c r="I56" s="337">
        <v>257.14299999999997</v>
      </c>
    </row>
    <row r="57" spans="2:9" ht="12.95" customHeight="1" x14ac:dyDescent="0.15">
      <c r="B57" s="385" t="s">
        <v>261</v>
      </c>
      <c r="C57" s="332" t="s">
        <v>43</v>
      </c>
      <c r="D57" s="333" t="s">
        <v>4</v>
      </c>
      <c r="E57" s="702" t="s">
        <v>131</v>
      </c>
      <c r="F57" s="703" t="s">
        <v>134</v>
      </c>
      <c r="G57" s="335">
        <v>0</v>
      </c>
      <c r="H57" s="336">
        <v>257.14299999999997</v>
      </c>
      <c r="I57" s="337">
        <v>257.14299999999997</v>
      </c>
    </row>
    <row r="58" spans="2:9" ht="12.95" customHeight="1" x14ac:dyDescent="0.15">
      <c r="B58" s="385" t="s">
        <v>261</v>
      </c>
      <c r="C58" s="332" t="s">
        <v>43</v>
      </c>
      <c r="D58" s="333" t="s">
        <v>4</v>
      </c>
      <c r="E58" s="702" t="s">
        <v>131</v>
      </c>
      <c r="F58" s="703" t="s">
        <v>136</v>
      </c>
      <c r="G58" s="335">
        <v>0</v>
      </c>
      <c r="H58" s="336">
        <v>14142.863000000001</v>
      </c>
      <c r="I58" s="337">
        <v>14142.863000000001</v>
      </c>
    </row>
    <row r="59" spans="2:9" ht="12.95" customHeight="1" x14ac:dyDescent="0.15">
      <c r="B59" s="385" t="s">
        <v>261</v>
      </c>
      <c r="C59" s="332" t="s">
        <v>43</v>
      </c>
      <c r="D59" s="333" t="s">
        <v>4</v>
      </c>
      <c r="E59" s="702" t="s">
        <v>131</v>
      </c>
      <c r="F59" s="703" t="s">
        <v>137</v>
      </c>
      <c r="G59" s="335">
        <v>0</v>
      </c>
      <c r="H59" s="336">
        <v>6801.4350000000004</v>
      </c>
      <c r="I59" s="337">
        <v>6801.4350000000004</v>
      </c>
    </row>
    <row r="60" spans="2:9" ht="12.95" customHeight="1" x14ac:dyDescent="0.15">
      <c r="B60" s="385" t="s">
        <v>261</v>
      </c>
      <c r="C60" s="332" t="s">
        <v>43</v>
      </c>
      <c r="D60" s="333" t="s">
        <v>4</v>
      </c>
      <c r="E60" s="702" t="s">
        <v>131</v>
      </c>
      <c r="F60" s="703" t="s">
        <v>139</v>
      </c>
      <c r="G60" s="335">
        <v>0</v>
      </c>
      <c r="H60" s="336">
        <v>578.57100000000003</v>
      </c>
      <c r="I60" s="337">
        <v>578.57100000000003</v>
      </c>
    </row>
    <row r="61" spans="2:9" ht="12.95" customHeight="1" x14ac:dyDescent="0.15">
      <c r="B61" s="385" t="s">
        <v>261</v>
      </c>
      <c r="C61" s="332" t="s">
        <v>43</v>
      </c>
      <c r="D61" s="333" t="s">
        <v>4</v>
      </c>
      <c r="E61" s="702" t="s">
        <v>248</v>
      </c>
      <c r="F61" s="703" t="s">
        <v>278</v>
      </c>
      <c r="G61" s="335">
        <v>0</v>
      </c>
      <c r="H61" s="336">
        <v>1620</v>
      </c>
      <c r="I61" s="337">
        <v>1620</v>
      </c>
    </row>
    <row r="62" spans="2:9" ht="12.95" customHeight="1" x14ac:dyDescent="0.15">
      <c r="B62" s="385" t="s">
        <v>261</v>
      </c>
      <c r="C62" s="332" t="s">
        <v>43</v>
      </c>
      <c r="D62" s="333" t="s">
        <v>4</v>
      </c>
      <c r="E62" s="702" t="s">
        <v>248</v>
      </c>
      <c r="F62" s="703" t="s">
        <v>280</v>
      </c>
      <c r="G62" s="335">
        <v>0</v>
      </c>
      <c r="H62" s="336">
        <v>4332.8590000000004</v>
      </c>
      <c r="I62" s="337">
        <v>4332.8590000000004</v>
      </c>
    </row>
    <row r="63" spans="2:9" ht="12.95" customHeight="1" thickBot="1" x14ac:dyDescent="0.2">
      <c r="B63" s="386" t="s">
        <v>261</v>
      </c>
      <c r="C63" s="355" t="s">
        <v>43</v>
      </c>
      <c r="D63" s="356" t="s">
        <v>4</v>
      </c>
      <c r="E63" s="704" t="s">
        <v>248</v>
      </c>
      <c r="F63" s="705" t="s">
        <v>142</v>
      </c>
      <c r="G63" s="358">
        <v>0</v>
      </c>
      <c r="H63" s="359">
        <v>3240.002</v>
      </c>
      <c r="I63" s="360">
        <v>3240.002</v>
      </c>
    </row>
    <row r="64" spans="2:9" ht="12.95" customHeight="1" x14ac:dyDescent="0.15">
      <c r="B64" s="387" t="s">
        <v>261</v>
      </c>
      <c r="C64" s="349" t="s">
        <v>43</v>
      </c>
      <c r="D64" s="350" t="s">
        <v>4</v>
      </c>
      <c r="E64" s="706" t="s">
        <v>248</v>
      </c>
      <c r="F64" s="707" t="s">
        <v>143</v>
      </c>
      <c r="G64" s="352">
        <v>0</v>
      </c>
      <c r="H64" s="353">
        <v>257.14299999999997</v>
      </c>
      <c r="I64" s="354">
        <v>257.14299999999997</v>
      </c>
    </row>
    <row r="65" spans="2:9" ht="12.95" customHeight="1" x14ac:dyDescent="0.15">
      <c r="B65" s="385" t="s">
        <v>261</v>
      </c>
      <c r="C65" s="332" t="s">
        <v>43</v>
      </c>
      <c r="D65" s="333" t="s">
        <v>4</v>
      </c>
      <c r="E65" s="702" t="s">
        <v>248</v>
      </c>
      <c r="F65" s="703" t="s">
        <v>144</v>
      </c>
      <c r="G65" s="335">
        <v>0</v>
      </c>
      <c r="H65" s="336">
        <v>4731.4309999999996</v>
      </c>
      <c r="I65" s="337">
        <v>4731.4309999999996</v>
      </c>
    </row>
    <row r="66" spans="2:9" ht="12.95" customHeight="1" x14ac:dyDescent="0.15">
      <c r="B66" s="385" t="s">
        <v>261</v>
      </c>
      <c r="C66" s="332" t="s">
        <v>43</v>
      </c>
      <c r="D66" s="333" t="s">
        <v>4</v>
      </c>
      <c r="E66" s="702" t="s">
        <v>146</v>
      </c>
      <c r="F66" s="703" t="s">
        <v>148</v>
      </c>
      <c r="G66" s="335">
        <v>0</v>
      </c>
      <c r="H66" s="336">
        <v>3754.2860000000001</v>
      </c>
      <c r="I66" s="337">
        <v>3754.2860000000001</v>
      </c>
    </row>
    <row r="67" spans="2:9" ht="12.95" customHeight="1" x14ac:dyDescent="0.15">
      <c r="B67" s="385" t="s">
        <v>261</v>
      </c>
      <c r="C67" s="332" t="s">
        <v>43</v>
      </c>
      <c r="D67" s="333" t="s">
        <v>4</v>
      </c>
      <c r="E67" s="702" t="s">
        <v>146</v>
      </c>
      <c r="F67" s="703" t="s">
        <v>149</v>
      </c>
      <c r="G67" s="335">
        <v>0</v>
      </c>
      <c r="H67" s="336">
        <v>514.28599999999994</v>
      </c>
      <c r="I67" s="337">
        <v>514.28599999999994</v>
      </c>
    </row>
    <row r="68" spans="2:9" ht="12.95" customHeight="1" x14ac:dyDescent="0.15">
      <c r="B68" s="385" t="s">
        <v>261</v>
      </c>
      <c r="C68" s="332" t="s">
        <v>43</v>
      </c>
      <c r="D68" s="333" t="s">
        <v>4</v>
      </c>
      <c r="E68" s="702" t="s">
        <v>146</v>
      </c>
      <c r="F68" s="703" t="s">
        <v>152</v>
      </c>
      <c r="G68" s="335">
        <v>0</v>
      </c>
      <c r="H68" s="336">
        <v>2314.2870000000003</v>
      </c>
      <c r="I68" s="337">
        <v>2314.2870000000003</v>
      </c>
    </row>
    <row r="69" spans="2:9" ht="12.95" customHeight="1" x14ac:dyDescent="0.15">
      <c r="B69" s="385" t="s">
        <v>261</v>
      </c>
      <c r="C69" s="332" t="s">
        <v>43</v>
      </c>
      <c r="D69" s="333" t="s">
        <v>4</v>
      </c>
      <c r="E69" s="702" t="s">
        <v>146</v>
      </c>
      <c r="F69" s="703" t="s">
        <v>275</v>
      </c>
      <c r="G69" s="335">
        <v>0</v>
      </c>
      <c r="H69" s="336">
        <v>8190.0050000000001</v>
      </c>
      <c r="I69" s="337">
        <v>8190.0050000000001</v>
      </c>
    </row>
    <row r="70" spans="2:9" ht="12.95" customHeight="1" x14ac:dyDescent="0.15">
      <c r="B70" s="381" t="s">
        <v>7</v>
      </c>
      <c r="C70" s="332" t="s">
        <v>43</v>
      </c>
      <c r="D70" s="333" t="s">
        <v>4</v>
      </c>
      <c r="E70" s="702" t="s">
        <v>87</v>
      </c>
      <c r="F70" s="703" t="s">
        <v>88</v>
      </c>
      <c r="G70" s="335">
        <v>0</v>
      </c>
      <c r="H70" s="336">
        <v>676.85600000000011</v>
      </c>
      <c r="I70" s="337">
        <v>676.85600000000011</v>
      </c>
    </row>
    <row r="71" spans="2:9" ht="12.95" customHeight="1" x14ac:dyDescent="0.15">
      <c r="B71" s="381" t="s">
        <v>7</v>
      </c>
      <c r="C71" s="332" t="s">
        <v>43</v>
      </c>
      <c r="D71" s="338" t="s">
        <v>4</v>
      </c>
      <c r="E71" s="702" t="s">
        <v>87</v>
      </c>
      <c r="F71" s="703" t="s">
        <v>91</v>
      </c>
      <c r="G71" s="335">
        <v>0</v>
      </c>
      <c r="H71" s="336">
        <v>119.999</v>
      </c>
      <c r="I71" s="337">
        <v>119.999</v>
      </c>
    </row>
    <row r="72" spans="2:9" ht="12.95" customHeight="1" x14ac:dyDescent="0.15">
      <c r="B72" s="381" t="s">
        <v>7</v>
      </c>
      <c r="C72" s="332" t="s">
        <v>43</v>
      </c>
      <c r="D72" s="333" t="s">
        <v>4</v>
      </c>
      <c r="E72" s="702" t="s">
        <v>87</v>
      </c>
      <c r="F72" s="703" t="s">
        <v>92</v>
      </c>
      <c r="G72" s="335">
        <v>0</v>
      </c>
      <c r="H72" s="336">
        <v>25.713999999999999</v>
      </c>
      <c r="I72" s="337">
        <v>25.713999999999999</v>
      </c>
    </row>
    <row r="73" spans="2:9" ht="12.95" customHeight="1" x14ac:dyDescent="0.15">
      <c r="B73" s="381" t="s">
        <v>7</v>
      </c>
      <c r="C73" s="332" t="s">
        <v>43</v>
      </c>
      <c r="D73" s="333" t="s">
        <v>4</v>
      </c>
      <c r="E73" s="702" t="s">
        <v>87</v>
      </c>
      <c r="F73" s="703" t="s">
        <v>93</v>
      </c>
      <c r="G73" s="335">
        <v>0</v>
      </c>
      <c r="H73" s="336">
        <v>998.00400000000002</v>
      </c>
      <c r="I73" s="337">
        <v>998.00400000000002</v>
      </c>
    </row>
    <row r="74" spans="2:9" ht="12.95" customHeight="1" x14ac:dyDescent="0.15">
      <c r="B74" s="381" t="s">
        <v>7</v>
      </c>
      <c r="C74" s="332" t="s">
        <v>43</v>
      </c>
      <c r="D74" s="333" t="s">
        <v>4</v>
      </c>
      <c r="E74" s="702" t="s">
        <v>87</v>
      </c>
      <c r="F74" s="703" t="s">
        <v>95</v>
      </c>
      <c r="G74" s="335">
        <v>0</v>
      </c>
      <c r="H74" s="336">
        <v>2268.5720000000001</v>
      </c>
      <c r="I74" s="337">
        <v>2268.5720000000001</v>
      </c>
    </row>
    <row r="75" spans="2:9" ht="12.95" customHeight="1" x14ac:dyDescent="0.15">
      <c r="B75" s="381" t="s">
        <v>7</v>
      </c>
      <c r="C75" s="332" t="s">
        <v>43</v>
      </c>
      <c r="D75" s="333" t="s">
        <v>4</v>
      </c>
      <c r="E75" s="702" t="s">
        <v>97</v>
      </c>
      <c r="F75" s="703" t="s">
        <v>98</v>
      </c>
      <c r="G75" s="335">
        <v>0</v>
      </c>
      <c r="H75" s="336">
        <v>102.857</v>
      </c>
      <c r="I75" s="337">
        <v>102.857</v>
      </c>
    </row>
    <row r="76" spans="2:9" ht="12.95" customHeight="1" x14ac:dyDescent="0.15">
      <c r="B76" s="381" t="s">
        <v>7</v>
      </c>
      <c r="C76" s="332" t="s">
        <v>43</v>
      </c>
      <c r="D76" s="333" t="s">
        <v>4</v>
      </c>
      <c r="E76" s="702" t="s">
        <v>97</v>
      </c>
      <c r="F76" s="703" t="s">
        <v>99</v>
      </c>
      <c r="G76" s="335">
        <v>0</v>
      </c>
      <c r="H76" s="336">
        <v>120</v>
      </c>
      <c r="I76" s="337">
        <v>120</v>
      </c>
    </row>
    <row r="77" spans="2:9" ht="12.95" customHeight="1" x14ac:dyDescent="0.15">
      <c r="B77" s="381" t="s">
        <v>7</v>
      </c>
      <c r="C77" s="332" t="s">
        <v>43</v>
      </c>
      <c r="D77" s="333" t="s">
        <v>4</v>
      </c>
      <c r="E77" s="702" t="s">
        <v>97</v>
      </c>
      <c r="F77" s="703" t="s">
        <v>254</v>
      </c>
      <c r="G77" s="335">
        <v>0</v>
      </c>
      <c r="H77" s="336">
        <v>732.904</v>
      </c>
      <c r="I77" s="337">
        <v>732.904</v>
      </c>
    </row>
    <row r="78" spans="2:9" ht="12.95" customHeight="1" x14ac:dyDescent="0.15">
      <c r="B78" s="381" t="s">
        <v>7</v>
      </c>
      <c r="C78" s="332" t="s">
        <v>43</v>
      </c>
      <c r="D78" s="333" t="s">
        <v>4</v>
      </c>
      <c r="E78" s="702" t="s">
        <v>97</v>
      </c>
      <c r="F78" s="703" t="s">
        <v>101</v>
      </c>
      <c r="G78" s="335">
        <v>0</v>
      </c>
      <c r="H78" s="336">
        <v>24</v>
      </c>
      <c r="I78" s="337">
        <v>24</v>
      </c>
    </row>
    <row r="79" spans="2:9" ht="12.95" customHeight="1" x14ac:dyDescent="0.15">
      <c r="B79" s="381" t="s">
        <v>7</v>
      </c>
      <c r="C79" s="332" t="s">
        <v>43</v>
      </c>
      <c r="D79" s="333" t="s">
        <v>4</v>
      </c>
      <c r="E79" s="702" t="s">
        <v>103</v>
      </c>
      <c r="F79" s="703" t="s">
        <v>105</v>
      </c>
      <c r="G79" s="335">
        <v>0</v>
      </c>
      <c r="H79" s="336">
        <v>21.428999999999998</v>
      </c>
      <c r="I79" s="337">
        <v>21.428999999999998</v>
      </c>
    </row>
    <row r="80" spans="2:9" ht="12.95" customHeight="1" x14ac:dyDescent="0.15">
      <c r="B80" s="381" t="s">
        <v>7</v>
      </c>
      <c r="C80" s="332" t="s">
        <v>43</v>
      </c>
      <c r="D80" s="333" t="s">
        <v>4</v>
      </c>
      <c r="E80" s="702" t="s">
        <v>103</v>
      </c>
      <c r="F80" s="703" t="s">
        <v>106</v>
      </c>
      <c r="G80" s="335">
        <v>0</v>
      </c>
      <c r="H80" s="336">
        <v>96.427999999999997</v>
      </c>
      <c r="I80" s="337">
        <v>96.427999999999997</v>
      </c>
    </row>
    <row r="81" spans="2:9" ht="12.95" customHeight="1" x14ac:dyDescent="0.15">
      <c r="B81" s="381" t="s">
        <v>7</v>
      </c>
      <c r="C81" s="332" t="s">
        <v>43</v>
      </c>
      <c r="D81" s="333" t="s">
        <v>4</v>
      </c>
      <c r="E81" s="702" t="s">
        <v>103</v>
      </c>
      <c r="F81" s="703" t="s">
        <v>108</v>
      </c>
      <c r="G81" s="335">
        <v>0</v>
      </c>
      <c r="H81" s="336">
        <v>163.80000000000001</v>
      </c>
      <c r="I81" s="337">
        <v>163.80000000000001</v>
      </c>
    </row>
    <row r="82" spans="2:9" ht="12.95" customHeight="1" x14ac:dyDescent="0.15">
      <c r="B82" s="381" t="s">
        <v>7</v>
      </c>
      <c r="C82" s="332" t="s">
        <v>43</v>
      </c>
      <c r="D82" s="333" t="s">
        <v>4</v>
      </c>
      <c r="E82" s="702" t="s">
        <v>103</v>
      </c>
      <c r="F82" s="703" t="s">
        <v>109</v>
      </c>
      <c r="G82" s="335">
        <v>0</v>
      </c>
      <c r="H82" s="336">
        <v>12.856999999999999</v>
      </c>
      <c r="I82" s="337">
        <v>12.856999999999999</v>
      </c>
    </row>
    <row r="83" spans="2:9" ht="12.95" customHeight="1" x14ac:dyDescent="0.15">
      <c r="B83" s="381" t="s">
        <v>7</v>
      </c>
      <c r="C83" s="332" t="s">
        <v>43</v>
      </c>
      <c r="D83" s="333" t="s">
        <v>4</v>
      </c>
      <c r="E83" s="702" t="s">
        <v>110</v>
      </c>
      <c r="F83" s="703" t="s">
        <v>112</v>
      </c>
      <c r="G83" s="335">
        <v>0</v>
      </c>
      <c r="H83" s="336">
        <v>1727.5439999999999</v>
      </c>
      <c r="I83" s="337">
        <v>1727.5439999999999</v>
      </c>
    </row>
    <row r="84" spans="2:9" ht="12.95" customHeight="1" x14ac:dyDescent="0.15">
      <c r="B84" s="381" t="s">
        <v>7</v>
      </c>
      <c r="C84" s="332" t="s">
        <v>43</v>
      </c>
      <c r="D84" s="333" t="s">
        <v>4</v>
      </c>
      <c r="E84" s="702" t="s">
        <v>110</v>
      </c>
      <c r="F84" s="703" t="s">
        <v>113</v>
      </c>
      <c r="G84" s="335">
        <v>0</v>
      </c>
      <c r="H84" s="336">
        <v>912.10800000000017</v>
      </c>
      <c r="I84" s="337">
        <v>912.10800000000017</v>
      </c>
    </row>
    <row r="85" spans="2:9" ht="12.95" customHeight="1" x14ac:dyDescent="0.15">
      <c r="B85" s="381" t="s">
        <v>7</v>
      </c>
      <c r="C85" s="332" t="s">
        <v>43</v>
      </c>
      <c r="D85" s="333" t="s">
        <v>4</v>
      </c>
      <c r="E85" s="702" t="s">
        <v>110</v>
      </c>
      <c r="F85" s="703" t="s">
        <v>114</v>
      </c>
      <c r="G85" s="335">
        <v>0</v>
      </c>
      <c r="H85" s="336">
        <v>1204.2830000000001</v>
      </c>
      <c r="I85" s="337">
        <v>1204.2830000000001</v>
      </c>
    </row>
    <row r="86" spans="2:9" ht="12.95" customHeight="1" x14ac:dyDescent="0.15">
      <c r="B86" s="381" t="s">
        <v>7</v>
      </c>
      <c r="C86" s="332" t="s">
        <v>43</v>
      </c>
      <c r="D86" s="333" t="s">
        <v>4</v>
      </c>
      <c r="E86" s="702" t="s">
        <v>110</v>
      </c>
      <c r="F86" s="703" t="s">
        <v>115</v>
      </c>
      <c r="G86" s="335">
        <v>0</v>
      </c>
      <c r="H86" s="336">
        <v>2975.7180000000012</v>
      </c>
      <c r="I86" s="337">
        <v>2975.7180000000012</v>
      </c>
    </row>
    <row r="87" spans="2:9" ht="12.95" customHeight="1" x14ac:dyDescent="0.15">
      <c r="B87" s="381" t="s">
        <v>7</v>
      </c>
      <c r="C87" s="332" t="s">
        <v>43</v>
      </c>
      <c r="D87" s="333" t="s">
        <v>4</v>
      </c>
      <c r="E87" s="702" t="s">
        <v>110</v>
      </c>
      <c r="F87" s="703" t="s">
        <v>247</v>
      </c>
      <c r="G87" s="335">
        <v>0</v>
      </c>
      <c r="H87" s="336">
        <v>12417.142</v>
      </c>
      <c r="I87" s="337">
        <v>12417.142</v>
      </c>
    </row>
    <row r="88" spans="2:9" ht="12.95" customHeight="1" x14ac:dyDescent="0.15">
      <c r="B88" s="381" t="s">
        <v>7</v>
      </c>
      <c r="C88" s="332" t="s">
        <v>43</v>
      </c>
      <c r="D88" s="333" t="s">
        <v>4</v>
      </c>
      <c r="E88" s="702" t="s">
        <v>110</v>
      </c>
      <c r="F88" s="703" t="s">
        <v>116</v>
      </c>
      <c r="G88" s="335">
        <v>0</v>
      </c>
      <c r="H88" s="336">
        <v>109.81</v>
      </c>
      <c r="I88" s="337">
        <v>109.81</v>
      </c>
    </row>
    <row r="89" spans="2:9" ht="12.95" customHeight="1" x14ac:dyDescent="0.15">
      <c r="B89" s="381" t="s">
        <v>7</v>
      </c>
      <c r="C89" s="332" t="s">
        <v>43</v>
      </c>
      <c r="D89" s="333" t="s">
        <v>4</v>
      </c>
      <c r="E89" s="702" t="s">
        <v>110</v>
      </c>
      <c r="F89" s="703" t="s">
        <v>117</v>
      </c>
      <c r="G89" s="335">
        <v>0</v>
      </c>
      <c r="H89" s="336">
        <v>971.28800000000001</v>
      </c>
      <c r="I89" s="337">
        <v>971.28800000000001</v>
      </c>
    </row>
    <row r="90" spans="2:9" ht="12.95" customHeight="1" x14ac:dyDescent="0.15">
      <c r="B90" s="381" t="s">
        <v>7</v>
      </c>
      <c r="C90" s="332" t="s">
        <v>43</v>
      </c>
      <c r="D90" s="338" t="s">
        <v>4</v>
      </c>
      <c r="E90" s="702" t="s">
        <v>110</v>
      </c>
      <c r="F90" s="703" t="s">
        <v>249</v>
      </c>
      <c r="G90" s="335">
        <v>0</v>
      </c>
      <c r="H90" s="336">
        <v>154.286</v>
      </c>
      <c r="I90" s="337">
        <v>154.286</v>
      </c>
    </row>
    <row r="91" spans="2:9" ht="12.95" customHeight="1" x14ac:dyDescent="0.15">
      <c r="B91" s="381" t="s">
        <v>7</v>
      </c>
      <c r="C91" s="332" t="s">
        <v>43</v>
      </c>
      <c r="D91" s="333" t="s">
        <v>4</v>
      </c>
      <c r="E91" s="702" t="s">
        <v>110</v>
      </c>
      <c r="F91" s="703" t="s">
        <v>119</v>
      </c>
      <c r="G91" s="335">
        <v>0</v>
      </c>
      <c r="H91" s="336">
        <v>1044.4280000000001</v>
      </c>
      <c r="I91" s="337">
        <v>1044.4280000000001</v>
      </c>
    </row>
    <row r="92" spans="2:9" ht="12.95" customHeight="1" x14ac:dyDescent="0.15">
      <c r="B92" s="381" t="s">
        <v>7</v>
      </c>
      <c r="C92" s="332" t="s">
        <v>43</v>
      </c>
      <c r="D92" s="333" t="s">
        <v>4</v>
      </c>
      <c r="E92" s="702" t="s">
        <v>110</v>
      </c>
      <c r="F92" s="703" t="s">
        <v>120</v>
      </c>
      <c r="G92" s="335">
        <v>0</v>
      </c>
      <c r="H92" s="336">
        <v>88.906000000000006</v>
      </c>
      <c r="I92" s="337">
        <v>88.906000000000006</v>
      </c>
    </row>
    <row r="93" spans="2:9" ht="12.95" customHeight="1" x14ac:dyDescent="0.15">
      <c r="B93" s="381" t="s">
        <v>7</v>
      </c>
      <c r="C93" s="332" t="s">
        <v>43</v>
      </c>
      <c r="D93" s="333" t="s">
        <v>4</v>
      </c>
      <c r="E93" s="702" t="s">
        <v>110</v>
      </c>
      <c r="F93" s="703" t="s">
        <v>121</v>
      </c>
      <c r="G93" s="335">
        <v>0</v>
      </c>
      <c r="H93" s="336">
        <v>530.572</v>
      </c>
      <c r="I93" s="337">
        <v>530.572</v>
      </c>
    </row>
    <row r="94" spans="2:9" ht="12.95" customHeight="1" x14ac:dyDescent="0.15">
      <c r="B94" s="381" t="s">
        <v>7</v>
      </c>
      <c r="C94" s="332" t="s">
        <v>43</v>
      </c>
      <c r="D94" s="333" t="s">
        <v>4</v>
      </c>
      <c r="E94" s="702" t="s">
        <v>122</v>
      </c>
      <c r="F94" s="703" t="s">
        <v>124</v>
      </c>
      <c r="G94" s="335">
        <v>0</v>
      </c>
      <c r="H94" s="336">
        <v>138.714</v>
      </c>
      <c r="I94" s="337">
        <v>138.714</v>
      </c>
    </row>
    <row r="95" spans="2:9" ht="12.95" customHeight="1" x14ac:dyDescent="0.15">
      <c r="B95" s="381" t="s">
        <v>7</v>
      </c>
      <c r="C95" s="332" t="s">
        <v>43</v>
      </c>
      <c r="D95" s="333" t="s">
        <v>4</v>
      </c>
      <c r="E95" s="702" t="s">
        <v>122</v>
      </c>
      <c r="F95" s="703" t="s">
        <v>125</v>
      </c>
      <c r="G95" s="335">
        <v>0</v>
      </c>
      <c r="H95" s="336">
        <v>1496.3729999999985</v>
      </c>
      <c r="I95" s="337">
        <v>1496.3729999999985</v>
      </c>
    </row>
    <row r="96" spans="2:9" ht="12.95" customHeight="1" x14ac:dyDescent="0.15">
      <c r="B96" s="381" t="s">
        <v>7</v>
      </c>
      <c r="C96" s="332" t="s">
        <v>43</v>
      </c>
      <c r="D96" s="333" t="s">
        <v>4</v>
      </c>
      <c r="E96" s="702" t="s">
        <v>122</v>
      </c>
      <c r="F96" s="703" t="s">
        <v>126</v>
      </c>
      <c r="G96" s="335">
        <v>0</v>
      </c>
      <c r="H96" s="336">
        <v>47.141999999999996</v>
      </c>
      <c r="I96" s="337">
        <v>47.141999999999996</v>
      </c>
    </row>
    <row r="97" spans="2:9" ht="12.95" customHeight="1" x14ac:dyDescent="0.15">
      <c r="B97" s="381" t="s">
        <v>7</v>
      </c>
      <c r="C97" s="332" t="s">
        <v>43</v>
      </c>
      <c r="D97" s="333" t="s">
        <v>4</v>
      </c>
      <c r="E97" s="702" t="s">
        <v>122</v>
      </c>
      <c r="F97" s="703" t="s">
        <v>127</v>
      </c>
      <c r="G97" s="335">
        <v>0</v>
      </c>
      <c r="H97" s="336">
        <v>1521.9959999999992</v>
      </c>
      <c r="I97" s="337">
        <v>1521.9959999999992</v>
      </c>
    </row>
    <row r="98" spans="2:9" ht="12.95" customHeight="1" x14ac:dyDescent="0.15">
      <c r="B98" s="381" t="s">
        <v>7</v>
      </c>
      <c r="C98" s="332" t="s">
        <v>43</v>
      </c>
      <c r="D98" s="333" t="s">
        <v>4</v>
      </c>
      <c r="E98" s="702" t="s">
        <v>122</v>
      </c>
      <c r="F98" s="703" t="s">
        <v>128</v>
      </c>
      <c r="G98" s="335">
        <v>0</v>
      </c>
      <c r="H98" s="336">
        <v>329.61800000000005</v>
      </c>
      <c r="I98" s="337">
        <v>329.61800000000005</v>
      </c>
    </row>
    <row r="99" spans="2:9" ht="12.95" customHeight="1" x14ac:dyDescent="0.15">
      <c r="B99" s="381" t="s">
        <v>7</v>
      </c>
      <c r="C99" s="332" t="s">
        <v>43</v>
      </c>
      <c r="D99" s="333" t="s">
        <v>4</v>
      </c>
      <c r="E99" s="702" t="s">
        <v>122</v>
      </c>
      <c r="F99" s="703" t="s">
        <v>129</v>
      </c>
      <c r="G99" s="335">
        <v>0</v>
      </c>
      <c r="H99" s="336">
        <v>4138.5129999999954</v>
      </c>
      <c r="I99" s="337">
        <v>4138.5129999999954</v>
      </c>
    </row>
    <row r="100" spans="2:9" ht="12.95" customHeight="1" x14ac:dyDescent="0.15">
      <c r="B100" s="381" t="s">
        <v>7</v>
      </c>
      <c r="C100" s="332" t="s">
        <v>43</v>
      </c>
      <c r="D100" s="333" t="s">
        <v>4</v>
      </c>
      <c r="E100" s="702" t="s">
        <v>122</v>
      </c>
      <c r="F100" s="703" t="s">
        <v>279</v>
      </c>
      <c r="G100" s="335">
        <v>0</v>
      </c>
      <c r="H100" s="336">
        <v>1870.3310000000001</v>
      </c>
      <c r="I100" s="337">
        <v>1870.3310000000001</v>
      </c>
    </row>
    <row r="101" spans="2:9" ht="12.95" customHeight="1" x14ac:dyDescent="0.15">
      <c r="B101" s="381" t="s">
        <v>7</v>
      </c>
      <c r="C101" s="332" t="s">
        <v>43</v>
      </c>
      <c r="D101" s="333" t="s">
        <v>4</v>
      </c>
      <c r="E101" s="702" t="s">
        <v>131</v>
      </c>
      <c r="F101" s="703" t="s">
        <v>132</v>
      </c>
      <c r="G101" s="335">
        <v>0</v>
      </c>
      <c r="H101" s="336">
        <v>1735.2309999999998</v>
      </c>
      <c r="I101" s="337">
        <v>1735.2309999999998</v>
      </c>
    </row>
    <row r="102" spans="2:9" ht="12.95" customHeight="1" x14ac:dyDescent="0.15">
      <c r="B102" s="381" t="s">
        <v>7</v>
      </c>
      <c r="C102" s="332" t="s">
        <v>43</v>
      </c>
      <c r="D102" s="333" t="s">
        <v>4</v>
      </c>
      <c r="E102" s="702" t="s">
        <v>131</v>
      </c>
      <c r="F102" s="703" t="s">
        <v>134</v>
      </c>
      <c r="G102" s="335">
        <v>0</v>
      </c>
      <c r="H102" s="336">
        <v>85.713999999999999</v>
      </c>
      <c r="I102" s="337">
        <v>85.713999999999999</v>
      </c>
    </row>
    <row r="103" spans="2:9" ht="12.95" customHeight="1" x14ac:dyDescent="0.15">
      <c r="B103" s="381" t="s">
        <v>7</v>
      </c>
      <c r="C103" s="332" t="s">
        <v>43</v>
      </c>
      <c r="D103" s="333" t="s">
        <v>4</v>
      </c>
      <c r="E103" s="702" t="s">
        <v>131</v>
      </c>
      <c r="F103" s="703" t="s">
        <v>135</v>
      </c>
      <c r="G103" s="335">
        <v>0</v>
      </c>
      <c r="H103" s="336">
        <v>385.28300000000002</v>
      </c>
      <c r="I103" s="337">
        <v>385.28300000000002</v>
      </c>
    </row>
    <row r="104" spans="2:9" ht="12.95" customHeight="1" x14ac:dyDescent="0.15">
      <c r="B104" s="381" t="s">
        <v>7</v>
      </c>
      <c r="C104" s="332" t="s">
        <v>43</v>
      </c>
      <c r="D104" s="333" t="s">
        <v>4</v>
      </c>
      <c r="E104" s="702" t="s">
        <v>131</v>
      </c>
      <c r="F104" s="703" t="s">
        <v>136</v>
      </c>
      <c r="G104" s="335">
        <v>0</v>
      </c>
      <c r="H104" s="336">
        <v>4845.0449999999946</v>
      </c>
      <c r="I104" s="337">
        <v>4845.0449999999946</v>
      </c>
    </row>
    <row r="105" spans="2:9" ht="12.95" customHeight="1" x14ac:dyDescent="0.15">
      <c r="B105" s="381" t="s">
        <v>7</v>
      </c>
      <c r="C105" s="332" t="s">
        <v>43</v>
      </c>
      <c r="D105" s="333" t="s">
        <v>4</v>
      </c>
      <c r="E105" s="702" t="s">
        <v>131</v>
      </c>
      <c r="F105" s="703" t="s">
        <v>137</v>
      </c>
      <c r="G105" s="335">
        <v>0</v>
      </c>
      <c r="H105" s="336">
        <v>12082.872000000003</v>
      </c>
      <c r="I105" s="337">
        <v>12082.872000000003</v>
      </c>
    </row>
    <row r="106" spans="2:9" ht="12.95" customHeight="1" x14ac:dyDescent="0.15">
      <c r="B106" s="381" t="s">
        <v>7</v>
      </c>
      <c r="C106" s="332" t="s">
        <v>43</v>
      </c>
      <c r="D106" s="333" t="s">
        <v>4</v>
      </c>
      <c r="E106" s="702" t="s">
        <v>131</v>
      </c>
      <c r="F106" s="703" t="s">
        <v>139</v>
      </c>
      <c r="G106" s="335">
        <v>0</v>
      </c>
      <c r="H106" s="336">
        <v>638.57400000000018</v>
      </c>
      <c r="I106" s="337">
        <v>638.57400000000018</v>
      </c>
    </row>
    <row r="107" spans="2:9" ht="12.95" customHeight="1" x14ac:dyDescent="0.15">
      <c r="B107" s="381" t="s">
        <v>7</v>
      </c>
      <c r="C107" s="332" t="s">
        <v>43</v>
      </c>
      <c r="D107" s="333" t="s">
        <v>4</v>
      </c>
      <c r="E107" s="702" t="s">
        <v>131</v>
      </c>
      <c r="F107" s="703" t="s">
        <v>140</v>
      </c>
      <c r="G107" s="335">
        <v>0</v>
      </c>
      <c r="H107" s="336">
        <v>2416.1490000000008</v>
      </c>
      <c r="I107" s="337">
        <v>2416.1490000000008</v>
      </c>
    </row>
    <row r="108" spans="2:9" ht="12.95" customHeight="1" x14ac:dyDescent="0.15">
      <c r="B108" s="381" t="s">
        <v>7</v>
      </c>
      <c r="C108" s="332" t="s">
        <v>43</v>
      </c>
      <c r="D108" s="333" t="s">
        <v>4</v>
      </c>
      <c r="E108" s="702" t="s">
        <v>248</v>
      </c>
      <c r="F108" s="703" t="s">
        <v>278</v>
      </c>
      <c r="G108" s="335">
        <v>0</v>
      </c>
      <c r="H108" s="336">
        <v>1991.4760000000001</v>
      </c>
      <c r="I108" s="337">
        <v>1991.4760000000001</v>
      </c>
    </row>
    <row r="109" spans="2:9" ht="12.95" customHeight="1" x14ac:dyDescent="0.15">
      <c r="B109" s="381" t="s">
        <v>7</v>
      </c>
      <c r="C109" s="332" t="s">
        <v>43</v>
      </c>
      <c r="D109" s="333" t="s">
        <v>4</v>
      </c>
      <c r="E109" s="702" t="s">
        <v>248</v>
      </c>
      <c r="F109" s="703" t="s">
        <v>280</v>
      </c>
      <c r="G109" s="335">
        <v>0</v>
      </c>
      <c r="H109" s="336">
        <v>626.14300000000003</v>
      </c>
      <c r="I109" s="337">
        <v>626.14300000000003</v>
      </c>
    </row>
    <row r="110" spans="2:9" ht="12.95" customHeight="1" x14ac:dyDescent="0.15">
      <c r="B110" s="381" t="s">
        <v>7</v>
      </c>
      <c r="C110" s="332" t="s">
        <v>43</v>
      </c>
      <c r="D110" s="333" t="s">
        <v>4</v>
      </c>
      <c r="E110" s="702" t="s">
        <v>248</v>
      </c>
      <c r="F110" s="703" t="s">
        <v>142</v>
      </c>
      <c r="G110" s="335">
        <v>0</v>
      </c>
      <c r="H110" s="336">
        <v>11697.852999999997</v>
      </c>
      <c r="I110" s="337">
        <v>11697.852999999997</v>
      </c>
    </row>
    <row r="111" spans="2:9" ht="12.95" customHeight="1" x14ac:dyDescent="0.15">
      <c r="B111" s="381" t="s">
        <v>7</v>
      </c>
      <c r="C111" s="332" t="s">
        <v>43</v>
      </c>
      <c r="D111" s="333" t="s">
        <v>4</v>
      </c>
      <c r="E111" s="702" t="s">
        <v>248</v>
      </c>
      <c r="F111" s="703" t="s">
        <v>143</v>
      </c>
      <c r="G111" s="335">
        <v>0</v>
      </c>
      <c r="H111" s="336">
        <v>394.28600000000006</v>
      </c>
      <c r="I111" s="337">
        <v>394.28600000000006</v>
      </c>
    </row>
    <row r="112" spans="2:9" ht="12.95" customHeight="1" x14ac:dyDescent="0.15">
      <c r="B112" s="381" t="s">
        <v>7</v>
      </c>
      <c r="C112" s="332" t="s">
        <v>43</v>
      </c>
      <c r="D112" s="333" t="s">
        <v>4</v>
      </c>
      <c r="E112" s="702" t="s">
        <v>248</v>
      </c>
      <c r="F112" s="703" t="s">
        <v>144</v>
      </c>
      <c r="G112" s="335">
        <v>0</v>
      </c>
      <c r="H112" s="336">
        <v>925.71600000000012</v>
      </c>
      <c r="I112" s="337">
        <v>925.71600000000012</v>
      </c>
    </row>
    <row r="113" spans="2:9" ht="12.95" customHeight="1" x14ac:dyDescent="0.15">
      <c r="B113" s="381" t="s">
        <v>7</v>
      </c>
      <c r="C113" s="332" t="s">
        <v>43</v>
      </c>
      <c r="D113" s="333" t="s">
        <v>4</v>
      </c>
      <c r="E113" s="702" t="s">
        <v>248</v>
      </c>
      <c r="F113" s="703" t="s">
        <v>145</v>
      </c>
      <c r="G113" s="335">
        <v>0</v>
      </c>
      <c r="H113" s="336">
        <v>3684.5999999999963</v>
      </c>
      <c r="I113" s="337">
        <v>3684.5999999999963</v>
      </c>
    </row>
    <row r="114" spans="2:9" ht="12.95" customHeight="1" x14ac:dyDescent="0.15">
      <c r="B114" s="381" t="s">
        <v>7</v>
      </c>
      <c r="C114" s="332" t="s">
        <v>43</v>
      </c>
      <c r="D114" s="333" t="s">
        <v>4</v>
      </c>
      <c r="E114" s="702" t="s">
        <v>146</v>
      </c>
      <c r="F114" s="703" t="s">
        <v>147</v>
      </c>
      <c r="G114" s="335">
        <v>0</v>
      </c>
      <c r="H114" s="336">
        <v>93.713999999999999</v>
      </c>
      <c r="I114" s="337">
        <v>93.713999999999999</v>
      </c>
    </row>
    <row r="115" spans="2:9" ht="12.95" customHeight="1" x14ac:dyDescent="0.15">
      <c r="B115" s="381" t="s">
        <v>7</v>
      </c>
      <c r="C115" s="332" t="s">
        <v>43</v>
      </c>
      <c r="D115" s="338" t="s">
        <v>4</v>
      </c>
      <c r="E115" s="702" t="s">
        <v>146</v>
      </c>
      <c r="F115" s="703" t="s">
        <v>148</v>
      </c>
      <c r="G115" s="335">
        <v>0</v>
      </c>
      <c r="H115" s="336">
        <v>18882.599999999995</v>
      </c>
      <c r="I115" s="337">
        <v>18882.599999999995</v>
      </c>
    </row>
    <row r="116" spans="2:9" ht="12.95" customHeight="1" x14ac:dyDescent="0.15">
      <c r="B116" s="381" t="s">
        <v>7</v>
      </c>
      <c r="C116" s="332" t="s">
        <v>43</v>
      </c>
      <c r="D116" s="333" t="s">
        <v>4</v>
      </c>
      <c r="E116" s="702" t="s">
        <v>146</v>
      </c>
      <c r="F116" s="703" t="s">
        <v>149</v>
      </c>
      <c r="G116" s="335">
        <v>0</v>
      </c>
      <c r="H116" s="336">
        <v>1770.2799999999995</v>
      </c>
      <c r="I116" s="337">
        <v>1770.2799999999995</v>
      </c>
    </row>
    <row r="117" spans="2:9" ht="12.95" customHeight="1" x14ac:dyDescent="0.15">
      <c r="B117" s="381" t="s">
        <v>7</v>
      </c>
      <c r="C117" s="332" t="s">
        <v>43</v>
      </c>
      <c r="D117" s="333" t="s">
        <v>4</v>
      </c>
      <c r="E117" s="702" t="s">
        <v>146</v>
      </c>
      <c r="F117" s="703" t="s">
        <v>152</v>
      </c>
      <c r="G117" s="335">
        <v>0</v>
      </c>
      <c r="H117" s="336">
        <v>1169.6180000000002</v>
      </c>
      <c r="I117" s="337">
        <v>1169.6180000000002</v>
      </c>
    </row>
    <row r="118" spans="2:9" ht="12.95" customHeight="1" x14ac:dyDescent="0.15">
      <c r="B118" s="381" t="s">
        <v>7</v>
      </c>
      <c r="C118" s="332" t="s">
        <v>43</v>
      </c>
      <c r="D118" s="333" t="s">
        <v>4</v>
      </c>
      <c r="E118" s="702" t="s">
        <v>153</v>
      </c>
      <c r="F118" s="703" t="s">
        <v>153</v>
      </c>
      <c r="G118" s="335">
        <v>0</v>
      </c>
      <c r="H118" s="336">
        <v>462.85800000000006</v>
      </c>
      <c r="I118" s="337">
        <v>462.85800000000006</v>
      </c>
    </row>
    <row r="119" spans="2:9" ht="12.95" customHeight="1" x14ac:dyDescent="0.15">
      <c r="B119" s="381" t="s">
        <v>7</v>
      </c>
      <c r="C119" s="332" t="s">
        <v>43</v>
      </c>
      <c r="D119" s="333" t="s">
        <v>4</v>
      </c>
      <c r="E119" s="702" t="s">
        <v>277</v>
      </c>
      <c r="F119" s="703" t="s">
        <v>277</v>
      </c>
      <c r="G119" s="335">
        <v>3230</v>
      </c>
      <c r="H119" s="336">
        <v>0</v>
      </c>
      <c r="I119" s="337">
        <v>3230</v>
      </c>
    </row>
    <row r="120" spans="2:9" ht="12.95" customHeight="1" x14ac:dyDescent="0.15">
      <c r="B120" s="381" t="s">
        <v>8</v>
      </c>
      <c r="C120" s="332" t="s">
        <v>43</v>
      </c>
      <c r="D120" s="333" t="s">
        <v>4</v>
      </c>
      <c r="E120" s="702" t="s">
        <v>87</v>
      </c>
      <c r="F120" s="703" t="s">
        <v>91</v>
      </c>
      <c r="G120" s="335">
        <v>40</v>
      </c>
      <c r="H120" s="336">
        <v>0</v>
      </c>
      <c r="I120" s="337">
        <v>40</v>
      </c>
    </row>
    <row r="121" spans="2:9" ht="12.95" customHeight="1" thickBot="1" x14ac:dyDescent="0.2">
      <c r="B121" s="388" t="s">
        <v>8</v>
      </c>
      <c r="C121" s="355" t="s">
        <v>43</v>
      </c>
      <c r="D121" s="356" t="s">
        <v>4</v>
      </c>
      <c r="E121" s="704" t="s">
        <v>87</v>
      </c>
      <c r="F121" s="705" t="s">
        <v>92</v>
      </c>
      <c r="G121" s="358">
        <v>20</v>
      </c>
      <c r="H121" s="359">
        <v>0</v>
      </c>
      <c r="I121" s="360">
        <v>20</v>
      </c>
    </row>
    <row r="122" spans="2:9" ht="12.95" customHeight="1" x14ac:dyDescent="0.15">
      <c r="B122" s="384" t="s">
        <v>8</v>
      </c>
      <c r="C122" s="349" t="s">
        <v>43</v>
      </c>
      <c r="D122" s="350" t="s">
        <v>4</v>
      </c>
      <c r="E122" s="706" t="s">
        <v>87</v>
      </c>
      <c r="F122" s="707" t="s">
        <v>253</v>
      </c>
      <c r="G122" s="352">
        <v>110</v>
      </c>
      <c r="H122" s="353">
        <v>0</v>
      </c>
      <c r="I122" s="354">
        <v>110</v>
      </c>
    </row>
    <row r="123" spans="2:9" ht="12.95" customHeight="1" x14ac:dyDescent="0.15">
      <c r="B123" s="381" t="s">
        <v>8</v>
      </c>
      <c r="C123" s="332" t="s">
        <v>43</v>
      </c>
      <c r="D123" s="333" t="s">
        <v>4</v>
      </c>
      <c r="E123" s="702" t="s">
        <v>87</v>
      </c>
      <c r="F123" s="703" t="s">
        <v>94</v>
      </c>
      <c r="G123" s="335">
        <v>1170</v>
      </c>
      <c r="H123" s="336">
        <v>0</v>
      </c>
      <c r="I123" s="337">
        <v>1170</v>
      </c>
    </row>
    <row r="124" spans="2:9" ht="12.95" customHeight="1" x14ac:dyDescent="0.15">
      <c r="B124" s="381" t="s">
        <v>8</v>
      </c>
      <c r="C124" s="332" t="s">
        <v>43</v>
      </c>
      <c r="D124" s="333" t="s">
        <v>4</v>
      </c>
      <c r="E124" s="702" t="s">
        <v>87</v>
      </c>
      <c r="F124" s="703" t="s">
        <v>95</v>
      </c>
      <c r="G124" s="335">
        <v>50</v>
      </c>
      <c r="H124" s="336">
        <v>0</v>
      </c>
      <c r="I124" s="337">
        <v>50</v>
      </c>
    </row>
    <row r="125" spans="2:9" ht="12.95" customHeight="1" x14ac:dyDescent="0.15">
      <c r="B125" s="381" t="s">
        <v>8</v>
      </c>
      <c r="C125" s="332" t="s">
        <v>43</v>
      </c>
      <c r="D125" s="333" t="s">
        <v>4</v>
      </c>
      <c r="E125" s="702" t="s">
        <v>87</v>
      </c>
      <c r="F125" s="703" t="s">
        <v>96</v>
      </c>
      <c r="G125" s="335">
        <v>405</v>
      </c>
      <c r="H125" s="336">
        <v>0</v>
      </c>
      <c r="I125" s="337">
        <v>405</v>
      </c>
    </row>
    <row r="126" spans="2:9" ht="12.95" customHeight="1" x14ac:dyDescent="0.15">
      <c r="B126" s="381" t="s">
        <v>8</v>
      </c>
      <c r="C126" s="332" t="s">
        <v>43</v>
      </c>
      <c r="D126" s="333" t="s">
        <v>4</v>
      </c>
      <c r="E126" s="702" t="s">
        <v>97</v>
      </c>
      <c r="F126" s="703" t="s">
        <v>99</v>
      </c>
      <c r="G126" s="335">
        <v>840</v>
      </c>
      <c r="H126" s="336">
        <v>0</v>
      </c>
      <c r="I126" s="337">
        <v>840</v>
      </c>
    </row>
    <row r="127" spans="2:9" ht="12.95" customHeight="1" x14ac:dyDescent="0.15">
      <c r="B127" s="381" t="s">
        <v>8</v>
      </c>
      <c r="C127" s="332" t="s">
        <v>43</v>
      </c>
      <c r="D127" s="333" t="s">
        <v>4</v>
      </c>
      <c r="E127" s="702" t="s">
        <v>110</v>
      </c>
      <c r="F127" s="703" t="s">
        <v>249</v>
      </c>
      <c r="G127" s="335">
        <v>10</v>
      </c>
      <c r="H127" s="336">
        <v>0</v>
      </c>
      <c r="I127" s="337">
        <v>10</v>
      </c>
    </row>
    <row r="128" spans="2:9" ht="12.95" customHeight="1" x14ac:dyDescent="0.15">
      <c r="B128" s="381" t="s">
        <v>8</v>
      </c>
      <c r="C128" s="332" t="s">
        <v>43</v>
      </c>
      <c r="D128" s="333" t="s">
        <v>4</v>
      </c>
      <c r="E128" s="702" t="s">
        <v>110</v>
      </c>
      <c r="F128" s="703" t="s">
        <v>121</v>
      </c>
      <c r="G128" s="335">
        <v>10</v>
      </c>
      <c r="H128" s="336">
        <v>0</v>
      </c>
      <c r="I128" s="337">
        <v>10</v>
      </c>
    </row>
    <row r="129" spans="2:9" ht="12.95" customHeight="1" x14ac:dyDescent="0.15">
      <c r="B129" s="381" t="s">
        <v>8</v>
      </c>
      <c r="C129" s="332" t="s">
        <v>43</v>
      </c>
      <c r="D129" s="333" t="s">
        <v>4</v>
      </c>
      <c r="E129" s="702" t="s">
        <v>122</v>
      </c>
      <c r="F129" s="703" t="s">
        <v>129</v>
      </c>
      <c r="G129" s="335">
        <v>120</v>
      </c>
      <c r="H129" s="336">
        <v>0</v>
      </c>
      <c r="I129" s="337">
        <v>120</v>
      </c>
    </row>
    <row r="130" spans="2:9" ht="12.95" customHeight="1" x14ac:dyDescent="0.15">
      <c r="B130" s="381" t="s">
        <v>8</v>
      </c>
      <c r="C130" s="332" t="s">
        <v>43</v>
      </c>
      <c r="D130" s="333" t="s">
        <v>4</v>
      </c>
      <c r="E130" s="702" t="s">
        <v>122</v>
      </c>
      <c r="F130" s="703" t="s">
        <v>279</v>
      </c>
      <c r="G130" s="335">
        <v>20</v>
      </c>
      <c r="H130" s="336">
        <v>0</v>
      </c>
      <c r="I130" s="337">
        <v>20</v>
      </c>
    </row>
    <row r="131" spans="2:9" ht="12.95" customHeight="1" x14ac:dyDescent="0.15">
      <c r="B131" s="381" t="s">
        <v>8</v>
      </c>
      <c r="C131" s="332" t="s">
        <v>43</v>
      </c>
      <c r="D131" s="333" t="s">
        <v>4</v>
      </c>
      <c r="E131" s="702" t="s">
        <v>248</v>
      </c>
      <c r="F131" s="703" t="s">
        <v>276</v>
      </c>
      <c r="G131" s="335">
        <v>10</v>
      </c>
      <c r="H131" s="336">
        <v>0</v>
      </c>
      <c r="I131" s="337">
        <v>10</v>
      </c>
    </row>
    <row r="132" spans="2:9" ht="12.95" customHeight="1" x14ac:dyDescent="0.15">
      <c r="B132" s="381" t="s">
        <v>8</v>
      </c>
      <c r="C132" s="332" t="s">
        <v>43</v>
      </c>
      <c r="D132" s="333" t="s">
        <v>4</v>
      </c>
      <c r="E132" s="702" t="s">
        <v>146</v>
      </c>
      <c r="F132" s="703" t="s">
        <v>148</v>
      </c>
      <c r="G132" s="335">
        <v>364</v>
      </c>
      <c r="H132" s="336">
        <v>0</v>
      </c>
      <c r="I132" s="337">
        <v>364</v>
      </c>
    </row>
    <row r="133" spans="2:9" ht="12.95" customHeight="1" x14ac:dyDescent="0.15">
      <c r="B133" s="381" t="s">
        <v>8</v>
      </c>
      <c r="C133" s="332" t="s">
        <v>43</v>
      </c>
      <c r="D133" s="333" t="s">
        <v>4</v>
      </c>
      <c r="E133" s="702" t="s">
        <v>277</v>
      </c>
      <c r="F133" s="703" t="s">
        <v>277</v>
      </c>
      <c r="G133" s="335">
        <v>15806</v>
      </c>
      <c r="H133" s="336">
        <v>0</v>
      </c>
      <c r="I133" s="337">
        <v>15806</v>
      </c>
    </row>
    <row r="134" spans="2:9" ht="12.95" customHeight="1" x14ac:dyDescent="0.15">
      <c r="B134" s="381" t="s">
        <v>203</v>
      </c>
      <c r="C134" s="332" t="s">
        <v>43</v>
      </c>
      <c r="D134" s="333" t="s">
        <v>4</v>
      </c>
      <c r="E134" s="702" t="s">
        <v>110</v>
      </c>
      <c r="F134" s="703" t="s">
        <v>111</v>
      </c>
      <c r="G134" s="335">
        <v>0</v>
      </c>
      <c r="H134" s="336">
        <v>859.82199999999989</v>
      </c>
      <c r="I134" s="337">
        <v>859.82199999999989</v>
      </c>
    </row>
    <row r="135" spans="2:9" ht="12.95" customHeight="1" x14ac:dyDescent="0.15">
      <c r="B135" s="381" t="s">
        <v>203</v>
      </c>
      <c r="C135" s="332" t="s">
        <v>43</v>
      </c>
      <c r="D135" s="333" t="s">
        <v>4</v>
      </c>
      <c r="E135" s="702" t="s">
        <v>110</v>
      </c>
      <c r="F135" s="703" t="s">
        <v>114</v>
      </c>
      <c r="G135" s="335">
        <v>0</v>
      </c>
      <c r="H135" s="336">
        <v>842.1429999999998</v>
      </c>
      <c r="I135" s="337">
        <v>842.1429999999998</v>
      </c>
    </row>
    <row r="136" spans="2:9" ht="12.95" customHeight="1" x14ac:dyDescent="0.15">
      <c r="B136" s="381" t="s">
        <v>203</v>
      </c>
      <c r="C136" s="332" t="s">
        <v>43</v>
      </c>
      <c r="D136" s="333" t="s">
        <v>4</v>
      </c>
      <c r="E136" s="702" t="s">
        <v>110</v>
      </c>
      <c r="F136" s="703" t="s">
        <v>115</v>
      </c>
      <c r="G136" s="335">
        <v>0</v>
      </c>
      <c r="H136" s="336">
        <v>6412.5</v>
      </c>
      <c r="I136" s="337">
        <v>6412.5</v>
      </c>
    </row>
    <row r="137" spans="2:9" ht="12.95" customHeight="1" x14ac:dyDescent="0.15">
      <c r="B137" s="381" t="s">
        <v>203</v>
      </c>
      <c r="C137" s="332" t="s">
        <v>43</v>
      </c>
      <c r="D137" s="333" t="s">
        <v>4</v>
      </c>
      <c r="E137" s="702" t="s">
        <v>110</v>
      </c>
      <c r="F137" s="703" t="s">
        <v>247</v>
      </c>
      <c r="G137" s="335">
        <v>0</v>
      </c>
      <c r="H137" s="336">
        <v>6692.1399999999994</v>
      </c>
      <c r="I137" s="337">
        <v>6692.1399999999994</v>
      </c>
    </row>
    <row r="138" spans="2:9" ht="12.95" customHeight="1" x14ac:dyDescent="0.15">
      <c r="B138" s="381" t="s">
        <v>203</v>
      </c>
      <c r="C138" s="332" t="s">
        <v>43</v>
      </c>
      <c r="D138" s="333" t="s">
        <v>4</v>
      </c>
      <c r="E138" s="702" t="s">
        <v>110</v>
      </c>
      <c r="F138" s="703" t="s">
        <v>274</v>
      </c>
      <c r="G138" s="335">
        <v>0</v>
      </c>
      <c r="H138" s="336">
        <v>2129.4670000000001</v>
      </c>
      <c r="I138" s="337">
        <v>2129.4670000000001</v>
      </c>
    </row>
    <row r="139" spans="2:9" ht="12.95" customHeight="1" x14ac:dyDescent="0.15">
      <c r="B139" s="381" t="s">
        <v>203</v>
      </c>
      <c r="C139" s="332" t="s">
        <v>43</v>
      </c>
      <c r="D139" s="333" t="s">
        <v>4</v>
      </c>
      <c r="E139" s="702" t="s">
        <v>122</v>
      </c>
      <c r="F139" s="703" t="s">
        <v>128</v>
      </c>
      <c r="G139" s="335">
        <v>0</v>
      </c>
      <c r="H139" s="336">
        <v>610.71299999999997</v>
      </c>
      <c r="I139" s="337">
        <v>610.71299999999997</v>
      </c>
    </row>
    <row r="140" spans="2:9" ht="12.95" customHeight="1" x14ac:dyDescent="0.15">
      <c r="B140" s="381" t="s">
        <v>203</v>
      </c>
      <c r="C140" s="332" t="s">
        <v>43</v>
      </c>
      <c r="D140" s="333" t="s">
        <v>4</v>
      </c>
      <c r="E140" s="702" t="s">
        <v>131</v>
      </c>
      <c r="F140" s="703" t="s">
        <v>132</v>
      </c>
      <c r="G140" s="335">
        <v>0</v>
      </c>
      <c r="H140" s="336">
        <v>562.50099999999998</v>
      </c>
      <c r="I140" s="337">
        <v>562.50099999999998</v>
      </c>
    </row>
    <row r="141" spans="2:9" ht="12.95" customHeight="1" x14ac:dyDescent="0.15">
      <c r="B141" s="381" t="s">
        <v>203</v>
      </c>
      <c r="C141" s="332" t="s">
        <v>43</v>
      </c>
      <c r="D141" s="333" t="s">
        <v>4</v>
      </c>
      <c r="E141" s="702" t="s">
        <v>146</v>
      </c>
      <c r="F141" s="703" t="s">
        <v>275</v>
      </c>
      <c r="G141" s="335">
        <v>0</v>
      </c>
      <c r="H141" s="336">
        <v>554.46500000000003</v>
      </c>
      <c r="I141" s="337">
        <v>554.46500000000003</v>
      </c>
    </row>
    <row r="142" spans="2:9" ht="12.95" customHeight="1" x14ac:dyDescent="0.15">
      <c r="B142" s="381" t="s">
        <v>27</v>
      </c>
      <c r="C142" s="332" t="s">
        <v>43</v>
      </c>
      <c r="D142" s="333" t="s">
        <v>4</v>
      </c>
      <c r="E142" s="702" t="s">
        <v>110</v>
      </c>
      <c r="F142" s="703" t="s">
        <v>115</v>
      </c>
      <c r="G142" s="335">
        <v>0</v>
      </c>
      <c r="H142" s="336">
        <v>33717.86</v>
      </c>
      <c r="I142" s="337">
        <v>33717.86</v>
      </c>
    </row>
    <row r="143" spans="2:9" ht="12.95" customHeight="1" x14ac:dyDescent="0.15">
      <c r="B143" s="381" t="s">
        <v>27</v>
      </c>
      <c r="C143" s="332" t="s">
        <v>43</v>
      </c>
      <c r="D143" s="333" t="s">
        <v>4</v>
      </c>
      <c r="E143" s="702" t="s">
        <v>110</v>
      </c>
      <c r="F143" s="703" t="s">
        <v>247</v>
      </c>
      <c r="G143" s="335">
        <v>0</v>
      </c>
      <c r="H143" s="336">
        <v>1639.2860000000003</v>
      </c>
      <c r="I143" s="337">
        <v>1639.2860000000003</v>
      </c>
    </row>
    <row r="144" spans="2:9" ht="12.95" customHeight="1" x14ac:dyDescent="0.15">
      <c r="B144" s="381" t="s">
        <v>27</v>
      </c>
      <c r="C144" s="332" t="s">
        <v>43</v>
      </c>
      <c r="D144" s="333" t="s">
        <v>4</v>
      </c>
      <c r="E144" s="702" t="s">
        <v>146</v>
      </c>
      <c r="F144" s="703" t="s">
        <v>148</v>
      </c>
      <c r="G144" s="335">
        <v>0</v>
      </c>
      <c r="H144" s="336">
        <v>1020.5349999999999</v>
      </c>
      <c r="I144" s="337">
        <v>1020.5349999999999</v>
      </c>
    </row>
    <row r="145" spans="2:9" ht="12.95" customHeight="1" x14ac:dyDescent="0.15">
      <c r="B145" s="381" t="s">
        <v>9</v>
      </c>
      <c r="C145" s="332" t="s">
        <v>43</v>
      </c>
      <c r="D145" s="333" t="s">
        <v>4</v>
      </c>
      <c r="E145" s="702" t="s">
        <v>87</v>
      </c>
      <c r="F145" s="703" t="s">
        <v>93</v>
      </c>
      <c r="G145" s="335">
        <v>0</v>
      </c>
      <c r="H145" s="336">
        <v>75</v>
      </c>
      <c r="I145" s="337">
        <v>75</v>
      </c>
    </row>
    <row r="146" spans="2:9" ht="12.95" customHeight="1" x14ac:dyDescent="0.15">
      <c r="B146" s="381" t="s">
        <v>9</v>
      </c>
      <c r="C146" s="332" t="s">
        <v>43</v>
      </c>
      <c r="D146" s="333" t="s">
        <v>4</v>
      </c>
      <c r="E146" s="702" t="s">
        <v>87</v>
      </c>
      <c r="F146" s="703" t="s">
        <v>95</v>
      </c>
      <c r="G146" s="335">
        <v>0</v>
      </c>
      <c r="H146" s="336">
        <v>112.5</v>
      </c>
      <c r="I146" s="337">
        <v>112.5</v>
      </c>
    </row>
    <row r="147" spans="2:9" ht="12.95" customHeight="1" x14ac:dyDescent="0.15">
      <c r="B147" s="381" t="s">
        <v>9</v>
      </c>
      <c r="C147" s="332" t="s">
        <v>43</v>
      </c>
      <c r="D147" s="333" t="s">
        <v>4</v>
      </c>
      <c r="E147" s="702" t="s">
        <v>97</v>
      </c>
      <c r="F147" s="703" t="s">
        <v>98</v>
      </c>
      <c r="G147" s="335">
        <v>0</v>
      </c>
      <c r="H147" s="336">
        <v>1170</v>
      </c>
      <c r="I147" s="337">
        <v>1170</v>
      </c>
    </row>
    <row r="148" spans="2:9" ht="12.95" customHeight="1" x14ac:dyDescent="0.15">
      <c r="B148" s="381" t="s">
        <v>9</v>
      </c>
      <c r="C148" s="332" t="s">
        <v>43</v>
      </c>
      <c r="D148" s="333" t="s">
        <v>4</v>
      </c>
      <c r="E148" s="702" t="s">
        <v>97</v>
      </c>
      <c r="F148" s="703" t="s">
        <v>99</v>
      </c>
      <c r="G148" s="335">
        <v>0</v>
      </c>
      <c r="H148" s="336">
        <v>37.5</v>
      </c>
      <c r="I148" s="337">
        <v>37.5</v>
      </c>
    </row>
    <row r="149" spans="2:9" ht="12.95" customHeight="1" x14ac:dyDescent="0.15">
      <c r="B149" s="381" t="s">
        <v>9</v>
      </c>
      <c r="C149" s="332" t="s">
        <v>43</v>
      </c>
      <c r="D149" s="333" t="s">
        <v>4</v>
      </c>
      <c r="E149" s="702" t="s">
        <v>110</v>
      </c>
      <c r="F149" s="703" t="s">
        <v>113</v>
      </c>
      <c r="G149" s="335">
        <v>0</v>
      </c>
      <c r="H149" s="336">
        <v>1237.5</v>
      </c>
      <c r="I149" s="337">
        <v>1237.5</v>
      </c>
    </row>
    <row r="150" spans="2:9" ht="12.95" customHeight="1" x14ac:dyDescent="0.15">
      <c r="B150" s="381" t="s">
        <v>9</v>
      </c>
      <c r="C150" s="332" t="s">
        <v>43</v>
      </c>
      <c r="D150" s="333" t="s">
        <v>4</v>
      </c>
      <c r="E150" s="702" t="s">
        <v>110</v>
      </c>
      <c r="F150" s="703" t="s">
        <v>114</v>
      </c>
      <c r="G150" s="335">
        <v>0</v>
      </c>
      <c r="H150" s="336">
        <v>1425</v>
      </c>
      <c r="I150" s="337">
        <v>1425</v>
      </c>
    </row>
    <row r="151" spans="2:9" ht="12.95" customHeight="1" x14ac:dyDescent="0.15">
      <c r="B151" s="381" t="s">
        <v>9</v>
      </c>
      <c r="C151" s="332" t="s">
        <v>43</v>
      </c>
      <c r="D151" s="333" t="s">
        <v>4</v>
      </c>
      <c r="E151" s="702" t="s">
        <v>110</v>
      </c>
      <c r="F151" s="703" t="s">
        <v>247</v>
      </c>
      <c r="G151" s="335">
        <v>0</v>
      </c>
      <c r="H151" s="336">
        <v>1087.5</v>
      </c>
      <c r="I151" s="337">
        <v>1087.5</v>
      </c>
    </row>
    <row r="152" spans="2:9" ht="12.95" customHeight="1" x14ac:dyDescent="0.15">
      <c r="B152" s="381" t="s">
        <v>9</v>
      </c>
      <c r="C152" s="332" t="s">
        <v>43</v>
      </c>
      <c r="D152" s="333" t="s">
        <v>4</v>
      </c>
      <c r="E152" s="702" t="s">
        <v>110</v>
      </c>
      <c r="F152" s="703" t="s">
        <v>116</v>
      </c>
      <c r="G152" s="335">
        <v>0</v>
      </c>
      <c r="H152" s="336">
        <v>225</v>
      </c>
      <c r="I152" s="337">
        <v>225</v>
      </c>
    </row>
    <row r="153" spans="2:9" ht="12.95" customHeight="1" x14ac:dyDescent="0.15">
      <c r="B153" s="381" t="s">
        <v>9</v>
      </c>
      <c r="C153" s="332" t="s">
        <v>43</v>
      </c>
      <c r="D153" s="333" t="s">
        <v>4</v>
      </c>
      <c r="E153" s="702" t="s">
        <v>110</v>
      </c>
      <c r="F153" s="703" t="s">
        <v>274</v>
      </c>
      <c r="G153" s="335">
        <v>0</v>
      </c>
      <c r="H153" s="336">
        <v>900</v>
      </c>
      <c r="I153" s="337">
        <v>900</v>
      </c>
    </row>
    <row r="154" spans="2:9" ht="12.95" customHeight="1" x14ac:dyDescent="0.15">
      <c r="B154" s="381" t="s">
        <v>9</v>
      </c>
      <c r="C154" s="332" t="s">
        <v>43</v>
      </c>
      <c r="D154" s="333" t="s">
        <v>4</v>
      </c>
      <c r="E154" s="702" t="s">
        <v>110</v>
      </c>
      <c r="F154" s="703" t="s">
        <v>249</v>
      </c>
      <c r="G154" s="335">
        <v>0</v>
      </c>
      <c r="H154" s="336">
        <v>1245</v>
      </c>
      <c r="I154" s="337">
        <v>1245</v>
      </c>
    </row>
    <row r="155" spans="2:9" ht="12.95" customHeight="1" x14ac:dyDescent="0.15">
      <c r="B155" s="381" t="s">
        <v>9</v>
      </c>
      <c r="C155" s="332" t="s">
        <v>43</v>
      </c>
      <c r="D155" s="333" t="s">
        <v>4</v>
      </c>
      <c r="E155" s="702" t="s">
        <v>110</v>
      </c>
      <c r="F155" s="703" t="s">
        <v>119</v>
      </c>
      <c r="G155" s="335">
        <v>0</v>
      </c>
      <c r="H155" s="336">
        <v>1050</v>
      </c>
      <c r="I155" s="337">
        <v>1050</v>
      </c>
    </row>
    <row r="156" spans="2:9" ht="12.95" customHeight="1" x14ac:dyDescent="0.15">
      <c r="B156" s="381" t="s">
        <v>9</v>
      </c>
      <c r="C156" s="332" t="s">
        <v>43</v>
      </c>
      <c r="D156" s="333" t="s">
        <v>4</v>
      </c>
      <c r="E156" s="702" t="s">
        <v>122</v>
      </c>
      <c r="F156" s="703" t="s">
        <v>123</v>
      </c>
      <c r="G156" s="335">
        <v>0</v>
      </c>
      <c r="H156" s="336">
        <v>75</v>
      </c>
      <c r="I156" s="337">
        <v>75</v>
      </c>
    </row>
    <row r="157" spans="2:9" ht="12.95" customHeight="1" x14ac:dyDescent="0.15">
      <c r="B157" s="381" t="s">
        <v>9</v>
      </c>
      <c r="C157" s="332" t="s">
        <v>43</v>
      </c>
      <c r="D157" s="333" t="s">
        <v>4</v>
      </c>
      <c r="E157" s="702" t="s">
        <v>122</v>
      </c>
      <c r="F157" s="703" t="s">
        <v>126</v>
      </c>
      <c r="G157" s="335">
        <v>0</v>
      </c>
      <c r="H157" s="336">
        <v>2257.5</v>
      </c>
      <c r="I157" s="337">
        <v>2257.5</v>
      </c>
    </row>
    <row r="158" spans="2:9" ht="12.95" customHeight="1" x14ac:dyDescent="0.15">
      <c r="B158" s="381" t="s">
        <v>9</v>
      </c>
      <c r="C158" s="332" t="s">
        <v>43</v>
      </c>
      <c r="D158" s="333" t="s">
        <v>4</v>
      </c>
      <c r="E158" s="702" t="s">
        <v>122</v>
      </c>
      <c r="F158" s="703" t="s">
        <v>130</v>
      </c>
      <c r="G158" s="335">
        <v>0</v>
      </c>
      <c r="H158" s="336">
        <v>450</v>
      </c>
      <c r="I158" s="337">
        <v>450</v>
      </c>
    </row>
    <row r="159" spans="2:9" ht="12.95" customHeight="1" x14ac:dyDescent="0.15">
      <c r="B159" s="381" t="s">
        <v>9</v>
      </c>
      <c r="C159" s="332" t="s">
        <v>43</v>
      </c>
      <c r="D159" s="333" t="s">
        <v>4</v>
      </c>
      <c r="E159" s="702" t="s">
        <v>122</v>
      </c>
      <c r="F159" s="703" t="s">
        <v>279</v>
      </c>
      <c r="G159" s="335">
        <v>0</v>
      </c>
      <c r="H159" s="336">
        <v>187.5</v>
      </c>
      <c r="I159" s="337">
        <v>187.5</v>
      </c>
    </row>
    <row r="160" spans="2:9" ht="12.95" customHeight="1" x14ac:dyDescent="0.15">
      <c r="B160" s="381" t="s">
        <v>9</v>
      </c>
      <c r="C160" s="332" t="s">
        <v>43</v>
      </c>
      <c r="D160" s="333" t="s">
        <v>4</v>
      </c>
      <c r="E160" s="702" t="s">
        <v>131</v>
      </c>
      <c r="F160" s="703" t="s">
        <v>132</v>
      </c>
      <c r="G160" s="335">
        <v>0</v>
      </c>
      <c r="H160" s="336">
        <v>1155</v>
      </c>
      <c r="I160" s="337">
        <v>1155</v>
      </c>
    </row>
    <row r="161" spans="2:9" ht="12.95" customHeight="1" x14ac:dyDescent="0.15">
      <c r="B161" s="381" t="s">
        <v>9</v>
      </c>
      <c r="C161" s="332" t="s">
        <v>43</v>
      </c>
      <c r="D161" s="333" t="s">
        <v>4</v>
      </c>
      <c r="E161" s="702" t="s">
        <v>131</v>
      </c>
      <c r="F161" s="703" t="s">
        <v>133</v>
      </c>
      <c r="G161" s="335">
        <v>0</v>
      </c>
      <c r="H161" s="336">
        <v>22.5</v>
      </c>
      <c r="I161" s="337">
        <v>22.5</v>
      </c>
    </row>
    <row r="162" spans="2:9" ht="12.95" customHeight="1" x14ac:dyDescent="0.15">
      <c r="B162" s="381" t="s">
        <v>9</v>
      </c>
      <c r="C162" s="332" t="s">
        <v>43</v>
      </c>
      <c r="D162" s="333" t="s">
        <v>4</v>
      </c>
      <c r="E162" s="702" t="s">
        <v>131</v>
      </c>
      <c r="F162" s="703" t="s">
        <v>134</v>
      </c>
      <c r="G162" s="335">
        <v>0</v>
      </c>
      <c r="H162" s="336">
        <v>75</v>
      </c>
      <c r="I162" s="337">
        <v>75</v>
      </c>
    </row>
    <row r="163" spans="2:9" ht="12.95" customHeight="1" x14ac:dyDescent="0.15">
      <c r="B163" s="381" t="s">
        <v>9</v>
      </c>
      <c r="C163" s="332" t="s">
        <v>43</v>
      </c>
      <c r="D163" s="333" t="s">
        <v>4</v>
      </c>
      <c r="E163" s="702" t="s">
        <v>131</v>
      </c>
      <c r="F163" s="703" t="s">
        <v>136</v>
      </c>
      <c r="G163" s="335">
        <v>0</v>
      </c>
      <c r="H163" s="336">
        <v>3937.5</v>
      </c>
      <c r="I163" s="337">
        <v>3937.5</v>
      </c>
    </row>
    <row r="164" spans="2:9" ht="12.95" customHeight="1" x14ac:dyDescent="0.15">
      <c r="B164" s="381" t="s">
        <v>9</v>
      </c>
      <c r="C164" s="332" t="s">
        <v>43</v>
      </c>
      <c r="D164" s="333" t="s">
        <v>4</v>
      </c>
      <c r="E164" s="702" t="s">
        <v>131</v>
      </c>
      <c r="F164" s="703" t="s">
        <v>137</v>
      </c>
      <c r="G164" s="335">
        <v>0</v>
      </c>
      <c r="H164" s="336">
        <v>1620</v>
      </c>
      <c r="I164" s="337">
        <v>1620</v>
      </c>
    </row>
    <row r="165" spans="2:9" ht="12.95" customHeight="1" x14ac:dyDescent="0.15">
      <c r="B165" s="381" t="s">
        <v>9</v>
      </c>
      <c r="C165" s="332" t="s">
        <v>43</v>
      </c>
      <c r="D165" s="333" t="s">
        <v>4</v>
      </c>
      <c r="E165" s="702" t="s">
        <v>248</v>
      </c>
      <c r="F165" s="703" t="s">
        <v>278</v>
      </c>
      <c r="G165" s="335">
        <v>0</v>
      </c>
      <c r="H165" s="336">
        <v>22.5</v>
      </c>
      <c r="I165" s="337">
        <v>22.5</v>
      </c>
    </row>
    <row r="166" spans="2:9" ht="12.95" customHeight="1" x14ac:dyDescent="0.15">
      <c r="B166" s="381" t="s">
        <v>9</v>
      </c>
      <c r="C166" s="332" t="s">
        <v>43</v>
      </c>
      <c r="D166" s="333" t="s">
        <v>4</v>
      </c>
      <c r="E166" s="702" t="s">
        <v>248</v>
      </c>
      <c r="F166" s="703" t="s">
        <v>280</v>
      </c>
      <c r="G166" s="335">
        <v>0</v>
      </c>
      <c r="H166" s="336">
        <v>1740</v>
      </c>
      <c r="I166" s="337">
        <v>1740</v>
      </c>
    </row>
    <row r="167" spans="2:9" ht="12.95" customHeight="1" x14ac:dyDescent="0.15">
      <c r="B167" s="381" t="s">
        <v>9</v>
      </c>
      <c r="C167" s="332" t="s">
        <v>43</v>
      </c>
      <c r="D167" s="333" t="s">
        <v>4</v>
      </c>
      <c r="E167" s="702" t="s">
        <v>248</v>
      </c>
      <c r="F167" s="703" t="s">
        <v>142</v>
      </c>
      <c r="G167" s="335">
        <v>0</v>
      </c>
      <c r="H167" s="336">
        <v>11587.5</v>
      </c>
      <c r="I167" s="337">
        <v>11587.5</v>
      </c>
    </row>
    <row r="168" spans="2:9" ht="12.95" customHeight="1" x14ac:dyDescent="0.15">
      <c r="B168" s="381" t="s">
        <v>9</v>
      </c>
      <c r="C168" s="332" t="s">
        <v>43</v>
      </c>
      <c r="D168" s="333" t="s">
        <v>4</v>
      </c>
      <c r="E168" s="702" t="s">
        <v>248</v>
      </c>
      <c r="F168" s="703" t="s">
        <v>143</v>
      </c>
      <c r="G168" s="335">
        <v>0</v>
      </c>
      <c r="H168" s="336">
        <v>1890</v>
      </c>
      <c r="I168" s="337">
        <v>1890</v>
      </c>
    </row>
    <row r="169" spans="2:9" ht="12.95" customHeight="1" x14ac:dyDescent="0.15">
      <c r="B169" s="381" t="s">
        <v>9</v>
      </c>
      <c r="C169" s="332" t="s">
        <v>43</v>
      </c>
      <c r="D169" s="333" t="s">
        <v>4</v>
      </c>
      <c r="E169" s="702" t="s">
        <v>248</v>
      </c>
      <c r="F169" s="703" t="s">
        <v>144</v>
      </c>
      <c r="G169" s="335">
        <v>0</v>
      </c>
      <c r="H169" s="336">
        <v>60</v>
      </c>
      <c r="I169" s="337">
        <v>60</v>
      </c>
    </row>
    <row r="170" spans="2:9" ht="12.95" customHeight="1" x14ac:dyDescent="0.15">
      <c r="B170" s="381" t="s">
        <v>9</v>
      </c>
      <c r="C170" s="332" t="s">
        <v>43</v>
      </c>
      <c r="D170" s="333" t="s">
        <v>4</v>
      </c>
      <c r="E170" s="702" t="s">
        <v>146</v>
      </c>
      <c r="F170" s="703" t="s">
        <v>148</v>
      </c>
      <c r="G170" s="335">
        <v>0</v>
      </c>
      <c r="H170" s="336">
        <v>1920</v>
      </c>
      <c r="I170" s="337">
        <v>1920</v>
      </c>
    </row>
    <row r="171" spans="2:9" ht="12.95" customHeight="1" x14ac:dyDescent="0.15">
      <c r="B171" s="381" t="s">
        <v>9</v>
      </c>
      <c r="C171" s="332" t="s">
        <v>43</v>
      </c>
      <c r="D171" s="333" t="s">
        <v>4</v>
      </c>
      <c r="E171" s="702" t="s">
        <v>146</v>
      </c>
      <c r="F171" s="703" t="s">
        <v>149</v>
      </c>
      <c r="G171" s="335">
        <v>0</v>
      </c>
      <c r="H171" s="336">
        <v>112.5</v>
      </c>
      <c r="I171" s="337">
        <v>112.5</v>
      </c>
    </row>
    <row r="172" spans="2:9" ht="12.95" customHeight="1" x14ac:dyDescent="0.15">
      <c r="B172" s="381" t="s">
        <v>9</v>
      </c>
      <c r="C172" s="332" t="s">
        <v>43</v>
      </c>
      <c r="D172" s="333" t="s">
        <v>4</v>
      </c>
      <c r="E172" s="702" t="s">
        <v>146</v>
      </c>
      <c r="F172" s="703" t="s">
        <v>152</v>
      </c>
      <c r="G172" s="335">
        <v>0</v>
      </c>
      <c r="H172" s="336">
        <v>442.5</v>
      </c>
      <c r="I172" s="337">
        <v>442.5</v>
      </c>
    </row>
    <row r="173" spans="2:9" ht="12.95" customHeight="1" x14ac:dyDescent="0.15">
      <c r="B173" s="381" t="s">
        <v>9</v>
      </c>
      <c r="C173" s="332" t="s">
        <v>43</v>
      </c>
      <c r="D173" s="333" t="s">
        <v>4</v>
      </c>
      <c r="E173" s="702" t="s">
        <v>146</v>
      </c>
      <c r="F173" s="703" t="s">
        <v>275</v>
      </c>
      <c r="G173" s="335">
        <v>0</v>
      </c>
      <c r="H173" s="336">
        <v>75</v>
      </c>
      <c r="I173" s="337">
        <v>75</v>
      </c>
    </row>
    <row r="174" spans="2:9" ht="12.95" customHeight="1" x14ac:dyDescent="0.15">
      <c r="B174" s="381" t="s">
        <v>9</v>
      </c>
      <c r="C174" s="332" t="s">
        <v>43</v>
      </c>
      <c r="D174" s="333" t="s">
        <v>4</v>
      </c>
      <c r="E174" s="702" t="s">
        <v>277</v>
      </c>
      <c r="F174" s="703" t="s">
        <v>277</v>
      </c>
      <c r="G174" s="335">
        <v>0</v>
      </c>
      <c r="H174" s="336">
        <v>600</v>
      </c>
      <c r="I174" s="337">
        <v>600</v>
      </c>
    </row>
    <row r="175" spans="2:9" ht="12.95" customHeight="1" x14ac:dyDescent="0.15">
      <c r="B175" s="381" t="s">
        <v>10</v>
      </c>
      <c r="C175" s="332" t="s">
        <v>43</v>
      </c>
      <c r="D175" s="333" t="s">
        <v>4</v>
      </c>
      <c r="E175" s="702" t="s">
        <v>87</v>
      </c>
      <c r="F175" s="703" t="s">
        <v>88</v>
      </c>
      <c r="G175" s="335">
        <v>0</v>
      </c>
      <c r="H175" s="336">
        <v>35.713999999999999</v>
      </c>
      <c r="I175" s="337">
        <v>35.713999999999999</v>
      </c>
    </row>
    <row r="176" spans="2:9" ht="12.95" customHeight="1" x14ac:dyDescent="0.15">
      <c r="B176" s="381" t="s">
        <v>10</v>
      </c>
      <c r="C176" s="332" t="s">
        <v>43</v>
      </c>
      <c r="D176" s="333" t="s">
        <v>4</v>
      </c>
      <c r="E176" s="702" t="s">
        <v>87</v>
      </c>
      <c r="F176" s="703" t="s">
        <v>90</v>
      </c>
      <c r="G176" s="335">
        <v>0</v>
      </c>
      <c r="H176" s="336">
        <v>35.713999999999999</v>
      </c>
      <c r="I176" s="337">
        <v>35.713999999999999</v>
      </c>
    </row>
    <row r="177" spans="2:9" ht="12.95" customHeight="1" x14ac:dyDescent="0.15">
      <c r="B177" s="381" t="s">
        <v>10</v>
      </c>
      <c r="C177" s="332" t="s">
        <v>43</v>
      </c>
      <c r="D177" s="333" t="s">
        <v>4</v>
      </c>
      <c r="E177" s="702" t="s">
        <v>87</v>
      </c>
      <c r="F177" s="703" t="s">
        <v>91</v>
      </c>
      <c r="G177" s="335">
        <v>0</v>
      </c>
      <c r="H177" s="336">
        <v>40.715000000000003</v>
      </c>
      <c r="I177" s="337">
        <v>40.715000000000003</v>
      </c>
    </row>
    <row r="178" spans="2:9" ht="12.95" customHeight="1" x14ac:dyDescent="0.15">
      <c r="B178" s="381" t="s">
        <v>10</v>
      </c>
      <c r="C178" s="332" t="s">
        <v>43</v>
      </c>
      <c r="D178" s="333" t="s">
        <v>4</v>
      </c>
      <c r="E178" s="702" t="s">
        <v>87</v>
      </c>
      <c r="F178" s="703" t="s">
        <v>92</v>
      </c>
      <c r="G178" s="335">
        <v>0</v>
      </c>
      <c r="H178" s="336">
        <v>199.999</v>
      </c>
      <c r="I178" s="337">
        <v>199.999</v>
      </c>
    </row>
    <row r="179" spans="2:9" ht="12.95" customHeight="1" thickBot="1" x14ac:dyDescent="0.2">
      <c r="B179" s="388" t="s">
        <v>10</v>
      </c>
      <c r="C179" s="355" t="s">
        <v>43</v>
      </c>
      <c r="D179" s="356" t="s">
        <v>4</v>
      </c>
      <c r="E179" s="704" t="s">
        <v>87</v>
      </c>
      <c r="F179" s="705" t="s">
        <v>93</v>
      </c>
      <c r="G179" s="358">
        <v>0</v>
      </c>
      <c r="H179" s="359">
        <v>121.43</v>
      </c>
      <c r="I179" s="360">
        <v>121.43</v>
      </c>
    </row>
    <row r="180" spans="2:9" ht="12.95" customHeight="1" x14ac:dyDescent="0.15">
      <c r="B180" s="384" t="s">
        <v>10</v>
      </c>
      <c r="C180" s="349" t="s">
        <v>43</v>
      </c>
      <c r="D180" s="350" t="s">
        <v>4</v>
      </c>
      <c r="E180" s="706" t="s">
        <v>87</v>
      </c>
      <c r="F180" s="707" t="s">
        <v>253</v>
      </c>
      <c r="G180" s="352">
        <v>0</v>
      </c>
      <c r="H180" s="353">
        <v>21.428999999999998</v>
      </c>
      <c r="I180" s="354">
        <v>21.428999999999998</v>
      </c>
    </row>
    <row r="181" spans="2:9" ht="12.95" customHeight="1" x14ac:dyDescent="0.15">
      <c r="B181" s="381" t="s">
        <v>10</v>
      </c>
      <c r="C181" s="332" t="s">
        <v>43</v>
      </c>
      <c r="D181" s="333" t="s">
        <v>4</v>
      </c>
      <c r="E181" s="702" t="s">
        <v>87</v>
      </c>
      <c r="F181" s="703" t="s">
        <v>94</v>
      </c>
      <c r="G181" s="335">
        <v>0</v>
      </c>
      <c r="H181" s="336">
        <v>35.713999999999999</v>
      </c>
      <c r="I181" s="337">
        <v>35.713999999999999</v>
      </c>
    </row>
    <row r="182" spans="2:9" ht="12.95" customHeight="1" x14ac:dyDescent="0.15">
      <c r="B182" s="381" t="s">
        <v>10</v>
      </c>
      <c r="C182" s="332" t="s">
        <v>43</v>
      </c>
      <c r="D182" s="333" t="s">
        <v>4</v>
      </c>
      <c r="E182" s="702" t="s">
        <v>87</v>
      </c>
      <c r="F182" s="703" t="s">
        <v>95</v>
      </c>
      <c r="G182" s="335">
        <v>0</v>
      </c>
      <c r="H182" s="336">
        <v>220</v>
      </c>
      <c r="I182" s="337">
        <v>220</v>
      </c>
    </row>
    <row r="183" spans="2:9" ht="12.95" customHeight="1" x14ac:dyDescent="0.15">
      <c r="B183" s="381" t="s">
        <v>10</v>
      </c>
      <c r="C183" s="332" t="s">
        <v>43</v>
      </c>
      <c r="D183" s="333" t="s">
        <v>4</v>
      </c>
      <c r="E183" s="702" t="s">
        <v>97</v>
      </c>
      <c r="F183" s="703" t="s">
        <v>98</v>
      </c>
      <c r="G183" s="335">
        <v>0</v>
      </c>
      <c r="H183" s="336">
        <v>102.857</v>
      </c>
      <c r="I183" s="337">
        <v>102.857</v>
      </c>
    </row>
    <row r="184" spans="2:9" ht="12.95" customHeight="1" x14ac:dyDescent="0.15">
      <c r="B184" s="381" t="s">
        <v>10</v>
      </c>
      <c r="C184" s="332" t="s">
        <v>43</v>
      </c>
      <c r="D184" s="333" t="s">
        <v>4</v>
      </c>
      <c r="E184" s="702" t="s">
        <v>97</v>
      </c>
      <c r="F184" s="703" t="s">
        <v>99</v>
      </c>
      <c r="G184" s="335">
        <v>0</v>
      </c>
      <c r="H184" s="336">
        <v>807.86399999999958</v>
      </c>
      <c r="I184" s="337">
        <v>807.86399999999958</v>
      </c>
    </row>
    <row r="185" spans="2:9" ht="12.95" customHeight="1" x14ac:dyDescent="0.15">
      <c r="B185" s="381" t="s">
        <v>10</v>
      </c>
      <c r="C185" s="332" t="s">
        <v>43</v>
      </c>
      <c r="D185" s="333" t="s">
        <v>4</v>
      </c>
      <c r="E185" s="702" t="s">
        <v>103</v>
      </c>
      <c r="F185" s="703" t="s">
        <v>104</v>
      </c>
      <c r="G185" s="335">
        <v>0</v>
      </c>
      <c r="H185" s="336">
        <v>71.554000000000002</v>
      </c>
      <c r="I185" s="337">
        <v>71.554000000000002</v>
      </c>
    </row>
    <row r="186" spans="2:9" ht="12.95" customHeight="1" x14ac:dyDescent="0.15">
      <c r="B186" s="381" t="s">
        <v>10</v>
      </c>
      <c r="C186" s="332" t="s">
        <v>43</v>
      </c>
      <c r="D186" s="333" t="s">
        <v>4</v>
      </c>
      <c r="E186" s="702" t="s">
        <v>103</v>
      </c>
      <c r="F186" s="703" t="s">
        <v>107</v>
      </c>
      <c r="G186" s="335">
        <v>0</v>
      </c>
      <c r="H186" s="336">
        <v>114.286</v>
      </c>
      <c r="I186" s="337">
        <v>114.286</v>
      </c>
    </row>
    <row r="187" spans="2:9" ht="12.95" customHeight="1" x14ac:dyDescent="0.15">
      <c r="B187" s="381" t="s">
        <v>10</v>
      </c>
      <c r="C187" s="332" t="s">
        <v>43</v>
      </c>
      <c r="D187" s="333" t="s">
        <v>4</v>
      </c>
      <c r="E187" s="702" t="s">
        <v>103</v>
      </c>
      <c r="F187" s="703" t="s">
        <v>109</v>
      </c>
      <c r="G187" s="335">
        <v>0</v>
      </c>
      <c r="H187" s="336">
        <v>205.714</v>
      </c>
      <c r="I187" s="337">
        <v>205.714</v>
      </c>
    </row>
    <row r="188" spans="2:9" ht="12.95" customHeight="1" x14ac:dyDescent="0.15">
      <c r="B188" s="381" t="s">
        <v>10</v>
      </c>
      <c r="C188" s="332" t="s">
        <v>43</v>
      </c>
      <c r="D188" s="333" t="s">
        <v>4</v>
      </c>
      <c r="E188" s="702" t="s">
        <v>110</v>
      </c>
      <c r="F188" s="703" t="s">
        <v>112</v>
      </c>
      <c r="G188" s="335">
        <v>0</v>
      </c>
      <c r="H188" s="336">
        <v>1116.8700000000003</v>
      </c>
      <c r="I188" s="337">
        <v>1116.8700000000003</v>
      </c>
    </row>
    <row r="189" spans="2:9" ht="12.95" customHeight="1" x14ac:dyDescent="0.15">
      <c r="B189" s="381" t="s">
        <v>10</v>
      </c>
      <c r="C189" s="332" t="s">
        <v>43</v>
      </c>
      <c r="D189" s="333" t="s">
        <v>4</v>
      </c>
      <c r="E189" s="702" t="s">
        <v>110</v>
      </c>
      <c r="F189" s="703" t="s">
        <v>114</v>
      </c>
      <c r="G189" s="335">
        <v>0</v>
      </c>
      <c r="H189" s="336">
        <v>513.35999999999979</v>
      </c>
      <c r="I189" s="337">
        <v>513.35999999999979</v>
      </c>
    </row>
    <row r="190" spans="2:9" ht="12.95" customHeight="1" x14ac:dyDescent="0.15">
      <c r="B190" s="381" t="s">
        <v>10</v>
      </c>
      <c r="C190" s="332" t="s">
        <v>43</v>
      </c>
      <c r="D190" s="333" t="s">
        <v>4</v>
      </c>
      <c r="E190" s="702" t="s">
        <v>110</v>
      </c>
      <c r="F190" s="703" t="s">
        <v>115</v>
      </c>
      <c r="G190" s="335">
        <v>0</v>
      </c>
      <c r="H190" s="336">
        <v>114344.64400000001</v>
      </c>
      <c r="I190" s="337">
        <v>114344.64400000001</v>
      </c>
    </row>
    <row r="191" spans="2:9" ht="12.95" customHeight="1" x14ac:dyDescent="0.15">
      <c r="B191" s="381" t="s">
        <v>10</v>
      </c>
      <c r="C191" s="332" t="s">
        <v>43</v>
      </c>
      <c r="D191" s="333" t="s">
        <v>4</v>
      </c>
      <c r="E191" s="702" t="s">
        <v>110</v>
      </c>
      <c r="F191" s="703" t="s">
        <v>247</v>
      </c>
      <c r="G191" s="335">
        <v>0</v>
      </c>
      <c r="H191" s="336">
        <v>171.429</v>
      </c>
      <c r="I191" s="337">
        <v>171.429</v>
      </c>
    </row>
    <row r="192" spans="2:9" ht="12.95" customHeight="1" x14ac:dyDescent="0.15">
      <c r="B192" s="381" t="s">
        <v>10</v>
      </c>
      <c r="C192" s="332" t="s">
        <v>43</v>
      </c>
      <c r="D192" s="333" t="s">
        <v>4</v>
      </c>
      <c r="E192" s="702" t="s">
        <v>110</v>
      </c>
      <c r="F192" s="703" t="s">
        <v>116</v>
      </c>
      <c r="G192" s="335">
        <v>0</v>
      </c>
      <c r="H192" s="336">
        <v>21.428999999999998</v>
      </c>
      <c r="I192" s="337">
        <v>21.428999999999998</v>
      </c>
    </row>
    <row r="193" spans="2:9" ht="12.95" customHeight="1" x14ac:dyDescent="0.15">
      <c r="B193" s="381" t="s">
        <v>10</v>
      </c>
      <c r="C193" s="332" t="s">
        <v>43</v>
      </c>
      <c r="D193" s="333" t="s">
        <v>4</v>
      </c>
      <c r="E193" s="702" t="s">
        <v>110</v>
      </c>
      <c r="F193" s="703" t="s">
        <v>117</v>
      </c>
      <c r="G193" s="335">
        <v>0</v>
      </c>
      <c r="H193" s="336">
        <v>5708.6840000000175</v>
      </c>
      <c r="I193" s="337">
        <v>5708.6840000000175</v>
      </c>
    </row>
    <row r="194" spans="2:9" ht="12.95" customHeight="1" x14ac:dyDescent="0.15">
      <c r="B194" s="381" t="s">
        <v>10</v>
      </c>
      <c r="C194" s="332" t="s">
        <v>43</v>
      </c>
      <c r="D194" s="333" t="s">
        <v>4</v>
      </c>
      <c r="E194" s="702" t="s">
        <v>110</v>
      </c>
      <c r="F194" s="703" t="s">
        <v>274</v>
      </c>
      <c r="G194" s="335">
        <v>0</v>
      </c>
      <c r="H194" s="336">
        <v>2092.857</v>
      </c>
      <c r="I194" s="337">
        <v>2092.857</v>
      </c>
    </row>
    <row r="195" spans="2:9" ht="12.95" customHeight="1" x14ac:dyDescent="0.15">
      <c r="B195" s="381" t="s">
        <v>10</v>
      </c>
      <c r="C195" s="332" t="s">
        <v>43</v>
      </c>
      <c r="D195" s="333" t="s">
        <v>4</v>
      </c>
      <c r="E195" s="702" t="s">
        <v>110</v>
      </c>
      <c r="F195" s="703" t="s">
        <v>249</v>
      </c>
      <c r="G195" s="335">
        <v>0</v>
      </c>
      <c r="H195" s="336">
        <v>145.715</v>
      </c>
      <c r="I195" s="337">
        <v>145.715</v>
      </c>
    </row>
    <row r="196" spans="2:9" ht="12.95" customHeight="1" x14ac:dyDescent="0.15">
      <c r="B196" s="381" t="s">
        <v>10</v>
      </c>
      <c r="C196" s="332" t="s">
        <v>43</v>
      </c>
      <c r="D196" s="333" t="s">
        <v>4</v>
      </c>
      <c r="E196" s="702" t="s">
        <v>110</v>
      </c>
      <c r="F196" s="703" t="s">
        <v>119</v>
      </c>
      <c r="G196" s="335">
        <v>0</v>
      </c>
      <c r="H196" s="336">
        <v>17.856999999999999</v>
      </c>
      <c r="I196" s="337">
        <v>17.856999999999999</v>
      </c>
    </row>
    <row r="197" spans="2:9" ht="12.95" customHeight="1" x14ac:dyDescent="0.15">
      <c r="B197" s="381" t="s">
        <v>10</v>
      </c>
      <c r="C197" s="332" t="s">
        <v>43</v>
      </c>
      <c r="D197" s="333" t="s">
        <v>4</v>
      </c>
      <c r="E197" s="702" t="s">
        <v>110</v>
      </c>
      <c r="F197" s="703" t="s">
        <v>121</v>
      </c>
      <c r="G197" s="335">
        <v>0</v>
      </c>
      <c r="H197" s="336">
        <v>21.428999999999998</v>
      </c>
      <c r="I197" s="337">
        <v>21.428999999999998</v>
      </c>
    </row>
    <row r="198" spans="2:9" ht="12.95" customHeight="1" x14ac:dyDescent="0.15">
      <c r="B198" s="381" t="s">
        <v>10</v>
      </c>
      <c r="C198" s="332" t="s">
        <v>43</v>
      </c>
      <c r="D198" s="333" t="s">
        <v>4</v>
      </c>
      <c r="E198" s="702" t="s">
        <v>122</v>
      </c>
      <c r="F198" s="703" t="s">
        <v>123</v>
      </c>
      <c r="G198" s="335">
        <v>0</v>
      </c>
      <c r="H198" s="336">
        <v>650.34699999999987</v>
      </c>
      <c r="I198" s="337">
        <v>650.34699999999987</v>
      </c>
    </row>
    <row r="199" spans="2:9" ht="12.95" customHeight="1" x14ac:dyDescent="0.15">
      <c r="B199" s="381" t="s">
        <v>10</v>
      </c>
      <c r="C199" s="332" t="s">
        <v>43</v>
      </c>
      <c r="D199" s="333" t="s">
        <v>4</v>
      </c>
      <c r="E199" s="702" t="s">
        <v>122</v>
      </c>
      <c r="F199" s="703" t="s">
        <v>124</v>
      </c>
      <c r="G199" s="335">
        <v>0</v>
      </c>
      <c r="H199" s="336">
        <v>24.106999999999999</v>
      </c>
      <c r="I199" s="337">
        <v>24.106999999999999</v>
      </c>
    </row>
    <row r="200" spans="2:9" ht="12.95" customHeight="1" x14ac:dyDescent="0.15">
      <c r="B200" s="381" t="s">
        <v>10</v>
      </c>
      <c r="C200" s="332" t="s">
        <v>43</v>
      </c>
      <c r="D200" s="333" t="s">
        <v>4</v>
      </c>
      <c r="E200" s="702" t="s">
        <v>122</v>
      </c>
      <c r="F200" s="703" t="s">
        <v>125</v>
      </c>
      <c r="G200" s="335">
        <v>0</v>
      </c>
      <c r="H200" s="336">
        <v>21.428999999999998</v>
      </c>
      <c r="I200" s="337">
        <v>21.428999999999998</v>
      </c>
    </row>
    <row r="201" spans="2:9" ht="12.95" customHeight="1" x14ac:dyDescent="0.15">
      <c r="B201" s="381" t="s">
        <v>10</v>
      </c>
      <c r="C201" s="332" t="s">
        <v>43</v>
      </c>
      <c r="D201" s="333" t="s">
        <v>4</v>
      </c>
      <c r="E201" s="702" t="s">
        <v>122</v>
      </c>
      <c r="F201" s="703" t="s">
        <v>126</v>
      </c>
      <c r="G201" s="335">
        <v>0</v>
      </c>
      <c r="H201" s="336">
        <v>180.15100000000001</v>
      </c>
      <c r="I201" s="337">
        <v>180.15100000000001</v>
      </c>
    </row>
    <row r="202" spans="2:9" ht="12.95" customHeight="1" x14ac:dyDescent="0.15">
      <c r="B202" s="381" t="s">
        <v>10</v>
      </c>
      <c r="C202" s="332" t="s">
        <v>43</v>
      </c>
      <c r="D202" s="333" t="s">
        <v>4</v>
      </c>
      <c r="E202" s="702" t="s">
        <v>122</v>
      </c>
      <c r="F202" s="703" t="s">
        <v>279</v>
      </c>
      <c r="G202" s="335">
        <v>0</v>
      </c>
      <c r="H202" s="336">
        <v>2347.9790000000016</v>
      </c>
      <c r="I202" s="337">
        <v>2347.9790000000016</v>
      </c>
    </row>
    <row r="203" spans="2:9" ht="12.95" customHeight="1" x14ac:dyDescent="0.15">
      <c r="B203" s="381" t="s">
        <v>10</v>
      </c>
      <c r="C203" s="332" t="s">
        <v>43</v>
      </c>
      <c r="D203" s="333" t="s">
        <v>4</v>
      </c>
      <c r="E203" s="702" t="s">
        <v>131</v>
      </c>
      <c r="F203" s="703" t="s">
        <v>132</v>
      </c>
      <c r="G203" s="335">
        <v>0</v>
      </c>
      <c r="H203" s="336">
        <v>1343.9220000000009</v>
      </c>
      <c r="I203" s="337">
        <v>1343.9220000000009</v>
      </c>
    </row>
    <row r="204" spans="2:9" ht="12.95" customHeight="1" x14ac:dyDescent="0.15">
      <c r="B204" s="381" t="s">
        <v>10</v>
      </c>
      <c r="C204" s="332" t="s">
        <v>43</v>
      </c>
      <c r="D204" s="333" t="s">
        <v>4</v>
      </c>
      <c r="E204" s="702" t="s">
        <v>131</v>
      </c>
      <c r="F204" s="703" t="s">
        <v>134</v>
      </c>
      <c r="G204" s="335">
        <v>0</v>
      </c>
      <c r="H204" s="336">
        <v>34.070999999999998</v>
      </c>
      <c r="I204" s="337">
        <v>34.070999999999998</v>
      </c>
    </row>
    <row r="205" spans="2:9" ht="12.95" customHeight="1" x14ac:dyDescent="0.15">
      <c r="B205" s="381" t="s">
        <v>10</v>
      </c>
      <c r="C205" s="332" t="s">
        <v>43</v>
      </c>
      <c r="D205" s="333" t="s">
        <v>4</v>
      </c>
      <c r="E205" s="702" t="s">
        <v>131</v>
      </c>
      <c r="F205" s="703" t="s">
        <v>136</v>
      </c>
      <c r="G205" s="335">
        <v>0</v>
      </c>
      <c r="H205" s="336">
        <v>364.286</v>
      </c>
      <c r="I205" s="337">
        <v>364.286</v>
      </c>
    </row>
    <row r="206" spans="2:9" ht="12.95" customHeight="1" x14ac:dyDescent="0.15">
      <c r="B206" s="381" t="s">
        <v>10</v>
      </c>
      <c r="C206" s="332" t="s">
        <v>43</v>
      </c>
      <c r="D206" s="333" t="s">
        <v>4</v>
      </c>
      <c r="E206" s="702" t="s">
        <v>131</v>
      </c>
      <c r="F206" s="703" t="s">
        <v>137</v>
      </c>
      <c r="G206" s="335">
        <v>0</v>
      </c>
      <c r="H206" s="336">
        <v>75.001000000000005</v>
      </c>
      <c r="I206" s="337">
        <v>75.001000000000005</v>
      </c>
    </row>
    <row r="207" spans="2:9" ht="12.95" customHeight="1" x14ac:dyDescent="0.15">
      <c r="B207" s="381" t="s">
        <v>10</v>
      </c>
      <c r="C207" s="332" t="s">
        <v>43</v>
      </c>
      <c r="D207" s="333" t="s">
        <v>4</v>
      </c>
      <c r="E207" s="702" t="s">
        <v>131</v>
      </c>
      <c r="F207" s="703" t="s">
        <v>138</v>
      </c>
      <c r="G207" s="335">
        <v>0</v>
      </c>
      <c r="H207" s="336">
        <v>21.428999999999998</v>
      </c>
      <c r="I207" s="337">
        <v>21.428999999999998</v>
      </c>
    </row>
    <row r="208" spans="2:9" ht="12.95" customHeight="1" x14ac:dyDescent="0.15">
      <c r="B208" s="381" t="s">
        <v>10</v>
      </c>
      <c r="C208" s="332" t="s">
        <v>43</v>
      </c>
      <c r="D208" s="333" t="s">
        <v>4</v>
      </c>
      <c r="E208" s="702" t="s">
        <v>289</v>
      </c>
      <c r="F208" s="703" t="s">
        <v>140</v>
      </c>
      <c r="G208" s="335">
        <v>0</v>
      </c>
      <c r="H208" s="336">
        <v>275.428</v>
      </c>
      <c r="I208" s="337">
        <v>275.428</v>
      </c>
    </row>
    <row r="209" spans="2:9" ht="12.95" customHeight="1" x14ac:dyDescent="0.15">
      <c r="B209" s="381" t="s">
        <v>10</v>
      </c>
      <c r="C209" s="332" t="s">
        <v>43</v>
      </c>
      <c r="D209" s="333" t="s">
        <v>4</v>
      </c>
      <c r="E209" s="702" t="s">
        <v>248</v>
      </c>
      <c r="F209" s="703" t="s">
        <v>142</v>
      </c>
      <c r="G209" s="335">
        <v>0</v>
      </c>
      <c r="H209" s="336">
        <v>99.495000000000005</v>
      </c>
      <c r="I209" s="337">
        <v>99.495000000000005</v>
      </c>
    </row>
    <row r="210" spans="2:9" ht="12.95" customHeight="1" x14ac:dyDescent="0.15">
      <c r="B210" s="381" t="s">
        <v>10</v>
      </c>
      <c r="C210" s="332" t="s">
        <v>43</v>
      </c>
      <c r="D210" s="333" t="s">
        <v>4</v>
      </c>
      <c r="E210" s="702" t="s">
        <v>248</v>
      </c>
      <c r="F210" s="703" t="s">
        <v>143</v>
      </c>
      <c r="G210" s="335">
        <v>0</v>
      </c>
      <c r="H210" s="336">
        <v>968.6579999999999</v>
      </c>
      <c r="I210" s="337">
        <v>968.6579999999999</v>
      </c>
    </row>
    <row r="211" spans="2:9" ht="12.95" customHeight="1" x14ac:dyDescent="0.15">
      <c r="B211" s="381" t="s">
        <v>10</v>
      </c>
      <c r="C211" s="332" t="s">
        <v>43</v>
      </c>
      <c r="D211" s="333" t="s">
        <v>4</v>
      </c>
      <c r="E211" s="702" t="s">
        <v>248</v>
      </c>
      <c r="F211" s="703" t="s">
        <v>145</v>
      </c>
      <c r="G211" s="335">
        <v>0</v>
      </c>
      <c r="H211" s="336">
        <v>101.786</v>
      </c>
      <c r="I211" s="337">
        <v>101.786</v>
      </c>
    </row>
    <row r="212" spans="2:9" ht="12.95" customHeight="1" x14ac:dyDescent="0.15">
      <c r="B212" s="381" t="s">
        <v>10</v>
      </c>
      <c r="C212" s="332" t="s">
        <v>43</v>
      </c>
      <c r="D212" s="333" t="s">
        <v>4</v>
      </c>
      <c r="E212" s="702" t="s">
        <v>146</v>
      </c>
      <c r="F212" s="703" t="s">
        <v>148</v>
      </c>
      <c r="G212" s="335">
        <v>0</v>
      </c>
      <c r="H212" s="336">
        <v>965.18599999999981</v>
      </c>
      <c r="I212" s="337">
        <v>965.18599999999981</v>
      </c>
    </row>
    <row r="213" spans="2:9" ht="12.95" customHeight="1" x14ac:dyDescent="0.15">
      <c r="B213" s="381" t="s">
        <v>10</v>
      </c>
      <c r="C213" s="332" t="s">
        <v>43</v>
      </c>
      <c r="D213" s="333" t="s">
        <v>4</v>
      </c>
      <c r="E213" s="702" t="s">
        <v>146</v>
      </c>
      <c r="F213" s="703" t="s">
        <v>149</v>
      </c>
      <c r="G213" s="335">
        <v>0</v>
      </c>
      <c r="H213" s="336">
        <v>134.91800000000001</v>
      </c>
      <c r="I213" s="337">
        <v>134.91800000000001</v>
      </c>
    </row>
    <row r="214" spans="2:9" ht="12.95" customHeight="1" x14ac:dyDescent="0.15">
      <c r="B214" s="381" t="s">
        <v>10</v>
      </c>
      <c r="C214" s="332" t="s">
        <v>43</v>
      </c>
      <c r="D214" s="333" t="s">
        <v>4</v>
      </c>
      <c r="E214" s="702" t="s">
        <v>146</v>
      </c>
      <c r="F214" s="703" t="s">
        <v>152</v>
      </c>
      <c r="G214" s="335">
        <v>0</v>
      </c>
      <c r="H214" s="336">
        <v>634.86000000000013</v>
      </c>
      <c r="I214" s="337">
        <v>634.86000000000013</v>
      </c>
    </row>
    <row r="215" spans="2:9" ht="12.95" customHeight="1" x14ac:dyDescent="0.15">
      <c r="B215" s="381" t="s">
        <v>10</v>
      </c>
      <c r="C215" s="332" t="s">
        <v>43</v>
      </c>
      <c r="D215" s="333" t="s">
        <v>4</v>
      </c>
      <c r="E215" s="702" t="s">
        <v>146</v>
      </c>
      <c r="F215" s="703" t="s">
        <v>275</v>
      </c>
      <c r="G215" s="335">
        <v>0</v>
      </c>
      <c r="H215" s="336">
        <v>712.99899999999991</v>
      </c>
      <c r="I215" s="337">
        <v>712.99899999999991</v>
      </c>
    </row>
    <row r="216" spans="2:9" ht="12.95" customHeight="1" x14ac:dyDescent="0.15">
      <c r="B216" s="381" t="s">
        <v>10</v>
      </c>
      <c r="C216" s="332" t="s">
        <v>43</v>
      </c>
      <c r="D216" s="333" t="s">
        <v>4</v>
      </c>
      <c r="E216" s="702" t="s">
        <v>153</v>
      </c>
      <c r="F216" s="703" t="s">
        <v>153</v>
      </c>
      <c r="G216" s="335">
        <v>0</v>
      </c>
      <c r="H216" s="336">
        <v>102.857</v>
      </c>
      <c r="I216" s="337">
        <v>102.857</v>
      </c>
    </row>
    <row r="217" spans="2:9" ht="12.95" customHeight="1" x14ac:dyDescent="0.15">
      <c r="B217" s="381" t="s">
        <v>11</v>
      </c>
      <c r="C217" s="332" t="s">
        <v>43</v>
      </c>
      <c r="D217" s="333" t="s">
        <v>4</v>
      </c>
      <c r="E217" s="702" t="s">
        <v>87</v>
      </c>
      <c r="F217" s="703" t="s">
        <v>93</v>
      </c>
      <c r="G217" s="335">
        <v>0</v>
      </c>
      <c r="H217" s="336">
        <v>40</v>
      </c>
      <c r="I217" s="337">
        <v>40</v>
      </c>
    </row>
    <row r="218" spans="2:9" ht="12.95" customHeight="1" x14ac:dyDescent="0.15">
      <c r="B218" s="381" t="s">
        <v>11</v>
      </c>
      <c r="C218" s="332" t="s">
        <v>43</v>
      </c>
      <c r="D218" s="333" t="s">
        <v>4</v>
      </c>
      <c r="E218" s="702" t="s">
        <v>87</v>
      </c>
      <c r="F218" s="703" t="s">
        <v>94</v>
      </c>
      <c r="G218" s="335">
        <v>0</v>
      </c>
      <c r="H218" s="336">
        <v>8</v>
      </c>
      <c r="I218" s="337">
        <v>8</v>
      </c>
    </row>
    <row r="219" spans="2:9" ht="12.95" customHeight="1" x14ac:dyDescent="0.15">
      <c r="B219" s="381" t="s">
        <v>11</v>
      </c>
      <c r="C219" s="332" t="s">
        <v>43</v>
      </c>
      <c r="D219" s="333" t="s">
        <v>4</v>
      </c>
      <c r="E219" s="702" t="s">
        <v>87</v>
      </c>
      <c r="F219" s="703" t="s">
        <v>95</v>
      </c>
      <c r="G219" s="335">
        <v>0</v>
      </c>
      <c r="H219" s="336">
        <v>114.286</v>
      </c>
      <c r="I219" s="337">
        <v>114.286</v>
      </c>
    </row>
    <row r="220" spans="2:9" ht="12.95" customHeight="1" x14ac:dyDescent="0.15">
      <c r="B220" s="381" t="s">
        <v>11</v>
      </c>
      <c r="C220" s="332" t="s">
        <v>43</v>
      </c>
      <c r="D220" s="333" t="s">
        <v>4</v>
      </c>
      <c r="E220" s="702" t="s">
        <v>97</v>
      </c>
      <c r="F220" s="703" t="s">
        <v>254</v>
      </c>
      <c r="G220" s="335">
        <v>0</v>
      </c>
      <c r="H220" s="336">
        <v>1.333</v>
      </c>
      <c r="I220" s="337">
        <v>1.333</v>
      </c>
    </row>
    <row r="221" spans="2:9" ht="12.95" customHeight="1" x14ac:dyDescent="0.15">
      <c r="B221" s="381" t="s">
        <v>11</v>
      </c>
      <c r="C221" s="332" t="s">
        <v>43</v>
      </c>
      <c r="D221" s="333" t="s">
        <v>4</v>
      </c>
      <c r="E221" s="702" t="s">
        <v>97</v>
      </c>
      <c r="F221" s="703" t="s">
        <v>102</v>
      </c>
      <c r="G221" s="335">
        <v>0</v>
      </c>
      <c r="H221" s="336">
        <v>16</v>
      </c>
      <c r="I221" s="337">
        <v>16</v>
      </c>
    </row>
    <row r="222" spans="2:9" ht="12.95" customHeight="1" x14ac:dyDescent="0.15">
      <c r="B222" s="381" t="s">
        <v>11</v>
      </c>
      <c r="C222" s="332" t="s">
        <v>43</v>
      </c>
      <c r="D222" s="333" t="s">
        <v>4</v>
      </c>
      <c r="E222" s="702" t="s">
        <v>103</v>
      </c>
      <c r="F222" s="703" t="s">
        <v>109</v>
      </c>
      <c r="G222" s="335">
        <v>0</v>
      </c>
      <c r="H222" s="336">
        <v>514.28599999999994</v>
      </c>
      <c r="I222" s="337">
        <v>514.28599999999994</v>
      </c>
    </row>
    <row r="223" spans="2:9" ht="12.95" customHeight="1" x14ac:dyDescent="0.15">
      <c r="B223" s="381" t="s">
        <v>11</v>
      </c>
      <c r="C223" s="332" t="s">
        <v>43</v>
      </c>
      <c r="D223" s="333" t="s">
        <v>4</v>
      </c>
      <c r="E223" s="702" t="s">
        <v>110</v>
      </c>
      <c r="F223" s="703" t="s">
        <v>112</v>
      </c>
      <c r="G223" s="335">
        <v>0</v>
      </c>
      <c r="H223" s="336">
        <v>1065.211</v>
      </c>
      <c r="I223" s="337">
        <v>1065.211</v>
      </c>
    </row>
    <row r="224" spans="2:9" ht="12.95" customHeight="1" x14ac:dyDescent="0.15">
      <c r="B224" s="381" t="s">
        <v>11</v>
      </c>
      <c r="C224" s="332" t="s">
        <v>43</v>
      </c>
      <c r="D224" s="333" t="s">
        <v>4</v>
      </c>
      <c r="E224" s="702" t="s">
        <v>110</v>
      </c>
      <c r="F224" s="703" t="s">
        <v>113</v>
      </c>
      <c r="G224" s="335">
        <v>0</v>
      </c>
      <c r="H224" s="336">
        <v>205.714</v>
      </c>
      <c r="I224" s="337">
        <v>205.714</v>
      </c>
    </row>
    <row r="225" spans="2:9" ht="12.95" customHeight="1" x14ac:dyDescent="0.15">
      <c r="B225" s="381" t="s">
        <v>11</v>
      </c>
      <c r="C225" s="332" t="s">
        <v>43</v>
      </c>
      <c r="D225" s="333" t="s">
        <v>4</v>
      </c>
      <c r="E225" s="702" t="s">
        <v>110</v>
      </c>
      <c r="F225" s="703" t="s">
        <v>114</v>
      </c>
      <c r="G225" s="335">
        <v>0</v>
      </c>
      <c r="H225" s="336">
        <v>40</v>
      </c>
      <c r="I225" s="337">
        <v>40</v>
      </c>
    </row>
    <row r="226" spans="2:9" ht="12.95" customHeight="1" x14ac:dyDescent="0.15">
      <c r="B226" s="381" t="s">
        <v>11</v>
      </c>
      <c r="C226" s="332" t="s">
        <v>43</v>
      </c>
      <c r="D226" s="333" t="s">
        <v>4</v>
      </c>
      <c r="E226" s="702" t="s">
        <v>110</v>
      </c>
      <c r="F226" s="703" t="s">
        <v>115</v>
      </c>
      <c r="G226" s="335">
        <v>0</v>
      </c>
      <c r="H226" s="336">
        <v>13.333</v>
      </c>
      <c r="I226" s="337">
        <v>13.333</v>
      </c>
    </row>
    <row r="227" spans="2:9" ht="12.95" customHeight="1" x14ac:dyDescent="0.15">
      <c r="B227" s="381" t="s">
        <v>11</v>
      </c>
      <c r="C227" s="332" t="s">
        <v>43</v>
      </c>
      <c r="D227" s="333" t="s">
        <v>4</v>
      </c>
      <c r="E227" s="702" t="s">
        <v>110</v>
      </c>
      <c r="F227" s="703" t="s">
        <v>247</v>
      </c>
      <c r="G227" s="335">
        <v>0</v>
      </c>
      <c r="H227" s="336">
        <v>2542.857</v>
      </c>
      <c r="I227" s="337">
        <v>2542.857</v>
      </c>
    </row>
    <row r="228" spans="2:9" ht="12.95" customHeight="1" x14ac:dyDescent="0.15">
      <c r="B228" s="381" t="s">
        <v>11</v>
      </c>
      <c r="C228" s="332" t="s">
        <v>43</v>
      </c>
      <c r="D228" s="333" t="s">
        <v>4</v>
      </c>
      <c r="E228" s="702" t="s">
        <v>110</v>
      </c>
      <c r="F228" s="703" t="s">
        <v>116</v>
      </c>
      <c r="G228" s="335">
        <v>0</v>
      </c>
      <c r="H228" s="336">
        <v>4</v>
      </c>
      <c r="I228" s="337">
        <v>4</v>
      </c>
    </row>
    <row r="229" spans="2:9" ht="12.95" customHeight="1" x14ac:dyDescent="0.15">
      <c r="B229" s="381" t="s">
        <v>11</v>
      </c>
      <c r="C229" s="332" t="s">
        <v>43</v>
      </c>
      <c r="D229" s="333" t="s">
        <v>4</v>
      </c>
      <c r="E229" s="702" t="s">
        <v>110</v>
      </c>
      <c r="F229" s="703" t="s">
        <v>117</v>
      </c>
      <c r="G229" s="335">
        <v>0</v>
      </c>
      <c r="H229" s="336">
        <v>114.286</v>
      </c>
      <c r="I229" s="337">
        <v>114.286</v>
      </c>
    </row>
    <row r="230" spans="2:9" ht="12.95" customHeight="1" x14ac:dyDescent="0.15">
      <c r="B230" s="381" t="s">
        <v>11</v>
      </c>
      <c r="C230" s="332" t="s">
        <v>43</v>
      </c>
      <c r="D230" s="333" t="s">
        <v>4</v>
      </c>
      <c r="E230" s="702" t="s">
        <v>110</v>
      </c>
      <c r="F230" s="703" t="s">
        <v>274</v>
      </c>
      <c r="G230" s="335">
        <v>0</v>
      </c>
      <c r="H230" s="336">
        <v>200</v>
      </c>
      <c r="I230" s="337">
        <v>200</v>
      </c>
    </row>
    <row r="231" spans="2:9" ht="12.95" customHeight="1" x14ac:dyDescent="0.15">
      <c r="B231" s="381" t="s">
        <v>11</v>
      </c>
      <c r="C231" s="332" t="s">
        <v>43</v>
      </c>
      <c r="D231" s="333" t="s">
        <v>4</v>
      </c>
      <c r="E231" s="702" t="s">
        <v>110</v>
      </c>
      <c r="F231" s="703" t="s">
        <v>249</v>
      </c>
      <c r="G231" s="335">
        <v>0</v>
      </c>
      <c r="H231" s="336">
        <v>1.333</v>
      </c>
      <c r="I231" s="337">
        <v>1.333</v>
      </c>
    </row>
    <row r="232" spans="2:9" ht="12.95" customHeight="1" x14ac:dyDescent="0.15">
      <c r="B232" s="381" t="s">
        <v>11</v>
      </c>
      <c r="C232" s="332" t="s">
        <v>43</v>
      </c>
      <c r="D232" s="333" t="s">
        <v>4</v>
      </c>
      <c r="E232" s="702" t="s">
        <v>110</v>
      </c>
      <c r="F232" s="703" t="s">
        <v>121</v>
      </c>
      <c r="G232" s="335">
        <v>0</v>
      </c>
      <c r="H232" s="336">
        <v>205.714</v>
      </c>
      <c r="I232" s="337">
        <v>205.714</v>
      </c>
    </row>
    <row r="233" spans="2:9" ht="12.95" customHeight="1" x14ac:dyDescent="0.15">
      <c r="B233" s="381" t="s">
        <v>11</v>
      </c>
      <c r="C233" s="332" t="s">
        <v>43</v>
      </c>
      <c r="D233" s="333" t="s">
        <v>4</v>
      </c>
      <c r="E233" s="702" t="s">
        <v>122</v>
      </c>
      <c r="F233" s="703" t="s">
        <v>124</v>
      </c>
      <c r="G233" s="335">
        <v>0</v>
      </c>
      <c r="H233" s="336">
        <v>6.6669999999999998</v>
      </c>
      <c r="I233" s="337">
        <v>6.6669999999999998</v>
      </c>
    </row>
    <row r="234" spans="2:9" ht="12.95" customHeight="1" x14ac:dyDescent="0.15">
      <c r="B234" s="381" t="s">
        <v>11</v>
      </c>
      <c r="C234" s="332" t="s">
        <v>43</v>
      </c>
      <c r="D234" s="333" t="s">
        <v>4</v>
      </c>
      <c r="E234" s="702" t="s">
        <v>122</v>
      </c>
      <c r="F234" s="703" t="s">
        <v>126</v>
      </c>
      <c r="G234" s="335">
        <v>0</v>
      </c>
      <c r="H234" s="336">
        <v>205.714</v>
      </c>
      <c r="I234" s="337">
        <v>205.714</v>
      </c>
    </row>
    <row r="235" spans="2:9" ht="12.95" customHeight="1" x14ac:dyDescent="0.15">
      <c r="B235" s="381" t="s">
        <v>11</v>
      </c>
      <c r="C235" s="332" t="s">
        <v>43</v>
      </c>
      <c r="D235" s="333" t="s">
        <v>4</v>
      </c>
      <c r="E235" s="702" t="s">
        <v>122</v>
      </c>
      <c r="F235" s="703" t="s">
        <v>127</v>
      </c>
      <c r="G235" s="335">
        <v>0</v>
      </c>
      <c r="H235" s="336">
        <v>21.334</v>
      </c>
      <c r="I235" s="337">
        <v>21.334</v>
      </c>
    </row>
    <row r="236" spans="2:9" ht="12.95" customHeight="1" x14ac:dyDescent="0.15">
      <c r="B236" s="381" t="s">
        <v>11</v>
      </c>
      <c r="C236" s="332" t="s">
        <v>43</v>
      </c>
      <c r="D236" s="333" t="s">
        <v>4</v>
      </c>
      <c r="E236" s="702" t="s">
        <v>122</v>
      </c>
      <c r="F236" s="703" t="s">
        <v>129</v>
      </c>
      <c r="G236" s="335">
        <v>0</v>
      </c>
      <c r="H236" s="336">
        <v>37.332999999999998</v>
      </c>
      <c r="I236" s="337">
        <v>37.332999999999998</v>
      </c>
    </row>
    <row r="237" spans="2:9" ht="12.95" customHeight="1" thickBot="1" x14ac:dyDescent="0.2">
      <c r="B237" s="388" t="s">
        <v>11</v>
      </c>
      <c r="C237" s="355" t="s">
        <v>43</v>
      </c>
      <c r="D237" s="356" t="s">
        <v>4</v>
      </c>
      <c r="E237" s="704" t="s">
        <v>122</v>
      </c>
      <c r="F237" s="705" t="s">
        <v>279</v>
      </c>
      <c r="G237" s="358">
        <v>0</v>
      </c>
      <c r="H237" s="359">
        <v>235.048</v>
      </c>
      <c r="I237" s="360">
        <v>235.048</v>
      </c>
    </row>
    <row r="238" spans="2:9" ht="12.95" customHeight="1" x14ac:dyDescent="0.15">
      <c r="B238" s="384" t="s">
        <v>11</v>
      </c>
      <c r="C238" s="349" t="s">
        <v>43</v>
      </c>
      <c r="D238" s="350" t="s">
        <v>4</v>
      </c>
      <c r="E238" s="706" t="s">
        <v>131</v>
      </c>
      <c r="F238" s="707" t="s">
        <v>132</v>
      </c>
      <c r="G238" s="352">
        <v>0</v>
      </c>
      <c r="H238" s="353">
        <v>618.47500000000002</v>
      </c>
      <c r="I238" s="354">
        <v>618.47500000000002</v>
      </c>
    </row>
    <row r="239" spans="2:9" ht="12.95" customHeight="1" x14ac:dyDescent="0.15">
      <c r="B239" s="381" t="s">
        <v>11</v>
      </c>
      <c r="C239" s="332" t="s">
        <v>43</v>
      </c>
      <c r="D239" s="333" t="s">
        <v>4</v>
      </c>
      <c r="E239" s="702" t="s">
        <v>131</v>
      </c>
      <c r="F239" s="703" t="s">
        <v>135</v>
      </c>
      <c r="G239" s="335">
        <v>0</v>
      </c>
      <c r="H239" s="336">
        <v>8</v>
      </c>
      <c r="I239" s="337">
        <v>8</v>
      </c>
    </row>
    <row r="240" spans="2:9" ht="12.95" customHeight="1" x14ac:dyDescent="0.15">
      <c r="B240" s="381" t="s">
        <v>11</v>
      </c>
      <c r="C240" s="332" t="s">
        <v>43</v>
      </c>
      <c r="D240" s="333" t="s">
        <v>4</v>
      </c>
      <c r="E240" s="702" t="s">
        <v>131</v>
      </c>
      <c r="F240" s="703" t="s">
        <v>136</v>
      </c>
      <c r="G240" s="335">
        <v>0</v>
      </c>
      <c r="H240" s="336">
        <v>64</v>
      </c>
      <c r="I240" s="337">
        <v>64</v>
      </c>
    </row>
    <row r="241" spans="2:9" ht="12.95" customHeight="1" x14ac:dyDescent="0.15">
      <c r="B241" s="381" t="s">
        <v>11</v>
      </c>
      <c r="C241" s="332" t="s">
        <v>43</v>
      </c>
      <c r="D241" s="333" t="s">
        <v>4</v>
      </c>
      <c r="E241" s="702" t="s">
        <v>131</v>
      </c>
      <c r="F241" s="703" t="s">
        <v>137</v>
      </c>
      <c r="G241" s="335">
        <v>0</v>
      </c>
      <c r="H241" s="336">
        <v>6.6669999999999998</v>
      </c>
      <c r="I241" s="337">
        <v>6.6669999999999998</v>
      </c>
    </row>
    <row r="242" spans="2:9" ht="12.95" customHeight="1" x14ac:dyDescent="0.15">
      <c r="B242" s="381" t="s">
        <v>11</v>
      </c>
      <c r="C242" s="332" t="s">
        <v>43</v>
      </c>
      <c r="D242" s="333" t="s">
        <v>4</v>
      </c>
      <c r="E242" s="702" t="s">
        <v>248</v>
      </c>
      <c r="F242" s="703" t="s">
        <v>280</v>
      </c>
      <c r="G242" s="335">
        <v>0</v>
      </c>
      <c r="H242" s="336">
        <v>116.191</v>
      </c>
      <c r="I242" s="337">
        <v>116.191</v>
      </c>
    </row>
    <row r="243" spans="2:9" ht="12.95" customHeight="1" x14ac:dyDescent="0.15">
      <c r="B243" s="381" t="s">
        <v>11</v>
      </c>
      <c r="C243" s="332" t="s">
        <v>43</v>
      </c>
      <c r="D243" s="333" t="s">
        <v>4</v>
      </c>
      <c r="E243" s="702" t="s">
        <v>248</v>
      </c>
      <c r="F243" s="703" t="s">
        <v>144</v>
      </c>
      <c r="G243" s="335">
        <v>0</v>
      </c>
      <c r="H243" s="336">
        <v>102.857</v>
      </c>
      <c r="I243" s="337">
        <v>102.857</v>
      </c>
    </row>
    <row r="244" spans="2:9" ht="12.95" customHeight="1" x14ac:dyDescent="0.15">
      <c r="B244" s="381" t="s">
        <v>11</v>
      </c>
      <c r="C244" s="332" t="s">
        <v>43</v>
      </c>
      <c r="D244" s="333" t="s">
        <v>4</v>
      </c>
      <c r="E244" s="702" t="s">
        <v>248</v>
      </c>
      <c r="F244" s="703" t="s">
        <v>145</v>
      </c>
      <c r="G244" s="335">
        <v>0</v>
      </c>
      <c r="H244" s="336">
        <v>158.857</v>
      </c>
      <c r="I244" s="337">
        <v>158.857</v>
      </c>
    </row>
    <row r="245" spans="2:9" ht="12.95" customHeight="1" x14ac:dyDescent="0.15">
      <c r="B245" s="381" t="s">
        <v>11</v>
      </c>
      <c r="C245" s="332" t="s">
        <v>43</v>
      </c>
      <c r="D245" s="333" t="s">
        <v>4</v>
      </c>
      <c r="E245" s="702" t="s">
        <v>146</v>
      </c>
      <c r="F245" s="703" t="s">
        <v>148</v>
      </c>
      <c r="G245" s="335">
        <v>0</v>
      </c>
      <c r="H245" s="336">
        <v>1777.83</v>
      </c>
      <c r="I245" s="337">
        <v>1777.83</v>
      </c>
    </row>
    <row r="246" spans="2:9" ht="12.95" customHeight="1" x14ac:dyDescent="0.15">
      <c r="B246" s="381" t="s">
        <v>11</v>
      </c>
      <c r="C246" s="332" t="s">
        <v>43</v>
      </c>
      <c r="D246" s="333" t="s">
        <v>4</v>
      </c>
      <c r="E246" s="702" t="s">
        <v>146</v>
      </c>
      <c r="F246" s="703" t="s">
        <v>149</v>
      </c>
      <c r="G246" s="335">
        <v>0</v>
      </c>
      <c r="H246" s="336">
        <v>212.19200000000001</v>
      </c>
      <c r="I246" s="337">
        <v>212.19200000000001</v>
      </c>
    </row>
    <row r="247" spans="2:9" ht="12.95" customHeight="1" x14ac:dyDescent="0.15">
      <c r="B247" s="381" t="s">
        <v>11</v>
      </c>
      <c r="C247" s="332" t="s">
        <v>43</v>
      </c>
      <c r="D247" s="333" t="s">
        <v>4</v>
      </c>
      <c r="E247" s="702" t="s">
        <v>146</v>
      </c>
      <c r="F247" s="703" t="s">
        <v>150</v>
      </c>
      <c r="G247" s="335">
        <v>0</v>
      </c>
      <c r="H247" s="336">
        <v>129.524</v>
      </c>
      <c r="I247" s="337">
        <v>129.524</v>
      </c>
    </row>
    <row r="248" spans="2:9" ht="12.95" customHeight="1" x14ac:dyDescent="0.15">
      <c r="B248" s="381" t="s">
        <v>11</v>
      </c>
      <c r="C248" s="332" t="s">
        <v>43</v>
      </c>
      <c r="D248" s="333" t="s">
        <v>4</v>
      </c>
      <c r="E248" s="702" t="s">
        <v>146</v>
      </c>
      <c r="F248" s="703" t="s">
        <v>152</v>
      </c>
      <c r="G248" s="335">
        <v>0</v>
      </c>
      <c r="H248" s="336">
        <v>163.999</v>
      </c>
      <c r="I248" s="337">
        <v>163.999</v>
      </c>
    </row>
    <row r="249" spans="2:9" ht="12.95" customHeight="1" x14ac:dyDescent="0.15">
      <c r="B249" s="382" t="s">
        <v>11</v>
      </c>
      <c r="C249" s="339" t="s">
        <v>43</v>
      </c>
      <c r="D249" s="340" t="s">
        <v>4</v>
      </c>
      <c r="E249" s="708" t="s">
        <v>153</v>
      </c>
      <c r="F249" s="709" t="s">
        <v>153</v>
      </c>
      <c r="G249" s="342">
        <v>0</v>
      </c>
      <c r="H249" s="343">
        <v>102.857</v>
      </c>
      <c r="I249" s="344">
        <v>102.857</v>
      </c>
    </row>
    <row r="250" spans="2:9" ht="12.95" customHeight="1" x14ac:dyDescent="0.15">
      <c r="B250" s="383"/>
      <c r="C250" s="345" t="s">
        <v>43</v>
      </c>
      <c r="D250" s="346" t="s">
        <v>4</v>
      </c>
      <c r="E250" s="710" t="s">
        <v>273</v>
      </c>
      <c r="F250" s="711"/>
      <c r="G250" s="25">
        <v>22205</v>
      </c>
      <c r="H250" s="2">
        <v>470887.72200000135</v>
      </c>
      <c r="I250" s="348">
        <v>493092.72200000135</v>
      </c>
    </row>
    <row r="251" spans="2:9" ht="12.95" customHeight="1" x14ac:dyDescent="0.15">
      <c r="B251" s="384" t="s">
        <v>4</v>
      </c>
      <c r="C251" s="349" t="s">
        <v>43</v>
      </c>
      <c r="D251" s="350" t="s">
        <v>5</v>
      </c>
      <c r="E251" s="706" t="s">
        <v>87</v>
      </c>
      <c r="F251" s="707" t="s">
        <v>89</v>
      </c>
      <c r="G251" s="352">
        <v>0</v>
      </c>
      <c r="H251" s="353">
        <v>582.85800000000006</v>
      </c>
      <c r="I251" s="354">
        <v>582.85800000000006</v>
      </c>
    </row>
    <row r="252" spans="2:9" ht="12.95" customHeight="1" x14ac:dyDescent="0.15">
      <c r="B252" s="381" t="s">
        <v>4</v>
      </c>
      <c r="C252" s="332" t="s">
        <v>43</v>
      </c>
      <c r="D252" s="333" t="s">
        <v>5</v>
      </c>
      <c r="E252" s="702" t="s">
        <v>87</v>
      </c>
      <c r="F252" s="703" t="s">
        <v>93</v>
      </c>
      <c r="G252" s="335">
        <v>0</v>
      </c>
      <c r="H252" s="336">
        <v>99.808999999999997</v>
      </c>
      <c r="I252" s="337">
        <v>99.808999999999997</v>
      </c>
    </row>
    <row r="253" spans="2:9" ht="12.95" customHeight="1" x14ac:dyDescent="0.15">
      <c r="B253" s="381" t="s">
        <v>4</v>
      </c>
      <c r="C253" s="332" t="s">
        <v>43</v>
      </c>
      <c r="D253" s="333" t="s">
        <v>5</v>
      </c>
      <c r="E253" s="702" t="s">
        <v>103</v>
      </c>
      <c r="F253" s="703" t="s">
        <v>109</v>
      </c>
      <c r="G253" s="335">
        <v>0</v>
      </c>
      <c r="H253" s="336">
        <v>102.857</v>
      </c>
      <c r="I253" s="337">
        <v>102.857</v>
      </c>
    </row>
    <row r="254" spans="2:9" ht="12.95" customHeight="1" x14ac:dyDescent="0.15">
      <c r="B254" s="381" t="s">
        <v>4</v>
      </c>
      <c r="C254" s="332" t="s">
        <v>43</v>
      </c>
      <c r="D254" s="333" t="s">
        <v>5</v>
      </c>
      <c r="E254" s="702" t="s">
        <v>110</v>
      </c>
      <c r="F254" s="703" t="s">
        <v>247</v>
      </c>
      <c r="G254" s="335">
        <v>0</v>
      </c>
      <c r="H254" s="336">
        <v>4971.4279999999999</v>
      </c>
      <c r="I254" s="337">
        <v>4971.4279999999999</v>
      </c>
    </row>
    <row r="255" spans="2:9" ht="12.95" customHeight="1" x14ac:dyDescent="0.15">
      <c r="B255" s="381" t="s">
        <v>4</v>
      </c>
      <c r="C255" s="332" t="s">
        <v>43</v>
      </c>
      <c r="D255" s="333" t="s">
        <v>5</v>
      </c>
      <c r="E255" s="702" t="s">
        <v>110</v>
      </c>
      <c r="F255" s="703" t="s">
        <v>249</v>
      </c>
      <c r="G255" s="335">
        <v>0</v>
      </c>
      <c r="H255" s="336">
        <v>559.14199999999994</v>
      </c>
      <c r="I255" s="337">
        <v>559.14199999999994</v>
      </c>
    </row>
    <row r="256" spans="2:9" ht="12.95" customHeight="1" x14ac:dyDescent="0.15">
      <c r="B256" s="381" t="s">
        <v>4</v>
      </c>
      <c r="C256" s="332" t="s">
        <v>43</v>
      </c>
      <c r="D256" s="333" t="s">
        <v>5</v>
      </c>
      <c r="E256" s="702" t="s">
        <v>122</v>
      </c>
      <c r="F256" s="703" t="s">
        <v>129</v>
      </c>
      <c r="G256" s="335">
        <v>0</v>
      </c>
      <c r="H256" s="336">
        <v>10.714</v>
      </c>
      <c r="I256" s="337">
        <v>10.714</v>
      </c>
    </row>
    <row r="257" spans="2:9" ht="12.95" customHeight="1" x14ac:dyDescent="0.15">
      <c r="B257" s="381" t="s">
        <v>4</v>
      </c>
      <c r="C257" s="332" t="s">
        <v>43</v>
      </c>
      <c r="D257" s="333" t="s">
        <v>5</v>
      </c>
      <c r="E257" s="702" t="s">
        <v>131</v>
      </c>
      <c r="F257" s="703" t="s">
        <v>132</v>
      </c>
      <c r="G257" s="335">
        <v>0</v>
      </c>
      <c r="H257" s="336">
        <v>2099.5699999999997</v>
      </c>
      <c r="I257" s="337">
        <v>2099.5699999999997</v>
      </c>
    </row>
    <row r="258" spans="2:9" ht="12.95" customHeight="1" x14ac:dyDescent="0.15">
      <c r="B258" s="381" t="s">
        <v>4</v>
      </c>
      <c r="C258" s="332" t="s">
        <v>43</v>
      </c>
      <c r="D258" s="333" t="s">
        <v>5</v>
      </c>
      <c r="E258" s="702" t="s">
        <v>248</v>
      </c>
      <c r="F258" s="703" t="s">
        <v>145</v>
      </c>
      <c r="G258" s="335">
        <v>0</v>
      </c>
      <c r="H258" s="336">
        <v>15</v>
      </c>
      <c r="I258" s="337">
        <v>15</v>
      </c>
    </row>
    <row r="259" spans="2:9" ht="12.95" customHeight="1" x14ac:dyDescent="0.15">
      <c r="B259" s="381" t="s">
        <v>4</v>
      </c>
      <c r="C259" s="332" t="s">
        <v>43</v>
      </c>
      <c r="D259" s="333" t="s">
        <v>5</v>
      </c>
      <c r="E259" s="702" t="s">
        <v>146</v>
      </c>
      <c r="F259" s="703" t="s">
        <v>148</v>
      </c>
      <c r="G259" s="335">
        <v>0</v>
      </c>
      <c r="H259" s="336">
        <v>1645.7139999999999</v>
      </c>
      <c r="I259" s="337">
        <v>1645.7139999999999</v>
      </c>
    </row>
    <row r="260" spans="2:9" ht="12.95" customHeight="1" x14ac:dyDescent="0.15">
      <c r="B260" s="381" t="s">
        <v>4</v>
      </c>
      <c r="C260" s="332" t="s">
        <v>43</v>
      </c>
      <c r="D260" s="333" t="s">
        <v>5</v>
      </c>
      <c r="E260" s="702" t="s">
        <v>146</v>
      </c>
      <c r="F260" s="703" t="s">
        <v>149</v>
      </c>
      <c r="G260" s="335">
        <v>0</v>
      </c>
      <c r="H260" s="336">
        <v>167.381</v>
      </c>
      <c r="I260" s="337">
        <v>167.381</v>
      </c>
    </row>
    <row r="261" spans="2:9" ht="12.95" customHeight="1" x14ac:dyDescent="0.15">
      <c r="B261" s="381" t="s">
        <v>4</v>
      </c>
      <c r="C261" s="332" t="s">
        <v>43</v>
      </c>
      <c r="D261" s="333" t="s">
        <v>5</v>
      </c>
      <c r="E261" s="702" t="s">
        <v>146</v>
      </c>
      <c r="F261" s="703" t="s">
        <v>152</v>
      </c>
      <c r="G261" s="335">
        <v>0</v>
      </c>
      <c r="H261" s="336">
        <v>197.66800000000001</v>
      </c>
      <c r="I261" s="337">
        <v>197.66800000000001</v>
      </c>
    </row>
    <row r="262" spans="2:9" ht="12.95" customHeight="1" x14ac:dyDescent="0.15">
      <c r="B262" s="381" t="s">
        <v>4</v>
      </c>
      <c r="C262" s="332" t="s">
        <v>43</v>
      </c>
      <c r="D262" s="333" t="s">
        <v>5</v>
      </c>
      <c r="E262" s="702" t="s">
        <v>153</v>
      </c>
      <c r="F262" s="703" t="s">
        <v>153</v>
      </c>
      <c r="G262" s="335">
        <v>0</v>
      </c>
      <c r="H262" s="336">
        <v>1028.5709999999999</v>
      </c>
      <c r="I262" s="337">
        <v>1028.5709999999999</v>
      </c>
    </row>
    <row r="263" spans="2:9" ht="12.95" customHeight="1" x14ac:dyDescent="0.15">
      <c r="B263" s="381" t="s">
        <v>6</v>
      </c>
      <c r="C263" s="332" t="s">
        <v>43</v>
      </c>
      <c r="D263" s="333" t="s">
        <v>5</v>
      </c>
      <c r="E263" s="702" t="s">
        <v>87</v>
      </c>
      <c r="F263" s="703" t="s">
        <v>95</v>
      </c>
      <c r="G263" s="335">
        <v>0</v>
      </c>
      <c r="H263" s="336">
        <v>117.714</v>
      </c>
      <c r="I263" s="337">
        <v>117.714</v>
      </c>
    </row>
    <row r="264" spans="2:9" ht="12.95" customHeight="1" x14ac:dyDescent="0.15">
      <c r="B264" s="381" t="s">
        <v>6</v>
      </c>
      <c r="C264" s="332" t="s">
        <v>43</v>
      </c>
      <c r="D264" s="333" t="s">
        <v>5</v>
      </c>
      <c r="E264" s="702" t="s">
        <v>87</v>
      </c>
      <c r="F264" s="703" t="s">
        <v>96</v>
      </c>
      <c r="G264" s="335">
        <v>0</v>
      </c>
      <c r="H264" s="336">
        <v>205.714</v>
      </c>
      <c r="I264" s="337">
        <v>205.714</v>
      </c>
    </row>
    <row r="265" spans="2:9" ht="12.95" customHeight="1" x14ac:dyDescent="0.15">
      <c r="B265" s="381" t="s">
        <v>6</v>
      </c>
      <c r="C265" s="332" t="s">
        <v>43</v>
      </c>
      <c r="D265" s="333" t="s">
        <v>5</v>
      </c>
      <c r="E265" s="702" t="s">
        <v>103</v>
      </c>
      <c r="F265" s="703" t="s">
        <v>108</v>
      </c>
      <c r="G265" s="335">
        <v>0</v>
      </c>
      <c r="H265" s="336">
        <v>102.857</v>
      </c>
      <c r="I265" s="337">
        <v>102.857</v>
      </c>
    </row>
    <row r="266" spans="2:9" ht="12.95" customHeight="1" x14ac:dyDescent="0.15">
      <c r="B266" s="381" t="s">
        <v>6</v>
      </c>
      <c r="C266" s="332" t="s">
        <v>43</v>
      </c>
      <c r="D266" s="333" t="s">
        <v>5</v>
      </c>
      <c r="E266" s="702" t="s">
        <v>110</v>
      </c>
      <c r="F266" s="703" t="s">
        <v>247</v>
      </c>
      <c r="G266" s="335">
        <v>0</v>
      </c>
      <c r="H266" s="336">
        <v>148.572</v>
      </c>
      <c r="I266" s="337">
        <v>148.572</v>
      </c>
    </row>
    <row r="267" spans="2:9" ht="12.95" customHeight="1" x14ac:dyDescent="0.15">
      <c r="B267" s="381" t="s">
        <v>6</v>
      </c>
      <c r="C267" s="332" t="s">
        <v>43</v>
      </c>
      <c r="D267" s="333" t="s">
        <v>5</v>
      </c>
      <c r="E267" s="702" t="s">
        <v>131</v>
      </c>
      <c r="F267" s="703" t="s">
        <v>132</v>
      </c>
      <c r="G267" s="335">
        <v>0</v>
      </c>
      <c r="H267" s="336">
        <v>1709.2570000000001</v>
      </c>
      <c r="I267" s="337">
        <v>1709.2570000000001</v>
      </c>
    </row>
    <row r="268" spans="2:9" ht="12.95" customHeight="1" x14ac:dyDescent="0.15">
      <c r="B268" s="381" t="s">
        <v>6</v>
      </c>
      <c r="C268" s="332" t="s">
        <v>43</v>
      </c>
      <c r="D268" s="333" t="s">
        <v>5</v>
      </c>
      <c r="E268" s="702" t="s">
        <v>146</v>
      </c>
      <c r="F268" s="703" t="s">
        <v>148</v>
      </c>
      <c r="G268" s="335">
        <v>0</v>
      </c>
      <c r="H268" s="336">
        <v>436.8</v>
      </c>
      <c r="I268" s="337">
        <v>436.8</v>
      </c>
    </row>
    <row r="269" spans="2:9" ht="12.95" customHeight="1" x14ac:dyDescent="0.15">
      <c r="B269" s="381" t="s">
        <v>6</v>
      </c>
      <c r="C269" s="332" t="s">
        <v>43</v>
      </c>
      <c r="D269" s="333" t="s">
        <v>5</v>
      </c>
      <c r="E269" s="702" t="s">
        <v>146</v>
      </c>
      <c r="F269" s="703" t="s">
        <v>152</v>
      </c>
      <c r="G269" s="335">
        <v>0</v>
      </c>
      <c r="H269" s="336">
        <v>411.428</v>
      </c>
      <c r="I269" s="337">
        <v>411.428</v>
      </c>
    </row>
    <row r="270" spans="2:9" ht="12.95" customHeight="1" x14ac:dyDescent="0.15">
      <c r="B270" s="381" t="s">
        <v>6</v>
      </c>
      <c r="C270" s="332" t="s">
        <v>43</v>
      </c>
      <c r="D270" s="333" t="s">
        <v>5</v>
      </c>
      <c r="E270" s="702" t="s">
        <v>153</v>
      </c>
      <c r="F270" s="703" t="s">
        <v>153</v>
      </c>
      <c r="G270" s="335">
        <v>0</v>
      </c>
      <c r="H270" s="336">
        <v>514.28499999999997</v>
      </c>
      <c r="I270" s="337">
        <v>514.28499999999997</v>
      </c>
    </row>
    <row r="271" spans="2:9" ht="12.95" customHeight="1" x14ac:dyDescent="0.15">
      <c r="B271" s="381" t="s">
        <v>261</v>
      </c>
      <c r="C271" s="332" t="s">
        <v>43</v>
      </c>
      <c r="D271" s="333" t="s">
        <v>5</v>
      </c>
      <c r="E271" s="702" t="s">
        <v>87</v>
      </c>
      <c r="F271" s="703" t="s">
        <v>93</v>
      </c>
      <c r="G271" s="335">
        <v>0</v>
      </c>
      <c r="H271" s="336">
        <v>150</v>
      </c>
      <c r="I271" s="337">
        <v>150</v>
      </c>
    </row>
    <row r="272" spans="2:9" ht="12.95" customHeight="1" x14ac:dyDescent="0.15">
      <c r="B272" s="381" t="s">
        <v>261</v>
      </c>
      <c r="C272" s="332" t="s">
        <v>43</v>
      </c>
      <c r="D272" s="333" t="s">
        <v>5</v>
      </c>
      <c r="E272" s="702" t="s">
        <v>87</v>
      </c>
      <c r="F272" s="703" t="s">
        <v>95</v>
      </c>
      <c r="G272" s="335">
        <v>0</v>
      </c>
      <c r="H272" s="336">
        <v>150</v>
      </c>
      <c r="I272" s="337">
        <v>150</v>
      </c>
    </row>
    <row r="273" spans="2:9" ht="12.95" customHeight="1" x14ac:dyDescent="0.15">
      <c r="B273" s="381" t="s">
        <v>261</v>
      </c>
      <c r="C273" s="332" t="s">
        <v>43</v>
      </c>
      <c r="D273" s="333" t="s">
        <v>5</v>
      </c>
      <c r="E273" s="702" t="s">
        <v>97</v>
      </c>
      <c r="F273" s="703" t="s">
        <v>99</v>
      </c>
      <c r="G273" s="335">
        <v>0</v>
      </c>
      <c r="H273" s="336">
        <v>450</v>
      </c>
      <c r="I273" s="337">
        <v>450</v>
      </c>
    </row>
    <row r="274" spans="2:9" ht="12.95" customHeight="1" x14ac:dyDescent="0.15">
      <c r="B274" s="381" t="s">
        <v>261</v>
      </c>
      <c r="C274" s="332" t="s">
        <v>43</v>
      </c>
      <c r="D274" s="333" t="s">
        <v>5</v>
      </c>
      <c r="E274" s="702" t="s">
        <v>103</v>
      </c>
      <c r="F274" s="703" t="s">
        <v>109</v>
      </c>
      <c r="G274" s="335">
        <v>0</v>
      </c>
      <c r="H274" s="336">
        <v>450</v>
      </c>
      <c r="I274" s="337">
        <v>450</v>
      </c>
    </row>
    <row r="275" spans="2:9" ht="12.95" customHeight="1" x14ac:dyDescent="0.15">
      <c r="B275" s="381" t="s">
        <v>261</v>
      </c>
      <c r="C275" s="332" t="s">
        <v>43</v>
      </c>
      <c r="D275" s="333" t="s">
        <v>5</v>
      </c>
      <c r="E275" s="702" t="s">
        <v>110</v>
      </c>
      <c r="F275" s="703" t="s">
        <v>112</v>
      </c>
      <c r="G275" s="335">
        <v>0</v>
      </c>
      <c r="H275" s="336">
        <v>600</v>
      </c>
      <c r="I275" s="337">
        <v>600</v>
      </c>
    </row>
    <row r="276" spans="2:9" ht="12.95" customHeight="1" x14ac:dyDescent="0.15">
      <c r="B276" s="381" t="s">
        <v>261</v>
      </c>
      <c r="C276" s="332" t="s">
        <v>43</v>
      </c>
      <c r="D276" s="333" t="s">
        <v>5</v>
      </c>
      <c r="E276" s="702" t="s">
        <v>110</v>
      </c>
      <c r="F276" s="703" t="s">
        <v>114</v>
      </c>
      <c r="G276" s="335">
        <v>0</v>
      </c>
      <c r="H276" s="336">
        <v>150</v>
      </c>
      <c r="I276" s="337">
        <v>150</v>
      </c>
    </row>
    <row r="277" spans="2:9" ht="12.95" customHeight="1" x14ac:dyDescent="0.15">
      <c r="B277" s="381" t="s">
        <v>261</v>
      </c>
      <c r="C277" s="332" t="s">
        <v>43</v>
      </c>
      <c r="D277" s="333" t="s">
        <v>5</v>
      </c>
      <c r="E277" s="702" t="s">
        <v>110</v>
      </c>
      <c r="F277" s="703" t="s">
        <v>115</v>
      </c>
      <c r="G277" s="335">
        <v>0</v>
      </c>
      <c r="H277" s="336">
        <v>1125</v>
      </c>
      <c r="I277" s="337">
        <v>1125</v>
      </c>
    </row>
    <row r="278" spans="2:9" ht="12.95" customHeight="1" x14ac:dyDescent="0.15">
      <c r="B278" s="381" t="s">
        <v>261</v>
      </c>
      <c r="C278" s="332" t="s">
        <v>43</v>
      </c>
      <c r="D278" s="333" t="s">
        <v>5</v>
      </c>
      <c r="E278" s="702" t="s">
        <v>110</v>
      </c>
      <c r="F278" s="703" t="s">
        <v>247</v>
      </c>
      <c r="G278" s="335">
        <v>0</v>
      </c>
      <c r="H278" s="336">
        <v>900</v>
      </c>
      <c r="I278" s="337">
        <v>900</v>
      </c>
    </row>
    <row r="279" spans="2:9" ht="12.95" customHeight="1" x14ac:dyDescent="0.15">
      <c r="B279" s="381" t="s">
        <v>261</v>
      </c>
      <c r="C279" s="332" t="s">
        <v>43</v>
      </c>
      <c r="D279" s="333" t="s">
        <v>5</v>
      </c>
      <c r="E279" s="702" t="s">
        <v>110</v>
      </c>
      <c r="F279" s="703" t="s">
        <v>118</v>
      </c>
      <c r="G279" s="335">
        <v>0</v>
      </c>
      <c r="H279" s="336">
        <v>202.5</v>
      </c>
      <c r="I279" s="337">
        <v>202.5</v>
      </c>
    </row>
    <row r="280" spans="2:9" ht="12.95" customHeight="1" x14ac:dyDescent="0.15">
      <c r="B280" s="381" t="s">
        <v>261</v>
      </c>
      <c r="C280" s="332" t="s">
        <v>43</v>
      </c>
      <c r="D280" s="333" t="s">
        <v>5</v>
      </c>
      <c r="E280" s="702" t="s">
        <v>110</v>
      </c>
      <c r="F280" s="703" t="s">
        <v>274</v>
      </c>
      <c r="G280" s="335">
        <v>0</v>
      </c>
      <c r="H280" s="336">
        <v>1125</v>
      </c>
      <c r="I280" s="337">
        <v>1125</v>
      </c>
    </row>
    <row r="281" spans="2:9" ht="12.95" customHeight="1" x14ac:dyDescent="0.15">
      <c r="B281" s="381" t="s">
        <v>261</v>
      </c>
      <c r="C281" s="332" t="s">
        <v>43</v>
      </c>
      <c r="D281" s="333" t="s">
        <v>5</v>
      </c>
      <c r="E281" s="702" t="s">
        <v>110</v>
      </c>
      <c r="F281" s="703" t="s">
        <v>119</v>
      </c>
      <c r="G281" s="335">
        <v>0</v>
      </c>
      <c r="H281" s="336">
        <v>150</v>
      </c>
      <c r="I281" s="337">
        <v>150</v>
      </c>
    </row>
    <row r="282" spans="2:9" ht="12.95" customHeight="1" x14ac:dyDescent="0.15">
      <c r="B282" s="381" t="s">
        <v>261</v>
      </c>
      <c r="C282" s="332" t="s">
        <v>43</v>
      </c>
      <c r="D282" s="333" t="s">
        <v>5</v>
      </c>
      <c r="E282" s="702" t="s">
        <v>122</v>
      </c>
      <c r="F282" s="703" t="s">
        <v>279</v>
      </c>
      <c r="G282" s="335">
        <v>0</v>
      </c>
      <c r="H282" s="336">
        <v>300</v>
      </c>
      <c r="I282" s="337">
        <v>300</v>
      </c>
    </row>
    <row r="283" spans="2:9" ht="12.95" customHeight="1" x14ac:dyDescent="0.15">
      <c r="B283" s="381" t="s">
        <v>261</v>
      </c>
      <c r="C283" s="332" t="s">
        <v>43</v>
      </c>
      <c r="D283" s="333" t="s">
        <v>5</v>
      </c>
      <c r="E283" s="702" t="s">
        <v>131</v>
      </c>
      <c r="F283" s="703" t="s">
        <v>132</v>
      </c>
      <c r="G283" s="335">
        <v>0</v>
      </c>
      <c r="H283" s="336">
        <v>150</v>
      </c>
      <c r="I283" s="337">
        <v>150</v>
      </c>
    </row>
    <row r="284" spans="2:9" ht="12.95" customHeight="1" x14ac:dyDescent="0.15">
      <c r="B284" s="381" t="s">
        <v>261</v>
      </c>
      <c r="C284" s="332" t="s">
        <v>43</v>
      </c>
      <c r="D284" s="333" t="s">
        <v>5</v>
      </c>
      <c r="E284" s="702" t="s">
        <v>131</v>
      </c>
      <c r="F284" s="703" t="s">
        <v>133</v>
      </c>
      <c r="G284" s="335">
        <v>0</v>
      </c>
      <c r="H284" s="336">
        <v>150</v>
      </c>
      <c r="I284" s="337">
        <v>150</v>
      </c>
    </row>
    <row r="285" spans="2:9" ht="12.95" customHeight="1" x14ac:dyDescent="0.15">
      <c r="B285" s="381" t="s">
        <v>261</v>
      </c>
      <c r="C285" s="332" t="s">
        <v>43</v>
      </c>
      <c r="D285" s="333" t="s">
        <v>5</v>
      </c>
      <c r="E285" s="702" t="s">
        <v>289</v>
      </c>
      <c r="F285" s="703" t="s">
        <v>134</v>
      </c>
      <c r="G285" s="335">
        <v>0</v>
      </c>
      <c r="H285" s="336">
        <v>150</v>
      </c>
      <c r="I285" s="337">
        <v>150</v>
      </c>
    </row>
    <row r="286" spans="2:9" ht="12.95" customHeight="1" x14ac:dyDescent="0.15">
      <c r="B286" s="381" t="s">
        <v>261</v>
      </c>
      <c r="C286" s="332" t="s">
        <v>43</v>
      </c>
      <c r="D286" s="333" t="s">
        <v>5</v>
      </c>
      <c r="E286" s="702" t="s">
        <v>131</v>
      </c>
      <c r="F286" s="703" t="s">
        <v>136</v>
      </c>
      <c r="G286" s="335">
        <v>0</v>
      </c>
      <c r="H286" s="336">
        <v>1620</v>
      </c>
      <c r="I286" s="337">
        <v>1620</v>
      </c>
    </row>
    <row r="287" spans="2:9" ht="12.95" customHeight="1" x14ac:dyDescent="0.15">
      <c r="B287" s="381" t="s">
        <v>261</v>
      </c>
      <c r="C287" s="332" t="s">
        <v>43</v>
      </c>
      <c r="D287" s="333" t="s">
        <v>5</v>
      </c>
      <c r="E287" s="702" t="s">
        <v>131</v>
      </c>
      <c r="F287" s="703" t="s">
        <v>137</v>
      </c>
      <c r="G287" s="335">
        <v>0</v>
      </c>
      <c r="H287" s="336">
        <v>150</v>
      </c>
      <c r="I287" s="337">
        <v>150</v>
      </c>
    </row>
    <row r="288" spans="2:9" ht="12.95" customHeight="1" x14ac:dyDescent="0.15">
      <c r="B288" s="381" t="s">
        <v>261</v>
      </c>
      <c r="C288" s="332" t="s">
        <v>43</v>
      </c>
      <c r="D288" s="333" t="s">
        <v>5</v>
      </c>
      <c r="E288" s="702" t="s">
        <v>248</v>
      </c>
      <c r="F288" s="703" t="s">
        <v>276</v>
      </c>
      <c r="G288" s="335">
        <v>0</v>
      </c>
      <c r="H288" s="336">
        <v>150</v>
      </c>
      <c r="I288" s="337">
        <v>150</v>
      </c>
    </row>
    <row r="289" spans="2:9" ht="12.95" customHeight="1" x14ac:dyDescent="0.15">
      <c r="B289" s="381" t="s">
        <v>261</v>
      </c>
      <c r="C289" s="332" t="s">
        <v>43</v>
      </c>
      <c r="D289" s="333" t="s">
        <v>5</v>
      </c>
      <c r="E289" s="702" t="s">
        <v>146</v>
      </c>
      <c r="F289" s="703" t="s">
        <v>147</v>
      </c>
      <c r="G289" s="335">
        <v>0</v>
      </c>
      <c r="H289" s="336">
        <v>900</v>
      </c>
      <c r="I289" s="337">
        <v>900</v>
      </c>
    </row>
    <row r="290" spans="2:9" ht="12.95" customHeight="1" x14ac:dyDescent="0.15">
      <c r="B290" s="381" t="s">
        <v>261</v>
      </c>
      <c r="C290" s="332" t="s">
        <v>43</v>
      </c>
      <c r="D290" s="333" t="s">
        <v>5</v>
      </c>
      <c r="E290" s="702" t="s">
        <v>146</v>
      </c>
      <c r="F290" s="703" t="s">
        <v>148</v>
      </c>
      <c r="G290" s="335">
        <v>0</v>
      </c>
      <c r="H290" s="336">
        <v>5925</v>
      </c>
      <c r="I290" s="337">
        <v>5925</v>
      </c>
    </row>
    <row r="291" spans="2:9" ht="12.95" customHeight="1" x14ac:dyDescent="0.15">
      <c r="B291" s="381" t="s">
        <v>261</v>
      </c>
      <c r="C291" s="332" t="s">
        <v>43</v>
      </c>
      <c r="D291" s="333" t="s">
        <v>5</v>
      </c>
      <c r="E291" s="702" t="s">
        <v>146</v>
      </c>
      <c r="F291" s="703" t="s">
        <v>149</v>
      </c>
      <c r="G291" s="335">
        <v>0</v>
      </c>
      <c r="H291" s="336">
        <v>3757.5</v>
      </c>
      <c r="I291" s="337">
        <v>3757.5</v>
      </c>
    </row>
    <row r="292" spans="2:9" ht="12.95" customHeight="1" x14ac:dyDescent="0.15">
      <c r="B292" s="381" t="s">
        <v>261</v>
      </c>
      <c r="C292" s="332" t="s">
        <v>43</v>
      </c>
      <c r="D292" s="333" t="s">
        <v>5</v>
      </c>
      <c r="E292" s="702" t="s">
        <v>146</v>
      </c>
      <c r="F292" s="703" t="s">
        <v>152</v>
      </c>
      <c r="G292" s="335">
        <v>0</v>
      </c>
      <c r="H292" s="336">
        <v>150</v>
      </c>
      <c r="I292" s="337">
        <v>150</v>
      </c>
    </row>
    <row r="293" spans="2:9" ht="12.95" customHeight="1" x14ac:dyDescent="0.15">
      <c r="B293" s="381" t="s">
        <v>261</v>
      </c>
      <c r="C293" s="332" t="s">
        <v>43</v>
      </c>
      <c r="D293" s="333" t="s">
        <v>5</v>
      </c>
      <c r="E293" s="702" t="s">
        <v>277</v>
      </c>
      <c r="F293" s="703" t="s">
        <v>277</v>
      </c>
      <c r="G293" s="335">
        <v>0</v>
      </c>
      <c r="H293" s="336">
        <v>1350</v>
      </c>
      <c r="I293" s="337">
        <v>1350</v>
      </c>
    </row>
    <row r="294" spans="2:9" ht="12.95" customHeight="1" x14ac:dyDescent="0.15">
      <c r="B294" s="381" t="s">
        <v>18</v>
      </c>
      <c r="C294" s="332" t="s">
        <v>43</v>
      </c>
      <c r="D294" s="333" t="s">
        <v>5</v>
      </c>
      <c r="E294" s="702" t="s">
        <v>146</v>
      </c>
      <c r="F294" s="703" t="s">
        <v>148</v>
      </c>
      <c r="G294" s="335">
        <v>0</v>
      </c>
      <c r="H294" s="336">
        <v>9784.32</v>
      </c>
      <c r="I294" s="337">
        <v>9784.32</v>
      </c>
    </row>
    <row r="295" spans="2:9" ht="12.95" customHeight="1" thickBot="1" x14ac:dyDescent="0.2">
      <c r="B295" s="388" t="s">
        <v>7</v>
      </c>
      <c r="C295" s="355" t="s">
        <v>43</v>
      </c>
      <c r="D295" s="356" t="s">
        <v>5</v>
      </c>
      <c r="E295" s="704" t="s">
        <v>87</v>
      </c>
      <c r="F295" s="705" t="s">
        <v>95</v>
      </c>
      <c r="G295" s="358">
        <v>0</v>
      </c>
      <c r="H295" s="359">
        <v>811.09700000000009</v>
      </c>
      <c r="I295" s="360">
        <v>811.09700000000009</v>
      </c>
    </row>
    <row r="296" spans="2:9" ht="12.95" customHeight="1" x14ac:dyDescent="0.15">
      <c r="B296" s="384" t="s">
        <v>7</v>
      </c>
      <c r="C296" s="349" t="s">
        <v>43</v>
      </c>
      <c r="D296" s="350" t="s">
        <v>5</v>
      </c>
      <c r="E296" s="706" t="s">
        <v>97</v>
      </c>
      <c r="F296" s="707" t="s">
        <v>254</v>
      </c>
      <c r="G296" s="352">
        <v>0</v>
      </c>
      <c r="H296" s="353">
        <v>21.332999999999998</v>
      </c>
      <c r="I296" s="354">
        <v>21.332999999999998</v>
      </c>
    </row>
    <row r="297" spans="2:9" ht="12.95" customHeight="1" x14ac:dyDescent="0.15">
      <c r="B297" s="381" t="s">
        <v>7</v>
      </c>
      <c r="C297" s="332" t="s">
        <v>43</v>
      </c>
      <c r="D297" s="333" t="s">
        <v>5</v>
      </c>
      <c r="E297" s="702" t="s">
        <v>103</v>
      </c>
      <c r="F297" s="703" t="s">
        <v>107</v>
      </c>
      <c r="G297" s="335">
        <v>0</v>
      </c>
      <c r="H297" s="336">
        <v>84</v>
      </c>
      <c r="I297" s="337">
        <v>84</v>
      </c>
    </row>
    <row r="298" spans="2:9" ht="12.95" customHeight="1" x14ac:dyDescent="0.15">
      <c r="B298" s="381" t="s">
        <v>7</v>
      </c>
      <c r="C298" s="332" t="s">
        <v>43</v>
      </c>
      <c r="D298" s="333" t="s">
        <v>5</v>
      </c>
      <c r="E298" s="702" t="s">
        <v>103</v>
      </c>
      <c r="F298" s="703" t="s">
        <v>109</v>
      </c>
      <c r="G298" s="335">
        <v>0</v>
      </c>
      <c r="H298" s="336">
        <v>50.665999999999997</v>
      </c>
      <c r="I298" s="337">
        <v>50.665999999999997</v>
      </c>
    </row>
    <row r="299" spans="2:9" ht="12.95" customHeight="1" x14ac:dyDescent="0.15">
      <c r="B299" s="381" t="s">
        <v>7</v>
      </c>
      <c r="C299" s="332" t="s">
        <v>43</v>
      </c>
      <c r="D299" s="333" t="s">
        <v>5</v>
      </c>
      <c r="E299" s="702" t="s">
        <v>110</v>
      </c>
      <c r="F299" s="703" t="s">
        <v>112</v>
      </c>
      <c r="G299" s="335">
        <v>0</v>
      </c>
      <c r="H299" s="336">
        <v>185.43099999999998</v>
      </c>
      <c r="I299" s="337">
        <v>185.43099999999998</v>
      </c>
    </row>
    <row r="300" spans="2:9" ht="12.95" customHeight="1" x14ac:dyDescent="0.15">
      <c r="B300" s="381" t="s">
        <v>7</v>
      </c>
      <c r="C300" s="332" t="s">
        <v>43</v>
      </c>
      <c r="D300" s="333" t="s">
        <v>5</v>
      </c>
      <c r="E300" s="702" t="s">
        <v>110</v>
      </c>
      <c r="F300" s="703" t="s">
        <v>247</v>
      </c>
      <c r="G300" s="335">
        <v>0</v>
      </c>
      <c r="H300" s="336">
        <v>2514.2870000000003</v>
      </c>
      <c r="I300" s="337">
        <v>2514.2870000000003</v>
      </c>
    </row>
    <row r="301" spans="2:9" ht="12.95" customHeight="1" x14ac:dyDescent="0.15">
      <c r="B301" s="381" t="s">
        <v>7</v>
      </c>
      <c r="C301" s="332" t="s">
        <v>43</v>
      </c>
      <c r="D301" s="333" t="s">
        <v>5</v>
      </c>
      <c r="E301" s="702" t="s">
        <v>110</v>
      </c>
      <c r="F301" s="703" t="s">
        <v>117</v>
      </c>
      <c r="G301" s="335">
        <v>0</v>
      </c>
      <c r="H301" s="336">
        <v>72</v>
      </c>
      <c r="I301" s="337">
        <v>72</v>
      </c>
    </row>
    <row r="302" spans="2:9" ht="12.95" customHeight="1" x14ac:dyDescent="0.15">
      <c r="B302" s="381" t="s">
        <v>7</v>
      </c>
      <c r="C302" s="332" t="s">
        <v>43</v>
      </c>
      <c r="D302" s="333" t="s">
        <v>5</v>
      </c>
      <c r="E302" s="702" t="s">
        <v>122</v>
      </c>
      <c r="F302" s="703" t="s">
        <v>125</v>
      </c>
      <c r="G302" s="335">
        <v>0</v>
      </c>
      <c r="H302" s="336">
        <v>1193.2370000000001</v>
      </c>
      <c r="I302" s="337">
        <v>1193.2370000000001</v>
      </c>
    </row>
    <row r="303" spans="2:9" ht="12.95" customHeight="1" x14ac:dyDescent="0.15">
      <c r="B303" s="381" t="s">
        <v>7</v>
      </c>
      <c r="C303" s="332" t="s">
        <v>43</v>
      </c>
      <c r="D303" s="333" t="s">
        <v>5</v>
      </c>
      <c r="E303" s="702" t="s">
        <v>122</v>
      </c>
      <c r="F303" s="703" t="s">
        <v>127</v>
      </c>
      <c r="G303" s="335">
        <v>0</v>
      </c>
      <c r="H303" s="336">
        <v>6.6669999999999998</v>
      </c>
      <c r="I303" s="337">
        <v>6.6669999999999998</v>
      </c>
    </row>
    <row r="304" spans="2:9" ht="12.95" customHeight="1" x14ac:dyDescent="0.15">
      <c r="B304" s="381" t="s">
        <v>7</v>
      </c>
      <c r="C304" s="332" t="s">
        <v>43</v>
      </c>
      <c r="D304" s="333" t="s">
        <v>5</v>
      </c>
      <c r="E304" s="702" t="s">
        <v>122</v>
      </c>
      <c r="F304" s="703" t="s">
        <v>129</v>
      </c>
      <c r="G304" s="335">
        <v>0</v>
      </c>
      <c r="H304" s="336">
        <v>57.905000000000001</v>
      </c>
      <c r="I304" s="337">
        <v>57.905000000000001</v>
      </c>
    </row>
    <row r="305" spans="2:9" ht="12.95" customHeight="1" x14ac:dyDescent="0.15">
      <c r="B305" s="381" t="s">
        <v>7</v>
      </c>
      <c r="C305" s="332" t="s">
        <v>43</v>
      </c>
      <c r="D305" s="333" t="s">
        <v>5</v>
      </c>
      <c r="E305" s="702" t="s">
        <v>122</v>
      </c>
      <c r="F305" s="703" t="s">
        <v>279</v>
      </c>
      <c r="G305" s="335">
        <v>0</v>
      </c>
      <c r="H305" s="336">
        <v>102.857</v>
      </c>
      <c r="I305" s="337">
        <v>102.857</v>
      </c>
    </row>
    <row r="306" spans="2:9" ht="12.95" customHeight="1" x14ac:dyDescent="0.15">
      <c r="B306" s="381" t="s">
        <v>7</v>
      </c>
      <c r="C306" s="332" t="s">
        <v>43</v>
      </c>
      <c r="D306" s="333" t="s">
        <v>5</v>
      </c>
      <c r="E306" s="702" t="s">
        <v>289</v>
      </c>
      <c r="F306" s="703" t="s">
        <v>132</v>
      </c>
      <c r="G306" s="335">
        <v>0</v>
      </c>
      <c r="H306" s="336">
        <v>15644.165000000001</v>
      </c>
      <c r="I306" s="337">
        <v>15644.165000000001</v>
      </c>
    </row>
    <row r="307" spans="2:9" ht="12.95" customHeight="1" x14ac:dyDescent="0.15">
      <c r="B307" s="381" t="s">
        <v>7</v>
      </c>
      <c r="C307" s="332" t="s">
        <v>43</v>
      </c>
      <c r="D307" s="333" t="s">
        <v>5</v>
      </c>
      <c r="E307" s="702" t="s">
        <v>131</v>
      </c>
      <c r="F307" s="703" t="s">
        <v>135</v>
      </c>
      <c r="G307" s="335">
        <v>0</v>
      </c>
      <c r="H307" s="336">
        <v>6.6669999999999998</v>
      </c>
      <c r="I307" s="337">
        <v>6.6669999999999998</v>
      </c>
    </row>
    <row r="308" spans="2:9" ht="12.95" customHeight="1" x14ac:dyDescent="0.15">
      <c r="B308" s="381" t="s">
        <v>7</v>
      </c>
      <c r="C308" s="332" t="s">
        <v>43</v>
      </c>
      <c r="D308" s="333" t="s">
        <v>5</v>
      </c>
      <c r="E308" s="702" t="s">
        <v>289</v>
      </c>
      <c r="F308" s="703" t="s">
        <v>136</v>
      </c>
      <c r="G308" s="335">
        <v>0</v>
      </c>
      <c r="H308" s="336">
        <v>108.85599999999999</v>
      </c>
      <c r="I308" s="337">
        <v>108.85599999999999</v>
      </c>
    </row>
    <row r="309" spans="2:9" ht="12.95" customHeight="1" x14ac:dyDescent="0.15">
      <c r="B309" s="381" t="s">
        <v>7</v>
      </c>
      <c r="C309" s="332" t="s">
        <v>43</v>
      </c>
      <c r="D309" s="333" t="s">
        <v>5</v>
      </c>
      <c r="E309" s="702" t="s">
        <v>131</v>
      </c>
      <c r="F309" s="703" t="s">
        <v>137</v>
      </c>
      <c r="G309" s="335">
        <v>0</v>
      </c>
      <c r="H309" s="336">
        <v>72</v>
      </c>
      <c r="I309" s="337">
        <v>72</v>
      </c>
    </row>
    <row r="310" spans="2:9" ht="12.95" customHeight="1" x14ac:dyDescent="0.15">
      <c r="B310" s="381" t="s">
        <v>7</v>
      </c>
      <c r="C310" s="332" t="s">
        <v>43</v>
      </c>
      <c r="D310" s="333" t="s">
        <v>5</v>
      </c>
      <c r="E310" s="702" t="s">
        <v>290</v>
      </c>
      <c r="F310" s="703" t="s">
        <v>142</v>
      </c>
      <c r="G310" s="335">
        <v>0</v>
      </c>
      <c r="H310" s="336">
        <v>77.238</v>
      </c>
      <c r="I310" s="337">
        <v>77.238</v>
      </c>
    </row>
    <row r="311" spans="2:9" ht="12.95" customHeight="1" x14ac:dyDescent="0.15">
      <c r="B311" s="381" t="s">
        <v>7</v>
      </c>
      <c r="C311" s="332" t="s">
        <v>43</v>
      </c>
      <c r="D311" s="333" t="s">
        <v>5</v>
      </c>
      <c r="E311" s="702" t="s">
        <v>248</v>
      </c>
      <c r="F311" s="703" t="s">
        <v>143</v>
      </c>
      <c r="G311" s="335">
        <v>0</v>
      </c>
      <c r="H311" s="336">
        <v>26.667000000000002</v>
      </c>
      <c r="I311" s="337">
        <v>26.667000000000002</v>
      </c>
    </row>
    <row r="312" spans="2:9" ht="12.95" customHeight="1" x14ac:dyDescent="0.15">
      <c r="B312" s="381" t="s">
        <v>7</v>
      </c>
      <c r="C312" s="332" t="s">
        <v>43</v>
      </c>
      <c r="D312" s="333" t="s">
        <v>5</v>
      </c>
      <c r="E312" s="702" t="s">
        <v>248</v>
      </c>
      <c r="F312" s="703" t="s">
        <v>145</v>
      </c>
      <c r="G312" s="335">
        <v>0</v>
      </c>
      <c r="H312" s="336">
        <v>287.428</v>
      </c>
      <c r="I312" s="337">
        <v>287.428</v>
      </c>
    </row>
    <row r="313" spans="2:9" ht="12.95" customHeight="1" x14ac:dyDescent="0.15">
      <c r="B313" s="381" t="s">
        <v>7</v>
      </c>
      <c r="C313" s="332" t="s">
        <v>43</v>
      </c>
      <c r="D313" s="333" t="s">
        <v>5</v>
      </c>
      <c r="E313" s="702" t="s">
        <v>146</v>
      </c>
      <c r="F313" s="703" t="s">
        <v>148</v>
      </c>
      <c r="G313" s="335">
        <v>0</v>
      </c>
      <c r="H313" s="336">
        <v>3305.7160000000003</v>
      </c>
      <c r="I313" s="337">
        <v>3305.7160000000003</v>
      </c>
    </row>
    <row r="314" spans="2:9" ht="12.95" customHeight="1" x14ac:dyDescent="0.15">
      <c r="B314" s="385" t="s">
        <v>7</v>
      </c>
      <c r="C314" s="332" t="s">
        <v>43</v>
      </c>
      <c r="D314" s="333" t="s">
        <v>5</v>
      </c>
      <c r="E314" s="702" t="s">
        <v>146</v>
      </c>
      <c r="F314" s="703" t="s">
        <v>149</v>
      </c>
      <c r="G314" s="335">
        <v>0</v>
      </c>
      <c r="H314" s="336">
        <v>735.00199999999995</v>
      </c>
      <c r="I314" s="337">
        <v>735.00199999999995</v>
      </c>
    </row>
    <row r="315" spans="2:9" ht="12.95" customHeight="1" x14ac:dyDescent="0.15">
      <c r="B315" s="385" t="s">
        <v>7</v>
      </c>
      <c r="C315" s="332" t="s">
        <v>43</v>
      </c>
      <c r="D315" s="333" t="s">
        <v>5</v>
      </c>
      <c r="E315" s="702" t="s">
        <v>146</v>
      </c>
      <c r="F315" s="703" t="s">
        <v>150</v>
      </c>
      <c r="G315" s="335">
        <v>0</v>
      </c>
      <c r="H315" s="336">
        <v>621.90599999999995</v>
      </c>
      <c r="I315" s="337">
        <v>621.90599999999995</v>
      </c>
    </row>
    <row r="316" spans="2:9" ht="12.95" customHeight="1" x14ac:dyDescent="0.15">
      <c r="B316" s="385" t="s">
        <v>7</v>
      </c>
      <c r="C316" s="332" t="s">
        <v>43</v>
      </c>
      <c r="D316" s="333" t="s">
        <v>5</v>
      </c>
      <c r="E316" s="702" t="s">
        <v>146</v>
      </c>
      <c r="F316" s="703" t="s">
        <v>152</v>
      </c>
      <c r="G316" s="335">
        <v>0</v>
      </c>
      <c r="H316" s="336">
        <v>1207.4749999999999</v>
      </c>
      <c r="I316" s="337">
        <v>1207.4749999999999</v>
      </c>
    </row>
    <row r="317" spans="2:9" ht="12.95" customHeight="1" x14ac:dyDescent="0.15">
      <c r="B317" s="385" t="s">
        <v>7</v>
      </c>
      <c r="C317" s="332" t="s">
        <v>43</v>
      </c>
      <c r="D317" s="333" t="s">
        <v>5</v>
      </c>
      <c r="E317" s="702" t="s">
        <v>153</v>
      </c>
      <c r="F317" s="703" t="s">
        <v>153</v>
      </c>
      <c r="G317" s="335">
        <v>0</v>
      </c>
      <c r="H317" s="336">
        <v>536</v>
      </c>
      <c r="I317" s="337">
        <v>536</v>
      </c>
    </row>
    <row r="318" spans="2:9" ht="12.95" customHeight="1" x14ac:dyDescent="0.15">
      <c r="B318" s="385" t="s">
        <v>10</v>
      </c>
      <c r="C318" s="332" t="s">
        <v>43</v>
      </c>
      <c r="D318" s="333" t="s">
        <v>5</v>
      </c>
      <c r="E318" s="702" t="s">
        <v>87</v>
      </c>
      <c r="F318" s="703" t="s">
        <v>95</v>
      </c>
      <c r="G318" s="335">
        <v>0</v>
      </c>
      <c r="H318" s="336">
        <v>123.429</v>
      </c>
      <c r="I318" s="337">
        <v>123.429</v>
      </c>
    </row>
    <row r="319" spans="2:9" ht="12.95" customHeight="1" x14ac:dyDescent="0.15">
      <c r="B319" s="385" t="s">
        <v>10</v>
      </c>
      <c r="C319" s="332" t="s">
        <v>43</v>
      </c>
      <c r="D319" s="333" t="s">
        <v>5</v>
      </c>
      <c r="E319" s="702" t="s">
        <v>103</v>
      </c>
      <c r="F319" s="703" t="s">
        <v>107</v>
      </c>
      <c r="G319" s="335">
        <v>0</v>
      </c>
      <c r="H319" s="336">
        <v>114.286</v>
      </c>
      <c r="I319" s="337">
        <v>114.286</v>
      </c>
    </row>
    <row r="320" spans="2:9" ht="12.95" customHeight="1" x14ac:dyDescent="0.15">
      <c r="B320" s="385" t="s">
        <v>10</v>
      </c>
      <c r="C320" s="332" t="s">
        <v>43</v>
      </c>
      <c r="D320" s="333" t="s">
        <v>5</v>
      </c>
      <c r="E320" s="702" t="s">
        <v>110</v>
      </c>
      <c r="F320" s="703" t="s">
        <v>247</v>
      </c>
      <c r="G320" s="335">
        <v>0</v>
      </c>
      <c r="H320" s="336">
        <v>2382.857</v>
      </c>
      <c r="I320" s="337">
        <v>2382.857</v>
      </c>
    </row>
    <row r="321" spans="2:9" ht="12.95" customHeight="1" x14ac:dyDescent="0.15">
      <c r="B321" s="385" t="s">
        <v>10</v>
      </c>
      <c r="C321" s="332" t="s">
        <v>43</v>
      </c>
      <c r="D321" s="333" t="s">
        <v>5</v>
      </c>
      <c r="E321" s="702" t="s">
        <v>110</v>
      </c>
      <c r="F321" s="703" t="s">
        <v>121</v>
      </c>
      <c r="G321" s="335">
        <v>0</v>
      </c>
      <c r="H321" s="336">
        <v>102.857</v>
      </c>
      <c r="I321" s="337">
        <v>102.857</v>
      </c>
    </row>
    <row r="322" spans="2:9" ht="12.95" customHeight="1" x14ac:dyDescent="0.15">
      <c r="B322" s="385" t="s">
        <v>10</v>
      </c>
      <c r="C322" s="332" t="s">
        <v>43</v>
      </c>
      <c r="D322" s="333" t="s">
        <v>5</v>
      </c>
      <c r="E322" s="702" t="s">
        <v>122</v>
      </c>
      <c r="F322" s="703" t="s">
        <v>125</v>
      </c>
      <c r="G322" s="335">
        <v>0</v>
      </c>
      <c r="H322" s="336">
        <v>215.05700000000002</v>
      </c>
      <c r="I322" s="337">
        <v>215.05700000000002</v>
      </c>
    </row>
    <row r="323" spans="2:9" ht="12.95" customHeight="1" x14ac:dyDescent="0.15">
      <c r="B323" s="385" t="s">
        <v>10</v>
      </c>
      <c r="C323" s="332" t="s">
        <v>43</v>
      </c>
      <c r="D323" s="333" t="s">
        <v>5</v>
      </c>
      <c r="E323" s="702" t="s">
        <v>131</v>
      </c>
      <c r="F323" s="703" t="s">
        <v>132</v>
      </c>
      <c r="G323" s="335">
        <v>0</v>
      </c>
      <c r="H323" s="336">
        <v>2437.9430000000002</v>
      </c>
      <c r="I323" s="337">
        <v>2437.9430000000002</v>
      </c>
    </row>
    <row r="324" spans="2:9" ht="12.95" customHeight="1" x14ac:dyDescent="0.15">
      <c r="B324" s="385" t="s">
        <v>10</v>
      </c>
      <c r="C324" s="332" t="s">
        <v>43</v>
      </c>
      <c r="D324" s="333" t="s">
        <v>5</v>
      </c>
      <c r="E324" s="702" t="s">
        <v>131</v>
      </c>
      <c r="F324" s="703" t="s">
        <v>135</v>
      </c>
      <c r="G324" s="335">
        <v>0</v>
      </c>
      <c r="H324" s="336">
        <v>317.14299999999997</v>
      </c>
      <c r="I324" s="337">
        <v>317.14299999999997</v>
      </c>
    </row>
    <row r="325" spans="2:9" ht="12.95" customHeight="1" x14ac:dyDescent="0.15">
      <c r="B325" s="385" t="s">
        <v>10</v>
      </c>
      <c r="C325" s="332" t="s">
        <v>43</v>
      </c>
      <c r="D325" s="333" t="s">
        <v>5</v>
      </c>
      <c r="E325" s="702" t="s">
        <v>131</v>
      </c>
      <c r="F325" s="703" t="s">
        <v>136</v>
      </c>
      <c r="G325" s="335">
        <v>0</v>
      </c>
      <c r="H325" s="336">
        <v>228.571</v>
      </c>
      <c r="I325" s="337">
        <v>228.571</v>
      </c>
    </row>
    <row r="326" spans="2:9" ht="12.95" customHeight="1" x14ac:dyDescent="0.15">
      <c r="B326" s="385" t="s">
        <v>10</v>
      </c>
      <c r="C326" s="332" t="s">
        <v>43</v>
      </c>
      <c r="D326" s="333" t="s">
        <v>5</v>
      </c>
      <c r="E326" s="702" t="s">
        <v>248</v>
      </c>
      <c r="F326" s="703" t="s">
        <v>278</v>
      </c>
      <c r="G326" s="335">
        <v>0</v>
      </c>
      <c r="H326" s="336">
        <v>102.857</v>
      </c>
      <c r="I326" s="337">
        <v>102.857</v>
      </c>
    </row>
    <row r="327" spans="2:9" ht="12.95" customHeight="1" x14ac:dyDescent="0.15">
      <c r="B327" s="385" t="s">
        <v>10</v>
      </c>
      <c r="C327" s="332" t="s">
        <v>43</v>
      </c>
      <c r="D327" s="333" t="s">
        <v>5</v>
      </c>
      <c r="E327" s="702" t="s">
        <v>146</v>
      </c>
      <c r="F327" s="703" t="s">
        <v>149</v>
      </c>
      <c r="G327" s="335">
        <v>0</v>
      </c>
      <c r="H327" s="336">
        <v>114.286</v>
      </c>
      <c r="I327" s="337">
        <v>114.286</v>
      </c>
    </row>
    <row r="328" spans="2:9" ht="12.95" customHeight="1" x14ac:dyDescent="0.15">
      <c r="B328" s="385" t="s">
        <v>10</v>
      </c>
      <c r="C328" s="332" t="s">
        <v>43</v>
      </c>
      <c r="D328" s="333" t="s">
        <v>5</v>
      </c>
      <c r="E328" s="702" t="s">
        <v>146</v>
      </c>
      <c r="F328" s="703" t="s">
        <v>152</v>
      </c>
      <c r="G328" s="335">
        <v>0</v>
      </c>
      <c r="H328" s="336">
        <v>205.714</v>
      </c>
      <c r="I328" s="337">
        <v>205.714</v>
      </c>
    </row>
    <row r="329" spans="2:9" ht="12.95" customHeight="1" x14ac:dyDescent="0.15">
      <c r="B329" s="385" t="s">
        <v>10</v>
      </c>
      <c r="C329" s="332" t="s">
        <v>43</v>
      </c>
      <c r="D329" s="333" t="s">
        <v>5</v>
      </c>
      <c r="E329" s="702" t="s">
        <v>153</v>
      </c>
      <c r="F329" s="703" t="s">
        <v>153</v>
      </c>
      <c r="G329" s="335">
        <v>0</v>
      </c>
      <c r="H329" s="336">
        <v>205.714</v>
      </c>
      <c r="I329" s="337">
        <v>205.714</v>
      </c>
    </row>
    <row r="330" spans="2:9" ht="12.95" customHeight="1" x14ac:dyDescent="0.15">
      <c r="B330" s="385" t="s">
        <v>11</v>
      </c>
      <c r="C330" s="332" t="s">
        <v>43</v>
      </c>
      <c r="D330" s="333" t="s">
        <v>5</v>
      </c>
      <c r="E330" s="702" t="s">
        <v>87</v>
      </c>
      <c r="F330" s="703" t="s">
        <v>95</v>
      </c>
      <c r="G330" s="335">
        <v>0</v>
      </c>
      <c r="H330" s="336">
        <v>234.286</v>
      </c>
      <c r="I330" s="337">
        <v>234.286</v>
      </c>
    </row>
    <row r="331" spans="2:9" ht="12.95" customHeight="1" x14ac:dyDescent="0.15">
      <c r="B331" s="385" t="s">
        <v>11</v>
      </c>
      <c r="C331" s="332" t="s">
        <v>43</v>
      </c>
      <c r="D331" s="333" t="s">
        <v>5</v>
      </c>
      <c r="E331" s="702" t="s">
        <v>110</v>
      </c>
      <c r="F331" s="703" t="s">
        <v>113</v>
      </c>
      <c r="G331" s="335">
        <v>0</v>
      </c>
      <c r="H331" s="336">
        <v>31.029</v>
      </c>
      <c r="I331" s="337">
        <v>31.029</v>
      </c>
    </row>
    <row r="332" spans="2:9" ht="12.95" customHeight="1" x14ac:dyDescent="0.15">
      <c r="B332" s="385" t="s">
        <v>11</v>
      </c>
      <c r="C332" s="332" t="s">
        <v>43</v>
      </c>
      <c r="D332" s="333" t="s">
        <v>5</v>
      </c>
      <c r="E332" s="702" t="s">
        <v>110</v>
      </c>
      <c r="F332" s="703" t="s">
        <v>247</v>
      </c>
      <c r="G332" s="335">
        <v>0</v>
      </c>
      <c r="H332" s="336">
        <v>531.42900000000009</v>
      </c>
      <c r="I332" s="337">
        <v>531.42900000000009</v>
      </c>
    </row>
    <row r="333" spans="2:9" ht="12.95" customHeight="1" x14ac:dyDescent="0.15">
      <c r="B333" s="385" t="s">
        <v>11</v>
      </c>
      <c r="C333" s="332" t="s">
        <v>43</v>
      </c>
      <c r="D333" s="333" t="s">
        <v>5</v>
      </c>
      <c r="E333" s="702" t="s">
        <v>110</v>
      </c>
      <c r="F333" s="703" t="s">
        <v>117</v>
      </c>
      <c r="G333" s="335">
        <v>0</v>
      </c>
      <c r="H333" s="336">
        <v>205.714</v>
      </c>
      <c r="I333" s="337">
        <v>205.714</v>
      </c>
    </row>
    <row r="334" spans="2:9" ht="12.95" customHeight="1" x14ac:dyDescent="0.15">
      <c r="B334" s="385" t="s">
        <v>11</v>
      </c>
      <c r="C334" s="332" t="s">
        <v>43</v>
      </c>
      <c r="D334" s="333" t="s">
        <v>5</v>
      </c>
      <c r="E334" s="702" t="s">
        <v>122</v>
      </c>
      <c r="F334" s="703" t="s">
        <v>124</v>
      </c>
      <c r="G334" s="335">
        <v>0</v>
      </c>
      <c r="H334" s="336">
        <v>114.057</v>
      </c>
      <c r="I334" s="337">
        <v>114.057</v>
      </c>
    </row>
    <row r="335" spans="2:9" ht="12.95" customHeight="1" x14ac:dyDescent="0.15">
      <c r="B335" s="385" t="s">
        <v>11</v>
      </c>
      <c r="C335" s="332" t="s">
        <v>43</v>
      </c>
      <c r="D335" s="333" t="s">
        <v>5</v>
      </c>
      <c r="E335" s="702" t="s">
        <v>122</v>
      </c>
      <c r="F335" s="703" t="s">
        <v>125</v>
      </c>
      <c r="G335" s="335">
        <v>0</v>
      </c>
      <c r="H335" s="336">
        <v>22.667000000000002</v>
      </c>
      <c r="I335" s="337">
        <v>22.667000000000002</v>
      </c>
    </row>
    <row r="336" spans="2:9" ht="12.95" customHeight="1" x14ac:dyDescent="0.15">
      <c r="B336" s="385" t="s">
        <v>11</v>
      </c>
      <c r="C336" s="332" t="s">
        <v>43</v>
      </c>
      <c r="D336" s="333" t="s">
        <v>5</v>
      </c>
      <c r="E336" s="702" t="s">
        <v>122</v>
      </c>
      <c r="F336" s="703" t="s">
        <v>129</v>
      </c>
      <c r="G336" s="335">
        <v>0</v>
      </c>
      <c r="H336" s="336">
        <v>8</v>
      </c>
      <c r="I336" s="337">
        <v>8</v>
      </c>
    </row>
    <row r="337" spans="2:9" ht="12.95" customHeight="1" x14ac:dyDescent="0.15">
      <c r="B337" s="385" t="s">
        <v>11</v>
      </c>
      <c r="C337" s="332" t="s">
        <v>43</v>
      </c>
      <c r="D337" s="333" t="s">
        <v>5</v>
      </c>
      <c r="E337" s="702" t="s">
        <v>122</v>
      </c>
      <c r="F337" s="703" t="s">
        <v>279</v>
      </c>
      <c r="G337" s="335">
        <v>0</v>
      </c>
      <c r="H337" s="336">
        <v>114.286</v>
      </c>
      <c r="I337" s="337">
        <v>114.286</v>
      </c>
    </row>
    <row r="338" spans="2:9" ht="12.95" customHeight="1" x14ac:dyDescent="0.15">
      <c r="B338" s="385" t="s">
        <v>11</v>
      </c>
      <c r="C338" s="332" t="s">
        <v>43</v>
      </c>
      <c r="D338" s="333" t="s">
        <v>5</v>
      </c>
      <c r="E338" s="702" t="s">
        <v>131</v>
      </c>
      <c r="F338" s="703" t="s">
        <v>132</v>
      </c>
      <c r="G338" s="335">
        <v>0</v>
      </c>
      <c r="H338" s="336">
        <v>1165.5430000000001</v>
      </c>
      <c r="I338" s="337">
        <v>1165.5430000000001</v>
      </c>
    </row>
    <row r="339" spans="2:9" ht="12.95" customHeight="1" x14ac:dyDescent="0.15">
      <c r="B339" s="385" t="s">
        <v>11</v>
      </c>
      <c r="C339" s="332" t="s">
        <v>43</v>
      </c>
      <c r="D339" s="333" t="s">
        <v>5</v>
      </c>
      <c r="E339" s="702" t="s">
        <v>248</v>
      </c>
      <c r="F339" s="703" t="s">
        <v>280</v>
      </c>
      <c r="G339" s="335">
        <v>0</v>
      </c>
      <c r="H339" s="336">
        <v>13.334</v>
      </c>
      <c r="I339" s="337">
        <v>13.334</v>
      </c>
    </row>
    <row r="340" spans="2:9" ht="12.95" customHeight="1" x14ac:dyDescent="0.15">
      <c r="B340" s="385" t="s">
        <v>11</v>
      </c>
      <c r="C340" s="332" t="s">
        <v>43</v>
      </c>
      <c r="D340" s="333" t="s">
        <v>5</v>
      </c>
      <c r="E340" s="702" t="s">
        <v>248</v>
      </c>
      <c r="F340" s="703" t="s">
        <v>145</v>
      </c>
      <c r="G340" s="335">
        <v>0</v>
      </c>
      <c r="H340" s="336">
        <v>308.57100000000003</v>
      </c>
      <c r="I340" s="337">
        <v>308.57100000000003</v>
      </c>
    </row>
    <row r="341" spans="2:9" ht="12.95" customHeight="1" x14ac:dyDescent="0.15">
      <c r="B341" s="385" t="s">
        <v>11</v>
      </c>
      <c r="C341" s="332" t="s">
        <v>43</v>
      </c>
      <c r="D341" s="333" t="s">
        <v>5</v>
      </c>
      <c r="E341" s="702" t="s">
        <v>146</v>
      </c>
      <c r="F341" s="703" t="s">
        <v>148</v>
      </c>
      <c r="G341" s="335">
        <v>0</v>
      </c>
      <c r="H341" s="336">
        <v>541.14200000000005</v>
      </c>
      <c r="I341" s="337">
        <v>541.14200000000005</v>
      </c>
    </row>
    <row r="342" spans="2:9" ht="12.95" customHeight="1" x14ac:dyDescent="0.15">
      <c r="B342" s="385" t="s">
        <v>11</v>
      </c>
      <c r="C342" s="332" t="s">
        <v>43</v>
      </c>
      <c r="D342" s="333" t="s">
        <v>5</v>
      </c>
      <c r="E342" s="702" t="s">
        <v>146</v>
      </c>
      <c r="F342" s="703" t="s">
        <v>149</v>
      </c>
      <c r="G342" s="335">
        <v>0</v>
      </c>
      <c r="H342" s="336">
        <v>16</v>
      </c>
      <c r="I342" s="337">
        <v>16</v>
      </c>
    </row>
    <row r="343" spans="2:9" ht="12.95" customHeight="1" x14ac:dyDescent="0.15">
      <c r="B343" s="385" t="s">
        <v>11</v>
      </c>
      <c r="C343" s="332" t="s">
        <v>43</v>
      </c>
      <c r="D343" s="333" t="s">
        <v>5</v>
      </c>
      <c r="E343" s="702" t="s">
        <v>146</v>
      </c>
      <c r="F343" s="703" t="s">
        <v>150</v>
      </c>
      <c r="G343" s="335">
        <v>0</v>
      </c>
      <c r="H343" s="336">
        <v>511.428</v>
      </c>
      <c r="I343" s="337">
        <v>511.428</v>
      </c>
    </row>
    <row r="344" spans="2:9" ht="12.95" customHeight="1" x14ac:dyDescent="0.15">
      <c r="B344" s="385" t="s">
        <v>11</v>
      </c>
      <c r="C344" s="332" t="s">
        <v>43</v>
      </c>
      <c r="D344" s="333" t="s">
        <v>5</v>
      </c>
      <c r="E344" s="702" t="s">
        <v>146</v>
      </c>
      <c r="F344" s="703" t="s">
        <v>152</v>
      </c>
      <c r="G344" s="335">
        <v>0</v>
      </c>
      <c r="H344" s="336">
        <v>308.57100000000003</v>
      </c>
      <c r="I344" s="337">
        <v>308.57100000000003</v>
      </c>
    </row>
    <row r="345" spans="2:9" ht="12.95" customHeight="1" x14ac:dyDescent="0.15">
      <c r="B345" s="385" t="s">
        <v>11</v>
      </c>
      <c r="C345" s="332" t="s">
        <v>43</v>
      </c>
      <c r="D345" s="333" t="s">
        <v>5</v>
      </c>
      <c r="E345" s="702" t="s">
        <v>153</v>
      </c>
      <c r="F345" s="703" t="s">
        <v>153</v>
      </c>
      <c r="G345" s="335">
        <v>0</v>
      </c>
      <c r="H345" s="336">
        <v>102.857</v>
      </c>
      <c r="I345" s="337">
        <v>102.857</v>
      </c>
    </row>
    <row r="346" spans="2:9" ht="12.95" customHeight="1" x14ac:dyDescent="0.15">
      <c r="B346" s="383"/>
      <c r="C346" s="345" t="s">
        <v>43</v>
      </c>
      <c r="D346" s="346" t="s">
        <v>5</v>
      </c>
      <c r="E346" s="710" t="s">
        <v>273</v>
      </c>
      <c r="F346" s="711"/>
      <c r="G346" s="25">
        <v>0</v>
      </c>
      <c r="H346" s="2">
        <v>83624.887000000104</v>
      </c>
      <c r="I346" s="348">
        <v>83624.887000000104</v>
      </c>
    </row>
    <row r="347" spans="2:9" ht="12.95" customHeight="1" x14ac:dyDescent="0.15">
      <c r="B347" s="385" t="s">
        <v>4</v>
      </c>
      <c r="C347" s="332" t="s">
        <v>43</v>
      </c>
      <c r="D347" s="333" t="s">
        <v>15</v>
      </c>
      <c r="E347" s="702" t="s">
        <v>110</v>
      </c>
      <c r="F347" s="703" t="s">
        <v>112</v>
      </c>
      <c r="G347" s="335">
        <v>0</v>
      </c>
      <c r="H347" s="336">
        <v>996.43300000000067</v>
      </c>
      <c r="I347" s="337">
        <v>996.43300000000067</v>
      </c>
    </row>
    <row r="348" spans="2:9" ht="12.95" customHeight="1" x14ac:dyDescent="0.15">
      <c r="B348" s="385" t="s">
        <v>4</v>
      </c>
      <c r="C348" s="332" t="s">
        <v>43</v>
      </c>
      <c r="D348" s="333" t="s">
        <v>15</v>
      </c>
      <c r="E348" s="702" t="s">
        <v>110</v>
      </c>
      <c r="F348" s="703" t="s">
        <v>115</v>
      </c>
      <c r="G348" s="335">
        <v>0</v>
      </c>
      <c r="H348" s="336">
        <v>321.428</v>
      </c>
      <c r="I348" s="337">
        <v>321.428</v>
      </c>
    </row>
    <row r="349" spans="2:9" ht="12.95" customHeight="1" x14ac:dyDescent="0.15">
      <c r="B349" s="385" t="s">
        <v>4</v>
      </c>
      <c r="C349" s="332" t="s">
        <v>43</v>
      </c>
      <c r="D349" s="333" t="s">
        <v>15</v>
      </c>
      <c r="E349" s="702" t="s">
        <v>131</v>
      </c>
      <c r="F349" s="703" t="s">
        <v>132</v>
      </c>
      <c r="G349" s="335">
        <v>0</v>
      </c>
      <c r="H349" s="336">
        <v>27.321000000000002</v>
      </c>
      <c r="I349" s="337">
        <v>27.321000000000002</v>
      </c>
    </row>
    <row r="350" spans="2:9" ht="12.95" customHeight="1" x14ac:dyDescent="0.15">
      <c r="B350" s="385" t="s">
        <v>6</v>
      </c>
      <c r="C350" s="332" t="s">
        <v>43</v>
      </c>
      <c r="D350" s="333" t="s">
        <v>15</v>
      </c>
      <c r="E350" s="702" t="s">
        <v>110</v>
      </c>
      <c r="F350" s="703" t="s">
        <v>115</v>
      </c>
      <c r="G350" s="335">
        <v>0</v>
      </c>
      <c r="H350" s="336">
        <v>112.499</v>
      </c>
      <c r="I350" s="337">
        <v>112.499</v>
      </c>
    </row>
    <row r="351" spans="2:9" ht="12.95" customHeight="1" x14ac:dyDescent="0.15">
      <c r="B351" s="385" t="s">
        <v>7</v>
      </c>
      <c r="C351" s="332" t="s">
        <v>43</v>
      </c>
      <c r="D351" s="333" t="s">
        <v>15</v>
      </c>
      <c r="E351" s="702" t="s">
        <v>277</v>
      </c>
      <c r="F351" s="703" t="s">
        <v>277</v>
      </c>
      <c r="G351" s="335">
        <v>416</v>
      </c>
      <c r="H351" s="336">
        <v>0</v>
      </c>
      <c r="I351" s="337">
        <v>416</v>
      </c>
    </row>
    <row r="352" spans="2:9" ht="12.95" customHeight="1" x14ac:dyDescent="0.15">
      <c r="B352" s="381" t="s">
        <v>8</v>
      </c>
      <c r="C352" s="332" t="s">
        <v>43</v>
      </c>
      <c r="D352" s="333" t="s">
        <v>15</v>
      </c>
      <c r="E352" s="702" t="s">
        <v>87</v>
      </c>
      <c r="F352" s="703" t="s">
        <v>91</v>
      </c>
      <c r="G352" s="335">
        <v>100</v>
      </c>
      <c r="H352" s="336">
        <v>0</v>
      </c>
      <c r="I352" s="337">
        <v>100</v>
      </c>
    </row>
    <row r="353" spans="2:9" ht="12.95" customHeight="1" thickBot="1" x14ac:dyDescent="0.2">
      <c r="B353" s="388" t="s">
        <v>8</v>
      </c>
      <c r="C353" s="355" t="s">
        <v>43</v>
      </c>
      <c r="D353" s="356" t="s">
        <v>15</v>
      </c>
      <c r="E353" s="704" t="s">
        <v>87</v>
      </c>
      <c r="F353" s="705" t="s">
        <v>94</v>
      </c>
      <c r="G353" s="358">
        <v>20</v>
      </c>
      <c r="H353" s="359">
        <v>0</v>
      </c>
      <c r="I353" s="360">
        <v>20</v>
      </c>
    </row>
    <row r="354" spans="2:9" ht="12.95" customHeight="1" x14ac:dyDescent="0.15">
      <c r="B354" s="384" t="s">
        <v>8</v>
      </c>
      <c r="C354" s="349" t="s">
        <v>43</v>
      </c>
      <c r="D354" s="350" t="s">
        <v>15</v>
      </c>
      <c r="E354" s="706" t="s">
        <v>122</v>
      </c>
      <c r="F354" s="707" t="s">
        <v>129</v>
      </c>
      <c r="G354" s="352">
        <v>240</v>
      </c>
      <c r="H354" s="353">
        <v>0</v>
      </c>
      <c r="I354" s="354">
        <v>240</v>
      </c>
    </row>
    <row r="355" spans="2:9" ht="12.95" customHeight="1" x14ac:dyDescent="0.15">
      <c r="B355" s="381" t="s">
        <v>8</v>
      </c>
      <c r="C355" s="332" t="s">
        <v>43</v>
      </c>
      <c r="D355" s="333" t="s">
        <v>15</v>
      </c>
      <c r="E355" s="702" t="s">
        <v>248</v>
      </c>
      <c r="F355" s="703" t="s">
        <v>276</v>
      </c>
      <c r="G355" s="335">
        <v>18</v>
      </c>
      <c r="H355" s="336">
        <v>0</v>
      </c>
      <c r="I355" s="337">
        <v>18</v>
      </c>
    </row>
    <row r="356" spans="2:9" ht="12.95" customHeight="1" x14ac:dyDescent="0.15">
      <c r="B356" s="381" t="s">
        <v>8</v>
      </c>
      <c r="C356" s="332" t="s">
        <v>43</v>
      </c>
      <c r="D356" s="333" t="s">
        <v>15</v>
      </c>
      <c r="E356" s="702" t="s">
        <v>277</v>
      </c>
      <c r="F356" s="703" t="s">
        <v>277</v>
      </c>
      <c r="G356" s="335">
        <v>5822</v>
      </c>
      <c r="H356" s="336">
        <v>0</v>
      </c>
      <c r="I356" s="337">
        <v>5822</v>
      </c>
    </row>
    <row r="357" spans="2:9" ht="12.95" customHeight="1" x14ac:dyDescent="0.15">
      <c r="B357" s="381" t="s">
        <v>27</v>
      </c>
      <c r="C357" s="332" t="s">
        <v>43</v>
      </c>
      <c r="D357" s="333" t="s">
        <v>15</v>
      </c>
      <c r="E357" s="702" t="s">
        <v>110</v>
      </c>
      <c r="F357" s="703" t="s">
        <v>247</v>
      </c>
      <c r="G357" s="335">
        <v>0</v>
      </c>
      <c r="H357" s="336">
        <v>1285.7150000000001</v>
      </c>
      <c r="I357" s="337">
        <v>1285.7150000000001</v>
      </c>
    </row>
    <row r="358" spans="2:9" ht="12.95" customHeight="1" x14ac:dyDescent="0.15">
      <c r="B358" s="381" t="s">
        <v>10</v>
      </c>
      <c r="C358" s="332" t="s">
        <v>43</v>
      </c>
      <c r="D358" s="333" t="s">
        <v>15</v>
      </c>
      <c r="E358" s="702" t="s">
        <v>110</v>
      </c>
      <c r="F358" s="703" t="s">
        <v>114</v>
      </c>
      <c r="G358" s="335">
        <v>0</v>
      </c>
      <c r="H358" s="336">
        <v>173.57400000000001</v>
      </c>
      <c r="I358" s="337">
        <v>173.57400000000001</v>
      </c>
    </row>
    <row r="359" spans="2:9" ht="12.95" customHeight="1" x14ac:dyDescent="0.15">
      <c r="B359" s="381" t="s">
        <v>10</v>
      </c>
      <c r="C359" s="332" t="s">
        <v>43</v>
      </c>
      <c r="D359" s="333" t="s">
        <v>15</v>
      </c>
      <c r="E359" s="702" t="s">
        <v>110</v>
      </c>
      <c r="F359" s="703" t="s">
        <v>115</v>
      </c>
      <c r="G359" s="335">
        <v>0</v>
      </c>
      <c r="H359" s="336">
        <v>32416.07</v>
      </c>
      <c r="I359" s="337">
        <v>32416.07</v>
      </c>
    </row>
    <row r="360" spans="2:9" ht="12.95" customHeight="1" x14ac:dyDescent="0.15">
      <c r="B360" s="381" t="s">
        <v>10</v>
      </c>
      <c r="C360" s="332" t="s">
        <v>43</v>
      </c>
      <c r="D360" s="333" t="s">
        <v>15</v>
      </c>
      <c r="E360" s="702" t="s">
        <v>110</v>
      </c>
      <c r="F360" s="703" t="s">
        <v>274</v>
      </c>
      <c r="G360" s="335">
        <v>0</v>
      </c>
      <c r="H360" s="336">
        <v>353.57100000000003</v>
      </c>
      <c r="I360" s="337">
        <v>353.57100000000003</v>
      </c>
    </row>
    <row r="361" spans="2:9" ht="12.95" customHeight="1" x14ac:dyDescent="0.15">
      <c r="B361" s="381" t="s">
        <v>10</v>
      </c>
      <c r="C361" s="332" t="s">
        <v>43</v>
      </c>
      <c r="D361" s="333" t="s">
        <v>15</v>
      </c>
      <c r="E361" s="702" t="s">
        <v>131</v>
      </c>
      <c r="F361" s="703" t="s">
        <v>140</v>
      </c>
      <c r="G361" s="335">
        <v>0</v>
      </c>
      <c r="H361" s="336">
        <v>129.03800000000001</v>
      </c>
      <c r="I361" s="337">
        <v>129.03800000000001</v>
      </c>
    </row>
    <row r="362" spans="2:9" ht="12.95" customHeight="1" x14ac:dyDescent="0.15">
      <c r="B362" s="381" t="s">
        <v>10</v>
      </c>
      <c r="C362" s="332" t="s">
        <v>43</v>
      </c>
      <c r="D362" s="333" t="s">
        <v>15</v>
      </c>
      <c r="E362" s="702" t="s">
        <v>248</v>
      </c>
      <c r="F362" s="703" t="s">
        <v>143</v>
      </c>
      <c r="G362" s="335">
        <v>0</v>
      </c>
      <c r="H362" s="336">
        <v>252.322</v>
      </c>
      <c r="I362" s="337">
        <v>252.322</v>
      </c>
    </row>
    <row r="363" spans="2:9" ht="12.95" customHeight="1" x14ac:dyDescent="0.15">
      <c r="B363" s="381" t="s">
        <v>10</v>
      </c>
      <c r="C363" s="332" t="s">
        <v>43</v>
      </c>
      <c r="D363" s="333" t="s">
        <v>15</v>
      </c>
      <c r="E363" s="702" t="s">
        <v>146</v>
      </c>
      <c r="F363" s="703" t="s">
        <v>275</v>
      </c>
      <c r="G363" s="335">
        <v>0</v>
      </c>
      <c r="H363" s="336">
        <v>38.572000000000003</v>
      </c>
      <c r="I363" s="337">
        <v>38.572000000000003</v>
      </c>
    </row>
    <row r="364" spans="2:9" ht="12.95" customHeight="1" x14ac:dyDescent="0.15">
      <c r="B364" s="383"/>
      <c r="C364" s="345" t="s">
        <v>43</v>
      </c>
      <c r="D364" s="346" t="s">
        <v>15</v>
      </c>
      <c r="E364" s="710" t="s">
        <v>273</v>
      </c>
      <c r="F364" s="711"/>
      <c r="G364" s="25">
        <v>6616</v>
      </c>
      <c r="H364" s="2">
        <v>36106.54300000002</v>
      </c>
      <c r="I364" s="348">
        <v>42722.54300000002</v>
      </c>
    </row>
    <row r="365" spans="2:9" ht="12.95" customHeight="1" x14ac:dyDescent="0.15">
      <c r="B365" s="381" t="s">
        <v>7</v>
      </c>
      <c r="C365" s="332" t="s">
        <v>43</v>
      </c>
      <c r="D365" s="333" t="s">
        <v>260</v>
      </c>
      <c r="E365" s="702" t="s">
        <v>277</v>
      </c>
      <c r="F365" s="703" t="s">
        <v>277</v>
      </c>
      <c r="G365" s="335">
        <v>1440</v>
      </c>
      <c r="H365" s="336">
        <v>0</v>
      </c>
      <c r="I365" s="337">
        <v>1440</v>
      </c>
    </row>
    <row r="366" spans="2:9" ht="12.95" customHeight="1" x14ac:dyDescent="0.15">
      <c r="B366" s="383"/>
      <c r="C366" s="345" t="s">
        <v>43</v>
      </c>
      <c r="D366" s="346" t="s">
        <v>260</v>
      </c>
      <c r="E366" s="710" t="s">
        <v>273</v>
      </c>
      <c r="F366" s="711"/>
      <c r="G366" s="25">
        <v>1440</v>
      </c>
      <c r="H366" s="2">
        <v>0</v>
      </c>
      <c r="I366" s="348">
        <v>1440</v>
      </c>
    </row>
    <row r="367" spans="2:9" ht="12.95" customHeight="1" x14ac:dyDescent="0.15">
      <c r="B367" s="381" t="s">
        <v>7</v>
      </c>
      <c r="C367" s="332" t="s">
        <v>43</v>
      </c>
      <c r="D367" s="333" t="s">
        <v>204</v>
      </c>
      <c r="E367" s="702" t="s">
        <v>277</v>
      </c>
      <c r="F367" s="703" t="s">
        <v>277</v>
      </c>
      <c r="G367" s="335">
        <v>520</v>
      </c>
      <c r="H367" s="336">
        <v>0</v>
      </c>
      <c r="I367" s="337">
        <v>520</v>
      </c>
    </row>
    <row r="368" spans="2:9" ht="12.95" customHeight="1" x14ac:dyDescent="0.15">
      <c r="B368" s="381" t="s">
        <v>8</v>
      </c>
      <c r="C368" s="332" t="s">
        <v>43</v>
      </c>
      <c r="D368" s="333" t="s">
        <v>204</v>
      </c>
      <c r="E368" s="702" t="s">
        <v>277</v>
      </c>
      <c r="F368" s="703" t="s">
        <v>277</v>
      </c>
      <c r="G368" s="335">
        <v>546</v>
      </c>
      <c r="H368" s="336">
        <v>0</v>
      </c>
      <c r="I368" s="337">
        <v>546</v>
      </c>
    </row>
    <row r="369" spans="2:9" ht="12.95" customHeight="1" x14ac:dyDescent="0.15">
      <c r="B369" s="383"/>
      <c r="C369" s="345" t="s">
        <v>43</v>
      </c>
      <c r="D369" s="346" t="s">
        <v>204</v>
      </c>
      <c r="E369" s="710" t="s">
        <v>273</v>
      </c>
      <c r="F369" s="711"/>
      <c r="G369" s="25">
        <v>1066</v>
      </c>
      <c r="H369" s="2">
        <v>0</v>
      </c>
      <c r="I369" s="348">
        <v>1066</v>
      </c>
    </row>
    <row r="370" spans="2:9" ht="12.95" customHeight="1" x14ac:dyDescent="0.15">
      <c r="B370" s="381" t="s">
        <v>4</v>
      </c>
      <c r="C370" s="332" t="s">
        <v>43</v>
      </c>
      <c r="D370" s="333" t="s">
        <v>6</v>
      </c>
      <c r="E370" s="702" t="s">
        <v>87</v>
      </c>
      <c r="F370" s="703" t="s">
        <v>89</v>
      </c>
      <c r="G370" s="335">
        <v>0</v>
      </c>
      <c r="H370" s="336">
        <v>289.286</v>
      </c>
      <c r="I370" s="337">
        <v>289.286</v>
      </c>
    </row>
    <row r="371" spans="2:9" ht="12.95" customHeight="1" x14ac:dyDescent="0.15">
      <c r="B371" s="381" t="s">
        <v>4</v>
      </c>
      <c r="C371" s="332" t="s">
        <v>43</v>
      </c>
      <c r="D371" s="333" t="s">
        <v>6</v>
      </c>
      <c r="E371" s="702" t="s">
        <v>87</v>
      </c>
      <c r="F371" s="703" t="s">
        <v>93</v>
      </c>
      <c r="G371" s="335">
        <v>0</v>
      </c>
      <c r="H371" s="336">
        <v>51.442999999999998</v>
      </c>
      <c r="I371" s="337">
        <v>51.442999999999998</v>
      </c>
    </row>
    <row r="372" spans="2:9" ht="12.95" customHeight="1" x14ac:dyDescent="0.15">
      <c r="B372" s="381" t="s">
        <v>4</v>
      </c>
      <c r="C372" s="332" t="s">
        <v>43</v>
      </c>
      <c r="D372" s="333" t="s">
        <v>6</v>
      </c>
      <c r="E372" s="702" t="s">
        <v>97</v>
      </c>
      <c r="F372" s="703" t="s">
        <v>99</v>
      </c>
      <c r="G372" s="335">
        <v>0</v>
      </c>
      <c r="H372" s="336">
        <v>107.142</v>
      </c>
      <c r="I372" s="337">
        <v>107.142</v>
      </c>
    </row>
    <row r="373" spans="2:9" ht="12.95" customHeight="1" x14ac:dyDescent="0.15">
      <c r="B373" s="381" t="s">
        <v>4</v>
      </c>
      <c r="C373" s="332" t="s">
        <v>43</v>
      </c>
      <c r="D373" s="333" t="s">
        <v>6</v>
      </c>
      <c r="E373" s="702" t="s">
        <v>97</v>
      </c>
      <c r="F373" s="703" t="s">
        <v>101</v>
      </c>
      <c r="G373" s="335">
        <v>0</v>
      </c>
      <c r="H373" s="336">
        <v>35.713999999999999</v>
      </c>
      <c r="I373" s="337">
        <v>35.713999999999999</v>
      </c>
    </row>
    <row r="374" spans="2:9" ht="12.95" customHeight="1" x14ac:dyDescent="0.15">
      <c r="B374" s="381" t="s">
        <v>4</v>
      </c>
      <c r="C374" s="332" t="s">
        <v>43</v>
      </c>
      <c r="D374" s="333" t="s">
        <v>6</v>
      </c>
      <c r="E374" s="702" t="s">
        <v>110</v>
      </c>
      <c r="F374" s="703" t="s">
        <v>111</v>
      </c>
      <c r="G374" s="335">
        <v>0</v>
      </c>
      <c r="H374" s="336">
        <v>102.857</v>
      </c>
      <c r="I374" s="337">
        <v>102.857</v>
      </c>
    </row>
    <row r="375" spans="2:9" ht="12.95" customHeight="1" x14ac:dyDescent="0.15">
      <c r="B375" s="381" t="s">
        <v>4</v>
      </c>
      <c r="C375" s="332" t="s">
        <v>43</v>
      </c>
      <c r="D375" s="333" t="s">
        <v>6</v>
      </c>
      <c r="E375" s="702" t="s">
        <v>110</v>
      </c>
      <c r="F375" s="703" t="s">
        <v>112</v>
      </c>
      <c r="G375" s="335">
        <v>0</v>
      </c>
      <c r="H375" s="336">
        <v>724.30500000000006</v>
      </c>
      <c r="I375" s="337">
        <v>724.30500000000006</v>
      </c>
    </row>
    <row r="376" spans="2:9" ht="12.95" customHeight="1" x14ac:dyDescent="0.15">
      <c r="B376" s="381" t="s">
        <v>4</v>
      </c>
      <c r="C376" s="332" t="s">
        <v>43</v>
      </c>
      <c r="D376" s="333" t="s">
        <v>6</v>
      </c>
      <c r="E376" s="702" t="s">
        <v>110</v>
      </c>
      <c r="F376" s="703" t="s">
        <v>113</v>
      </c>
      <c r="G376" s="335">
        <v>0</v>
      </c>
      <c r="H376" s="336">
        <v>102.857</v>
      </c>
      <c r="I376" s="337">
        <v>102.857</v>
      </c>
    </row>
    <row r="377" spans="2:9" ht="12.95" customHeight="1" x14ac:dyDescent="0.15">
      <c r="B377" s="381" t="s">
        <v>4</v>
      </c>
      <c r="C377" s="332" t="s">
        <v>43</v>
      </c>
      <c r="D377" s="333" t="s">
        <v>6</v>
      </c>
      <c r="E377" s="702" t="s">
        <v>110</v>
      </c>
      <c r="F377" s="703" t="s">
        <v>114</v>
      </c>
      <c r="G377" s="335">
        <v>0</v>
      </c>
      <c r="H377" s="336">
        <v>237.77599999999998</v>
      </c>
      <c r="I377" s="337">
        <v>237.77599999999998</v>
      </c>
    </row>
    <row r="378" spans="2:9" ht="12.95" customHeight="1" x14ac:dyDescent="0.15">
      <c r="B378" s="381" t="s">
        <v>4</v>
      </c>
      <c r="C378" s="332" t="s">
        <v>43</v>
      </c>
      <c r="D378" s="333" t="s">
        <v>6</v>
      </c>
      <c r="E378" s="702" t="s">
        <v>110</v>
      </c>
      <c r="F378" s="703" t="s">
        <v>115</v>
      </c>
      <c r="G378" s="335">
        <v>0</v>
      </c>
      <c r="H378" s="336">
        <v>4928.5709999999999</v>
      </c>
      <c r="I378" s="337">
        <v>4928.5709999999999</v>
      </c>
    </row>
    <row r="379" spans="2:9" ht="12.95" customHeight="1" x14ac:dyDescent="0.15">
      <c r="B379" s="381" t="s">
        <v>4</v>
      </c>
      <c r="C379" s="332" t="s">
        <v>43</v>
      </c>
      <c r="D379" s="333" t="s">
        <v>6</v>
      </c>
      <c r="E379" s="702" t="s">
        <v>110</v>
      </c>
      <c r="F379" s="703" t="s">
        <v>117</v>
      </c>
      <c r="G379" s="335">
        <v>0</v>
      </c>
      <c r="H379" s="336">
        <v>900.01799999999923</v>
      </c>
      <c r="I379" s="337">
        <v>900.01799999999923</v>
      </c>
    </row>
    <row r="380" spans="2:9" ht="12.95" customHeight="1" x14ac:dyDescent="0.15">
      <c r="B380" s="381" t="s">
        <v>4</v>
      </c>
      <c r="C380" s="332" t="s">
        <v>43</v>
      </c>
      <c r="D380" s="333" t="s">
        <v>6</v>
      </c>
      <c r="E380" s="702" t="s">
        <v>110</v>
      </c>
      <c r="F380" s="703" t="s">
        <v>274</v>
      </c>
      <c r="G380" s="335">
        <v>0</v>
      </c>
      <c r="H380" s="336">
        <v>428.57100000000003</v>
      </c>
      <c r="I380" s="337">
        <v>428.57100000000003</v>
      </c>
    </row>
    <row r="381" spans="2:9" ht="12.95" customHeight="1" x14ac:dyDescent="0.15">
      <c r="B381" s="381" t="s">
        <v>4</v>
      </c>
      <c r="C381" s="332" t="s">
        <v>43</v>
      </c>
      <c r="D381" s="333" t="s">
        <v>6</v>
      </c>
      <c r="E381" s="702" t="s">
        <v>122</v>
      </c>
      <c r="F381" s="703" t="s">
        <v>126</v>
      </c>
      <c r="G381" s="335">
        <v>0</v>
      </c>
      <c r="H381" s="336">
        <v>1542.857</v>
      </c>
      <c r="I381" s="337">
        <v>1542.857</v>
      </c>
    </row>
    <row r="382" spans="2:9" ht="12.95" customHeight="1" x14ac:dyDescent="0.15">
      <c r="B382" s="381" t="s">
        <v>4</v>
      </c>
      <c r="C382" s="332" t="s">
        <v>43</v>
      </c>
      <c r="D382" s="333" t="s">
        <v>6</v>
      </c>
      <c r="E382" s="702" t="s">
        <v>122</v>
      </c>
      <c r="F382" s="703" t="s">
        <v>279</v>
      </c>
      <c r="G382" s="335">
        <v>0</v>
      </c>
      <c r="H382" s="336">
        <v>35.713999999999999</v>
      </c>
      <c r="I382" s="337">
        <v>35.713999999999999</v>
      </c>
    </row>
    <row r="383" spans="2:9" ht="12.95" customHeight="1" x14ac:dyDescent="0.15">
      <c r="B383" s="381" t="s">
        <v>4</v>
      </c>
      <c r="C383" s="332" t="s">
        <v>43</v>
      </c>
      <c r="D383" s="333" t="s">
        <v>6</v>
      </c>
      <c r="E383" s="702" t="s">
        <v>131</v>
      </c>
      <c r="F383" s="703" t="s">
        <v>132</v>
      </c>
      <c r="G383" s="335">
        <v>45</v>
      </c>
      <c r="H383" s="336">
        <v>465.6749999999999</v>
      </c>
      <c r="I383" s="337">
        <v>510.6749999999999</v>
      </c>
    </row>
    <row r="384" spans="2:9" ht="12.95" customHeight="1" x14ac:dyDescent="0.15">
      <c r="B384" s="381" t="s">
        <v>4</v>
      </c>
      <c r="C384" s="332" t="s">
        <v>43</v>
      </c>
      <c r="D384" s="333" t="s">
        <v>6</v>
      </c>
      <c r="E384" s="702" t="s">
        <v>131</v>
      </c>
      <c r="F384" s="703" t="s">
        <v>137</v>
      </c>
      <c r="G384" s="335">
        <v>0</v>
      </c>
      <c r="H384" s="336">
        <v>35.713999999999999</v>
      </c>
      <c r="I384" s="337">
        <v>35.713999999999999</v>
      </c>
    </row>
    <row r="385" spans="2:9" ht="12.95" customHeight="1" x14ac:dyDescent="0.15">
      <c r="B385" s="381" t="s">
        <v>4</v>
      </c>
      <c r="C385" s="332" t="s">
        <v>43</v>
      </c>
      <c r="D385" s="333" t="s">
        <v>6</v>
      </c>
      <c r="E385" s="702" t="s">
        <v>248</v>
      </c>
      <c r="F385" s="703" t="s">
        <v>142</v>
      </c>
      <c r="G385" s="335">
        <v>0</v>
      </c>
      <c r="H385" s="336">
        <v>35.713999999999999</v>
      </c>
      <c r="I385" s="337">
        <v>35.713999999999999</v>
      </c>
    </row>
    <row r="386" spans="2:9" ht="12.95" customHeight="1" x14ac:dyDescent="0.15">
      <c r="B386" s="381" t="s">
        <v>4</v>
      </c>
      <c r="C386" s="332" t="s">
        <v>43</v>
      </c>
      <c r="D386" s="333" t="s">
        <v>6</v>
      </c>
      <c r="E386" s="702" t="s">
        <v>248</v>
      </c>
      <c r="F386" s="703" t="s">
        <v>143</v>
      </c>
      <c r="G386" s="335">
        <v>0</v>
      </c>
      <c r="H386" s="336">
        <v>32.143000000000001</v>
      </c>
      <c r="I386" s="337">
        <v>32.143000000000001</v>
      </c>
    </row>
    <row r="387" spans="2:9" ht="12.95" customHeight="1" x14ac:dyDescent="0.15">
      <c r="B387" s="381" t="s">
        <v>4</v>
      </c>
      <c r="C387" s="332" t="s">
        <v>43</v>
      </c>
      <c r="D387" s="333" t="s">
        <v>6</v>
      </c>
      <c r="E387" s="702" t="s">
        <v>146</v>
      </c>
      <c r="F387" s="703" t="s">
        <v>148</v>
      </c>
      <c r="G387" s="335">
        <v>0</v>
      </c>
      <c r="H387" s="336">
        <v>362.11400000000003</v>
      </c>
      <c r="I387" s="337">
        <v>362.11400000000003</v>
      </c>
    </row>
    <row r="388" spans="2:9" ht="12.95" customHeight="1" x14ac:dyDescent="0.15">
      <c r="B388" s="381" t="s">
        <v>4</v>
      </c>
      <c r="C388" s="332" t="s">
        <v>43</v>
      </c>
      <c r="D388" s="333" t="s">
        <v>6</v>
      </c>
      <c r="E388" s="702" t="s">
        <v>146</v>
      </c>
      <c r="F388" s="703" t="s">
        <v>152</v>
      </c>
      <c r="G388" s="335">
        <v>0</v>
      </c>
      <c r="H388" s="336">
        <v>117.857</v>
      </c>
      <c r="I388" s="337">
        <v>117.857</v>
      </c>
    </row>
    <row r="389" spans="2:9" ht="12.95" customHeight="1" x14ac:dyDescent="0.15">
      <c r="B389" s="381" t="s">
        <v>4</v>
      </c>
      <c r="C389" s="332" t="s">
        <v>43</v>
      </c>
      <c r="D389" s="333" t="s">
        <v>6</v>
      </c>
      <c r="E389" s="702" t="s">
        <v>146</v>
      </c>
      <c r="F389" s="703" t="s">
        <v>275</v>
      </c>
      <c r="G389" s="335">
        <v>0</v>
      </c>
      <c r="H389" s="336">
        <v>85.715999999999994</v>
      </c>
      <c r="I389" s="337">
        <v>85.715999999999994</v>
      </c>
    </row>
    <row r="390" spans="2:9" ht="12.95" customHeight="1" x14ac:dyDescent="0.15">
      <c r="B390" s="381" t="s">
        <v>5</v>
      </c>
      <c r="C390" s="332" t="s">
        <v>43</v>
      </c>
      <c r="D390" s="333" t="s">
        <v>6</v>
      </c>
      <c r="E390" s="702" t="s">
        <v>87</v>
      </c>
      <c r="F390" s="703" t="s">
        <v>93</v>
      </c>
      <c r="G390" s="335">
        <v>0</v>
      </c>
      <c r="H390" s="336">
        <v>205.714</v>
      </c>
      <c r="I390" s="337">
        <v>205.714</v>
      </c>
    </row>
    <row r="391" spans="2:9" ht="12.95" customHeight="1" x14ac:dyDescent="0.15">
      <c r="B391" s="381" t="s">
        <v>5</v>
      </c>
      <c r="C391" s="332" t="s">
        <v>43</v>
      </c>
      <c r="D391" s="333" t="s">
        <v>6</v>
      </c>
      <c r="E391" s="702" t="s">
        <v>87</v>
      </c>
      <c r="F391" s="703" t="s">
        <v>95</v>
      </c>
      <c r="G391" s="335">
        <v>0</v>
      </c>
      <c r="H391" s="336">
        <v>397.14300000000003</v>
      </c>
      <c r="I391" s="337">
        <v>397.14300000000003</v>
      </c>
    </row>
    <row r="392" spans="2:9" ht="12.95" customHeight="1" x14ac:dyDescent="0.15">
      <c r="B392" s="381" t="s">
        <v>5</v>
      </c>
      <c r="C392" s="332" t="s">
        <v>43</v>
      </c>
      <c r="D392" s="333" t="s">
        <v>6</v>
      </c>
      <c r="E392" s="702" t="s">
        <v>87</v>
      </c>
      <c r="F392" s="703" t="s">
        <v>96</v>
      </c>
      <c r="G392" s="335">
        <v>0</v>
      </c>
      <c r="H392" s="336">
        <v>191.429</v>
      </c>
      <c r="I392" s="337">
        <v>191.429</v>
      </c>
    </row>
    <row r="393" spans="2:9" ht="12.95" customHeight="1" x14ac:dyDescent="0.15">
      <c r="B393" s="381" t="s">
        <v>5</v>
      </c>
      <c r="C393" s="332" t="s">
        <v>43</v>
      </c>
      <c r="D393" s="333" t="s">
        <v>6</v>
      </c>
      <c r="E393" s="702" t="s">
        <v>97</v>
      </c>
      <c r="F393" s="703" t="s">
        <v>98</v>
      </c>
      <c r="G393" s="335">
        <v>0</v>
      </c>
      <c r="H393" s="336">
        <v>77.143000000000001</v>
      </c>
      <c r="I393" s="337">
        <v>77.143000000000001</v>
      </c>
    </row>
    <row r="394" spans="2:9" ht="12.95" customHeight="1" x14ac:dyDescent="0.15">
      <c r="B394" s="381" t="s">
        <v>5</v>
      </c>
      <c r="C394" s="332" t="s">
        <v>43</v>
      </c>
      <c r="D394" s="333" t="s">
        <v>6</v>
      </c>
      <c r="E394" s="702" t="s">
        <v>291</v>
      </c>
      <c r="F394" s="703" t="s">
        <v>99</v>
      </c>
      <c r="G394" s="335">
        <v>0</v>
      </c>
      <c r="H394" s="336">
        <v>102.857</v>
      </c>
      <c r="I394" s="337">
        <v>102.857</v>
      </c>
    </row>
    <row r="395" spans="2:9" ht="12.95" customHeight="1" x14ac:dyDescent="0.15">
      <c r="B395" s="381" t="s">
        <v>5</v>
      </c>
      <c r="C395" s="332" t="s">
        <v>43</v>
      </c>
      <c r="D395" s="333" t="s">
        <v>6</v>
      </c>
      <c r="E395" s="702" t="s">
        <v>110</v>
      </c>
      <c r="F395" s="703" t="s">
        <v>247</v>
      </c>
      <c r="G395" s="335">
        <v>0</v>
      </c>
      <c r="H395" s="336">
        <v>185.714</v>
      </c>
      <c r="I395" s="337">
        <v>185.714</v>
      </c>
    </row>
    <row r="396" spans="2:9" ht="12.95" customHeight="1" x14ac:dyDescent="0.15">
      <c r="B396" s="381" t="s">
        <v>5</v>
      </c>
      <c r="C396" s="332" t="s">
        <v>43</v>
      </c>
      <c r="D396" s="333" t="s">
        <v>6</v>
      </c>
      <c r="E396" s="702" t="s">
        <v>110</v>
      </c>
      <c r="F396" s="703" t="s">
        <v>121</v>
      </c>
      <c r="G396" s="335">
        <v>0</v>
      </c>
      <c r="H396" s="336">
        <v>154.286</v>
      </c>
      <c r="I396" s="337">
        <v>154.286</v>
      </c>
    </row>
    <row r="397" spans="2:9" ht="12.95" customHeight="1" x14ac:dyDescent="0.15">
      <c r="B397" s="381" t="s">
        <v>5</v>
      </c>
      <c r="C397" s="332" t="s">
        <v>43</v>
      </c>
      <c r="D397" s="333" t="s">
        <v>6</v>
      </c>
      <c r="E397" s="702" t="s">
        <v>292</v>
      </c>
      <c r="F397" s="703" t="s">
        <v>279</v>
      </c>
      <c r="G397" s="335">
        <v>0</v>
      </c>
      <c r="H397" s="336">
        <v>631.52</v>
      </c>
      <c r="I397" s="337">
        <v>631.52</v>
      </c>
    </row>
    <row r="398" spans="2:9" ht="12.95" customHeight="1" x14ac:dyDescent="0.15">
      <c r="B398" s="381" t="s">
        <v>5</v>
      </c>
      <c r="C398" s="332" t="s">
        <v>43</v>
      </c>
      <c r="D398" s="333" t="s">
        <v>6</v>
      </c>
      <c r="E398" s="702" t="s">
        <v>131</v>
      </c>
      <c r="F398" s="703" t="s">
        <v>132</v>
      </c>
      <c r="G398" s="335">
        <v>0</v>
      </c>
      <c r="H398" s="336">
        <v>3887.35</v>
      </c>
      <c r="I398" s="337">
        <v>3887.35</v>
      </c>
    </row>
    <row r="399" spans="2:9" ht="12.95" customHeight="1" x14ac:dyDescent="0.15">
      <c r="B399" s="381" t="s">
        <v>5</v>
      </c>
      <c r="C399" s="332" t="s">
        <v>43</v>
      </c>
      <c r="D399" s="333" t="s">
        <v>6</v>
      </c>
      <c r="E399" s="702" t="s">
        <v>131</v>
      </c>
      <c r="F399" s="703" t="s">
        <v>137</v>
      </c>
      <c r="G399" s="335">
        <v>0</v>
      </c>
      <c r="H399" s="336">
        <v>108.03400000000001</v>
      </c>
      <c r="I399" s="337">
        <v>108.03400000000001</v>
      </c>
    </row>
    <row r="400" spans="2:9" ht="12.95" customHeight="1" x14ac:dyDescent="0.15">
      <c r="B400" s="381" t="s">
        <v>5</v>
      </c>
      <c r="C400" s="332" t="s">
        <v>43</v>
      </c>
      <c r="D400" s="333" t="s">
        <v>6</v>
      </c>
      <c r="E400" s="702" t="s">
        <v>131</v>
      </c>
      <c r="F400" s="703" t="s">
        <v>140</v>
      </c>
      <c r="G400" s="335">
        <v>0</v>
      </c>
      <c r="H400" s="336">
        <v>200</v>
      </c>
      <c r="I400" s="337">
        <v>200</v>
      </c>
    </row>
    <row r="401" spans="2:9" ht="12.95" customHeight="1" x14ac:dyDescent="0.15">
      <c r="B401" s="381" t="s">
        <v>5</v>
      </c>
      <c r="C401" s="332" t="s">
        <v>43</v>
      </c>
      <c r="D401" s="333" t="s">
        <v>6</v>
      </c>
      <c r="E401" s="702" t="s">
        <v>248</v>
      </c>
      <c r="F401" s="703" t="s">
        <v>144</v>
      </c>
      <c r="G401" s="335">
        <v>0</v>
      </c>
      <c r="H401" s="336">
        <v>114.286</v>
      </c>
      <c r="I401" s="337">
        <v>114.286</v>
      </c>
    </row>
    <row r="402" spans="2:9" ht="12.95" customHeight="1" x14ac:dyDescent="0.15">
      <c r="B402" s="381" t="s">
        <v>5</v>
      </c>
      <c r="C402" s="332" t="s">
        <v>43</v>
      </c>
      <c r="D402" s="333" t="s">
        <v>6</v>
      </c>
      <c r="E402" s="702" t="s">
        <v>146</v>
      </c>
      <c r="F402" s="703" t="s">
        <v>152</v>
      </c>
      <c r="G402" s="335">
        <v>0</v>
      </c>
      <c r="H402" s="336">
        <v>107.675</v>
      </c>
      <c r="I402" s="337">
        <v>107.675</v>
      </c>
    </row>
    <row r="403" spans="2:9" ht="12.95" customHeight="1" x14ac:dyDescent="0.15">
      <c r="B403" s="381" t="s">
        <v>5</v>
      </c>
      <c r="C403" s="332" t="s">
        <v>43</v>
      </c>
      <c r="D403" s="333" t="s">
        <v>6</v>
      </c>
      <c r="E403" s="702" t="s">
        <v>153</v>
      </c>
      <c r="F403" s="703" t="s">
        <v>153</v>
      </c>
      <c r="G403" s="335">
        <v>0</v>
      </c>
      <c r="H403" s="336">
        <v>540</v>
      </c>
      <c r="I403" s="337">
        <v>540</v>
      </c>
    </row>
    <row r="404" spans="2:9" ht="12.95" customHeight="1" x14ac:dyDescent="0.15">
      <c r="B404" s="381" t="s">
        <v>15</v>
      </c>
      <c r="C404" s="332" t="s">
        <v>43</v>
      </c>
      <c r="D404" s="333" t="s">
        <v>6</v>
      </c>
      <c r="E404" s="702" t="s">
        <v>110</v>
      </c>
      <c r="F404" s="703" t="s">
        <v>115</v>
      </c>
      <c r="G404" s="335">
        <v>0</v>
      </c>
      <c r="H404" s="336">
        <v>32.142000000000003</v>
      </c>
      <c r="I404" s="337">
        <v>32.142000000000003</v>
      </c>
    </row>
    <row r="405" spans="2:9" ht="12.95" customHeight="1" x14ac:dyDescent="0.15">
      <c r="B405" s="381" t="s">
        <v>7</v>
      </c>
      <c r="C405" s="332" t="s">
        <v>43</v>
      </c>
      <c r="D405" s="333" t="s">
        <v>6</v>
      </c>
      <c r="E405" s="702" t="s">
        <v>87</v>
      </c>
      <c r="F405" s="703" t="s">
        <v>95</v>
      </c>
      <c r="G405" s="335">
        <v>993.404</v>
      </c>
      <c r="H405" s="336">
        <v>0</v>
      </c>
      <c r="I405" s="337">
        <v>993.404</v>
      </c>
    </row>
    <row r="406" spans="2:9" ht="12.95" customHeight="1" x14ac:dyDescent="0.15">
      <c r="B406" s="381" t="s">
        <v>7</v>
      </c>
      <c r="C406" s="332" t="s">
        <v>43</v>
      </c>
      <c r="D406" s="333" t="s">
        <v>6</v>
      </c>
      <c r="E406" s="702" t="s">
        <v>87</v>
      </c>
      <c r="F406" s="703" t="s">
        <v>96</v>
      </c>
      <c r="G406" s="335">
        <v>149.63999999999999</v>
      </c>
      <c r="H406" s="336">
        <v>0</v>
      </c>
      <c r="I406" s="337">
        <v>149.63999999999999</v>
      </c>
    </row>
    <row r="407" spans="2:9" ht="12.95" customHeight="1" x14ac:dyDescent="0.15">
      <c r="B407" s="381" t="s">
        <v>7</v>
      </c>
      <c r="C407" s="332" t="s">
        <v>43</v>
      </c>
      <c r="D407" s="338" t="s">
        <v>6</v>
      </c>
      <c r="E407" s="702" t="s">
        <v>97</v>
      </c>
      <c r="F407" s="703" t="s">
        <v>98</v>
      </c>
      <c r="G407" s="335">
        <v>116.71899999999999</v>
      </c>
      <c r="H407" s="336">
        <v>0</v>
      </c>
      <c r="I407" s="337">
        <v>116.71899999999999</v>
      </c>
    </row>
    <row r="408" spans="2:9" ht="12.95" customHeight="1" x14ac:dyDescent="0.15">
      <c r="B408" s="381" t="s">
        <v>7</v>
      </c>
      <c r="C408" s="332" t="s">
        <v>43</v>
      </c>
      <c r="D408" s="333" t="s">
        <v>6</v>
      </c>
      <c r="E408" s="702" t="s">
        <v>97</v>
      </c>
      <c r="F408" s="703" t="s">
        <v>99</v>
      </c>
      <c r="G408" s="335">
        <v>915.47800000000007</v>
      </c>
      <c r="H408" s="336">
        <v>0</v>
      </c>
      <c r="I408" s="337">
        <v>915.47800000000007</v>
      </c>
    </row>
    <row r="409" spans="2:9" ht="12.95" customHeight="1" x14ac:dyDescent="0.15">
      <c r="B409" s="381" t="s">
        <v>7</v>
      </c>
      <c r="C409" s="332" t="s">
        <v>43</v>
      </c>
      <c r="D409" s="333" t="s">
        <v>6</v>
      </c>
      <c r="E409" s="702" t="s">
        <v>97</v>
      </c>
      <c r="F409" s="703" t="s">
        <v>254</v>
      </c>
      <c r="G409" s="335">
        <v>55.533999999999999</v>
      </c>
      <c r="H409" s="336">
        <v>0</v>
      </c>
      <c r="I409" s="337">
        <v>55.533999999999999</v>
      </c>
    </row>
    <row r="410" spans="2:9" ht="12.95" customHeight="1" x14ac:dyDescent="0.15">
      <c r="B410" s="381" t="s">
        <v>7</v>
      </c>
      <c r="C410" s="332" t="s">
        <v>43</v>
      </c>
      <c r="D410" s="333" t="s">
        <v>6</v>
      </c>
      <c r="E410" s="702" t="s">
        <v>110</v>
      </c>
      <c r="F410" s="703" t="s">
        <v>112</v>
      </c>
      <c r="G410" s="335">
        <v>128.34899999999999</v>
      </c>
      <c r="H410" s="336">
        <v>114.286</v>
      </c>
      <c r="I410" s="337">
        <v>242.63499999999999</v>
      </c>
    </row>
    <row r="411" spans="2:9" ht="12.95" customHeight="1" thickBot="1" x14ac:dyDescent="0.2">
      <c r="B411" s="388" t="s">
        <v>7</v>
      </c>
      <c r="C411" s="355" t="s">
        <v>43</v>
      </c>
      <c r="D411" s="356" t="s">
        <v>6</v>
      </c>
      <c r="E411" s="704" t="s">
        <v>110</v>
      </c>
      <c r="F411" s="705" t="s">
        <v>113</v>
      </c>
      <c r="G411" s="358">
        <v>114.96600000000001</v>
      </c>
      <c r="H411" s="359">
        <v>0</v>
      </c>
      <c r="I411" s="360">
        <v>114.96600000000001</v>
      </c>
    </row>
    <row r="412" spans="2:9" ht="12.95" customHeight="1" x14ac:dyDescent="0.15">
      <c r="B412" s="384" t="s">
        <v>7</v>
      </c>
      <c r="C412" s="349" t="s">
        <v>43</v>
      </c>
      <c r="D412" s="350" t="s">
        <v>6</v>
      </c>
      <c r="E412" s="706" t="s">
        <v>110</v>
      </c>
      <c r="F412" s="707" t="s">
        <v>247</v>
      </c>
      <c r="G412" s="352">
        <v>0</v>
      </c>
      <c r="H412" s="353">
        <v>2388.5720000000001</v>
      </c>
      <c r="I412" s="354">
        <v>2388.5720000000001</v>
      </c>
    </row>
    <row r="413" spans="2:9" ht="12.95" customHeight="1" x14ac:dyDescent="0.15">
      <c r="B413" s="381" t="s">
        <v>7</v>
      </c>
      <c r="C413" s="332" t="s">
        <v>43</v>
      </c>
      <c r="D413" s="333" t="s">
        <v>6</v>
      </c>
      <c r="E413" s="702" t="s">
        <v>110</v>
      </c>
      <c r="F413" s="703" t="s">
        <v>117</v>
      </c>
      <c r="G413" s="335">
        <v>635.84400000000005</v>
      </c>
      <c r="H413" s="336">
        <v>0</v>
      </c>
      <c r="I413" s="337">
        <v>635.84400000000005</v>
      </c>
    </row>
    <row r="414" spans="2:9" ht="12.95" customHeight="1" x14ac:dyDescent="0.15">
      <c r="B414" s="381" t="s">
        <v>7</v>
      </c>
      <c r="C414" s="332" t="s">
        <v>43</v>
      </c>
      <c r="D414" s="333" t="s">
        <v>6</v>
      </c>
      <c r="E414" s="702" t="s">
        <v>122</v>
      </c>
      <c r="F414" s="703" t="s">
        <v>279</v>
      </c>
      <c r="G414" s="335">
        <v>228.85300000000001</v>
      </c>
      <c r="H414" s="336">
        <v>205.714</v>
      </c>
      <c r="I414" s="337">
        <v>434.56700000000001</v>
      </c>
    </row>
    <row r="415" spans="2:9" ht="12.95" customHeight="1" x14ac:dyDescent="0.15">
      <c r="B415" s="381" t="s">
        <v>7</v>
      </c>
      <c r="C415" s="332" t="s">
        <v>43</v>
      </c>
      <c r="D415" s="333" t="s">
        <v>6</v>
      </c>
      <c r="E415" s="702" t="s">
        <v>131</v>
      </c>
      <c r="F415" s="703" t="s">
        <v>132</v>
      </c>
      <c r="G415" s="335">
        <v>274.483</v>
      </c>
      <c r="H415" s="336">
        <v>1145.943</v>
      </c>
      <c r="I415" s="337">
        <v>1420.4259999999999</v>
      </c>
    </row>
    <row r="416" spans="2:9" ht="12.95" customHeight="1" x14ac:dyDescent="0.15">
      <c r="B416" s="381" t="s">
        <v>7</v>
      </c>
      <c r="C416" s="332" t="s">
        <v>43</v>
      </c>
      <c r="D416" s="333" t="s">
        <v>6</v>
      </c>
      <c r="E416" s="702" t="s">
        <v>131</v>
      </c>
      <c r="F416" s="703" t="s">
        <v>137</v>
      </c>
      <c r="G416" s="335">
        <v>0</v>
      </c>
      <c r="H416" s="336">
        <v>308.57100000000003</v>
      </c>
      <c r="I416" s="337">
        <v>308.57100000000003</v>
      </c>
    </row>
    <row r="417" spans="2:9" ht="12.95" customHeight="1" x14ac:dyDescent="0.15">
      <c r="B417" s="381" t="s">
        <v>7</v>
      </c>
      <c r="C417" s="332" t="s">
        <v>43</v>
      </c>
      <c r="D417" s="333" t="s">
        <v>6</v>
      </c>
      <c r="E417" s="702" t="s">
        <v>131</v>
      </c>
      <c r="F417" s="703" t="s">
        <v>140</v>
      </c>
      <c r="G417" s="335">
        <v>51.348999999999997</v>
      </c>
      <c r="H417" s="336">
        <v>0</v>
      </c>
      <c r="I417" s="337">
        <v>51.348999999999997</v>
      </c>
    </row>
    <row r="418" spans="2:9" ht="12.95" customHeight="1" x14ac:dyDescent="0.15">
      <c r="B418" s="381" t="s">
        <v>7</v>
      </c>
      <c r="C418" s="332" t="s">
        <v>43</v>
      </c>
      <c r="D418" s="333" t="s">
        <v>6</v>
      </c>
      <c r="E418" s="702" t="s">
        <v>248</v>
      </c>
      <c r="F418" s="703" t="s">
        <v>278</v>
      </c>
      <c r="G418" s="335">
        <v>198.68600000000001</v>
      </c>
      <c r="H418" s="336">
        <v>0</v>
      </c>
      <c r="I418" s="337">
        <v>198.68600000000001</v>
      </c>
    </row>
    <row r="419" spans="2:9" ht="12.95" customHeight="1" x14ac:dyDescent="0.15">
      <c r="B419" s="381" t="s">
        <v>7</v>
      </c>
      <c r="C419" s="332" t="s">
        <v>43</v>
      </c>
      <c r="D419" s="333" t="s">
        <v>6</v>
      </c>
      <c r="E419" s="702" t="s">
        <v>248</v>
      </c>
      <c r="F419" s="703" t="s">
        <v>276</v>
      </c>
      <c r="G419" s="335">
        <v>46.405999999999999</v>
      </c>
      <c r="H419" s="336">
        <v>0</v>
      </c>
      <c r="I419" s="337">
        <v>46.405999999999999</v>
      </c>
    </row>
    <row r="420" spans="2:9" ht="12.95" customHeight="1" x14ac:dyDescent="0.15">
      <c r="B420" s="381" t="s">
        <v>7</v>
      </c>
      <c r="C420" s="332" t="s">
        <v>43</v>
      </c>
      <c r="D420" s="333" t="s">
        <v>6</v>
      </c>
      <c r="E420" s="702" t="s">
        <v>248</v>
      </c>
      <c r="F420" s="703" t="s">
        <v>280</v>
      </c>
      <c r="G420" s="335">
        <v>53.682000000000002</v>
      </c>
      <c r="H420" s="336">
        <v>0</v>
      </c>
      <c r="I420" s="337">
        <v>53.682000000000002</v>
      </c>
    </row>
    <row r="421" spans="2:9" ht="12.95" customHeight="1" x14ac:dyDescent="0.15">
      <c r="B421" s="381" t="s">
        <v>7</v>
      </c>
      <c r="C421" s="332" t="s">
        <v>43</v>
      </c>
      <c r="D421" s="333" t="s">
        <v>6</v>
      </c>
      <c r="E421" s="702" t="s">
        <v>248</v>
      </c>
      <c r="F421" s="703" t="s">
        <v>143</v>
      </c>
      <c r="G421" s="335">
        <v>89.265999999999991</v>
      </c>
      <c r="H421" s="336">
        <v>205.714</v>
      </c>
      <c r="I421" s="337">
        <v>294.98</v>
      </c>
    </row>
    <row r="422" spans="2:9" ht="12.95" customHeight="1" x14ac:dyDescent="0.15">
      <c r="B422" s="381" t="s">
        <v>7</v>
      </c>
      <c r="C422" s="332" t="s">
        <v>43</v>
      </c>
      <c r="D422" s="333" t="s">
        <v>6</v>
      </c>
      <c r="E422" s="702" t="s">
        <v>146</v>
      </c>
      <c r="F422" s="703" t="s">
        <v>148</v>
      </c>
      <c r="G422" s="335">
        <v>0</v>
      </c>
      <c r="H422" s="336">
        <v>886.34199999999998</v>
      </c>
      <c r="I422" s="337">
        <v>886.34199999999998</v>
      </c>
    </row>
    <row r="423" spans="2:9" ht="12.95" customHeight="1" x14ac:dyDescent="0.15">
      <c r="B423" s="381" t="s">
        <v>7</v>
      </c>
      <c r="C423" s="332" t="s">
        <v>43</v>
      </c>
      <c r="D423" s="333" t="s">
        <v>6</v>
      </c>
      <c r="E423" s="702" t="s">
        <v>146</v>
      </c>
      <c r="F423" s="703" t="s">
        <v>149</v>
      </c>
      <c r="G423" s="335">
        <v>640.24300000000005</v>
      </c>
      <c r="H423" s="336">
        <v>0</v>
      </c>
      <c r="I423" s="337">
        <v>640.24300000000005</v>
      </c>
    </row>
    <row r="424" spans="2:9" ht="12.95" customHeight="1" x14ac:dyDescent="0.15">
      <c r="B424" s="381" t="s">
        <v>7</v>
      </c>
      <c r="C424" s="332" t="s">
        <v>43</v>
      </c>
      <c r="D424" s="333" t="s">
        <v>6</v>
      </c>
      <c r="E424" s="702" t="s">
        <v>153</v>
      </c>
      <c r="F424" s="703" t="s">
        <v>153</v>
      </c>
      <c r="G424" s="335">
        <v>7.258</v>
      </c>
      <c r="H424" s="336">
        <v>102.857</v>
      </c>
      <c r="I424" s="337">
        <v>110.11499999999999</v>
      </c>
    </row>
    <row r="425" spans="2:9" ht="12.95" customHeight="1" x14ac:dyDescent="0.15">
      <c r="B425" s="381" t="s">
        <v>7</v>
      </c>
      <c r="C425" s="332" t="s">
        <v>43</v>
      </c>
      <c r="D425" s="333" t="s">
        <v>6</v>
      </c>
      <c r="E425" s="702" t="s">
        <v>277</v>
      </c>
      <c r="F425" s="703" t="s">
        <v>277</v>
      </c>
      <c r="G425" s="335">
        <v>27128</v>
      </c>
      <c r="H425" s="336">
        <v>0</v>
      </c>
      <c r="I425" s="337">
        <v>27128</v>
      </c>
    </row>
    <row r="426" spans="2:9" ht="12.95" customHeight="1" x14ac:dyDescent="0.15">
      <c r="B426" s="381" t="s">
        <v>8</v>
      </c>
      <c r="C426" s="332" t="s">
        <v>43</v>
      </c>
      <c r="D426" s="333" t="s">
        <v>6</v>
      </c>
      <c r="E426" s="702" t="s">
        <v>87</v>
      </c>
      <c r="F426" s="703" t="s">
        <v>88</v>
      </c>
      <c r="G426" s="335">
        <v>25</v>
      </c>
      <c r="H426" s="336">
        <v>0</v>
      </c>
      <c r="I426" s="337">
        <v>25</v>
      </c>
    </row>
    <row r="427" spans="2:9" ht="12.95" customHeight="1" x14ac:dyDescent="0.15">
      <c r="B427" s="381" t="s">
        <v>8</v>
      </c>
      <c r="C427" s="332" t="s">
        <v>43</v>
      </c>
      <c r="D427" s="333" t="s">
        <v>6</v>
      </c>
      <c r="E427" s="702" t="s">
        <v>87</v>
      </c>
      <c r="F427" s="703" t="s">
        <v>96</v>
      </c>
      <c r="G427" s="335">
        <v>80</v>
      </c>
      <c r="H427" s="336">
        <v>0</v>
      </c>
      <c r="I427" s="337">
        <v>80</v>
      </c>
    </row>
    <row r="428" spans="2:9" ht="12.95" customHeight="1" x14ac:dyDescent="0.15">
      <c r="B428" s="381" t="s">
        <v>8</v>
      </c>
      <c r="C428" s="332" t="s">
        <v>43</v>
      </c>
      <c r="D428" s="333" t="s">
        <v>6</v>
      </c>
      <c r="E428" s="702" t="s">
        <v>97</v>
      </c>
      <c r="F428" s="703" t="s">
        <v>99</v>
      </c>
      <c r="G428" s="335">
        <v>25</v>
      </c>
      <c r="H428" s="336">
        <v>0</v>
      </c>
      <c r="I428" s="337">
        <v>25</v>
      </c>
    </row>
    <row r="429" spans="2:9" ht="12.95" customHeight="1" x14ac:dyDescent="0.15">
      <c r="B429" s="381" t="s">
        <v>8</v>
      </c>
      <c r="C429" s="332" t="s">
        <v>43</v>
      </c>
      <c r="D429" s="333" t="s">
        <v>6</v>
      </c>
      <c r="E429" s="702" t="s">
        <v>110</v>
      </c>
      <c r="F429" s="703" t="s">
        <v>115</v>
      </c>
      <c r="G429" s="335">
        <v>0</v>
      </c>
      <c r="H429" s="336">
        <v>4344.375</v>
      </c>
      <c r="I429" s="337">
        <v>4344.375</v>
      </c>
    </row>
    <row r="430" spans="2:9" ht="12.95" customHeight="1" x14ac:dyDescent="0.15">
      <c r="B430" s="381" t="s">
        <v>8</v>
      </c>
      <c r="C430" s="332" t="s">
        <v>43</v>
      </c>
      <c r="D430" s="333" t="s">
        <v>6</v>
      </c>
      <c r="E430" s="702" t="s">
        <v>248</v>
      </c>
      <c r="F430" s="703" t="s">
        <v>278</v>
      </c>
      <c r="G430" s="335">
        <v>20</v>
      </c>
      <c r="H430" s="336">
        <v>0</v>
      </c>
      <c r="I430" s="337">
        <v>20</v>
      </c>
    </row>
    <row r="431" spans="2:9" ht="12.95" customHeight="1" x14ac:dyDescent="0.15">
      <c r="B431" s="381" t="s">
        <v>8</v>
      </c>
      <c r="C431" s="332" t="s">
        <v>43</v>
      </c>
      <c r="D431" s="333" t="s">
        <v>6</v>
      </c>
      <c r="E431" s="702" t="s">
        <v>248</v>
      </c>
      <c r="F431" s="703" t="s">
        <v>144</v>
      </c>
      <c r="G431" s="335">
        <v>280</v>
      </c>
      <c r="H431" s="336">
        <v>0</v>
      </c>
      <c r="I431" s="337">
        <v>280</v>
      </c>
    </row>
    <row r="432" spans="2:9" ht="12.95" customHeight="1" x14ac:dyDescent="0.15">
      <c r="B432" s="381" t="s">
        <v>8</v>
      </c>
      <c r="C432" s="332" t="s">
        <v>43</v>
      </c>
      <c r="D432" s="333" t="s">
        <v>6</v>
      </c>
      <c r="E432" s="702" t="s">
        <v>277</v>
      </c>
      <c r="F432" s="703" t="s">
        <v>277</v>
      </c>
      <c r="G432" s="335">
        <v>16672</v>
      </c>
      <c r="H432" s="336">
        <v>0</v>
      </c>
      <c r="I432" s="337">
        <v>16672</v>
      </c>
    </row>
    <row r="433" spans="2:9" ht="12.95" customHeight="1" x14ac:dyDescent="0.15">
      <c r="B433" s="381" t="s">
        <v>203</v>
      </c>
      <c r="C433" s="332" t="s">
        <v>43</v>
      </c>
      <c r="D433" s="333" t="s">
        <v>6</v>
      </c>
      <c r="E433" s="702" t="s">
        <v>110</v>
      </c>
      <c r="F433" s="703" t="s">
        <v>115</v>
      </c>
      <c r="G433" s="335">
        <v>0</v>
      </c>
      <c r="H433" s="336">
        <v>25675</v>
      </c>
      <c r="I433" s="337">
        <v>25675</v>
      </c>
    </row>
    <row r="434" spans="2:9" ht="12.95" customHeight="1" x14ac:dyDescent="0.15">
      <c r="B434" s="381" t="s">
        <v>203</v>
      </c>
      <c r="C434" s="332" t="s">
        <v>43</v>
      </c>
      <c r="D434" s="333" t="s">
        <v>6</v>
      </c>
      <c r="E434" s="702" t="s">
        <v>110</v>
      </c>
      <c r="F434" s="703" t="s">
        <v>247</v>
      </c>
      <c r="G434" s="335">
        <v>0</v>
      </c>
      <c r="H434" s="336">
        <v>1004.4649999999999</v>
      </c>
      <c r="I434" s="337">
        <v>1004.4649999999999</v>
      </c>
    </row>
    <row r="435" spans="2:9" ht="12.95" customHeight="1" x14ac:dyDescent="0.15">
      <c r="B435" s="381" t="s">
        <v>27</v>
      </c>
      <c r="C435" s="332" t="s">
        <v>43</v>
      </c>
      <c r="D435" s="333" t="s">
        <v>6</v>
      </c>
      <c r="E435" s="702" t="s">
        <v>110</v>
      </c>
      <c r="F435" s="703" t="s">
        <v>247</v>
      </c>
      <c r="G435" s="335">
        <v>0</v>
      </c>
      <c r="H435" s="336">
        <v>21358.928</v>
      </c>
      <c r="I435" s="337">
        <v>21358.928</v>
      </c>
    </row>
    <row r="436" spans="2:9" ht="12.95" customHeight="1" x14ac:dyDescent="0.15">
      <c r="B436" s="381" t="s">
        <v>10</v>
      </c>
      <c r="C436" s="332" t="s">
        <v>43</v>
      </c>
      <c r="D436" s="333" t="s">
        <v>6</v>
      </c>
      <c r="E436" s="702" t="s">
        <v>87</v>
      </c>
      <c r="F436" s="703" t="s">
        <v>91</v>
      </c>
      <c r="G436" s="335">
        <v>0</v>
      </c>
      <c r="H436" s="336">
        <v>33.929000000000002</v>
      </c>
      <c r="I436" s="337">
        <v>33.929000000000002</v>
      </c>
    </row>
    <row r="437" spans="2:9" ht="12.95" customHeight="1" x14ac:dyDescent="0.15">
      <c r="B437" s="381" t="s">
        <v>10</v>
      </c>
      <c r="C437" s="332" t="s">
        <v>43</v>
      </c>
      <c r="D437" s="333" t="s">
        <v>6</v>
      </c>
      <c r="E437" s="702" t="s">
        <v>87</v>
      </c>
      <c r="F437" s="703" t="s">
        <v>93</v>
      </c>
      <c r="G437" s="335">
        <v>0</v>
      </c>
      <c r="H437" s="336">
        <v>35.713999999999999</v>
      </c>
      <c r="I437" s="337">
        <v>35.713999999999999</v>
      </c>
    </row>
    <row r="438" spans="2:9" ht="12.95" customHeight="1" x14ac:dyDescent="0.15">
      <c r="B438" s="381" t="s">
        <v>10</v>
      </c>
      <c r="C438" s="332" t="s">
        <v>43</v>
      </c>
      <c r="D438" s="333" t="s">
        <v>6</v>
      </c>
      <c r="E438" s="702" t="s">
        <v>103</v>
      </c>
      <c r="F438" s="703" t="s">
        <v>109</v>
      </c>
      <c r="G438" s="335">
        <v>0</v>
      </c>
      <c r="H438" s="336">
        <v>305.36099999999999</v>
      </c>
      <c r="I438" s="337">
        <v>305.36099999999999</v>
      </c>
    </row>
    <row r="439" spans="2:9" ht="12.95" customHeight="1" x14ac:dyDescent="0.15">
      <c r="B439" s="381" t="s">
        <v>10</v>
      </c>
      <c r="C439" s="332" t="s">
        <v>43</v>
      </c>
      <c r="D439" s="333" t="s">
        <v>6</v>
      </c>
      <c r="E439" s="702" t="s">
        <v>110</v>
      </c>
      <c r="F439" s="703" t="s">
        <v>112</v>
      </c>
      <c r="G439" s="335">
        <v>0</v>
      </c>
      <c r="H439" s="336">
        <v>2396.4220000000014</v>
      </c>
      <c r="I439" s="337">
        <v>2396.4220000000014</v>
      </c>
    </row>
    <row r="440" spans="2:9" ht="12.95" customHeight="1" x14ac:dyDescent="0.15">
      <c r="B440" s="381" t="s">
        <v>10</v>
      </c>
      <c r="C440" s="332" t="s">
        <v>43</v>
      </c>
      <c r="D440" s="333" t="s">
        <v>6</v>
      </c>
      <c r="E440" s="702" t="s">
        <v>110</v>
      </c>
      <c r="F440" s="703" t="s">
        <v>114</v>
      </c>
      <c r="G440" s="335">
        <v>0</v>
      </c>
      <c r="H440" s="336">
        <v>1192.9559999999999</v>
      </c>
      <c r="I440" s="337">
        <v>1192.9559999999999</v>
      </c>
    </row>
    <row r="441" spans="2:9" ht="12.95" customHeight="1" x14ac:dyDescent="0.15">
      <c r="B441" s="381" t="s">
        <v>10</v>
      </c>
      <c r="C441" s="332" t="s">
        <v>43</v>
      </c>
      <c r="D441" s="333" t="s">
        <v>6</v>
      </c>
      <c r="E441" s="702" t="s">
        <v>110</v>
      </c>
      <c r="F441" s="703" t="s">
        <v>115</v>
      </c>
      <c r="G441" s="335">
        <v>0</v>
      </c>
      <c r="H441" s="336">
        <v>145389.01799999995</v>
      </c>
      <c r="I441" s="337">
        <v>145389.01799999995</v>
      </c>
    </row>
    <row r="442" spans="2:9" ht="12.95" customHeight="1" x14ac:dyDescent="0.15">
      <c r="B442" s="381" t="s">
        <v>10</v>
      </c>
      <c r="C442" s="332" t="s">
        <v>43</v>
      </c>
      <c r="D442" s="333" t="s">
        <v>6</v>
      </c>
      <c r="E442" s="702" t="s">
        <v>110</v>
      </c>
      <c r="F442" s="703" t="s">
        <v>247</v>
      </c>
      <c r="G442" s="335">
        <v>0</v>
      </c>
      <c r="H442" s="336">
        <v>51.429000000000002</v>
      </c>
      <c r="I442" s="337">
        <v>51.429000000000002</v>
      </c>
    </row>
    <row r="443" spans="2:9" ht="12.95" customHeight="1" x14ac:dyDescent="0.15">
      <c r="B443" s="381" t="s">
        <v>10</v>
      </c>
      <c r="C443" s="332" t="s">
        <v>43</v>
      </c>
      <c r="D443" s="333" t="s">
        <v>6</v>
      </c>
      <c r="E443" s="702" t="s">
        <v>110</v>
      </c>
      <c r="F443" s="703" t="s">
        <v>117</v>
      </c>
      <c r="G443" s="335">
        <v>0</v>
      </c>
      <c r="H443" s="336">
        <v>6042.9740000000183</v>
      </c>
      <c r="I443" s="337">
        <v>6042.9740000000183</v>
      </c>
    </row>
    <row r="444" spans="2:9" ht="12.95" customHeight="1" x14ac:dyDescent="0.15">
      <c r="B444" s="381" t="s">
        <v>10</v>
      </c>
      <c r="C444" s="332" t="s">
        <v>43</v>
      </c>
      <c r="D444" s="333" t="s">
        <v>6</v>
      </c>
      <c r="E444" s="702" t="s">
        <v>110</v>
      </c>
      <c r="F444" s="703" t="s">
        <v>274</v>
      </c>
      <c r="G444" s="335">
        <v>0</v>
      </c>
      <c r="H444" s="336">
        <v>4478.5720000000001</v>
      </c>
      <c r="I444" s="337">
        <v>4478.5720000000001</v>
      </c>
    </row>
    <row r="445" spans="2:9" ht="12.95" customHeight="1" x14ac:dyDescent="0.15">
      <c r="B445" s="381" t="s">
        <v>10</v>
      </c>
      <c r="C445" s="332" t="s">
        <v>43</v>
      </c>
      <c r="D445" s="333" t="s">
        <v>6</v>
      </c>
      <c r="E445" s="702" t="s">
        <v>110</v>
      </c>
      <c r="F445" s="703" t="s">
        <v>249</v>
      </c>
      <c r="G445" s="335">
        <v>0</v>
      </c>
      <c r="H445" s="336">
        <v>21.428999999999998</v>
      </c>
      <c r="I445" s="337">
        <v>21.428999999999998</v>
      </c>
    </row>
    <row r="446" spans="2:9" ht="12.95" customHeight="1" x14ac:dyDescent="0.15">
      <c r="B446" s="381" t="s">
        <v>10</v>
      </c>
      <c r="C446" s="332" t="s">
        <v>43</v>
      </c>
      <c r="D446" s="333" t="s">
        <v>6</v>
      </c>
      <c r="E446" s="702" t="s">
        <v>110</v>
      </c>
      <c r="F446" s="703" t="s">
        <v>119</v>
      </c>
      <c r="G446" s="335">
        <v>0</v>
      </c>
      <c r="H446" s="336">
        <v>35.713999999999999</v>
      </c>
      <c r="I446" s="337">
        <v>35.713999999999999</v>
      </c>
    </row>
    <row r="447" spans="2:9" ht="12.95" customHeight="1" x14ac:dyDescent="0.15">
      <c r="B447" s="381" t="s">
        <v>10</v>
      </c>
      <c r="C447" s="332" t="s">
        <v>43</v>
      </c>
      <c r="D447" s="333" t="s">
        <v>6</v>
      </c>
      <c r="E447" s="702" t="s">
        <v>110</v>
      </c>
      <c r="F447" s="703" t="s">
        <v>121</v>
      </c>
      <c r="G447" s="335">
        <v>0</v>
      </c>
      <c r="H447" s="336">
        <v>71.427999999999997</v>
      </c>
      <c r="I447" s="337">
        <v>71.427999999999997</v>
      </c>
    </row>
    <row r="448" spans="2:9" ht="12.95" customHeight="1" x14ac:dyDescent="0.15">
      <c r="B448" s="381" t="s">
        <v>10</v>
      </c>
      <c r="C448" s="332" t="s">
        <v>43</v>
      </c>
      <c r="D448" s="333" t="s">
        <v>6</v>
      </c>
      <c r="E448" s="702" t="s">
        <v>122</v>
      </c>
      <c r="F448" s="703" t="s">
        <v>123</v>
      </c>
      <c r="G448" s="335">
        <v>0</v>
      </c>
      <c r="H448" s="336">
        <v>248.57599999999999</v>
      </c>
      <c r="I448" s="337">
        <v>248.57599999999999</v>
      </c>
    </row>
    <row r="449" spans="2:9" ht="12.95" customHeight="1" x14ac:dyDescent="0.15">
      <c r="B449" s="385" t="s">
        <v>10</v>
      </c>
      <c r="C449" s="332" t="s">
        <v>43</v>
      </c>
      <c r="D449" s="333" t="s">
        <v>6</v>
      </c>
      <c r="E449" s="702" t="s">
        <v>122</v>
      </c>
      <c r="F449" s="703" t="s">
        <v>124</v>
      </c>
      <c r="G449" s="335">
        <v>0</v>
      </c>
      <c r="H449" s="336">
        <v>21.428999999999998</v>
      </c>
      <c r="I449" s="337">
        <v>21.428999999999998</v>
      </c>
    </row>
    <row r="450" spans="2:9" ht="12.95" customHeight="1" x14ac:dyDescent="0.15">
      <c r="B450" s="385" t="s">
        <v>10</v>
      </c>
      <c r="C450" s="332" t="s">
        <v>43</v>
      </c>
      <c r="D450" s="333" t="s">
        <v>6</v>
      </c>
      <c r="E450" s="702" t="s">
        <v>122</v>
      </c>
      <c r="F450" s="703" t="s">
        <v>125</v>
      </c>
      <c r="G450" s="335">
        <v>0</v>
      </c>
      <c r="H450" s="336">
        <v>21.428999999999998</v>
      </c>
      <c r="I450" s="337">
        <v>21.428999999999998</v>
      </c>
    </row>
    <row r="451" spans="2:9" ht="12.95" customHeight="1" x14ac:dyDescent="0.15">
      <c r="B451" s="385" t="s">
        <v>10</v>
      </c>
      <c r="C451" s="332" t="s">
        <v>43</v>
      </c>
      <c r="D451" s="333" t="s">
        <v>6</v>
      </c>
      <c r="E451" s="702" t="s">
        <v>122</v>
      </c>
      <c r="F451" s="703" t="s">
        <v>126</v>
      </c>
      <c r="G451" s="335">
        <v>0</v>
      </c>
      <c r="H451" s="336">
        <v>11.606999999999999</v>
      </c>
      <c r="I451" s="337">
        <v>11.606999999999999</v>
      </c>
    </row>
    <row r="452" spans="2:9" ht="12.95" customHeight="1" x14ac:dyDescent="0.15">
      <c r="B452" s="385" t="s">
        <v>10</v>
      </c>
      <c r="C452" s="332" t="s">
        <v>43</v>
      </c>
      <c r="D452" s="333" t="s">
        <v>6</v>
      </c>
      <c r="E452" s="702" t="s">
        <v>122</v>
      </c>
      <c r="F452" s="703" t="s">
        <v>257</v>
      </c>
      <c r="G452" s="335">
        <v>0</v>
      </c>
      <c r="H452" s="336">
        <v>21.428999999999998</v>
      </c>
      <c r="I452" s="337">
        <v>21.428999999999998</v>
      </c>
    </row>
    <row r="453" spans="2:9" ht="12.95" customHeight="1" x14ac:dyDescent="0.15">
      <c r="B453" s="381" t="s">
        <v>10</v>
      </c>
      <c r="C453" s="332" t="s">
        <v>43</v>
      </c>
      <c r="D453" s="333" t="s">
        <v>6</v>
      </c>
      <c r="E453" s="702" t="s">
        <v>122</v>
      </c>
      <c r="F453" s="703" t="s">
        <v>279</v>
      </c>
      <c r="G453" s="335">
        <v>0</v>
      </c>
      <c r="H453" s="336">
        <v>1167.152</v>
      </c>
      <c r="I453" s="337">
        <v>1167.152</v>
      </c>
    </row>
    <row r="454" spans="2:9" ht="12.95" customHeight="1" x14ac:dyDescent="0.15">
      <c r="B454" s="381" t="s">
        <v>10</v>
      </c>
      <c r="C454" s="332" t="s">
        <v>43</v>
      </c>
      <c r="D454" s="333" t="s">
        <v>6</v>
      </c>
      <c r="E454" s="702" t="s">
        <v>131</v>
      </c>
      <c r="F454" s="703" t="s">
        <v>132</v>
      </c>
      <c r="G454" s="335">
        <v>0</v>
      </c>
      <c r="H454" s="336">
        <v>369.28499999999991</v>
      </c>
      <c r="I454" s="337">
        <v>369.28499999999991</v>
      </c>
    </row>
    <row r="455" spans="2:9" ht="12.95" customHeight="1" x14ac:dyDescent="0.15">
      <c r="B455" s="385" t="s">
        <v>10</v>
      </c>
      <c r="C455" s="332" t="s">
        <v>43</v>
      </c>
      <c r="D455" s="333" t="s">
        <v>6</v>
      </c>
      <c r="E455" s="702" t="s">
        <v>131</v>
      </c>
      <c r="F455" s="703" t="s">
        <v>135</v>
      </c>
      <c r="G455" s="335">
        <v>0</v>
      </c>
      <c r="H455" s="336">
        <v>71.427999999999997</v>
      </c>
      <c r="I455" s="337">
        <v>71.427999999999997</v>
      </c>
    </row>
    <row r="456" spans="2:9" ht="12.95" customHeight="1" x14ac:dyDescent="0.15">
      <c r="B456" s="385" t="s">
        <v>10</v>
      </c>
      <c r="C456" s="332" t="s">
        <v>43</v>
      </c>
      <c r="D456" s="333" t="s">
        <v>6</v>
      </c>
      <c r="E456" s="702" t="s">
        <v>131</v>
      </c>
      <c r="F456" s="703" t="s">
        <v>140</v>
      </c>
      <c r="G456" s="335">
        <v>0</v>
      </c>
      <c r="H456" s="336">
        <v>643.74900000000025</v>
      </c>
      <c r="I456" s="337">
        <v>643.74900000000025</v>
      </c>
    </row>
    <row r="457" spans="2:9" ht="12.95" customHeight="1" x14ac:dyDescent="0.15">
      <c r="B457" s="385" t="s">
        <v>10</v>
      </c>
      <c r="C457" s="332" t="s">
        <v>43</v>
      </c>
      <c r="D457" s="333" t="s">
        <v>6</v>
      </c>
      <c r="E457" s="702" t="s">
        <v>248</v>
      </c>
      <c r="F457" s="703" t="s">
        <v>143</v>
      </c>
      <c r="G457" s="335">
        <v>0</v>
      </c>
      <c r="H457" s="336">
        <v>2053.7999999999993</v>
      </c>
      <c r="I457" s="337">
        <v>2053.7999999999993</v>
      </c>
    </row>
    <row r="458" spans="2:9" ht="12.95" customHeight="1" x14ac:dyDescent="0.15">
      <c r="B458" s="385" t="s">
        <v>10</v>
      </c>
      <c r="C458" s="332" t="s">
        <v>43</v>
      </c>
      <c r="D458" s="333" t="s">
        <v>6</v>
      </c>
      <c r="E458" s="702" t="s">
        <v>146</v>
      </c>
      <c r="F458" s="703" t="s">
        <v>152</v>
      </c>
      <c r="G458" s="335">
        <v>0</v>
      </c>
      <c r="H458" s="336">
        <v>21.428999999999998</v>
      </c>
      <c r="I458" s="337">
        <v>21.428999999999998</v>
      </c>
    </row>
    <row r="459" spans="2:9" ht="12.95" customHeight="1" x14ac:dyDescent="0.15">
      <c r="B459" s="385" t="s">
        <v>10</v>
      </c>
      <c r="C459" s="332" t="s">
        <v>43</v>
      </c>
      <c r="D459" s="333" t="s">
        <v>6</v>
      </c>
      <c r="E459" s="702" t="s">
        <v>146</v>
      </c>
      <c r="F459" s="703" t="s">
        <v>275</v>
      </c>
      <c r="G459" s="335">
        <v>0</v>
      </c>
      <c r="H459" s="336">
        <v>526.97199999999987</v>
      </c>
      <c r="I459" s="337">
        <v>526.97199999999987</v>
      </c>
    </row>
    <row r="460" spans="2:9" ht="12.95" customHeight="1" x14ac:dyDescent="0.15">
      <c r="B460" s="385" t="s">
        <v>10</v>
      </c>
      <c r="C460" s="332" t="s">
        <v>43</v>
      </c>
      <c r="D460" s="333" t="s">
        <v>6</v>
      </c>
      <c r="E460" s="702" t="s">
        <v>153</v>
      </c>
      <c r="F460" s="703" t="s">
        <v>153</v>
      </c>
      <c r="G460" s="335">
        <v>0</v>
      </c>
      <c r="H460" s="336">
        <v>145.715</v>
      </c>
      <c r="I460" s="337">
        <v>145.715</v>
      </c>
    </row>
    <row r="461" spans="2:9" ht="12.95" customHeight="1" x14ac:dyDescent="0.15">
      <c r="B461" s="385" t="s">
        <v>10</v>
      </c>
      <c r="C461" s="332" t="s">
        <v>43</v>
      </c>
      <c r="D461" s="333" t="s">
        <v>6</v>
      </c>
      <c r="E461" s="702" t="s">
        <v>277</v>
      </c>
      <c r="F461" s="703" t="s">
        <v>277</v>
      </c>
      <c r="G461" s="335">
        <v>0</v>
      </c>
      <c r="H461" s="336">
        <v>26.786000000000001</v>
      </c>
      <c r="I461" s="337">
        <v>26.786000000000001</v>
      </c>
    </row>
    <row r="462" spans="2:9" ht="12.95" customHeight="1" x14ac:dyDescent="0.15">
      <c r="B462" s="385" t="s">
        <v>205</v>
      </c>
      <c r="C462" s="332" t="s">
        <v>43</v>
      </c>
      <c r="D462" s="333" t="s">
        <v>6</v>
      </c>
      <c r="E462" s="702" t="s">
        <v>110</v>
      </c>
      <c r="F462" s="703" t="s">
        <v>115</v>
      </c>
      <c r="G462" s="335">
        <v>0</v>
      </c>
      <c r="H462" s="336">
        <v>3761.875</v>
      </c>
      <c r="I462" s="337">
        <v>3761.875</v>
      </c>
    </row>
    <row r="463" spans="2:9" ht="12.95" customHeight="1" x14ac:dyDescent="0.15">
      <c r="B463" s="385" t="s">
        <v>11</v>
      </c>
      <c r="C463" s="332" t="s">
        <v>43</v>
      </c>
      <c r="D463" s="333" t="s">
        <v>6</v>
      </c>
      <c r="E463" s="702" t="s">
        <v>110</v>
      </c>
      <c r="F463" s="703" t="s">
        <v>112</v>
      </c>
      <c r="G463" s="335">
        <v>0</v>
      </c>
      <c r="H463" s="336">
        <v>857.42199999999991</v>
      </c>
      <c r="I463" s="337">
        <v>857.42199999999991</v>
      </c>
    </row>
    <row r="464" spans="2:9" ht="12.95" customHeight="1" x14ac:dyDescent="0.15">
      <c r="B464" s="385" t="s">
        <v>11</v>
      </c>
      <c r="C464" s="332" t="s">
        <v>43</v>
      </c>
      <c r="D464" s="333" t="s">
        <v>6</v>
      </c>
      <c r="E464" s="702" t="s">
        <v>110</v>
      </c>
      <c r="F464" s="703" t="s">
        <v>247</v>
      </c>
      <c r="G464" s="335">
        <v>0</v>
      </c>
      <c r="H464" s="336">
        <v>3737.143</v>
      </c>
      <c r="I464" s="337">
        <v>3737.143</v>
      </c>
    </row>
    <row r="465" spans="2:9" ht="12.95" customHeight="1" x14ac:dyDescent="0.15">
      <c r="B465" s="385" t="s">
        <v>11</v>
      </c>
      <c r="C465" s="332" t="s">
        <v>43</v>
      </c>
      <c r="D465" s="333" t="s">
        <v>6</v>
      </c>
      <c r="E465" s="702" t="s">
        <v>110</v>
      </c>
      <c r="F465" s="703" t="s">
        <v>117</v>
      </c>
      <c r="G465" s="335">
        <v>0</v>
      </c>
      <c r="H465" s="336">
        <v>57.143000000000001</v>
      </c>
      <c r="I465" s="337">
        <v>57.143000000000001</v>
      </c>
    </row>
    <row r="466" spans="2:9" ht="12.95" customHeight="1" x14ac:dyDescent="0.15">
      <c r="B466" s="385" t="s">
        <v>11</v>
      </c>
      <c r="C466" s="332" t="s">
        <v>43</v>
      </c>
      <c r="D466" s="333" t="s">
        <v>6</v>
      </c>
      <c r="E466" s="702" t="s">
        <v>131</v>
      </c>
      <c r="F466" s="703" t="s">
        <v>132</v>
      </c>
      <c r="G466" s="335">
        <v>0</v>
      </c>
      <c r="H466" s="336">
        <v>913.36700000000008</v>
      </c>
      <c r="I466" s="337">
        <v>913.36700000000008</v>
      </c>
    </row>
    <row r="467" spans="2:9" ht="12.95" customHeight="1" x14ac:dyDescent="0.15">
      <c r="B467" s="385" t="s">
        <v>11</v>
      </c>
      <c r="C467" s="332" t="s">
        <v>43</v>
      </c>
      <c r="D467" s="333" t="s">
        <v>6</v>
      </c>
      <c r="E467" s="702" t="s">
        <v>131</v>
      </c>
      <c r="F467" s="703" t="s">
        <v>137</v>
      </c>
      <c r="G467" s="335">
        <v>0</v>
      </c>
      <c r="H467" s="336">
        <v>205.714</v>
      </c>
      <c r="I467" s="337">
        <v>205.714</v>
      </c>
    </row>
    <row r="468" spans="2:9" ht="12.95" customHeight="1" x14ac:dyDescent="0.15">
      <c r="B468" s="381" t="s">
        <v>11</v>
      </c>
      <c r="C468" s="332" t="s">
        <v>43</v>
      </c>
      <c r="D468" s="333" t="s">
        <v>6</v>
      </c>
      <c r="E468" s="702" t="s">
        <v>248</v>
      </c>
      <c r="F468" s="703" t="s">
        <v>144</v>
      </c>
      <c r="G468" s="335">
        <v>0</v>
      </c>
      <c r="H468" s="336">
        <v>170.834</v>
      </c>
      <c r="I468" s="337">
        <v>170.834</v>
      </c>
    </row>
    <row r="469" spans="2:9" ht="12.95" customHeight="1" thickBot="1" x14ac:dyDescent="0.2">
      <c r="B469" s="388" t="s">
        <v>11</v>
      </c>
      <c r="C469" s="355" t="s">
        <v>43</v>
      </c>
      <c r="D469" s="413" t="s">
        <v>6</v>
      </c>
      <c r="E469" s="704" t="s">
        <v>146</v>
      </c>
      <c r="F469" s="705" t="s">
        <v>275</v>
      </c>
      <c r="G469" s="358">
        <v>0</v>
      </c>
      <c r="H469" s="359">
        <v>617.14199999999994</v>
      </c>
      <c r="I469" s="360">
        <v>617.14199999999994</v>
      </c>
    </row>
    <row r="470" spans="2:9" ht="12.95" customHeight="1" x14ac:dyDescent="0.15">
      <c r="B470" s="384" t="s">
        <v>11</v>
      </c>
      <c r="C470" s="349" t="s">
        <v>43</v>
      </c>
      <c r="D470" s="350" t="s">
        <v>6</v>
      </c>
      <c r="E470" s="706" t="s">
        <v>153</v>
      </c>
      <c r="F470" s="707" t="s">
        <v>153</v>
      </c>
      <c r="G470" s="352">
        <v>0</v>
      </c>
      <c r="H470" s="353">
        <v>205.714</v>
      </c>
      <c r="I470" s="354">
        <v>205.714</v>
      </c>
    </row>
    <row r="471" spans="2:9" ht="12.95" customHeight="1" x14ac:dyDescent="0.15">
      <c r="B471" s="383"/>
      <c r="C471" s="345" t="s">
        <v>43</v>
      </c>
      <c r="D471" s="346" t="s">
        <v>6</v>
      </c>
      <c r="E471" s="710" t="s">
        <v>273</v>
      </c>
      <c r="F471" s="711"/>
      <c r="G471" s="25">
        <v>48975.160000000018</v>
      </c>
      <c r="H471" s="2">
        <v>251230.19000000012</v>
      </c>
      <c r="I471" s="348">
        <v>300205.35000000015</v>
      </c>
    </row>
    <row r="472" spans="2:9" ht="12.95" customHeight="1" x14ac:dyDescent="0.15">
      <c r="B472" s="381" t="s">
        <v>8</v>
      </c>
      <c r="C472" s="332" t="s">
        <v>43</v>
      </c>
      <c r="D472" s="338" t="s">
        <v>16</v>
      </c>
      <c r="E472" s="702" t="s">
        <v>277</v>
      </c>
      <c r="F472" s="703" t="s">
        <v>277</v>
      </c>
      <c r="G472" s="335">
        <v>260</v>
      </c>
      <c r="H472" s="336">
        <v>0</v>
      </c>
      <c r="I472" s="337">
        <v>260</v>
      </c>
    </row>
    <row r="473" spans="2:9" ht="12.95" customHeight="1" x14ac:dyDescent="0.15">
      <c r="B473" s="383"/>
      <c r="C473" s="345" t="s">
        <v>43</v>
      </c>
      <c r="D473" s="346" t="s">
        <v>285</v>
      </c>
      <c r="E473" s="710" t="s">
        <v>273</v>
      </c>
      <c r="F473" s="711"/>
      <c r="G473" s="25">
        <v>260</v>
      </c>
      <c r="H473" s="2">
        <v>0</v>
      </c>
      <c r="I473" s="348">
        <v>260</v>
      </c>
    </row>
    <row r="474" spans="2:9" ht="12.95" customHeight="1" x14ac:dyDescent="0.15">
      <c r="B474" s="381" t="s">
        <v>7</v>
      </c>
      <c r="C474" s="332" t="s">
        <v>43</v>
      </c>
      <c r="D474" s="333" t="s">
        <v>206</v>
      </c>
      <c r="E474" s="702" t="s">
        <v>277</v>
      </c>
      <c r="F474" s="703" t="s">
        <v>277</v>
      </c>
      <c r="G474" s="335">
        <v>1040</v>
      </c>
      <c r="H474" s="336">
        <v>0</v>
      </c>
      <c r="I474" s="337">
        <v>1040</v>
      </c>
    </row>
    <row r="475" spans="2:9" ht="12.95" customHeight="1" x14ac:dyDescent="0.15">
      <c r="B475" s="383"/>
      <c r="C475" s="345" t="s">
        <v>43</v>
      </c>
      <c r="D475" s="346" t="s">
        <v>206</v>
      </c>
      <c r="E475" s="710" t="s">
        <v>273</v>
      </c>
      <c r="F475" s="711"/>
      <c r="G475" s="25">
        <v>1040</v>
      </c>
      <c r="H475" s="2">
        <v>0</v>
      </c>
      <c r="I475" s="348">
        <v>1040</v>
      </c>
    </row>
    <row r="476" spans="2:9" ht="12.95" customHeight="1" x14ac:dyDescent="0.15">
      <c r="B476" s="381" t="s">
        <v>4</v>
      </c>
      <c r="C476" s="332" t="s">
        <v>43</v>
      </c>
      <c r="D476" s="333" t="s">
        <v>261</v>
      </c>
      <c r="E476" s="702" t="s">
        <v>87</v>
      </c>
      <c r="F476" s="703" t="s">
        <v>88</v>
      </c>
      <c r="G476" s="335">
        <v>0</v>
      </c>
      <c r="H476" s="336">
        <v>771.42899999999986</v>
      </c>
      <c r="I476" s="337">
        <v>771.42899999999986</v>
      </c>
    </row>
    <row r="477" spans="2:9" ht="12.95" customHeight="1" x14ac:dyDescent="0.15">
      <c r="B477" s="381" t="s">
        <v>4</v>
      </c>
      <c r="C477" s="332" t="s">
        <v>43</v>
      </c>
      <c r="D477" s="333" t="s">
        <v>261</v>
      </c>
      <c r="E477" s="702" t="s">
        <v>87</v>
      </c>
      <c r="F477" s="703" t="s">
        <v>89</v>
      </c>
      <c r="G477" s="335">
        <v>0</v>
      </c>
      <c r="H477" s="336">
        <v>3195.0020000000004</v>
      </c>
      <c r="I477" s="337">
        <v>3195.0020000000004</v>
      </c>
    </row>
    <row r="478" spans="2:9" ht="12.95" customHeight="1" x14ac:dyDescent="0.15">
      <c r="B478" s="381" t="s">
        <v>4</v>
      </c>
      <c r="C478" s="332" t="s">
        <v>43</v>
      </c>
      <c r="D478" s="333" t="s">
        <v>261</v>
      </c>
      <c r="E478" s="702" t="s">
        <v>87</v>
      </c>
      <c r="F478" s="703" t="s">
        <v>93</v>
      </c>
      <c r="G478" s="335">
        <v>0</v>
      </c>
      <c r="H478" s="336">
        <v>10684.289000000001</v>
      </c>
      <c r="I478" s="337">
        <v>10684.289000000001</v>
      </c>
    </row>
    <row r="479" spans="2:9" ht="12.95" customHeight="1" x14ac:dyDescent="0.15">
      <c r="B479" s="381" t="s">
        <v>4</v>
      </c>
      <c r="C479" s="332" t="s">
        <v>43</v>
      </c>
      <c r="D479" s="333" t="s">
        <v>261</v>
      </c>
      <c r="E479" s="702" t="s">
        <v>87</v>
      </c>
      <c r="F479" s="703" t="s">
        <v>94</v>
      </c>
      <c r="G479" s="335">
        <v>0</v>
      </c>
      <c r="H479" s="336">
        <v>771.42899999999986</v>
      </c>
      <c r="I479" s="337">
        <v>771.42899999999986</v>
      </c>
    </row>
    <row r="480" spans="2:9" ht="12.95" customHeight="1" x14ac:dyDescent="0.15">
      <c r="B480" s="381" t="s">
        <v>4</v>
      </c>
      <c r="C480" s="332" t="s">
        <v>43</v>
      </c>
      <c r="D480" s="333" t="s">
        <v>261</v>
      </c>
      <c r="E480" s="702" t="s">
        <v>87</v>
      </c>
      <c r="F480" s="703" t="s">
        <v>95</v>
      </c>
      <c r="G480" s="335">
        <v>0</v>
      </c>
      <c r="H480" s="336">
        <v>1285.7149999999999</v>
      </c>
      <c r="I480" s="337">
        <v>1285.7149999999999</v>
      </c>
    </row>
    <row r="481" spans="2:9" ht="12.95" customHeight="1" x14ac:dyDescent="0.15">
      <c r="B481" s="381" t="s">
        <v>4</v>
      </c>
      <c r="C481" s="332" t="s">
        <v>43</v>
      </c>
      <c r="D481" s="333" t="s">
        <v>261</v>
      </c>
      <c r="E481" s="702" t="s">
        <v>87</v>
      </c>
      <c r="F481" s="703" t="s">
        <v>96</v>
      </c>
      <c r="G481" s="335">
        <v>0</v>
      </c>
      <c r="H481" s="336">
        <v>771.42900000000009</v>
      </c>
      <c r="I481" s="337">
        <v>771.42900000000009</v>
      </c>
    </row>
    <row r="482" spans="2:9" ht="12.95" customHeight="1" x14ac:dyDescent="0.15">
      <c r="B482" s="381" t="s">
        <v>4</v>
      </c>
      <c r="C482" s="332" t="s">
        <v>43</v>
      </c>
      <c r="D482" s="333" t="s">
        <v>261</v>
      </c>
      <c r="E482" s="702" t="s">
        <v>97</v>
      </c>
      <c r="F482" s="703" t="s">
        <v>99</v>
      </c>
      <c r="G482" s="335">
        <v>0</v>
      </c>
      <c r="H482" s="336">
        <v>4165.7160000000003</v>
      </c>
      <c r="I482" s="337">
        <v>4165.7160000000003</v>
      </c>
    </row>
    <row r="483" spans="2:9" ht="12.95" customHeight="1" x14ac:dyDescent="0.15">
      <c r="B483" s="381" t="s">
        <v>4</v>
      </c>
      <c r="C483" s="332" t="s">
        <v>43</v>
      </c>
      <c r="D483" s="333" t="s">
        <v>261</v>
      </c>
      <c r="E483" s="702" t="s">
        <v>110</v>
      </c>
      <c r="F483" s="703" t="s">
        <v>111</v>
      </c>
      <c r="G483" s="335">
        <v>0</v>
      </c>
      <c r="H483" s="336">
        <v>1787.144</v>
      </c>
      <c r="I483" s="337">
        <v>1787.144</v>
      </c>
    </row>
    <row r="484" spans="2:9" ht="12.95" customHeight="1" x14ac:dyDescent="0.15">
      <c r="B484" s="381" t="s">
        <v>4</v>
      </c>
      <c r="C484" s="332" t="s">
        <v>43</v>
      </c>
      <c r="D484" s="333" t="s">
        <v>261</v>
      </c>
      <c r="E484" s="702" t="s">
        <v>110</v>
      </c>
      <c r="F484" s="703" t="s">
        <v>112</v>
      </c>
      <c r="G484" s="335">
        <v>0</v>
      </c>
      <c r="H484" s="336">
        <v>6647.1470000000008</v>
      </c>
      <c r="I484" s="337">
        <v>6647.1470000000008</v>
      </c>
    </row>
    <row r="485" spans="2:9" ht="12.95" customHeight="1" x14ac:dyDescent="0.15">
      <c r="B485" s="381" t="s">
        <v>4</v>
      </c>
      <c r="C485" s="332" t="s">
        <v>43</v>
      </c>
      <c r="D485" s="333" t="s">
        <v>261</v>
      </c>
      <c r="E485" s="702" t="s">
        <v>110</v>
      </c>
      <c r="F485" s="703" t="s">
        <v>113</v>
      </c>
      <c r="G485" s="335">
        <v>0</v>
      </c>
      <c r="H485" s="336">
        <v>1028.5719999999999</v>
      </c>
      <c r="I485" s="337">
        <v>1028.5719999999999</v>
      </c>
    </row>
    <row r="486" spans="2:9" ht="12.95" customHeight="1" x14ac:dyDescent="0.15">
      <c r="B486" s="381" t="s">
        <v>4</v>
      </c>
      <c r="C486" s="332" t="s">
        <v>43</v>
      </c>
      <c r="D486" s="333" t="s">
        <v>261</v>
      </c>
      <c r="E486" s="702" t="s">
        <v>110</v>
      </c>
      <c r="F486" s="703" t="s">
        <v>114</v>
      </c>
      <c r="G486" s="335">
        <v>0</v>
      </c>
      <c r="H486" s="336">
        <v>1414.2860000000001</v>
      </c>
      <c r="I486" s="337">
        <v>1414.2860000000001</v>
      </c>
    </row>
    <row r="487" spans="2:9" ht="12.95" customHeight="1" x14ac:dyDescent="0.15">
      <c r="B487" s="381" t="s">
        <v>4</v>
      </c>
      <c r="C487" s="332" t="s">
        <v>43</v>
      </c>
      <c r="D487" s="333" t="s">
        <v>261</v>
      </c>
      <c r="E487" s="702" t="s">
        <v>110</v>
      </c>
      <c r="F487" s="703" t="s">
        <v>115</v>
      </c>
      <c r="G487" s="335">
        <v>0</v>
      </c>
      <c r="H487" s="336">
        <v>11185.714</v>
      </c>
      <c r="I487" s="337">
        <v>11185.714</v>
      </c>
    </row>
    <row r="488" spans="2:9" ht="12.95" customHeight="1" x14ac:dyDescent="0.15">
      <c r="B488" s="381" t="s">
        <v>4</v>
      </c>
      <c r="C488" s="332" t="s">
        <v>43</v>
      </c>
      <c r="D488" s="338" t="s">
        <v>261</v>
      </c>
      <c r="E488" s="702" t="s">
        <v>110</v>
      </c>
      <c r="F488" s="703" t="s">
        <v>247</v>
      </c>
      <c r="G488" s="335">
        <v>0</v>
      </c>
      <c r="H488" s="336">
        <v>514.28599999999994</v>
      </c>
      <c r="I488" s="337">
        <v>514.28599999999994</v>
      </c>
    </row>
    <row r="489" spans="2:9" ht="12.95" customHeight="1" x14ac:dyDescent="0.15">
      <c r="B489" s="381" t="s">
        <v>4</v>
      </c>
      <c r="C489" s="332" t="s">
        <v>43</v>
      </c>
      <c r="D489" s="333" t="s">
        <v>261</v>
      </c>
      <c r="E489" s="702" t="s">
        <v>110</v>
      </c>
      <c r="F489" s="703" t="s">
        <v>117</v>
      </c>
      <c r="G489" s="335">
        <v>0</v>
      </c>
      <c r="H489" s="336">
        <v>1414.2860000000001</v>
      </c>
      <c r="I489" s="337">
        <v>1414.2860000000001</v>
      </c>
    </row>
    <row r="490" spans="2:9" ht="12.95" customHeight="1" x14ac:dyDescent="0.15">
      <c r="B490" s="381" t="s">
        <v>4</v>
      </c>
      <c r="C490" s="332" t="s">
        <v>43</v>
      </c>
      <c r="D490" s="333" t="s">
        <v>261</v>
      </c>
      <c r="E490" s="702" t="s">
        <v>110</v>
      </c>
      <c r="F490" s="703" t="s">
        <v>118</v>
      </c>
      <c r="G490" s="335">
        <v>0</v>
      </c>
      <c r="H490" s="336">
        <v>257.14299999999997</v>
      </c>
      <c r="I490" s="337">
        <v>257.14299999999997</v>
      </c>
    </row>
    <row r="491" spans="2:9" ht="12.95" customHeight="1" x14ac:dyDescent="0.15">
      <c r="B491" s="381" t="s">
        <v>4</v>
      </c>
      <c r="C491" s="332" t="s">
        <v>43</v>
      </c>
      <c r="D491" s="333" t="s">
        <v>261</v>
      </c>
      <c r="E491" s="702" t="s">
        <v>293</v>
      </c>
      <c r="F491" s="703" t="s">
        <v>274</v>
      </c>
      <c r="G491" s="335">
        <v>0</v>
      </c>
      <c r="H491" s="336">
        <v>257.14299999999997</v>
      </c>
      <c r="I491" s="337">
        <v>257.14299999999997</v>
      </c>
    </row>
    <row r="492" spans="2:9" ht="12.95" customHeight="1" x14ac:dyDescent="0.15">
      <c r="B492" s="381" t="s">
        <v>4</v>
      </c>
      <c r="C492" s="332" t="s">
        <v>43</v>
      </c>
      <c r="D492" s="333" t="s">
        <v>261</v>
      </c>
      <c r="E492" s="702" t="s">
        <v>110</v>
      </c>
      <c r="F492" s="703" t="s">
        <v>249</v>
      </c>
      <c r="G492" s="335">
        <v>0</v>
      </c>
      <c r="H492" s="336">
        <v>3998.5730000000003</v>
      </c>
      <c r="I492" s="337">
        <v>3998.5730000000003</v>
      </c>
    </row>
    <row r="493" spans="2:9" ht="12.95" customHeight="1" x14ac:dyDescent="0.15">
      <c r="B493" s="381" t="s">
        <v>4</v>
      </c>
      <c r="C493" s="332" t="s">
        <v>43</v>
      </c>
      <c r="D493" s="333" t="s">
        <v>261</v>
      </c>
      <c r="E493" s="702" t="s">
        <v>110</v>
      </c>
      <c r="F493" s="703" t="s">
        <v>119</v>
      </c>
      <c r="G493" s="335">
        <v>0</v>
      </c>
      <c r="H493" s="336">
        <v>1285.7149999999999</v>
      </c>
      <c r="I493" s="337">
        <v>1285.7149999999999</v>
      </c>
    </row>
    <row r="494" spans="2:9" ht="12.95" customHeight="1" x14ac:dyDescent="0.15">
      <c r="B494" s="381" t="s">
        <v>4</v>
      </c>
      <c r="C494" s="332" t="s">
        <v>43</v>
      </c>
      <c r="D494" s="333" t="s">
        <v>261</v>
      </c>
      <c r="E494" s="702" t="s">
        <v>122</v>
      </c>
      <c r="F494" s="703" t="s">
        <v>124</v>
      </c>
      <c r="G494" s="335">
        <v>0</v>
      </c>
      <c r="H494" s="336">
        <v>257.14299999999997</v>
      </c>
      <c r="I494" s="337">
        <v>257.14299999999997</v>
      </c>
    </row>
    <row r="495" spans="2:9" ht="12.95" customHeight="1" x14ac:dyDescent="0.15">
      <c r="B495" s="381" t="s">
        <v>4</v>
      </c>
      <c r="C495" s="332" t="s">
        <v>43</v>
      </c>
      <c r="D495" s="333" t="s">
        <v>261</v>
      </c>
      <c r="E495" s="702" t="s">
        <v>122</v>
      </c>
      <c r="F495" s="703" t="s">
        <v>126</v>
      </c>
      <c r="G495" s="335">
        <v>0</v>
      </c>
      <c r="H495" s="336">
        <v>257.14299999999997</v>
      </c>
      <c r="I495" s="337">
        <v>257.14299999999997</v>
      </c>
    </row>
    <row r="496" spans="2:9" ht="12.95" customHeight="1" x14ac:dyDescent="0.15">
      <c r="B496" s="381" t="s">
        <v>4</v>
      </c>
      <c r="C496" s="332" t="s">
        <v>43</v>
      </c>
      <c r="D496" s="333" t="s">
        <v>261</v>
      </c>
      <c r="E496" s="702" t="s">
        <v>122</v>
      </c>
      <c r="F496" s="703" t="s">
        <v>279</v>
      </c>
      <c r="G496" s="335">
        <v>0</v>
      </c>
      <c r="H496" s="336">
        <v>1671.4289999999999</v>
      </c>
      <c r="I496" s="337">
        <v>1671.4289999999999</v>
      </c>
    </row>
    <row r="497" spans="2:9" ht="12.95" customHeight="1" x14ac:dyDescent="0.15">
      <c r="B497" s="381" t="s">
        <v>4</v>
      </c>
      <c r="C497" s="332" t="s">
        <v>43</v>
      </c>
      <c r="D497" s="333" t="s">
        <v>261</v>
      </c>
      <c r="E497" s="702" t="s">
        <v>131</v>
      </c>
      <c r="F497" s="703" t="s">
        <v>132</v>
      </c>
      <c r="G497" s="335">
        <v>0</v>
      </c>
      <c r="H497" s="336">
        <v>15010.720000000001</v>
      </c>
      <c r="I497" s="337">
        <v>15010.720000000001</v>
      </c>
    </row>
    <row r="498" spans="2:9" ht="12.95" customHeight="1" x14ac:dyDescent="0.15">
      <c r="B498" s="381" t="s">
        <v>4</v>
      </c>
      <c r="C498" s="332" t="s">
        <v>43</v>
      </c>
      <c r="D498" s="333" t="s">
        <v>261</v>
      </c>
      <c r="E498" s="702" t="s">
        <v>131</v>
      </c>
      <c r="F498" s="703" t="s">
        <v>133</v>
      </c>
      <c r="G498" s="335">
        <v>0</v>
      </c>
      <c r="H498" s="336">
        <v>257.14299999999997</v>
      </c>
      <c r="I498" s="337">
        <v>257.14299999999997</v>
      </c>
    </row>
    <row r="499" spans="2:9" ht="12.95" customHeight="1" x14ac:dyDescent="0.15">
      <c r="B499" s="381" t="s">
        <v>4</v>
      </c>
      <c r="C499" s="332" t="s">
        <v>43</v>
      </c>
      <c r="D499" s="333" t="s">
        <v>261</v>
      </c>
      <c r="E499" s="702" t="s">
        <v>131</v>
      </c>
      <c r="F499" s="703" t="s">
        <v>135</v>
      </c>
      <c r="G499" s="335">
        <v>0</v>
      </c>
      <c r="H499" s="336">
        <v>4140.0020000000004</v>
      </c>
      <c r="I499" s="337">
        <v>4140.0020000000004</v>
      </c>
    </row>
    <row r="500" spans="2:9" ht="12.95" customHeight="1" x14ac:dyDescent="0.15">
      <c r="B500" s="381" t="s">
        <v>4</v>
      </c>
      <c r="C500" s="332" t="s">
        <v>43</v>
      </c>
      <c r="D500" s="333" t="s">
        <v>261</v>
      </c>
      <c r="E500" s="702" t="s">
        <v>131</v>
      </c>
      <c r="F500" s="703" t="s">
        <v>136</v>
      </c>
      <c r="G500" s="335">
        <v>0</v>
      </c>
      <c r="H500" s="336">
        <v>17395.723000000002</v>
      </c>
      <c r="I500" s="337">
        <v>17395.723000000002</v>
      </c>
    </row>
    <row r="501" spans="2:9" ht="12.95" customHeight="1" x14ac:dyDescent="0.15">
      <c r="B501" s="381" t="s">
        <v>4</v>
      </c>
      <c r="C501" s="332" t="s">
        <v>43</v>
      </c>
      <c r="D501" s="333" t="s">
        <v>261</v>
      </c>
      <c r="E501" s="702" t="s">
        <v>131</v>
      </c>
      <c r="F501" s="703" t="s">
        <v>137</v>
      </c>
      <c r="G501" s="335">
        <v>0</v>
      </c>
      <c r="H501" s="336">
        <v>1157.143</v>
      </c>
      <c r="I501" s="337">
        <v>1157.143</v>
      </c>
    </row>
    <row r="502" spans="2:9" ht="12.95" customHeight="1" x14ac:dyDescent="0.15">
      <c r="B502" s="381" t="s">
        <v>4</v>
      </c>
      <c r="C502" s="332" t="s">
        <v>43</v>
      </c>
      <c r="D502" s="333" t="s">
        <v>261</v>
      </c>
      <c r="E502" s="702" t="s">
        <v>131</v>
      </c>
      <c r="F502" s="703" t="s">
        <v>138</v>
      </c>
      <c r="G502" s="335">
        <v>0</v>
      </c>
      <c r="H502" s="336">
        <v>270</v>
      </c>
      <c r="I502" s="337">
        <v>270</v>
      </c>
    </row>
    <row r="503" spans="2:9" ht="12.95" customHeight="1" x14ac:dyDescent="0.15">
      <c r="B503" s="381" t="s">
        <v>4</v>
      </c>
      <c r="C503" s="332" t="s">
        <v>43</v>
      </c>
      <c r="D503" s="333" t="s">
        <v>261</v>
      </c>
      <c r="E503" s="702" t="s">
        <v>248</v>
      </c>
      <c r="F503" s="703" t="s">
        <v>280</v>
      </c>
      <c r="G503" s="335">
        <v>0</v>
      </c>
      <c r="H503" s="336">
        <v>501.42899999999997</v>
      </c>
      <c r="I503" s="337">
        <v>501.42899999999997</v>
      </c>
    </row>
    <row r="504" spans="2:9" ht="12.95" customHeight="1" x14ac:dyDescent="0.15">
      <c r="B504" s="381" t="s">
        <v>4</v>
      </c>
      <c r="C504" s="332" t="s">
        <v>43</v>
      </c>
      <c r="D504" s="333" t="s">
        <v>261</v>
      </c>
      <c r="E504" s="702" t="s">
        <v>248</v>
      </c>
      <c r="F504" s="703" t="s">
        <v>142</v>
      </c>
      <c r="G504" s="335">
        <v>0</v>
      </c>
      <c r="H504" s="336">
        <v>1774.2870000000003</v>
      </c>
      <c r="I504" s="337">
        <v>1774.2870000000003</v>
      </c>
    </row>
    <row r="505" spans="2:9" ht="12.95" customHeight="1" x14ac:dyDescent="0.15">
      <c r="B505" s="381" t="s">
        <v>4</v>
      </c>
      <c r="C505" s="332" t="s">
        <v>43</v>
      </c>
      <c r="D505" s="333" t="s">
        <v>261</v>
      </c>
      <c r="E505" s="702" t="s">
        <v>248</v>
      </c>
      <c r="F505" s="703" t="s">
        <v>143</v>
      </c>
      <c r="G505" s="335">
        <v>0</v>
      </c>
      <c r="H505" s="336">
        <v>514.28599999999994</v>
      </c>
      <c r="I505" s="337">
        <v>514.28599999999994</v>
      </c>
    </row>
    <row r="506" spans="2:9" ht="12.95" customHeight="1" x14ac:dyDescent="0.15">
      <c r="B506" s="381" t="s">
        <v>4</v>
      </c>
      <c r="C506" s="332" t="s">
        <v>43</v>
      </c>
      <c r="D506" s="333" t="s">
        <v>261</v>
      </c>
      <c r="E506" s="702" t="s">
        <v>248</v>
      </c>
      <c r="F506" s="703" t="s">
        <v>144</v>
      </c>
      <c r="G506" s="335">
        <v>0</v>
      </c>
      <c r="H506" s="336">
        <v>115.714</v>
      </c>
      <c r="I506" s="337">
        <v>115.714</v>
      </c>
    </row>
    <row r="507" spans="2:9" ht="12.95" customHeight="1" x14ac:dyDescent="0.15">
      <c r="B507" s="381" t="s">
        <v>4</v>
      </c>
      <c r="C507" s="332" t="s">
        <v>43</v>
      </c>
      <c r="D507" s="333" t="s">
        <v>261</v>
      </c>
      <c r="E507" s="702" t="s">
        <v>248</v>
      </c>
      <c r="F507" s="703" t="s">
        <v>145</v>
      </c>
      <c r="G507" s="335">
        <v>0</v>
      </c>
      <c r="H507" s="336">
        <v>270</v>
      </c>
      <c r="I507" s="337">
        <v>270</v>
      </c>
    </row>
    <row r="508" spans="2:9" ht="12.95" customHeight="1" x14ac:dyDescent="0.15">
      <c r="B508" s="381" t="s">
        <v>4</v>
      </c>
      <c r="C508" s="332" t="s">
        <v>43</v>
      </c>
      <c r="D508" s="333" t="s">
        <v>261</v>
      </c>
      <c r="E508" s="702" t="s">
        <v>146</v>
      </c>
      <c r="F508" s="703" t="s">
        <v>148</v>
      </c>
      <c r="G508" s="335">
        <v>0</v>
      </c>
      <c r="H508" s="336">
        <v>1041.4290000000001</v>
      </c>
      <c r="I508" s="337">
        <v>1041.4290000000001</v>
      </c>
    </row>
    <row r="509" spans="2:9" ht="12.95" customHeight="1" x14ac:dyDescent="0.15">
      <c r="B509" s="381" t="s">
        <v>4</v>
      </c>
      <c r="C509" s="332" t="s">
        <v>43</v>
      </c>
      <c r="D509" s="333" t="s">
        <v>261</v>
      </c>
      <c r="E509" s="702" t="s">
        <v>146</v>
      </c>
      <c r="F509" s="703" t="s">
        <v>149</v>
      </c>
      <c r="G509" s="335">
        <v>0</v>
      </c>
      <c r="H509" s="336">
        <v>514.28599999999994</v>
      </c>
      <c r="I509" s="337">
        <v>514.28599999999994</v>
      </c>
    </row>
    <row r="510" spans="2:9" ht="12.95" customHeight="1" x14ac:dyDescent="0.15">
      <c r="B510" s="381" t="s">
        <v>4</v>
      </c>
      <c r="C510" s="332" t="s">
        <v>43</v>
      </c>
      <c r="D510" s="333" t="s">
        <v>261</v>
      </c>
      <c r="E510" s="702" t="s">
        <v>146</v>
      </c>
      <c r="F510" s="703" t="s">
        <v>152</v>
      </c>
      <c r="G510" s="335">
        <v>0</v>
      </c>
      <c r="H510" s="336">
        <v>2584.2870000000003</v>
      </c>
      <c r="I510" s="337">
        <v>2584.2870000000003</v>
      </c>
    </row>
    <row r="511" spans="2:9" ht="12.95" customHeight="1" x14ac:dyDescent="0.15">
      <c r="B511" s="381" t="s">
        <v>4</v>
      </c>
      <c r="C511" s="332" t="s">
        <v>43</v>
      </c>
      <c r="D511" s="333" t="s">
        <v>261</v>
      </c>
      <c r="E511" s="702" t="s">
        <v>146</v>
      </c>
      <c r="F511" s="703" t="s">
        <v>275</v>
      </c>
      <c r="G511" s="335">
        <v>0</v>
      </c>
      <c r="H511" s="336">
        <v>1542.8579999999999</v>
      </c>
      <c r="I511" s="337">
        <v>1542.8579999999999</v>
      </c>
    </row>
    <row r="512" spans="2:9" ht="12.95" customHeight="1" x14ac:dyDescent="0.15">
      <c r="B512" s="381" t="s">
        <v>4</v>
      </c>
      <c r="C512" s="332" t="s">
        <v>43</v>
      </c>
      <c r="D512" s="333" t="s">
        <v>261</v>
      </c>
      <c r="E512" s="702" t="s">
        <v>153</v>
      </c>
      <c r="F512" s="703" t="s">
        <v>153</v>
      </c>
      <c r="G512" s="335">
        <v>0</v>
      </c>
      <c r="H512" s="336">
        <v>257.14299999999997</v>
      </c>
      <c r="I512" s="337">
        <v>257.14299999999997</v>
      </c>
    </row>
    <row r="513" spans="2:9" ht="12.95" customHeight="1" x14ac:dyDescent="0.15">
      <c r="B513" s="381" t="s">
        <v>4</v>
      </c>
      <c r="C513" s="332" t="s">
        <v>43</v>
      </c>
      <c r="D513" s="338" t="s">
        <v>261</v>
      </c>
      <c r="E513" s="702" t="s">
        <v>277</v>
      </c>
      <c r="F513" s="703" t="s">
        <v>277</v>
      </c>
      <c r="G513" s="335">
        <v>0</v>
      </c>
      <c r="H513" s="336">
        <v>385.714</v>
      </c>
      <c r="I513" s="337">
        <v>385.714</v>
      </c>
    </row>
    <row r="514" spans="2:9" ht="12.95" customHeight="1" x14ac:dyDescent="0.15">
      <c r="B514" s="381" t="s">
        <v>5</v>
      </c>
      <c r="C514" s="332" t="s">
        <v>43</v>
      </c>
      <c r="D514" s="333" t="s">
        <v>261</v>
      </c>
      <c r="E514" s="702" t="s">
        <v>87</v>
      </c>
      <c r="F514" s="703" t="s">
        <v>93</v>
      </c>
      <c r="G514" s="335">
        <v>0</v>
      </c>
      <c r="H514" s="336">
        <v>3900</v>
      </c>
      <c r="I514" s="337">
        <v>3900</v>
      </c>
    </row>
    <row r="515" spans="2:9" ht="12.95" customHeight="1" x14ac:dyDescent="0.15">
      <c r="B515" s="381" t="s">
        <v>5</v>
      </c>
      <c r="C515" s="332" t="s">
        <v>43</v>
      </c>
      <c r="D515" s="333" t="s">
        <v>261</v>
      </c>
      <c r="E515" s="702" t="s">
        <v>87</v>
      </c>
      <c r="F515" s="703" t="s">
        <v>95</v>
      </c>
      <c r="G515" s="335">
        <v>0</v>
      </c>
      <c r="H515" s="336">
        <v>652.5</v>
      </c>
      <c r="I515" s="337">
        <v>652.5</v>
      </c>
    </row>
    <row r="516" spans="2:9" ht="12.95" customHeight="1" x14ac:dyDescent="0.15">
      <c r="B516" s="381" t="s">
        <v>5</v>
      </c>
      <c r="C516" s="332" t="s">
        <v>43</v>
      </c>
      <c r="D516" s="333" t="s">
        <v>261</v>
      </c>
      <c r="E516" s="702" t="s">
        <v>87</v>
      </c>
      <c r="F516" s="703" t="s">
        <v>96</v>
      </c>
      <c r="G516" s="335">
        <v>0</v>
      </c>
      <c r="H516" s="336">
        <v>1125</v>
      </c>
      <c r="I516" s="337">
        <v>1125</v>
      </c>
    </row>
    <row r="517" spans="2:9" ht="12.95" customHeight="1" x14ac:dyDescent="0.15">
      <c r="B517" s="381" t="s">
        <v>5</v>
      </c>
      <c r="C517" s="332" t="s">
        <v>43</v>
      </c>
      <c r="D517" s="333" t="s">
        <v>261</v>
      </c>
      <c r="E517" s="702" t="s">
        <v>97</v>
      </c>
      <c r="F517" s="703" t="s">
        <v>99</v>
      </c>
      <c r="G517" s="335">
        <v>0</v>
      </c>
      <c r="H517" s="336">
        <v>1500</v>
      </c>
      <c r="I517" s="337">
        <v>1500</v>
      </c>
    </row>
    <row r="518" spans="2:9" ht="12.95" customHeight="1" x14ac:dyDescent="0.15">
      <c r="B518" s="381" t="s">
        <v>5</v>
      </c>
      <c r="C518" s="332" t="s">
        <v>43</v>
      </c>
      <c r="D518" s="333" t="s">
        <v>261</v>
      </c>
      <c r="E518" s="702" t="s">
        <v>110</v>
      </c>
      <c r="F518" s="703" t="s">
        <v>111</v>
      </c>
      <c r="G518" s="335">
        <v>0</v>
      </c>
      <c r="H518" s="336">
        <v>150</v>
      </c>
      <c r="I518" s="337">
        <v>150</v>
      </c>
    </row>
    <row r="519" spans="2:9" ht="12.95" customHeight="1" x14ac:dyDescent="0.15">
      <c r="B519" s="381" t="s">
        <v>5</v>
      </c>
      <c r="C519" s="332" t="s">
        <v>43</v>
      </c>
      <c r="D519" s="333" t="s">
        <v>261</v>
      </c>
      <c r="E519" s="702" t="s">
        <v>110</v>
      </c>
      <c r="F519" s="703" t="s">
        <v>247</v>
      </c>
      <c r="G519" s="335">
        <v>0</v>
      </c>
      <c r="H519" s="336">
        <v>300</v>
      </c>
      <c r="I519" s="337">
        <v>300</v>
      </c>
    </row>
    <row r="520" spans="2:9" ht="12.95" customHeight="1" x14ac:dyDescent="0.15">
      <c r="B520" s="381" t="s">
        <v>5</v>
      </c>
      <c r="C520" s="332" t="s">
        <v>43</v>
      </c>
      <c r="D520" s="333" t="s">
        <v>261</v>
      </c>
      <c r="E520" s="702" t="s">
        <v>122</v>
      </c>
      <c r="F520" s="703" t="s">
        <v>279</v>
      </c>
      <c r="G520" s="335">
        <v>0</v>
      </c>
      <c r="H520" s="336">
        <v>150</v>
      </c>
      <c r="I520" s="337">
        <v>150</v>
      </c>
    </row>
    <row r="521" spans="2:9" ht="12.95" customHeight="1" x14ac:dyDescent="0.15">
      <c r="B521" s="381" t="s">
        <v>5</v>
      </c>
      <c r="C521" s="332" t="s">
        <v>43</v>
      </c>
      <c r="D521" s="333" t="s">
        <v>261</v>
      </c>
      <c r="E521" s="702" t="s">
        <v>131</v>
      </c>
      <c r="F521" s="703" t="s">
        <v>132</v>
      </c>
      <c r="G521" s="335">
        <v>0</v>
      </c>
      <c r="H521" s="336">
        <v>825</v>
      </c>
      <c r="I521" s="337">
        <v>825</v>
      </c>
    </row>
    <row r="522" spans="2:9" ht="12.95" customHeight="1" x14ac:dyDescent="0.15">
      <c r="B522" s="381" t="s">
        <v>5</v>
      </c>
      <c r="C522" s="332" t="s">
        <v>43</v>
      </c>
      <c r="D522" s="333" t="s">
        <v>261</v>
      </c>
      <c r="E522" s="702" t="s">
        <v>131</v>
      </c>
      <c r="F522" s="703" t="s">
        <v>135</v>
      </c>
      <c r="G522" s="335">
        <v>0</v>
      </c>
      <c r="H522" s="336">
        <v>750</v>
      </c>
      <c r="I522" s="337">
        <v>750</v>
      </c>
    </row>
    <row r="523" spans="2:9" ht="12.95" customHeight="1" x14ac:dyDescent="0.15">
      <c r="B523" s="381" t="s">
        <v>5</v>
      </c>
      <c r="C523" s="332" t="s">
        <v>43</v>
      </c>
      <c r="D523" s="333" t="s">
        <v>261</v>
      </c>
      <c r="E523" s="702" t="s">
        <v>131</v>
      </c>
      <c r="F523" s="703" t="s">
        <v>136</v>
      </c>
      <c r="G523" s="335">
        <v>0</v>
      </c>
      <c r="H523" s="336">
        <v>26692.5</v>
      </c>
      <c r="I523" s="337">
        <v>26692.5</v>
      </c>
    </row>
    <row r="524" spans="2:9" ht="12.95" customHeight="1" x14ac:dyDescent="0.15">
      <c r="B524" s="381" t="s">
        <v>5</v>
      </c>
      <c r="C524" s="332" t="s">
        <v>43</v>
      </c>
      <c r="D524" s="333" t="s">
        <v>261</v>
      </c>
      <c r="E524" s="702" t="s">
        <v>131</v>
      </c>
      <c r="F524" s="703" t="s">
        <v>137</v>
      </c>
      <c r="G524" s="335">
        <v>0</v>
      </c>
      <c r="H524" s="336">
        <v>435</v>
      </c>
      <c r="I524" s="337">
        <v>435</v>
      </c>
    </row>
    <row r="525" spans="2:9" ht="12.95" customHeight="1" x14ac:dyDescent="0.15">
      <c r="B525" s="381" t="s">
        <v>5</v>
      </c>
      <c r="C525" s="332" t="s">
        <v>43</v>
      </c>
      <c r="D525" s="333" t="s">
        <v>261</v>
      </c>
      <c r="E525" s="702" t="s">
        <v>146</v>
      </c>
      <c r="F525" s="703" t="s">
        <v>147</v>
      </c>
      <c r="G525" s="335">
        <v>0</v>
      </c>
      <c r="H525" s="336">
        <v>150</v>
      </c>
      <c r="I525" s="337">
        <v>150</v>
      </c>
    </row>
    <row r="526" spans="2:9" ht="12.95" customHeight="1" x14ac:dyDescent="0.15">
      <c r="B526" s="381" t="s">
        <v>5</v>
      </c>
      <c r="C526" s="332" t="s">
        <v>43</v>
      </c>
      <c r="D526" s="333" t="s">
        <v>261</v>
      </c>
      <c r="E526" s="702" t="s">
        <v>146</v>
      </c>
      <c r="F526" s="703" t="s">
        <v>275</v>
      </c>
      <c r="G526" s="335">
        <v>0</v>
      </c>
      <c r="H526" s="336">
        <v>150</v>
      </c>
      <c r="I526" s="337">
        <v>150</v>
      </c>
    </row>
    <row r="527" spans="2:9" ht="12.95" customHeight="1" thickBot="1" x14ac:dyDescent="0.2">
      <c r="B527" s="388" t="s">
        <v>5</v>
      </c>
      <c r="C527" s="355" t="s">
        <v>43</v>
      </c>
      <c r="D527" s="356" t="s">
        <v>261</v>
      </c>
      <c r="E527" s="704" t="s">
        <v>277</v>
      </c>
      <c r="F527" s="705" t="s">
        <v>277</v>
      </c>
      <c r="G527" s="358">
        <v>0</v>
      </c>
      <c r="H527" s="359">
        <v>300</v>
      </c>
      <c r="I527" s="360">
        <v>300</v>
      </c>
    </row>
    <row r="528" spans="2:9" ht="12.95" customHeight="1" x14ac:dyDescent="0.15">
      <c r="B528" s="384" t="s">
        <v>7</v>
      </c>
      <c r="C528" s="349" t="s">
        <v>43</v>
      </c>
      <c r="D528" s="350" t="s">
        <v>261</v>
      </c>
      <c r="E528" s="706" t="s">
        <v>277</v>
      </c>
      <c r="F528" s="707" t="s">
        <v>277</v>
      </c>
      <c r="G528" s="352">
        <v>7320</v>
      </c>
      <c r="H528" s="353">
        <v>0</v>
      </c>
      <c r="I528" s="354">
        <v>7320</v>
      </c>
    </row>
    <row r="529" spans="2:9" ht="12.95" customHeight="1" x14ac:dyDescent="0.15">
      <c r="B529" s="381" t="s">
        <v>8</v>
      </c>
      <c r="C529" s="332" t="s">
        <v>43</v>
      </c>
      <c r="D529" s="333" t="s">
        <v>261</v>
      </c>
      <c r="E529" s="702" t="s">
        <v>277</v>
      </c>
      <c r="F529" s="703" t="s">
        <v>277</v>
      </c>
      <c r="G529" s="335">
        <v>400</v>
      </c>
      <c r="H529" s="336">
        <v>0</v>
      </c>
      <c r="I529" s="337">
        <v>400</v>
      </c>
    </row>
    <row r="530" spans="2:9" ht="12.95" customHeight="1" x14ac:dyDescent="0.15">
      <c r="B530" s="381" t="s">
        <v>30</v>
      </c>
      <c r="C530" s="332" t="s">
        <v>43</v>
      </c>
      <c r="D530" s="333" t="s">
        <v>261</v>
      </c>
      <c r="E530" s="702" t="s">
        <v>87</v>
      </c>
      <c r="F530" s="703" t="s">
        <v>88</v>
      </c>
      <c r="G530" s="335">
        <v>0</v>
      </c>
      <c r="H530" s="336">
        <v>57.143000000000001</v>
      </c>
      <c r="I530" s="337">
        <v>57.143000000000001</v>
      </c>
    </row>
    <row r="531" spans="2:9" ht="12.95" customHeight="1" x14ac:dyDescent="0.15">
      <c r="B531" s="381" t="s">
        <v>30</v>
      </c>
      <c r="C531" s="332" t="s">
        <v>43</v>
      </c>
      <c r="D531" s="333" t="s">
        <v>261</v>
      </c>
      <c r="E531" s="702" t="s">
        <v>87</v>
      </c>
      <c r="F531" s="703" t="s">
        <v>89</v>
      </c>
      <c r="G531" s="335">
        <v>0</v>
      </c>
      <c r="H531" s="336">
        <v>114.286</v>
      </c>
      <c r="I531" s="337">
        <v>114.286</v>
      </c>
    </row>
    <row r="532" spans="2:9" ht="12.95" customHeight="1" x14ac:dyDescent="0.15">
      <c r="B532" s="381" t="s">
        <v>30</v>
      </c>
      <c r="C532" s="332" t="s">
        <v>43</v>
      </c>
      <c r="D532" s="333" t="s">
        <v>261</v>
      </c>
      <c r="E532" s="702" t="s">
        <v>97</v>
      </c>
      <c r="F532" s="703" t="s">
        <v>99</v>
      </c>
      <c r="G532" s="335">
        <v>0</v>
      </c>
      <c r="H532" s="336">
        <v>171.429</v>
      </c>
      <c r="I532" s="337">
        <v>171.429</v>
      </c>
    </row>
    <row r="533" spans="2:9" ht="12.95" customHeight="1" x14ac:dyDescent="0.15">
      <c r="B533" s="381" t="s">
        <v>30</v>
      </c>
      <c r="C533" s="332" t="s">
        <v>43</v>
      </c>
      <c r="D533" s="333" t="s">
        <v>261</v>
      </c>
      <c r="E533" s="702" t="s">
        <v>97</v>
      </c>
      <c r="F533" s="703" t="s">
        <v>254</v>
      </c>
      <c r="G533" s="335">
        <v>0</v>
      </c>
      <c r="H533" s="336">
        <v>171.429</v>
      </c>
      <c r="I533" s="337">
        <v>171.429</v>
      </c>
    </row>
    <row r="534" spans="2:9" ht="12.95" customHeight="1" x14ac:dyDescent="0.15">
      <c r="B534" s="381" t="s">
        <v>30</v>
      </c>
      <c r="C534" s="332" t="s">
        <v>43</v>
      </c>
      <c r="D534" s="333" t="s">
        <v>261</v>
      </c>
      <c r="E534" s="702" t="s">
        <v>97</v>
      </c>
      <c r="F534" s="703" t="s">
        <v>102</v>
      </c>
      <c r="G534" s="335">
        <v>0</v>
      </c>
      <c r="H534" s="336">
        <v>114.286</v>
      </c>
      <c r="I534" s="337">
        <v>114.286</v>
      </c>
    </row>
    <row r="535" spans="2:9" ht="12.95" customHeight="1" x14ac:dyDescent="0.15">
      <c r="B535" s="381" t="s">
        <v>30</v>
      </c>
      <c r="C535" s="332" t="s">
        <v>43</v>
      </c>
      <c r="D535" s="333" t="s">
        <v>261</v>
      </c>
      <c r="E535" s="702" t="s">
        <v>103</v>
      </c>
      <c r="F535" s="703" t="s">
        <v>104</v>
      </c>
      <c r="G535" s="335">
        <v>0</v>
      </c>
      <c r="H535" s="336">
        <v>114.286</v>
      </c>
      <c r="I535" s="337">
        <v>114.286</v>
      </c>
    </row>
    <row r="536" spans="2:9" ht="12.95" customHeight="1" x14ac:dyDescent="0.15">
      <c r="B536" s="381" t="s">
        <v>30</v>
      </c>
      <c r="C536" s="332" t="s">
        <v>43</v>
      </c>
      <c r="D536" s="333" t="s">
        <v>261</v>
      </c>
      <c r="E536" s="702" t="s">
        <v>103</v>
      </c>
      <c r="F536" s="703" t="s">
        <v>105</v>
      </c>
      <c r="G536" s="335">
        <v>0</v>
      </c>
      <c r="H536" s="336">
        <v>57.143000000000001</v>
      </c>
      <c r="I536" s="337">
        <v>57.143000000000001</v>
      </c>
    </row>
    <row r="537" spans="2:9" ht="12.95" customHeight="1" x14ac:dyDescent="0.15">
      <c r="B537" s="381" t="s">
        <v>30</v>
      </c>
      <c r="C537" s="332" t="s">
        <v>43</v>
      </c>
      <c r="D537" s="333" t="s">
        <v>261</v>
      </c>
      <c r="E537" s="702" t="s">
        <v>103</v>
      </c>
      <c r="F537" s="703" t="s">
        <v>107</v>
      </c>
      <c r="G537" s="335">
        <v>0</v>
      </c>
      <c r="H537" s="336">
        <v>342.85800000000006</v>
      </c>
      <c r="I537" s="337">
        <v>342.85800000000006</v>
      </c>
    </row>
    <row r="538" spans="2:9" ht="12.95" customHeight="1" x14ac:dyDescent="0.15">
      <c r="B538" s="381" t="s">
        <v>30</v>
      </c>
      <c r="C538" s="332" t="s">
        <v>43</v>
      </c>
      <c r="D538" s="333" t="s">
        <v>261</v>
      </c>
      <c r="E538" s="702" t="s">
        <v>103</v>
      </c>
      <c r="F538" s="703" t="s">
        <v>109</v>
      </c>
      <c r="G538" s="335">
        <v>0</v>
      </c>
      <c r="H538" s="336">
        <v>57.143000000000001</v>
      </c>
      <c r="I538" s="337">
        <v>57.143000000000001</v>
      </c>
    </row>
    <row r="539" spans="2:9" ht="12.95" customHeight="1" x14ac:dyDescent="0.15">
      <c r="B539" s="381" t="s">
        <v>30</v>
      </c>
      <c r="C539" s="332" t="s">
        <v>43</v>
      </c>
      <c r="D539" s="333" t="s">
        <v>261</v>
      </c>
      <c r="E539" s="702" t="s">
        <v>110</v>
      </c>
      <c r="F539" s="703" t="s">
        <v>111</v>
      </c>
      <c r="G539" s="335">
        <v>0</v>
      </c>
      <c r="H539" s="336">
        <v>57.143000000000001</v>
      </c>
      <c r="I539" s="337">
        <v>57.143000000000001</v>
      </c>
    </row>
    <row r="540" spans="2:9" ht="12.95" customHeight="1" x14ac:dyDescent="0.15">
      <c r="B540" s="381" t="s">
        <v>30</v>
      </c>
      <c r="C540" s="332" t="s">
        <v>43</v>
      </c>
      <c r="D540" s="333" t="s">
        <v>261</v>
      </c>
      <c r="E540" s="702" t="s">
        <v>110</v>
      </c>
      <c r="F540" s="703" t="s">
        <v>112</v>
      </c>
      <c r="G540" s="335">
        <v>0</v>
      </c>
      <c r="H540" s="336">
        <v>628.57200000000012</v>
      </c>
      <c r="I540" s="337">
        <v>628.57200000000012</v>
      </c>
    </row>
    <row r="541" spans="2:9" ht="12.95" customHeight="1" x14ac:dyDescent="0.15">
      <c r="B541" s="381" t="s">
        <v>30</v>
      </c>
      <c r="C541" s="332" t="s">
        <v>43</v>
      </c>
      <c r="D541" s="333" t="s">
        <v>261</v>
      </c>
      <c r="E541" s="702" t="s">
        <v>110</v>
      </c>
      <c r="F541" s="703" t="s">
        <v>113</v>
      </c>
      <c r="G541" s="335">
        <v>0</v>
      </c>
      <c r="H541" s="336">
        <v>57.143000000000001</v>
      </c>
      <c r="I541" s="337">
        <v>57.143000000000001</v>
      </c>
    </row>
    <row r="542" spans="2:9" ht="12.95" customHeight="1" x14ac:dyDescent="0.15">
      <c r="B542" s="381" t="s">
        <v>30</v>
      </c>
      <c r="C542" s="332" t="s">
        <v>43</v>
      </c>
      <c r="D542" s="333" t="s">
        <v>261</v>
      </c>
      <c r="E542" s="702" t="s">
        <v>110</v>
      </c>
      <c r="F542" s="703" t="s">
        <v>115</v>
      </c>
      <c r="G542" s="335">
        <v>0</v>
      </c>
      <c r="H542" s="336">
        <v>257.142</v>
      </c>
      <c r="I542" s="337">
        <v>257.142</v>
      </c>
    </row>
    <row r="543" spans="2:9" ht="12.95" customHeight="1" x14ac:dyDescent="0.15">
      <c r="B543" s="381" t="s">
        <v>30</v>
      </c>
      <c r="C543" s="332" t="s">
        <v>43</v>
      </c>
      <c r="D543" s="333" t="s">
        <v>261</v>
      </c>
      <c r="E543" s="702" t="s">
        <v>110</v>
      </c>
      <c r="F543" s="703" t="s">
        <v>247</v>
      </c>
      <c r="G543" s="335">
        <v>0</v>
      </c>
      <c r="H543" s="336">
        <v>1228.5699999999997</v>
      </c>
      <c r="I543" s="337">
        <v>1228.5699999999997</v>
      </c>
    </row>
    <row r="544" spans="2:9" ht="12.95" customHeight="1" x14ac:dyDescent="0.15">
      <c r="B544" s="381" t="s">
        <v>30</v>
      </c>
      <c r="C544" s="332" t="s">
        <v>43</v>
      </c>
      <c r="D544" s="333" t="s">
        <v>261</v>
      </c>
      <c r="E544" s="702" t="s">
        <v>110</v>
      </c>
      <c r="F544" s="703" t="s">
        <v>249</v>
      </c>
      <c r="G544" s="335">
        <v>0</v>
      </c>
      <c r="H544" s="336">
        <v>57.143000000000001</v>
      </c>
      <c r="I544" s="337">
        <v>57.143000000000001</v>
      </c>
    </row>
    <row r="545" spans="2:9" ht="12.95" customHeight="1" x14ac:dyDescent="0.15">
      <c r="B545" s="381" t="s">
        <v>30</v>
      </c>
      <c r="C545" s="332" t="s">
        <v>43</v>
      </c>
      <c r="D545" s="333" t="s">
        <v>261</v>
      </c>
      <c r="E545" s="702" t="s">
        <v>110</v>
      </c>
      <c r="F545" s="703" t="s">
        <v>119</v>
      </c>
      <c r="G545" s="335">
        <v>0</v>
      </c>
      <c r="H545" s="336">
        <v>171.429</v>
      </c>
      <c r="I545" s="337">
        <v>171.429</v>
      </c>
    </row>
    <row r="546" spans="2:9" ht="12.95" customHeight="1" x14ac:dyDescent="0.15">
      <c r="B546" s="381" t="s">
        <v>30</v>
      </c>
      <c r="C546" s="332" t="s">
        <v>43</v>
      </c>
      <c r="D546" s="333" t="s">
        <v>261</v>
      </c>
      <c r="E546" s="702" t="s">
        <v>122</v>
      </c>
      <c r="F546" s="703" t="s">
        <v>123</v>
      </c>
      <c r="G546" s="335">
        <v>0</v>
      </c>
      <c r="H546" s="336">
        <v>57.143000000000001</v>
      </c>
      <c r="I546" s="337">
        <v>57.143000000000001</v>
      </c>
    </row>
    <row r="547" spans="2:9" ht="12.95" customHeight="1" x14ac:dyDescent="0.15">
      <c r="B547" s="381" t="s">
        <v>30</v>
      </c>
      <c r="C547" s="332" t="s">
        <v>43</v>
      </c>
      <c r="D547" s="333" t="s">
        <v>261</v>
      </c>
      <c r="E547" s="702" t="s">
        <v>122</v>
      </c>
      <c r="F547" s="703" t="s">
        <v>124</v>
      </c>
      <c r="G547" s="335">
        <v>0</v>
      </c>
      <c r="H547" s="336">
        <v>114.286</v>
      </c>
      <c r="I547" s="337">
        <v>114.286</v>
      </c>
    </row>
    <row r="548" spans="2:9" ht="12.95" customHeight="1" x14ac:dyDescent="0.15">
      <c r="B548" s="381" t="s">
        <v>30</v>
      </c>
      <c r="C548" s="332" t="s">
        <v>43</v>
      </c>
      <c r="D548" s="333" t="s">
        <v>261</v>
      </c>
      <c r="E548" s="702" t="s">
        <v>122</v>
      </c>
      <c r="F548" s="703" t="s">
        <v>129</v>
      </c>
      <c r="G548" s="335">
        <v>0</v>
      </c>
      <c r="H548" s="336">
        <v>228.572</v>
      </c>
      <c r="I548" s="337">
        <v>228.572</v>
      </c>
    </row>
    <row r="549" spans="2:9" ht="12.95" customHeight="1" x14ac:dyDescent="0.15">
      <c r="B549" s="381" t="s">
        <v>30</v>
      </c>
      <c r="C549" s="332" t="s">
        <v>43</v>
      </c>
      <c r="D549" s="333" t="s">
        <v>261</v>
      </c>
      <c r="E549" s="702" t="s">
        <v>122</v>
      </c>
      <c r="F549" s="703" t="s">
        <v>279</v>
      </c>
      <c r="G549" s="335">
        <v>0</v>
      </c>
      <c r="H549" s="336">
        <v>514.28600000000006</v>
      </c>
      <c r="I549" s="337">
        <v>514.28600000000006</v>
      </c>
    </row>
    <row r="550" spans="2:9" ht="12.95" customHeight="1" x14ac:dyDescent="0.15">
      <c r="B550" s="381" t="s">
        <v>30</v>
      </c>
      <c r="C550" s="332" t="s">
        <v>43</v>
      </c>
      <c r="D550" s="333" t="s">
        <v>261</v>
      </c>
      <c r="E550" s="702" t="s">
        <v>131</v>
      </c>
      <c r="F550" s="703" t="s">
        <v>132</v>
      </c>
      <c r="G550" s="335">
        <v>0</v>
      </c>
      <c r="H550" s="336">
        <v>857.14500000000032</v>
      </c>
      <c r="I550" s="337">
        <v>857.14500000000032</v>
      </c>
    </row>
    <row r="551" spans="2:9" ht="12.95" customHeight="1" x14ac:dyDescent="0.15">
      <c r="B551" s="381" t="s">
        <v>30</v>
      </c>
      <c r="C551" s="332" t="s">
        <v>43</v>
      </c>
      <c r="D551" s="333" t="s">
        <v>261</v>
      </c>
      <c r="E551" s="702" t="s">
        <v>131</v>
      </c>
      <c r="F551" s="703" t="s">
        <v>135</v>
      </c>
      <c r="G551" s="335">
        <v>0</v>
      </c>
      <c r="H551" s="336">
        <v>57.143000000000001</v>
      </c>
      <c r="I551" s="337">
        <v>57.143000000000001</v>
      </c>
    </row>
    <row r="552" spans="2:9" ht="12.95" customHeight="1" x14ac:dyDescent="0.15">
      <c r="B552" s="381" t="s">
        <v>30</v>
      </c>
      <c r="C552" s="332" t="s">
        <v>43</v>
      </c>
      <c r="D552" s="333" t="s">
        <v>261</v>
      </c>
      <c r="E552" s="702" t="s">
        <v>131</v>
      </c>
      <c r="F552" s="703" t="s">
        <v>136</v>
      </c>
      <c r="G552" s="335">
        <v>0</v>
      </c>
      <c r="H552" s="336">
        <v>171.429</v>
      </c>
      <c r="I552" s="337">
        <v>171.429</v>
      </c>
    </row>
    <row r="553" spans="2:9" ht="12.95" customHeight="1" x14ac:dyDescent="0.15">
      <c r="B553" s="381" t="s">
        <v>30</v>
      </c>
      <c r="C553" s="332" t="s">
        <v>43</v>
      </c>
      <c r="D553" s="333" t="s">
        <v>261</v>
      </c>
      <c r="E553" s="702" t="s">
        <v>131</v>
      </c>
      <c r="F553" s="703" t="s">
        <v>137</v>
      </c>
      <c r="G553" s="335">
        <v>0</v>
      </c>
      <c r="H553" s="336">
        <v>171.429</v>
      </c>
      <c r="I553" s="337">
        <v>171.429</v>
      </c>
    </row>
    <row r="554" spans="2:9" ht="12.95" customHeight="1" x14ac:dyDescent="0.15">
      <c r="B554" s="381" t="s">
        <v>30</v>
      </c>
      <c r="C554" s="332" t="s">
        <v>43</v>
      </c>
      <c r="D554" s="333" t="s">
        <v>261</v>
      </c>
      <c r="E554" s="702" t="s">
        <v>131</v>
      </c>
      <c r="F554" s="703" t="s">
        <v>140</v>
      </c>
      <c r="G554" s="335">
        <v>0</v>
      </c>
      <c r="H554" s="336">
        <v>114.286</v>
      </c>
      <c r="I554" s="337">
        <v>114.286</v>
      </c>
    </row>
    <row r="555" spans="2:9" ht="12.95" customHeight="1" x14ac:dyDescent="0.15">
      <c r="B555" s="381" t="s">
        <v>30</v>
      </c>
      <c r="C555" s="332" t="s">
        <v>43</v>
      </c>
      <c r="D555" s="333" t="s">
        <v>261</v>
      </c>
      <c r="E555" s="702" t="s">
        <v>248</v>
      </c>
      <c r="F555" s="703" t="s">
        <v>280</v>
      </c>
      <c r="G555" s="335">
        <v>0</v>
      </c>
      <c r="H555" s="336">
        <v>285.714</v>
      </c>
      <c r="I555" s="337">
        <v>285.714</v>
      </c>
    </row>
    <row r="556" spans="2:9" ht="12.95" customHeight="1" x14ac:dyDescent="0.15">
      <c r="B556" s="381" t="s">
        <v>30</v>
      </c>
      <c r="C556" s="332" t="s">
        <v>43</v>
      </c>
      <c r="D556" s="333" t="s">
        <v>261</v>
      </c>
      <c r="E556" s="702" t="s">
        <v>248</v>
      </c>
      <c r="F556" s="703" t="s">
        <v>142</v>
      </c>
      <c r="G556" s="335">
        <v>0</v>
      </c>
      <c r="H556" s="336">
        <v>114.286</v>
      </c>
      <c r="I556" s="337">
        <v>114.286</v>
      </c>
    </row>
    <row r="557" spans="2:9" ht="12.95" customHeight="1" x14ac:dyDescent="0.15">
      <c r="B557" s="381" t="s">
        <v>30</v>
      </c>
      <c r="C557" s="332" t="s">
        <v>43</v>
      </c>
      <c r="D557" s="333" t="s">
        <v>261</v>
      </c>
      <c r="E557" s="702" t="s">
        <v>248</v>
      </c>
      <c r="F557" s="703" t="s">
        <v>143</v>
      </c>
      <c r="G557" s="335">
        <v>0</v>
      </c>
      <c r="H557" s="336">
        <v>171.429</v>
      </c>
      <c r="I557" s="337">
        <v>171.429</v>
      </c>
    </row>
    <row r="558" spans="2:9" ht="12.95" customHeight="1" x14ac:dyDescent="0.15">
      <c r="B558" s="381" t="s">
        <v>30</v>
      </c>
      <c r="C558" s="332" t="s">
        <v>43</v>
      </c>
      <c r="D558" s="333" t="s">
        <v>261</v>
      </c>
      <c r="E558" s="702" t="s">
        <v>248</v>
      </c>
      <c r="F558" s="703" t="s">
        <v>144</v>
      </c>
      <c r="G558" s="335">
        <v>0</v>
      </c>
      <c r="H558" s="336">
        <v>342.85800000000006</v>
      </c>
      <c r="I558" s="337">
        <v>342.85800000000006</v>
      </c>
    </row>
    <row r="559" spans="2:9" ht="12.95" customHeight="1" x14ac:dyDescent="0.15">
      <c r="B559" s="381" t="s">
        <v>30</v>
      </c>
      <c r="C559" s="332" t="s">
        <v>43</v>
      </c>
      <c r="D559" s="333" t="s">
        <v>261</v>
      </c>
      <c r="E559" s="702" t="s">
        <v>146</v>
      </c>
      <c r="F559" s="703" t="s">
        <v>148</v>
      </c>
      <c r="G559" s="335">
        <v>0</v>
      </c>
      <c r="H559" s="336">
        <v>57.143000000000001</v>
      </c>
      <c r="I559" s="337">
        <v>57.143000000000001</v>
      </c>
    </row>
    <row r="560" spans="2:9" ht="12.95" customHeight="1" x14ac:dyDescent="0.15">
      <c r="B560" s="381" t="s">
        <v>30</v>
      </c>
      <c r="C560" s="332" t="s">
        <v>43</v>
      </c>
      <c r="D560" s="333" t="s">
        <v>261</v>
      </c>
      <c r="E560" s="702" t="s">
        <v>146</v>
      </c>
      <c r="F560" s="703" t="s">
        <v>149</v>
      </c>
      <c r="G560" s="335">
        <v>0</v>
      </c>
      <c r="H560" s="336">
        <v>571.43000000000018</v>
      </c>
      <c r="I560" s="337">
        <v>571.43000000000018</v>
      </c>
    </row>
    <row r="561" spans="2:9" ht="12.95" customHeight="1" x14ac:dyDescent="0.15">
      <c r="B561" s="381" t="s">
        <v>30</v>
      </c>
      <c r="C561" s="332" t="s">
        <v>43</v>
      </c>
      <c r="D561" s="333" t="s">
        <v>261</v>
      </c>
      <c r="E561" s="702" t="s">
        <v>146</v>
      </c>
      <c r="F561" s="703" t="s">
        <v>152</v>
      </c>
      <c r="G561" s="335">
        <v>0</v>
      </c>
      <c r="H561" s="336">
        <v>128.572</v>
      </c>
      <c r="I561" s="337">
        <v>128.572</v>
      </c>
    </row>
    <row r="562" spans="2:9" ht="12.95" customHeight="1" x14ac:dyDescent="0.15">
      <c r="B562" s="381" t="s">
        <v>30</v>
      </c>
      <c r="C562" s="332" t="s">
        <v>43</v>
      </c>
      <c r="D562" s="333" t="s">
        <v>261</v>
      </c>
      <c r="E562" s="702" t="s">
        <v>153</v>
      </c>
      <c r="F562" s="703" t="s">
        <v>153</v>
      </c>
      <c r="G562" s="335">
        <v>0</v>
      </c>
      <c r="H562" s="336">
        <v>142.857</v>
      </c>
      <c r="I562" s="337">
        <v>142.857</v>
      </c>
    </row>
    <row r="563" spans="2:9" ht="12.95" customHeight="1" x14ac:dyDescent="0.15">
      <c r="B563" s="383"/>
      <c r="C563" s="345" t="s">
        <v>43</v>
      </c>
      <c r="D563" s="346" t="s">
        <v>261</v>
      </c>
      <c r="E563" s="710" t="s">
        <v>273</v>
      </c>
      <c r="F563" s="711"/>
      <c r="G563" s="25">
        <v>7720</v>
      </c>
      <c r="H563" s="2">
        <v>146190.04999999917</v>
      </c>
      <c r="I563" s="348">
        <v>153910.04999999917</v>
      </c>
    </row>
    <row r="564" spans="2:9" ht="12.95" customHeight="1" x14ac:dyDescent="0.15">
      <c r="B564" s="381" t="s">
        <v>10</v>
      </c>
      <c r="C564" s="332" t="s">
        <v>43</v>
      </c>
      <c r="D564" s="333" t="s">
        <v>18</v>
      </c>
      <c r="E564" s="702" t="s">
        <v>110</v>
      </c>
      <c r="F564" s="703" t="s">
        <v>115</v>
      </c>
      <c r="G564" s="335">
        <v>0</v>
      </c>
      <c r="H564" s="336">
        <v>121643.75</v>
      </c>
      <c r="I564" s="337">
        <v>121643.75</v>
      </c>
    </row>
    <row r="565" spans="2:9" ht="12.95" customHeight="1" x14ac:dyDescent="0.15">
      <c r="B565" s="381" t="s">
        <v>10</v>
      </c>
      <c r="C565" s="332" t="s">
        <v>43</v>
      </c>
      <c r="D565" s="333" t="s">
        <v>18</v>
      </c>
      <c r="E565" s="702" t="s">
        <v>110</v>
      </c>
      <c r="F565" s="703" t="s">
        <v>274</v>
      </c>
      <c r="G565" s="335">
        <v>0</v>
      </c>
      <c r="H565" s="336">
        <v>512.5</v>
      </c>
      <c r="I565" s="337">
        <v>512.5</v>
      </c>
    </row>
    <row r="566" spans="2:9" ht="12.95" customHeight="1" x14ac:dyDescent="0.15">
      <c r="B566" s="381" t="s">
        <v>31</v>
      </c>
      <c r="C566" s="332" t="s">
        <v>43</v>
      </c>
      <c r="D566" s="333" t="s">
        <v>18</v>
      </c>
      <c r="E566" s="702" t="s">
        <v>97</v>
      </c>
      <c r="F566" s="703" t="s">
        <v>254</v>
      </c>
      <c r="G566" s="335">
        <v>0</v>
      </c>
      <c r="H566" s="336">
        <v>205.714</v>
      </c>
      <c r="I566" s="337">
        <v>205.714</v>
      </c>
    </row>
    <row r="567" spans="2:9" ht="12.95" customHeight="1" x14ac:dyDescent="0.15">
      <c r="B567" s="381" t="s">
        <v>31</v>
      </c>
      <c r="C567" s="332" t="s">
        <v>43</v>
      </c>
      <c r="D567" s="333" t="s">
        <v>18</v>
      </c>
      <c r="E567" s="702" t="s">
        <v>110</v>
      </c>
      <c r="F567" s="703" t="s">
        <v>111</v>
      </c>
      <c r="G567" s="335">
        <v>0</v>
      </c>
      <c r="H567" s="336">
        <v>205.714</v>
      </c>
      <c r="I567" s="337">
        <v>205.714</v>
      </c>
    </row>
    <row r="568" spans="2:9" ht="12.95" customHeight="1" x14ac:dyDescent="0.15">
      <c r="B568" s="381" t="s">
        <v>31</v>
      </c>
      <c r="C568" s="332" t="s">
        <v>43</v>
      </c>
      <c r="D568" s="333" t="s">
        <v>18</v>
      </c>
      <c r="E568" s="702" t="s">
        <v>110</v>
      </c>
      <c r="F568" s="703" t="s">
        <v>112</v>
      </c>
      <c r="G568" s="335">
        <v>0</v>
      </c>
      <c r="H568" s="336">
        <v>5245.7139999999999</v>
      </c>
      <c r="I568" s="337">
        <v>5245.7139999999999</v>
      </c>
    </row>
    <row r="569" spans="2:9" ht="12.95" customHeight="1" x14ac:dyDescent="0.15">
      <c r="B569" s="381" t="s">
        <v>31</v>
      </c>
      <c r="C569" s="332" t="s">
        <v>43</v>
      </c>
      <c r="D569" s="333" t="s">
        <v>18</v>
      </c>
      <c r="E569" s="702" t="s">
        <v>110</v>
      </c>
      <c r="F569" s="703" t="s">
        <v>114</v>
      </c>
      <c r="G569" s="335">
        <v>0</v>
      </c>
      <c r="H569" s="336">
        <v>411.428</v>
      </c>
      <c r="I569" s="337">
        <v>411.428</v>
      </c>
    </row>
    <row r="570" spans="2:9" ht="12.95" customHeight="1" x14ac:dyDescent="0.15">
      <c r="B570" s="381" t="s">
        <v>31</v>
      </c>
      <c r="C570" s="332" t="s">
        <v>43</v>
      </c>
      <c r="D570" s="333" t="s">
        <v>18</v>
      </c>
      <c r="E570" s="702" t="s">
        <v>110</v>
      </c>
      <c r="F570" s="703" t="s">
        <v>115</v>
      </c>
      <c r="G570" s="335">
        <v>0</v>
      </c>
      <c r="H570" s="336">
        <v>8742.857</v>
      </c>
      <c r="I570" s="337">
        <v>8742.857</v>
      </c>
    </row>
    <row r="571" spans="2:9" ht="12.95" customHeight="1" x14ac:dyDescent="0.15">
      <c r="B571" s="381" t="s">
        <v>31</v>
      </c>
      <c r="C571" s="332" t="s">
        <v>43</v>
      </c>
      <c r="D571" s="333" t="s">
        <v>18</v>
      </c>
      <c r="E571" s="702" t="s">
        <v>293</v>
      </c>
      <c r="F571" s="703" t="s">
        <v>247</v>
      </c>
      <c r="G571" s="335">
        <v>0</v>
      </c>
      <c r="H571" s="336">
        <v>20185.714</v>
      </c>
      <c r="I571" s="337">
        <v>20185.714</v>
      </c>
    </row>
    <row r="572" spans="2:9" ht="12.95" customHeight="1" x14ac:dyDescent="0.15">
      <c r="B572" s="381" t="s">
        <v>31</v>
      </c>
      <c r="C572" s="332" t="s">
        <v>43</v>
      </c>
      <c r="D572" s="333" t="s">
        <v>18</v>
      </c>
      <c r="E572" s="702" t="s">
        <v>122</v>
      </c>
      <c r="F572" s="703" t="s">
        <v>125</v>
      </c>
      <c r="G572" s="335">
        <v>0</v>
      </c>
      <c r="H572" s="336">
        <v>308.57100000000003</v>
      </c>
      <c r="I572" s="337">
        <v>308.57100000000003</v>
      </c>
    </row>
    <row r="573" spans="2:9" ht="12.95" customHeight="1" x14ac:dyDescent="0.15">
      <c r="B573" s="381" t="s">
        <v>31</v>
      </c>
      <c r="C573" s="332" t="s">
        <v>43</v>
      </c>
      <c r="D573" s="333" t="s">
        <v>18</v>
      </c>
      <c r="E573" s="702" t="s">
        <v>122</v>
      </c>
      <c r="F573" s="703" t="s">
        <v>279</v>
      </c>
      <c r="G573" s="335">
        <v>0</v>
      </c>
      <c r="H573" s="336">
        <v>822.85599999999988</v>
      </c>
      <c r="I573" s="337">
        <v>822.85599999999988</v>
      </c>
    </row>
    <row r="574" spans="2:9" ht="12.95" customHeight="1" x14ac:dyDescent="0.15">
      <c r="B574" s="381" t="s">
        <v>31</v>
      </c>
      <c r="C574" s="332" t="s">
        <v>43</v>
      </c>
      <c r="D574" s="333" t="s">
        <v>18</v>
      </c>
      <c r="E574" s="702" t="s">
        <v>131</v>
      </c>
      <c r="F574" s="703" t="s">
        <v>137</v>
      </c>
      <c r="G574" s="335">
        <v>0</v>
      </c>
      <c r="H574" s="336">
        <v>411.428</v>
      </c>
      <c r="I574" s="337">
        <v>411.428</v>
      </c>
    </row>
    <row r="575" spans="2:9" ht="12.95" customHeight="1" x14ac:dyDescent="0.15">
      <c r="B575" s="381" t="s">
        <v>31</v>
      </c>
      <c r="C575" s="332" t="s">
        <v>43</v>
      </c>
      <c r="D575" s="333" t="s">
        <v>18</v>
      </c>
      <c r="E575" s="702" t="s">
        <v>131</v>
      </c>
      <c r="F575" s="703" t="s">
        <v>138</v>
      </c>
      <c r="G575" s="335">
        <v>0</v>
      </c>
      <c r="H575" s="336">
        <v>102.857</v>
      </c>
      <c r="I575" s="337">
        <v>102.857</v>
      </c>
    </row>
    <row r="576" spans="2:9" ht="12.95" customHeight="1" x14ac:dyDescent="0.15">
      <c r="B576" s="381" t="s">
        <v>31</v>
      </c>
      <c r="C576" s="332" t="s">
        <v>43</v>
      </c>
      <c r="D576" s="333" t="s">
        <v>18</v>
      </c>
      <c r="E576" s="702" t="s">
        <v>131</v>
      </c>
      <c r="F576" s="703" t="s">
        <v>140</v>
      </c>
      <c r="G576" s="335">
        <v>0</v>
      </c>
      <c r="H576" s="336">
        <v>102.857</v>
      </c>
      <c r="I576" s="337">
        <v>102.857</v>
      </c>
    </row>
    <row r="577" spans="2:9" ht="12.95" customHeight="1" x14ac:dyDescent="0.15">
      <c r="B577" s="381" t="s">
        <v>31</v>
      </c>
      <c r="C577" s="332" t="s">
        <v>43</v>
      </c>
      <c r="D577" s="333" t="s">
        <v>18</v>
      </c>
      <c r="E577" s="702" t="s">
        <v>248</v>
      </c>
      <c r="F577" s="703" t="s">
        <v>144</v>
      </c>
      <c r="G577" s="335">
        <v>0</v>
      </c>
      <c r="H577" s="336">
        <v>308.57100000000003</v>
      </c>
      <c r="I577" s="337">
        <v>308.57100000000003</v>
      </c>
    </row>
    <row r="578" spans="2:9" ht="12.95" customHeight="1" x14ac:dyDescent="0.15">
      <c r="B578" s="381" t="s">
        <v>31</v>
      </c>
      <c r="C578" s="332" t="s">
        <v>43</v>
      </c>
      <c r="D578" s="333" t="s">
        <v>18</v>
      </c>
      <c r="E578" s="702" t="s">
        <v>146</v>
      </c>
      <c r="F578" s="703" t="s">
        <v>149</v>
      </c>
      <c r="G578" s="335">
        <v>0</v>
      </c>
      <c r="H578" s="336">
        <v>1131.4269999999999</v>
      </c>
      <c r="I578" s="337">
        <v>1131.4269999999999</v>
      </c>
    </row>
    <row r="579" spans="2:9" ht="12.95" customHeight="1" x14ac:dyDescent="0.15">
      <c r="B579" s="381" t="s">
        <v>31</v>
      </c>
      <c r="C579" s="332" t="s">
        <v>43</v>
      </c>
      <c r="D579" s="333" t="s">
        <v>18</v>
      </c>
      <c r="E579" s="702" t="s">
        <v>146</v>
      </c>
      <c r="F579" s="703" t="s">
        <v>152</v>
      </c>
      <c r="G579" s="335">
        <v>0</v>
      </c>
      <c r="H579" s="336">
        <v>102.857</v>
      </c>
      <c r="I579" s="337">
        <v>102.857</v>
      </c>
    </row>
    <row r="580" spans="2:9" ht="12.95" customHeight="1" x14ac:dyDescent="0.15">
      <c r="B580" s="381" t="s">
        <v>31</v>
      </c>
      <c r="C580" s="332" t="s">
        <v>43</v>
      </c>
      <c r="D580" s="333" t="s">
        <v>18</v>
      </c>
      <c r="E580" s="702" t="s">
        <v>153</v>
      </c>
      <c r="F580" s="703" t="s">
        <v>153</v>
      </c>
      <c r="G580" s="335">
        <v>0</v>
      </c>
      <c r="H580" s="336">
        <v>102.857</v>
      </c>
      <c r="I580" s="337">
        <v>102.857</v>
      </c>
    </row>
    <row r="581" spans="2:9" ht="12.95" customHeight="1" x14ac:dyDescent="0.15">
      <c r="B581" s="381" t="s">
        <v>23</v>
      </c>
      <c r="C581" s="332" t="s">
        <v>43</v>
      </c>
      <c r="D581" s="333" t="s">
        <v>18</v>
      </c>
      <c r="E581" s="702" t="s">
        <v>97</v>
      </c>
      <c r="F581" s="703" t="s">
        <v>99</v>
      </c>
      <c r="G581" s="335">
        <v>0</v>
      </c>
      <c r="H581" s="336">
        <v>411.42899999999997</v>
      </c>
      <c r="I581" s="337">
        <v>411.42899999999997</v>
      </c>
    </row>
    <row r="582" spans="2:9" ht="12.95" customHeight="1" x14ac:dyDescent="0.15">
      <c r="B582" s="381" t="s">
        <v>23</v>
      </c>
      <c r="C582" s="332" t="s">
        <v>43</v>
      </c>
      <c r="D582" s="333" t="s">
        <v>18</v>
      </c>
      <c r="E582" s="702" t="s">
        <v>110</v>
      </c>
      <c r="F582" s="703" t="s">
        <v>112</v>
      </c>
      <c r="G582" s="335">
        <v>0</v>
      </c>
      <c r="H582" s="336">
        <v>1337.1409999999998</v>
      </c>
      <c r="I582" s="337">
        <v>1337.1409999999998</v>
      </c>
    </row>
    <row r="583" spans="2:9" ht="12.95" customHeight="1" x14ac:dyDescent="0.15">
      <c r="B583" s="381" t="s">
        <v>23</v>
      </c>
      <c r="C583" s="332" t="s">
        <v>43</v>
      </c>
      <c r="D583" s="333" t="s">
        <v>18</v>
      </c>
      <c r="E583" s="702" t="s">
        <v>122</v>
      </c>
      <c r="F583" s="703" t="s">
        <v>279</v>
      </c>
      <c r="G583" s="335">
        <v>0</v>
      </c>
      <c r="H583" s="336">
        <v>925.71299999999997</v>
      </c>
      <c r="I583" s="337">
        <v>925.71299999999997</v>
      </c>
    </row>
    <row r="584" spans="2:9" ht="12.95" customHeight="1" x14ac:dyDescent="0.15">
      <c r="B584" s="381" t="s">
        <v>23</v>
      </c>
      <c r="C584" s="332" t="s">
        <v>43</v>
      </c>
      <c r="D584" s="333" t="s">
        <v>18</v>
      </c>
      <c r="E584" s="702" t="s">
        <v>131</v>
      </c>
      <c r="F584" s="703" t="s">
        <v>133</v>
      </c>
      <c r="G584" s="335">
        <v>0</v>
      </c>
      <c r="H584" s="336">
        <v>102.857</v>
      </c>
      <c r="I584" s="337">
        <v>102.857</v>
      </c>
    </row>
    <row r="585" spans="2:9" ht="12.95" customHeight="1" thickBot="1" x14ac:dyDescent="0.2">
      <c r="B585" s="388" t="s">
        <v>23</v>
      </c>
      <c r="C585" s="355" t="s">
        <v>43</v>
      </c>
      <c r="D585" s="356" t="s">
        <v>18</v>
      </c>
      <c r="E585" s="704" t="s">
        <v>131</v>
      </c>
      <c r="F585" s="705" t="s">
        <v>136</v>
      </c>
      <c r="G585" s="358">
        <v>0</v>
      </c>
      <c r="H585" s="359">
        <v>102.857</v>
      </c>
      <c r="I585" s="360">
        <v>102.857</v>
      </c>
    </row>
    <row r="586" spans="2:9" ht="12.95" customHeight="1" x14ac:dyDescent="0.15">
      <c r="B586" s="384" t="s">
        <v>23</v>
      </c>
      <c r="C586" s="349" t="s">
        <v>43</v>
      </c>
      <c r="D586" s="350" t="s">
        <v>18</v>
      </c>
      <c r="E586" s="706" t="s">
        <v>131</v>
      </c>
      <c r="F586" s="707" t="s">
        <v>138</v>
      </c>
      <c r="G586" s="352">
        <v>0</v>
      </c>
      <c r="H586" s="353">
        <v>102.857</v>
      </c>
      <c r="I586" s="354">
        <v>102.857</v>
      </c>
    </row>
    <row r="587" spans="2:9" ht="12.95" customHeight="1" x14ac:dyDescent="0.15">
      <c r="B587" s="381" t="s">
        <v>23</v>
      </c>
      <c r="C587" s="332" t="s">
        <v>43</v>
      </c>
      <c r="D587" s="333" t="s">
        <v>18</v>
      </c>
      <c r="E587" s="702" t="s">
        <v>131</v>
      </c>
      <c r="F587" s="703" t="s">
        <v>140</v>
      </c>
      <c r="G587" s="335">
        <v>0</v>
      </c>
      <c r="H587" s="336">
        <v>205.714</v>
      </c>
      <c r="I587" s="337">
        <v>205.714</v>
      </c>
    </row>
    <row r="588" spans="2:9" ht="12.95" customHeight="1" x14ac:dyDescent="0.15">
      <c r="B588" s="381" t="s">
        <v>23</v>
      </c>
      <c r="C588" s="332" t="s">
        <v>43</v>
      </c>
      <c r="D588" s="333" t="s">
        <v>18</v>
      </c>
      <c r="E588" s="702" t="s">
        <v>248</v>
      </c>
      <c r="F588" s="703" t="s">
        <v>144</v>
      </c>
      <c r="G588" s="335">
        <v>0</v>
      </c>
      <c r="H588" s="336">
        <v>102.857</v>
      </c>
      <c r="I588" s="337">
        <v>102.857</v>
      </c>
    </row>
    <row r="589" spans="2:9" ht="12.95" customHeight="1" x14ac:dyDescent="0.15">
      <c r="B589" s="381" t="s">
        <v>23</v>
      </c>
      <c r="C589" s="332" t="s">
        <v>43</v>
      </c>
      <c r="D589" s="333" t="s">
        <v>18</v>
      </c>
      <c r="E589" s="702" t="s">
        <v>146</v>
      </c>
      <c r="F589" s="703" t="s">
        <v>151</v>
      </c>
      <c r="G589" s="335">
        <v>0</v>
      </c>
      <c r="H589" s="336">
        <v>102.857</v>
      </c>
      <c r="I589" s="337">
        <v>102.857</v>
      </c>
    </row>
    <row r="590" spans="2:9" ht="12.95" customHeight="1" x14ac:dyDescent="0.15">
      <c r="B590" s="381" t="s">
        <v>23</v>
      </c>
      <c r="C590" s="332" t="s">
        <v>43</v>
      </c>
      <c r="D590" s="333" t="s">
        <v>18</v>
      </c>
      <c r="E590" s="702" t="s">
        <v>146</v>
      </c>
      <c r="F590" s="703" t="s">
        <v>152</v>
      </c>
      <c r="G590" s="335">
        <v>0</v>
      </c>
      <c r="H590" s="336">
        <v>205.714</v>
      </c>
      <c r="I590" s="337">
        <v>205.714</v>
      </c>
    </row>
    <row r="591" spans="2:9" ht="12.95" customHeight="1" x14ac:dyDescent="0.15">
      <c r="B591" s="381" t="s">
        <v>12</v>
      </c>
      <c r="C591" s="332" t="s">
        <v>43</v>
      </c>
      <c r="D591" s="333" t="s">
        <v>18</v>
      </c>
      <c r="E591" s="702" t="s">
        <v>110</v>
      </c>
      <c r="F591" s="703" t="s">
        <v>115</v>
      </c>
      <c r="G591" s="335">
        <v>0</v>
      </c>
      <c r="H591" s="336">
        <v>7925</v>
      </c>
      <c r="I591" s="337">
        <v>7925</v>
      </c>
    </row>
    <row r="592" spans="2:9" ht="12.95" customHeight="1" x14ac:dyDescent="0.15">
      <c r="B592" s="381" t="s">
        <v>12</v>
      </c>
      <c r="C592" s="332" t="s">
        <v>43</v>
      </c>
      <c r="D592" s="333" t="s">
        <v>18</v>
      </c>
      <c r="E592" s="702" t="s">
        <v>122</v>
      </c>
      <c r="F592" s="703" t="s">
        <v>279</v>
      </c>
      <c r="G592" s="335">
        <v>1616.7860000000001</v>
      </c>
      <c r="H592" s="336">
        <v>0</v>
      </c>
      <c r="I592" s="337">
        <v>1616.7860000000001</v>
      </c>
    </row>
    <row r="593" spans="2:9" ht="12.95" customHeight="1" x14ac:dyDescent="0.15">
      <c r="B593" s="381" t="s">
        <v>13</v>
      </c>
      <c r="C593" s="332" t="s">
        <v>43</v>
      </c>
      <c r="D593" s="333" t="s">
        <v>18</v>
      </c>
      <c r="E593" s="702" t="s">
        <v>110</v>
      </c>
      <c r="F593" s="703" t="s">
        <v>112</v>
      </c>
      <c r="G593" s="335">
        <v>0</v>
      </c>
      <c r="H593" s="336">
        <v>707.14200000000005</v>
      </c>
      <c r="I593" s="337">
        <v>707.14200000000005</v>
      </c>
    </row>
    <row r="594" spans="2:9" ht="12.95" customHeight="1" x14ac:dyDescent="0.15">
      <c r="B594" s="381" t="s">
        <v>13</v>
      </c>
      <c r="C594" s="332" t="s">
        <v>43</v>
      </c>
      <c r="D594" s="333" t="s">
        <v>18</v>
      </c>
      <c r="E594" s="702" t="s">
        <v>110</v>
      </c>
      <c r="F594" s="703" t="s">
        <v>113</v>
      </c>
      <c r="G594" s="335">
        <v>0</v>
      </c>
      <c r="H594" s="336">
        <v>450</v>
      </c>
      <c r="I594" s="337">
        <v>450</v>
      </c>
    </row>
    <row r="595" spans="2:9" ht="12.95" customHeight="1" x14ac:dyDescent="0.15">
      <c r="B595" s="381" t="s">
        <v>13</v>
      </c>
      <c r="C595" s="332" t="s">
        <v>43</v>
      </c>
      <c r="D595" s="333" t="s">
        <v>18</v>
      </c>
      <c r="E595" s="702" t="s">
        <v>110</v>
      </c>
      <c r="F595" s="703" t="s">
        <v>114</v>
      </c>
      <c r="G595" s="335">
        <v>0</v>
      </c>
      <c r="H595" s="336">
        <v>482.14300000000003</v>
      </c>
      <c r="I595" s="337">
        <v>482.14300000000003</v>
      </c>
    </row>
    <row r="596" spans="2:9" ht="12.95" customHeight="1" x14ac:dyDescent="0.15">
      <c r="B596" s="381" t="s">
        <v>13</v>
      </c>
      <c r="C596" s="332" t="s">
        <v>43</v>
      </c>
      <c r="D596" s="333" t="s">
        <v>18</v>
      </c>
      <c r="E596" s="702" t="s">
        <v>122</v>
      </c>
      <c r="F596" s="703" t="s">
        <v>126</v>
      </c>
      <c r="G596" s="335">
        <v>0</v>
      </c>
      <c r="H596" s="336">
        <v>192.857</v>
      </c>
      <c r="I596" s="337">
        <v>192.857</v>
      </c>
    </row>
    <row r="597" spans="2:9" ht="12.95" customHeight="1" x14ac:dyDescent="0.15">
      <c r="B597" s="381" t="s">
        <v>13</v>
      </c>
      <c r="C597" s="332" t="s">
        <v>43</v>
      </c>
      <c r="D597" s="333" t="s">
        <v>18</v>
      </c>
      <c r="E597" s="702" t="s">
        <v>131</v>
      </c>
      <c r="F597" s="703" t="s">
        <v>132</v>
      </c>
      <c r="G597" s="335">
        <v>0</v>
      </c>
      <c r="H597" s="336">
        <v>5849.9989999999998</v>
      </c>
      <c r="I597" s="337">
        <v>5849.9989999999998</v>
      </c>
    </row>
    <row r="598" spans="2:9" ht="12.95" customHeight="1" x14ac:dyDescent="0.15">
      <c r="B598" s="381" t="s">
        <v>13</v>
      </c>
      <c r="C598" s="332" t="s">
        <v>43</v>
      </c>
      <c r="D598" s="333" t="s">
        <v>18</v>
      </c>
      <c r="E598" s="702" t="s">
        <v>131</v>
      </c>
      <c r="F598" s="703" t="s">
        <v>136</v>
      </c>
      <c r="G598" s="335">
        <v>0</v>
      </c>
      <c r="H598" s="336">
        <v>192.857</v>
      </c>
      <c r="I598" s="337">
        <v>192.857</v>
      </c>
    </row>
    <row r="599" spans="2:9" ht="12.95" customHeight="1" x14ac:dyDescent="0.15">
      <c r="B599" s="381" t="s">
        <v>13</v>
      </c>
      <c r="C599" s="332" t="s">
        <v>43</v>
      </c>
      <c r="D599" s="333" t="s">
        <v>18</v>
      </c>
      <c r="E599" s="702" t="s">
        <v>248</v>
      </c>
      <c r="F599" s="703" t="s">
        <v>144</v>
      </c>
      <c r="G599" s="335">
        <v>0</v>
      </c>
      <c r="H599" s="336">
        <v>128.572</v>
      </c>
      <c r="I599" s="337">
        <v>128.572</v>
      </c>
    </row>
    <row r="600" spans="2:9" ht="12.95" customHeight="1" x14ac:dyDescent="0.15">
      <c r="B600" s="381" t="s">
        <v>13</v>
      </c>
      <c r="C600" s="332" t="s">
        <v>43</v>
      </c>
      <c r="D600" s="338" t="s">
        <v>18</v>
      </c>
      <c r="E600" s="702" t="s">
        <v>146</v>
      </c>
      <c r="F600" s="703" t="s">
        <v>152</v>
      </c>
      <c r="G600" s="335">
        <v>0</v>
      </c>
      <c r="H600" s="336">
        <v>32.143000000000001</v>
      </c>
      <c r="I600" s="337">
        <v>32.143000000000001</v>
      </c>
    </row>
    <row r="601" spans="2:9" ht="12.95" customHeight="1" x14ac:dyDescent="0.15">
      <c r="B601" s="381" t="s">
        <v>19</v>
      </c>
      <c r="C601" s="332" t="s">
        <v>43</v>
      </c>
      <c r="D601" s="333" t="s">
        <v>18</v>
      </c>
      <c r="E601" s="702" t="s">
        <v>122</v>
      </c>
      <c r="F601" s="703" t="s">
        <v>279</v>
      </c>
      <c r="G601" s="335">
        <v>10150.277</v>
      </c>
      <c r="H601" s="336">
        <v>0</v>
      </c>
      <c r="I601" s="337">
        <v>10150.277</v>
      </c>
    </row>
    <row r="602" spans="2:9" ht="12.95" customHeight="1" x14ac:dyDescent="0.15">
      <c r="B602" s="381" t="s">
        <v>208</v>
      </c>
      <c r="C602" s="332" t="s">
        <v>43</v>
      </c>
      <c r="D602" s="333" t="s">
        <v>18</v>
      </c>
      <c r="E602" s="702" t="s">
        <v>110</v>
      </c>
      <c r="F602" s="703" t="s">
        <v>115</v>
      </c>
      <c r="G602" s="335">
        <v>0</v>
      </c>
      <c r="H602" s="336">
        <v>62.5</v>
      </c>
      <c r="I602" s="337">
        <v>62.5</v>
      </c>
    </row>
    <row r="603" spans="2:9" ht="12.95" customHeight="1" x14ac:dyDescent="0.15">
      <c r="B603" s="381" t="s">
        <v>37</v>
      </c>
      <c r="C603" s="332" t="s">
        <v>43</v>
      </c>
      <c r="D603" s="333" t="s">
        <v>18</v>
      </c>
      <c r="E603" s="702" t="s">
        <v>103</v>
      </c>
      <c r="F603" s="703" t="s">
        <v>256</v>
      </c>
      <c r="G603" s="335">
        <v>0</v>
      </c>
      <c r="H603" s="336">
        <v>102.857</v>
      </c>
      <c r="I603" s="337">
        <v>102.857</v>
      </c>
    </row>
    <row r="604" spans="2:9" ht="12.95" customHeight="1" x14ac:dyDescent="0.15">
      <c r="B604" s="381" t="s">
        <v>37</v>
      </c>
      <c r="C604" s="332" t="s">
        <v>43</v>
      </c>
      <c r="D604" s="333" t="s">
        <v>18</v>
      </c>
      <c r="E604" s="702" t="s">
        <v>110</v>
      </c>
      <c r="F604" s="703" t="s">
        <v>112</v>
      </c>
      <c r="G604" s="335">
        <v>0</v>
      </c>
      <c r="H604" s="336">
        <v>411.42899999999997</v>
      </c>
      <c r="I604" s="337">
        <v>411.42899999999997</v>
      </c>
    </row>
    <row r="605" spans="2:9" ht="12.95" customHeight="1" x14ac:dyDescent="0.15">
      <c r="B605" s="381" t="s">
        <v>37</v>
      </c>
      <c r="C605" s="332" t="s">
        <v>43</v>
      </c>
      <c r="D605" s="333" t="s">
        <v>18</v>
      </c>
      <c r="E605" s="702" t="s">
        <v>110</v>
      </c>
      <c r="F605" s="703" t="s">
        <v>247</v>
      </c>
      <c r="G605" s="335">
        <v>0</v>
      </c>
      <c r="H605" s="336">
        <v>514.28499999999997</v>
      </c>
      <c r="I605" s="337">
        <v>514.28499999999997</v>
      </c>
    </row>
    <row r="606" spans="2:9" ht="12.95" customHeight="1" x14ac:dyDescent="0.15">
      <c r="B606" s="381" t="s">
        <v>37</v>
      </c>
      <c r="C606" s="332" t="s">
        <v>43</v>
      </c>
      <c r="D606" s="333" t="s">
        <v>18</v>
      </c>
      <c r="E606" s="702" t="s">
        <v>122</v>
      </c>
      <c r="F606" s="703" t="s">
        <v>257</v>
      </c>
      <c r="G606" s="335">
        <v>0</v>
      </c>
      <c r="H606" s="336">
        <v>205.714</v>
      </c>
      <c r="I606" s="337">
        <v>205.714</v>
      </c>
    </row>
    <row r="607" spans="2:9" ht="12.95" customHeight="1" x14ac:dyDescent="0.15">
      <c r="B607" s="381" t="s">
        <v>37</v>
      </c>
      <c r="C607" s="332" t="s">
        <v>43</v>
      </c>
      <c r="D607" s="333" t="s">
        <v>18</v>
      </c>
      <c r="E607" s="702" t="s">
        <v>122</v>
      </c>
      <c r="F607" s="703" t="s">
        <v>279</v>
      </c>
      <c r="G607" s="335">
        <v>0</v>
      </c>
      <c r="H607" s="336">
        <v>514.28499999999997</v>
      </c>
      <c r="I607" s="337">
        <v>514.28499999999997</v>
      </c>
    </row>
    <row r="608" spans="2:9" ht="12.95" customHeight="1" x14ac:dyDescent="0.15">
      <c r="B608" s="381" t="s">
        <v>37</v>
      </c>
      <c r="C608" s="332" t="s">
        <v>43</v>
      </c>
      <c r="D608" s="333" t="s">
        <v>18</v>
      </c>
      <c r="E608" s="702" t="s">
        <v>131</v>
      </c>
      <c r="F608" s="703" t="s">
        <v>132</v>
      </c>
      <c r="G608" s="335">
        <v>0</v>
      </c>
      <c r="H608" s="336">
        <v>23142.852999999999</v>
      </c>
      <c r="I608" s="337">
        <v>23142.852999999999</v>
      </c>
    </row>
    <row r="609" spans="2:9" ht="12.95" customHeight="1" x14ac:dyDescent="0.15">
      <c r="B609" s="381" t="s">
        <v>37</v>
      </c>
      <c r="C609" s="332" t="s">
        <v>43</v>
      </c>
      <c r="D609" s="333" t="s">
        <v>18</v>
      </c>
      <c r="E609" s="702" t="s">
        <v>146</v>
      </c>
      <c r="F609" s="703" t="s">
        <v>149</v>
      </c>
      <c r="G609" s="335">
        <v>0</v>
      </c>
      <c r="H609" s="336">
        <v>205.714</v>
      </c>
      <c r="I609" s="337">
        <v>205.714</v>
      </c>
    </row>
    <row r="610" spans="2:9" ht="12.95" customHeight="1" x14ac:dyDescent="0.15">
      <c r="B610" s="381" t="s">
        <v>30</v>
      </c>
      <c r="C610" s="332" t="s">
        <v>43</v>
      </c>
      <c r="D610" s="333" t="s">
        <v>18</v>
      </c>
      <c r="E610" s="702" t="s">
        <v>110</v>
      </c>
      <c r="F610" s="703" t="s">
        <v>115</v>
      </c>
      <c r="G610" s="335">
        <v>0</v>
      </c>
      <c r="H610" s="336">
        <v>1437.5</v>
      </c>
      <c r="I610" s="337">
        <v>1437.5</v>
      </c>
    </row>
    <row r="611" spans="2:9" ht="12.95" customHeight="1" x14ac:dyDescent="0.15">
      <c r="B611" s="381" t="s">
        <v>209</v>
      </c>
      <c r="C611" s="332" t="s">
        <v>43</v>
      </c>
      <c r="D611" s="333" t="s">
        <v>18</v>
      </c>
      <c r="E611" s="702" t="s">
        <v>110</v>
      </c>
      <c r="F611" s="703" t="s">
        <v>115</v>
      </c>
      <c r="G611" s="335">
        <v>0</v>
      </c>
      <c r="H611" s="336">
        <v>20550</v>
      </c>
      <c r="I611" s="337">
        <v>20550</v>
      </c>
    </row>
    <row r="612" spans="2:9" ht="12.95" customHeight="1" x14ac:dyDescent="0.15">
      <c r="B612" s="383"/>
      <c r="C612" s="345" t="s">
        <v>43</v>
      </c>
      <c r="D612" s="346" t="s">
        <v>18</v>
      </c>
      <c r="E612" s="710" t="s">
        <v>273</v>
      </c>
      <c r="F612" s="711"/>
      <c r="G612" s="25">
        <v>11767.063</v>
      </c>
      <c r="H612" s="2">
        <v>227255.51800000024</v>
      </c>
      <c r="I612" s="348">
        <v>239022.58100000024</v>
      </c>
    </row>
    <row r="613" spans="2:9" ht="12.95" customHeight="1" x14ac:dyDescent="0.15">
      <c r="B613" s="381" t="s">
        <v>4</v>
      </c>
      <c r="C613" s="332" t="s">
        <v>43</v>
      </c>
      <c r="D613" s="333" t="s">
        <v>7</v>
      </c>
      <c r="E613" s="702" t="s">
        <v>87</v>
      </c>
      <c r="F613" s="703" t="s">
        <v>88</v>
      </c>
      <c r="G613" s="335">
        <v>0</v>
      </c>
      <c r="H613" s="336">
        <v>334.28499999999997</v>
      </c>
      <c r="I613" s="337">
        <v>334.28499999999997</v>
      </c>
    </row>
    <row r="614" spans="2:9" ht="12.95" customHeight="1" x14ac:dyDescent="0.15">
      <c r="B614" s="381" t="s">
        <v>4</v>
      </c>
      <c r="C614" s="332" t="s">
        <v>43</v>
      </c>
      <c r="D614" s="333" t="s">
        <v>7</v>
      </c>
      <c r="E614" s="702" t="s">
        <v>87</v>
      </c>
      <c r="F614" s="703" t="s">
        <v>89</v>
      </c>
      <c r="G614" s="335">
        <v>0</v>
      </c>
      <c r="H614" s="336">
        <v>2489.8489999999988</v>
      </c>
      <c r="I614" s="337">
        <v>2489.8489999999988</v>
      </c>
    </row>
    <row r="615" spans="2:9" ht="12.95" customHeight="1" x14ac:dyDescent="0.15">
      <c r="B615" s="381" t="s">
        <v>4</v>
      </c>
      <c r="C615" s="332" t="s">
        <v>43</v>
      </c>
      <c r="D615" s="333" t="s">
        <v>7</v>
      </c>
      <c r="E615" s="702" t="s">
        <v>87</v>
      </c>
      <c r="F615" s="703" t="s">
        <v>91</v>
      </c>
      <c r="G615" s="335">
        <v>0</v>
      </c>
      <c r="H615" s="336">
        <v>563.56999999999971</v>
      </c>
      <c r="I615" s="337">
        <v>563.56999999999971</v>
      </c>
    </row>
    <row r="616" spans="2:9" ht="12.95" customHeight="1" x14ac:dyDescent="0.15">
      <c r="B616" s="381" t="s">
        <v>4</v>
      </c>
      <c r="C616" s="332" t="s">
        <v>43</v>
      </c>
      <c r="D616" s="333" t="s">
        <v>7</v>
      </c>
      <c r="E616" s="702" t="s">
        <v>87</v>
      </c>
      <c r="F616" s="703" t="s">
        <v>92</v>
      </c>
      <c r="G616" s="335">
        <v>0</v>
      </c>
      <c r="H616" s="336">
        <v>12.856999999999999</v>
      </c>
      <c r="I616" s="337">
        <v>12.856999999999999</v>
      </c>
    </row>
    <row r="617" spans="2:9" ht="12.95" customHeight="1" x14ac:dyDescent="0.15">
      <c r="B617" s="381" t="s">
        <v>4</v>
      </c>
      <c r="C617" s="332" t="s">
        <v>43</v>
      </c>
      <c r="D617" s="333" t="s">
        <v>7</v>
      </c>
      <c r="E617" s="702" t="s">
        <v>87</v>
      </c>
      <c r="F617" s="703" t="s">
        <v>93</v>
      </c>
      <c r="G617" s="335">
        <v>0</v>
      </c>
      <c r="H617" s="336">
        <v>6099.0469999999905</v>
      </c>
      <c r="I617" s="337">
        <v>6099.0469999999905</v>
      </c>
    </row>
    <row r="618" spans="2:9" ht="12.95" customHeight="1" x14ac:dyDescent="0.15">
      <c r="B618" s="381" t="s">
        <v>4</v>
      </c>
      <c r="C618" s="332" t="s">
        <v>43</v>
      </c>
      <c r="D618" s="333" t="s">
        <v>7</v>
      </c>
      <c r="E618" s="702" t="s">
        <v>87</v>
      </c>
      <c r="F618" s="703" t="s">
        <v>94</v>
      </c>
      <c r="G618" s="335">
        <v>0</v>
      </c>
      <c r="H618" s="336">
        <v>662.94900000000007</v>
      </c>
      <c r="I618" s="337">
        <v>662.94900000000007</v>
      </c>
    </row>
    <row r="619" spans="2:9" ht="12.95" customHeight="1" x14ac:dyDescent="0.15">
      <c r="B619" s="381" t="s">
        <v>4</v>
      </c>
      <c r="C619" s="332" t="s">
        <v>43</v>
      </c>
      <c r="D619" s="333" t="s">
        <v>7</v>
      </c>
      <c r="E619" s="702" t="s">
        <v>87</v>
      </c>
      <c r="F619" s="703" t="s">
        <v>95</v>
      </c>
      <c r="G619" s="335">
        <v>0</v>
      </c>
      <c r="H619" s="336">
        <v>93.094999999999999</v>
      </c>
      <c r="I619" s="337">
        <v>93.094999999999999</v>
      </c>
    </row>
    <row r="620" spans="2:9" ht="12.95" customHeight="1" x14ac:dyDescent="0.15">
      <c r="B620" s="381" t="s">
        <v>4</v>
      </c>
      <c r="C620" s="332" t="s">
        <v>43</v>
      </c>
      <c r="D620" s="333" t="s">
        <v>7</v>
      </c>
      <c r="E620" s="702" t="s">
        <v>87</v>
      </c>
      <c r="F620" s="703" t="s">
        <v>96</v>
      </c>
      <c r="G620" s="335">
        <v>0</v>
      </c>
      <c r="H620" s="336">
        <v>25.713999999999999</v>
      </c>
      <c r="I620" s="337">
        <v>25.713999999999999</v>
      </c>
    </row>
    <row r="621" spans="2:9" ht="12.95" customHeight="1" x14ac:dyDescent="0.15">
      <c r="B621" s="381" t="s">
        <v>4</v>
      </c>
      <c r="C621" s="332" t="s">
        <v>43</v>
      </c>
      <c r="D621" s="333" t="s">
        <v>7</v>
      </c>
      <c r="E621" s="702" t="s">
        <v>97</v>
      </c>
      <c r="F621" s="703" t="s">
        <v>98</v>
      </c>
      <c r="G621" s="335">
        <v>0</v>
      </c>
      <c r="H621" s="336">
        <v>334.286</v>
      </c>
      <c r="I621" s="337">
        <v>334.286</v>
      </c>
    </row>
    <row r="622" spans="2:9" ht="12.95" customHeight="1" x14ac:dyDescent="0.15">
      <c r="B622" s="381" t="s">
        <v>4</v>
      </c>
      <c r="C622" s="332" t="s">
        <v>43</v>
      </c>
      <c r="D622" s="333" t="s">
        <v>7</v>
      </c>
      <c r="E622" s="702" t="s">
        <v>97</v>
      </c>
      <c r="F622" s="703" t="s">
        <v>99</v>
      </c>
      <c r="G622" s="335">
        <v>0</v>
      </c>
      <c r="H622" s="336">
        <v>447.85599999999999</v>
      </c>
      <c r="I622" s="337">
        <v>447.85599999999999</v>
      </c>
    </row>
    <row r="623" spans="2:9" ht="12.95" customHeight="1" x14ac:dyDescent="0.15">
      <c r="B623" s="381" t="s">
        <v>4</v>
      </c>
      <c r="C623" s="332" t="s">
        <v>43</v>
      </c>
      <c r="D623" s="333" t="s">
        <v>7</v>
      </c>
      <c r="E623" s="702" t="s">
        <v>97</v>
      </c>
      <c r="F623" s="703" t="s">
        <v>254</v>
      </c>
      <c r="G623" s="335">
        <v>0</v>
      </c>
      <c r="H623" s="336">
        <v>184.285</v>
      </c>
      <c r="I623" s="337">
        <v>184.285</v>
      </c>
    </row>
    <row r="624" spans="2:9" ht="12.95" customHeight="1" x14ac:dyDescent="0.15">
      <c r="B624" s="381" t="s">
        <v>4</v>
      </c>
      <c r="C624" s="332" t="s">
        <v>43</v>
      </c>
      <c r="D624" s="333" t="s">
        <v>7</v>
      </c>
      <c r="E624" s="702" t="s">
        <v>97</v>
      </c>
      <c r="F624" s="703" t="s">
        <v>101</v>
      </c>
      <c r="G624" s="335">
        <v>0</v>
      </c>
      <c r="H624" s="336">
        <v>12.856999999999999</v>
      </c>
      <c r="I624" s="337">
        <v>12.856999999999999</v>
      </c>
    </row>
    <row r="625" spans="2:9" ht="12.95" customHeight="1" x14ac:dyDescent="0.15">
      <c r="B625" s="381" t="s">
        <v>4</v>
      </c>
      <c r="C625" s="332" t="s">
        <v>43</v>
      </c>
      <c r="D625" s="333" t="s">
        <v>7</v>
      </c>
      <c r="E625" s="702" t="s">
        <v>103</v>
      </c>
      <c r="F625" s="703" t="s">
        <v>105</v>
      </c>
      <c r="G625" s="335">
        <v>0</v>
      </c>
      <c r="H625" s="336">
        <v>50.856999999999999</v>
      </c>
      <c r="I625" s="337">
        <v>50.856999999999999</v>
      </c>
    </row>
    <row r="626" spans="2:9" ht="12.95" customHeight="1" x14ac:dyDescent="0.15">
      <c r="B626" s="381" t="s">
        <v>4</v>
      </c>
      <c r="C626" s="332" t="s">
        <v>43</v>
      </c>
      <c r="D626" s="333" t="s">
        <v>7</v>
      </c>
      <c r="E626" s="702" t="s">
        <v>103</v>
      </c>
      <c r="F626" s="703" t="s">
        <v>106</v>
      </c>
      <c r="G626" s="335">
        <v>0</v>
      </c>
      <c r="H626" s="336">
        <v>2.1429999999999998</v>
      </c>
      <c r="I626" s="337">
        <v>2.1429999999999998</v>
      </c>
    </row>
    <row r="627" spans="2:9" ht="12.95" customHeight="1" x14ac:dyDescent="0.15">
      <c r="B627" s="381" t="s">
        <v>4</v>
      </c>
      <c r="C627" s="332" t="s">
        <v>43</v>
      </c>
      <c r="D627" s="333" t="s">
        <v>7</v>
      </c>
      <c r="E627" s="702" t="s">
        <v>110</v>
      </c>
      <c r="F627" s="703" t="s">
        <v>111</v>
      </c>
      <c r="G627" s="335">
        <v>0</v>
      </c>
      <c r="H627" s="336">
        <v>723.9019999999997</v>
      </c>
      <c r="I627" s="337">
        <v>723.9019999999997</v>
      </c>
    </row>
    <row r="628" spans="2:9" ht="12.95" customHeight="1" x14ac:dyDescent="0.15">
      <c r="B628" s="381" t="s">
        <v>4</v>
      </c>
      <c r="C628" s="332" t="s">
        <v>43</v>
      </c>
      <c r="D628" s="333" t="s">
        <v>7</v>
      </c>
      <c r="E628" s="702" t="s">
        <v>110</v>
      </c>
      <c r="F628" s="703" t="s">
        <v>112</v>
      </c>
      <c r="G628" s="335">
        <v>0</v>
      </c>
      <c r="H628" s="336">
        <v>495.00099999999998</v>
      </c>
      <c r="I628" s="337">
        <v>495.00099999999998</v>
      </c>
    </row>
    <row r="629" spans="2:9" ht="12.95" customHeight="1" x14ac:dyDescent="0.15">
      <c r="B629" s="381" t="s">
        <v>4</v>
      </c>
      <c r="C629" s="332" t="s">
        <v>43</v>
      </c>
      <c r="D629" s="333" t="s">
        <v>7</v>
      </c>
      <c r="E629" s="702" t="s">
        <v>110</v>
      </c>
      <c r="F629" s="703" t="s">
        <v>113</v>
      </c>
      <c r="G629" s="335">
        <v>0</v>
      </c>
      <c r="H629" s="336">
        <v>77.143000000000001</v>
      </c>
      <c r="I629" s="337">
        <v>77.143000000000001</v>
      </c>
    </row>
    <row r="630" spans="2:9" ht="12.95" customHeight="1" x14ac:dyDescent="0.15">
      <c r="B630" s="381" t="s">
        <v>4</v>
      </c>
      <c r="C630" s="332" t="s">
        <v>43</v>
      </c>
      <c r="D630" s="333" t="s">
        <v>7</v>
      </c>
      <c r="E630" s="702" t="s">
        <v>110</v>
      </c>
      <c r="F630" s="703" t="s">
        <v>114</v>
      </c>
      <c r="G630" s="335">
        <v>0</v>
      </c>
      <c r="H630" s="336">
        <v>489.32999999999959</v>
      </c>
      <c r="I630" s="337">
        <v>489.32999999999959</v>
      </c>
    </row>
    <row r="631" spans="2:9" ht="12.95" customHeight="1" x14ac:dyDescent="0.15">
      <c r="B631" s="381" t="s">
        <v>4</v>
      </c>
      <c r="C631" s="332" t="s">
        <v>43</v>
      </c>
      <c r="D631" s="333" t="s">
        <v>7</v>
      </c>
      <c r="E631" s="702" t="s">
        <v>110</v>
      </c>
      <c r="F631" s="703" t="s">
        <v>115</v>
      </c>
      <c r="G631" s="335">
        <v>0</v>
      </c>
      <c r="H631" s="336">
        <v>235.714</v>
      </c>
      <c r="I631" s="337">
        <v>235.714</v>
      </c>
    </row>
    <row r="632" spans="2:9" ht="12.95" customHeight="1" x14ac:dyDescent="0.15">
      <c r="B632" s="381" t="s">
        <v>4</v>
      </c>
      <c r="C632" s="332" t="s">
        <v>43</v>
      </c>
      <c r="D632" s="333" t="s">
        <v>7</v>
      </c>
      <c r="E632" s="702" t="s">
        <v>110</v>
      </c>
      <c r="F632" s="703" t="s">
        <v>247</v>
      </c>
      <c r="G632" s="335">
        <v>0</v>
      </c>
      <c r="H632" s="336">
        <v>7171.4290000000001</v>
      </c>
      <c r="I632" s="337">
        <v>7171.4290000000001</v>
      </c>
    </row>
    <row r="633" spans="2:9" ht="12.95" customHeight="1" x14ac:dyDescent="0.15">
      <c r="B633" s="381" t="s">
        <v>4</v>
      </c>
      <c r="C633" s="332" t="s">
        <v>43</v>
      </c>
      <c r="D633" s="333" t="s">
        <v>7</v>
      </c>
      <c r="E633" s="702" t="s">
        <v>110</v>
      </c>
      <c r="F633" s="703" t="s">
        <v>116</v>
      </c>
      <c r="G633" s="335">
        <v>0</v>
      </c>
      <c r="H633" s="336">
        <v>154.286</v>
      </c>
      <c r="I633" s="337">
        <v>154.286</v>
      </c>
    </row>
    <row r="634" spans="2:9" ht="12.95" customHeight="1" x14ac:dyDescent="0.15">
      <c r="B634" s="381" t="s">
        <v>4</v>
      </c>
      <c r="C634" s="332" t="s">
        <v>43</v>
      </c>
      <c r="D634" s="333" t="s">
        <v>7</v>
      </c>
      <c r="E634" s="702" t="s">
        <v>110</v>
      </c>
      <c r="F634" s="703" t="s">
        <v>117</v>
      </c>
      <c r="G634" s="335">
        <v>0</v>
      </c>
      <c r="H634" s="336">
        <v>2721.6989999999969</v>
      </c>
      <c r="I634" s="337">
        <v>2721.6989999999969</v>
      </c>
    </row>
    <row r="635" spans="2:9" ht="12.95" customHeight="1" x14ac:dyDescent="0.15">
      <c r="B635" s="381" t="s">
        <v>4</v>
      </c>
      <c r="C635" s="332" t="s">
        <v>43</v>
      </c>
      <c r="D635" s="333" t="s">
        <v>7</v>
      </c>
      <c r="E635" s="702" t="s">
        <v>110</v>
      </c>
      <c r="F635" s="703" t="s">
        <v>118</v>
      </c>
      <c r="G635" s="335">
        <v>0</v>
      </c>
      <c r="H635" s="336">
        <v>77.143000000000001</v>
      </c>
      <c r="I635" s="337">
        <v>77.143000000000001</v>
      </c>
    </row>
    <row r="636" spans="2:9" ht="12.95" customHeight="1" x14ac:dyDescent="0.15">
      <c r="B636" s="381" t="s">
        <v>4</v>
      </c>
      <c r="C636" s="332" t="s">
        <v>43</v>
      </c>
      <c r="D636" s="333" t="s">
        <v>7</v>
      </c>
      <c r="E636" s="702" t="s">
        <v>110</v>
      </c>
      <c r="F636" s="703" t="s">
        <v>249</v>
      </c>
      <c r="G636" s="335">
        <v>0</v>
      </c>
      <c r="H636" s="336">
        <v>1076.5710000000001</v>
      </c>
      <c r="I636" s="337">
        <v>1076.5710000000001</v>
      </c>
    </row>
    <row r="637" spans="2:9" ht="12.95" customHeight="1" x14ac:dyDescent="0.15">
      <c r="B637" s="381" t="s">
        <v>4</v>
      </c>
      <c r="C637" s="332" t="s">
        <v>43</v>
      </c>
      <c r="D637" s="333" t="s">
        <v>7</v>
      </c>
      <c r="E637" s="702" t="s">
        <v>110</v>
      </c>
      <c r="F637" s="703" t="s">
        <v>119</v>
      </c>
      <c r="G637" s="335">
        <v>0</v>
      </c>
      <c r="H637" s="336">
        <v>72.855999999999995</v>
      </c>
      <c r="I637" s="337">
        <v>72.855999999999995</v>
      </c>
    </row>
    <row r="638" spans="2:9" ht="12.95" customHeight="1" x14ac:dyDescent="0.15">
      <c r="B638" s="381" t="s">
        <v>4</v>
      </c>
      <c r="C638" s="332" t="s">
        <v>43</v>
      </c>
      <c r="D638" s="333" t="s">
        <v>7</v>
      </c>
      <c r="E638" s="702" t="s">
        <v>110</v>
      </c>
      <c r="F638" s="703" t="s">
        <v>121</v>
      </c>
      <c r="G638" s="335">
        <v>0</v>
      </c>
      <c r="H638" s="336">
        <v>1253.2859999999998</v>
      </c>
      <c r="I638" s="337">
        <v>1253.2859999999998</v>
      </c>
    </row>
    <row r="639" spans="2:9" ht="12.95" customHeight="1" x14ac:dyDescent="0.15">
      <c r="B639" s="381" t="s">
        <v>4</v>
      </c>
      <c r="C639" s="332" t="s">
        <v>43</v>
      </c>
      <c r="D639" s="333" t="s">
        <v>7</v>
      </c>
      <c r="E639" s="702" t="s">
        <v>122</v>
      </c>
      <c r="F639" s="703" t="s">
        <v>125</v>
      </c>
      <c r="G639" s="335">
        <v>0</v>
      </c>
      <c r="H639" s="336">
        <v>795.4200000000003</v>
      </c>
      <c r="I639" s="337">
        <v>795.4200000000003</v>
      </c>
    </row>
    <row r="640" spans="2:9" ht="12.95" customHeight="1" x14ac:dyDescent="0.15">
      <c r="B640" s="381" t="s">
        <v>4</v>
      </c>
      <c r="C640" s="332" t="s">
        <v>43</v>
      </c>
      <c r="D640" s="333" t="s">
        <v>7</v>
      </c>
      <c r="E640" s="702" t="s">
        <v>122</v>
      </c>
      <c r="F640" s="703" t="s">
        <v>127</v>
      </c>
      <c r="G640" s="335">
        <v>0</v>
      </c>
      <c r="H640" s="336">
        <v>212.143</v>
      </c>
      <c r="I640" s="337">
        <v>212.143</v>
      </c>
    </row>
    <row r="641" spans="2:9" ht="12.95" customHeight="1" x14ac:dyDescent="0.15">
      <c r="B641" s="381" t="s">
        <v>4</v>
      </c>
      <c r="C641" s="332" t="s">
        <v>43</v>
      </c>
      <c r="D641" s="333" t="s">
        <v>7</v>
      </c>
      <c r="E641" s="702" t="s">
        <v>122</v>
      </c>
      <c r="F641" s="703" t="s">
        <v>282</v>
      </c>
      <c r="G641" s="335">
        <v>0</v>
      </c>
      <c r="H641" s="336">
        <v>36.429000000000002</v>
      </c>
      <c r="I641" s="337">
        <v>36.429000000000002</v>
      </c>
    </row>
    <row r="642" spans="2:9" ht="12.95" customHeight="1" x14ac:dyDescent="0.15">
      <c r="B642" s="381" t="s">
        <v>4</v>
      </c>
      <c r="C642" s="332" t="s">
        <v>43</v>
      </c>
      <c r="D642" s="333" t="s">
        <v>7</v>
      </c>
      <c r="E642" s="702" t="s">
        <v>122</v>
      </c>
      <c r="F642" s="703" t="s">
        <v>129</v>
      </c>
      <c r="G642" s="335">
        <v>0</v>
      </c>
      <c r="H642" s="336">
        <v>572.38100000000009</v>
      </c>
      <c r="I642" s="337">
        <v>572.38100000000009</v>
      </c>
    </row>
    <row r="643" spans="2:9" ht="12.95" customHeight="1" thickBot="1" x14ac:dyDescent="0.2">
      <c r="B643" s="388" t="s">
        <v>4</v>
      </c>
      <c r="C643" s="355" t="s">
        <v>43</v>
      </c>
      <c r="D643" s="356" t="s">
        <v>7</v>
      </c>
      <c r="E643" s="704" t="s">
        <v>122</v>
      </c>
      <c r="F643" s="705" t="s">
        <v>130</v>
      </c>
      <c r="G643" s="358">
        <v>0</v>
      </c>
      <c r="H643" s="359">
        <v>72.284999999999997</v>
      </c>
      <c r="I643" s="360">
        <v>72.284999999999997</v>
      </c>
    </row>
    <row r="644" spans="2:9" ht="12.95" customHeight="1" x14ac:dyDescent="0.15">
      <c r="B644" s="384" t="s">
        <v>4</v>
      </c>
      <c r="C644" s="349" t="s">
        <v>43</v>
      </c>
      <c r="D644" s="350" t="s">
        <v>7</v>
      </c>
      <c r="E644" s="706" t="s">
        <v>122</v>
      </c>
      <c r="F644" s="707" t="s">
        <v>279</v>
      </c>
      <c r="G644" s="352">
        <v>0</v>
      </c>
      <c r="H644" s="353">
        <v>31.045999999999999</v>
      </c>
      <c r="I644" s="354">
        <v>31.045999999999999</v>
      </c>
    </row>
    <row r="645" spans="2:9" ht="12.95" customHeight="1" x14ac:dyDescent="0.15">
      <c r="B645" s="381" t="s">
        <v>4</v>
      </c>
      <c r="C645" s="332" t="s">
        <v>43</v>
      </c>
      <c r="D645" s="333" t="s">
        <v>7</v>
      </c>
      <c r="E645" s="702" t="s">
        <v>131</v>
      </c>
      <c r="F645" s="703" t="s">
        <v>132</v>
      </c>
      <c r="G645" s="335">
        <v>0</v>
      </c>
      <c r="H645" s="336">
        <v>43710.994999999995</v>
      </c>
      <c r="I645" s="337">
        <v>43710.994999999995</v>
      </c>
    </row>
    <row r="646" spans="2:9" ht="12.95" customHeight="1" x14ac:dyDescent="0.15">
      <c r="B646" s="381" t="s">
        <v>4</v>
      </c>
      <c r="C646" s="332" t="s">
        <v>43</v>
      </c>
      <c r="D646" s="333" t="s">
        <v>7</v>
      </c>
      <c r="E646" s="702" t="s">
        <v>131</v>
      </c>
      <c r="F646" s="703" t="s">
        <v>135</v>
      </c>
      <c r="G646" s="335">
        <v>0</v>
      </c>
      <c r="H646" s="336">
        <v>3819.7029999999991</v>
      </c>
      <c r="I646" s="337">
        <v>3819.7029999999991</v>
      </c>
    </row>
    <row r="647" spans="2:9" ht="12.95" customHeight="1" x14ac:dyDescent="0.15">
      <c r="B647" s="381" t="s">
        <v>4</v>
      </c>
      <c r="C647" s="332" t="s">
        <v>43</v>
      </c>
      <c r="D647" s="333" t="s">
        <v>7</v>
      </c>
      <c r="E647" s="702" t="s">
        <v>131</v>
      </c>
      <c r="F647" s="703" t="s">
        <v>136</v>
      </c>
      <c r="G647" s="335">
        <v>78</v>
      </c>
      <c r="H647" s="336">
        <v>3000.377</v>
      </c>
      <c r="I647" s="337">
        <v>3078.377</v>
      </c>
    </row>
    <row r="648" spans="2:9" ht="12.95" customHeight="1" x14ac:dyDescent="0.15">
      <c r="B648" s="381" t="s">
        <v>4</v>
      </c>
      <c r="C648" s="332" t="s">
        <v>43</v>
      </c>
      <c r="D648" s="333" t="s">
        <v>7</v>
      </c>
      <c r="E648" s="702" t="s">
        <v>131</v>
      </c>
      <c r="F648" s="703" t="s">
        <v>137</v>
      </c>
      <c r="G648" s="335">
        <v>0</v>
      </c>
      <c r="H648" s="336">
        <v>1104.4749999999997</v>
      </c>
      <c r="I648" s="337">
        <v>1104.4749999999997</v>
      </c>
    </row>
    <row r="649" spans="2:9" ht="12.95" customHeight="1" x14ac:dyDescent="0.15">
      <c r="B649" s="381" t="s">
        <v>4</v>
      </c>
      <c r="C649" s="332" t="s">
        <v>43</v>
      </c>
      <c r="D649" s="333" t="s">
        <v>7</v>
      </c>
      <c r="E649" s="702" t="s">
        <v>131</v>
      </c>
      <c r="F649" s="703" t="s">
        <v>138</v>
      </c>
      <c r="G649" s="335">
        <v>0</v>
      </c>
      <c r="H649" s="336">
        <v>365.85299999999978</v>
      </c>
      <c r="I649" s="337">
        <v>365.85299999999978</v>
      </c>
    </row>
    <row r="650" spans="2:9" ht="12.95" customHeight="1" x14ac:dyDescent="0.15">
      <c r="B650" s="381" t="s">
        <v>4</v>
      </c>
      <c r="C650" s="332" t="s">
        <v>43</v>
      </c>
      <c r="D650" s="333" t="s">
        <v>7</v>
      </c>
      <c r="E650" s="702" t="s">
        <v>131</v>
      </c>
      <c r="F650" s="703" t="s">
        <v>140</v>
      </c>
      <c r="G650" s="335">
        <v>0</v>
      </c>
      <c r="H650" s="336">
        <v>184.285</v>
      </c>
      <c r="I650" s="337">
        <v>184.285</v>
      </c>
    </row>
    <row r="651" spans="2:9" ht="12.95" customHeight="1" x14ac:dyDescent="0.15">
      <c r="B651" s="381" t="s">
        <v>4</v>
      </c>
      <c r="C651" s="332" t="s">
        <v>43</v>
      </c>
      <c r="D651" s="333" t="s">
        <v>7</v>
      </c>
      <c r="E651" s="702" t="s">
        <v>248</v>
      </c>
      <c r="F651" s="703" t="s">
        <v>276</v>
      </c>
      <c r="G651" s="335">
        <v>0</v>
      </c>
      <c r="H651" s="336">
        <v>40.713999999999999</v>
      </c>
      <c r="I651" s="337">
        <v>40.713999999999999</v>
      </c>
    </row>
    <row r="652" spans="2:9" ht="12.95" customHeight="1" x14ac:dyDescent="0.15">
      <c r="B652" s="381" t="s">
        <v>4</v>
      </c>
      <c r="C652" s="332" t="s">
        <v>43</v>
      </c>
      <c r="D652" s="333" t="s">
        <v>7</v>
      </c>
      <c r="E652" s="702" t="s">
        <v>248</v>
      </c>
      <c r="F652" s="703" t="s">
        <v>280</v>
      </c>
      <c r="G652" s="335">
        <v>0</v>
      </c>
      <c r="H652" s="336">
        <v>66.427999999999997</v>
      </c>
      <c r="I652" s="337">
        <v>66.427999999999997</v>
      </c>
    </row>
    <row r="653" spans="2:9" ht="12.95" customHeight="1" x14ac:dyDescent="0.15">
      <c r="B653" s="381" t="s">
        <v>4</v>
      </c>
      <c r="C653" s="332" t="s">
        <v>43</v>
      </c>
      <c r="D653" s="333" t="s">
        <v>7</v>
      </c>
      <c r="E653" s="702" t="s">
        <v>248</v>
      </c>
      <c r="F653" s="703" t="s">
        <v>142</v>
      </c>
      <c r="G653" s="335">
        <v>0</v>
      </c>
      <c r="H653" s="336">
        <v>394.7109999999999</v>
      </c>
      <c r="I653" s="337">
        <v>394.7109999999999</v>
      </c>
    </row>
    <row r="654" spans="2:9" ht="12.95" customHeight="1" x14ac:dyDescent="0.15">
      <c r="B654" s="381" t="s">
        <v>4</v>
      </c>
      <c r="C654" s="332" t="s">
        <v>43</v>
      </c>
      <c r="D654" s="333" t="s">
        <v>7</v>
      </c>
      <c r="E654" s="702" t="s">
        <v>248</v>
      </c>
      <c r="F654" s="703" t="s">
        <v>143</v>
      </c>
      <c r="G654" s="335">
        <v>0</v>
      </c>
      <c r="H654" s="336">
        <v>90</v>
      </c>
      <c r="I654" s="337">
        <v>90</v>
      </c>
    </row>
    <row r="655" spans="2:9" ht="12.95" customHeight="1" x14ac:dyDescent="0.15">
      <c r="B655" s="381" t="s">
        <v>4</v>
      </c>
      <c r="C655" s="332" t="s">
        <v>43</v>
      </c>
      <c r="D655" s="333" t="s">
        <v>7</v>
      </c>
      <c r="E655" s="702" t="s">
        <v>248</v>
      </c>
      <c r="F655" s="703" t="s">
        <v>145</v>
      </c>
      <c r="G655" s="335">
        <v>0</v>
      </c>
      <c r="H655" s="336">
        <v>3200.8519999999994</v>
      </c>
      <c r="I655" s="337">
        <v>3200.8519999999994</v>
      </c>
    </row>
    <row r="656" spans="2:9" ht="12.95" customHeight="1" x14ac:dyDescent="0.15">
      <c r="B656" s="381" t="s">
        <v>4</v>
      </c>
      <c r="C656" s="332" t="s">
        <v>43</v>
      </c>
      <c r="D656" s="333" t="s">
        <v>7</v>
      </c>
      <c r="E656" s="702" t="s">
        <v>146</v>
      </c>
      <c r="F656" s="703" t="s">
        <v>147</v>
      </c>
      <c r="G656" s="335">
        <v>0</v>
      </c>
      <c r="H656" s="336">
        <v>440.28300000000002</v>
      </c>
      <c r="I656" s="337">
        <v>440.28300000000002</v>
      </c>
    </row>
    <row r="657" spans="2:9" ht="12.95" customHeight="1" x14ac:dyDescent="0.15">
      <c r="B657" s="381" t="s">
        <v>4</v>
      </c>
      <c r="C657" s="332" t="s">
        <v>43</v>
      </c>
      <c r="D657" s="333" t="s">
        <v>7</v>
      </c>
      <c r="E657" s="702" t="s">
        <v>146</v>
      </c>
      <c r="F657" s="703" t="s">
        <v>148</v>
      </c>
      <c r="G657" s="335">
        <v>0</v>
      </c>
      <c r="H657" s="336">
        <v>2516.5279999999998</v>
      </c>
      <c r="I657" s="337">
        <v>2516.5279999999998</v>
      </c>
    </row>
    <row r="658" spans="2:9" ht="12.95" customHeight="1" x14ac:dyDescent="0.15">
      <c r="B658" s="381" t="s">
        <v>4</v>
      </c>
      <c r="C658" s="332" t="s">
        <v>43</v>
      </c>
      <c r="D658" s="333" t="s">
        <v>7</v>
      </c>
      <c r="E658" s="702" t="s">
        <v>146</v>
      </c>
      <c r="F658" s="703" t="s">
        <v>149</v>
      </c>
      <c r="G658" s="335">
        <v>0</v>
      </c>
      <c r="H658" s="336">
        <v>42.856999999999999</v>
      </c>
      <c r="I658" s="337">
        <v>42.856999999999999</v>
      </c>
    </row>
    <row r="659" spans="2:9" ht="12.95" customHeight="1" x14ac:dyDescent="0.15">
      <c r="B659" s="381" t="s">
        <v>4</v>
      </c>
      <c r="C659" s="332" t="s">
        <v>43</v>
      </c>
      <c r="D659" s="333" t="s">
        <v>7</v>
      </c>
      <c r="E659" s="702" t="s">
        <v>146</v>
      </c>
      <c r="F659" s="703" t="s">
        <v>152</v>
      </c>
      <c r="G659" s="335">
        <v>0</v>
      </c>
      <c r="H659" s="336">
        <v>3623.5420000000022</v>
      </c>
      <c r="I659" s="337">
        <v>3623.5420000000022</v>
      </c>
    </row>
    <row r="660" spans="2:9" ht="12.95" customHeight="1" x14ac:dyDescent="0.15">
      <c r="B660" s="381" t="s">
        <v>4</v>
      </c>
      <c r="C660" s="332" t="s">
        <v>43</v>
      </c>
      <c r="D660" s="333" t="s">
        <v>7</v>
      </c>
      <c r="E660" s="702" t="s">
        <v>153</v>
      </c>
      <c r="F660" s="703" t="s">
        <v>153</v>
      </c>
      <c r="G660" s="335">
        <v>0</v>
      </c>
      <c r="H660" s="336">
        <v>1277.1419999999998</v>
      </c>
      <c r="I660" s="337">
        <v>1277.1419999999998</v>
      </c>
    </row>
    <row r="661" spans="2:9" ht="12.95" customHeight="1" x14ac:dyDescent="0.15">
      <c r="B661" s="381" t="s">
        <v>4</v>
      </c>
      <c r="C661" s="332" t="s">
        <v>43</v>
      </c>
      <c r="D661" s="333" t="s">
        <v>7</v>
      </c>
      <c r="E661" s="702" t="s">
        <v>277</v>
      </c>
      <c r="F661" s="703" t="s">
        <v>277</v>
      </c>
      <c r="G661" s="335">
        <v>1600</v>
      </c>
      <c r="H661" s="336">
        <v>107.143</v>
      </c>
      <c r="I661" s="337">
        <v>1707.143</v>
      </c>
    </row>
    <row r="662" spans="2:9" ht="12.95" customHeight="1" x14ac:dyDescent="0.15">
      <c r="B662" s="381" t="s">
        <v>5</v>
      </c>
      <c r="C662" s="332" t="s">
        <v>43</v>
      </c>
      <c r="D662" s="333" t="s">
        <v>7</v>
      </c>
      <c r="E662" s="702" t="s">
        <v>87</v>
      </c>
      <c r="F662" s="703" t="s">
        <v>88</v>
      </c>
      <c r="G662" s="335">
        <v>0</v>
      </c>
      <c r="H662" s="336">
        <v>68.381</v>
      </c>
      <c r="I662" s="337">
        <v>68.381</v>
      </c>
    </row>
    <row r="663" spans="2:9" ht="12.95" customHeight="1" x14ac:dyDescent="0.15">
      <c r="B663" s="381" t="s">
        <v>5</v>
      </c>
      <c r="C663" s="332" t="s">
        <v>43</v>
      </c>
      <c r="D663" s="333" t="s">
        <v>7</v>
      </c>
      <c r="E663" s="702" t="s">
        <v>87</v>
      </c>
      <c r="F663" s="703" t="s">
        <v>91</v>
      </c>
      <c r="G663" s="335">
        <v>0</v>
      </c>
      <c r="H663" s="336">
        <v>264.125</v>
      </c>
      <c r="I663" s="337">
        <v>264.125</v>
      </c>
    </row>
    <row r="664" spans="2:9" ht="12.95" customHeight="1" x14ac:dyDescent="0.15">
      <c r="B664" s="381" t="s">
        <v>5</v>
      </c>
      <c r="C664" s="332" t="s">
        <v>43</v>
      </c>
      <c r="D664" s="333" t="s">
        <v>7</v>
      </c>
      <c r="E664" s="702" t="s">
        <v>87</v>
      </c>
      <c r="F664" s="703" t="s">
        <v>92</v>
      </c>
      <c r="G664" s="335">
        <v>0</v>
      </c>
      <c r="H664" s="336">
        <v>16</v>
      </c>
      <c r="I664" s="337">
        <v>16</v>
      </c>
    </row>
    <row r="665" spans="2:9" ht="12.95" customHeight="1" x14ac:dyDescent="0.15">
      <c r="B665" s="381" t="s">
        <v>5</v>
      </c>
      <c r="C665" s="332" t="s">
        <v>43</v>
      </c>
      <c r="D665" s="333" t="s">
        <v>7</v>
      </c>
      <c r="E665" s="702" t="s">
        <v>87</v>
      </c>
      <c r="F665" s="703" t="s">
        <v>93</v>
      </c>
      <c r="G665" s="335">
        <v>0</v>
      </c>
      <c r="H665" s="336">
        <v>2664.7489999999971</v>
      </c>
      <c r="I665" s="337">
        <v>2664.7489999999971</v>
      </c>
    </row>
    <row r="666" spans="2:9" ht="12.95" customHeight="1" x14ac:dyDescent="0.15">
      <c r="B666" s="381" t="s">
        <v>5</v>
      </c>
      <c r="C666" s="332" t="s">
        <v>43</v>
      </c>
      <c r="D666" s="333" t="s">
        <v>7</v>
      </c>
      <c r="E666" s="702" t="s">
        <v>87</v>
      </c>
      <c r="F666" s="703" t="s">
        <v>94</v>
      </c>
      <c r="G666" s="335">
        <v>0</v>
      </c>
      <c r="H666" s="336">
        <v>77.141999999999996</v>
      </c>
      <c r="I666" s="337">
        <v>77.141999999999996</v>
      </c>
    </row>
    <row r="667" spans="2:9" ht="12.95" customHeight="1" x14ac:dyDescent="0.15">
      <c r="B667" s="381" t="s">
        <v>5</v>
      </c>
      <c r="C667" s="332" t="s">
        <v>43</v>
      </c>
      <c r="D667" s="333" t="s">
        <v>7</v>
      </c>
      <c r="E667" s="702" t="s">
        <v>87</v>
      </c>
      <c r="F667" s="703" t="s">
        <v>95</v>
      </c>
      <c r="G667" s="335">
        <v>0</v>
      </c>
      <c r="H667" s="336">
        <v>165.714</v>
      </c>
      <c r="I667" s="337">
        <v>165.714</v>
      </c>
    </row>
    <row r="668" spans="2:9" ht="12.95" customHeight="1" x14ac:dyDescent="0.15">
      <c r="B668" s="381" t="s">
        <v>5</v>
      </c>
      <c r="C668" s="332" t="s">
        <v>43</v>
      </c>
      <c r="D668" s="333" t="s">
        <v>7</v>
      </c>
      <c r="E668" s="702" t="s">
        <v>87</v>
      </c>
      <c r="F668" s="703" t="s">
        <v>96</v>
      </c>
      <c r="G668" s="335">
        <v>0</v>
      </c>
      <c r="H668" s="336">
        <v>42.046999999999997</v>
      </c>
      <c r="I668" s="337">
        <v>42.046999999999997</v>
      </c>
    </row>
    <row r="669" spans="2:9" ht="12.95" customHeight="1" x14ac:dyDescent="0.15">
      <c r="B669" s="381" t="s">
        <v>5</v>
      </c>
      <c r="C669" s="332" t="s">
        <v>43</v>
      </c>
      <c r="D669" s="333" t="s">
        <v>7</v>
      </c>
      <c r="E669" s="702" t="s">
        <v>97</v>
      </c>
      <c r="F669" s="703" t="s">
        <v>99</v>
      </c>
      <c r="G669" s="335">
        <v>0</v>
      </c>
      <c r="H669" s="336">
        <v>1168</v>
      </c>
      <c r="I669" s="337">
        <v>1168</v>
      </c>
    </row>
    <row r="670" spans="2:9" ht="12.95" customHeight="1" x14ac:dyDescent="0.15">
      <c r="B670" s="381" t="s">
        <v>5</v>
      </c>
      <c r="C670" s="332" t="s">
        <v>43</v>
      </c>
      <c r="D670" s="333" t="s">
        <v>7</v>
      </c>
      <c r="E670" s="702" t="s">
        <v>110</v>
      </c>
      <c r="F670" s="703" t="s">
        <v>114</v>
      </c>
      <c r="G670" s="335">
        <v>0</v>
      </c>
      <c r="H670" s="336">
        <v>25.713999999999999</v>
      </c>
      <c r="I670" s="337">
        <v>25.713999999999999</v>
      </c>
    </row>
    <row r="671" spans="2:9" ht="12.95" customHeight="1" x14ac:dyDescent="0.15">
      <c r="B671" s="381" t="s">
        <v>5</v>
      </c>
      <c r="C671" s="332" t="s">
        <v>43</v>
      </c>
      <c r="D671" s="333" t="s">
        <v>7</v>
      </c>
      <c r="E671" s="702" t="s">
        <v>110</v>
      </c>
      <c r="F671" s="703" t="s">
        <v>247</v>
      </c>
      <c r="G671" s="335">
        <v>0</v>
      </c>
      <c r="H671" s="336">
        <v>462.85800000000006</v>
      </c>
      <c r="I671" s="337">
        <v>462.85800000000006</v>
      </c>
    </row>
    <row r="672" spans="2:9" ht="12.95" customHeight="1" x14ac:dyDescent="0.15">
      <c r="B672" s="381" t="s">
        <v>5</v>
      </c>
      <c r="C672" s="332" t="s">
        <v>43</v>
      </c>
      <c r="D672" s="333" t="s">
        <v>7</v>
      </c>
      <c r="E672" s="702" t="s">
        <v>110</v>
      </c>
      <c r="F672" s="703" t="s">
        <v>116</v>
      </c>
      <c r="G672" s="335">
        <v>0</v>
      </c>
      <c r="H672" s="336">
        <v>2252.143</v>
      </c>
      <c r="I672" s="337">
        <v>2252.143</v>
      </c>
    </row>
    <row r="673" spans="2:9" ht="12.95" customHeight="1" x14ac:dyDescent="0.15">
      <c r="B673" s="381" t="s">
        <v>5</v>
      </c>
      <c r="C673" s="332" t="s">
        <v>43</v>
      </c>
      <c r="D673" s="333" t="s">
        <v>7</v>
      </c>
      <c r="E673" s="702" t="s">
        <v>110</v>
      </c>
      <c r="F673" s="703" t="s">
        <v>121</v>
      </c>
      <c r="G673" s="335">
        <v>0</v>
      </c>
      <c r="H673" s="336">
        <v>27.856999999999999</v>
      </c>
      <c r="I673" s="337">
        <v>27.856999999999999</v>
      </c>
    </row>
    <row r="674" spans="2:9" ht="12.95" customHeight="1" x14ac:dyDescent="0.15">
      <c r="B674" s="381" t="s">
        <v>5</v>
      </c>
      <c r="C674" s="332" t="s">
        <v>43</v>
      </c>
      <c r="D674" s="333" t="s">
        <v>7</v>
      </c>
      <c r="E674" s="702" t="s">
        <v>122</v>
      </c>
      <c r="F674" s="703" t="s">
        <v>129</v>
      </c>
      <c r="G674" s="335">
        <v>0</v>
      </c>
      <c r="H674" s="336">
        <v>683.56699999999989</v>
      </c>
      <c r="I674" s="337">
        <v>683.56699999999989</v>
      </c>
    </row>
    <row r="675" spans="2:9" ht="12.95" customHeight="1" x14ac:dyDescent="0.15">
      <c r="B675" s="381" t="s">
        <v>5</v>
      </c>
      <c r="C675" s="332" t="s">
        <v>43</v>
      </c>
      <c r="D675" s="333" t="s">
        <v>7</v>
      </c>
      <c r="E675" s="702" t="s">
        <v>122</v>
      </c>
      <c r="F675" s="703" t="s">
        <v>279</v>
      </c>
      <c r="G675" s="335">
        <v>0</v>
      </c>
      <c r="H675" s="336">
        <v>1161.1770000000001</v>
      </c>
      <c r="I675" s="337">
        <v>1161.1770000000001</v>
      </c>
    </row>
    <row r="676" spans="2:9" ht="12.95" customHeight="1" x14ac:dyDescent="0.15">
      <c r="B676" s="381" t="s">
        <v>5</v>
      </c>
      <c r="C676" s="332" t="s">
        <v>43</v>
      </c>
      <c r="D676" s="333" t="s">
        <v>7</v>
      </c>
      <c r="E676" s="702" t="s">
        <v>131</v>
      </c>
      <c r="F676" s="703" t="s">
        <v>132</v>
      </c>
      <c r="G676" s="335">
        <v>0</v>
      </c>
      <c r="H676" s="336">
        <v>33574.794999999998</v>
      </c>
      <c r="I676" s="337">
        <v>33574.794999999998</v>
      </c>
    </row>
    <row r="677" spans="2:9" ht="12.95" customHeight="1" x14ac:dyDescent="0.15">
      <c r="B677" s="381" t="s">
        <v>5</v>
      </c>
      <c r="C677" s="332" t="s">
        <v>43</v>
      </c>
      <c r="D677" s="333" t="s">
        <v>7</v>
      </c>
      <c r="E677" s="702" t="s">
        <v>131</v>
      </c>
      <c r="F677" s="703" t="s">
        <v>135</v>
      </c>
      <c r="G677" s="335">
        <v>0</v>
      </c>
      <c r="H677" s="336">
        <v>7878.9470000000001</v>
      </c>
      <c r="I677" s="337">
        <v>7878.9470000000001</v>
      </c>
    </row>
    <row r="678" spans="2:9" ht="12.95" customHeight="1" x14ac:dyDescent="0.15">
      <c r="B678" s="381" t="s">
        <v>5</v>
      </c>
      <c r="C678" s="332" t="s">
        <v>43</v>
      </c>
      <c r="D678" s="333" t="s">
        <v>7</v>
      </c>
      <c r="E678" s="702" t="s">
        <v>131</v>
      </c>
      <c r="F678" s="703" t="s">
        <v>136</v>
      </c>
      <c r="G678" s="335">
        <v>0</v>
      </c>
      <c r="H678" s="336">
        <v>3060.1389999999983</v>
      </c>
      <c r="I678" s="337">
        <v>3060.1389999999983</v>
      </c>
    </row>
    <row r="679" spans="2:9" ht="12.95" customHeight="1" x14ac:dyDescent="0.15">
      <c r="B679" s="381" t="s">
        <v>5</v>
      </c>
      <c r="C679" s="332" t="s">
        <v>43</v>
      </c>
      <c r="D679" s="333" t="s">
        <v>7</v>
      </c>
      <c r="E679" s="702" t="s">
        <v>131</v>
      </c>
      <c r="F679" s="703" t="s">
        <v>137</v>
      </c>
      <c r="G679" s="335">
        <v>0</v>
      </c>
      <c r="H679" s="336">
        <v>1899.0210000000002</v>
      </c>
      <c r="I679" s="337">
        <v>1899.0210000000002</v>
      </c>
    </row>
    <row r="680" spans="2:9" ht="12.95" customHeight="1" x14ac:dyDescent="0.15">
      <c r="B680" s="381" t="s">
        <v>5</v>
      </c>
      <c r="C680" s="332" t="s">
        <v>43</v>
      </c>
      <c r="D680" s="333" t="s">
        <v>7</v>
      </c>
      <c r="E680" s="702" t="s">
        <v>131</v>
      </c>
      <c r="F680" s="703" t="s">
        <v>140</v>
      </c>
      <c r="G680" s="335">
        <v>0</v>
      </c>
      <c r="H680" s="336">
        <v>1665.7139999999999</v>
      </c>
      <c r="I680" s="337">
        <v>1665.7139999999999</v>
      </c>
    </row>
    <row r="681" spans="2:9" ht="12.95" customHeight="1" x14ac:dyDescent="0.15">
      <c r="B681" s="381" t="s">
        <v>5</v>
      </c>
      <c r="C681" s="332" t="s">
        <v>43</v>
      </c>
      <c r="D681" s="333" t="s">
        <v>7</v>
      </c>
      <c r="E681" s="702" t="s">
        <v>248</v>
      </c>
      <c r="F681" s="703" t="s">
        <v>142</v>
      </c>
      <c r="G681" s="335">
        <v>0</v>
      </c>
      <c r="H681" s="336">
        <v>12.856999999999999</v>
      </c>
      <c r="I681" s="337">
        <v>12.856999999999999</v>
      </c>
    </row>
    <row r="682" spans="2:9" ht="12.95" customHeight="1" x14ac:dyDescent="0.15">
      <c r="B682" s="381" t="s">
        <v>5</v>
      </c>
      <c r="C682" s="332" t="s">
        <v>43</v>
      </c>
      <c r="D682" s="333" t="s">
        <v>7</v>
      </c>
      <c r="E682" s="702" t="s">
        <v>248</v>
      </c>
      <c r="F682" s="703" t="s">
        <v>144</v>
      </c>
      <c r="G682" s="335">
        <v>0</v>
      </c>
      <c r="H682" s="336">
        <v>1965.7149999999999</v>
      </c>
      <c r="I682" s="337">
        <v>1965.7149999999999</v>
      </c>
    </row>
    <row r="683" spans="2:9" ht="12.95" customHeight="1" x14ac:dyDescent="0.15">
      <c r="B683" s="381" t="s">
        <v>5</v>
      </c>
      <c r="C683" s="332" t="s">
        <v>43</v>
      </c>
      <c r="D683" s="333" t="s">
        <v>7</v>
      </c>
      <c r="E683" s="702" t="s">
        <v>146</v>
      </c>
      <c r="F683" s="703" t="s">
        <v>147</v>
      </c>
      <c r="G683" s="335">
        <v>0</v>
      </c>
      <c r="H683" s="336">
        <v>6.6669999999999998</v>
      </c>
      <c r="I683" s="337">
        <v>6.6669999999999998</v>
      </c>
    </row>
    <row r="684" spans="2:9" ht="12.95" customHeight="1" x14ac:dyDescent="0.15">
      <c r="B684" s="381" t="s">
        <v>5</v>
      </c>
      <c r="C684" s="332" t="s">
        <v>43</v>
      </c>
      <c r="D684" s="333" t="s">
        <v>7</v>
      </c>
      <c r="E684" s="702" t="s">
        <v>146</v>
      </c>
      <c r="F684" s="703" t="s">
        <v>148</v>
      </c>
      <c r="G684" s="335">
        <v>0</v>
      </c>
      <c r="H684" s="336">
        <v>174.857</v>
      </c>
      <c r="I684" s="337">
        <v>174.857</v>
      </c>
    </row>
    <row r="685" spans="2:9" ht="12.95" customHeight="1" x14ac:dyDescent="0.15">
      <c r="B685" s="381" t="s">
        <v>5</v>
      </c>
      <c r="C685" s="332" t="s">
        <v>43</v>
      </c>
      <c r="D685" s="333" t="s">
        <v>7</v>
      </c>
      <c r="E685" s="702" t="s">
        <v>146</v>
      </c>
      <c r="F685" s="703" t="s">
        <v>149</v>
      </c>
      <c r="G685" s="335">
        <v>0</v>
      </c>
      <c r="H685" s="336">
        <v>1011.9029999999998</v>
      </c>
      <c r="I685" s="337">
        <v>1011.9029999999998</v>
      </c>
    </row>
    <row r="686" spans="2:9" ht="12.95" customHeight="1" x14ac:dyDescent="0.15">
      <c r="B686" s="381" t="s">
        <v>5</v>
      </c>
      <c r="C686" s="332" t="s">
        <v>43</v>
      </c>
      <c r="D686" s="333" t="s">
        <v>7</v>
      </c>
      <c r="E686" s="702" t="s">
        <v>146</v>
      </c>
      <c r="F686" s="703" t="s">
        <v>152</v>
      </c>
      <c r="G686" s="335">
        <v>0</v>
      </c>
      <c r="H686" s="336">
        <v>955.62</v>
      </c>
      <c r="I686" s="337">
        <v>955.62</v>
      </c>
    </row>
    <row r="687" spans="2:9" ht="12.95" customHeight="1" x14ac:dyDescent="0.15">
      <c r="B687" s="381" t="s">
        <v>5</v>
      </c>
      <c r="C687" s="332" t="s">
        <v>43</v>
      </c>
      <c r="D687" s="333" t="s">
        <v>7</v>
      </c>
      <c r="E687" s="702" t="s">
        <v>153</v>
      </c>
      <c r="F687" s="703" t="s">
        <v>153</v>
      </c>
      <c r="G687" s="335">
        <v>0</v>
      </c>
      <c r="H687" s="336">
        <v>489.14300000000003</v>
      </c>
      <c r="I687" s="337">
        <v>489.14300000000003</v>
      </c>
    </row>
    <row r="688" spans="2:9" ht="12.95" customHeight="1" x14ac:dyDescent="0.15">
      <c r="B688" s="381" t="s">
        <v>15</v>
      </c>
      <c r="C688" s="332" t="s">
        <v>43</v>
      </c>
      <c r="D688" s="333" t="s">
        <v>7</v>
      </c>
      <c r="E688" s="702" t="s">
        <v>277</v>
      </c>
      <c r="F688" s="703" t="s">
        <v>277</v>
      </c>
      <c r="G688" s="335">
        <v>2080</v>
      </c>
      <c r="H688" s="336">
        <v>0</v>
      </c>
      <c r="I688" s="337">
        <v>2080</v>
      </c>
    </row>
    <row r="689" spans="2:9" ht="12.95" customHeight="1" x14ac:dyDescent="0.15">
      <c r="B689" s="381" t="s">
        <v>260</v>
      </c>
      <c r="C689" s="332" t="s">
        <v>43</v>
      </c>
      <c r="D689" s="333" t="s">
        <v>7</v>
      </c>
      <c r="E689" s="702" t="s">
        <v>277</v>
      </c>
      <c r="F689" s="703" t="s">
        <v>277</v>
      </c>
      <c r="G689" s="335">
        <v>480</v>
      </c>
      <c r="H689" s="336">
        <v>0</v>
      </c>
      <c r="I689" s="337">
        <v>480</v>
      </c>
    </row>
    <row r="690" spans="2:9" ht="12.95" customHeight="1" x14ac:dyDescent="0.15">
      <c r="B690" s="381" t="s">
        <v>6</v>
      </c>
      <c r="C690" s="332" t="s">
        <v>43</v>
      </c>
      <c r="D690" s="333" t="s">
        <v>7</v>
      </c>
      <c r="E690" s="702" t="s">
        <v>87</v>
      </c>
      <c r="F690" s="703" t="s">
        <v>95</v>
      </c>
      <c r="G690" s="335">
        <v>0</v>
      </c>
      <c r="H690" s="336">
        <v>228.572</v>
      </c>
      <c r="I690" s="337">
        <v>228.572</v>
      </c>
    </row>
    <row r="691" spans="2:9" ht="12.95" customHeight="1" x14ac:dyDescent="0.15">
      <c r="B691" s="381" t="s">
        <v>6</v>
      </c>
      <c r="C691" s="332" t="s">
        <v>43</v>
      </c>
      <c r="D691" s="333" t="s">
        <v>7</v>
      </c>
      <c r="E691" s="702" t="s">
        <v>87</v>
      </c>
      <c r="F691" s="703" t="s">
        <v>96</v>
      </c>
      <c r="G691" s="335">
        <v>707.14200000000005</v>
      </c>
      <c r="H691" s="336">
        <v>0</v>
      </c>
      <c r="I691" s="337">
        <v>707.14200000000005</v>
      </c>
    </row>
    <row r="692" spans="2:9" ht="12.95" customHeight="1" x14ac:dyDescent="0.15">
      <c r="B692" s="381" t="s">
        <v>6</v>
      </c>
      <c r="C692" s="332" t="s">
        <v>43</v>
      </c>
      <c r="D692" s="333" t="s">
        <v>7</v>
      </c>
      <c r="E692" s="702" t="s">
        <v>110</v>
      </c>
      <c r="F692" s="703" t="s">
        <v>112</v>
      </c>
      <c r="G692" s="335">
        <v>1200</v>
      </c>
      <c r="H692" s="336">
        <v>0</v>
      </c>
      <c r="I692" s="337">
        <v>1200</v>
      </c>
    </row>
    <row r="693" spans="2:9" ht="12.95" customHeight="1" x14ac:dyDescent="0.15">
      <c r="B693" s="381" t="s">
        <v>6</v>
      </c>
      <c r="C693" s="332" t="s">
        <v>43</v>
      </c>
      <c r="D693" s="333" t="s">
        <v>7</v>
      </c>
      <c r="E693" s="702" t="s">
        <v>110</v>
      </c>
      <c r="F693" s="703" t="s">
        <v>247</v>
      </c>
      <c r="G693" s="335">
        <v>0</v>
      </c>
      <c r="H693" s="336">
        <v>3914.2860000000001</v>
      </c>
      <c r="I693" s="337">
        <v>3914.2860000000001</v>
      </c>
    </row>
    <row r="694" spans="2:9" ht="12.95" customHeight="1" x14ac:dyDescent="0.15">
      <c r="B694" s="381" t="s">
        <v>6</v>
      </c>
      <c r="C694" s="332" t="s">
        <v>43</v>
      </c>
      <c r="D694" s="333" t="s">
        <v>7</v>
      </c>
      <c r="E694" s="702" t="s">
        <v>110</v>
      </c>
      <c r="F694" s="703" t="s">
        <v>116</v>
      </c>
      <c r="G694" s="335">
        <v>0</v>
      </c>
      <c r="H694" s="336">
        <v>102.857</v>
      </c>
      <c r="I694" s="337">
        <v>102.857</v>
      </c>
    </row>
    <row r="695" spans="2:9" ht="12.95" customHeight="1" x14ac:dyDescent="0.15">
      <c r="B695" s="381" t="s">
        <v>6</v>
      </c>
      <c r="C695" s="332" t="s">
        <v>43</v>
      </c>
      <c r="D695" s="333" t="s">
        <v>7</v>
      </c>
      <c r="E695" s="702" t="s">
        <v>122</v>
      </c>
      <c r="F695" s="703" t="s">
        <v>279</v>
      </c>
      <c r="G695" s="335">
        <v>242.143</v>
      </c>
      <c r="H695" s="336">
        <v>0</v>
      </c>
      <c r="I695" s="337">
        <v>242.143</v>
      </c>
    </row>
    <row r="696" spans="2:9" ht="12.95" customHeight="1" x14ac:dyDescent="0.15">
      <c r="B696" s="381" t="s">
        <v>6</v>
      </c>
      <c r="C696" s="332" t="s">
        <v>43</v>
      </c>
      <c r="D696" s="333" t="s">
        <v>7</v>
      </c>
      <c r="E696" s="702" t="s">
        <v>131</v>
      </c>
      <c r="F696" s="703" t="s">
        <v>132</v>
      </c>
      <c r="G696" s="335">
        <v>1560</v>
      </c>
      <c r="H696" s="336">
        <v>643.57799999999997</v>
      </c>
      <c r="I696" s="337">
        <v>2203.578</v>
      </c>
    </row>
    <row r="697" spans="2:9" ht="12.95" customHeight="1" x14ac:dyDescent="0.15">
      <c r="B697" s="381" t="s">
        <v>6</v>
      </c>
      <c r="C697" s="332" t="s">
        <v>43</v>
      </c>
      <c r="D697" s="333" t="s">
        <v>7</v>
      </c>
      <c r="E697" s="702" t="s">
        <v>248</v>
      </c>
      <c r="F697" s="703" t="s">
        <v>143</v>
      </c>
      <c r="G697" s="335">
        <v>2987.4799999999996</v>
      </c>
      <c r="H697" s="336">
        <v>0</v>
      </c>
      <c r="I697" s="337">
        <v>2987.4799999999996</v>
      </c>
    </row>
    <row r="698" spans="2:9" ht="12.95" customHeight="1" x14ac:dyDescent="0.15">
      <c r="B698" s="381" t="s">
        <v>6</v>
      </c>
      <c r="C698" s="332" t="s">
        <v>43</v>
      </c>
      <c r="D698" s="333" t="s">
        <v>7</v>
      </c>
      <c r="E698" s="702" t="s">
        <v>248</v>
      </c>
      <c r="F698" s="703" t="s">
        <v>144</v>
      </c>
      <c r="G698" s="335">
        <v>546.428</v>
      </c>
      <c r="H698" s="336">
        <v>514.28499999999997</v>
      </c>
      <c r="I698" s="337">
        <v>1060.713</v>
      </c>
    </row>
    <row r="699" spans="2:9" ht="12.95" customHeight="1" x14ac:dyDescent="0.15">
      <c r="B699" s="381" t="s">
        <v>6</v>
      </c>
      <c r="C699" s="332" t="s">
        <v>43</v>
      </c>
      <c r="D699" s="333" t="s">
        <v>7</v>
      </c>
      <c r="E699" s="702" t="s">
        <v>146</v>
      </c>
      <c r="F699" s="703" t="s">
        <v>152</v>
      </c>
      <c r="G699" s="335">
        <v>327.85700000000003</v>
      </c>
      <c r="H699" s="336">
        <v>0</v>
      </c>
      <c r="I699" s="337">
        <v>327.85700000000003</v>
      </c>
    </row>
    <row r="700" spans="2:9" ht="12.95" customHeight="1" x14ac:dyDescent="0.15">
      <c r="B700" s="381" t="s">
        <v>6</v>
      </c>
      <c r="C700" s="332" t="s">
        <v>43</v>
      </c>
      <c r="D700" s="333" t="s">
        <v>7</v>
      </c>
      <c r="E700" s="702" t="s">
        <v>153</v>
      </c>
      <c r="F700" s="703" t="s">
        <v>153</v>
      </c>
      <c r="G700" s="335">
        <v>0</v>
      </c>
      <c r="H700" s="336">
        <v>102.857</v>
      </c>
      <c r="I700" s="337">
        <v>102.857</v>
      </c>
    </row>
    <row r="701" spans="2:9" ht="12.95" customHeight="1" thickBot="1" x14ac:dyDescent="0.2">
      <c r="B701" s="388" t="s">
        <v>6</v>
      </c>
      <c r="C701" s="355" t="s">
        <v>43</v>
      </c>
      <c r="D701" s="356" t="s">
        <v>7</v>
      </c>
      <c r="E701" s="704" t="s">
        <v>277</v>
      </c>
      <c r="F701" s="705" t="s">
        <v>277</v>
      </c>
      <c r="G701" s="358">
        <v>34312</v>
      </c>
      <c r="H701" s="359">
        <v>0</v>
      </c>
      <c r="I701" s="360">
        <v>34312</v>
      </c>
    </row>
    <row r="702" spans="2:9" ht="12.95" customHeight="1" x14ac:dyDescent="0.15">
      <c r="B702" s="384" t="s">
        <v>206</v>
      </c>
      <c r="C702" s="349" t="s">
        <v>43</v>
      </c>
      <c r="D702" s="350" t="s">
        <v>7</v>
      </c>
      <c r="E702" s="706" t="s">
        <v>277</v>
      </c>
      <c r="F702" s="707" t="s">
        <v>277</v>
      </c>
      <c r="G702" s="352">
        <v>680</v>
      </c>
      <c r="H702" s="353">
        <v>0</v>
      </c>
      <c r="I702" s="354">
        <v>680</v>
      </c>
    </row>
    <row r="703" spans="2:9" ht="12.95" customHeight="1" x14ac:dyDescent="0.15">
      <c r="B703" s="381" t="s">
        <v>261</v>
      </c>
      <c r="C703" s="332" t="s">
        <v>43</v>
      </c>
      <c r="D703" s="333" t="s">
        <v>7</v>
      </c>
      <c r="E703" s="702" t="s">
        <v>277</v>
      </c>
      <c r="F703" s="703" t="s">
        <v>277</v>
      </c>
      <c r="G703" s="335">
        <v>980</v>
      </c>
      <c r="H703" s="336">
        <v>0</v>
      </c>
      <c r="I703" s="337">
        <v>980</v>
      </c>
    </row>
    <row r="704" spans="2:9" ht="12.95" customHeight="1" x14ac:dyDescent="0.15">
      <c r="B704" s="381" t="s">
        <v>20</v>
      </c>
      <c r="C704" s="332" t="s">
        <v>43</v>
      </c>
      <c r="D704" s="333" t="s">
        <v>7</v>
      </c>
      <c r="E704" s="702" t="s">
        <v>277</v>
      </c>
      <c r="F704" s="703" t="s">
        <v>277</v>
      </c>
      <c r="G704" s="335">
        <v>12936</v>
      </c>
      <c r="H704" s="336">
        <v>0</v>
      </c>
      <c r="I704" s="337">
        <v>12936</v>
      </c>
    </row>
    <row r="705" spans="2:9" ht="12.95" customHeight="1" x14ac:dyDescent="0.15">
      <c r="B705" s="381" t="s">
        <v>10</v>
      </c>
      <c r="C705" s="332" t="s">
        <v>43</v>
      </c>
      <c r="D705" s="333" t="s">
        <v>7</v>
      </c>
      <c r="E705" s="702" t="s">
        <v>110</v>
      </c>
      <c r="F705" s="703" t="s">
        <v>247</v>
      </c>
      <c r="G705" s="335">
        <v>0</v>
      </c>
      <c r="H705" s="336">
        <v>114.286</v>
      </c>
      <c r="I705" s="337">
        <v>114.286</v>
      </c>
    </row>
    <row r="706" spans="2:9" ht="12.95" customHeight="1" x14ac:dyDescent="0.15">
      <c r="B706" s="381" t="s">
        <v>10</v>
      </c>
      <c r="C706" s="332" t="s">
        <v>43</v>
      </c>
      <c r="D706" s="333" t="s">
        <v>7</v>
      </c>
      <c r="E706" s="702" t="s">
        <v>131</v>
      </c>
      <c r="F706" s="703" t="s">
        <v>132</v>
      </c>
      <c r="G706" s="335">
        <v>0</v>
      </c>
      <c r="H706" s="336">
        <v>222.37700000000001</v>
      </c>
      <c r="I706" s="337">
        <v>222.37700000000001</v>
      </c>
    </row>
    <row r="707" spans="2:9" ht="12.95" customHeight="1" x14ac:dyDescent="0.15">
      <c r="B707" s="381" t="s">
        <v>10</v>
      </c>
      <c r="C707" s="332" t="s">
        <v>43</v>
      </c>
      <c r="D707" s="333" t="s">
        <v>7</v>
      </c>
      <c r="E707" s="702" t="s">
        <v>277</v>
      </c>
      <c r="F707" s="703" t="s">
        <v>277</v>
      </c>
      <c r="G707" s="335">
        <v>6890</v>
      </c>
      <c r="H707" s="336">
        <v>0</v>
      </c>
      <c r="I707" s="337">
        <v>6890</v>
      </c>
    </row>
    <row r="708" spans="2:9" ht="12.95" customHeight="1" x14ac:dyDescent="0.15">
      <c r="B708" s="381" t="s">
        <v>11</v>
      </c>
      <c r="C708" s="332" t="s">
        <v>43</v>
      </c>
      <c r="D708" s="333" t="s">
        <v>7</v>
      </c>
      <c r="E708" s="702" t="s">
        <v>97</v>
      </c>
      <c r="F708" s="703" t="s">
        <v>98</v>
      </c>
      <c r="G708" s="335">
        <v>0</v>
      </c>
      <c r="H708" s="336">
        <v>102.857</v>
      </c>
      <c r="I708" s="337">
        <v>102.857</v>
      </c>
    </row>
    <row r="709" spans="2:9" ht="12.95" customHeight="1" x14ac:dyDescent="0.15">
      <c r="B709" s="381" t="s">
        <v>11</v>
      </c>
      <c r="C709" s="332" t="s">
        <v>43</v>
      </c>
      <c r="D709" s="333" t="s">
        <v>7</v>
      </c>
      <c r="E709" s="702" t="s">
        <v>97</v>
      </c>
      <c r="F709" s="703" t="s">
        <v>254</v>
      </c>
      <c r="G709" s="335">
        <v>0</v>
      </c>
      <c r="H709" s="336">
        <v>436.76199999999994</v>
      </c>
      <c r="I709" s="337">
        <v>436.76199999999994</v>
      </c>
    </row>
    <row r="710" spans="2:9" ht="12.95" customHeight="1" x14ac:dyDescent="0.15">
      <c r="B710" s="381" t="s">
        <v>11</v>
      </c>
      <c r="C710" s="332" t="s">
        <v>43</v>
      </c>
      <c r="D710" s="333" t="s">
        <v>7</v>
      </c>
      <c r="E710" s="702" t="s">
        <v>103</v>
      </c>
      <c r="F710" s="703" t="s">
        <v>109</v>
      </c>
      <c r="G710" s="335">
        <v>0</v>
      </c>
      <c r="H710" s="336">
        <v>102.857</v>
      </c>
      <c r="I710" s="337">
        <v>102.857</v>
      </c>
    </row>
    <row r="711" spans="2:9" ht="12.95" customHeight="1" x14ac:dyDescent="0.15">
      <c r="B711" s="381" t="s">
        <v>11</v>
      </c>
      <c r="C711" s="332" t="s">
        <v>43</v>
      </c>
      <c r="D711" s="333" t="s">
        <v>7</v>
      </c>
      <c r="E711" s="702" t="s">
        <v>110</v>
      </c>
      <c r="F711" s="703" t="s">
        <v>112</v>
      </c>
      <c r="G711" s="335">
        <v>0</v>
      </c>
      <c r="H711" s="336">
        <v>525.71399999999994</v>
      </c>
      <c r="I711" s="337">
        <v>525.71399999999994</v>
      </c>
    </row>
    <row r="712" spans="2:9" ht="12.95" customHeight="1" x14ac:dyDescent="0.15">
      <c r="B712" s="381" t="s">
        <v>11</v>
      </c>
      <c r="C712" s="332" t="s">
        <v>43</v>
      </c>
      <c r="D712" s="333" t="s">
        <v>7</v>
      </c>
      <c r="E712" s="702" t="s">
        <v>110</v>
      </c>
      <c r="F712" s="703" t="s">
        <v>247</v>
      </c>
      <c r="G712" s="335">
        <v>0</v>
      </c>
      <c r="H712" s="336">
        <v>9051.4279999999999</v>
      </c>
      <c r="I712" s="337">
        <v>9051.4279999999999</v>
      </c>
    </row>
    <row r="713" spans="2:9" ht="12.95" customHeight="1" x14ac:dyDescent="0.15">
      <c r="B713" s="381" t="s">
        <v>11</v>
      </c>
      <c r="C713" s="332" t="s">
        <v>43</v>
      </c>
      <c r="D713" s="333" t="s">
        <v>7</v>
      </c>
      <c r="E713" s="702" t="s">
        <v>110</v>
      </c>
      <c r="F713" s="703" t="s">
        <v>117</v>
      </c>
      <c r="G713" s="335">
        <v>0</v>
      </c>
      <c r="H713" s="336">
        <v>514.28599999999994</v>
      </c>
      <c r="I713" s="337">
        <v>514.28599999999994</v>
      </c>
    </row>
    <row r="714" spans="2:9" ht="12.95" customHeight="1" x14ac:dyDescent="0.15">
      <c r="B714" s="381" t="s">
        <v>11</v>
      </c>
      <c r="C714" s="332" t="s">
        <v>43</v>
      </c>
      <c r="D714" s="333" t="s">
        <v>7</v>
      </c>
      <c r="E714" s="702" t="s">
        <v>110</v>
      </c>
      <c r="F714" s="703" t="s">
        <v>249</v>
      </c>
      <c r="G714" s="335">
        <v>0</v>
      </c>
      <c r="H714" s="336">
        <v>16</v>
      </c>
      <c r="I714" s="337">
        <v>16</v>
      </c>
    </row>
    <row r="715" spans="2:9" ht="12.95" customHeight="1" x14ac:dyDescent="0.15">
      <c r="B715" s="381" t="s">
        <v>11</v>
      </c>
      <c r="C715" s="332" t="s">
        <v>43</v>
      </c>
      <c r="D715" s="333" t="s">
        <v>7</v>
      </c>
      <c r="E715" s="702" t="s">
        <v>131</v>
      </c>
      <c r="F715" s="703" t="s">
        <v>132</v>
      </c>
      <c r="G715" s="335">
        <v>0</v>
      </c>
      <c r="H715" s="336">
        <v>1017.1429999999999</v>
      </c>
      <c r="I715" s="337">
        <v>1017.1429999999999</v>
      </c>
    </row>
    <row r="716" spans="2:9" ht="12.95" customHeight="1" x14ac:dyDescent="0.15">
      <c r="B716" s="381" t="s">
        <v>11</v>
      </c>
      <c r="C716" s="332" t="s">
        <v>43</v>
      </c>
      <c r="D716" s="333" t="s">
        <v>7</v>
      </c>
      <c r="E716" s="702" t="s">
        <v>131</v>
      </c>
      <c r="F716" s="703" t="s">
        <v>136</v>
      </c>
      <c r="G716" s="335">
        <v>0</v>
      </c>
      <c r="H716" s="336">
        <v>212.381</v>
      </c>
      <c r="I716" s="337">
        <v>212.381</v>
      </c>
    </row>
    <row r="717" spans="2:9" ht="12.95" customHeight="1" x14ac:dyDescent="0.15">
      <c r="B717" s="381" t="s">
        <v>11</v>
      </c>
      <c r="C717" s="332" t="s">
        <v>43</v>
      </c>
      <c r="D717" s="333" t="s">
        <v>7</v>
      </c>
      <c r="E717" s="702" t="s">
        <v>131</v>
      </c>
      <c r="F717" s="703" t="s">
        <v>137</v>
      </c>
      <c r="G717" s="335">
        <v>0</v>
      </c>
      <c r="H717" s="336">
        <v>6.6669999999999998</v>
      </c>
      <c r="I717" s="337">
        <v>6.6669999999999998</v>
      </c>
    </row>
    <row r="718" spans="2:9" ht="12.95" customHeight="1" x14ac:dyDescent="0.15">
      <c r="B718" s="381" t="s">
        <v>11</v>
      </c>
      <c r="C718" s="332" t="s">
        <v>43</v>
      </c>
      <c r="D718" s="333" t="s">
        <v>7</v>
      </c>
      <c r="E718" s="702" t="s">
        <v>131</v>
      </c>
      <c r="F718" s="703" t="s">
        <v>140</v>
      </c>
      <c r="G718" s="335">
        <v>0</v>
      </c>
      <c r="H718" s="336">
        <v>120</v>
      </c>
      <c r="I718" s="337">
        <v>120</v>
      </c>
    </row>
    <row r="719" spans="2:9" ht="12.95" customHeight="1" x14ac:dyDescent="0.15">
      <c r="B719" s="381" t="s">
        <v>11</v>
      </c>
      <c r="C719" s="332" t="s">
        <v>43</v>
      </c>
      <c r="D719" s="333" t="s">
        <v>7</v>
      </c>
      <c r="E719" s="702" t="s">
        <v>248</v>
      </c>
      <c r="F719" s="703" t="s">
        <v>144</v>
      </c>
      <c r="G719" s="335">
        <v>0</v>
      </c>
      <c r="H719" s="336">
        <v>205.714</v>
      </c>
      <c r="I719" s="337">
        <v>205.714</v>
      </c>
    </row>
    <row r="720" spans="2:9" ht="12.95" customHeight="1" x14ac:dyDescent="0.15">
      <c r="B720" s="381" t="s">
        <v>11</v>
      </c>
      <c r="C720" s="332" t="s">
        <v>43</v>
      </c>
      <c r="D720" s="333" t="s">
        <v>7</v>
      </c>
      <c r="E720" s="702" t="s">
        <v>248</v>
      </c>
      <c r="F720" s="703" t="s">
        <v>145</v>
      </c>
      <c r="G720" s="335">
        <v>0</v>
      </c>
      <c r="H720" s="336">
        <v>4</v>
      </c>
      <c r="I720" s="337">
        <v>4</v>
      </c>
    </row>
    <row r="721" spans="2:9" ht="12.95" customHeight="1" x14ac:dyDescent="0.15">
      <c r="B721" s="381" t="s">
        <v>11</v>
      </c>
      <c r="C721" s="332" t="s">
        <v>43</v>
      </c>
      <c r="D721" s="333" t="s">
        <v>7</v>
      </c>
      <c r="E721" s="702" t="s">
        <v>146</v>
      </c>
      <c r="F721" s="703" t="s">
        <v>149</v>
      </c>
      <c r="G721" s="335">
        <v>0</v>
      </c>
      <c r="H721" s="336">
        <v>114.286</v>
      </c>
      <c r="I721" s="337">
        <v>114.286</v>
      </c>
    </row>
    <row r="722" spans="2:9" ht="12.95" customHeight="1" x14ac:dyDescent="0.15">
      <c r="B722" s="381" t="s">
        <v>11</v>
      </c>
      <c r="C722" s="332" t="s">
        <v>43</v>
      </c>
      <c r="D722" s="333" t="s">
        <v>7</v>
      </c>
      <c r="E722" s="702" t="s">
        <v>146</v>
      </c>
      <c r="F722" s="703" t="s">
        <v>152</v>
      </c>
      <c r="G722" s="335">
        <v>0</v>
      </c>
      <c r="H722" s="336">
        <v>308.57100000000003</v>
      </c>
      <c r="I722" s="337">
        <v>308.57100000000003</v>
      </c>
    </row>
    <row r="723" spans="2:9" ht="12.95" customHeight="1" x14ac:dyDescent="0.15">
      <c r="B723" s="381" t="s">
        <v>11</v>
      </c>
      <c r="C723" s="332" t="s">
        <v>43</v>
      </c>
      <c r="D723" s="333" t="s">
        <v>7</v>
      </c>
      <c r="E723" s="702" t="s">
        <v>153</v>
      </c>
      <c r="F723" s="703" t="s">
        <v>153</v>
      </c>
      <c r="G723" s="335">
        <v>0</v>
      </c>
      <c r="H723" s="336">
        <v>720</v>
      </c>
      <c r="I723" s="337">
        <v>720</v>
      </c>
    </row>
    <row r="724" spans="2:9" ht="12.95" customHeight="1" x14ac:dyDescent="0.15">
      <c r="B724" s="381" t="s">
        <v>22</v>
      </c>
      <c r="C724" s="332" t="s">
        <v>43</v>
      </c>
      <c r="D724" s="333" t="s">
        <v>7</v>
      </c>
      <c r="E724" s="702" t="s">
        <v>277</v>
      </c>
      <c r="F724" s="703" t="s">
        <v>277</v>
      </c>
      <c r="G724" s="335">
        <v>7592</v>
      </c>
      <c r="H724" s="336">
        <v>0</v>
      </c>
      <c r="I724" s="337">
        <v>7592</v>
      </c>
    </row>
    <row r="725" spans="2:9" ht="12.95" customHeight="1" x14ac:dyDescent="0.15">
      <c r="B725" s="381" t="s">
        <v>23</v>
      </c>
      <c r="C725" s="332" t="s">
        <v>43</v>
      </c>
      <c r="D725" s="333" t="s">
        <v>7</v>
      </c>
      <c r="E725" s="702" t="s">
        <v>97</v>
      </c>
      <c r="F725" s="703" t="s">
        <v>99</v>
      </c>
      <c r="G725" s="335">
        <v>0</v>
      </c>
      <c r="H725" s="336">
        <v>986.78100000000029</v>
      </c>
      <c r="I725" s="337">
        <v>986.78100000000029</v>
      </c>
    </row>
    <row r="726" spans="2:9" ht="12.95" customHeight="1" x14ac:dyDescent="0.15">
      <c r="B726" s="381" t="s">
        <v>23</v>
      </c>
      <c r="C726" s="332" t="s">
        <v>43</v>
      </c>
      <c r="D726" s="333" t="s">
        <v>7</v>
      </c>
      <c r="E726" s="702" t="s">
        <v>97</v>
      </c>
      <c r="F726" s="703" t="s">
        <v>254</v>
      </c>
      <c r="G726" s="335">
        <v>0</v>
      </c>
      <c r="H726" s="336">
        <v>376.07100000000003</v>
      </c>
      <c r="I726" s="337">
        <v>376.07100000000003</v>
      </c>
    </row>
    <row r="727" spans="2:9" ht="12.95" customHeight="1" x14ac:dyDescent="0.15">
      <c r="B727" s="381" t="s">
        <v>23</v>
      </c>
      <c r="C727" s="332" t="s">
        <v>43</v>
      </c>
      <c r="D727" s="333" t="s">
        <v>7</v>
      </c>
      <c r="E727" s="702" t="s">
        <v>110</v>
      </c>
      <c r="F727" s="703" t="s">
        <v>114</v>
      </c>
      <c r="G727" s="335">
        <v>0</v>
      </c>
      <c r="H727" s="336">
        <v>54.643000000000001</v>
      </c>
      <c r="I727" s="337">
        <v>54.643000000000001</v>
      </c>
    </row>
    <row r="728" spans="2:9" ht="12.95" customHeight="1" x14ac:dyDescent="0.15">
      <c r="B728" s="381" t="s">
        <v>23</v>
      </c>
      <c r="C728" s="332" t="s">
        <v>43</v>
      </c>
      <c r="D728" s="333" t="s">
        <v>7</v>
      </c>
      <c r="E728" s="702" t="s">
        <v>122</v>
      </c>
      <c r="F728" s="703" t="s">
        <v>126</v>
      </c>
      <c r="G728" s="335">
        <v>0</v>
      </c>
      <c r="H728" s="336">
        <v>829.28700000000026</v>
      </c>
      <c r="I728" s="337">
        <v>829.28700000000026</v>
      </c>
    </row>
    <row r="729" spans="2:9" ht="12.95" customHeight="1" x14ac:dyDescent="0.15">
      <c r="B729" s="381" t="s">
        <v>23</v>
      </c>
      <c r="C729" s="332" t="s">
        <v>43</v>
      </c>
      <c r="D729" s="333" t="s">
        <v>7</v>
      </c>
      <c r="E729" s="702" t="s">
        <v>122</v>
      </c>
      <c r="F729" s="703" t="s">
        <v>129</v>
      </c>
      <c r="G729" s="335">
        <v>0</v>
      </c>
      <c r="H729" s="336">
        <v>559.28400000000011</v>
      </c>
      <c r="I729" s="337">
        <v>559.28400000000011</v>
      </c>
    </row>
    <row r="730" spans="2:9" ht="12.95" customHeight="1" x14ac:dyDescent="0.15">
      <c r="B730" s="381" t="s">
        <v>23</v>
      </c>
      <c r="C730" s="332" t="s">
        <v>43</v>
      </c>
      <c r="D730" s="333" t="s">
        <v>7</v>
      </c>
      <c r="E730" s="702" t="s">
        <v>131</v>
      </c>
      <c r="F730" s="703" t="s">
        <v>136</v>
      </c>
      <c r="G730" s="335">
        <v>0</v>
      </c>
      <c r="H730" s="336">
        <v>19.286000000000001</v>
      </c>
      <c r="I730" s="337">
        <v>19.286000000000001</v>
      </c>
    </row>
    <row r="731" spans="2:9" ht="12.95" customHeight="1" x14ac:dyDescent="0.15">
      <c r="B731" s="381" t="s">
        <v>23</v>
      </c>
      <c r="C731" s="332" t="s">
        <v>43</v>
      </c>
      <c r="D731" s="333" t="s">
        <v>7</v>
      </c>
      <c r="E731" s="702" t="s">
        <v>131</v>
      </c>
      <c r="F731" s="703" t="s">
        <v>137</v>
      </c>
      <c r="G731" s="335">
        <v>0</v>
      </c>
      <c r="H731" s="336">
        <v>128.572</v>
      </c>
      <c r="I731" s="337">
        <v>128.572</v>
      </c>
    </row>
    <row r="732" spans="2:9" ht="12.95" customHeight="1" x14ac:dyDescent="0.15">
      <c r="B732" s="381" t="s">
        <v>23</v>
      </c>
      <c r="C732" s="332" t="s">
        <v>43</v>
      </c>
      <c r="D732" s="333" t="s">
        <v>7</v>
      </c>
      <c r="E732" s="702" t="s">
        <v>248</v>
      </c>
      <c r="F732" s="703" t="s">
        <v>145</v>
      </c>
      <c r="G732" s="335">
        <v>0</v>
      </c>
      <c r="H732" s="336">
        <v>64.286000000000001</v>
      </c>
      <c r="I732" s="337">
        <v>64.286000000000001</v>
      </c>
    </row>
    <row r="733" spans="2:9" ht="12.95" customHeight="1" x14ac:dyDescent="0.15">
      <c r="B733" s="381" t="s">
        <v>24</v>
      </c>
      <c r="C733" s="332" t="s">
        <v>43</v>
      </c>
      <c r="D733" s="333" t="s">
        <v>7</v>
      </c>
      <c r="E733" s="702" t="s">
        <v>110</v>
      </c>
      <c r="F733" s="703" t="s">
        <v>112</v>
      </c>
      <c r="G733" s="335">
        <v>0</v>
      </c>
      <c r="H733" s="336">
        <v>19.286000000000001</v>
      </c>
      <c r="I733" s="337">
        <v>19.286000000000001</v>
      </c>
    </row>
    <row r="734" spans="2:9" ht="12.95" customHeight="1" x14ac:dyDescent="0.15">
      <c r="B734" s="381" t="s">
        <v>24</v>
      </c>
      <c r="C734" s="332" t="s">
        <v>43</v>
      </c>
      <c r="D734" s="333" t="s">
        <v>7</v>
      </c>
      <c r="E734" s="702" t="s">
        <v>110</v>
      </c>
      <c r="F734" s="703" t="s">
        <v>114</v>
      </c>
      <c r="G734" s="335">
        <v>0</v>
      </c>
      <c r="H734" s="336">
        <v>308.57100000000003</v>
      </c>
      <c r="I734" s="337">
        <v>308.57100000000003</v>
      </c>
    </row>
    <row r="735" spans="2:9" ht="12.95" customHeight="1" x14ac:dyDescent="0.15">
      <c r="B735" s="381" t="s">
        <v>24</v>
      </c>
      <c r="C735" s="332" t="s">
        <v>43</v>
      </c>
      <c r="D735" s="333" t="s">
        <v>7</v>
      </c>
      <c r="E735" s="702" t="s">
        <v>110</v>
      </c>
      <c r="F735" s="703" t="s">
        <v>249</v>
      </c>
      <c r="G735" s="335">
        <v>0</v>
      </c>
      <c r="H735" s="336">
        <v>359.99900000000002</v>
      </c>
      <c r="I735" s="337">
        <v>359.99900000000002</v>
      </c>
    </row>
    <row r="736" spans="2:9" ht="12.95" customHeight="1" x14ac:dyDescent="0.15">
      <c r="B736" s="381" t="s">
        <v>24</v>
      </c>
      <c r="C736" s="332" t="s">
        <v>43</v>
      </c>
      <c r="D736" s="333" t="s">
        <v>7</v>
      </c>
      <c r="E736" s="702" t="s">
        <v>122</v>
      </c>
      <c r="F736" s="703" t="s">
        <v>126</v>
      </c>
      <c r="G736" s="335">
        <v>0</v>
      </c>
      <c r="H736" s="336">
        <v>19.286000000000001</v>
      </c>
      <c r="I736" s="337">
        <v>19.286000000000001</v>
      </c>
    </row>
    <row r="737" spans="2:9" ht="12.95" customHeight="1" x14ac:dyDescent="0.15">
      <c r="B737" s="381" t="s">
        <v>24</v>
      </c>
      <c r="C737" s="332" t="s">
        <v>43</v>
      </c>
      <c r="D737" s="333" t="s">
        <v>7</v>
      </c>
      <c r="E737" s="702" t="s">
        <v>122</v>
      </c>
      <c r="F737" s="703" t="s">
        <v>129</v>
      </c>
      <c r="G737" s="335">
        <v>0</v>
      </c>
      <c r="H737" s="336">
        <v>192.857</v>
      </c>
      <c r="I737" s="337">
        <v>192.857</v>
      </c>
    </row>
    <row r="738" spans="2:9" ht="12.95" customHeight="1" x14ac:dyDescent="0.15">
      <c r="B738" s="381" t="s">
        <v>24</v>
      </c>
      <c r="C738" s="332" t="s">
        <v>43</v>
      </c>
      <c r="D738" s="333" t="s">
        <v>7</v>
      </c>
      <c r="E738" s="702" t="s">
        <v>122</v>
      </c>
      <c r="F738" s="703" t="s">
        <v>279</v>
      </c>
      <c r="G738" s="335">
        <v>0</v>
      </c>
      <c r="H738" s="336">
        <v>250.71299999999999</v>
      </c>
      <c r="I738" s="337">
        <v>250.71299999999999</v>
      </c>
    </row>
    <row r="739" spans="2:9" ht="12.95" customHeight="1" x14ac:dyDescent="0.15">
      <c r="B739" s="381" t="s">
        <v>24</v>
      </c>
      <c r="C739" s="332" t="s">
        <v>43</v>
      </c>
      <c r="D739" s="333" t="s">
        <v>7</v>
      </c>
      <c r="E739" s="702" t="s">
        <v>131</v>
      </c>
      <c r="F739" s="703" t="s">
        <v>132</v>
      </c>
      <c r="G739" s="335">
        <v>0</v>
      </c>
      <c r="H739" s="336">
        <v>8466.4119999999984</v>
      </c>
      <c r="I739" s="337">
        <v>8466.4119999999984</v>
      </c>
    </row>
    <row r="740" spans="2:9" ht="12.95" customHeight="1" x14ac:dyDescent="0.15">
      <c r="B740" s="381" t="s">
        <v>24</v>
      </c>
      <c r="C740" s="332" t="s">
        <v>43</v>
      </c>
      <c r="D740" s="333" t="s">
        <v>7</v>
      </c>
      <c r="E740" s="702" t="s">
        <v>248</v>
      </c>
      <c r="F740" s="703" t="s">
        <v>145</v>
      </c>
      <c r="G740" s="335">
        <v>0</v>
      </c>
      <c r="H740" s="336">
        <v>250.714</v>
      </c>
      <c r="I740" s="337">
        <v>250.714</v>
      </c>
    </row>
    <row r="741" spans="2:9" ht="12.95" customHeight="1" x14ac:dyDescent="0.15">
      <c r="B741" s="381" t="s">
        <v>17</v>
      </c>
      <c r="C741" s="332" t="s">
        <v>43</v>
      </c>
      <c r="D741" s="333" t="s">
        <v>7</v>
      </c>
      <c r="E741" s="702" t="s">
        <v>97</v>
      </c>
      <c r="F741" s="703" t="s">
        <v>99</v>
      </c>
      <c r="G741" s="335">
        <v>0</v>
      </c>
      <c r="H741" s="336">
        <v>64.286000000000001</v>
      </c>
      <c r="I741" s="337">
        <v>64.286000000000001</v>
      </c>
    </row>
    <row r="742" spans="2:9" ht="12.95" customHeight="1" x14ac:dyDescent="0.15">
      <c r="B742" s="381" t="s">
        <v>17</v>
      </c>
      <c r="C742" s="332" t="s">
        <v>43</v>
      </c>
      <c r="D742" s="333" t="s">
        <v>7</v>
      </c>
      <c r="E742" s="702" t="s">
        <v>97</v>
      </c>
      <c r="F742" s="703" t="s">
        <v>254</v>
      </c>
      <c r="G742" s="335">
        <v>0</v>
      </c>
      <c r="H742" s="336">
        <v>867.85399999999981</v>
      </c>
      <c r="I742" s="337">
        <v>867.85399999999981</v>
      </c>
    </row>
    <row r="743" spans="2:9" ht="12.95" customHeight="1" x14ac:dyDescent="0.15">
      <c r="B743" s="381" t="s">
        <v>17</v>
      </c>
      <c r="C743" s="332" t="s">
        <v>43</v>
      </c>
      <c r="D743" s="333" t="s">
        <v>7</v>
      </c>
      <c r="E743" s="702" t="s">
        <v>97</v>
      </c>
      <c r="F743" s="703" t="s">
        <v>102</v>
      </c>
      <c r="G743" s="335">
        <v>0</v>
      </c>
      <c r="H743" s="336">
        <v>64.286000000000001</v>
      </c>
      <c r="I743" s="337">
        <v>64.286000000000001</v>
      </c>
    </row>
    <row r="744" spans="2:9" ht="12.95" customHeight="1" x14ac:dyDescent="0.15">
      <c r="B744" s="381" t="s">
        <v>17</v>
      </c>
      <c r="C744" s="332" t="s">
        <v>43</v>
      </c>
      <c r="D744" s="333" t="s">
        <v>7</v>
      </c>
      <c r="E744" s="702" t="s">
        <v>103</v>
      </c>
      <c r="F744" s="703" t="s">
        <v>105</v>
      </c>
      <c r="G744" s="335">
        <v>0</v>
      </c>
      <c r="H744" s="336">
        <v>128.572</v>
      </c>
      <c r="I744" s="337">
        <v>128.572</v>
      </c>
    </row>
    <row r="745" spans="2:9" ht="12.95" customHeight="1" x14ac:dyDescent="0.15">
      <c r="B745" s="381" t="s">
        <v>17</v>
      </c>
      <c r="C745" s="332" t="s">
        <v>43</v>
      </c>
      <c r="D745" s="333" t="s">
        <v>7</v>
      </c>
      <c r="E745" s="702" t="s">
        <v>110</v>
      </c>
      <c r="F745" s="703" t="s">
        <v>249</v>
      </c>
      <c r="G745" s="335">
        <v>0</v>
      </c>
      <c r="H745" s="336">
        <v>32.143000000000001</v>
      </c>
      <c r="I745" s="337">
        <v>32.143000000000001</v>
      </c>
    </row>
    <row r="746" spans="2:9" ht="12.95" customHeight="1" x14ac:dyDescent="0.15">
      <c r="B746" s="381" t="s">
        <v>17</v>
      </c>
      <c r="C746" s="332" t="s">
        <v>43</v>
      </c>
      <c r="D746" s="333" t="s">
        <v>7</v>
      </c>
      <c r="E746" s="702" t="s">
        <v>122</v>
      </c>
      <c r="F746" s="703" t="s">
        <v>129</v>
      </c>
      <c r="G746" s="335">
        <v>0</v>
      </c>
      <c r="H746" s="336">
        <v>363.214</v>
      </c>
      <c r="I746" s="337">
        <v>363.214</v>
      </c>
    </row>
    <row r="747" spans="2:9" ht="12.95" customHeight="1" x14ac:dyDescent="0.15">
      <c r="B747" s="381" t="s">
        <v>17</v>
      </c>
      <c r="C747" s="332" t="s">
        <v>43</v>
      </c>
      <c r="D747" s="333" t="s">
        <v>7</v>
      </c>
      <c r="E747" s="702" t="s">
        <v>131</v>
      </c>
      <c r="F747" s="703" t="s">
        <v>132</v>
      </c>
      <c r="G747" s="335">
        <v>0</v>
      </c>
      <c r="H747" s="336">
        <v>112.499</v>
      </c>
      <c r="I747" s="337">
        <v>112.499</v>
      </c>
    </row>
    <row r="748" spans="2:9" ht="12.95" customHeight="1" x14ac:dyDescent="0.15">
      <c r="B748" s="381" t="s">
        <v>17</v>
      </c>
      <c r="C748" s="332" t="s">
        <v>43</v>
      </c>
      <c r="D748" s="333" t="s">
        <v>7</v>
      </c>
      <c r="E748" s="702" t="s">
        <v>131</v>
      </c>
      <c r="F748" s="703" t="s">
        <v>136</v>
      </c>
      <c r="G748" s="335">
        <v>0</v>
      </c>
      <c r="H748" s="336">
        <v>257.14300000000003</v>
      </c>
      <c r="I748" s="337">
        <v>257.14300000000003</v>
      </c>
    </row>
    <row r="749" spans="2:9" ht="12.95" customHeight="1" x14ac:dyDescent="0.15">
      <c r="B749" s="381" t="s">
        <v>17</v>
      </c>
      <c r="C749" s="332" t="s">
        <v>43</v>
      </c>
      <c r="D749" s="333" t="s">
        <v>7</v>
      </c>
      <c r="E749" s="702" t="s">
        <v>248</v>
      </c>
      <c r="F749" s="703" t="s">
        <v>145</v>
      </c>
      <c r="G749" s="335">
        <v>0</v>
      </c>
      <c r="H749" s="336">
        <v>106.071</v>
      </c>
      <c r="I749" s="337">
        <v>106.071</v>
      </c>
    </row>
    <row r="750" spans="2:9" ht="12.95" customHeight="1" x14ac:dyDescent="0.15">
      <c r="B750" s="381" t="s">
        <v>17</v>
      </c>
      <c r="C750" s="332" t="s">
        <v>43</v>
      </c>
      <c r="D750" s="333" t="s">
        <v>7</v>
      </c>
      <c r="E750" s="702" t="s">
        <v>146</v>
      </c>
      <c r="F750" s="703" t="s">
        <v>150</v>
      </c>
      <c r="G750" s="335">
        <v>0</v>
      </c>
      <c r="H750" s="336">
        <v>32.143000000000001</v>
      </c>
      <c r="I750" s="337">
        <v>32.143000000000001</v>
      </c>
    </row>
    <row r="751" spans="2:9" ht="12.95" customHeight="1" x14ac:dyDescent="0.15">
      <c r="B751" s="381" t="s">
        <v>25</v>
      </c>
      <c r="C751" s="332" t="s">
        <v>43</v>
      </c>
      <c r="D751" s="333" t="s">
        <v>7</v>
      </c>
      <c r="E751" s="702" t="s">
        <v>87</v>
      </c>
      <c r="F751" s="703" t="s">
        <v>88</v>
      </c>
      <c r="G751" s="335">
        <v>0</v>
      </c>
      <c r="H751" s="336">
        <v>192.858</v>
      </c>
      <c r="I751" s="337">
        <v>192.858</v>
      </c>
    </row>
    <row r="752" spans="2:9" ht="12.95" customHeight="1" x14ac:dyDescent="0.15">
      <c r="B752" s="381" t="s">
        <v>25</v>
      </c>
      <c r="C752" s="332" t="s">
        <v>43</v>
      </c>
      <c r="D752" s="333" t="s">
        <v>7</v>
      </c>
      <c r="E752" s="702" t="s">
        <v>87</v>
      </c>
      <c r="F752" s="703" t="s">
        <v>89</v>
      </c>
      <c r="G752" s="335">
        <v>0</v>
      </c>
      <c r="H752" s="336">
        <v>318.21500000000003</v>
      </c>
      <c r="I752" s="337">
        <v>318.21500000000003</v>
      </c>
    </row>
    <row r="753" spans="2:9" ht="12.95" customHeight="1" x14ac:dyDescent="0.15">
      <c r="B753" s="381" t="s">
        <v>25</v>
      </c>
      <c r="C753" s="332" t="s">
        <v>43</v>
      </c>
      <c r="D753" s="333" t="s">
        <v>7</v>
      </c>
      <c r="E753" s="702" t="s">
        <v>87</v>
      </c>
      <c r="F753" s="703" t="s">
        <v>91</v>
      </c>
      <c r="G753" s="335">
        <v>0</v>
      </c>
      <c r="H753" s="336">
        <v>173.57</v>
      </c>
      <c r="I753" s="337">
        <v>173.57</v>
      </c>
    </row>
    <row r="754" spans="2:9" ht="12.95" customHeight="1" x14ac:dyDescent="0.15">
      <c r="B754" s="381" t="s">
        <v>25</v>
      </c>
      <c r="C754" s="332" t="s">
        <v>43</v>
      </c>
      <c r="D754" s="333" t="s">
        <v>7</v>
      </c>
      <c r="E754" s="702" t="s">
        <v>87</v>
      </c>
      <c r="F754" s="703" t="s">
        <v>95</v>
      </c>
      <c r="G754" s="335">
        <v>0</v>
      </c>
      <c r="H754" s="336">
        <v>488.57100000000003</v>
      </c>
      <c r="I754" s="337">
        <v>488.57100000000003</v>
      </c>
    </row>
    <row r="755" spans="2:9" ht="12.95" customHeight="1" x14ac:dyDescent="0.15">
      <c r="B755" s="381" t="s">
        <v>25</v>
      </c>
      <c r="C755" s="332" t="s">
        <v>43</v>
      </c>
      <c r="D755" s="333" t="s">
        <v>7</v>
      </c>
      <c r="E755" s="702" t="s">
        <v>97</v>
      </c>
      <c r="F755" s="703" t="s">
        <v>99</v>
      </c>
      <c r="G755" s="335">
        <v>0</v>
      </c>
      <c r="H755" s="336">
        <v>636.42900000000009</v>
      </c>
      <c r="I755" s="337">
        <v>636.42900000000009</v>
      </c>
    </row>
    <row r="756" spans="2:9" ht="12.95" customHeight="1" x14ac:dyDescent="0.15">
      <c r="B756" s="381" t="s">
        <v>25</v>
      </c>
      <c r="C756" s="332" t="s">
        <v>43</v>
      </c>
      <c r="D756" s="333" t="s">
        <v>7</v>
      </c>
      <c r="E756" s="702" t="s">
        <v>103</v>
      </c>
      <c r="F756" s="703" t="s">
        <v>107</v>
      </c>
      <c r="G756" s="335">
        <v>0</v>
      </c>
      <c r="H756" s="336">
        <v>61.070999999999998</v>
      </c>
      <c r="I756" s="337">
        <v>61.070999999999998</v>
      </c>
    </row>
    <row r="757" spans="2:9" ht="12.95" customHeight="1" x14ac:dyDescent="0.15">
      <c r="B757" s="381" t="s">
        <v>25</v>
      </c>
      <c r="C757" s="332" t="s">
        <v>43</v>
      </c>
      <c r="D757" s="333" t="s">
        <v>7</v>
      </c>
      <c r="E757" s="702" t="s">
        <v>110</v>
      </c>
      <c r="F757" s="703" t="s">
        <v>111</v>
      </c>
      <c r="G757" s="335">
        <v>0</v>
      </c>
      <c r="H757" s="336">
        <v>186.429</v>
      </c>
      <c r="I757" s="337">
        <v>186.429</v>
      </c>
    </row>
    <row r="758" spans="2:9" ht="12.95" customHeight="1" x14ac:dyDescent="0.15">
      <c r="B758" s="381" t="s">
        <v>25</v>
      </c>
      <c r="C758" s="332" t="s">
        <v>43</v>
      </c>
      <c r="D758" s="333" t="s">
        <v>7</v>
      </c>
      <c r="E758" s="702" t="s">
        <v>110</v>
      </c>
      <c r="F758" s="703" t="s">
        <v>112</v>
      </c>
      <c r="G758" s="335">
        <v>0</v>
      </c>
      <c r="H758" s="336">
        <v>5441.7920000000013</v>
      </c>
      <c r="I758" s="337">
        <v>5441.7920000000013</v>
      </c>
    </row>
    <row r="759" spans="2:9" ht="12.95" customHeight="1" thickBot="1" x14ac:dyDescent="0.2">
      <c r="B759" s="388" t="s">
        <v>25</v>
      </c>
      <c r="C759" s="355" t="s">
        <v>43</v>
      </c>
      <c r="D759" s="356" t="s">
        <v>7</v>
      </c>
      <c r="E759" s="704" t="s">
        <v>110</v>
      </c>
      <c r="F759" s="705" t="s">
        <v>113</v>
      </c>
      <c r="G759" s="358">
        <v>0</v>
      </c>
      <c r="H759" s="359">
        <v>305.35699999999997</v>
      </c>
      <c r="I759" s="360">
        <v>305.35699999999997</v>
      </c>
    </row>
    <row r="760" spans="2:9" ht="12.95" customHeight="1" x14ac:dyDescent="0.15">
      <c r="B760" s="384" t="s">
        <v>25</v>
      </c>
      <c r="C760" s="349" t="s">
        <v>43</v>
      </c>
      <c r="D760" s="350" t="s">
        <v>7</v>
      </c>
      <c r="E760" s="706" t="s">
        <v>110</v>
      </c>
      <c r="F760" s="707" t="s">
        <v>114</v>
      </c>
      <c r="G760" s="352">
        <v>0</v>
      </c>
      <c r="H760" s="353">
        <v>1597.4999999999998</v>
      </c>
      <c r="I760" s="354">
        <v>1597.4999999999998</v>
      </c>
    </row>
    <row r="761" spans="2:9" ht="12.95" customHeight="1" x14ac:dyDescent="0.15">
      <c r="B761" s="381" t="s">
        <v>25</v>
      </c>
      <c r="C761" s="332" t="s">
        <v>43</v>
      </c>
      <c r="D761" s="333" t="s">
        <v>7</v>
      </c>
      <c r="E761" s="702" t="s">
        <v>110</v>
      </c>
      <c r="F761" s="703" t="s">
        <v>115</v>
      </c>
      <c r="G761" s="335">
        <v>0</v>
      </c>
      <c r="H761" s="336">
        <v>27135.087000000018</v>
      </c>
      <c r="I761" s="337">
        <v>27135.087000000018</v>
      </c>
    </row>
    <row r="762" spans="2:9" ht="12.95" customHeight="1" x14ac:dyDescent="0.15">
      <c r="B762" s="381" t="s">
        <v>25</v>
      </c>
      <c r="C762" s="332" t="s">
        <v>43</v>
      </c>
      <c r="D762" s="333" t="s">
        <v>7</v>
      </c>
      <c r="E762" s="702" t="s">
        <v>110</v>
      </c>
      <c r="F762" s="703" t="s">
        <v>247</v>
      </c>
      <c r="G762" s="335">
        <v>0</v>
      </c>
      <c r="H762" s="336">
        <v>385.71299999999997</v>
      </c>
      <c r="I762" s="337">
        <v>385.71299999999997</v>
      </c>
    </row>
    <row r="763" spans="2:9" ht="12.95" customHeight="1" x14ac:dyDescent="0.15">
      <c r="B763" s="381" t="s">
        <v>25</v>
      </c>
      <c r="C763" s="332" t="s">
        <v>43</v>
      </c>
      <c r="D763" s="333" t="s">
        <v>7</v>
      </c>
      <c r="E763" s="702" t="s">
        <v>110</v>
      </c>
      <c r="F763" s="703" t="s">
        <v>117</v>
      </c>
      <c r="G763" s="335">
        <v>0</v>
      </c>
      <c r="H763" s="336">
        <v>1771.0589999999993</v>
      </c>
      <c r="I763" s="337">
        <v>1771.0589999999993</v>
      </c>
    </row>
    <row r="764" spans="2:9" ht="12.95" customHeight="1" x14ac:dyDescent="0.15">
      <c r="B764" s="381" t="s">
        <v>25</v>
      </c>
      <c r="C764" s="332" t="s">
        <v>43</v>
      </c>
      <c r="D764" s="333" t="s">
        <v>7</v>
      </c>
      <c r="E764" s="702" t="s">
        <v>110</v>
      </c>
      <c r="F764" s="703" t="s">
        <v>118</v>
      </c>
      <c r="G764" s="335">
        <v>0</v>
      </c>
      <c r="H764" s="336">
        <v>199.285</v>
      </c>
      <c r="I764" s="337">
        <v>199.285</v>
      </c>
    </row>
    <row r="765" spans="2:9" ht="12.95" customHeight="1" x14ac:dyDescent="0.15">
      <c r="B765" s="381" t="s">
        <v>25</v>
      </c>
      <c r="C765" s="332" t="s">
        <v>43</v>
      </c>
      <c r="D765" s="333" t="s">
        <v>7</v>
      </c>
      <c r="E765" s="702" t="s">
        <v>110</v>
      </c>
      <c r="F765" s="703" t="s">
        <v>274</v>
      </c>
      <c r="G765" s="335">
        <v>0</v>
      </c>
      <c r="H765" s="336">
        <v>32.143000000000001</v>
      </c>
      <c r="I765" s="337">
        <v>32.143000000000001</v>
      </c>
    </row>
    <row r="766" spans="2:9" ht="12.95" customHeight="1" x14ac:dyDescent="0.15">
      <c r="B766" s="381" t="s">
        <v>25</v>
      </c>
      <c r="C766" s="332" t="s">
        <v>43</v>
      </c>
      <c r="D766" s="333" t="s">
        <v>7</v>
      </c>
      <c r="E766" s="702" t="s">
        <v>110</v>
      </c>
      <c r="F766" s="703" t="s">
        <v>119</v>
      </c>
      <c r="G766" s="335">
        <v>0</v>
      </c>
      <c r="H766" s="336">
        <v>636.42499999999995</v>
      </c>
      <c r="I766" s="337">
        <v>636.42499999999995</v>
      </c>
    </row>
    <row r="767" spans="2:9" ht="12.95" customHeight="1" x14ac:dyDescent="0.15">
      <c r="B767" s="381" t="s">
        <v>25</v>
      </c>
      <c r="C767" s="332" t="s">
        <v>43</v>
      </c>
      <c r="D767" s="333" t="s">
        <v>7</v>
      </c>
      <c r="E767" s="702" t="s">
        <v>110</v>
      </c>
      <c r="F767" s="703" t="s">
        <v>120</v>
      </c>
      <c r="G767" s="335">
        <v>0</v>
      </c>
      <c r="H767" s="336">
        <v>199.286</v>
      </c>
      <c r="I767" s="337">
        <v>199.286</v>
      </c>
    </row>
    <row r="768" spans="2:9" ht="12.95" customHeight="1" x14ac:dyDescent="0.15">
      <c r="B768" s="381" t="s">
        <v>25</v>
      </c>
      <c r="C768" s="332" t="s">
        <v>43</v>
      </c>
      <c r="D768" s="333" t="s">
        <v>7</v>
      </c>
      <c r="E768" s="702" t="s">
        <v>110</v>
      </c>
      <c r="F768" s="703" t="s">
        <v>121</v>
      </c>
      <c r="G768" s="335">
        <v>0</v>
      </c>
      <c r="H768" s="336">
        <v>321.43</v>
      </c>
      <c r="I768" s="337">
        <v>321.43</v>
      </c>
    </row>
    <row r="769" spans="2:9" ht="12.95" customHeight="1" x14ac:dyDescent="0.15">
      <c r="B769" s="381" t="s">
        <v>25</v>
      </c>
      <c r="C769" s="332" t="s">
        <v>43</v>
      </c>
      <c r="D769" s="333" t="s">
        <v>7</v>
      </c>
      <c r="E769" s="702" t="s">
        <v>122</v>
      </c>
      <c r="F769" s="703" t="s">
        <v>124</v>
      </c>
      <c r="G769" s="335">
        <v>0</v>
      </c>
      <c r="H769" s="336">
        <v>192.857</v>
      </c>
      <c r="I769" s="337">
        <v>192.857</v>
      </c>
    </row>
    <row r="770" spans="2:9" ht="12.95" customHeight="1" x14ac:dyDescent="0.15">
      <c r="B770" s="381" t="s">
        <v>25</v>
      </c>
      <c r="C770" s="332" t="s">
        <v>43</v>
      </c>
      <c r="D770" s="333" t="s">
        <v>7</v>
      </c>
      <c r="E770" s="702" t="s">
        <v>122</v>
      </c>
      <c r="F770" s="703" t="s">
        <v>126</v>
      </c>
      <c r="G770" s="335">
        <v>0</v>
      </c>
      <c r="H770" s="336">
        <v>1790.361000000001</v>
      </c>
      <c r="I770" s="337">
        <v>1790.361000000001</v>
      </c>
    </row>
    <row r="771" spans="2:9" ht="12.95" customHeight="1" x14ac:dyDescent="0.15">
      <c r="B771" s="381" t="s">
        <v>25</v>
      </c>
      <c r="C771" s="332" t="s">
        <v>43</v>
      </c>
      <c r="D771" s="333" t="s">
        <v>7</v>
      </c>
      <c r="E771" s="702" t="s">
        <v>122</v>
      </c>
      <c r="F771" s="703" t="s">
        <v>127</v>
      </c>
      <c r="G771" s="335">
        <v>0</v>
      </c>
      <c r="H771" s="336">
        <v>64.286000000000001</v>
      </c>
      <c r="I771" s="337">
        <v>64.286000000000001</v>
      </c>
    </row>
    <row r="772" spans="2:9" ht="12.95" customHeight="1" x14ac:dyDescent="0.15">
      <c r="B772" s="381" t="s">
        <v>25</v>
      </c>
      <c r="C772" s="332" t="s">
        <v>43</v>
      </c>
      <c r="D772" s="333" t="s">
        <v>7</v>
      </c>
      <c r="E772" s="702" t="s">
        <v>122</v>
      </c>
      <c r="F772" s="703" t="s">
        <v>282</v>
      </c>
      <c r="G772" s="335">
        <v>0</v>
      </c>
      <c r="H772" s="336">
        <v>308.57100000000003</v>
      </c>
      <c r="I772" s="337">
        <v>308.57100000000003</v>
      </c>
    </row>
    <row r="773" spans="2:9" ht="12.95" customHeight="1" x14ac:dyDescent="0.15">
      <c r="B773" s="381" t="s">
        <v>25</v>
      </c>
      <c r="C773" s="332" t="s">
        <v>43</v>
      </c>
      <c r="D773" s="333" t="s">
        <v>7</v>
      </c>
      <c r="E773" s="702" t="s">
        <v>122</v>
      </c>
      <c r="F773" s="703" t="s">
        <v>129</v>
      </c>
      <c r="G773" s="335">
        <v>0</v>
      </c>
      <c r="H773" s="336">
        <v>1211.7850000000003</v>
      </c>
      <c r="I773" s="337">
        <v>1211.7850000000003</v>
      </c>
    </row>
    <row r="774" spans="2:9" ht="12.95" customHeight="1" x14ac:dyDescent="0.15">
      <c r="B774" s="381" t="s">
        <v>25</v>
      </c>
      <c r="C774" s="332" t="s">
        <v>43</v>
      </c>
      <c r="D774" s="333" t="s">
        <v>7</v>
      </c>
      <c r="E774" s="702" t="s">
        <v>122</v>
      </c>
      <c r="F774" s="703" t="s">
        <v>130</v>
      </c>
      <c r="G774" s="335">
        <v>0</v>
      </c>
      <c r="H774" s="336">
        <v>337.49799999999999</v>
      </c>
      <c r="I774" s="337">
        <v>337.49799999999999</v>
      </c>
    </row>
    <row r="775" spans="2:9" ht="12.95" customHeight="1" x14ac:dyDescent="0.15">
      <c r="B775" s="381" t="s">
        <v>25</v>
      </c>
      <c r="C775" s="332" t="s">
        <v>43</v>
      </c>
      <c r="D775" s="333" t="s">
        <v>7</v>
      </c>
      <c r="E775" s="702" t="s">
        <v>122</v>
      </c>
      <c r="F775" s="703" t="s">
        <v>279</v>
      </c>
      <c r="G775" s="335">
        <v>0</v>
      </c>
      <c r="H775" s="336">
        <v>3680.3620000000014</v>
      </c>
      <c r="I775" s="337">
        <v>3680.3620000000014</v>
      </c>
    </row>
    <row r="776" spans="2:9" ht="12.95" customHeight="1" x14ac:dyDescent="0.15">
      <c r="B776" s="381" t="s">
        <v>25</v>
      </c>
      <c r="C776" s="332" t="s">
        <v>43</v>
      </c>
      <c r="D776" s="333" t="s">
        <v>7</v>
      </c>
      <c r="E776" s="702" t="s">
        <v>131</v>
      </c>
      <c r="F776" s="703" t="s">
        <v>132</v>
      </c>
      <c r="G776" s="335">
        <v>0</v>
      </c>
      <c r="H776" s="336">
        <v>8916.4250000000029</v>
      </c>
      <c r="I776" s="337">
        <v>8916.4250000000029</v>
      </c>
    </row>
    <row r="777" spans="2:9" ht="12.95" customHeight="1" x14ac:dyDescent="0.15">
      <c r="B777" s="381" t="s">
        <v>25</v>
      </c>
      <c r="C777" s="332" t="s">
        <v>43</v>
      </c>
      <c r="D777" s="333" t="s">
        <v>7</v>
      </c>
      <c r="E777" s="702" t="s">
        <v>131</v>
      </c>
      <c r="F777" s="703" t="s">
        <v>135</v>
      </c>
      <c r="G777" s="335">
        <v>0</v>
      </c>
      <c r="H777" s="336">
        <v>372.85599999999999</v>
      </c>
      <c r="I777" s="337">
        <v>372.85599999999999</v>
      </c>
    </row>
    <row r="778" spans="2:9" ht="12.95" customHeight="1" x14ac:dyDescent="0.15">
      <c r="B778" s="381" t="s">
        <v>25</v>
      </c>
      <c r="C778" s="332" t="s">
        <v>43</v>
      </c>
      <c r="D778" s="333" t="s">
        <v>7</v>
      </c>
      <c r="E778" s="702" t="s">
        <v>131</v>
      </c>
      <c r="F778" s="703" t="s">
        <v>136</v>
      </c>
      <c r="G778" s="335">
        <v>0</v>
      </c>
      <c r="H778" s="336">
        <v>2301.4249999999997</v>
      </c>
      <c r="I778" s="337">
        <v>2301.4249999999997</v>
      </c>
    </row>
    <row r="779" spans="2:9" ht="12.95" customHeight="1" x14ac:dyDescent="0.15">
      <c r="B779" s="381" t="s">
        <v>25</v>
      </c>
      <c r="C779" s="332" t="s">
        <v>43</v>
      </c>
      <c r="D779" s="333" t="s">
        <v>7</v>
      </c>
      <c r="E779" s="702" t="s">
        <v>131</v>
      </c>
      <c r="F779" s="703" t="s">
        <v>137</v>
      </c>
      <c r="G779" s="335">
        <v>0</v>
      </c>
      <c r="H779" s="336">
        <v>19128.215000000004</v>
      </c>
      <c r="I779" s="337">
        <v>19128.215000000004</v>
      </c>
    </row>
    <row r="780" spans="2:9" ht="12.95" customHeight="1" x14ac:dyDescent="0.15">
      <c r="B780" s="381" t="s">
        <v>25</v>
      </c>
      <c r="C780" s="332" t="s">
        <v>43</v>
      </c>
      <c r="D780" s="333" t="s">
        <v>7</v>
      </c>
      <c r="E780" s="702" t="s">
        <v>131</v>
      </c>
      <c r="F780" s="703" t="s">
        <v>138</v>
      </c>
      <c r="G780" s="335">
        <v>0</v>
      </c>
      <c r="H780" s="336">
        <v>507.85599999999999</v>
      </c>
      <c r="I780" s="337">
        <v>507.85599999999999</v>
      </c>
    </row>
    <row r="781" spans="2:9" ht="12.95" customHeight="1" x14ac:dyDescent="0.15">
      <c r="B781" s="381" t="s">
        <v>25</v>
      </c>
      <c r="C781" s="332" t="s">
        <v>43</v>
      </c>
      <c r="D781" s="333" t="s">
        <v>7</v>
      </c>
      <c r="E781" s="702" t="s">
        <v>131</v>
      </c>
      <c r="F781" s="703" t="s">
        <v>139</v>
      </c>
      <c r="G781" s="335">
        <v>0</v>
      </c>
      <c r="H781" s="336">
        <v>1819.2829999999999</v>
      </c>
      <c r="I781" s="337">
        <v>1819.2829999999999</v>
      </c>
    </row>
    <row r="782" spans="2:9" ht="12.95" customHeight="1" x14ac:dyDescent="0.15">
      <c r="B782" s="381" t="s">
        <v>25</v>
      </c>
      <c r="C782" s="332" t="s">
        <v>43</v>
      </c>
      <c r="D782" s="333" t="s">
        <v>7</v>
      </c>
      <c r="E782" s="702" t="s">
        <v>131</v>
      </c>
      <c r="F782" s="703" t="s">
        <v>140</v>
      </c>
      <c r="G782" s="335">
        <v>0</v>
      </c>
      <c r="H782" s="336">
        <v>6299.9950000000008</v>
      </c>
      <c r="I782" s="337">
        <v>6299.9950000000008</v>
      </c>
    </row>
    <row r="783" spans="2:9" ht="12.95" customHeight="1" x14ac:dyDescent="0.15">
      <c r="B783" s="381" t="s">
        <v>25</v>
      </c>
      <c r="C783" s="332" t="s">
        <v>43</v>
      </c>
      <c r="D783" s="333" t="s">
        <v>7</v>
      </c>
      <c r="E783" s="702" t="s">
        <v>248</v>
      </c>
      <c r="F783" s="703" t="s">
        <v>276</v>
      </c>
      <c r="G783" s="335">
        <v>0</v>
      </c>
      <c r="H783" s="336">
        <v>250.715</v>
      </c>
      <c r="I783" s="337">
        <v>250.715</v>
      </c>
    </row>
    <row r="784" spans="2:9" ht="12.95" customHeight="1" x14ac:dyDescent="0.15">
      <c r="B784" s="381" t="s">
        <v>25</v>
      </c>
      <c r="C784" s="332" t="s">
        <v>43</v>
      </c>
      <c r="D784" s="333" t="s">
        <v>7</v>
      </c>
      <c r="E784" s="702" t="s">
        <v>248</v>
      </c>
      <c r="F784" s="703" t="s">
        <v>280</v>
      </c>
      <c r="G784" s="335">
        <v>0</v>
      </c>
      <c r="H784" s="336">
        <v>1375.704</v>
      </c>
      <c r="I784" s="337">
        <v>1375.704</v>
      </c>
    </row>
    <row r="785" spans="2:9" ht="12.95" customHeight="1" x14ac:dyDescent="0.15">
      <c r="B785" s="381" t="s">
        <v>25</v>
      </c>
      <c r="C785" s="332" t="s">
        <v>43</v>
      </c>
      <c r="D785" s="333" t="s">
        <v>7</v>
      </c>
      <c r="E785" s="702" t="s">
        <v>248</v>
      </c>
      <c r="F785" s="703" t="s">
        <v>142</v>
      </c>
      <c r="G785" s="335">
        <v>0</v>
      </c>
      <c r="H785" s="336">
        <v>2735.3539999999994</v>
      </c>
      <c r="I785" s="337">
        <v>2735.3539999999994</v>
      </c>
    </row>
    <row r="786" spans="2:9" ht="12.95" customHeight="1" x14ac:dyDescent="0.15">
      <c r="B786" s="381" t="s">
        <v>25</v>
      </c>
      <c r="C786" s="332" t="s">
        <v>43</v>
      </c>
      <c r="D786" s="333" t="s">
        <v>7</v>
      </c>
      <c r="E786" s="702" t="s">
        <v>248</v>
      </c>
      <c r="F786" s="703" t="s">
        <v>143</v>
      </c>
      <c r="G786" s="335">
        <v>0</v>
      </c>
      <c r="H786" s="336">
        <v>552.85400000000004</v>
      </c>
      <c r="I786" s="337">
        <v>552.85400000000004</v>
      </c>
    </row>
    <row r="787" spans="2:9" ht="12.95" customHeight="1" x14ac:dyDescent="0.15">
      <c r="B787" s="381" t="s">
        <v>25</v>
      </c>
      <c r="C787" s="332" t="s">
        <v>43</v>
      </c>
      <c r="D787" s="333" t="s">
        <v>7</v>
      </c>
      <c r="E787" s="702" t="s">
        <v>248</v>
      </c>
      <c r="F787" s="703" t="s">
        <v>144</v>
      </c>
      <c r="G787" s="335">
        <v>0</v>
      </c>
      <c r="H787" s="336">
        <v>1600.711</v>
      </c>
      <c r="I787" s="337">
        <v>1600.711</v>
      </c>
    </row>
    <row r="788" spans="2:9" ht="12.95" customHeight="1" x14ac:dyDescent="0.15">
      <c r="B788" s="381" t="s">
        <v>25</v>
      </c>
      <c r="C788" s="332" t="s">
        <v>43</v>
      </c>
      <c r="D788" s="333" t="s">
        <v>7</v>
      </c>
      <c r="E788" s="702" t="s">
        <v>248</v>
      </c>
      <c r="F788" s="703" t="s">
        <v>145</v>
      </c>
      <c r="G788" s="335">
        <v>0</v>
      </c>
      <c r="H788" s="336">
        <v>716.78599999999994</v>
      </c>
      <c r="I788" s="337">
        <v>716.78599999999994</v>
      </c>
    </row>
    <row r="789" spans="2:9" ht="12.95" customHeight="1" x14ac:dyDescent="0.15">
      <c r="B789" s="381" t="s">
        <v>25</v>
      </c>
      <c r="C789" s="332" t="s">
        <v>43</v>
      </c>
      <c r="D789" s="333" t="s">
        <v>7</v>
      </c>
      <c r="E789" s="702" t="s">
        <v>146</v>
      </c>
      <c r="F789" s="703" t="s">
        <v>147</v>
      </c>
      <c r="G789" s="335">
        <v>0</v>
      </c>
      <c r="H789" s="336">
        <v>83.572000000000003</v>
      </c>
      <c r="I789" s="337">
        <v>83.572000000000003</v>
      </c>
    </row>
    <row r="790" spans="2:9" ht="12.95" customHeight="1" x14ac:dyDescent="0.15">
      <c r="B790" s="381" t="s">
        <v>25</v>
      </c>
      <c r="C790" s="332" t="s">
        <v>43</v>
      </c>
      <c r="D790" s="333" t="s">
        <v>7</v>
      </c>
      <c r="E790" s="702" t="s">
        <v>146</v>
      </c>
      <c r="F790" s="703" t="s">
        <v>148</v>
      </c>
      <c r="G790" s="335">
        <v>0</v>
      </c>
      <c r="H790" s="336">
        <v>128.571</v>
      </c>
      <c r="I790" s="337">
        <v>128.571</v>
      </c>
    </row>
    <row r="791" spans="2:9" ht="12.95" customHeight="1" x14ac:dyDescent="0.15">
      <c r="B791" s="381" t="s">
        <v>25</v>
      </c>
      <c r="C791" s="332" t="s">
        <v>43</v>
      </c>
      <c r="D791" s="333" t="s">
        <v>7</v>
      </c>
      <c r="E791" s="702" t="s">
        <v>146</v>
      </c>
      <c r="F791" s="703" t="s">
        <v>149</v>
      </c>
      <c r="G791" s="335">
        <v>0</v>
      </c>
      <c r="H791" s="336">
        <v>128.572</v>
      </c>
      <c r="I791" s="337">
        <v>128.572</v>
      </c>
    </row>
    <row r="792" spans="2:9" ht="12.95" customHeight="1" x14ac:dyDescent="0.15">
      <c r="B792" s="381" t="s">
        <v>25</v>
      </c>
      <c r="C792" s="332" t="s">
        <v>43</v>
      </c>
      <c r="D792" s="333" t="s">
        <v>7</v>
      </c>
      <c r="E792" s="702" t="s">
        <v>146</v>
      </c>
      <c r="F792" s="703" t="s">
        <v>152</v>
      </c>
      <c r="G792" s="335">
        <v>0</v>
      </c>
      <c r="H792" s="336">
        <v>4258.9350000000022</v>
      </c>
      <c r="I792" s="337">
        <v>4258.9350000000022</v>
      </c>
    </row>
    <row r="793" spans="2:9" ht="12.95" customHeight="1" x14ac:dyDescent="0.15">
      <c r="B793" s="381" t="s">
        <v>25</v>
      </c>
      <c r="C793" s="332" t="s">
        <v>43</v>
      </c>
      <c r="D793" s="333" t="s">
        <v>7</v>
      </c>
      <c r="E793" s="702" t="s">
        <v>146</v>
      </c>
      <c r="F793" s="703" t="s">
        <v>275</v>
      </c>
      <c r="G793" s="335">
        <v>0</v>
      </c>
      <c r="H793" s="336">
        <v>28.928999999999998</v>
      </c>
      <c r="I793" s="337">
        <v>28.928999999999998</v>
      </c>
    </row>
    <row r="794" spans="2:9" ht="12.95" customHeight="1" x14ac:dyDescent="0.15">
      <c r="B794" s="381" t="s">
        <v>25</v>
      </c>
      <c r="C794" s="332" t="s">
        <v>43</v>
      </c>
      <c r="D794" s="333" t="s">
        <v>7</v>
      </c>
      <c r="E794" s="702" t="s">
        <v>277</v>
      </c>
      <c r="F794" s="703" t="s">
        <v>277</v>
      </c>
      <c r="G794" s="335">
        <v>0</v>
      </c>
      <c r="H794" s="336">
        <v>96.429000000000002</v>
      </c>
      <c r="I794" s="337">
        <v>96.429000000000002</v>
      </c>
    </row>
    <row r="795" spans="2:9" ht="12.95" customHeight="1" x14ac:dyDescent="0.15">
      <c r="B795" s="381" t="s">
        <v>28</v>
      </c>
      <c r="C795" s="332" t="s">
        <v>43</v>
      </c>
      <c r="D795" s="333" t="s">
        <v>7</v>
      </c>
      <c r="E795" s="702" t="s">
        <v>87</v>
      </c>
      <c r="F795" s="703" t="s">
        <v>95</v>
      </c>
      <c r="G795" s="335">
        <v>0</v>
      </c>
      <c r="H795" s="336">
        <v>81.429000000000002</v>
      </c>
      <c r="I795" s="337">
        <v>81.429000000000002</v>
      </c>
    </row>
    <row r="796" spans="2:9" ht="12.95" customHeight="1" x14ac:dyDescent="0.15">
      <c r="B796" s="381" t="s">
        <v>28</v>
      </c>
      <c r="C796" s="332" t="s">
        <v>43</v>
      </c>
      <c r="D796" s="333" t="s">
        <v>7</v>
      </c>
      <c r="E796" s="702" t="s">
        <v>97</v>
      </c>
      <c r="F796" s="703" t="s">
        <v>99</v>
      </c>
      <c r="G796" s="335">
        <v>0</v>
      </c>
      <c r="H796" s="336">
        <v>85.713999999999999</v>
      </c>
      <c r="I796" s="337">
        <v>85.713999999999999</v>
      </c>
    </row>
    <row r="797" spans="2:9" ht="12.95" customHeight="1" x14ac:dyDescent="0.15">
      <c r="B797" s="381" t="s">
        <v>28</v>
      </c>
      <c r="C797" s="332" t="s">
        <v>43</v>
      </c>
      <c r="D797" s="333" t="s">
        <v>7</v>
      </c>
      <c r="E797" s="702" t="s">
        <v>103</v>
      </c>
      <c r="F797" s="703" t="s">
        <v>255</v>
      </c>
      <c r="G797" s="335">
        <v>0</v>
      </c>
      <c r="H797" s="336">
        <v>257.14400000000001</v>
      </c>
      <c r="I797" s="337">
        <v>257.14400000000001</v>
      </c>
    </row>
    <row r="798" spans="2:9" ht="12.95" customHeight="1" x14ac:dyDescent="0.15">
      <c r="B798" s="381" t="s">
        <v>28</v>
      </c>
      <c r="C798" s="332" t="s">
        <v>43</v>
      </c>
      <c r="D798" s="333" t="s">
        <v>7</v>
      </c>
      <c r="E798" s="702" t="s">
        <v>110</v>
      </c>
      <c r="F798" s="703" t="s">
        <v>112</v>
      </c>
      <c r="G798" s="335">
        <v>0</v>
      </c>
      <c r="H798" s="336">
        <v>342.858</v>
      </c>
      <c r="I798" s="337">
        <v>342.858</v>
      </c>
    </row>
    <row r="799" spans="2:9" ht="12.95" customHeight="1" x14ac:dyDescent="0.15">
      <c r="B799" s="381" t="s">
        <v>28</v>
      </c>
      <c r="C799" s="332" t="s">
        <v>43</v>
      </c>
      <c r="D799" s="333" t="s">
        <v>7</v>
      </c>
      <c r="E799" s="702" t="s">
        <v>110</v>
      </c>
      <c r="F799" s="703" t="s">
        <v>114</v>
      </c>
      <c r="G799" s="335">
        <v>0</v>
      </c>
      <c r="H799" s="336">
        <v>4144.286000000001</v>
      </c>
      <c r="I799" s="337">
        <v>4144.286000000001</v>
      </c>
    </row>
    <row r="800" spans="2:9" ht="12.95" customHeight="1" x14ac:dyDescent="0.15">
      <c r="B800" s="381" t="s">
        <v>28</v>
      </c>
      <c r="C800" s="332" t="s">
        <v>43</v>
      </c>
      <c r="D800" s="333" t="s">
        <v>7</v>
      </c>
      <c r="E800" s="702" t="s">
        <v>110</v>
      </c>
      <c r="F800" s="703" t="s">
        <v>116</v>
      </c>
      <c r="G800" s="335">
        <v>0</v>
      </c>
      <c r="H800" s="336">
        <v>214.286</v>
      </c>
      <c r="I800" s="337">
        <v>214.286</v>
      </c>
    </row>
    <row r="801" spans="2:9" ht="12.95" customHeight="1" x14ac:dyDescent="0.15">
      <c r="B801" s="381" t="s">
        <v>28</v>
      </c>
      <c r="C801" s="332" t="s">
        <v>43</v>
      </c>
      <c r="D801" s="333" t="s">
        <v>7</v>
      </c>
      <c r="E801" s="702" t="s">
        <v>110</v>
      </c>
      <c r="F801" s="703" t="s">
        <v>117</v>
      </c>
      <c r="G801" s="335">
        <v>0</v>
      </c>
      <c r="H801" s="336">
        <v>3694.2890000000002</v>
      </c>
      <c r="I801" s="337">
        <v>3694.2890000000002</v>
      </c>
    </row>
    <row r="802" spans="2:9" ht="12.95" customHeight="1" x14ac:dyDescent="0.15">
      <c r="B802" s="381" t="s">
        <v>28</v>
      </c>
      <c r="C802" s="332" t="s">
        <v>43</v>
      </c>
      <c r="D802" s="333" t="s">
        <v>7</v>
      </c>
      <c r="E802" s="702" t="s">
        <v>122</v>
      </c>
      <c r="F802" s="703" t="s">
        <v>123</v>
      </c>
      <c r="G802" s="335">
        <v>0</v>
      </c>
      <c r="H802" s="336">
        <v>55.713999999999999</v>
      </c>
      <c r="I802" s="337">
        <v>55.713999999999999</v>
      </c>
    </row>
    <row r="803" spans="2:9" ht="12.95" customHeight="1" x14ac:dyDescent="0.15">
      <c r="B803" s="381" t="s">
        <v>28</v>
      </c>
      <c r="C803" s="332" t="s">
        <v>43</v>
      </c>
      <c r="D803" s="333" t="s">
        <v>7</v>
      </c>
      <c r="E803" s="702" t="s">
        <v>122</v>
      </c>
      <c r="F803" s="703" t="s">
        <v>257</v>
      </c>
      <c r="G803" s="335">
        <v>0</v>
      </c>
      <c r="H803" s="336">
        <v>171.428</v>
      </c>
      <c r="I803" s="337">
        <v>171.428</v>
      </c>
    </row>
    <row r="804" spans="2:9" ht="12.95" customHeight="1" x14ac:dyDescent="0.15">
      <c r="B804" s="381" t="s">
        <v>28</v>
      </c>
      <c r="C804" s="332" t="s">
        <v>43</v>
      </c>
      <c r="D804" s="333" t="s">
        <v>7</v>
      </c>
      <c r="E804" s="702" t="s">
        <v>122</v>
      </c>
      <c r="F804" s="703" t="s">
        <v>129</v>
      </c>
      <c r="G804" s="335">
        <v>0</v>
      </c>
      <c r="H804" s="336">
        <v>111.428</v>
      </c>
      <c r="I804" s="337">
        <v>111.428</v>
      </c>
    </row>
    <row r="805" spans="2:9" ht="12.95" customHeight="1" x14ac:dyDescent="0.15">
      <c r="B805" s="381" t="s">
        <v>28</v>
      </c>
      <c r="C805" s="332" t="s">
        <v>43</v>
      </c>
      <c r="D805" s="338" t="s">
        <v>7</v>
      </c>
      <c r="E805" s="702" t="s">
        <v>122</v>
      </c>
      <c r="F805" s="703" t="s">
        <v>279</v>
      </c>
      <c r="G805" s="335">
        <v>0</v>
      </c>
      <c r="H805" s="336">
        <v>2057.1369999999988</v>
      </c>
      <c r="I805" s="337">
        <v>2057.1369999999988</v>
      </c>
    </row>
    <row r="806" spans="2:9" ht="12.95" customHeight="1" x14ac:dyDescent="0.15">
      <c r="B806" s="381" t="s">
        <v>28</v>
      </c>
      <c r="C806" s="332" t="s">
        <v>43</v>
      </c>
      <c r="D806" s="333" t="s">
        <v>7</v>
      </c>
      <c r="E806" s="702" t="s">
        <v>131</v>
      </c>
      <c r="F806" s="703" t="s">
        <v>132</v>
      </c>
      <c r="G806" s="335">
        <v>0</v>
      </c>
      <c r="H806" s="336">
        <v>814.28999999999985</v>
      </c>
      <c r="I806" s="337">
        <v>814.28999999999985</v>
      </c>
    </row>
    <row r="807" spans="2:9" ht="12.95" customHeight="1" x14ac:dyDescent="0.15">
      <c r="B807" s="381" t="s">
        <v>28</v>
      </c>
      <c r="C807" s="332" t="s">
        <v>43</v>
      </c>
      <c r="D807" s="333" t="s">
        <v>7</v>
      </c>
      <c r="E807" s="702" t="s">
        <v>131</v>
      </c>
      <c r="F807" s="703" t="s">
        <v>137</v>
      </c>
      <c r="G807" s="335">
        <v>0</v>
      </c>
      <c r="H807" s="336">
        <v>1817.1470000000008</v>
      </c>
      <c r="I807" s="337">
        <v>1817.1470000000008</v>
      </c>
    </row>
    <row r="808" spans="2:9" ht="12.95" customHeight="1" x14ac:dyDescent="0.15">
      <c r="B808" s="381" t="s">
        <v>28</v>
      </c>
      <c r="C808" s="332" t="s">
        <v>43</v>
      </c>
      <c r="D808" s="333" t="s">
        <v>7</v>
      </c>
      <c r="E808" s="702" t="s">
        <v>248</v>
      </c>
      <c r="F808" s="703" t="s">
        <v>280</v>
      </c>
      <c r="G808" s="335">
        <v>0</v>
      </c>
      <c r="H808" s="336">
        <v>702.85499999999979</v>
      </c>
      <c r="I808" s="337">
        <v>702.85499999999979</v>
      </c>
    </row>
    <row r="809" spans="2:9" ht="12.95" customHeight="1" x14ac:dyDescent="0.15">
      <c r="B809" s="381" t="s">
        <v>28</v>
      </c>
      <c r="C809" s="332" t="s">
        <v>43</v>
      </c>
      <c r="D809" s="333" t="s">
        <v>7</v>
      </c>
      <c r="E809" s="702" t="s">
        <v>248</v>
      </c>
      <c r="F809" s="703" t="s">
        <v>142</v>
      </c>
      <c r="G809" s="335">
        <v>0</v>
      </c>
      <c r="H809" s="336">
        <v>68.570999999999998</v>
      </c>
      <c r="I809" s="337">
        <v>68.570999999999998</v>
      </c>
    </row>
    <row r="810" spans="2:9" ht="12.95" customHeight="1" x14ac:dyDescent="0.15">
      <c r="B810" s="381" t="s">
        <v>28</v>
      </c>
      <c r="C810" s="332" t="s">
        <v>43</v>
      </c>
      <c r="D810" s="333" t="s">
        <v>7</v>
      </c>
      <c r="E810" s="702" t="s">
        <v>248</v>
      </c>
      <c r="F810" s="703" t="s">
        <v>143</v>
      </c>
      <c r="G810" s="335">
        <v>0</v>
      </c>
      <c r="H810" s="336">
        <v>145.714</v>
      </c>
      <c r="I810" s="337">
        <v>145.714</v>
      </c>
    </row>
    <row r="811" spans="2:9" ht="12.95" customHeight="1" x14ac:dyDescent="0.15">
      <c r="B811" s="381" t="s">
        <v>28</v>
      </c>
      <c r="C811" s="332" t="s">
        <v>43</v>
      </c>
      <c r="D811" s="333" t="s">
        <v>7</v>
      </c>
      <c r="E811" s="702" t="s">
        <v>248</v>
      </c>
      <c r="F811" s="703" t="s">
        <v>144</v>
      </c>
      <c r="G811" s="335">
        <v>0</v>
      </c>
      <c r="H811" s="336">
        <v>2117.1540000000009</v>
      </c>
      <c r="I811" s="337">
        <v>2117.1540000000009</v>
      </c>
    </row>
    <row r="812" spans="2:9" ht="12.95" customHeight="1" x14ac:dyDescent="0.15">
      <c r="B812" s="381" t="s">
        <v>28</v>
      </c>
      <c r="C812" s="332" t="s">
        <v>43</v>
      </c>
      <c r="D812" s="333" t="s">
        <v>7</v>
      </c>
      <c r="E812" s="702" t="s">
        <v>248</v>
      </c>
      <c r="F812" s="703" t="s">
        <v>145</v>
      </c>
      <c r="G812" s="335">
        <v>0</v>
      </c>
      <c r="H812" s="336">
        <v>758.572</v>
      </c>
      <c r="I812" s="337">
        <v>758.572</v>
      </c>
    </row>
    <row r="813" spans="2:9" ht="12.95" customHeight="1" x14ac:dyDescent="0.15">
      <c r="B813" s="381" t="s">
        <v>28</v>
      </c>
      <c r="C813" s="332" t="s">
        <v>43</v>
      </c>
      <c r="D813" s="333" t="s">
        <v>7</v>
      </c>
      <c r="E813" s="702" t="s">
        <v>294</v>
      </c>
      <c r="F813" s="703" t="s">
        <v>147</v>
      </c>
      <c r="G813" s="335">
        <v>0</v>
      </c>
      <c r="H813" s="336">
        <v>432.85599999999999</v>
      </c>
      <c r="I813" s="337">
        <v>432.85599999999999</v>
      </c>
    </row>
    <row r="814" spans="2:9" ht="12.95" customHeight="1" x14ac:dyDescent="0.15">
      <c r="B814" s="381" t="s">
        <v>28</v>
      </c>
      <c r="C814" s="332" t="s">
        <v>43</v>
      </c>
      <c r="D814" s="333" t="s">
        <v>7</v>
      </c>
      <c r="E814" s="702" t="s">
        <v>146</v>
      </c>
      <c r="F814" s="703" t="s">
        <v>148</v>
      </c>
      <c r="G814" s="335">
        <v>0</v>
      </c>
      <c r="H814" s="336">
        <v>342.85599999999999</v>
      </c>
      <c r="I814" s="337">
        <v>342.85599999999999</v>
      </c>
    </row>
    <row r="815" spans="2:9" ht="12.95" customHeight="1" x14ac:dyDescent="0.15">
      <c r="B815" s="381" t="s">
        <v>28</v>
      </c>
      <c r="C815" s="332" t="s">
        <v>43</v>
      </c>
      <c r="D815" s="333" t="s">
        <v>7</v>
      </c>
      <c r="E815" s="702" t="s">
        <v>146</v>
      </c>
      <c r="F815" s="703" t="s">
        <v>152</v>
      </c>
      <c r="G815" s="335">
        <v>0</v>
      </c>
      <c r="H815" s="336">
        <v>839.99900000000036</v>
      </c>
      <c r="I815" s="337">
        <v>839.99900000000036</v>
      </c>
    </row>
    <row r="816" spans="2:9" ht="12.95" customHeight="1" x14ac:dyDescent="0.15">
      <c r="B816" s="381" t="s">
        <v>39</v>
      </c>
      <c r="C816" s="332" t="s">
        <v>43</v>
      </c>
      <c r="D816" s="333" t="s">
        <v>7</v>
      </c>
      <c r="E816" s="702" t="s">
        <v>110</v>
      </c>
      <c r="F816" s="703" t="s">
        <v>114</v>
      </c>
      <c r="G816" s="335">
        <v>0</v>
      </c>
      <c r="H816" s="336">
        <v>1255.7150000000001</v>
      </c>
      <c r="I816" s="337">
        <v>1255.7150000000001</v>
      </c>
    </row>
    <row r="817" spans="2:9" ht="12.95" customHeight="1" thickBot="1" x14ac:dyDescent="0.2">
      <c r="B817" s="388" t="s">
        <v>39</v>
      </c>
      <c r="C817" s="355" t="s">
        <v>43</v>
      </c>
      <c r="D817" s="356" t="s">
        <v>7</v>
      </c>
      <c r="E817" s="704" t="s">
        <v>122</v>
      </c>
      <c r="F817" s="705" t="s">
        <v>129</v>
      </c>
      <c r="G817" s="358">
        <v>0</v>
      </c>
      <c r="H817" s="359">
        <v>252.857</v>
      </c>
      <c r="I817" s="360">
        <v>252.857</v>
      </c>
    </row>
    <row r="818" spans="2:9" ht="12.95" customHeight="1" x14ac:dyDescent="0.15">
      <c r="B818" s="384" t="s">
        <v>39</v>
      </c>
      <c r="C818" s="349" t="s">
        <v>43</v>
      </c>
      <c r="D818" s="350" t="s">
        <v>7</v>
      </c>
      <c r="E818" s="706" t="s">
        <v>122</v>
      </c>
      <c r="F818" s="707" t="s">
        <v>279</v>
      </c>
      <c r="G818" s="352">
        <v>0</v>
      </c>
      <c r="H818" s="353">
        <v>4011.4179999999983</v>
      </c>
      <c r="I818" s="354">
        <v>4011.4179999999983</v>
      </c>
    </row>
    <row r="819" spans="2:9" ht="12.95" customHeight="1" x14ac:dyDescent="0.15">
      <c r="B819" s="381" t="s">
        <v>39</v>
      </c>
      <c r="C819" s="332" t="s">
        <v>43</v>
      </c>
      <c r="D819" s="333" t="s">
        <v>7</v>
      </c>
      <c r="E819" s="702" t="s">
        <v>131</v>
      </c>
      <c r="F819" s="703" t="s">
        <v>132</v>
      </c>
      <c r="G819" s="335">
        <v>0</v>
      </c>
      <c r="H819" s="336">
        <v>240</v>
      </c>
      <c r="I819" s="337">
        <v>240</v>
      </c>
    </row>
    <row r="820" spans="2:9" ht="12.95" customHeight="1" x14ac:dyDescent="0.15">
      <c r="B820" s="381" t="s">
        <v>39</v>
      </c>
      <c r="C820" s="332" t="s">
        <v>43</v>
      </c>
      <c r="D820" s="333" t="s">
        <v>7</v>
      </c>
      <c r="E820" s="702" t="s">
        <v>131</v>
      </c>
      <c r="F820" s="703" t="s">
        <v>133</v>
      </c>
      <c r="G820" s="335">
        <v>0</v>
      </c>
      <c r="H820" s="336">
        <v>34.286000000000001</v>
      </c>
      <c r="I820" s="337">
        <v>34.286000000000001</v>
      </c>
    </row>
    <row r="821" spans="2:9" ht="12.95" customHeight="1" x14ac:dyDescent="0.15">
      <c r="B821" s="381" t="s">
        <v>39</v>
      </c>
      <c r="C821" s="332" t="s">
        <v>43</v>
      </c>
      <c r="D821" s="333" t="s">
        <v>7</v>
      </c>
      <c r="E821" s="702" t="s">
        <v>131</v>
      </c>
      <c r="F821" s="703" t="s">
        <v>136</v>
      </c>
      <c r="G821" s="335">
        <v>0</v>
      </c>
      <c r="H821" s="336">
        <v>137.142</v>
      </c>
      <c r="I821" s="337">
        <v>137.142</v>
      </c>
    </row>
    <row r="822" spans="2:9" ht="12.95" customHeight="1" x14ac:dyDescent="0.15">
      <c r="B822" s="381" t="s">
        <v>39</v>
      </c>
      <c r="C822" s="332" t="s">
        <v>43</v>
      </c>
      <c r="D822" s="333" t="s">
        <v>7</v>
      </c>
      <c r="E822" s="702" t="s">
        <v>131</v>
      </c>
      <c r="F822" s="703" t="s">
        <v>137</v>
      </c>
      <c r="G822" s="335">
        <v>0</v>
      </c>
      <c r="H822" s="336">
        <v>330.00099999999998</v>
      </c>
      <c r="I822" s="337">
        <v>330.00099999999998</v>
      </c>
    </row>
    <row r="823" spans="2:9" ht="12.95" customHeight="1" x14ac:dyDescent="0.15">
      <c r="B823" s="381" t="s">
        <v>39</v>
      </c>
      <c r="C823" s="332" t="s">
        <v>43</v>
      </c>
      <c r="D823" s="333" t="s">
        <v>7</v>
      </c>
      <c r="E823" s="702" t="s">
        <v>248</v>
      </c>
      <c r="F823" s="703" t="s">
        <v>280</v>
      </c>
      <c r="G823" s="335">
        <v>0</v>
      </c>
      <c r="H823" s="336">
        <v>171.428</v>
      </c>
      <c r="I823" s="337">
        <v>171.428</v>
      </c>
    </row>
    <row r="824" spans="2:9" ht="12.95" customHeight="1" x14ac:dyDescent="0.15">
      <c r="B824" s="381" t="s">
        <v>39</v>
      </c>
      <c r="C824" s="332" t="s">
        <v>43</v>
      </c>
      <c r="D824" s="333" t="s">
        <v>7</v>
      </c>
      <c r="E824" s="702" t="s">
        <v>248</v>
      </c>
      <c r="F824" s="703" t="s">
        <v>143</v>
      </c>
      <c r="G824" s="335">
        <v>0</v>
      </c>
      <c r="H824" s="336">
        <v>891.43099999999993</v>
      </c>
      <c r="I824" s="337">
        <v>891.43099999999993</v>
      </c>
    </row>
    <row r="825" spans="2:9" ht="12.95" customHeight="1" x14ac:dyDescent="0.15">
      <c r="B825" s="381" t="s">
        <v>39</v>
      </c>
      <c r="C825" s="332" t="s">
        <v>43</v>
      </c>
      <c r="D825" s="333" t="s">
        <v>7</v>
      </c>
      <c r="E825" s="702" t="s">
        <v>248</v>
      </c>
      <c r="F825" s="703" t="s">
        <v>145</v>
      </c>
      <c r="G825" s="335">
        <v>0</v>
      </c>
      <c r="H825" s="336">
        <v>154.286</v>
      </c>
      <c r="I825" s="337">
        <v>154.286</v>
      </c>
    </row>
    <row r="826" spans="2:9" ht="12.95" customHeight="1" x14ac:dyDescent="0.15">
      <c r="B826" s="381" t="s">
        <v>39</v>
      </c>
      <c r="C826" s="332" t="s">
        <v>43</v>
      </c>
      <c r="D826" s="333" t="s">
        <v>7</v>
      </c>
      <c r="E826" s="702" t="s">
        <v>146</v>
      </c>
      <c r="F826" s="703" t="s">
        <v>152</v>
      </c>
      <c r="G826" s="335">
        <v>0</v>
      </c>
      <c r="H826" s="336">
        <v>42.857999999999997</v>
      </c>
      <c r="I826" s="337">
        <v>42.857999999999997</v>
      </c>
    </row>
    <row r="827" spans="2:9" ht="12.95" customHeight="1" x14ac:dyDescent="0.15">
      <c r="B827" s="381" t="s">
        <v>32</v>
      </c>
      <c r="C827" s="332" t="s">
        <v>43</v>
      </c>
      <c r="D827" s="333" t="s">
        <v>7</v>
      </c>
      <c r="E827" s="702" t="s">
        <v>87</v>
      </c>
      <c r="F827" s="703" t="s">
        <v>93</v>
      </c>
      <c r="G827" s="335">
        <v>0</v>
      </c>
      <c r="H827" s="336">
        <v>42.856999999999999</v>
      </c>
      <c r="I827" s="337">
        <v>42.856999999999999</v>
      </c>
    </row>
    <row r="828" spans="2:9" ht="12.95" customHeight="1" x14ac:dyDescent="0.15">
      <c r="B828" s="381" t="s">
        <v>32</v>
      </c>
      <c r="C828" s="332" t="s">
        <v>43</v>
      </c>
      <c r="D828" s="333" t="s">
        <v>7</v>
      </c>
      <c r="E828" s="702" t="s">
        <v>97</v>
      </c>
      <c r="F828" s="703" t="s">
        <v>99</v>
      </c>
      <c r="G828" s="335">
        <v>0</v>
      </c>
      <c r="H828" s="336">
        <v>42.856999999999999</v>
      </c>
      <c r="I828" s="337">
        <v>42.856999999999999</v>
      </c>
    </row>
    <row r="829" spans="2:9" ht="12.95" customHeight="1" x14ac:dyDescent="0.15">
      <c r="B829" s="381" t="s">
        <v>32</v>
      </c>
      <c r="C829" s="332" t="s">
        <v>43</v>
      </c>
      <c r="D829" s="333" t="s">
        <v>7</v>
      </c>
      <c r="E829" s="702" t="s">
        <v>122</v>
      </c>
      <c r="F829" s="703" t="s">
        <v>279</v>
      </c>
      <c r="G829" s="335">
        <v>0</v>
      </c>
      <c r="H829" s="336">
        <v>42.856999999999999</v>
      </c>
      <c r="I829" s="337">
        <v>42.856999999999999</v>
      </c>
    </row>
    <row r="830" spans="2:9" ht="12.95" customHeight="1" x14ac:dyDescent="0.15">
      <c r="B830" s="381" t="s">
        <v>32</v>
      </c>
      <c r="C830" s="332" t="s">
        <v>43</v>
      </c>
      <c r="D830" s="333" t="s">
        <v>7</v>
      </c>
      <c r="E830" s="702" t="s">
        <v>131</v>
      </c>
      <c r="F830" s="703" t="s">
        <v>136</v>
      </c>
      <c r="G830" s="335">
        <v>0</v>
      </c>
      <c r="H830" s="336">
        <v>171.428</v>
      </c>
      <c r="I830" s="337">
        <v>171.428</v>
      </c>
    </row>
    <row r="831" spans="2:9" ht="12.95" customHeight="1" x14ac:dyDescent="0.15">
      <c r="B831" s="381" t="s">
        <v>32</v>
      </c>
      <c r="C831" s="332" t="s">
        <v>43</v>
      </c>
      <c r="D831" s="333" t="s">
        <v>7</v>
      </c>
      <c r="E831" s="702" t="s">
        <v>131</v>
      </c>
      <c r="F831" s="703" t="s">
        <v>137</v>
      </c>
      <c r="G831" s="335">
        <v>0</v>
      </c>
      <c r="H831" s="336">
        <v>128.571</v>
      </c>
      <c r="I831" s="337">
        <v>128.571</v>
      </c>
    </row>
    <row r="832" spans="2:9" ht="12.95" customHeight="1" x14ac:dyDescent="0.15">
      <c r="B832" s="381" t="s">
        <v>32</v>
      </c>
      <c r="C832" s="332" t="s">
        <v>43</v>
      </c>
      <c r="D832" s="333" t="s">
        <v>7</v>
      </c>
      <c r="E832" s="702" t="s">
        <v>248</v>
      </c>
      <c r="F832" s="703" t="s">
        <v>143</v>
      </c>
      <c r="G832" s="335">
        <v>0</v>
      </c>
      <c r="H832" s="336">
        <v>42.856999999999999</v>
      </c>
      <c r="I832" s="337">
        <v>42.856999999999999</v>
      </c>
    </row>
    <row r="833" spans="2:9" ht="12.95" customHeight="1" x14ac:dyDescent="0.15">
      <c r="B833" s="381" t="s">
        <v>32</v>
      </c>
      <c r="C833" s="332" t="s">
        <v>43</v>
      </c>
      <c r="D833" s="333" t="s">
        <v>7</v>
      </c>
      <c r="E833" s="702" t="s">
        <v>146</v>
      </c>
      <c r="F833" s="703" t="s">
        <v>148</v>
      </c>
      <c r="G833" s="335">
        <v>0</v>
      </c>
      <c r="H833" s="336">
        <v>42.856999999999999</v>
      </c>
      <c r="I833" s="337">
        <v>42.856999999999999</v>
      </c>
    </row>
    <row r="834" spans="2:9" ht="12.95" customHeight="1" x14ac:dyDescent="0.15">
      <c r="B834" s="381" t="s">
        <v>32</v>
      </c>
      <c r="C834" s="332" t="s">
        <v>43</v>
      </c>
      <c r="D834" s="333" t="s">
        <v>7</v>
      </c>
      <c r="E834" s="702" t="s">
        <v>146</v>
      </c>
      <c r="F834" s="703" t="s">
        <v>275</v>
      </c>
      <c r="G834" s="335">
        <v>0</v>
      </c>
      <c r="H834" s="336">
        <v>42.856999999999999</v>
      </c>
      <c r="I834" s="337">
        <v>42.856999999999999</v>
      </c>
    </row>
    <row r="835" spans="2:9" ht="12.95" customHeight="1" x14ac:dyDescent="0.15">
      <c r="B835" s="381" t="s">
        <v>214</v>
      </c>
      <c r="C835" s="332" t="s">
        <v>43</v>
      </c>
      <c r="D835" s="333" t="s">
        <v>7</v>
      </c>
      <c r="E835" s="702" t="s">
        <v>87</v>
      </c>
      <c r="F835" s="703" t="s">
        <v>96</v>
      </c>
      <c r="G835" s="335">
        <v>0</v>
      </c>
      <c r="H835" s="336">
        <v>85.713999999999999</v>
      </c>
      <c r="I835" s="337">
        <v>85.713999999999999</v>
      </c>
    </row>
    <row r="836" spans="2:9" ht="12.95" customHeight="1" x14ac:dyDescent="0.15">
      <c r="B836" s="381" t="s">
        <v>214</v>
      </c>
      <c r="C836" s="332" t="s">
        <v>43</v>
      </c>
      <c r="D836" s="333" t="s">
        <v>7</v>
      </c>
      <c r="E836" s="702" t="s">
        <v>97</v>
      </c>
      <c r="F836" s="703" t="s">
        <v>98</v>
      </c>
      <c r="G836" s="335">
        <v>0</v>
      </c>
      <c r="H836" s="336">
        <v>42.856999999999999</v>
      </c>
      <c r="I836" s="337">
        <v>42.856999999999999</v>
      </c>
    </row>
    <row r="837" spans="2:9" ht="12.95" customHeight="1" x14ac:dyDescent="0.15">
      <c r="B837" s="381" t="s">
        <v>214</v>
      </c>
      <c r="C837" s="332" t="s">
        <v>43</v>
      </c>
      <c r="D837" s="333" t="s">
        <v>7</v>
      </c>
      <c r="E837" s="702" t="s">
        <v>97</v>
      </c>
      <c r="F837" s="703" t="s">
        <v>99</v>
      </c>
      <c r="G837" s="335">
        <v>0</v>
      </c>
      <c r="H837" s="336">
        <v>257.142</v>
      </c>
      <c r="I837" s="337">
        <v>257.142</v>
      </c>
    </row>
    <row r="838" spans="2:9" ht="12.95" customHeight="1" x14ac:dyDescent="0.15">
      <c r="B838" s="381" t="s">
        <v>214</v>
      </c>
      <c r="C838" s="332" t="s">
        <v>43</v>
      </c>
      <c r="D838" s="333" t="s">
        <v>7</v>
      </c>
      <c r="E838" s="702" t="s">
        <v>122</v>
      </c>
      <c r="F838" s="703" t="s">
        <v>279</v>
      </c>
      <c r="G838" s="335">
        <v>0</v>
      </c>
      <c r="H838" s="336">
        <v>42.856999999999999</v>
      </c>
      <c r="I838" s="337">
        <v>42.856999999999999</v>
      </c>
    </row>
    <row r="839" spans="2:9" ht="12.95" customHeight="1" x14ac:dyDescent="0.15">
      <c r="B839" s="381" t="s">
        <v>214</v>
      </c>
      <c r="C839" s="332" t="s">
        <v>43</v>
      </c>
      <c r="D839" s="333" t="s">
        <v>7</v>
      </c>
      <c r="E839" s="702" t="s">
        <v>131</v>
      </c>
      <c r="F839" s="703" t="s">
        <v>136</v>
      </c>
      <c r="G839" s="335">
        <v>0</v>
      </c>
      <c r="H839" s="336">
        <v>75</v>
      </c>
      <c r="I839" s="337">
        <v>75</v>
      </c>
    </row>
    <row r="840" spans="2:9" ht="12.95" customHeight="1" x14ac:dyDescent="0.15">
      <c r="B840" s="381" t="s">
        <v>214</v>
      </c>
      <c r="C840" s="332" t="s">
        <v>43</v>
      </c>
      <c r="D840" s="333" t="s">
        <v>7</v>
      </c>
      <c r="E840" s="702" t="s">
        <v>131</v>
      </c>
      <c r="F840" s="703" t="s">
        <v>137</v>
      </c>
      <c r="G840" s="335">
        <v>0</v>
      </c>
      <c r="H840" s="336">
        <v>192.858</v>
      </c>
      <c r="I840" s="337">
        <v>192.858</v>
      </c>
    </row>
    <row r="841" spans="2:9" ht="12.95" customHeight="1" x14ac:dyDescent="0.15">
      <c r="B841" s="381" t="s">
        <v>214</v>
      </c>
      <c r="C841" s="332" t="s">
        <v>43</v>
      </c>
      <c r="D841" s="333" t="s">
        <v>7</v>
      </c>
      <c r="E841" s="702" t="s">
        <v>131</v>
      </c>
      <c r="F841" s="703" t="s">
        <v>140</v>
      </c>
      <c r="G841" s="335">
        <v>0</v>
      </c>
      <c r="H841" s="336">
        <v>85.713999999999999</v>
      </c>
      <c r="I841" s="337">
        <v>85.713999999999999</v>
      </c>
    </row>
    <row r="842" spans="2:9" ht="12.95" customHeight="1" x14ac:dyDescent="0.15">
      <c r="B842" s="381" t="s">
        <v>214</v>
      </c>
      <c r="C842" s="332" t="s">
        <v>43</v>
      </c>
      <c r="D842" s="333" t="s">
        <v>7</v>
      </c>
      <c r="E842" s="702" t="s">
        <v>146</v>
      </c>
      <c r="F842" s="703" t="s">
        <v>149</v>
      </c>
      <c r="G842" s="335">
        <v>0</v>
      </c>
      <c r="H842" s="336">
        <v>42.856999999999999</v>
      </c>
      <c r="I842" s="337">
        <v>42.856999999999999</v>
      </c>
    </row>
    <row r="843" spans="2:9" ht="12.95" customHeight="1" x14ac:dyDescent="0.15">
      <c r="B843" s="381" t="s">
        <v>214</v>
      </c>
      <c r="C843" s="332" t="s">
        <v>43</v>
      </c>
      <c r="D843" s="333" t="s">
        <v>7</v>
      </c>
      <c r="E843" s="702" t="s">
        <v>146</v>
      </c>
      <c r="F843" s="703" t="s">
        <v>152</v>
      </c>
      <c r="G843" s="335">
        <v>0</v>
      </c>
      <c r="H843" s="336">
        <v>42.856999999999999</v>
      </c>
      <c r="I843" s="337">
        <v>42.856999999999999</v>
      </c>
    </row>
    <row r="844" spans="2:9" ht="12.95" customHeight="1" x14ac:dyDescent="0.15">
      <c r="B844" s="381" t="s">
        <v>215</v>
      </c>
      <c r="C844" s="332" t="s">
        <v>43</v>
      </c>
      <c r="D844" s="333" t="s">
        <v>7</v>
      </c>
      <c r="E844" s="702" t="s">
        <v>131</v>
      </c>
      <c r="F844" s="703" t="s">
        <v>132</v>
      </c>
      <c r="G844" s="335">
        <v>0</v>
      </c>
      <c r="H844" s="336">
        <v>13818.215</v>
      </c>
      <c r="I844" s="337">
        <v>13818.215</v>
      </c>
    </row>
    <row r="845" spans="2:9" ht="12.95" customHeight="1" x14ac:dyDescent="0.15">
      <c r="B845" s="381" t="s">
        <v>26</v>
      </c>
      <c r="C845" s="332" t="s">
        <v>43</v>
      </c>
      <c r="D845" s="333" t="s">
        <v>7</v>
      </c>
      <c r="E845" s="702" t="s">
        <v>87</v>
      </c>
      <c r="F845" s="703" t="s">
        <v>93</v>
      </c>
      <c r="G845" s="335">
        <v>0</v>
      </c>
      <c r="H845" s="336">
        <v>2716.0719999999997</v>
      </c>
      <c r="I845" s="337">
        <v>2716.0719999999997</v>
      </c>
    </row>
    <row r="846" spans="2:9" ht="12.95" customHeight="1" x14ac:dyDescent="0.15">
      <c r="B846" s="381" t="s">
        <v>26</v>
      </c>
      <c r="C846" s="332" t="s">
        <v>43</v>
      </c>
      <c r="D846" s="333" t="s">
        <v>7</v>
      </c>
      <c r="E846" s="702" t="s">
        <v>87</v>
      </c>
      <c r="F846" s="703" t="s">
        <v>94</v>
      </c>
      <c r="G846" s="335">
        <v>0</v>
      </c>
      <c r="H846" s="336">
        <v>64.286000000000001</v>
      </c>
      <c r="I846" s="337">
        <v>64.286000000000001</v>
      </c>
    </row>
    <row r="847" spans="2:9" ht="12.95" customHeight="1" x14ac:dyDescent="0.15">
      <c r="B847" s="381" t="s">
        <v>26</v>
      </c>
      <c r="C847" s="332" t="s">
        <v>43</v>
      </c>
      <c r="D847" s="333" t="s">
        <v>7</v>
      </c>
      <c r="E847" s="702" t="s">
        <v>87</v>
      </c>
      <c r="F847" s="703" t="s">
        <v>95</v>
      </c>
      <c r="G847" s="335">
        <v>0</v>
      </c>
      <c r="H847" s="336">
        <v>1414.2840000000001</v>
      </c>
      <c r="I847" s="337">
        <v>1414.2840000000001</v>
      </c>
    </row>
    <row r="848" spans="2:9" ht="12.95" customHeight="1" x14ac:dyDescent="0.15">
      <c r="B848" s="381" t="s">
        <v>26</v>
      </c>
      <c r="C848" s="332" t="s">
        <v>43</v>
      </c>
      <c r="D848" s="333" t="s">
        <v>7</v>
      </c>
      <c r="E848" s="702" t="s">
        <v>97</v>
      </c>
      <c r="F848" s="703" t="s">
        <v>99</v>
      </c>
      <c r="G848" s="335">
        <v>0</v>
      </c>
      <c r="H848" s="336">
        <v>128.571</v>
      </c>
      <c r="I848" s="337">
        <v>128.571</v>
      </c>
    </row>
    <row r="849" spans="2:9" ht="12.95" customHeight="1" x14ac:dyDescent="0.15">
      <c r="B849" s="381" t="s">
        <v>26</v>
      </c>
      <c r="C849" s="332" t="s">
        <v>43</v>
      </c>
      <c r="D849" s="333" t="s">
        <v>7</v>
      </c>
      <c r="E849" s="702" t="s">
        <v>110</v>
      </c>
      <c r="F849" s="703" t="s">
        <v>112</v>
      </c>
      <c r="G849" s="335">
        <v>0</v>
      </c>
      <c r="H849" s="336">
        <v>64.286000000000001</v>
      </c>
      <c r="I849" s="337">
        <v>64.286000000000001</v>
      </c>
    </row>
    <row r="850" spans="2:9" ht="12.95" customHeight="1" x14ac:dyDescent="0.15">
      <c r="B850" s="381" t="s">
        <v>26</v>
      </c>
      <c r="C850" s="332" t="s">
        <v>43</v>
      </c>
      <c r="D850" s="333" t="s">
        <v>7</v>
      </c>
      <c r="E850" s="702" t="s">
        <v>110</v>
      </c>
      <c r="F850" s="703" t="s">
        <v>114</v>
      </c>
      <c r="G850" s="335">
        <v>0</v>
      </c>
      <c r="H850" s="336">
        <v>3471.4279999999999</v>
      </c>
      <c r="I850" s="337">
        <v>3471.4279999999999</v>
      </c>
    </row>
    <row r="851" spans="2:9" ht="12.95" customHeight="1" x14ac:dyDescent="0.15">
      <c r="B851" s="381" t="s">
        <v>26</v>
      </c>
      <c r="C851" s="332" t="s">
        <v>43</v>
      </c>
      <c r="D851" s="333" t="s">
        <v>7</v>
      </c>
      <c r="E851" s="702" t="s">
        <v>110</v>
      </c>
      <c r="F851" s="703" t="s">
        <v>115</v>
      </c>
      <c r="G851" s="335">
        <v>0</v>
      </c>
      <c r="H851" s="336">
        <v>1896.4290000000001</v>
      </c>
      <c r="I851" s="337">
        <v>1896.4290000000001</v>
      </c>
    </row>
    <row r="852" spans="2:9" ht="12.95" customHeight="1" x14ac:dyDescent="0.15">
      <c r="B852" s="381" t="s">
        <v>26</v>
      </c>
      <c r="C852" s="332" t="s">
        <v>43</v>
      </c>
      <c r="D852" s="333" t="s">
        <v>7</v>
      </c>
      <c r="E852" s="702" t="s">
        <v>110</v>
      </c>
      <c r="F852" s="703" t="s">
        <v>117</v>
      </c>
      <c r="G852" s="335">
        <v>0</v>
      </c>
      <c r="H852" s="336">
        <v>128.571</v>
      </c>
      <c r="I852" s="337">
        <v>128.571</v>
      </c>
    </row>
    <row r="853" spans="2:9" ht="12.95" customHeight="1" x14ac:dyDescent="0.15">
      <c r="B853" s="381" t="s">
        <v>26</v>
      </c>
      <c r="C853" s="332" t="s">
        <v>43</v>
      </c>
      <c r="D853" s="333" t="s">
        <v>7</v>
      </c>
      <c r="E853" s="702" t="s">
        <v>110</v>
      </c>
      <c r="F853" s="703" t="s">
        <v>274</v>
      </c>
      <c r="G853" s="335">
        <v>0</v>
      </c>
      <c r="H853" s="336">
        <v>160.715</v>
      </c>
      <c r="I853" s="337">
        <v>160.715</v>
      </c>
    </row>
    <row r="854" spans="2:9" ht="12.95" customHeight="1" x14ac:dyDescent="0.15">
      <c r="B854" s="381" t="s">
        <v>26</v>
      </c>
      <c r="C854" s="332" t="s">
        <v>43</v>
      </c>
      <c r="D854" s="333" t="s">
        <v>7</v>
      </c>
      <c r="E854" s="702" t="s">
        <v>110</v>
      </c>
      <c r="F854" s="703" t="s">
        <v>249</v>
      </c>
      <c r="G854" s="335">
        <v>0</v>
      </c>
      <c r="H854" s="336">
        <v>202.501</v>
      </c>
      <c r="I854" s="337">
        <v>202.501</v>
      </c>
    </row>
    <row r="855" spans="2:9" ht="12.95" customHeight="1" x14ac:dyDescent="0.15">
      <c r="B855" s="381" t="s">
        <v>26</v>
      </c>
      <c r="C855" s="332" t="s">
        <v>43</v>
      </c>
      <c r="D855" s="333" t="s">
        <v>7</v>
      </c>
      <c r="E855" s="702" t="s">
        <v>131</v>
      </c>
      <c r="F855" s="703" t="s">
        <v>135</v>
      </c>
      <c r="G855" s="335">
        <v>0</v>
      </c>
      <c r="H855" s="336">
        <v>257.14400000000001</v>
      </c>
      <c r="I855" s="337">
        <v>257.14400000000001</v>
      </c>
    </row>
    <row r="856" spans="2:9" ht="12.95" customHeight="1" x14ac:dyDescent="0.15">
      <c r="B856" s="381" t="s">
        <v>26</v>
      </c>
      <c r="C856" s="332" t="s">
        <v>43</v>
      </c>
      <c r="D856" s="333" t="s">
        <v>7</v>
      </c>
      <c r="E856" s="702" t="s">
        <v>289</v>
      </c>
      <c r="F856" s="703" t="s">
        <v>136</v>
      </c>
      <c r="G856" s="335">
        <v>0</v>
      </c>
      <c r="H856" s="336">
        <v>675.00200000000007</v>
      </c>
      <c r="I856" s="337">
        <v>675.00200000000007</v>
      </c>
    </row>
    <row r="857" spans="2:9" ht="12.95" customHeight="1" x14ac:dyDescent="0.15">
      <c r="B857" s="381" t="s">
        <v>26</v>
      </c>
      <c r="C857" s="332" t="s">
        <v>43</v>
      </c>
      <c r="D857" s="333" t="s">
        <v>7</v>
      </c>
      <c r="E857" s="702" t="s">
        <v>131</v>
      </c>
      <c r="F857" s="703" t="s">
        <v>137</v>
      </c>
      <c r="G857" s="335">
        <v>0</v>
      </c>
      <c r="H857" s="336">
        <v>308.57100000000003</v>
      </c>
      <c r="I857" s="337">
        <v>308.57100000000003</v>
      </c>
    </row>
    <row r="858" spans="2:9" ht="12.95" customHeight="1" x14ac:dyDescent="0.15">
      <c r="B858" s="381" t="s">
        <v>26</v>
      </c>
      <c r="C858" s="332" t="s">
        <v>43</v>
      </c>
      <c r="D858" s="333" t="s">
        <v>7</v>
      </c>
      <c r="E858" s="702" t="s">
        <v>131</v>
      </c>
      <c r="F858" s="703" t="s">
        <v>138</v>
      </c>
      <c r="G858" s="335">
        <v>0</v>
      </c>
      <c r="H858" s="336">
        <v>96.429000000000002</v>
      </c>
      <c r="I858" s="337">
        <v>96.429000000000002</v>
      </c>
    </row>
    <row r="859" spans="2:9" ht="12.95" customHeight="1" x14ac:dyDescent="0.15">
      <c r="B859" s="381" t="s">
        <v>26</v>
      </c>
      <c r="C859" s="332" t="s">
        <v>43</v>
      </c>
      <c r="D859" s="333" t="s">
        <v>7</v>
      </c>
      <c r="E859" s="702" t="s">
        <v>248</v>
      </c>
      <c r="F859" s="703" t="s">
        <v>278</v>
      </c>
      <c r="G859" s="335">
        <v>0</v>
      </c>
      <c r="H859" s="336">
        <v>64.286000000000001</v>
      </c>
      <c r="I859" s="337">
        <v>64.286000000000001</v>
      </c>
    </row>
    <row r="860" spans="2:9" ht="12.95" customHeight="1" x14ac:dyDescent="0.15">
      <c r="B860" s="381" t="s">
        <v>26</v>
      </c>
      <c r="C860" s="332" t="s">
        <v>43</v>
      </c>
      <c r="D860" s="333" t="s">
        <v>7</v>
      </c>
      <c r="E860" s="702" t="s">
        <v>248</v>
      </c>
      <c r="F860" s="703" t="s">
        <v>143</v>
      </c>
      <c r="G860" s="335">
        <v>0</v>
      </c>
      <c r="H860" s="336">
        <v>22.5</v>
      </c>
      <c r="I860" s="337">
        <v>22.5</v>
      </c>
    </row>
    <row r="861" spans="2:9" ht="12.95" customHeight="1" x14ac:dyDescent="0.15">
      <c r="B861" s="381" t="s">
        <v>26</v>
      </c>
      <c r="C861" s="332" t="s">
        <v>43</v>
      </c>
      <c r="D861" s="333" t="s">
        <v>7</v>
      </c>
      <c r="E861" s="702" t="s">
        <v>248</v>
      </c>
      <c r="F861" s="703" t="s">
        <v>145</v>
      </c>
      <c r="G861" s="335">
        <v>0</v>
      </c>
      <c r="H861" s="336">
        <v>765.00100000000009</v>
      </c>
      <c r="I861" s="337">
        <v>765.00100000000009</v>
      </c>
    </row>
    <row r="862" spans="2:9" ht="12.95" customHeight="1" x14ac:dyDescent="0.15">
      <c r="B862" s="381" t="s">
        <v>26</v>
      </c>
      <c r="C862" s="332" t="s">
        <v>43</v>
      </c>
      <c r="D862" s="333" t="s">
        <v>7</v>
      </c>
      <c r="E862" s="702" t="s">
        <v>146</v>
      </c>
      <c r="F862" s="703" t="s">
        <v>147</v>
      </c>
      <c r="G862" s="335">
        <v>0</v>
      </c>
      <c r="H862" s="336">
        <v>385.71299999999997</v>
      </c>
      <c r="I862" s="337">
        <v>385.71299999999997</v>
      </c>
    </row>
    <row r="863" spans="2:9" ht="12.95" customHeight="1" x14ac:dyDescent="0.15">
      <c r="B863" s="381" t="s">
        <v>26</v>
      </c>
      <c r="C863" s="332" t="s">
        <v>43</v>
      </c>
      <c r="D863" s="333" t="s">
        <v>7</v>
      </c>
      <c r="E863" s="702" t="s">
        <v>146</v>
      </c>
      <c r="F863" s="703" t="s">
        <v>148</v>
      </c>
      <c r="G863" s="335">
        <v>0</v>
      </c>
      <c r="H863" s="336">
        <v>2378.5699999999997</v>
      </c>
      <c r="I863" s="337">
        <v>2378.5699999999997</v>
      </c>
    </row>
    <row r="864" spans="2:9" ht="12.95" customHeight="1" x14ac:dyDescent="0.15">
      <c r="B864" s="381" t="s">
        <v>26</v>
      </c>
      <c r="C864" s="332" t="s">
        <v>43</v>
      </c>
      <c r="D864" s="333" t="s">
        <v>7</v>
      </c>
      <c r="E864" s="702" t="s">
        <v>146</v>
      </c>
      <c r="F864" s="703" t="s">
        <v>275</v>
      </c>
      <c r="G864" s="335">
        <v>0</v>
      </c>
      <c r="H864" s="336">
        <v>5107.5020000000004</v>
      </c>
      <c r="I864" s="337">
        <v>5107.5020000000004</v>
      </c>
    </row>
    <row r="865" spans="2:9" ht="12.95" customHeight="1" x14ac:dyDescent="0.15">
      <c r="B865" s="381" t="s">
        <v>26</v>
      </c>
      <c r="C865" s="332" t="s">
        <v>43</v>
      </c>
      <c r="D865" s="333" t="s">
        <v>7</v>
      </c>
      <c r="E865" s="702" t="s">
        <v>277</v>
      </c>
      <c r="F865" s="703" t="s">
        <v>277</v>
      </c>
      <c r="G865" s="335">
        <v>0</v>
      </c>
      <c r="H865" s="336">
        <v>48.213999999999999</v>
      </c>
      <c r="I865" s="337">
        <v>48.213999999999999</v>
      </c>
    </row>
    <row r="866" spans="2:9" ht="12.95" customHeight="1" x14ac:dyDescent="0.15">
      <c r="B866" s="383"/>
      <c r="C866" s="345" t="s">
        <v>43</v>
      </c>
      <c r="D866" s="346" t="s">
        <v>7</v>
      </c>
      <c r="E866" s="710" t="s">
        <v>273</v>
      </c>
      <c r="F866" s="711"/>
      <c r="G866" s="25">
        <v>75199.050000000032</v>
      </c>
      <c r="H866" s="2">
        <v>348906.0399999994</v>
      </c>
      <c r="I866" s="348">
        <v>424105.08999999944</v>
      </c>
    </row>
    <row r="867" spans="2:9" ht="12.95" customHeight="1" x14ac:dyDescent="0.15">
      <c r="B867" s="381" t="s">
        <v>4</v>
      </c>
      <c r="C867" s="332" t="s">
        <v>43</v>
      </c>
      <c r="D867" s="333" t="s">
        <v>8</v>
      </c>
      <c r="E867" s="702" t="s">
        <v>295</v>
      </c>
      <c r="F867" s="703" t="s">
        <v>93</v>
      </c>
      <c r="G867" s="335">
        <v>100</v>
      </c>
      <c r="H867" s="336">
        <v>0</v>
      </c>
      <c r="I867" s="337">
        <v>100</v>
      </c>
    </row>
    <row r="868" spans="2:9" ht="12.95" customHeight="1" x14ac:dyDescent="0.15">
      <c r="B868" s="381" t="s">
        <v>4</v>
      </c>
      <c r="C868" s="332" t="s">
        <v>43</v>
      </c>
      <c r="D868" s="333" t="s">
        <v>8</v>
      </c>
      <c r="E868" s="702" t="s">
        <v>87</v>
      </c>
      <c r="F868" s="703" t="s">
        <v>96</v>
      </c>
      <c r="G868" s="335">
        <v>350</v>
      </c>
      <c r="H868" s="336">
        <v>0</v>
      </c>
      <c r="I868" s="337">
        <v>350</v>
      </c>
    </row>
    <row r="869" spans="2:9" ht="12.95" customHeight="1" x14ac:dyDescent="0.15">
      <c r="B869" s="381" t="s">
        <v>4</v>
      </c>
      <c r="C869" s="332" t="s">
        <v>43</v>
      </c>
      <c r="D869" s="333" t="s">
        <v>8</v>
      </c>
      <c r="E869" s="702" t="s">
        <v>110</v>
      </c>
      <c r="F869" s="703" t="s">
        <v>111</v>
      </c>
      <c r="G869" s="335">
        <v>75</v>
      </c>
      <c r="H869" s="336">
        <v>0</v>
      </c>
      <c r="I869" s="337">
        <v>75</v>
      </c>
    </row>
    <row r="870" spans="2:9" ht="12.95" customHeight="1" x14ac:dyDescent="0.15">
      <c r="B870" s="381" t="s">
        <v>4</v>
      </c>
      <c r="C870" s="332" t="s">
        <v>43</v>
      </c>
      <c r="D870" s="333" t="s">
        <v>8</v>
      </c>
      <c r="E870" s="702" t="s">
        <v>110</v>
      </c>
      <c r="F870" s="703" t="s">
        <v>249</v>
      </c>
      <c r="G870" s="335">
        <v>235</v>
      </c>
      <c r="H870" s="336">
        <v>0</v>
      </c>
      <c r="I870" s="337">
        <v>235</v>
      </c>
    </row>
    <row r="871" spans="2:9" ht="12.95" customHeight="1" x14ac:dyDescent="0.15">
      <c r="B871" s="381" t="s">
        <v>4</v>
      </c>
      <c r="C871" s="332" t="s">
        <v>43</v>
      </c>
      <c r="D871" s="333" t="s">
        <v>8</v>
      </c>
      <c r="E871" s="702" t="s">
        <v>122</v>
      </c>
      <c r="F871" s="703" t="s">
        <v>279</v>
      </c>
      <c r="G871" s="335">
        <v>390</v>
      </c>
      <c r="H871" s="336">
        <v>0</v>
      </c>
      <c r="I871" s="337">
        <v>390</v>
      </c>
    </row>
    <row r="872" spans="2:9" ht="12.95" customHeight="1" x14ac:dyDescent="0.15">
      <c r="B872" s="381" t="s">
        <v>4</v>
      </c>
      <c r="C872" s="332" t="s">
        <v>43</v>
      </c>
      <c r="D872" s="333" t="s">
        <v>8</v>
      </c>
      <c r="E872" s="702" t="s">
        <v>131</v>
      </c>
      <c r="F872" s="703" t="s">
        <v>132</v>
      </c>
      <c r="G872" s="335">
        <v>20</v>
      </c>
      <c r="H872" s="336">
        <v>0</v>
      </c>
      <c r="I872" s="337">
        <v>20</v>
      </c>
    </row>
    <row r="873" spans="2:9" ht="12.95" customHeight="1" x14ac:dyDescent="0.15">
      <c r="B873" s="381" t="s">
        <v>4</v>
      </c>
      <c r="C873" s="332" t="s">
        <v>43</v>
      </c>
      <c r="D873" s="333" t="s">
        <v>8</v>
      </c>
      <c r="E873" s="702" t="s">
        <v>131</v>
      </c>
      <c r="F873" s="703" t="s">
        <v>136</v>
      </c>
      <c r="G873" s="335">
        <v>75</v>
      </c>
      <c r="H873" s="336">
        <v>0</v>
      </c>
      <c r="I873" s="337">
        <v>75</v>
      </c>
    </row>
    <row r="874" spans="2:9" ht="12.95" customHeight="1" x14ac:dyDescent="0.15">
      <c r="B874" s="381" t="s">
        <v>4</v>
      </c>
      <c r="C874" s="332" t="s">
        <v>43</v>
      </c>
      <c r="D874" s="333" t="s">
        <v>8</v>
      </c>
      <c r="E874" s="702" t="s">
        <v>131</v>
      </c>
      <c r="F874" s="703" t="s">
        <v>140</v>
      </c>
      <c r="G874" s="335">
        <v>330</v>
      </c>
      <c r="H874" s="336">
        <v>0</v>
      </c>
      <c r="I874" s="337">
        <v>330</v>
      </c>
    </row>
    <row r="875" spans="2:9" ht="12.95" customHeight="1" thickBot="1" x14ac:dyDescent="0.2">
      <c r="B875" s="388" t="s">
        <v>4</v>
      </c>
      <c r="C875" s="355" t="s">
        <v>43</v>
      </c>
      <c r="D875" s="356" t="s">
        <v>8</v>
      </c>
      <c r="E875" s="704" t="s">
        <v>248</v>
      </c>
      <c r="F875" s="705" t="s">
        <v>143</v>
      </c>
      <c r="G875" s="358">
        <v>988</v>
      </c>
      <c r="H875" s="359">
        <v>0</v>
      </c>
      <c r="I875" s="360">
        <v>988</v>
      </c>
    </row>
    <row r="876" spans="2:9" ht="12.95" customHeight="1" x14ac:dyDescent="0.15">
      <c r="B876" s="384" t="s">
        <v>4</v>
      </c>
      <c r="C876" s="349" t="s">
        <v>43</v>
      </c>
      <c r="D876" s="350" t="s">
        <v>8</v>
      </c>
      <c r="E876" s="706" t="s">
        <v>146</v>
      </c>
      <c r="F876" s="707" t="s">
        <v>148</v>
      </c>
      <c r="G876" s="352">
        <v>425</v>
      </c>
      <c r="H876" s="353">
        <v>0</v>
      </c>
      <c r="I876" s="354">
        <v>425</v>
      </c>
    </row>
    <row r="877" spans="2:9" ht="12.95" customHeight="1" x14ac:dyDescent="0.15">
      <c r="B877" s="381" t="s">
        <v>4</v>
      </c>
      <c r="C877" s="332" t="s">
        <v>43</v>
      </c>
      <c r="D877" s="333" t="s">
        <v>8</v>
      </c>
      <c r="E877" s="702" t="s">
        <v>277</v>
      </c>
      <c r="F877" s="703" t="s">
        <v>277</v>
      </c>
      <c r="G877" s="335">
        <v>11154</v>
      </c>
      <c r="H877" s="336">
        <v>0</v>
      </c>
      <c r="I877" s="337">
        <v>11154</v>
      </c>
    </row>
    <row r="878" spans="2:9" ht="12.95" customHeight="1" x14ac:dyDescent="0.15">
      <c r="B878" s="381" t="s">
        <v>15</v>
      </c>
      <c r="C878" s="332" t="s">
        <v>43</v>
      </c>
      <c r="D878" s="333" t="s">
        <v>8</v>
      </c>
      <c r="E878" s="702" t="s">
        <v>87</v>
      </c>
      <c r="F878" s="703" t="s">
        <v>95</v>
      </c>
      <c r="G878" s="335">
        <v>40</v>
      </c>
      <c r="H878" s="336">
        <v>0</v>
      </c>
      <c r="I878" s="337">
        <v>40</v>
      </c>
    </row>
    <row r="879" spans="2:9" ht="12.95" customHeight="1" x14ac:dyDescent="0.15">
      <c r="B879" s="381" t="s">
        <v>15</v>
      </c>
      <c r="C879" s="332" t="s">
        <v>43</v>
      </c>
      <c r="D879" s="333" t="s">
        <v>8</v>
      </c>
      <c r="E879" s="702" t="s">
        <v>87</v>
      </c>
      <c r="F879" s="703" t="s">
        <v>96</v>
      </c>
      <c r="G879" s="335">
        <v>225</v>
      </c>
      <c r="H879" s="336">
        <v>0</v>
      </c>
      <c r="I879" s="337">
        <v>225</v>
      </c>
    </row>
    <row r="880" spans="2:9" ht="12.95" customHeight="1" x14ac:dyDescent="0.15">
      <c r="B880" s="381" t="s">
        <v>15</v>
      </c>
      <c r="C880" s="332" t="s">
        <v>43</v>
      </c>
      <c r="D880" s="333" t="s">
        <v>8</v>
      </c>
      <c r="E880" s="702" t="s">
        <v>103</v>
      </c>
      <c r="F880" s="703" t="s">
        <v>256</v>
      </c>
      <c r="G880" s="335">
        <v>800</v>
      </c>
      <c r="H880" s="336">
        <v>0</v>
      </c>
      <c r="I880" s="337">
        <v>800</v>
      </c>
    </row>
    <row r="881" spans="2:9" ht="12.95" customHeight="1" x14ac:dyDescent="0.15">
      <c r="B881" s="381" t="s">
        <v>15</v>
      </c>
      <c r="C881" s="332" t="s">
        <v>43</v>
      </c>
      <c r="D881" s="333" t="s">
        <v>8</v>
      </c>
      <c r="E881" s="702" t="s">
        <v>103</v>
      </c>
      <c r="F881" s="703" t="s">
        <v>104</v>
      </c>
      <c r="G881" s="335">
        <v>2300</v>
      </c>
      <c r="H881" s="336">
        <v>0</v>
      </c>
      <c r="I881" s="337">
        <v>2300</v>
      </c>
    </row>
    <row r="882" spans="2:9" ht="12.95" customHeight="1" x14ac:dyDescent="0.15">
      <c r="B882" s="381" t="s">
        <v>15</v>
      </c>
      <c r="C882" s="332" t="s">
        <v>43</v>
      </c>
      <c r="D882" s="333" t="s">
        <v>8</v>
      </c>
      <c r="E882" s="702" t="s">
        <v>110</v>
      </c>
      <c r="F882" s="703" t="s">
        <v>249</v>
      </c>
      <c r="G882" s="335">
        <v>75</v>
      </c>
      <c r="H882" s="336">
        <v>0</v>
      </c>
      <c r="I882" s="337">
        <v>75</v>
      </c>
    </row>
    <row r="883" spans="2:9" ht="12.95" customHeight="1" x14ac:dyDescent="0.15">
      <c r="B883" s="381" t="s">
        <v>15</v>
      </c>
      <c r="C883" s="332" t="s">
        <v>43</v>
      </c>
      <c r="D883" s="333" t="s">
        <v>8</v>
      </c>
      <c r="E883" s="702" t="s">
        <v>293</v>
      </c>
      <c r="F883" s="703" t="s">
        <v>121</v>
      </c>
      <c r="G883" s="335">
        <v>25</v>
      </c>
      <c r="H883" s="336">
        <v>0</v>
      </c>
      <c r="I883" s="337">
        <v>25</v>
      </c>
    </row>
    <row r="884" spans="2:9" ht="12.95" customHeight="1" x14ac:dyDescent="0.15">
      <c r="B884" s="381" t="s">
        <v>15</v>
      </c>
      <c r="C884" s="332" t="s">
        <v>43</v>
      </c>
      <c r="D884" s="333" t="s">
        <v>8</v>
      </c>
      <c r="E884" s="702" t="s">
        <v>131</v>
      </c>
      <c r="F884" s="703" t="s">
        <v>137</v>
      </c>
      <c r="G884" s="335">
        <v>20</v>
      </c>
      <c r="H884" s="336">
        <v>0</v>
      </c>
      <c r="I884" s="337">
        <v>20</v>
      </c>
    </row>
    <row r="885" spans="2:9" ht="12.95" customHeight="1" x14ac:dyDescent="0.15">
      <c r="B885" s="381" t="s">
        <v>15</v>
      </c>
      <c r="C885" s="332" t="s">
        <v>43</v>
      </c>
      <c r="D885" s="333" t="s">
        <v>8</v>
      </c>
      <c r="E885" s="702" t="s">
        <v>248</v>
      </c>
      <c r="F885" s="703" t="s">
        <v>143</v>
      </c>
      <c r="G885" s="335">
        <v>50</v>
      </c>
      <c r="H885" s="336">
        <v>0</v>
      </c>
      <c r="I885" s="337">
        <v>50</v>
      </c>
    </row>
    <row r="886" spans="2:9" ht="12.95" customHeight="1" x14ac:dyDescent="0.15">
      <c r="B886" s="381" t="s">
        <v>15</v>
      </c>
      <c r="C886" s="332" t="s">
        <v>43</v>
      </c>
      <c r="D886" s="333" t="s">
        <v>8</v>
      </c>
      <c r="E886" s="702" t="s">
        <v>248</v>
      </c>
      <c r="F886" s="703" t="s">
        <v>145</v>
      </c>
      <c r="G886" s="335">
        <v>10</v>
      </c>
      <c r="H886" s="336">
        <v>0</v>
      </c>
      <c r="I886" s="337">
        <v>10</v>
      </c>
    </row>
    <row r="887" spans="2:9" ht="12.95" customHeight="1" x14ac:dyDescent="0.15">
      <c r="B887" s="381" t="s">
        <v>15</v>
      </c>
      <c r="C887" s="332" t="s">
        <v>43</v>
      </c>
      <c r="D887" s="333" t="s">
        <v>8</v>
      </c>
      <c r="E887" s="702" t="s">
        <v>146</v>
      </c>
      <c r="F887" s="703" t="s">
        <v>148</v>
      </c>
      <c r="G887" s="335">
        <v>85</v>
      </c>
      <c r="H887" s="336">
        <v>0</v>
      </c>
      <c r="I887" s="337">
        <v>85</v>
      </c>
    </row>
    <row r="888" spans="2:9" ht="12.95" customHeight="1" x14ac:dyDescent="0.15">
      <c r="B888" s="381" t="s">
        <v>15</v>
      </c>
      <c r="C888" s="332" t="s">
        <v>43</v>
      </c>
      <c r="D888" s="333" t="s">
        <v>8</v>
      </c>
      <c r="E888" s="702" t="s">
        <v>277</v>
      </c>
      <c r="F888" s="703" t="s">
        <v>277</v>
      </c>
      <c r="G888" s="335">
        <v>11928</v>
      </c>
      <c r="H888" s="336">
        <v>0</v>
      </c>
      <c r="I888" s="337">
        <v>11928</v>
      </c>
    </row>
    <row r="889" spans="2:9" ht="12.95" customHeight="1" x14ac:dyDescent="0.15">
      <c r="B889" s="381" t="s">
        <v>204</v>
      </c>
      <c r="C889" s="332" t="s">
        <v>43</v>
      </c>
      <c r="D889" s="333" t="s">
        <v>8</v>
      </c>
      <c r="E889" s="702" t="s">
        <v>277</v>
      </c>
      <c r="F889" s="703" t="s">
        <v>277</v>
      </c>
      <c r="G889" s="335">
        <v>1040</v>
      </c>
      <c r="H889" s="336">
        <v>0</v>
      </c>
      <c r="I889" s="337">
        <v>1040</v>
      </c>
    </row>
    <row r="890" spans="2:9" ht="12.95" customHeight="1" x14ac:dyDescent="0.15">
      <c r="B890" s="381" t="s">
        <v>6</v>
      </c>
      <c r="C890" s="332" t="s">
        <v>43</v>
      </c>
      <c r="D890" s="333" t="s">
        <v>8</v>
      </c>
      <c r="E890" s="702" t="s">
        <v>87</v>
      </c>
      <c r="F890" s="703" t="s">
        <v>95</v>
      </c>
      <c r="G890" s="335">
        <v>40</v>
      </c>
      <c r="H890" s="336">
        <v>0</v>
      </c>
      <c r="I890" s="337">
        <v>40</v>
      </c>
    </row>
    <row r="891" spans="2:9" ht="12.95" customHeight="1" x14ac:dyDescent="0.15">
      <c r="B891" s="381" t="s">
        <v>6</v>
      </c>
      <c r="C891" s="332" t="s">
        <v>43</v>
      </c>
      <c r="D891" s="333" t="s">
        <v>8</v>
      </c>
      <c r="E891" s="702" t="s">
        <v>110</v>
      </c>
      <c r="F891" s="703" t="s">
        <v>114</v>
      </c>
      <c r="G891" s="335">
        <v>50</v>
      </c>
      <c r="H891" s="336">
        <v>0</v>
      </c>
      <c r="I891" s="337">
        <v>50</v>
      </c>
    </row>
    <row r="892" spans="2:9" ht="12.95" customHeight="1" x14ac:dyDescent="0.15">
      <c r="B892" s="381" t="s">
        <v>6</v>
      </c>
      <c r="C892" s="332" t="s">
        <v>43</v>
      </c>
      <c r="D892" s="333" t="s">
        <v>8</v>
      </c>
      <c r="E892" s="702" t="s">
        <v>110</v>
      </c>
      <c r="F892" s="703" t="s">
        <v>115</v>
      </c>
      <c r="G892" s="335">
        <v>0</v>
      </c>
      <c r="H892" s="336">
        <v>57287.5</v>
      </c>
      <c r="I892" s="337">
        <v>57287.5</v>
      </c>
    </row>
    <row r="893" spans="2:9" ht="12.95" customHeight="1" x14ac:dyDescent="0.15">
      <c r="B893" s="381" t="s">
        <v>6</v>
      </c>
      <c r="C893" s="332" t="s">
        <v>43</v>
      </c>
      <c r="D893" s="333" t="s">
        <v>8</v>
      </c>
      <c r="E893" s="702" t="s">
        <v>248</v>
      </c>
      <c r="F893" s="703" t="s">
        <v>143</v>
      </c>
      <c r="G893" s="335">
        <v>25</v>
      </c>
      <c r="H893" s="336">
        <v>0</v>
      </c>
      <c r="I893" s="337">
        <v>25</v>
      </c>
    </row>
    <row r="894" spans="2:9" ht="12.95" customHeight="1" x14ac:dyDescent="0.15">
      <c r="B894" s="381" t="s">
        <v>6</v>
      </c>
      <c r="C894" s="332" t="s">
        <v>43</v>
      </c>
      <c r="D894" s="333" t="s">
        <v>8</v>
      </c>
      <c r="E894" s="702" t="s">
        <v>146</v>
      </c>
      <c r="F894" s="703" t="s">
        <v>148</v>
      </c>
      <c r="G894" s="335">
        <v>25</v>
      </c>
      <c r="H894" s="336">
        <v>0</v>
      </c>
      <c r="I894" s="337">
        <v>25</v>
      </c>
    </row>
    <row r="895" spans="2:9" ht="12.95" customHeight="1" x14ac:dyDescent="0.15">
      <c r="B895" s="381" t="s">
        <v>6</v>
      </c>
      <c r="C895" s="332" t="s">
        <v>43</v>
      </c>
      <c r="D895" s="333" t="s">
        <v>8</v>
      </c>
      <c r="E895" s="702" t="s">
        <v>277</v>
      </c>
      <c r="F895" s="703" t="s">
        <v>277</v>
      </c>
      <c r="G895" s="335">
        <v>11370</v>
      </c>
      <c r="H895" s="336">
        <v>0</v>
      </c>
      <c r="I895" s="337">
        <v>11370</v>
      </c>
    </row>
    <row r="896" spans="2:9" ht="12.95" customHeight="1" x14ac:dyDescent="0.15">
      <c r="B896" s="381" t="s">
        <v>206</v>
      </c>
      <c r="C896" s="332" t="s">
        <v>43</v>
      </c>
      <c r="D896" s="333" t="s">
        <v>8</v>
      </c>
      <c r="E896" s="702" t="s">
        <v>277</v>
      </c>
      <c r="F896" s="703" t="s">
        <v>277</v>
      </c>
      <c r="G896" s="335">
        <v>40</v>
      </c>
      <c r="H896" s="336">
        <v>0</v>
      </c>
      <c r="I896" s="337">
        <v>40</v>
      </c>
    </row>
    <row r="897" spans="2:9" ht="12.95" customHeight="1" x14ac:dyDescent="0.15">
      <c r="B897" s="381" t="s">
        <v>261</v>
      </c>
      <c r="C897" s="332" t="s">
        <v>43</v>
      </c>
      <c r="D897" s="333" t="s">
        <v>8</v>
      </c>
      <c r="E897" s="702" t="s">
        <v>277</v>
      </c>
      <c r="F897" s="703" t="s">
        <v>277</v>
      </c>
      <c r="G897" s="335">
        <v>1080</v>
      </c>
      <c r="H897" s="336">
        <v>0</v>
      </c>
      <c r="I897" s="337">
        <v>1080</v>
      </c>
    </row>
    <row r="898" spans="2:9" ht="12.95" customHeight="1" x14ac:dyDescent="0.15">
      <c r="B898" s="381" t="s">
        <v>18</v>
      </c>
      <c r="C898" s="332" t="s">
        <v>43</v>
      </c>
      <c r="D898" s="333" t="s">
        <v>8</v>
      </c>
      <c r="E898" s="702" t="s">
        <v>110</v>
      </c>
      <c r="F898" s="703" t="s">
        <v>115</v>
      </c>
      <c r="G898" s="335">
        <v>0</v>
      </c>
      <c r="H898" s="336">
        <v>75</v>
      </c>
      <c r="I898" s="337">
        <v>75</v>
      </c>
    </row>
    <row r="899" spans="2:9" ht="12.95" customHeight="1" x14ac:dyDescent="0.15">
      <c r="B899" s="381" t="s">
        <v>20</v>
      </c>
      <c r="C899" s="332" t="s">
        <v>43</v>
      </c>
      <c r="D899" s="333" t="s">
        <v>8</v>
      </c>
      <c r="E899" s="702" t="s">
        <v>277</v>
      </c>
      <c r="F899" s="703" t="s">
        <v>277</v>
      </c>
      <c r="G899" s="335">
        <v>11904</v>
      </c>
      <c r="H899" s="336">
        <v>0</v>
      </c>
      <c r="I899" s="337">
        <v>11904</v>
      </c>
    </row>
    <row r="900" spans="2:9" ht="12.95" customHeight="1" x14ac:dyDescent="0.15">
      <c r="B900" s="381" t="s">
        <v>21</v>
      </c>
      <c r="C900" s="332" t="s">
        <v>43</v>
      </c>
      <c r="D900" s="333" t="s">
        <v>8</v>
      </c>
      <c r="E900" s="702" t="s">
        <v>277</v>
      </c>
      <c r="F900" s="703" t="s">
        <v>277</v>
      </c>
      <c r="G900" s="335">
        <v>320</v>
      </c>
      <c r="H900" s="336">
        <v>0</v>
      </c>
      <c r="I900" s="337">
        <v>320</v>
      </c>
    </row>
    <row r="901" spans="2:9" ht="12.95" customHeight="1" x14ac:dyDescent="0.15">
      <c r="B901" s="381" t="s">
        <v>10</v>
      </c>
      <c r="C901" s="332" t="s">
        <v>43</v>
      </c>
      <c r="D901" s="333" t="s">
        <v>8</v>
      </c>
      <c r="E901" s="702" t="s">
        <v>110</v>
      </c>
      <c r="F901" s="703" t="s">
        <v>115</v>
      </c>
      <c r="G901" s="335">
        <v>0</v>
      </c>
      <c r="H901" s="336">
        <v>88339.375</v>
      </c>
      <c r="I901" s="337">
        <v>88339.375</v>
      </c>
    </row>
    <row r="902" spans="2:9" ht="12.95" customHeight="1" x14ac:dyDescent="0.15">
      <c r="B902" s="381" t="s">
        <v>10</v>
      </c>
      <c r="C902" s="332" t="s">
        <v>43</v>
      </c>
      <c r="D902" s="333" t="s">
        <v>8</v>
      </c>
      <c r="E902" s="702" t="s">
        <v>277</v>
      </c>
      <c r="F902" s="703" t="s">
        <v>277</v>
      </c>
      <c r="G902" s="335">
        <v>13442</v>
      </c>
      <c r="H902" s="336">
        <v>0</v>
      </c>
      <c r="I902" s="337">
        <v>13442</v>
      </c>
    </row>
    <row r="903" spans="2:9" ht="12.95" customHeight="1" x14ac:dyDescent="0.15">
      <c r="B903" s="381" t="s">
        <v>205</v>
      </c>
      <c r="C903" s="332" t="s">
        <v>43</v>
      </c>
      <c r="D903" s="333" t="s">
        <v>8</v>
      </c>
      <c r="E903" s="702" t="s">
        <v>110</v>
      </c>
      <c r="F903" s="703" t="s">
        <v>115</v>
      </c>
      <c r="G903" s="335">
        <v>0</v>
      </c>
      <c r="H903" s="336">
        <v>20645.625</v>
      </c>
      <c r="I903" s="337">
        <v>20645.625</v>
      </c>
    </row>
    <row r="904" spans="2:9" ht="12.95" customHeight="1" x14ac:dyDescent="0.15">
      <c r="B904" s="381" t="s">
        <v>22</v>
      </c>
      <c r="C904" s="332" t="s">
        <v>43</v>
      </c>
      <c r="D904" s="333" t="s">
        <v>8</v>
      </c>
      <c r="E904" s="702" t="s">
        <v>277</v>
      </c>
      <c r="F904" s="703" t="s">
        <v>277</v>
      </c>
      <c r="G904" s="335">
        <v>3874</v>
      </c>
      <c r="H904" s="336">
        <v>0</v>
      </c>
      <c r="I904" s="337">
        <v>3874</v>
      </c>
    </row>
    <row r="905" spans="2:9" ht="12.95" customHeight="1" x14ac:dyDescent="0.15">
      <c r="B905" s="381" t="s">
        <v>12</v>
      </c>
      <c r="C905" s="332" t="s">
        <v>43</v>
      </c>
      <c r="D905" s="333" t="s">
        <v>8</v>
      </c>
      <c r="E905" s="702" t="s">
        <v>110</v>
      </c>
      <c r="F905" s="703" t="s">
        <v>115</v>
      </c>
      <c r="G905" s="335">
        <v>0</v>
      </c>
      <c r="H905" s="336">
        <v>25</v>
      </c>
      <c r="I905" s="337">
        <v>25</v>
      </c>
    </row>
    <row r="906" spans="2:9" ht="12.95" customHeight="1" x14ac:dyDescent="0.15">
      <c r="B906" s="381" t="s">
        <v>13</v>
      </c>
      <c r="C906" s="332" t="s">
        <v>43</v>
      </c>
      <c r="D906" s="333" t="s">
        <v>8</v>
      </c>
      <c r="E906" s="702" t="s">
        <v>110</v>
      </c>
      <c r="F906" s="703" t="s">
        <v>115</v>
      </c>
      <c r="G906" s="335">
        <v>0</v>
      </c>
      <c r="H906" s="336">
        <v>15</v>
      </c>
      <c r="I906" s="337">
        <v>15</v>
      </c>
    </row>
    <row r="907" spans="2:9" ht="12.95" customHeight="1" x14ac:dyDescent="0.15">
      <c r="B907" s="381" t="s">
        <v>208</v>
      </c>
      <c r="C907" s="332" t="s">
        <v>43</v>
      </c>
      <c r="D907" s="333" t="s">
        <v>8</v>
      </c>
      <c r="E907" s="702" t="s">
        <v>110</v>
      </c>
      <c r="F907" s="703" t="s">
        <v>115</v>
      </c>
      <c r="G907" s="335">
        <v>0</v>
      </c>
      <c r="H907" s="336">
        <v>62.5</v>
      </c>
      <c r="I907" s="337">
        <v>62.5</v>
      </c>
    </row>
    <row r="908" spans="2:9" ht="12.95" customHeight="1" x14ac:dyDescent="0.15">
      <c r="B908" s="381" t="s">
        <v>30</v>
      </c>
      <c r="C908" s="332" t="s">
        <v>43</v>
      </c>
      <c r="D908" s="333" t="s">
        <v>8</v>
      </c>
      <c r="E908" s="702" t="s">
        <v>110</v>
      </c>
      <c r="F908" s="703" t="s">
        <v>115</v>
      </c>
      <c r="G908" s="335">
        <v>0</v>
      </c>
      <c r="H908" s="336">
        <v>4262.5</v>
      </c>
      <c r="I908" s="337">
        <v>4262.5</v>
      </c>
    </row>
    <row r="909" spans="2:9" ht="12.95" customHeight="1" x14ac:dyDescent="0.15">
      <c r="B909" s="381" t="s">
        <v>30</v>
      </c>
      <c r="C909" s="332" t="s">
        <v>43</v>
      </c>
      <c r="D909" s="333" t="s">
        <v>8</v>
      </c>
      <c r="E909" s="702" t="s">
        <v>277</v>
      </c>
      <c r="F909" s="703" t="s">
        <v>277</v>
      </c>
      <c r="G909" s="335">
        <v>104</v>
      </c>
      <c r="H909" s="336">
        <v>0</v>
      </c>
      <c r="I909" s="337">
        <v>104</v>
      </c>
    </row>
    <row r="910" spans="2:9" ht="12.95" customHeight="1" x14ac:dyDescent="0.15">
      <c r="B910" s="381" t="s">
        <v>209</v>
      </c>
      <c r="C910" s="332" t="s">
        <v>43</v>
      </c>
      <c r="D910" s="333" t="s">
        <v>8</v>
      </c>
      <c r="E910" s="702" t="s">
        <v>110</v>
      </c>
      <c r="F910" s="703" t="s">
        <v>115</v>
      </c>
      <c r="G910" s="335">
        <v>0</v>
      </c>
      <c r="H910" s="336">
        <v>2312.5</v>
      </c>
      <c r="I910" s="337">
        <v>2312.5</v>
      </c>
    </row>
    <row r="911" spans="2:9" ht="12.95" customHeight="1" x14ac:dyDescent="0.15">
      <c r="B911" s="383"/>
      <c r="C911" s="345" t="s">
        <v>43</v>
      </c>
      <c r="D911" s="346" t="s">
        <v>8</v>
      </c>
      <c r="E911" s="710" t="s">
        <v>273</v>
      </c>
      <c r="F911" s="711"/>
      <c r="G911" s="25">
        <v>73014</v>
      </c>
      <c r="H911" s="2">
        <v>173025</v>
      </c>
      <c r="I911" s="348">
        <v>246039</v>
      </c>
    </row>
    <row r="912" spans="2:9" ht="12.95" customHeight="1" x14ac:dyDescent="0.15">
      <c r="B912" s="381" t="s">
        <v>4</v>
      </c>
      <c r="C912" s="332" t="s">
        <v>43</v>
      </c>
      <c r="D912" s="333" t="s">
        <v>203</v>
      </c>
      <c r="E912" s="702" t="s">
        <v>110</v>
      </c>
      <c r="F912" s="703" t="s">
        <v>247</v>
      </c>
      <c r="G912" s="335">
        <v>0</v>
      </c>
      <c r="H912" s="336">
        <v>38634.108999999997</v>
      </c>
      <c r="I912" s="337">
        <v>38634.108999999997</v>
      </c>
    </row>
    <row r="913" spans="2:9" ht="12.95" customHeight="1" x14ac:dyDescent="0.15">
      <c r="B913" s="381" t="s">
        <v>4</v>
      </c>
      <c r="C913" s="332" t="s">
        <v>43</v>
      </c>
      <c r="D913" s="333" t="s">
        <v>203</v>
      </c>
      <c r="E913" s="702" t="s">
        <v>110</v>
      </c>
      <c r="F913" s="703" t="s">
        <v>274</v>
      </c>
      <c r="G913" s="335">
        <v>0</v>
      </c>
      <c r="H913" s="336">
        <v>1443.2150000000001</v>
      </c>
      <c r="I913" s="337">
        <v>1443.2150000000001</v>
      </c>
    </row>
    <row r="914" spans="2:9" ht="12.95" customHeight="1" x14ac:dyDescent="0.15">
      <c r="B914" s="381" t="s">
        <v>4</v>
      </c>
      <c r="C914" s="332" t="s">
        <v>43</v>
      </c>
      <c r="D914" s="333" t="s">
        <v>203</v>
      </c>
      <c r="E914" s="702" t="s">
        <v>293</v>
      </c>
      <c r="F914" s="703" t="s">
        <v>249</v>
      </c>
      <c r="G914" s="335">
        <v>0</v>
      </c>
      <c r="H914" s="336">
        <v>10157.143</v>
      </c>
      <c r="I914" s="337">
        <v>10157.143</v>
      </c>
    </row>
    <row r="915" spans="2:9" ht="12.95" customHeight="1" x14ac:dyDescent="0.15">
      <c r="B915" s="381" t="s">
        <v>15</v>
      </c>
      <c r="C915" s="332" t="s">
        <v>43</v>
      </c>
      <c r="D915" s="333" t="s">
        <v>203</v>
      </c>
      <c r="E915" s="702" t="s">
        <v>110</v>
      </c>
      <c r="F915" s="703" t="s">
        <v>247</v>
      </c>
      <c r="G915" s="335">
        <v>0</v>
      </c>
      <c r="H915" s="336">
        <v>916.07199999999989</v>
      </c>
      <c r="I915" s="337">
        <v>916.07199999999989</v>
      </c>
    </row>
    <row r="916" spans="2:9" ht="12.95" customHeight="1" x14ac:dyDescent="0.15">
      <c r="B916" s="381" t="s">
        <v>15</v>
      </c>
      <c r="C916" s="332" t="s">
        <v>43</v>
      </c>
      <c r="D916" s="333" t="s">
        <v>203</v>
      </c>
      <c r="E916" s="702" t="s">
        <v>146</v>
      </c>
      <c r="F916" s="703" t="s">
        <v>147</v>
      </c>
      <c r="G916" s="335">
        <v>0</v>
      </c>
      <c r="H916" s="336">
        <v>1671.4279999999999</v>
      </c>
      <c r="I916" s="337">
        <v>1671.4279999999999</v>
      </c>
    </row>
    <row r="917" spans="2:9" ht="12.95" customHeight="1" x14ac:dyDescent="0.15">
      <c r="B917" s="381" t="s">
        <v>6</v>
      </c>
      <c r="C917" s="332" t="s">
        <v>43</v>
      </c>
      <c r="D917" s="333" t="s">
        <v>203</v>
      </c>
      <c r="E917" s="702" t="s">
        <v>110</v>
      </c>
      <c r="F917" s="703" t="s">
        <v>247</v>
      </c>
      <c r="G917" s="335">
        <v>0</v>
      </c>
      <c r="H917" s="336">
        <v>5351.7849999999999</v>
      </c>
      <c r="I917" s="337">
        <v>5351.7849999999999</v>
      </c>
    </row>
    <row r="918" spans="2:9" ht="12.95" customHeight="1" x14ac:dyDescent="0.15">
      <c r="B918" s="381" t="s">
        <v>10</v>
      </c>
      <c r="C918" s="332" t="s">
        <v>43</v>
      </c>
      <c r="D918" s="333" t="s">
        <v>203</v>
      </c>
      <c r="E918" s="702" t="s">
        <v>110</v>
      </c>
      <c r="F918" s="703" t="s">
        <v>115</v>
      </c>
      <c r="G918" s="335">
        <v>0</v>
      </c>
      <c r="H918" s="336">
        <v>59725</v>
      </c>
      <c r="I918" s="337">
        <v>59725</v>
      </c>
    </row>
    <row r="919" spans="2:9" ht="12.95" customHeight="1" x14ac:dyDescent="0.15">
      <c r="B919" s="381" t="s">
        <v>10</v>
      </c>
      <c r="C919" s="332" t="s">
        <v>43</v>
      </c>
      <c r="D919" s="333" t="s">
        <v>203</v>
      </c>
      <c r="E919" s="702" t="s">
        <v>277</v>
      </c>
      <c r="F919" s="703" t="s">
        <v>277</v>
      </c>
      <c r="G919" s="335">
        <v>4870</v>
      </c>
      <c r="H919" s="336">
        <v>0</v>
      </c>
      <c r="I919" s="337">
        <v>4870</v>
      </c>
    </row>
    <row r="920" spans="2:9" ht="12.95" customHeight="1" x14ac:dyDescent="0.15">
      <c r="B920" s="381" t="s">
        <v>13</v>
      </c>
      <c r="C920" s="332" t="s">
        <v>43</v>
      </c>
      <c r="D920" s="333" t="s">
        <v>203</v>
      </c>
      <c r="E920" s="702" t="s">
        <v>110</v>
      </c>
      <c r="F920" s="703" t="s">
        <v>115</v>
      </c>
      <c r="G920" s="335">
        <v>0</v>
      </c>
      <c r="H920" s="336">
        <v>15</v>
      </c>
      <c r="I920" s="337">
        <v>15</v>
      </c>
    </row>
    <row r="921" spans="2:9" ht="12.95" customHeight="1" x14ac:dyDescent="0.15">
      <c r="B921" s="383"/>
      <c r="C921" s="345" t="s">
        <v>43</v>
      </c>
      <c r="D921" s="346" t="s">
        <v>203</v>
      </c>
      <c r="E921" s="710" t="s">
        <v>273</v>
      </c>
      <c r="F921" s="711"/>
      <c r="G921" s="25">
        <v>4870</v>
      </c>
      <c r="H921" s="2">
        <v>117913.75200000001</v>
      </c>
      <c r="I921" s="348">
        <v>122783.75200000001</v>
      </c>
    </row>
    <row r="922" spans="2:9" ht="12.95" customHeight="1" x14ac:dyDescent="0.15">
      <c r="B922" s="381" t="s">
        <v>4</v>
      </c>
      <c r="C922" s="332" t="s">
        <v>43</v>
      </c>
      <c r="D922" s="333" t="s">
        <v>27</v>
      </c>
      <c r="E922" s="702" t="s">
        <v>110</v>
      </c>
      <c r="F922" s="703" t="s">
        <v>247</v>
      </c>
      <c r="G922" s="335">
        <v>0</v>
      </c>
      <c r="H922" s="336">
        <v>5705.3560000000007</v>
      </c>
      <c r="I922" s="337">
        <v>5705.3560000000007</v>
      </c>
    </row>
    <row r="923" spans="2:9" ht="12.95" customHeight="1" x14ac:dyDescent="0.15">
      <c r="B923" s="381" t="s">
        <v>15</v>
      </c>
      <c r="C923" s="332" t="s">
        <v>43</v>
      </c>
      <c r="D923" s="333" t="s">
        <v>27</v>
      </c>
      <c r="E923" s="702" t="s">
        <v>146</v>
      </c>
      <c r="F923" s="703" t="s">
        <v>147</v>
      </c>
      <c r="G923" s="335">
        <v>0</v>
      </c>
      <c r="H923" s="336">
        <v>1928.57</v>
      </c>
      <c r="I923" s="337">
        <v>1928.57</v>
      </c>
    </row>
    <row r="924" spans="2:9" ht="12.95" customHeight="1" x14ac:dyDescent="0.15">
      <c r="B924" s="381" t="s">
        <v>6</v>
      </c>
      <c r="C924" s="332" t="s">
        <v>43</v>
      </c>
      <c r="D924" s="333" t="s">
        <v>27</v>
      </c>
      <c r="E924" s="702" t="s">
        <v>110</v>
      </c>
      <c r="F924" s="703" t="s">
        <v>247</v>
      </c>
      <c r="G924" s="335">
        <v>0</v>
      </c>
      <c r="H924" s="336">
        <v>1076.7849999999996</v>
      </c>
      <c r="I924" s="337">
        <v>1076.7849999999996</v>
      </c>
    </row>
    <row r="925" spans="2:9" ht="12.95" customHeight="1" x14ac:dyDescent="0.15">
      <c r="B925" s="381" t="s">
        <v>6</v>
      </c>
      <c r="C925" s="332" t="s">
        <v>43</v>
      </c>
      <c r="D925" s="333" t="s">
        <v>27</v>
      </c>
      <c r="E925" s="702" t="s">
        <v>110</v>
      </c>
      <c r="F925" s="703" t="s">
        <v>274</v>
      </c>
      <c r="G925" s="335">
        <v>0</v>
      </c>
      <c r="H925" s="336">
        <v>729.64400000000001</v>
      </c>
      <c r="I925" s="337">
        <v>729.64400000000001</v>
      </c>
    </row>
    <row r="926" spans="2:9" ht="12.95" customHeight="1" x14ac:dyDescent="0.15">
      <c r="B926" s="381" t="s">
        <v>22</v>
      </c>
      <c r="C926" s="332" t="s">
        <v>43</v>
      </c>
      <c r="D926" s="333" t="s">
        <v>27</v>
      </c>
      <c r="E926" s="702" t="s">
        <v>110</v>
      </c>
      <c r="F926" s="703" t="s">
        <v>114</v>
      </c>
      <c r="G926" s="335">
        <v>0</v>
      </c>
      <c r="H926" s="336">
        <v>385.71299999999997</v>
      </c>
      <c r="I926" s="337">
        <v>385.71299999999997</v>
      </c>
    </row>
    <row r="927" spans="2:9" ht="12.95" customHeight="1" x14ac:dyDescent="0.15">
      <c r="B927" s="381" t="s">
        <v>22</v>
      </c>
      <c r="C927" s="332" t="s">
        <v>43</v>
      </c>
      <c r="D927" s="333" t="s">
        <v>27</v>
      </c>
      <c r="E927" s="702" t="s">
        <v>110</v>
      </c>
      <c r="F927" s="703" t="s">
        <v>247</v>
      </c>
      <c r="G927" s="335">
        <v>0</v>
      </c>
      <c r="H927" s="336">
        <v>3441.4300000000003</v>
      </c>
      <c r="I927" s="337">
        <v>3441.4300000000003</v>
      </c>
    </row>
    <row r="928" spans="2:9" ht="12.95" customHeight="1" x14ac:dyDescent="0.15">
      <c r="B928" s="381" t="s">
        <v>22</v>
      </c>
      <c r="C928" s="332" t="s">
        <v>43</v>
      </c>
      <c r="D928" s="333" t="s">
        <v>27</v>
      </c>
      <c r="E928" s="702" t="s">
        <v>110</v>
      </c>
      <c r="F928" s="703" t="s">
        <v>274</v>
      </c>
      <c r="G928" s="335">
        <v>0</v>
      </c>
      <c r="H928" s="336">
        <v>222.857</v>
      </c>
      <c r="I928" s="337">
        <v>222.857</v>
      </c>
    </row>
    <row r="929" spans="2:9" ht="12.95" customHeight="1" x14ac:dyDescent="0.15">
      <c r="B929" s="381" t="s">
        <v>28</v>
      </c>
      <c r="C929" s="332" t="s">
        <v>43</v>
      </c>
      <c r="D929" s="333" t="s">
        <v>27</v>
      </c>
      <c r="E929" s="702" t="s">
        <v>110</v>
      </c>
      <c r="F929" s="703" t="s">
        <v>115</v>
      </c>
      <c r="G929" s="335">
        <v>0</v>
      </c>
      <c r="H929" s="336">
        <v>21257.142</v>
      </c>
      <c r="I929" s="337">
        <v>21257.142</v>
      </c>
    </row>
    <row r="930" spans="2:9" ht="12.95" customHeight="1" x14ac:dyDescent="0.15">
      <c r="B930" s="381" t="s">
        <v>28</v>
      </c>
      <c r="C930" s="332" t="s">
        <v>43</v>
      </c>
      <c r="D930" s="333" t="s">
        <v>27</v>
      </c>
      <c r="E930" s="702" t="s">
        <v>110</v>
      </c>
      <c r="F930" s="703" t="s">
        <v>247</v>
      </c>
      <c r="G930" s="335">
        <v>0</v>
      </c>
      <c r="H930" s="336">
        <v>4050.0020000000004</v>
      </c>
      <c r="I930" s="337">
        <v>4050.0020000000004</v>
      </c>
    </row>
    <row r="931" spans="2:9" ht="12.95" customHeight="1" x14ac:dyDescent="0.15">
      <c r="B931" s="381" t="s">
        <v>28</v>
      </c>
      <c r="C931" s="332" t="s">
        <v>43</v>
      </c>
      <c r="D931" s="333" t="s">
        <v>27</v>
      </c>
      <c r="E931" s="702" t="s">
        <v>110</v>
      </c>
      <c r="F931" s="703" t="s">
        <v>117</v>
      </c>
      <c r="G931" s="335">
        <v>0</v>
      </c>
      <c r="H931" s="336">
        <v>6728.5709999999999</v>
      </c>
      <c r="I931" s="337">
        <v>6728.5709999999999</v>
      </c>
    </row>
    <row r="932" spans="2:9" ht="12.95" customHeight="1" x14ac:dyDescent="0.15">
      <c r="B932" s="381" t="s">
        <v>28</v>
      </c>
      <c r="C932" s="332" t="s">
        <v>43</v>
      </c>
      <c r="D932" s="333" t="s">
        <v>27</v>
      </c>
      <c r="E932" s="702" t="s">
        <v>110</v>
      </c>
      <c r="F932" s="703" t="s">
        <v>249</v>
      </c>
      <c r="G932" s="335">
        <v>0</v>
      </c>
      <c r="H932" s="336">
        <v>342.85700000000003</v>
      </c>
      <c r="I932" s="337">
        <v>342.85700000000003</v>
      </c>
    </row>
    <row r="933" spans="2:9" ht="12.95" customHeight="1" thickBot="1" x14ac:dyDescent="0.2">
      <c r="B933" s="388" t="s">
        <v>28</v>
      </c>
      <c r="C933" s="355" t="s">
        <v>43</v>
      </c>
      <c r="D933" s="356" t="s">
        <v>27</v>
      </c>
      <c r="E933" s="704" t="s">
        <v>122</v>
      </c>
      <c r="F933" s="705" t="s">
        <v>257</v>
      </c>
      <c r="G933" s="358">
        <v>0</v>
      </c>
      <c r="H933" s="359">
        <v>300</v>
      </c>
      <c r="I933" s="360">
        <v>300</v>
      </c>
    </row>
    <row r="934" spans="2:9" ht="12.95" customHeight="1" x14ac:dyDescent="0.15">
      <c r="B934" s="384" t="s">
        <v>28</v>
      </c>
      <c r="C934" s="349" t="s">
        <v>43</v>
      </c>
      <c r="D934" s="350" t="s">
        <v>27</v>
      </c>
      <c r="E934" s="706" t="s">
        <v>122</v>
      </c>
      <c r="F934" s="707" t="s">
        <v>130</v>
      </c>
      <c r="G934" s="352">
        <v>0</v>
      </c>
      <c r="H934" s="353">
        <v>514.28499999999997</v>
      </c>
      <c r="I934" s="354">
        <v>514.28499999999997</v>
      </c>
    </row>
    <row r="935" spans="2:9" ht="12.95" customHeight="1" x14ac:dyDescent="0.15">
      <c r="B935" s="381" t="s">
        <v>28</v>
      </c>
      <c r="C935" s="332" t="s">
        <v>43</v>
      </c>
      <c r="D935" s="333" t="s">
        <v>27</v>
      </c>
      <c r="E935" s="702" t="s">
        <v>248</v>
      </c>
      <c r="F935" s="703" t="s">
        <v>143</v>
      </c>
      <c r="G935" s="335">
        <v>0</v>
      </c>
      <c r="H935" s="336">
        <v>685.71399999999994</v>
      </c>
      <c r="I935" s="337">
        <v>685.71399999999994</v>
      </c>
    </row>
    <row r="936" spans="2:9" ht="12.95" customHeight="1" x14ac:dyDescent="0.15">
      <c r="B936" s="383"/>
      <c r="C936" s="345" t="s">
        <v>43</v>
      </c>
      <c r="D936" s="346" t="s">
        <v>27</v>
      </c>
      <c r="E936" s="710" t="s">
        <v>273</v>
      </c>
      <c r="F936" s="711"/>
      <c r="G936" s="25">
        <v>0</v>
      </c>
      <c r="H936" s="2">
        <v>47368.925999999985</v>
      </c>
      <c r="I936" s="348">
        <v>47368.925999999985</v>
      </c>
    </row>
    <row r="937" spans="2:9" ht="12.95" customHeight="1" x14ac:dyDescent="0.15">
      <c r="B937" s="381" t="s">
        <v>4</v>
      </c>
      <c r="C937" s="332" t="s">
        <v>43</v>
      </c>
      <c r="D937" s="333" t="s">
        <v>9</v>
      </c>
      <c r="E937" s="702" t="s">
        <v>87</v>
      </c>
      <c r="F937" s="703" t="s">
        <v>89</v>
      </c>
      <c r="G937" s="335">
        <v>0</v>
      </c>
      <c r="H937" s="336">
        <v>1890</v>
      </c>
      <c r="I937" s="337">
        <v>1890</v>
      </c>
    </row>
    <row r="938" spans="2:9" ht="12.95" customHeight="1" x14ac:dyDescent="0.15">
      <c r="B938" s="381" t="s">
        <v>4</v>
      </c>
      <c r="C938" s="332" t="s">
        <v>43</v>
      </c>
      <c r="D938" s="333" t="s">
        <v>9</v>
      </c>
      <c r="E938" s="702" t="s">
        <v>87</v>
      </c>
      <c r="F938" s="703" t="s">
        <v>91</v>
      </c>
      <c r="G938" s="335">
        <v>0</v>
      </c>
      <c r="H938" s="336">
        <v>135</v>
      </c>
      <c r="I938" s="337">
        <v>135</v>
      </c>
    </row>
    <row r="939" spans="2:9" ht="12.95" customHeight="1" x14ac:dyDescent="0.15">
      <c r="B939" s="381" t="s">
        <v>4</v>
      </c>
      <c r="C939" s="332" t="s">
        <v>43</v>
      </c>
      <c r="D939" s="333" t="s">
        <v>9</v>
      </c>
      <c r="E939" s="702" t="s">
        <v>87</v>
      </c>
      <c r="F939" s="703" t="s">
        <v>93</v>
      </c>
      <c r="G939" s="335">
        <v>0</v>
      </c>
      <c r="H939" s="336">
        <v>9225</v>
      </c>
      <c r="I939" s="337">
        <v>9225</v>
      </c>
    </row>
    <row r="940" spans="2:9" ht="12.95" customHeight="1" x14ac:dyDescent="0.15">
      <c r="B940" s="381" t="s">
        <v>4</v>
      </c>
      <c r="C940" s="332" t="s">
        <v>43</v>
      </c>
      <c r="D940" s="333" t="s">
        <v>9</v>
      </c>
      <c r="E940" s="702" t="s">
        <v>295</v>
      </c>
      <c r="F940" s="703" t="s">
        <v>95</v>
      </c>
      <c r="G940" s="335">
        <v>0</v>
      </c>
      <c r="H940" s="336">
        <v>150</v>
      </c>
      <c r="I940" s="337">
        <v>150</v>
      </c>
    </row>
    <row r="941" spans="2:9" ht="12.95" customHeight="1" x14ac:dyDescent="0.15">
      <c r="B941" s="381" t="s">
        <v>4</v>
      </c>
      <c r="C941" s="332" t="s">
        <v>43</v>
      </c>
      <c r="D941" s="333" t="s">
        <v>9</v>
      </c>
      <c r="E941" s="702" t="s">
        <v>87</v>
      </c>
      <c r="F941" s="703" t="s">
        <v>96</v>
      </c>
      <c r="G941" s="335">
        <v>0</v>
      </c>
      <c r="H941" s="336">
        <v>150</v>
      </c>
      <c r="I941" s="337">
        <v>150</v>
      </c>
    </row>
    <row r="942" spans="2:9" ht="12.95" customHeight="1" x14ac:dyDescent="0.15">
      <c r="B942" s="381" t="s">
        <v>4</v>
      </c>
      <c r="C942" s="332" t="s">
        <v>43</v>
      </c>
      <c r="D942" s="333" t="s">
        <v>9</v>
      </c>
      <c r="E942" s="702" t="s">
        <v>97</v>
      </c>
      <c r="F942" s="703" t="s">
        <v>99</v>
      </c>
      <c r="G942" s="335">
        <v>0</v>
      </c>
      <c r="H942" s="336">
        <v>3585</v>
      </c>
      <c r="I942" s="337">
        <v>3585</v>
      </c>
    </row>
    <row r="943" spans="2:9" ht="12.95" customHeight="1" x14ac:dyDescent="0.15">
      <c r="B943" s="381" t="s">
        <v>4</v>
      </c>
      <c r="C943" s="332" t="s">
        <v>43</v>
      </c>
      <c r="D943" s="333" t="s">
        <v>9</v>
      </c>
      <c r="E943" s="702" t="s">
        <v>110</v>
      </c>
      <c r="F943" s="703" t="s">
        <v>112</v>
      </c>
      <c r="G943" s="335">
        <v>0</v>
      </c>
      <c r="H943" s="336">
        <v>2655</v>
      </c>
      <c r="I943" s="337">
        <v>2655</v>
      </c>
    </row>
    <row r="944" spans="2:9" ht="12.95" customHeight="1" x14ac:dyDescent="0.15">
      <c r="B944" s="381" t="s">
        <v>4</v>
      </c>
      <c r="C944" s="332" t="s">
        <v>43</v>
      </c>
      <c r="D944" s="333" t="s">
        <v>9</v>
      </c>
      <c r="E944" s="702" t="s">
        <v>110</v>
      </c>
      <c r="F944" s="703" t="s">
        <v>114</v>
      </c>
      <c r="G944" s="335">
        <v>0</v>
      </c>
      <c r="H944" s="336">
        <v>1897.5</v>
      </c>
      <c r="I944" s="337">
        <v>1897.5</v>
      </c>
    </row>
    <row r="945" spans="2:9" ht="12.95" customHeight="1" x14ac:dyDescent="0.15">
      <c r="B945" s="381" t="s">
        <v>4</v>
      </c>
      <c r="C945" s="332" t="s">
        <v>43</v>
      </c>
      <c r="D945" s="333" t="s">
        <v>9</v>
      </c>
      <c r="E945" s="702" t="s">
        <v>110</v>
      </c>
      <c r="F945" s="703" t="s">
        <v>115</v>
      </c>
      <c r="G945" s="335">
        <v>0</v>
      </c>
      <c r="H945" s="336">
        <v>4425</v>
      </c>
      <c r="I945" s="337">
        <v>4425</v>
      </c>
    </row>
    <row r="946" spans="2:9" ht="12.95" customHeight="1" x14ac:dyDescent="0.15">
      <c r="B946" s="381" t="s">
        <v>4</v>
      </c>
      <c r="C946" s="332" t="s">
        <v>43</v>
      </c>
      <c r="D946" s="333" t="s">
        <v>9</v>
      </c>
      <c r="E946" s="702" t="s">
        <v>110</v>
      </c>
      <c r="F946" s="703" t="s">
        <v>249</v>
      </c>
      <c r="G946" s="335">
        <v>0</v>
      </c>
      <c r="H946" s="336">
        <v>2985</v>
      </c>
      <c r="I946" s="337">
        <v>2985</v>
      </c>
    </row>
    <row r="947" spans="2:9" ht="12.95" customHeight="1" x14ac:dyDescent="0.15">
      <c r="B947" s="381" t="s">
        <v>4</v>
      </c>
      <c r="C947" s="332" t="s">
        <v>43</v>
      </c>
      <c r="D947" s="333" t="s">
        <v>9</v>
      </c>
      <c r="E947" s="702" t="s">
        <v>122</v>
      </c>
      <c r="F947" s="703" t="s">
        <v>125</v>
      </c>
      <c r="G947" s="335">
        <v>0</v>
      </c>
      <c r="H947" s="336">
        <v>420</v>
      </c>
      <c r="I947" s="337">
        <v>420</v>
      </c>
    </row>
    <row r="948" spans="2:9" ht="12.95" customHeight="1" x14ac:dyDescent="0.15">
      <c r="B948" s="381" t="s">
        <v>4</v>
      </c>
      <c r="C948" s="332" t="s">
        <v>43</v>
      </c>
      <c r="D948" s="333" t="s">
        <v>9</v>
      </c>
      <c r="E948" s="702" t="s">
        <v>122</v>
      </c>
      <c r="F948" s="703" t="s">
        <v>279</v>
      </c>
      <c r="G948" s="335">
        <v>0</v>
      </c>
      <c r="H948" s="336">
        <v>360</v>
      </c>
      <c r="I948" s="337">
        <v>360</v>
      </c>
    </row>
    <row r="949" spans="2:9" ht="12.95" customHeight="1" x14ac:dyDescent="0.15">
      <c r="B949" s="381" t="s">
        <v>4</v>
      </c>
      <c r="C949" s="332" t="s">
        <v>43</v>
      </c>
      <c r="D949" s="333" t="s">
        <v>9</v>
      </c>
      <c r="E949" s="702" t="s">
        <v>131</v>
      </c>
      <c r="F949" s="703" t="s">
        <v>132</v>
      </c>
      <c r="G949" s="335">
        <v>0</v>
      </c>
      <c r="H949" s="336">
        <v>5175</v>
      </c>
      <c r="I949" s="337">
        <v>5175</v>
      </c>
    </row>
    <row r="950" spans="2:9" ht="12.95" customHeight="1" x14ac:dyDescent="0.15">
      <c r="B950" s="381" t="s">
        <v>4</v>
      </c>
      <c r="C950" s="332" t="s">
        <v>43</v>
      </c>
      <c r="D950" s="333" t="s">
        <v>9</v>
      </c>
      <c r="E950" s="702" t="s">
        <v>131</v>
      </c>
      <c r="F950" s="703" t="s">
        <v>135</v>
      </c>
      <c r="G950" s="335">
        <v>0</v>
      </c>
      <c r="H950" s="336">
        <v>3615</v>
      </c>
      <c r="I950" s="337">
        <v>3615</v>
      </c>
    </row>
    <row r="951" spans="2:9" ht="12.95" customHeight="1" x14ac:dyDescent="0.15">
      <c r="B951" s="381" t="s">
        <v>4</v>
      </c>
      <c r="C951" s="332" t="s">
        <v>43</v>
      </c>
      <c r="D951" s="333" t="s">
        <v>9</v>
      </c>
      <c r="E951" s="702" t="s">
        <v>131</v>
      </c>
      <c r="F951" s="703" t="s">
        <v>136</v>
      </c>
      <c r="G951" s="335">
        <v>0</v>
      </c>
      <c r="H951" s="336">
        <v>10552.5</v>
      </c>
      <c r="I951" s="337">
        <v>10552.5</v>
      </c>
    </row>
    <row r="952" spans="2:9" ht="12.95" customHeight="1" x14ac:dyDescent="0.15">
      <c r="B952" s="381" t="s">
        <v>4</v>
      </c>
      <c r="C952" s="332" t="s">
        <v>43</v>
      </c>
      <c r="D952" s="333" t="s">
        <v>9</v>
      </c>
      <c r="E952" s="702" t="s">
        <v>131</v>
      </c>
      <c r="F952" s="703" t="s">
        <v>137</v>
      </c>
      <c r="G952" s="335">
        <v>0</v>
      </c>
      <c r="H952" s="336">
        <v>300</v>
      </c>
      <c r="I952" s="337">
        <v>300</v>
      </c>
    </row>
    <row r="953" spans="2:9" ht="12.95" customHeight="1" x14ac:dyDescent="0.15">
      <c r="B953" s="381" t="s">
        <v>4</v>
      </c>
      <c r="C953" s="332" t="s">
        <v>43</v>
      </c>
      <c r="D953" s="333" t="s">
        <v>9</v>
      </c>
      <c r="E953" s="702" t="s">
        <v>131</v>
      </c>
      <c r="F953" s="703" t="s">
        <v>140</v>
      </c>
      <c r="G953" s="335">
        <v>0</v>
      </c>
      <c r="H953" s="336">
        <v>1350</v>
      </c>
      <c r="I953" s="337">
        <v>1350</v>
      </c>
    </row>
    <row r="954" spans="2:9" ht="12.95" customHeight="1" x14ac:dyDescent="0.15">
      <c r="B954" s="381" t="s">
        <v>4</v>
      </c>
      <c r="C954" s="332" t="s">
        <v>43</v>
      </c>
      <c r="D954" s="333" t="s">
        <v>9</v>
      </c>
      <c r="E954" s="702" t="s">
        <v>248</v>
      </c>
      <c r="F954" s="703" t="s">
        <v>280</v>
      </c>
      <c r="G954" s="335">
        <v>0</v>
      </c>
      <c r="H954" s="336">
        <v>187.5</v>
      </c>
      <c r="I954" s="337">
        <v>187.5</v>
      </c>
    </row>
    <row r="955" spans="2:9" ht="12.95" customHeight="1" x14ac:dyDescent="0.15">
      <c r="B955" s="381" t="s">
        <v>4</v>
      </c>
      <c r="C955" s="332" t="s">
        <v>43</v>
      </c>
      <c r="D955" s="333" t="s">
        <v>9</v>
      </c>
      <c r="E955" s="702" t="s">
        <v>248</v>
      </c>
      <c r="F955" s="703" t="s">
        <v>142</v>
      </c>
      <c r="G955" s="335">
        <v>0</v>
      </c>
      <c r="H955" s="336">
        <v>585</v>
      </c>
      <c r="I955" s="337">
        <v>585</v>
      </c>
    </row>
    <row r="956" spans="2:9" ht="12.95" customHeight="1" x14ac:dyDescent="0.15">
      <c r="B956" s="381" t="s">
        <v>4</v>
      </c>
      <c r="C956" s="332" t="s">
        <v>43</v>
      </c>
      <c r="D956" s="333" t="s">
        <v>9</v>
      </c>
      <c r="E956" s="702" t="s">
        <v>248</v>
      </c>
      <c r="F956" s="703" t="s">
        <v>143</v>
      </c>
      <c r="G956" s="335">
        <v>0</v>
      </c>
      <c r="H956" s="336">
        <v>450</v>
      </c>
      <c r="I956" s="337">
        <v>450</v>
      </c>
    </row>
    <row r="957" spans="2:9" ht="12.95" customHeight="1" x14ac:dyDescent="0.15">
      <c r="B957" s="381" t="s">
        <v>4</v>
      </c>
      <c r="C957" s="332" t="s">
        <v>43</v>
      </c>
      <c r="D957" s="333" t="s">
        <v>9</v>
      </c>
      <c r="E957" s="702" t="s">
        <v>146</v>
      </c>
      <c r="F957" s="703" t="s">
        <v>148</v>
      </c>
      <c r="G957" s="335">
        <v>0</v>
      </c>
      <c r="H957" s="336">
        <v>405</v>
      </c>
      <c r="I957" s="337">
        <v>405</v>
      </c>
    </row>
    <row r="958" spans="2:9" ht="12.95" customHeight="1" x14ac:dyDescent="0.15">
      <c r="B958" s="381" t="s">
        <v>4</v>
      </c>
      <c r="C958" s="332" t="s">
        <v>43</v>
      </c>
      <c r="D958" s="333" t="s">
        <v>9</v>
      </c>
      <c r="E958" s="702" t="s">
        <v>146</v>
      </c>
      <c r="F958" s="703" t="s">
        <v>149</v>
      </c>
      <c r="G958" s="335">
        <v>0</v>
      </c>
      <c r="H958" s="336">
        <v>442.5</v>
      </c>
      <c r="I958" s="337">
        <v>442.5</v>
      </c>
    </row>
    <row r="959" spans="2:9" ht="12.95" customHeight="1" x14ac:dyDescent="0.15">
      <c r="B959" s="381" t="s">
        <v>4</v>
      </c>
      <c r="C959" s="332" t="s">
        <v>43</v>
      </c>
      <c r="D959" s="333" t="s">
        <v>9</v>
      </c>
      <c r="E959" s="702" t="s">
        <v>146</v>
      </c>
      <c r="F959" s="703" t="s">
        <v>152</v>
      </c>
      <c r="G959" s="335">
        <v>0</v>
      </c>
      <c r="H959" s="336">
        <v>262.5</v>
      </c>
      <c r="I959" s="337">
        <v>262.5</v>
      </c>
    </row>
    <row r="960" spans="2:9" ht="12.95" customHeight="1" x14ac:dyDescent="0.15">
      <c r="B960" s="381" t="s">
        <v>4</v>
      </c>
      <c r="C960" s="332" t="s">
        <v>43</v>
      </c>
      <c r="D960" s="333" t="s">
        <v>9</v>
      </c>
      <c r="E960" s="702" t="s">
        <v>294</v>
      </c>
      <c r="F960" s="703" t="s">
        <v>275</v>
      </c>
      <c r="G960" s="335">
        <v>0</v>
      </c>
      <c r="H960" s="336">
        <v>135</v>
      </c>
      <c r="I960" s="337">
        <v>135</v>
      </c>
    </row>
    <row r="961" spans="2:9" ht="12.95" customHeight="1" x14ac:dyDescent="0.15">
      <c r="B961" s="381" t="s">
        <v>207</v>
      </c>
      <c r="C961" s="332" t="s">
        <v>43</v>
      </c>
      <c r="D961" s="333" t="s">
        <v>9</v>
      </c>
      <c r="E961" s="702" t="s">
        <v>277</v>
      </c>
      <c r="F961" s="703" t="s">
        <v>277</v>
      </c>
      <c r="G961" s="335">
        <v>3328</v>
      </c>
      <c r="H961" s="336">
        <v>0</v>
      </c>
      <c r="I961" s="337">
        <v>3328</v>
      </c>
    </row>
    <row r="962" spans="2:9" ht="12.95" customHeight="1" x14ac:dyDescent="0.15">
      <c r="B962" s="383"/>
      <c r="C962" s="345" t="s">
        <v>43</v>
      </c>
      <c r="D962" s="346" t="s">
        <v>9</v>
      </c>
      <c r="E962" s="710" t="s">
        <v>273</v>
      </c>
      <c r="F962" s="711"/>
      <c r="G962" s="25">
        <v>3328</v>
      </c>
      <c r="H962" s="2">
        <v>51337.5</v>
      </c>
      <c r="I962" s="348">
        <v>54665.5</v>
      </c>
    </row>
    <row r="963" spans="2:9" ht="12.95" customHeight="1" x14ac:dyDescent="0.15">
      <c r="B963" s="381" t="s">
        <v>7</v>
      </c>
      <c r="C963" s="332" t="s">
        <v>43</v>
      </c>
      <c r="D963" s="333" t="s">
        <v>20</v>
      </c>
      <c r="E963" s="702" t="s">
        <v>277</v>
      </c>
      <c r="F963" s="703" t="s">
        <v>277</v>
      </c>
      <c r="G963" s="335">
        <v>4480</v>
      </c>
      <c r="H963" s="336">
        <v>0</v>
      </c>
      <c r="I963" s="337">
        <v>4480</v>
      </c>
    </row>
    <row r="964" spans="2:9" ht="12.95" customHeight="1" x14ac:dyDescent="0.15">
      <c r="B964" s="381" t="s">
        <v>8</v>
      </c>
      <c r="C964" s="332" t="s">
        <v>43</v>
      </c>
      <c r="D964" s="333" t="s">
        <v>20</v>
      </c>
      <c r="E964" s="702" t="s">
        <v>277</v>
      </c>
      <c r="F964" s="703" t="s">
        <v>277</v>
      </c>
      <c r="G964" s="335">
        <v>11972</v>
      </c>
      <c r="H964" s="336">
        <v>0</v>
      </c>
      <c r="I964" s="337">
        <v>11972</v>
      </c>
    </row>
    <row r="965" spans="2:9" ht="12.95" customHeight="1" x14ac:dyDescent="0.15">
      <c r="B965" s="381" t="s">
        <v>21</v>
      </c>
      <c r="C965" s="332" t="s">
        <v>43</v>
      </c>
      <c r="D965" s="333" t="s">
        <v>20</v>
      </c>
      <c r="E965" s="702" t="s">
        <v>277</v>
      </c>
      <c r="F965" s="703" t="s">
        <v>277</v>
      </c>
      <c r="G965" s="335">
        <v>3000</v>
      </c>
      <c r="H965" s="336">
        <v>0</v>
      </c>
      <c r="I965" s="337">
        <v>3000</v>
      </c>
    </row>
    <row r="966" spans="2:9" ht="12.95" customHeight="1" x14ac:dyDescent="0.15">
      <c r="B966" s="381" t="s">
        <v>39</v>
      </c>
      <c r="C966" s="332" t="s">
        <v>43</v>
      </c>
      <c r="D966" s="333" t="s">
        <v>20</v>
      </c>
      <c r="E966" s="702" t="s">
        <v>87</v>
      </c>
      <c r="F966" s="703" t="s">
        <v>91</v>
      </c>
      <c r="G966" s="335">
        <v>0</v>
      </c>
      <c r="H966" s="336">
        <v>192.858</v>
      </c>
      <c r="I966" s="337">
        <v>192.858</v>
      </c>
    </row>
    <row r="967" spans="2:9" ht="12.95" customHeight="1" x14ac:dyDescent="0.15">
      <c r="B967" s="381" t="s">
        <v>39</v>
      </c>
      <c r="C967" s="332" t="s">
        <v>43</v>
      </c>
      <c r="D967" s="333" t="s">
        <v>20</v>
      </c>
      <c r="E967" s="702" t="s">
        <v>87</v>
      </c>
      <c r="F967" s="703" t="s">
        <v>93</v>
      </c>
      <c r="G967" s="335">
        <v>0</v>
      </c>
      <c r="H967" s="336">
        <v>192.858</v>
      </c>
      <c r="I967" s="337">
        <v>192.858</v>
      </c>
    </row>
    <row r="968" spans="2:9" ht="12.95" customHeight="1" x14ac:dyDescent="0.15">
      <c r="B968" s="381" t="s">
        <v>39</v>
      </c>
      <c r="C968" s="332" t="s">
        <v>43</v>
      </c>
      <c r="D968" s="333" t="s">
        <v>20</v>
      </c>
      <c r="E968" s="702" t="s">
        <v>87</v>
      </c>
      <c r="F968" s="703" t="s">
        <v>96</v>
      </c>
      <c r="G968" s="335">
        <v>0</v>
      </c>
      <c r="H968" s="336">
        <v>64.286000000000001</v>
      </c>
      <c r="I968" s="337">
        <v>64.286000000000001</v>
      </c>
    </row>
    <row r="969" spans="2:9" ht="12.95" customHeight="1" x14ac:dyDescent="0.15">
      <c r="B969" s="381" t="s">
        <v>39</v>
      </c>
      <c r="C969" s="332" t="s">
        <v>43</v>
      </c>
      <c r="D969" s="333" t="s">
        <v>20</v>
      </c>
      <c r="E969" s="702" t="s">
        <v>97</v>
      </c>
      <c r="F969" s="703" t="s">
        <v>254</v>
      </c>
      <c r="G969" s="335">
        <v>0</v>
      </c>
      <c r="H969" s="336">
        <v>514.28800000000001</v>
      </c>
      <c r="I969" s="337">
        <v>514.28800000000001</v>
      </c>
    </row>
    <row r="970" spans="2:9" ht="12.95" customHeight="1" x14ac:dyDescent="0.15">
      <c r="B970" s="381" t="s">
        <v>39</v>
      </c>
      <c r="C970" s="332" t="s">
        <v>43</v>
      </c>
      <c r="D970" s="333" t="s">
        <v>20</v>
      </c>
      <c r="E970" s="702" t="s">
        <v>110</v>
      </c>
      <c r="F970" s="703" t="s">
        <v>112</v>
      </c>
      <c r="G970" s="335">
        <v>0</v>
      </c>
      <c r="H970" s="336">
        <v>321.43</v>
      </c>
      <c r="I970" s="337">
        <v>321.43</v>
      </c>
    </row>
    <row r="971" spans="2:9" ht="12.95" customHeight="1" x14ac:dyDescent="0.15">
      <c r="B971" s="381" t="s">
        <v>39</v>
      </c>
      <c r="C971" s="332" t="s">
        <v>43</v>
      </c>
      <c r="D971" s="333" t="s">
        <v>20</v>
      </c>
      <c r="E971" s="702" t="s">
        <v>110</v>
      </c>
      <c r="F971" s="703" t="s">
        <v>113</v>
      </c>
      <c r="G971" s="335">
        <v>0</v>
      </c>
      <c r="H971" s="336">
        <v>64.286000000000001</v>
      </c>
      <c r="I971" s="337">
        <v>64.286000000000001</v>
      </c>
    </row>
    <row r="972" spans="2:9" ht="12.95" customHeight="1" x14ac:dyDescent="0.15">
      <c r="B972" s="381" t="s">
        <v>39</v>
      </c>
      <c r="C972" s="332" t="s">
        <v>43</v>
      </c>
      <c r="D972" s="333" t="s">
        <v>20</v>
      </c>
      <c r="E972" s="702" t="s">
        <v>110</v>
      </c>
      <c r="F972" s="703" t="s">
        <v>114</v>
      </c>
      <c r="G972" s="335">
        <v>0</v>
      </c>
      <c r="H972" s="336">
        <v>321.43</v>
      </c>
      <c r="I972" s="337">
        <v>321.43</v>
      </c>
    </row>
    <row r="973" spans="2:9" ht="12.95" customHeight="1" x14ac:dyDescent="0.15">
      <c r="B973" s="381" t="s">
        <v>39</v>
      </c>
      <c r="C973" s="332" t="s">
        <v>43</v>
      </c>
      <c r="D973" s="333" t="s">
        <v>20</v>
      </c>
      <c r="E973" s="702" t="s">
        <v>110</v>
      </c>
      <c r="F973" s="703" t="s">
        <v>117</v>
      </c>
      <c r="G973" s="335">
        <v>0</v>
      </c>
      <c r="H973" s="336">
        <v>64.286000000000001</v>
      </c>
      <c r="I973" s="337">
        <v>64.286000000000001</v>
      </c>
    </row>
    <row r="974" spans="2:9" ht="12.95" customHeight="1" x14ac:dyDescent="0.15">
      <c r="B974" s="381" t="s">
        <v>39</v>
      </c>
      <c r="C974" s="332" t="s">
        <v>43</v>
      </c>
      <c r="D974" s="333" t="s">
        <v>20</v>
      </c>
      <c r="E974" s="702" t="s">
        <v>110</v>
      </c>
      <c r="F974" s="703" t="s">
        <v>119</v>
      </c>
      <c r="G974" s="335">
        <v>0</v>
      </c>
      <c r="H974" s="336">
        <v>128.572</v>
      </c>
      <c r="I974" s="337">
        <v>128.572</v>
      </c>
    </row>
    <row r="975" spans="2:9" ht="12.95" customHeight="1" x14ac:dyDescent="0.15">
      <c r="B975" s="381" t="s">
        <v>39</v>
      </c>
      <c r="C975" s="332" t="s">
        <v>43</v>
      </c>
      <c r="D975" s="333" t="s">
        <v>20</v>
      </c>
      <c r="E975" s="702" t="s">
        <v>110</v>
      </c>
      <c r="F975" s="703" t="s">
        <v>120</v>
      </c>
      <c r="G975" s="335">
        <v>0</v>
      </c>
      <c r="H975" s="336">
        <v>128.572</v>
      </c>
      <c r="I975" s="337">
        <v>128.572</v>
      </c>
    </row>
    <row r="976" spans="2:9" ht="12.95" customHeight="1" x14ac:dyDescent="0.15">
      <c r="B976" s="381" t="s">
        <v>39</v>
      </c>
      <c r="C976" s="332" t="s">
        <v>43</v>
      </c>
      <c r="D976" s="333" t="s">
        <v>20</v>
      </c>
      <c r="E976" s="702" t="s">
        <v>131</v>
      </c>
      <c r="F976" s="703" t="s">
        <v>132</v>
      </c>
      <c r="G976" s="335">
        <v>0</v>
      </c>
      <c r="H976" s="336">
        <v>578.57400000000007</v>
      </c>
      <c r="I976" s="337">
        <v>578.57400000000007</v>
      </c>
    </row>
    <row r="977" spans="2:9" ht="12.95" customHeight="1" x14ac:dyDescent="0.15">
      <c r="B977" s="381" t="s">
        <v>39</v>
      </c>
      <c r="C977" s="332" t="s">
        <v>43</v>
      </c>
      <c r="D977" s="333" t="s">
        <v>20</v>
      </c>
      <c r="E977" s="702" t="s">
        <v>131</v>
      </c>
      <c r="F977" s="703" t="s">
        <v>135</v>
      </c>
      <c r="G977" s="335">
        <v>0</v>
      </c>
      <c r="H977" s="336">
        <v>64.286000000000001</v>
      </c>
      <c r="I977" s="337">
        <v>64.286000000000001</v>
      </c>
    </row>
    <row r="978" spans="2:9" ht="12.95" customHeight="1" x14ac:dyDescent="0.15">
      <c r="B978" s="381" t="s">
        <v>39</v>
      </c>
      <c r="C978" s="332" t="s">
        <v>43</v>
      </c>
      <c r="D978" s="333" t="s">
        <v>20</v>
      </c>
      <c r="E978" s="702" t="s">
        <v>131</v>
      </c>
      <c r="F978" s="703" t="s">
        <v>136</v>
      </c>
      <c r="G978" s="335">
        <v>0</v>
      </c>
      <c r="H978" s="336">
        <v>900.00200000000041</v>
      </c>
      <c r="I978" s="337">
        <v>900.00200000000041</v>
      </c>
    </row>
    <row r="979" spans="2:9" ht="12.95" customHeight="1" x14ac:dyDescent="0.15">
      <c r="B979" s="381" t="s">
        <v>39</v>
      </c>
      <c r="C979" s="332" t="s">
        <v>43</v>
      </c>
      <c r="D979" s="333" t="s">
        <v>20</v>
      </c>
      <c r="E979" s="702" t="s">
        <v>131</v>
      </c>
      <c r="F979" s="703" t="s">
        <v>137</v>
      </c>
      <c r="G979" s="335">
        <v>0</v>
      </c>
      <c r="H979" s="336">
        <v>450.00200000000001</v>
      </c>
      <c r="I979" s="337">
        <v>450.00200000000001</v>
      </c>
    </row>
    <row r="980" spans="2:9" ht="12.95" customHeight="1" x14ac:dyDescent="0.15">
      <c r="B980" s="381" t="s">
        <v>39</v>
      </c>
      <c r="C980" s="332" t="s">
        <v>43</v>
      </c>
      <c r="D980" s="333" t="s">
        <v>20</v>
      </c>
      <c r="E980" s="702" t="s">
        <v>248</v>
      </c>
      <c r="F980" s="703" t="s">
        <v>142</v>
      </c>
      <c r="G980" s="335">
        <v>0</v>
      </c>
      <c r="H980" s="336">
        <v>64.286000000000001</v>
      </c>
      <c r="I980" s="337">
        <v>64.286000000000001</v>
      </c>
    </row>
    <row r="981" spans="2:9" ht="12.95" customHeight="1" x14ac:dyDescent="0.15">
      <c r="B981" s="381" t="s">
        <v>39</v>
      </c>
      <c r="C981" s="332" t="s">
        <v>43</v>
      </c>
      <c r="D981" s="333" t="s">
        <v>20</v>
      </c>
      <c r="E981" s="702" t="s">
        <v>248</v>
      </c>
      <c r="F981" s="703" t="s">
        <v>143</v>
      </c>
      <c r="G981" s="335">
        <v>0</v>
      </c>
      <c r="H981" s="336">
        <v>64.286000000000001</v>
      </c>
      <c r="I981" s="337">
        <v>64.286000000000001</v>
      </c>
    </row>
    <row r="982" spans="2:9" ht="12.95" customHeight="1" x14ac:dyDescent="0.15">
      <c r="B982" s="381" t="s">
        <v>39</v>
      </c>
      <c r="C982" s="332" t="s">
        <v>43</v>
      </c>
      <c r="D982" s="333" t="s">
        <v>20</v>
      </c>
      <c r="E982" s="702" t="s">
        <v>146</v>
      </c>
      <c r="F982" s="703" t="s">
        <v>152</v>
      </c>
      <c r="G982" s="335">
        <v>0</v>
      </c>
      <c r="H982" s="336">
        <v>64.286000000000001</v>
      </c>
      <c r="I982" s="337">
        <v>64.286000000000001</v>
      </c>
    </row>
    <row r="983" spans="2:9" ht="12.95" customHeight="1" x14ac:dyDescent="0.15">
      <c r="B983" s="381" t="s">
        <v>39</v>
      </c>
      <c r="C983" s="332" t="s">
        <v>43</v>
      </c>
      <c r="D983" s="333" t="s">
        <v>20</v>
      </c>
      <c r="E983" s="702" t="s">
        <v>146</v>
      </c>
      <c r="F983" s="703" t="s">
        <v>275</v>
      </c>
      <c r="G983" s="335">
        <v>0</v>
      </c>
      <c r="H983" s="336">
        <v>64.286000000000001</v>
      </c>
      <c r="I983" s="337">
        <v>64.286000000000001</v>
      </c>
    </row>
    <row r="984" spans="2:9" ht="12.95" customHeight="1" x14ac:dyDescent="0.15">
      <c r="B984" s="381" t="s">
        <v>39</v>
      </c>
      <c r="C984" s="332" t="s">
        <v>43</v>
      </c>
      <c r="D984" s="333" t="s">
        <v>20</v>
      </c>
      <c r="E984" s="702" t="s">
        <v>153</v>
      </c>
      <c r="F984" s="703" t="s">
        <v>153</v>
      </c>
      <c r="G984" s="335">
        <v>0</v>
      </c>
      <c r="H984" s="336">
        <v>64.286000000000001</v>
      </c>
      <c r="I984" s="337">
        <v>64.286000000000001</v>
      </c>
    </row>
    <row r="985" spans="2:9" ht="12.95" customHeight="1" x14ac:dyDescent="0.15">
      <c r="B985" s="383"/>
      <c r="C985" s="345" t="s">
        <v>43</v>
      </c>
      <c r="D985" s="346" t="s">
        <v>20</v>
      </c>
      <c r="E985" s="710" t="s">
        <v>273</v>
      </c>
      <c r="F985" s="711"/>
      <c r="G985" s="25">
        <v>19452</v>
      </c>
      <c r="H985" s="2">
        <v>4307.1600000000026</v>
      </c>
      <c r="I985" s="348">
        <v>23759.160000000003</v>
      </c>
    </row>
    <row r="986" spans="2:9" ht="12.95" customHeight="1" x14ac:dyDescent="0.15">
      <c r="B986" s="381" t="s">
        <v>7</v>
      </c>
      <c r="C986" s="332" t="s">
        <v>43</v>
      </c>
      <c r="D986" s="333" t="s">
        <v>21</v>
      </c>
      <c r="E986" s="702" t="s">
        <v>131</v>
      </c>
      <c r="F986" s="703" t="s">
        <v>132</v>
      </c>
      <c r="G986" s="335">
        <v>0</v>
      </c>
      <c r="H986" s="336">
        <v>514.28500000000008</v>
      </c>
      <c r="I986" s="337">
        <v>514.28500000000008</v>
      </c>
    </row>
    <row r="987" spans="2:9" ht="12.95" customHeight="1" x14ac:dyDescent="0.15">
      <c r="B987" s="381" t="s">
        <v>7</v>
      </c>
      <c r="C987" s="332" t="s">
        <v>43</v>
      </c>
      <c r="D987" s="333" t="s">
        <v>21</v>
      </c>
      <c r="E987" s="702" t="s">
        <v>277</v>
      </c>
      <c r="F987" s="703" t="s">
        <v>277</v>
      </c>
      <c r="G987" s="335">
        <v>160</v>
      </c>
      <c r="H987" s="336">
        <v>0</v>
      </c>
      <c r="I987" s="337">
        <v>160</v>
      </c>
    </row>
    <row r="988" spans="2:9" ht="12.95" customHeight="1" x14ac:dyDescent="0.15">
      <c r="B988" s="381" t="s">
        <v>8</v>
      </c>
      <c r="C988" s="332" t="s">
        <v>43</v>
      </c>
      <c r="D988" s="333" t="s">
        <v>21</v>
      </c>
      <c r="E988" s="702" t="s">
        <v>277</v>
      </c>
      <c r="F988" s="703" t="s">
        <v>277</v>
      </c>
      <c r="G988" s="335">
        <v>40</v>
      </c>
      <c r="H988" s="336">
        <v>0</v>
      </c>
      <c r="I988" s="337">
        <v>40</v>
      </c>
    </row>
    <row r="989" spans="2:9" ht="12.95" customHeight="1" x14ac:dyDescent="0.15">
      <c r="B989" s="383"/>
      <c r="C989" s="345" t="s">
        <v>43</v>
      </c>
      <c r="D989" s="346" t="s">
        <v>21</v>
      </c>
      <c r="E989" s="710" t="s">
        <v>273</v>
      </c>
      <c r="F989" s="711"/>
      <c r="G989" s="25">
        <v>200</v>
      </c>
      <c r="H989" s="2">
        <v>514.28500000000008</v>
      </c>
      <c r="I989" s="348">
        <v>714.28500000000008</v>
      </c>
    </row>
    <row r="990" spans="2:9" ht="12.95" customHeight="1" x14ac:dyDescent="0.15">
      <c r="B990" s="381" t="s">
        <v>4</v>
      </c>
      <c r="C990" s="332" t="s">
        <v>43</v>
      </c>
      <c r="D990" s="333" t="s">
        <v>10</v>
      </c>
      <c r="E990" s="702" t="s">
        <v>87</v>
      </c>
      <c r="F990" s="703" t="s">
        <v>89</v>
      </c>
      <c r="G990" s="335">
        <v>0</v>
      </c>
      <c r="H990" s="336">
        <v>345.36</v>
      </c>
      <c r="I990" s="337">
        <v>345.36</v>
      </c>
    </row>
    <row r="991" spans="2:9" ht="12.95" customHeight="1" thickBot="1" x14ac:dyDescent="0.2">
      <c r="B991" s="388" t="s">
        <v>4</v>
      </c>
      <c r="C991" s="355" t="s">
        <v>43</v>
      </c>
      <c r="D991" s="356" t="s">
        <v>10</v>
      </c>
      <c r="E991" s="704" t="s">
        <v>87</v>
      </c>
      <c r="F991" s="705" t="s">
        <v>91</v>
      </c>
      <c r="G991" s="358">
        <v>0</v>
      </c>
      <c r="H991" s="359">
        <v>1455.290999999999</v>
      </c>
      <c r="I991" s="360">
        <v>1455.290999999999</v>
      </c>
    </row>
    <row r="992" spans="2:9" ht="12.95" customHeight="1" x14ac:dyDescent="0.15">
      <c r="B992" s="384" t="s">
        <v>4</v>
      </c>
      <c r="C992" s="349" t="s">
        <v>43</v>
      </c>
      <c r="D992" s="350" t="s">
        <v>10</v>
      </c>
      <c r="E992" s="706" t="s">
        <v>87</v>
      </c>
      <c r="F992" s="707" t="s">
        <v>92</v>
      </c>
      <c r="G992" s="352">
        <v>0</v>
      </c>
      <c r="H992" s="353">
        <v>213.09299999999999</v>
      </c>
      <c r="I992" s="354">
        <v>213.09299999999999</v>
      </c>
    </row>
    <row r="993" spans="2:9" ht="12.95" customHeight="1" x14ac:dyDescent="0.15">
      <c r="B993" s="381" t="s">
        <v>4</v>
      </c>
      <c r="C993" s="332" t="s">
        <v>43</v>
      </c>
      <c r="D993" s="333" t="s">
        <v>10</v>
      </c>
      <c r="E993" s="702" t="s">
        <v>87</v>
      </c>
      <c r="F993" s="703" t="s">
        <v>93</v>
      </c>
      <c r="G993" s="335">
        <v>0</v>
      </c>
      <c r="H993" s="336">
        <v>3883.6109999999985</v>
      </c>
      <c r="I993" s="337">
        <v>3883.6109999999985</v>
      </c>
    </row>
    <row r="994" spans="2:9" ht="12.95" customHeight="1" x14ac:dyDescent="0.15">
      <c r="B994" s="381" t="s">
        <v>4</v>
      </c>
      <c r="C994" s="332" t="s">
        <v>43</v>
      </c>
      <c r="D994" s="333" t="s">
        <v>10</v>
      </c>
      <c r="E994" s="702" t="s">
        <v>87</v>
      </c>
      <c r="F994" s="703" t="s">
        <v>94</v>
      </c>
      <c r="G994" s="335">
        <v>0</v>
      </c>
      <c r="H994" s="336">
        <v>35.713999999999999</v>
      </c>
      <c r="I994" s="337">
        <v>35.713999999999999</v>
      </c>
    </row>
    <row r="995" spans="2:9" ht="12.95" customHeight="1" x14ac:dyDescent="0.15">
      <c r="B995" s="381" t="s">
        <v>4</v>
      </c>
      <c r="C995" s="332" t="s">
        <v>43</v>
      </c>
      <c r="D995" s="333" t="s">
        <v>10</v>
      </c>
      <c r="E995" s="702" t="s">
        <v>97</v>
      </c>
      <c r="F995" s="703" t="s">
        <v>99</v>
      </c>
      <c r="G995" s="335">
        <v>0</v>
      </c>
      <c r="H995" s="336">
        <v>277.142</v>
      </c>
      <c r="I995" s="337">
        <v>277.142</v>
      </c>
    </row>
    <row r="996" spans="2:9" ht="12.95" customHeight="1" x14ac:dyDescent="0.15">
      <c r="B996" s="381" t="s">
        <v>4</v>
      </c>
      <c r="C996" s="332" t="s">
        <v>43</v>
      </c>
      <c r="D996" s="333" t="s">
        <v>10</v>
      </c>
      <c r="E996" s="702" t="s">
        <v>110</v>
      </c>
      <c r="F996" s="703" t="s">
        <v>112</v>
      </c>
      <c r="G996" s="335">
        <v>0</v>
      </c>
      <c r="H996" s="336">
        <v>1988.1059999999998</v>
      </c>
      <c r="I996" s="337">
        <v>1988.1059999999998</v>
      </c>
    </row>
    <row r="997" spans="2:9" ht="12.95" customHeight="1" x14ac:dyDescent="0.15">
      <c r="B997" s="381" t="s">
        <v>4</v>
      </c>
      <c r="C997" s="332" t="s">
        <v>43</v>
      </c>
      <c r="D997" s="333" t="s">
        <v>10</v>
      </c>
      <c r="E997" s="702" t="s">
        <v>110</v>
      </c>
      <c r="F997" s="703" t="s">
        <v>114</v>
      </c>
      <c r="G997" s="335">
        <v>0</v>
      </c>
      <c r="H997" s="336">
        <v>630.2109999999999</v>
      </c>
      <c r="I997" s="337">
        <v>630.2109999999999</v>
      </c>
    </row>
    <row r="998" spans="2:9" ht="12.95" customHeight="1" x14ac:dyDescent="0.15">
      <c r="B998" s="381" t="s">
        <v>4</v>
      </c>
      <c r="C998" s="332" t="s">
        <v>43</v>
      </c>
      <c r="D998" s="333" t="s">
        <v>10</v>
      </c>
      <c r="E998" s="702" t="s">
        <v>110</v>
      </c>
      <c r="F998" s="703" t="s">
        <v>115</v>
      </c>
      <c r="G998" s="335">
        <v>0</v>
      </c>
      <c r="H998" s="336">
        <v>6055.3559999999998</v>
      </c>
      <c r="I998" s="337">
        <v>6055.3559999999998</v>
      </c>
    </row>
    <row r="999" spans="2:9" ht="12.95" customHeight="1" x14ac:dyDescent="0.15">
      <c r="B999" s="381" t="s">
        <v>4</v>
      </c>
      <c r="C999" s="332" t="s">
        <v>43</v>
      </c>
      <c r="D999" s="333" t="s">
        <v>10</v>
      </c>
      <c r="E999" s="702" t="s">
        <v>110</v>
      </c>
      <c r="F999" s="703" t="s">
        <v>247</v>
      </c>
      <c r="G999" s="335">
        <v>0</v>
      </c>
      <c r="H999" s="336">
        <v>57.143000000000001</v>
      </c>
      <c r="I999" s="337">
        <v>57.143000000000001</v>
      </c>
    </row>
    <row r="1000" spans="2:9" ht="12.95" customHeight="1" x14ac:dyDescent="0.15">
      <c r="B1000" s="381" t="s">
        <v>4</v>
      </c>
      <c r="C1000" s="332" t="s">
        <v>43</v>
      </c>
      <c r="D1000" s="333" t="s">
        <v>10</v>
      </c>
      <c r="E1000" s="702" t="s">
        <v>110</v>
      </c>
      <c r="F1000" s="703" t="s">
        <v>117</v>
      </c>
      <c r="G1000" s="335">
        <v>0</v>
      </c>
      <c r="H1000" s="336">
        <v>6058.2930000000179</v>
      </c>
      <c r="I1000" s="337">
        <v>6058.2930000000179</v>
      </c>
    </row>
    <row r="1001" spans="2:9" ht="12.95" customHeight="1" x14ac:dyDescent="0.15">
      <c r="B1001" s="381" t="s">
        <v>4</v>
      </c>
      <c r="C1001" s="332" t="s">
        <v>43</v>
      </c>
      <c r="D1001" s="333" t="s">
        <v>10</v>
      </c>
      <c r="E1001" s="702" t="s">
        <v>110</v>
      </c>
      <c r="F1001" s="703" t="s">
        <v>274</v>
      </c>
      <c r="G1001" s="335">
        <v>0</v>
      </c>
      <c r="H1001" s="336">
        <v>377.14099999999996</v>
      </c>
      <c r="I1001" s="337">
        <v>377.14099999999996</v>
      </c>
    </row>
    <row r="1002" spans="2:9" ht="12.95" customHeight="1" x14ac:dyDescent="0.15">
      <c r="B1002" s="381" t="s">
        <v>4</v>
      </c>
      <c r="C1002" s="332" t="s">
        <v>43</v>
      </c>
      <c r="D1002" s="333" t="s">
        <v>10</v>
      </c>
      <c r="E1002" s="702" t="s">
        <v>122</v>
      </c>
      <c r="F1002" s="703" t="s">
        <v>123</v>
      </c>
      <c r="G1002" s="335">
        <v>0</v>
      </c>
      <c r="H1002" s="336">
        <v>34.277000000000001</v>
      </c>
      <c r="I1002" s="337">
        <v>34.277000000000001</v>
      </c>
    </row>
    <row r="1003" spans="2:9" ht="12.95" customHeight="1" x14ac:dyDescent="0.15">
      <c r="B1003" s="381" t="s">
        <v>4</v>
      </c>
      <c r="C1003" s="332" t="s">
        <v>43</v>
      </c>
      <c r="D1003" s="333" t="s">
        <v>10</v>
      </c>
      <c r="E1003" s="702" t="s">
        <v>122</v>
      </c>
      <c r="F1003" s="703" t="s">
        <v>124</v>
      </c>
      <c r="G1003" s="335">
        <v>0</v>
      </c>
      <c r="H1003" s="336">
        <v>35.713999999999999</v>
      </c>
      <c r="I1003" s="337">
        <v>35.713999999999999</v>
      </c>
    </row>
    <row r="1004" spans="2:9" ht="12.95" customHeight="1" x14ac:dyDescent="0.15">
      <c r="B1004" s="381" t="s">
        <v>4</v>
      </c>
      <c r="C1004" s="332" t="s">
        <v>43</v>
      </c>
      <c r="D1004" s="333" t="s">
        <v>10</v>
      </c>
      <c r="E1004" s="702" t="s">
        <v>122</v>
      </c>
      <c r="F1004" s="703" t="s">
        <v>279</v>
      </c>
      <c r="G1004" s="335">
        <v>0</v>
      </c>
      <c r="H1004" s="336">
        <v>1280.3790000000001</v>
      </c>
      <c r="I1004" s="337">
        <v>1280.3790000000001</v>
      </c>
    </row>
    <row r="1005" spans="2:9" ht="12.95" customHeight="1" x14ac:dyDescent="0.15">
      <c r="B1005" s="381" t="s">
        <v>4</v>
      </c>
      <c r="C1005" s="332" t="s">
        <v>43</v>
      </c>
      <c r="D1005" s="333" t="s">
        <v>10</v>
      </c>
      <c r="E1005" s="702" t="s">
        <v>131</v>
      </c>
      <c r="F1005" s="703" t="s">
        <v>132</v>
      </c>
      <c r="G1005" s="335">
        <v>0</v>
      </c>
      <c r="H1005" s="336">
        <v>5261.2160000000013</v>
      </c>
      <c r="I1005" s="337">
        <v>5261.2160000000013</v>
      </c>
    </row>
    <row r="1006" spans="2:9" ht="12.95" customHeight="1" x14ac:dyDescent="0.15">
      <c r="B1006" s="381" t="s">
        <v>4</v>
      </c>
      <c r="C1006" s="332" t="s">
        <v>43</v>
      </c>
      <c r="D1006" s="333" t="s">
        <v>10</v>
      </c>
      <c r="E1006" s="702" t="s">
        <v>131</v>
      </c>
      <c r="F1006" s="703" t="s">
        <v>135</v>
      </c>
      <c r="G1006" s="335">
        <v>0</v>
      </c>
      <c r="H1006" s="336">
        <v>30.838000000000001</v>
      </c>
      <c r="I1006" s="337">
        <v>30.838000000000001</v>
      </c>
    </row>
    <row r="1007" spans="2:9" ht="12.95" customHeight="1" x14ac:dyDescent="0.15">
      <c r="B1007" s="381" t="s">
        <v>4</v>
      </c>
      <c r="C1007" s="332" t="s">
        <v>43</v>
      </c>
      <c r="D1007" s="333" t="s">
        <v>10</v>
      </c>
      <c r="E1007" s="702" t="s">
        <v>131</v>
      </c>
      <c r="F1007" s="703" t="s">
        <v>136</v>
      </c>
      <c r="G1007" s="335">
        <v>0</v>
      </c>
      <c r="H1007" s="336">
        <v>330.71299999999997</v>
      </c>
      <c r="I1007" s="337">
        <v>330.71299999999997</v>
      </c>
    </row>
    <row r="1008" spans="2:9" ht="12.95" customHeight="1" x14ac:dyDescent="0.15">
      <c r="B1008" s="381" t="s">
        <v>4</v>
      </c>
      <c r="C1008" s="332" t="s">
        <v>43</v>
      </c>
      <c r="D1008" s="333" t="s">
        <v>10</v>
      </c>
      <c r="E1008" s="702" t="s">
        <v>131</v>
      </c>
      <c r="F1008" s="703" t="s">
        <v>140</v>
      </c>
      <c r="G1008" s="335">
        <v>0</v>
      </c>
      <c r="H1008" s="336">
        <v>1269.6390000000001</v>
      </c>
      <c r="I1008" s="337">
        <v>1269.6390000000001</v>
      </c>
    </row>
    <row r="1009" spans="2:9" ht="12.95" customHeight="1" x14ac:dyDescent="0.15">
      <c r="B1009" s="381" t="s">
        <v>4</v>
      </c>
      <c r="C1009" s="332" t="s">
        <v>43</v>
      </c>
      <c r="D1009" s="333" t="s">
        <v>10</v>
      </c>
      <c r="E1009" s="702" t="s">
        <v>248</v>
      </c>
      <c r="F1009" s="703" t="s">
        <v>280</v>
      </c>
      <c r="G1009" s="335">
        <v>0</v>
      </c>
      <c r="H1009" s="336">
        <v>35.713999999999999</v>
      </c>
      <c r="I1009" s="337">
        <v>35.713999999999999</v>
      </c>
    </row>
    <row r="1010" spans="2:9" ht="12.95" customHeight="1" x14ac:dyDescent="0.15">
      <c r="B1010" s="381" t="s">
        <v>4</v>
      </c>
      <c r="C1010" s="332" t="s">
        <v>43</v>
      </c>
      <c r="D1010" s="333" t="s">
        <v>10</v>
      </c>
      <c r="E1010" s="702" t="s">
        <v>248</v>
      </c>
      <c r="F1010" s="703" t="s">
        <v>144</v>
      </c>
      <c r="G1010" s="335">
        <v>0</v>
      </c>
      <c r="H1010" s="336">
        <v>102.857</v>
      </c>
      <c r="I1010" s="337">
        <v>102.857</v>
      </c>
    </row>
    <row r="1011" spans="2:9" ht="12.95" customHeight="1" x14ac:dyDescent="0.15">
      <c r="B1011" s="381" t="s">
        <v>4</v>
      </c>
      <c r="C1011" s="332" t="s">
        <v>43</v>
      </c>
      <c r="D1011" s="333" t="s">
        <v>10</v>
      </c>
      <c r="E1011" s="702" t="s">
        <v>248</v>
      </c>
      <c r="F1011" s="703" t="s">
        <v>145</v>
      </c>
      <c r="G1011" s="335">
        <v>0</v>
      </c>
      <c r="H1011" s="336">
        <v>71.427999999999997</v>
      </c>
      <c r="I1011" s="337">
        <v>71.427999999999997</v>
      </c>
    </row>
    <row r="1012" spans="2:9" ht="12.95" customHeight="1" x14ac:dyDescent="0.15">
      <c r="B1012" s="381" t="s">
        <v>4</v>
      </c>
      <c r="C1012" s="332" t="s">
        <v>43</v>
      </c>
      <c r="D1012" s="333" t="s">
        <v>10</v>
      </c>
      <c r="E1012" s="702" t="s">
        <v>146</v>
      </c>
      <c r="F1012" s="703" t="s">
        <v>148</v>
      </c>
      <c r="G1012" s="335">
        <v>0</v>
      </c>
      <c r="H1012" s="336">
        <v>167.143</v>
      </c>
      <c r="I1012" s="337">
        <v>167.143</v>
      </c>
    </row>
    <row r="1013" spans="2:9" ht="12.95" customHeight="1" x14ac:dyDescent="0.15">
      <c r="B1013" s="381" t="s">
        <v>4</v>
      </c>
      <c r="C1013" s="332" t="s">
        <v>43</v>
      </c>
      <c r="D1013" s="333" t="s">
        <v>10</v>
      </c>
      <c r="E1013" s="702" t="s">
        <v>146</v>
      </c>
      <c r="F1013" s="703" t="s">
        <v>149</v>
      </c>
      <c r="G1013" s="335">
        <v>0</v>
      </c>
      <c r="H1013" s="336">
        <v>38.75</v>
      </c>
      <c r="I1013" s="337">
        <v>38.75</v>
      </c>
    </row>
    <row r="1014" spans="2:9" ht="12.95" customHeight="1" x14ac:dyDescent="0.15">
      <c r="B1014" s="381" t="s">
        <v>4</v>
      </c>
      <c r="C1014" s="332" t="s">
        <v>43</v>
      </c>
      <c r="D1014" s="333" t="s">
        <v>10</v>
      </c>
      <c r="E1014" s="702" t="s">
        <v>146</v>
      </c>
      <c r="F1014" s="703" t="s">
        <v>152</v>
      </c>
      <c r="G1014" s="335">
        <v>0</v>
      </c>
      <c r="H1014" s="336">
        <v>352.142</v>
      </c>
      <c r="I1014" s="337">
        <v>352.142</v>
      </c>
    </row>
    <row r="1015" spans="2:9" ht="12.95" customHeight="1" x14ac:dyDescent="0.15">
      <c r="B1015" s="381" t="s">
        <v>4</v>
      </c>
      <c r="C1015" s="332" t="s">
        <v>43</v>
      </c>
      <c r="D1015" s="333" t="s">
        <v>10</v>
      </c>
      <c r="E1015" s="702" t="s">
        <v>146</v>
      </c>
      <c r="F1015" s="703" t="s">
        <v>275</v>
      </c>
      <c r="G1015" s="335">
        <v>0</v>
      </c>
      <c r="H1015" s="336">
        <v>1003.567</v>
      </c>
      <c r="I1015" s="337">
        <v>1003.567</v>
      </c>
    </row>
    <row r="1016" spans="2:9" ht="12.95" customHeight="1" x14ac:dyDescent="0.15">
      <c r="B1016" s="381" t="s">
        <v>4</v>
      </c>
      <c r="C1016" s="332" t="s">
        <v>43</v>
      </c>
      <c r="D1016" s="333" t="s">
        <v>10</v>
      </c>
      <c r="E1016" s="702" t="s">
        <v>153</v>
      </c>
      <c r="F1016" s="703" t="s">
        <v>153</v>
      </c>
      <c r="G1016" s="335">
        <v>0</v>
      </c>
      <c r="H1016" s="336">
        <v>102.857</v>
      </c>
      <c r="I1016" s="337">
        <v>102.857</v>
      </c>
    </row>
    <row r="1017" spans="2:9" ht="12.95" customHeight="1" x14ac:dyDescent="0.15">
      <c r="B1017" s="381" t="s">
        <v>4</v>
      </c>
      <c r="C1017" s="332" t="s">
        <v>43</v>
      </c>
      <c r="D1017" s="333" t="s">
        <v>10</v>
      </c>
      <c r="E1017" s="702" t="s">
        <v>277</v>
      </c>
      <c r="F1017" s="703" t="s">
        <v>277</v>
      </c>
      <c r="G1017" s="335">
        <v>0</v>
      </c>
      <c r="H1017" s="336">
        <v>71.427999999999997</v>
      </c>
      <c r="I1017" s="337">
        <v>71.427999999999997</v>
      </c>
    </row>
    <row r="1018" spans="2:9" ht="12.95" customHeight="1" x14ac:dyDescent="0.15">
      <c r="B1018" s="381" t="s">
        <v>5</v>
      </c>
      <c r="C1018" s="332" t="s">
        <v>43</v>
      </c>
      <c r="D1018" s="333" t="s">
        <v>10</v>
      </c>
      <c r="E1018" s="702" t="s">
        <v>97</v>
      </c>
      <c r="F1018" s="703" t="s">
        <v>99</v>
      </c>
      <c r="G1018" s="335">
        <v>0</v>
      </c>
      <c r="H1018" s="336">
        <v>1028.5709999999999</v>
      </c>
      <c r="I1018" s="337">
        <v>1028.5709999999999</v>
      </c>
    </row>
    <row r="1019" spans="2:9" ht="12.95" customHeight="1" x14ac:dyDescent="0.15">
      <c r="B1019" s="381" t="s">
        <v>5</v>
      </c>
      <c r="C1019" s="332" t="s">
        <v>43</v>
      </c>
      <c r="D1019" s="333" t="s">
        <v>10</v>
      </c>
      <c r="E1019" s="702" t="s">
        <v>122</v>
      </c>
      <c r="F1019" s="703" t="s">
        <v>279</v>
      </c>
      <c r="G1019" s="335">
        <v>0</v>
      </c>
      <c r="H1019" s="336">
        <v>195.09699999999998</v>
      </c>
      <c r="I1019" s="337">
        <v>195.09699999999998</v>
      </c>
    </row>
    <row r="1020" spans="2:9" ht="12.95" customHeight="1" x14ac:dyDescent="0.15">
      <c r="B1020" s="381" t="s">
        <v>5</v>
      </c>
      <c r="C1020" s="332" t="s">
        <v>43</v>
      </c>
      <c r="D1020" s="333" t="s">
        <v>10</v>
      </c>
      <c r="E1020" s="702" t="s">
        <v>131</v>
      </c>
      <c r="F1020" s="703" t="s">
        <v>132</v>
      </c>
      <c r="G1020" s="335">
        <v>0</v>
      </c>
      <c r="H1020" s="336">
        <v>6912.6729999999998</v>
      </c>
      <c r="I1020" s="337">
        <v>6912.6729999999998</v>
      </c>
    </row>
    <row r="1021" spans="2:9" ht="12.95" customHeight="1" x14ac:dyDescent="0.15">
      <c r="B1021" s="381" t="s">
        <v>5</v>
      </c>
      <c r="C1021" s="332" t="s">
        <v>43</v>
      </c>
      <c r="D1021" s="333" t="s">
        <v>10</v>
      </c>
      <c r="E1021" s="702" t="s">
        <v>131</v>
      </c>
      <c r="F1021" s="703" t="s">
        <v>140</v>
      </c>
      <c r="G1021" s="335">
        <v>0</v>
      </c>
      <c r="H1021" s="336">
        <v>457.14300000000003</v>
      </c>
      <c r="I1021" s="337">
        <v>457.14300000000003</v>
      </c>
    </row>
    <row r="1022" spans="2:9" ht="12.95" customHeight="1" x14ac:dyDescent="0.15">
      <c r="B1022" s="381" t="s">
        <v>5</v>
      </c>
      <c r="C1022" s="332" t="s">
        <v>43</v>
      </c>
      <c r="D1022" s="333" t="s">
        <v>10</v>
      </c>
      <c r="E1022" s="702" t="s">
        <v>248</v>
      </c>
      <c r="F1022" s="703" t="s">
        <v>144</v>
      </c>
      <c r="G1022" s="335">
        <v>0</v>
      </c>
      <c r="H1022" s="336">
        <v>228.571</v>
      </c>
      <c r="I1022" s="337">
        <v>228.571</v>
      </c>
    </row>
    <row r="1023" spans="2:9" ht="12.95" customHeight="1" x14ac:dyDescent="0.15">
      <c r="B1023" s="381" t="s">
        <v>5</v>
      </c>
      <c r="C1023" s="332" t="s">
        <v>43</v>
      </c>
      <c r="D1023" s="333" t="s">
        <v>10</v>
      </c>
      <c r="E1023" s="702" t="s">
        <v>146</v>
      </c>
      <c r="F1023" s="703" t="s">
        <v>152</v>
      </c>
      <c r="G1023" s="335">
        <v>0</v>
      </c>
      <c r="H1023" s="336">
        <v>102.857</v>
      </c>
      <c r="I1023" s="337">
        <v>102.857</v>
      </c>
    </row>
    <row r="1024" spans="2:9" ht="12.95" customHeight="1" x14ac:dyDescent="0.15">
      <c r="B1024" s="381" t="s">
        <v>5</v>
      </c>
      <c r="C1024" s="332" t="s">
        <v>43</v>
      </c>
      <c r="D1024" s="333" t="s">
        <v>10</v>
      </c>
      <c r="E1024" s="702" t="s">
        <v>153</v>
      </c>
      <c r="F1024" s="703" t="s">
        <v>153</v>
      </c>
      <c r="G1024" s="335">
        <v>0</v>
      </c>
      <c r="H1024" s="336">
        <v>205.714</v>
      </c>
      <c r="I1024" s="337">
        <v>205.714</v>
      </c>
    </row>
    <row r="1025" spans="2:9" ht="12.95" customHeight="1" x14ac:dyDescent="0.15">
      <c r="B1025" s="381" t="s">
        <v>15</v>
      </c>
      <c r="C1025" s="332" t="s">
        <v>43</v>
      </c>
      <c r="D1025" s="333" t="s">
        <v>10</v>
      </c>
      <c r="E1025" s="702" t="s">
        <v>110</v>
      </c>
      <c r="F1025" s="703" t="s">
        <v>115</v>
      </c>
      <c r="G1025" s="335">
        <v>0</v>
      </c>
      <c r="H1025" s="336">
        <v>225</v>
      </c>
      <c r="I1025" s="337">
        <v>225</v>
      </c>
    </row>
    <row r="1026" spans="2:9" ht="12.95" customHeight="1" x14ac:dyDescent="0.15">
      <c r="B1026" s="381" t="s">
        <v>15</v>
      </c>
      <c r="C1026" s="332" t="s">
        <v>43</v>
      </c>
      <c r="D1026" s="333" t="s">
        <v>10</v>
      </c>
      <c r="E1026" s="702" t="s">
        <v>131</v>
      </c>
      <c r="F1026" s="703" t="s">
        <v>132</v>
      </c>
      <c r="G1026" s="335">
        <v>0</v>
      </c>
      <c r="H1026" s="336">
        <v>1080.6120000000003</v>
      </c>
      <c r="I1026" s="337">
        <v>1080.6120000000003</v>
      </c>
    </row>
    <row r="1027" spans="2:9" ht="12.95" customHeight="1" x14ac:dyDescent="0.15">
      <c r="B1027" s="381" t="s">
        <v>15</v>
      </c>
      <c r="C1027" s="332" t="s">
        <v>43</v>
      </c>
      <c r="D1027" s="333" t="s">
        <v>10</v>
      </c>
      <c r="E1027" s="702" t="s">
        <v>248</v>
      </c>
      <c r="F1027" s="703" t="s">
        <v>143</v>
      </c>
      <c r="G1027" s="335">
        <v>0</v>
      </c>
      <c r="H1027" s="336">
        <v>312.22000000000003</v>
      </c>
      <c r="I1027" s="337">
        <v>312.22000000000003</v>
      </c>
    </row>
    <row r="1028" spans="2:9" ht="12.95" customHeight="1" x14ac:dyDescent="0.15">
      <c r="B1028" s="381" t="s">
        <v>15</v>
      </c>
      <c r="C1028" s="332" t="s">
        <v>43</v>
      </c>
      <c r="D1028" s="333" t="s">
        <v>10</v>
      </c>
      <c r="E1028" s="702" t="s">
        <v>146</v>
      </c>
      <c r="F1028" s="703" t="s">
        <v>152</v>
      </c>
      <c r="G1028" s="335">
        <v>0</v>
      </c>
      <c r="H1028" s="336">
        <v>32.142000000000003</v>
      </c>
      <c r="I1028" s="337">
        <v>32.142000000000003</v>
      </c>
    </row>
    <row r="1029" spans="2:9" ht="12.95" customHeight="1" x14ac:dyDescent="0.15">
      <c r="B1029" s="381" t="s">
        <v>6</v>
      </c>
      <c r="C1029" s="332" t="s">
        <v>43</v>
      </c>
      <c r="D1029" s="333" t="s">
        <v>10</v>
      </c>
      <c r="E1029" s="702" t="s">
        <v>87</v>
      </c>
      <c r="F1029" s="703" t="s">
        <v>93</v>
      </c>
      <c r="G1029" s="335">
        <v>0</v>
      </c>
      <c r="H1029" s="336">
        <v>123.43700000000001</v>
      </c>
      <c r="I1029" s="337">
        <v>123.43700000000001</v>
      </c>
    </row>
    <row r="1030" spans="2:9" ht="12.95" customHeight="1" x14ac:dyDescent="0.15">
      <c r="B1030" s="381" t="s">
        <v>6</v>
      </c>
      <c r="C1030" s="332" t="s">
        <v>43</v>
      </c>
      <c r="D1030" s="333" t="s">
        <v>10</v>
      </c>
      <c r="E1030" s="702" t="s">
        <v>87</v>
      </c>
      <c r="F1030" s="703" t="s">
        <v>95</v>
      </c>
      <c r="G1030" s="335">
        <v>0</v>
      </c>
      <c r="H1030" s="336">
        <v>205.714</v>
      </c>
      <c r="I1030" s="337">
        <v>205.714</v>
      </c>
    </row>
    <row r="1031" spans="2:9" ht="12.95" customHeight="1" x14ac:dyDescent="0.15">
      <c r="B1031" s="381" t="s">
        <v>6</v>
      </c>
      <c r="C1031" s="332" t="s">
        <v>43</v>
      </c>
      <c r="D1031" s="333" t="s">
        <v>10</v>
      </c>
      <c r="E1031" s="702" t="s">
        <v>97</v>
      </c>
      <c r="F1031" s="703" t="s">
        <v>99</v>
      </c>
      <c r="G1031" s="335">
        <v>0</v>
      </c>
      <c r="H1031" s="336">
        <v>285.71199999999999</v>
      </c>
      <c r="I1031" s="337">
        <v>285.71199999999999</v>
      </c>
    </row>
    <row r="1032" spans="2:9" ht="12.95" customHeight="1" x14ac:dyDescent="0.15">
      <c r="B1032" s="381" t="s">
        <v>6</v>
      </c>
      <c r="C1032" s="332" t="s">
        <v>43</v>
      </c>
      <c r="D1032" s="333" t="s">
        <v>10</v>
      </c>
      <c r="E1032" s="702" t="s">
        <v>103</v>
      </c>
      <c r="F1032" s="703" t="s">
        <v>105</v>
      </c>
      <c r="G1032" s="335">
        <v>0</v>
      </c>
      <c r="H1032" s="336">
        <v>33.936</v>
      </c>
      <c r="I1032" s="337">
        <v>33.936</v>
      </c>
    </row>
    <row r="1033" spans="2:9" ht="12.95" customHeight="1" x14ac:dyDescent="0.15">
      <c r="B1033" s="381" t="s">
        <v>6</v>
      </c>
      <c r="C1033" s="332" t="s">
        <v>43</v>
      </c>
      <c r="D1033" s="333" t="s">
        <v>10</v>
      </c>
      <c r="E1033" s="702" t="s">
        <v>110</v>
      </c>
      <c r="F1033" s="703" t="s">
        <v>112</v>
      </c>
      <c r="G1033" s="335">
        <v>0</v>
      </c>
      <c r="H1033" s="336">
        <v>605.33699999999999</v>
      </c>
      <c r="I1033" s="337">
        <v>605.33699999999999</v>
      </c>
    </row>
    <row r="1034" spans="2:9" ht="12.95" customHeight="1" x14ac:dyDescent="0.15">
      <c r="B1034" s="381" t="s">
        <v>6</v>
      </c>
      <c r="C1034" s="332" t="s">
        <v>43</v>
      </c>
      <c r="D1034" s="333" t="s">
        <v>10</v>
      </c>
      <c r="E1034" s="702" t="s">
        <v>110</v>
      </c>
      <c r="F1034" s="703" t="s">
        <v>113</v>
      </c>
      <c r="G1034" s="335">
        <v>0</v>
      </c>
      <c r="H1034" s="336">
        <v>308.57100000000003</v>
      </c>
      <c r="I1034" s="337">
        <v>308.57100000000003</v>
      </c>
    </row>
    <row r="1035" spans="2:9" ht="12.95" customHeight="1" x14ac:dyDescent="0.15">
      <c r="B1035" s="381" t="s">
        <v>6</v>
      </c>
      <c r="C1035" s="332" t="s">
        <v>43</v>
      </c>
      <c r="D1035" s="333" t="s">
        <v>10</v>
      </c>
      <c r="E1035" s="702" t="s">
        <v>110</v>
      </c>
      <c r="F1035" s="703" t="s">
        <v>114</v>
      </c>
      <c r="G1035" s="335">
        <v>0</v>
      </c>
      <c r="H1035" s="336">
        <v>281.89</v>
      </c>
      <c r="I1035" s="337">
        <v>281.89</v>
      </c>
    </row>
    <row r="1036" spans="2:9" ht="12.95" customHeight="1" x14ac:dyDescent="0.15">
      <c r="B1036" s="381" t="s">
        <v>6</v>
      </c>
      <c r="C1036" s="332" t="s">
        <v>43</v>
      </c>
      <c r="D1036" s="333" t="s">
        <v>10</v>
      </c>
      <c r="E1036" s="702" t="s">
        <v>110</v>
      </c>
      <c r="F1036" s="703" t="s">
        <v>115</v>
      </c>
      <c r="G1036" s="335">
        <v>0</v>
      </c>
      <c r="H1036" s="336">
        <v>145513.12499999997</v>
      </c>
      <c r="I1036" s="337">
        <v>145513.12499999997</v>
      </c>
    </row>
    <row r="1037" spans="2:9" ht="12.95" customHeight="1" x14ac:dyDescent="0.15">
      <c r="B1037" s="381" t="s">
        <v>6</v>
      </c>
      <c r="C1037" s="332" t="s">
        <v>43</v>
      </c>
      <c r="D1037" s="333" t="s">
        <v>10</v>
      </c>
      <c r="E1037" s="702" t="s">
        <v>110</v>
      </c>
      <c r="F1037" s="703" t="s">
        <v>117</v>
      </c>
      <c r="G1037" s="335">
        <v>0</v>
      </c>
      <c r="H1037" s="336">
        <v>4428.6590000000124</v>
      </c>
      <c r="I1037" s="337">
        <v>4428.6590000000124</v>
      </c>
    </row>
    <row r="1038" spans="2:9" ht="12.95" customHeight="1" x14ac:dyDescent="0.15">
      <c r="B1038" s="381" t="s">
        <v>6</v>
      </c>
      <c r="C1038" s="332" t="s">
        <v>43</v>
      </c>
      <c r="D1038" s="333" t="s">
        <v>10</v>
      </c>
      <c r="E1038" s="702" t="s">
        <v>110</v>
      </c>
      <c r="F1038" s="703" t="s">
        <v>274</v>
      </c>
      <c r="G1038" s="335">
        <v>0</v>
      </c>
      <c r="H1038" s="336">
        <v>553.56999999999994</v>
      </c>
      <c r="I1038" s="337">
        <v>553.56999999999994</v>
      </c>
    </row>
    <row r="1039" spans="2:9" ht="12.95" customHeight="1" x14ac:dyDescent="0.15">
      <c r="B1039" s="381" t="s">
        <v>6</v>
      </c>
      <c r="C1039" s="332" t="s">
        <v>43</v>
      </c>
      <c r="D1039" s="333" t="s">
        <v>10</v>
      </c>
      <c r="E1039" s="702" t="s">
        <v>122</v>
      </c>
      <c r="F1039" s="703" t="s">
        <v>123</v>
      </c>
      <c r="G1039" s="335">
        <v>0</v>
      </c>
      <c r="H1039" s="336">
        <v>35.713999999999999</v>
      </c>
      <c r="I1039" s="337">
        <v>35.713999999999999</v>
      </c>
    </row>
    <row r="1040" spans="2:9" ht="12.95" customHeight="1" x14ac:dyDescent="0.15">
      <c r="B1040" s="381" t="s">
        <v>6</v>
      </c>
      <c r="C1040" s="332" t="s">
        <v>43</v>
      </c>
      <c r="D1040" s="333" t="s">
        <v>10</v>
      </c>
      <c r="E1040" s="702" t="s">
        <v>122</v>
      </c>
      <c r="F1040" s="703" t="s">
        <v>279</v>
      </c>
      <c r="G1040" s="335">
        <v>0</v>
      </c>
      <c r="H1040" s="336">
        <v>35.529000000000003</v>
      </c>
      <c r="I1040" s="337">
        <v>35.529000000000003</v>
      </c>
    </row>
    <row r="1041" spans="2:9" ht="12.95" customHeight="1" x14ac:dyDescent="0.15">
      <c r="B1041" s="381" t="s">
        <v>6</v>
      </c>
      <c r="C1041" s="332" t="s">
        <v>43</v>
      </c>
      <c r="D1041" s="333" t="s">
        <v>10</v>
      </c>
      <c r="E1041" s="702" t="s">
        <v>131</v>
      </c>
      <c r="F1041" s="703" t="s">
        <v>132</v>
      </c>
      <c r="G1041" s="335">
        <v>0</v>
      </c>
      <c r="H1041" s="336">
        <v>142.214</v>
      </c>
      <c r="I1041" s="337">
        <v>142.214</v>
      </c>
    </row>
    <row r="1042" spans="2:9" ht="12.95" customHeight="1" x14ac:dyDescent="0.15">
      <c r="B1042" s="381" t="s">
        <v>6</v>
      </c>
      <c r="C1042" s="332" t="s">
        <v>43</v>
      </c>
      <c r="D1042" s="333" t="s">
        <v>10</v>
      </c>
      <c r="E1042" s="702" t="s">
        <v>131</v>
      </c>
      <c r="F1042" s="703" t="s">
        <v>140</v>
      </c>
      <c r="G1042" s="335">
        <v>0</v>
      </c>
      <c r="H1042" s="336">
        <v>34.079000000000001</v>
      </c>
      <c r="I1042" s="337">
        <v>34.079000000000001</v>
      </c>
    </row>
    <row r="1043" spans="2:9" ht="12.95" customHeight="1" x14ac:dyDescent="0.15">
      <c r="B1043" s="381" t="s">
        <v>6</v>
      </c>
      <c r="C1043" s="332" t="s">
        <v>43</v>
      </c>
      <c r="D1043" s="333" t="s">
        <v>10</v>
      </c>
      <c r="E1043" s="702" t="s">
        <v>248</v>
      </c>
      <c r="F1043" s="703" t="s">
        <v>143</v>
      </c>
      <c r="G1043" s="335">
        <v>0</v>
      </c>
      <c r="H1043" s="336">
        <v>110.78099999999999</v>
      </c>
      <c r="I1043" s="337">
        <v>110.78099999999999</v>
      </c>
    </row>
    <row r="1044" spans="2:9" ht="12.95" customHeight="1" x14ac:dyDescent="0.15">
      <c r="B1044" s="381" t="s">
        <v>6</v>
      </c>
      <c r="C1044" s="332" t="s">
        <v>43</v>
      </c>
      <c r="D1044" s="333" t="s">
        <v>10</v>
      </c>
      <c r="E1044" s="702" t="s">
        <v>146</v>
      </c>
      <c r="F1044" s="703" t="s">
        <v>147</v>
      </c>
      <c r="G1044" s="335">
        <v>0</v>
      </c>
      <c r="H1044" s="336">
        <v>122.149</v>
      </c>
      <c r="I1044" s="337">
        <v>122.149</v>
      </c>
    </row>
    <row r="1045" spans="2:9" ht="12.95" customHeight="1" x14ac:dyDescent="0.15">
      <c r="B1045" s="381" t="s">
        <v>6</v>
      </c>
      <c r="C1045" s="332" t="s">
        <v>43</v>
      </c>
      <c r="D1045" s="333" t="s">
        <v>10</v>
      </c>
      <c r="E1045" s="702" t="s">
        <v>146</v>
      </c>
      <c r="F1045" s="703" t="s">
        <v>152</v>
      </c>
      <c r="G1045" s="335">
        <v>0</v>
      </c>
      <c r="H1045" s="336">
        <v>136.786</v>
      </c>
      <c r="I1045" s="337">
        <v>136.786</v>
      </c>
    </row>
    <row r="1046" spans="2:9" ht="12.95" customHeight="1" x14ac:dyDescent="0.15">
      <c r="B1046" s="381" t="s">
        <v>6</v>
      </c>
      <c r="C1046" s="332" t="s">
        <v>43</v>
      </c>
      <c r="D1046" s="333" t="s">
        <v>10</v>
      </c>
      <c r="E1046" s="702" t="s">
        <v>146</v>
      </c>
      <c r="F1046" s="703" t="s">
        <v>275</v>
      </c>
      <c r="G1046" s="335">
        <v>0</v>
      </c>
      <c r="H1046" s="336">
        <v>249.96299999999999</v>
      </c>
      <c r="I1046" s="337">
        <v>249.96299999999999</v>
      </c>
    </row>
    <row r="1047" spans="2:9" ht="12.95" customHeight="1" x14ac:dyDescent="0.15">
      <c r="B1047" s="381" t="s">
        <v>6</v>
      </c>
      <c r="C1047" s="332" t="s">
        <v>43</v>
      </c>
      <c r="D1047" s="333" t="s">
        <v>10</v>
      </c>
      <c r="E1047" s="702" t="s">
        <v>153</v>
      </c>
      <c r="F1047" s="703" t="s">
        <v>153</v>
      </c>
      <c r="G1047" s="335">
        <v>0</v>
      </c>
      <c r="H1047" s="336">
        <v>102.857</v>
      </c>
      <c r="I1047" s="337">
        <v>102.857</v>
      </c>
    </row>
    <row r="1048" spans="2:9" ht="12.95" customHeight="1" x14ac:dyDescent="0.15">
      <c r="B1048" s="381" t="s">
        <v>18</v>
      </c>
      <c r="C1048" s="332" t="s">
        <v>43</v>
      </c>
      <c r="D1048" s="333" t="s">
        <v>10</v>
      </c>
      <c r="E1048" s="702" t="s">
        <v>110</v>
      </c>
      <c r="F1048" s="703" t="s">
        <v>115</v>
      </c>
      <c r="G1048" s="335">
        <v>0</v>
      </c>
      <c r="H1048" s="336">
        <v>562.5</v>
      </c>
      <c r="I1048" s="337">
        <v>562.5</v>
      </c>
    </row>
    <row r="1049" spans="2:9" ht="12.95" customHeight="1" thickBot="1" x14ac:dyDescent="0.2">
      <c r="B1049" s="388" t="s">
        <v>7</v>
      </c>
      <c r="C1049" s="355" t="s">
        <v>43</v>
      </c>
      <c r="D1049" s="356" t="s">
        <v>10</v>
      </c>
      <c r="E1049" s="704" t="s">
        <v>87</v>
      </c>
      <c r="F1049" s="705" t="s">
        <v>91</v>
      </c>
      <c r="G1049" s="358">
        <v>0</v>
      </c>
      <c r="H1049" s="359">
        <v>228.68600000000001</v>
      </c>
      <c r="I1049" s="360">
        <v>228.68600000000001</v>
      </c>
    </row>
    <row r="1050" spans="2:9" ht="12.95" customHeight="1" x14ac:dyDescent="0.15">
      <c r="B1050" s="384" t="s">
        <v>7</v>
      </c>
      <c r="C1050" s="349" t="s">
        <v>43</v>
      </c>
      <c r="D1050" s="350" t="s">
        <v>10</v>
      </c>
      <c r="E1050" s="706" t="s">
        <v>110</v>
      </c>
      <c r="F1050" s="707" t="s">
        <v>247</v>
      </c>
      <c r="G1050" s="352">
        <v>0</v>
      </c>
      <c r="H1050" s="353">
        <v>2177.143</v>
      </c>
      <c r="I1050" s="354">
        <v>2177.143</v>
      </c>
    </row>
    <row r="1051" spans="2:9" ht="12.95" customHeight="1" x14ac:dyDescent="0.15">
      <c r="B1051" s="381" t="s">
        <v>7</v>
      </c>
      <c r="C1051" s="332" t="s">
        <v>43</v>
      </c>
      <c r="D1051" s="333" t="s">
        <v>10</v>
      </c>
      <c r="E1051" s="702" t="s">
        <v>153</v>
      </c>
      <c r="F1051" s="703" t="s">
        <v>153</v>
      </c>
      <c r="G1051" s="335">
        <v>0</v>
      </c>
      <c r="H1051" s="336">
        <v>308.57100000000003</v>
      </c>
      <c r="I1051" s="337">
        <v>308.57100000000003</v>
      </c>
    </row>
    <row r="1052" spans="2:9" ht="12.95" customHeight="1" x14ac:dyDescent="0.15">
      <c r="B1052" s="381" t="s">
        <v>8</v>
      </c>
      <c r="C1052" s="332" t="s">
        <v>43</v>
      </c>
      <c r="D1052" s="333" t="s">
        <v>10</v>
      </c>
      <c r="E1052" s="702" t="s">
        <v>110</v>
      </c>
      <c r="F1052" s="703" t="s">
        <v>115</v>
      </c>
      <c r="G1052" s="335">
        <v>0</v>
      </c>
      <c r="H1052" s="336">
        <v>76823.125</v>
      </c>
      <c r="I1052" s="337">
        <v>76823.125</v>
      </c>
    </row>
    <row r="1053" spans="2:9" ht="12.95" customHeight="1" x14ac:dyDescent="0.15">
      <c r="B1053" s="381" t="s">
        <v>8</v>
      </c>
      <c r="C1053" s="332" t="s">
        <v>43</v>
      </c>
      <c r="D1053" s="333" t="s">
        <v>10</v>
      </c>
      <c r="E1053" s="702" t="s">
        <v>277</v>
      </c>
      <c r="F1053" s="703" t="s">
        <v>277</v>
      </c>
      <c r="G1053" s="335">
        <v>5226</v>
      </c>
      <c r="H1053" s="336">
        <v>0</v>
      </c>
      <c r="I1053" s="337">
        <v>5226</v>
      </c>
    </row>
    <row r="1054" spans="2:9" ht="12.95" customHeight="1" x14ac:dyDescent="0.15">
      <c r="B1054" s="381" t="s">
        <v>10</v>
      </c>
      <c r="C1054" s="332" t="s">
        <v>43</v>
      </c>
      <c r="D1054" s="333" t="s">
        <v>10</v>
      </c>
      <c r="E1054" s="702" t="s">
        <v>110</v>
      </c>
      <c r="F1054" s="703" t="s">
        <v>115</v>
      </c>
      <c r="G1054" s="335">
        <v>0</v>
      </c>
      <c r="H1054" s="336">
        <v>1056.25</v>
      </c>
      <c r="I1054" s="337">
        <v>1056.25</v>
      </c>
    </row>
    <row r="1055" spans="2:9" ht="12.95" customHeight="1" x14ac:dyDescent="0.15">
      <c r="B1055" s="381" t="s">
        <v>205</v>
      </c>
      <c r="C1055" s="332" t="s">
        <v>43</v>
      </c>
      <c r="D1055" s="333" t="s">
        <v>10</v>
      </c>
      <c r="E1055" s="702" t="s">
        <v>110</v>
      </c>
      <c r="F1055" s="703" t="s">
        <v>115</v>
      </c>
      <c r="G1055" s="335">
        <v>0</v>
      </c>
      <c r="H1055" s="336">
        <v>4179.375</v>
      </c>
      <c r="I1055" s="337">
        <v>4179.375</v>
      </c>
    </row>
    <row r="1056" spans="2:9" ht="12.95" customHeight="1" x14ac:dyDescent="0.15">
      <c r="B1056" s="381" t="s">
        <v>205</v>
      </c>
      <c r="C1056" s="332" t="s">
        <v>43</v>
      </c>
      <c r="D1056" s="333" t="s">
        <v>10</v>
      </c>
      <c r="E1056" s="702" t="s">
        <v>110</v>
      </c>
      <c r="F1056" s="703" t="s">
        <v>274</v>
      </c>
      <c r="G1056" s="335">
        <v>0</v>
      </c>
      <c r="H1056" s="336">
        <v>25</v>
      </c>
      <c r="I1056" s="337">
        <v>25</v>
      </c>
    </row>
    <row r="1057" spans="2:9" ht="12.95" customHeight="1" x14ac:dyDescent="0.15">
      <c r="B1057" s="381" t="s">
        <v>11</v>
      </c>
      <c r="C1057" s="332" t="s">
        <v>43</v>
      </c>
      <c r="D1057" s="333" t="s">
        <v>10</v>
      </c>
      <c r="E1057" s="702" t="s">
        <v>110</v>
      </c>
      <c r="F1057" s="703" t="s">
        <v>247</v>
      </c>
      <c r="G1057" s="335">
        <v>0</v>
      </c>
      <c r="H1057" s="336">
        <v>788.57100000000003</v>
      </c>
      <c r="I1057" s="337">
        <v>788.57100000000003</v>
      </c>
    </row>
    <row r="1058" spans="2:9" ht="12.95" customHeight="1" x14ac:dyDescent="0.15">
      <c r="B1058" s="381" t="s">
        <v>12</v>
      </c>
      <c r="C1058" s="332" t="s">
        <v>43</v>
      </c>
      <c r="D1058" s="333" t="s">
        <v>10</v>
      </c>
      <c r="E1058" s="702" t="s">
        <v>110</v>
      </c>
      <c r="F1058" s="703" t="s">
        <v>115</v>
      </c>
      <c r="G1058" s="335">
        <v>0</v>
      </c>
      <c r="H1058" s="336">
        <v>24687.5</v>
      </c>
      <c r="I1058" s="337">
        <v>24687.5</v>
      </c>
    </row>
    <row r="1059" spans="2:9" ht="12.95" customHeight="1" x14ac:dyDescent="0.15">
      <c r="B1059" s="381" t="s">
        <v>12</v>
      </c>
      <c r="C1059" s="332" t="s">
        <v>43</v>
      </c>
      <c r="D1059" s="333" t="s">
        <v>10</v>
      </c>
      <c r="E1059" s="702" t="s">
        <v>110</v>
      </c>
      <c r="F1059" s="703" t="s">
        <v>274</v>
      </c>
      <c r="G1059" s="335">
        <v>0</v>
      </c>
      <c r="H1059" s="336">
        <v>162.5</v>
      </c>
      <c r="I1059" s="337">
        <v>162.5</v>
      </c>
    </row>
    <row r="1060" spans="2:9" ht="12.95" customHeight="1" x14ac:dyDescent="0.15">
      <c r="B1060" s="381" t="s">
        <v>13</v>
      </c>
      <c r="C1060" s="332" t="s">
        <v>43</v>
      </c>
      <c r="D1060" s="333" t="s">
        <v>10</v>
      </c>
      <c r="E1060" s="702" t="s">
        <v>110</v>
      </c>
      <c r="F1060" s="703" t="s">
        <v>115</v>
      </c>
      <c r="G1060" s="335">
        <v>0</v>
      </c>
      <c r="H1060" s="336">
        <v>290.625</v>
      </c>
      <c r="I1060" s="337">
        <v>290.625</v>
      </c>
    </row>
    <row r="1061" spans="2:9" ht="12.95" customHeight="1" x14ac:dyDescent="0.15">
      <c r="B1061" s="381" t="s">
        <v>208</v>
      </c>
      <c r="C1061" s="332" t="s">
        <v>43</v>
      </c>
      <c r="D1061" s="333" t="s">
        <v>10</v>
      </c>
      <c r="E1061" s="702" t="s">
        <v>110</v>
      </c>
      <c r="F1061" s="703" t="s">
        <v>115</v>
      </c>
      <c r="G1061" s="335">
        <v>0</v>
      </c>
      <c r="H1061" s="336">
        <v>218.75</v>
      </c>
      <c r="I1061" s="337">
        <v>218.75</v>
      </c>
    </row>
    <row r="1062" spans="2:9" ht="12.95" customHeight="1" x14ac:dyDescent="0.15">
      <c r="B1062" s="381" t="s">
        <v>208</v>
      </c>
      <c r="C1062" s="332" t="s">
        <v>43</v>
      </c>
      <c r="D1062" s="333" t="s">
        <v>10</v>
      </c>
      <c r="E1062" s="702" t="s">
        <v>110</v>
      </c>
      <c r="F1062" s="703" t="s">
        <v>274</v>
      </c>
      <c r="G1062" s="335">
        <v>0</v>
      </c>
      <c r="H1062" s="336">
        <v>12.5</v>
      </c>
      <c r="I1062" s="337">
        <v>12.5</v>
      </c>
    </row>
    <row r="1063" spans="2:9" ht="12.95" customHeight="1" x14ac:dyDescent="0.15">
      <c r="B1063" s="381" t="s">
        <v>17</v>
      </c>
      <c r="C1063" s="332" t="s">
        <v>43</v>
      </c>
      <c r="D1063" s="333" t="s">
        <v>10</v>
      </c>
      <c r="E1063" s="702" t="s">
        <v>110</v>
      </c>
      <c r="F1063" s="703" t="s">
        <v>115</v>
      </c>
      <c r="G1063" s="335">
        <v>0</v>
      </c>
      <c r="H1063" s="336">
        <v>1171.875</v>
      </c>
      <c r="I1063" s="337">
        <v>1171.875</v>
      </c>
    </row>
    <row r="1064" spans="2:9" ht="12.95" customHeight="1" x14ac:dyDescent="0.15">
      <c r="B1064" s="381" t="s">
        <v>30</v>
      </c>
      <c r="C1064" s="332" t="s">
        <v>43</v>
      </c>
      <c r="D1064" s="333" t="s">
        <v>10</v>
      </c>
      <c r="E1064" s="702" t="s">
        <v>110</v>
      </c>
      <c r="F1064" s="703" t="s">
        <v>112</v>
      </c>
      <c r="G1064" s="335">
        <v>0</v>
      </c>
      <c r="H1064" s="336">
        <v>683.4910000000001</v>
      </c>
      <c r="I1064" s="337">
        <v>683.4910000000001</v>
      </c>
    </row>
    <row r="1065" spans="2:9" ht="12.95" customHeight="1" x14ac:dyDescent="0.15">
      <c r="B1065" s="381" t="s">
        <v>30</v>
      </c>
      <c r="C1065" s="332" t="s">
        <v>43</v>
      </c>
      <c r="D1065" s="333" t="s">
        <v>10</v>
      </c>
      <c r="E1065" s="702" t="s">
        <v>110</v>
      </c>
      <c r="F1065" s="703" t="s">
        <v>114</v>
      </c>
      <c r="G1065" s="335">
        <v>0</v>
      </c>
      <c r="H1065" s="336">
        <v>497.36700000000008</v>
      </c>
      <c r="I1065" s="337">
        <v>497.36700000000008</v>
      </c>
    </row>
    <row r="1066" spans="2:9" ht="12.95" customHeight="1" x14ac:dyDescent="0.15">
      <c r="B1066" s="381" t="s">
        <v>30</v>
      </c>
      <c r="C1066" s="332" t="s">
        <v>43</v>
      </c>
      <c r="D1066" s="333" t="s">
        <v>10</v>
      </c>
      <c r="E1066" s="702" t="s">
        <v>110</v>
      </c>
      <c r="F1066" s="703" t="s">
        <v>115</v>
      </c>
      <c r="G1066" s="335">
        <v>0</v>
      </c>
      <c r="H1066" s="336">
        <v>51904.375</v>
      </c>
      <c r="I1066" s="337">
        <v>51904.375</v>
      </c>
    </row>
    <row r="1067" spans="2:9" ht="12.95" customHeight="1" x14ac:dyDescent="0.15">
      <c r="B1067" s="381" t="s">
        <v>30</v>
      </c>
      <c r="C1067" s="332" t="s">
        <v>43</v>
      </c>
      <c r="D1067" s="333" t="s">
        <v>10</v>
      </c>
      <c r="E1067" s="702" t="s">
        <v>110</v>
      </c>
      <c r="F1067" s="703" t="s">
        <v>117</v>
      </c>
      <c r="G1067" s="335">
        <v>0</v>
      </c>
      <c r="H1067" s="336">
        <v>25</v>
      </c>
      <c r="I1067" s="337">
        <v>25</v>
      </c>
    </row>
    <row r="1068" spans="2:9" ht="12.95" customHeight="1" x14ac:dyDescent="0.15">
      <c r="B1068" s="381" t="s">
        <v>30</v>
      </c>
      <c r="C1068" s="332" t="s">
        <v>43</v>
      </c>
      <c r="D1068" s="333" t="s">
        <v>10</v>
      </c>
      <c r="E1068" s="702" t="s">
        <v>110</v>
      </c>
      <c r="F1068" s="703" t="s">
        <v>274</v>
      </c>
      <c r="G1068" s="335">
        <v>0</v>
      </c>
      <c r="H1068" s="336">
        <v>87.5</v>
      </c>
      <c r="I1068" s="337">
        <v>87.5</v>
      </c>
    </row>
    <row r="1069" spans="2:9" ht="12.95" customHeight="1" x14ac:dyDescent="0.15">
      <c r="B1069" s="381" t="s">
        <v>30</v>
      </c>
      <c r="C1069" s="332" t="s">
        <v>43</v>
      </c>
      <c r="D1069" s="333" t="s">
        <v>10</v>
      </c>
      <c r="E1069" s="702" t="s">
        <v>122</v>
      </c>
      <c r="F1069" s="703" t="s">
        <v>124</v>
      </c>
      <c r="G1069" s="335">
        <v>0</v>
      </c>
      <c r="H1069" s="336">
        <v>161.25</v>
      </c>
      <c r="I1069" s="337">
        <v>161.25</v>
      </c>
    </row>
    <row r="1070" spans="2:9" ht="12.95" customHeight="1" x14ac:dyDescent="0.15">
      <c r="B1070" s="381" t="s">
        <v>30</v>
      </c>
      <c r="C1070" s="332" t="s">
        <v>43</v>
      </c>
      <c r="D1070" s="333" t="s">
        <v>10</v>
      </c>
      <c r="E1070" s="702" t="s">
        <v>122</v>
      </c>
      <c r="F1070" s="703" t="s">
        <v>279</v>
      </c>
      <c r="G1070" s="335">
        <v>0</v>
      </c>
      <c r="H1070" s="336">
        <v>235.25</v>
      </c>
      <c r="I1070" s="337">
        <v>235.25</v>
      </c>
    </row>
    <row r="1071" spans="2:9" ht="12.95" customHeight="1" x14ac:dyDescent="0.15">
      <c r="B1071" s="381" t="s">
        <v>30</v>
      </c>
      <c r="C1071" s="332" t="s">
        <v>43</v>
      </c>
      <c r="D1071" s="333" t="s">
        <v>10</v>
      </c>
      <c r="E1071" s="702" t="s">
        <v>248</v>
      </c>
      <c r="F1071" s="703" t="s">
        <v>143</v>
      </c>
      <c r="G1071" s="335">
        <v>0</v>
      </c>
      <c r="H1071" s="336">
        <v>100</v>
      </c>
      <c r="I1071" s="337">
        <v>100</v>
      </c>
    </row>
    <row r="1072" spans="2:9" ht="12.95" customHeight="1" x14ac:dyDescent="0.15">
      <c r="B1072" s="381" t="s">
        <v>30</v>
      </c>
      <c r="C1072" s="332" t="s">
        <v>43</v>
      </c>
      <c r="D1072" s="333" t="s">
        <v>10</v>
      </c>
      <c r="E1072" s="702" t="s">
        <v>146</v>
      </c>
      <c r="F1072" s="703" t="s">
        <v>149</v>
      </c>
      <c r="G1072" s="335">
        <v>0</v>
      </c>
      <c r="H1072" s="336">
        <v>125</v>
      </c>
      <c r="I1072" s="337">
        <v>125</v>
      </c>
    </row>
    <row r="1073" spans="2:9" ht="12.95" customHeight="1" x14ac:dyDescent="0.15">
      <c r="B1073" s="381" t="s">
        <v>30</v>
      </c>
      <c r="C1073" s="332" t="s">
        <v>43</v>
      </c>
      <c r="D1073" s="333" t="s">
        <v>10</v>
      </c>
      <c r="E1073" s="702" t="s">
        <v>277</v>
      </c>
      <c r="F1073" s="703" t="s">
        <v>277</v>
      </c>
      <c r="G1073" s="335">
        <v>880</v>
      </c>
      <c r="H1073" s="336">
        <v>0</v>
      </c>
      <c r="I1073" s="337">
        <v>880</v>
      </c>
    </row>
    <row r="1074" spans="2:9" ht="12.95" customHeight="1" x14ac:dyDescent="0.15">
      <c r="B1074" s="381" t="s">
        <v>25</v>
      </c>
      <c r="C1074" s="332" t="s">
        <v>43</v>
      </c>
      <c r="D1074" s="333" t="s">
        <v>10</v>
      </c>
      <c r="E1074" s="702" t="s">
        <v>277</v>
      </c>
      <c r="F1074" s="703" t="s">
        <v>277</v>
      </c>
      <c r="G1074" s="335">
        <v>2960</v>
      </c>
      <c r="H1074" s="336">
        <v>0</v>
      </c>
      <c r="I1074" s="337">
        <v>2960</v>
      </c>
    </row>
    <row r="1075" spans="2:9" ht="12.95" customHeight="1" x14ac:dyDescent="0.15">
      <c r="B1075" s="381" t="s">
        <v>209</v>
      </c>
      <c r="C1075" s="332" t="s">
        <v>43</v>
      </c>
      <c r="D1075" s="333" t="s">
        <v>10</v>
      </c>
      <c r="E1075" s="702" t="s">
        <v>110</v>
      </c>
      <c r="F1075" s="703" t="s">
        <v>115</v>
      </c>
      <c r="G1075" s="335">
        <v>0</v>
      </c>
      <c r="H1075" s="336">
        <v>73477.5</v>
      </c>
      <c r="I1075" s="337">
        <v>73477.5</v>
      </c>
    </row>
    <row r="1076" spans="2:9" ht="12.95" customHeight="1" x14ac:dyDescent="0.15">
      <c r="B1076" s="381" t="s">
        <v>40</v>
      </c>
      <c r="C1076" s="332" t="s">
        <v>43</v>
      </c>
      <c r="D1076" s="333" t="s">
        <v>10</v>
      </c>
      <c r="E1076" s="702" t="s">
        <v>110</v>
      </c>
      <c r="F1076" s="703" t="s">
        <v>115</v>
      </c>
      <c r="G1076" s="335">
        <v>0</v>
      </c>
      <c r="H1076" s="336">
        <v>433.928</v>
      </c>
      <c r="I1076" s="337">
        <v>433.928</v>
      </c>
    </row>
    <row r="1077" spans="2:9" ht="12.95" customHeight="1" x14ac:dyDescent="0.15">
      <c r="B1077" s="381" t="s">
        <v>40</v>
      </c>
      <c r="C1077" s="332" t="s">
        <v>43</v>
      </c>
      <c r="D1077" s="333" t="s">
        <v>10</v>
      </c>
      <c r="E1077" s="702" t="s">
        <v>110</v>
      </c>
      <c r="F1077" s="703" t="s">
        <v>274</v>
      </c>
      <c r="G1077" s="335">
        <v>0</v>
      </c>
      <c r="H1077" s="336">
        <v>16.071000000000002</v>
      </c>
      <c r="I1077" s="337">
        <v>16.071000000000002</v>
      </c>
    </row>
    <row r="1078" spans="2:9" ht="12.95" customHeight="1" x14ac:dyDescent="0.15">
      <c r="B1078" s="381" t="s">
        <v>26</v>
      </c>
      <c r="C1078" s="332" t="s">
        <v>43</v>
      </c>
      <c r="D1078" s="333" t="s">
        <v>10</v>
      </c>
      <c r="E1078" s="702" t="s">
        <v>110</v>
      </c>
      <c r="F1078" s="703" t="s">
        <v>115</v>
      </c>
      <c r="G1078" s="335">
        <v>0</v>
      </c>
      <c r="H1078" s="336">
        <v>3696.4279999999999</v>
      </c>
      <c r="I1078" s="337">
        <v>3696.4279999999999</v>
      </c>
    </row>
    <row r="1079" spans="2:9" ht="12.95" customHeight="1" x14ac:dyDescent="0.15">
      <c r="B1079" s="381" t="s">
        <v>26</v>
      </c>
      <c r="C1079" s="332" t="s">
        <v>43</v>
      </c>
      <c r="D1079" s="333" t="s">
        <v>10</v>
      </c>
      <c r="E1079" s="702" t="s">
        <v>146</v>
      </c>
      <c r="F1079" s="703" t="s">
        <v>275</v>
      </c>
      <c r="G1079" s="335">
        <v>0</v>
      </c>
      <c r="H1079" s="336">
        <v>9.6430000000000007</v>
      </c>
      <c r="I1079" s="337">
        <v>9.6430000000000007</v>
      </c>
    </row>
    <row r="1080" spans="2:9" ht="12.95" customHeight="1" x14ac:dyDescent="0.15">
      <c r="B1080" s="383"/>
      <c r="C1080" s="345" t="s">
        <v>43</v>
      </c>
      <c r="D1080" s="346" t="s">
        <v>10</v>
      </c>
      <c r="E1080" s="710" t="s">
        <v>273</v>
      </c>
      <c r="F1080" s="711"/>
      <c r="G1080" s="25">
        <v>9066</v>
      </c>
      <c r="H1080" s="2">
        <v>439801.51999999944</v>
      </c>
      <c r="I1080" s="348">
        <v>448867.51999999944</v>
      </c>
    </row>
    <row r="1081" spans="2:9" ht="12.95" customHeight="1" x14ac:dyDescent="0.15">
      <c r="B1081" s="381" t="s">
        <v>6</v>
      </c>
      <c r="C1081" s="332" t="s">
        <v>43</v>
      </c>
      <c r="D1081" s="333" t="s">
        <v>205</v>
      </c>
      <c r="E1081" s="702" t="s">
        <v>110</v>
      </c>
      <c r="F1081" s="703" t="s">
        <v>115</v>
      </c>
      <c r="G1081" s="335">
        <v>0</v>
      </c>
      <c r="H1081" s="336">
        <v>30562.5</v>
      </c>
      <c r="I1081" s="337">
        <v>30562.5</v>
      </c>
    </row>
    <row r="1082" spans="2:9" ht="12.95" customHeight="1" x14ac:dyDescent="0.15">
      <c r="B1082" s="381" t="s">
        <v>18</v>
      </c>
      <c r="C1082" s="332" t="s">
        <v>43</v>
      </c>
      <c r="D1082" s="333" t="s">
        <v>205</v>
      </c>
      <c r="E1082" s="702" t="s">
        <v>110</v>
      </c>
      <c r="F1082" s="703" t="s">
        <v>115</v>
      </c>
      <c r="G1082" s="335">
        <v>0</v>
      </c>
      <c r="H1082" s="336">
        <v>87.5</v>
      </c>
      <c r="I1082" s="337">
        <v>87.5</v>
      </c>
    </row>
    <row r="1083" spans="2:9" ht="12.95" customHeight="1" x14ac:dyDescent="0.15">
      <c r="B1083" s="381" t="s">
        <v>18</v>
      </c>
      <c r="C1083" s="332" t="s">
        <v>43</v>
      </c>
      <c r="D1083" s="333" t="s">
        <v>205</v>
      </c>
      <c r="E1083" s="702" t="s">
        <v>122</v>
      </c>
      <c r="F1083" s="703" t="s">
        <v>279</v>
      </c>
      <c r="G1083" s="335">
        <v>1468.9290000000001</v>
      </c>
      <c r="H1083" s="336">
        <v>0</v>
      </c>
      <c r="I1083" s="337">
        <v>1468.9290000000001</v>
      </c>
    </row>
    <row r="1084" spans="2:9" ht="12.95" customHeight="1" x14ac:dyDescent="0.15">
      <c r="B1084" s="381" t="s">
        <v>7</v>
      </c>
      <c r="C1084" s="332" t="s">
        <v>43</v>
      </c>
      <c r="D1084" s="333" t="s">
        <v>205</v>
      </c>
      <c r="E1084" s="702" t="s">
        <v>277</v>
      </c>
      <c r="F1084" s="703" t="s">
        <v>277</v>
      </c>
      <c r="G1084" s="335">
        <v>130</v>
      </c>
      <c r="H1084" s="336">
        <v>0</v>
      </c>
      <c r="I1084" s="337">
        <v>130</v>
      </c>
    </row>
    <row r="1085" spans="2:9" ht="12.95" customHeight="1" x14ac:dyDescent="0.15">
      <c r="B1085" s="381" t="s">
        <v>8</v>
      </c>
      <c r="C1085" s="332" t="s">
        <v>43</v>
      </c>
      <c r="D1085" s="333" t="s">
        <v>205</v>
      </c>
      <c r="E1085" s="702" t="s">
        <v>110</v>
      </c>
      <c r="F1085" s="703" t="s">
        <v>115</v>
      </c>
      <c r="G1085" s="335">
        <v>0</v>
      </c>
      <c r="H1085" s="336">
        <v>5849.375</v>
      </c>
      <c r="I1085" s="337">
        <v>5849.375</v>
      </c>
    </row>
    <row r="1086" spans="2:9" ht="12.95" customHeight="1" x14ac:dyDescent="0.15">
      <c r="B1086" s="381" t="s">
        <v>8</v>
      </c>
      <c r="C1086" s="332" t="s">
        <v>43</v>
      </c>
      <c r="D1086" s="333" t="s">
        <v>205</v>
      </c>
      <c r="E1086" s="702" t="s">
        <v>277</v>
      </c>
      <c r="F1086" s="703" t="s">
        <v>277</v>
      </c>
      <c r="G1086" s="335">
        <v>884</v>
      </c>
      <c r="H1086" s="336">
        <v>0</v>
      </c>
      <c r="I1086" s="337">
        <v>884</v>
      </c>
    </row>
    <row r="1087" spans="2:9" ht="12.95" customHeight="1" x14ac:dyDescent="0.15">
      <c r="B1087" s="381" t="s">
        <v>10</v>
      </c>
      <c r="C1087" s="332" t="s">
        <v>43</v>
      </c>
      <c r="D1087" s="333" t="s">
        <v>205</v>
      </c>
      <c r="E1087" s="702" t="s">
        <v>110</v>
      </c>
      <c r="F1087" s="703" t="s">
        <v>115</v>
      </c>
      <c r="G1087" s="335">
        <v>0</v>
      </c>
      <c r="H1087" s="336">
        <v>1275</v>
      </c>
      <c r="I1087" s="337">
        <v>1275</v>
      </c>
    </row>
    <row r="1088" spans="2:9" ht="12.95" customHeight="1" x14ac:dyDescent="0.15">
      <c r="B1088" s="381" t="s">
        <v>30</v>
      </c>
      <c r="C1088" s="332" t="s">
        <v>43</v>
      </c>
      <c r="D1088" s="333" t="s">
        <v>205</v>
      </c>
      <c r="E1088" s="702" t="s">
        <v>110</v>
      </c>
      <c r="F1088" s="703" t="s">
        <v>115</v>
      </c>
      <c r="G1088" s="335">
        <v>0</v>
      </c>
      <c r="H1088" s="336">
        <v>32167.5</v>
      </c>
      <c r="I1088" s="337">
        <v>32167.5</v>
      </c>
    </row>
    <row r="1089" spans="2:9" ht="12.95" customHeight="1" x14ac:dyDescent="0.15">
      <c r="B1089" s="381" t="s">
        <v>40</v>
      </c>
      <c r="C1089" s="332" t="s">
        <v>43</v>
      </c>
      <c r="D1089" s="333" t="s">
        <v>205</v>
      </c>
      <c r="E1089" s="702" t="s">
        <v>110</v>
      </c>
      <c r="F1089" s="703" t="s">
        <v>115</v>
      </c>
      <c r="G1089" s="335">
        <v>0</v>
      </c>
      <c r="H1089" s="336">
        <v>80.356999999999999</v>
      </c>
      <c r="I1089" s="337">
        <v>80.356999999999999</v>
      </c>
    </row>
    <row r="1090" spans="2:9" ht="12.95" customHeight="1" x14ac:dyDescent="0.15">
      <c r="B1090" s="381" t="s">
        <v>26</v>
      </c>
      <c r="C1090" s="332" t="s">
        <v>43</v>
      </c>
      <c r="D1090" s="333" t="s">
        <v>205</v>
      </c>
      <c r="E1090" s="702" t="s">
        <v>293</v>
      </c>
      <c r="F1090" s="703" t="s">
        <v>115</v>
      </c>
      <c r="G1090" s="335">
        <v>0</v>
      </c>
      <c r="H1090" s="336">
        <v>144.643</v>
      </c>
      <c r="I1090" s="337">
        <v>144.643</v>
      </c>
    </row>
    <row r="1091" spans="2:9" ht="12.95" customHeight="1" x14ac:dyDescent="0.15">
      <c r="B1091" s="383"/>
      <c r="C1091" s="345" t="s">
        <v>43</v>
      </c>
      <c r="D1091" s="346" t="s">
        <v>205</v>
      </c>
      <c r="E1091" s="710" t="s">
        <v>273</v>
      </c>
      <c r="F1091" s="711"/>
      <c r="G1091" s="25">
        <v>2482.9290000000001</v>
      </c>
      <c r="H1091" s="2">
        <v>70166.874999999985</v>
      </c>
      <c r="I1091" s="348">
        <v>72649.803999999989</v>
      </c>
    </row>
    <row r="1092" spans="2:9" ht="12.95" customHeight="1" x14ac:dyDescent="0.15">
      <c r="B1092" s="381" t="s">
        <v>18</v>
      </c>
      <c r="C1092" s="332" t="s">
        <v>43</v>
      </c>
      <c r="D1092" s="333" t="s">
        <v>29</v>
      </c>
      <c r="E1092" s="702" t="s">
        <v>122</v>
      </c>
      <c r="F1092" s="703" t="s">
        <v>279</v>
      </c>
      <c r="G1092" s="335">
        <v>1735.7139999999999</v>
      </c>
      <c r="H1092" s="336">
        <v>0</v>
      </c>
      <c r="I1092" s="337">
        <v>1735.7139999999999</v>
      </c>
    </row>
    <row r="1093" spans="2:9" ht="12.95" customHeight="1" x14ac:dyDescent="0.15">
      <c r="B1093" s="381" t="s">
        <v>20</v>
      </c>
      <c r="C1093" s="332" t="s">
        <v>43</v>
      </c>
      <c r="D1093" s="333" t="s">
        <v>29</v>
      </c>
      <c r="E1093" s="702" t="s">
        <v>277</v>
      </c>
      <c r="F1093" s="703" t="s">
        <v>277</v>
      </c>
      <c r="G1093" s="335">
        <v>572</v>
      </c>
      <c r="H1093" s="336">
        <v>0</v>
      </c>
      <c r="I1093" s="337">
        <v>572</v>
      </c>
    </row>
    <row r="1094" spans="2:9" ht="12.95" customHeight="1" x14ac:dyDescent="0.15">
      <c r="B1094" s="381" t="s">
        <v>21</v>
      </c>
      <c r="C1094" s="332" t="s">
        <v>43</v>
      </c>
      <c r="D1094" s="333" t="s">
        <v>29</v>
      </c>
      <c r="E1094" s="702" t="s">
        <v>277</v>
      </c>
      <c r="F1094" s="703" t="s">
        <v>277</v>
      </c>
      <c r="G1094" s="335">
        <v>2834</v>
      </c>
      <c r="H1094" s="336">
        <v>0</v>
      </c>
      <c r="I1094" s="337">
        <v>2834</v>
      </c>
    </row>
    <row r="1095" spans="2:9" ht="12.95" customHeight="1" x14ac:dyDescent="0.15">
      <c r="B1095" s="383"/>
      <c r="C1095" s="345" t="s">
        <v>43</v>
      </c>
      <c r="D1095" s="346" t="s">
        <v>284</v>
      </c>
      <c r="E1095" s="710" t="s">
        <v>273</v>
      </c>
      <c r="F1095" s="711"/>
      <c r="G1095" s="25">
        <v>5141.7139999999999</v>
      </c>
      <c r="H1095" s="2">
        <v>0</v>
      </c>
      <c r="I1095" s="348">
        <v>5141.7139999999999</v>
      </c>
    </row>
    <row r="1096" spans="2:9" ht="12.95" customHeight="1" x14ac:dyDescent="0.15">
      <c r="B1096" s="381" t="s">
        <v>4</v>
      </c>
      <c r="C1096" s="332" t="s">
        <v>43</v>
      </c>
      <c r="D1096" s="333" t="s">
        <v>11</v>
      </c>
      <c r="E1096" s="702" t="s">
        <v>87</v>
      </c>
      <c r="F1096" s="703" t="s">
        <v>89</v>
      </c>
      <c r="G1096" s="335">
        <v>0</v>
      </c>
      <c r="H1096" s="336">
        <v>16</v>
      </c>
      <c r="I1096" s="337">
        <v>16</v>
      </c>
    </row>
    <row r="1097" spans="2:9" ht="12.95" customHeight="1" x14ac:dyDescent="0.15">
      <c r="B1097" s="381" t="s">
        <v>4</v>
      </c>
      <c r="C1097" s="332" t="s">
        <v>43</v>
      </c>
      <c r="D1097" s="333" t="s">
        <v>11</v>
      </c>
      <c r="E1097" s="702" t="s">
        <v>87</v>
      </c>
      <c r="F1097" s="703" t="s">
        <v>93</v>
      </c>
      <c r="G1097" s="335">
        <v>0</v>
      </c>
      <c r="H1097" s="336">
        <v>32</v>
      </c>
      <c r="I1097" s="337">
        <v>32</v>
      </c>
    </row>
    <row r="1098" spans="2:9" ht="12.95" customHeight="1" x14ac:dyDescent="0.15">
      <c r="B1098" s="381" t="s">
        <v>4</v>
      </c>
      <c r="C1098" s="332" t="s">
        <v>43</v>
      </c>
      <c r="D1098" s="333" t="s">
        <v>11</v>
      </c>
      <c r="E1098" s="702" t="s">
        <v>103</v>
      </c>
      <c r="F1098" s="703" t="s">
        <v>109</v>
      </c>
      <c r="G1098" s="335">
        <v>0</v>
      </c>
      <c r="H1098" s="336">
        <v>102.857</v>
      </c>
      <c r="I1098" s="337">
        <v>102.857</v>
      </c>
    </row>
    <row r="1099" spans="2:9" ht="12.95" customHeight="1" x14ac:dyDescent="0.15">
      <c r="B1099" s="381" t="s">
        <v>4</v>
      </c>
      <c r="C1099" s="332" t="s">
        <v>43</v>
      </c>
      <c r="D1099" s="333" t="s">
        <v>11</v>
      </c>
      <c r="E1099" s="702" t="s">
        <v>110</v>
      </c>
      <c r="F1099" s="703" t="s">
        <v>113</v>
      </c>
      <c r="G1099" s="335">
        <v>0</v>
      </c>
      <c r="H1099" s="336">
        <v>102.857</v>
      </c>
      <c r="I1099" s="337">
        <v>102.857</v>
      </c>
    </row>
    <row r="1100" spans="2:9" ht="12.95" customHeight="1" x14ac:dyDescent="0.15">
      <c r="B1100" s="381" t="s">
        <v>4</v>
      </c>
      <c r="C1100" s="332" t="s">
        <v>43</v>
      </c>
      <c r="D1100" s="333" t="s">
        <v>11</v>
      </c>
      <c r="E1100" s="702" t="s">
        <v>110</v>
      </c>
      <c r="F1100" s="703" t="s">
        <v>114</v>
      </c>
      <c r="G1100" s="335">
        <v>0</v>
      </c>
      <c r="H1100" s="336">
        <v>8</v>
      </c>
      <c r="I1100" s="337">
        <v>8</v>
      </c>
    </row>
    <row r="1101" spans="2:9" ht="12.95" customHeight="1" x14ac:dyDescent="0.15">
      <c r="B1101" s="381" t="s">
        <v>4</v>
      </c>
      <c r="C1101" s="332" t="s">
        <v>43</v>
      </c>
      <c r="D1101" s="333" t="s">
        <v>11</v>
      </c>
      <c r="E1101" s="702" t="s">
        <v>110</v>
      </c>
      <c r="F1101" s="703" t="s">
        <v>247</v>
      </c>
      <c r="G1101" s="335">
        <v>0</v>
      </c>
      <c r="H1101" s="336">
        <v>171.429</v>
      </c>
      <c r="I1101" s="337">
        <v>171.429</v>
      </c>
    </row>
    <row r="1102" spans="2:9" ht="12.95" customHeight="1" x14ac:dyDescent="0.15">
      <c r="B1102" s="381" t="s">
        <v>4</v>
      </c>
      <c r="C1102" s="332" t="s">
        <v>43</v>
      </c>
      <c r="D1102" s="333" t="s">
        <v>11</v>
      </c>
      <c r="E1102" s="702" t="s">
        <v>110</v>
      </c>
      <c r="F1102" s="703" t="s">
        <v>249</v>
      </c>
      <c r="G1102" s="335">
        <v>0</v>
      </c>
      <c r="H1102" s="336">
        <v>102.857</v>
      </c>
      <c r="I1102" s="337">
        <v>102.857</v>
      </c>
    </row>
    <row r="1103" spans="2:9" ht="12.95" customHeight="1" x14ac:dyDescent="0.15">
      <c r="B1103" s="381" t="s">
        <v>4</v>
      </c>
      <c r="C1103" s="332" t="s">
        <v>43</v>
      </c>
      <c r="D1103" s="333" t="s">
        <v>11</v>
      </c>
      <c r="E1103" s="702" t="s">
        <v>122</v>
      </c>
      <c r="F1103" s="703" t="s">
        <v>129</v>
      </c>
      <c r="G1103" s="335">
        <v>0</v>
      </c>
      <c r="H1103" s="336">
        <v>21.334</v>
      </c>
      <c r="I1103" s="337">
        <v>21.334</v>
      </c>
    </row>
    <row r="1104" spans="2:9" ht="12.95" customHeight="1" x14ac:dyDescent="0.15">
      <c r="B1104" s="381" t="s">
        <v>4</v>
      </c>
      <c r="C1104" s="332" t="s">
        <v>43</v>
      </c>
      <c r="D1104" s="333" t="s">
        <v>11</v>
      </c>
      <c r="E1104" s="702" t="s">
        <v>289</v>
      </c>
      <c r="F1104" s="703" t="s">
        <v>132</v>
      </c>
      <c r="G1104" s="335">
        <v>0</v>
      </c>
      <c r="H1104" s="336">
        <v>1399.0970000000002</v>
      </c>
      <c r="I1104" s="337">
        <v>1399.0970000000002</v>
      </c>
    </row>
    <row r="1105" spans="2:9" ht="12.95" customHeight="1" x14ac:dyDescent="0.15">
      <c r="B1105" s="381" t="s">
        <v>4</v>
      </c>
      <c r="C1105" s="332" t="s">
        <v>43</v>
      </c>
      <c r="D1105" s="333" t="s">
        <v>11</v>
      </c>
      <c r="E1105" s="702" t="s">
        <v>131</v>
      </c>
      <c r="F1105" s="703" t="s">
        <v>136</v>
      </c>
      <c r="G1105" s="335">
        <v>0</v>
      </c>
      <c r="H1105" s="336">
        <v>129.524</v>
      </c>
      <c r="I1105" s="337">
        <v>129.524</v>
      </c>
    </row>
    <row r="1106" spans="2:9" ht="12.95" customHeight="1" x14ac:dyDescent="0.15">
      <c r="B1106" s="381" t="s">
        <v>4</v>
      </c>
      <c r="C1106" s="332" t="s">
        <v>43</v>
      </c>
      <c r="D1106" s="333" t="s">
        <v>11</v>
      </c>
      <c r="E1106" s="702" t="s">
        <v>131</v>
      </c>
      <c r="F1106" s="703" t="s">
        <v>138</v>
      </c>
      <c r="G1106" s="335">
        <v>0</v>
      </c>
      <c r="H1106" s="336">
        <v>16</v>
      </c>
      <c r="I1106" s="337">
        <v>16</v>
      </c>
    </row>
    <row r="1107" spans="2:9" ht="12.95" customHeight="1" thickBot="1" x14ac:dyDescent="0.2">
      <c r="B1107" s="388" t="s">
        <v>4</v>
      </c>
      <c r="C1107" s="355" t="s">
        <v>43</v>
      </c>
      <c r="D1107" s="356" t="s">
        <v>11</v>
      </c>
      <c r="E1107" s="704" t="s">
        <v>146</v>
      </c>
      <c r="F1107" s="705" t="s">
        <v>152</v>
      </c>
      <c r="G1107" s="358">
        <v>0</v>
      </c>
      <c r="H1107" s="359">
        <v>205.714</v>
      </c>
      <c r="I1107" s="360">
        <v>205.714</v>
      </c>
    </row>
    <row r="1108" spans="2:9" ht="12.95" customHeight="1" x14ac:dyDescent="0.15">
      <c r="B1108" s="384" t="s">
        <v>4</v>
      </c>
      <c r="C1108" s="349" t="s">
        <v>43</v>
      </c>
      <c r="D1108" s="350" t="s">
        <v>11</v>
      </c>
      <c r="E1108" s="706" t="s">
        <v>153</v>
      </c>
      <c r="F1108" s="707" t="s">
        <v>153</v>
      </c>
      <c r="G1108" s="352">
        <v>0</v>
      </c>
      <c r="H1108" s="353">
        <v>102.857</v>
      </c>
      <c r="I1108" s="354">
        <v>102.857</v>
      </c>
    </row>
    <row r="1109" spans="2:9" ht="12.95" customHeight="1" x14ac:dyDescent="0.15">
      <c r="B1109" s="381" t="s">
        <v>5</v>
      </c>
      <c r="C1109" s="332" t="s">
        <v>43</v>
      </c>
      <c r="D1109" s="333" t="s">
        <v>11</v>
      </c>
      <c r="E1109" s="702" t="s">
        <v>87</v>
      </c>
      <c r="F1109" s="703" t="s">
        <v>91</v>
      </c>
      <c r="G1109" s="335">
        <v>0</v>
      </c>
      <c r="H1109" s="336">
        <v>6.6669999999999998</v>
      </c>
      <c r="I1109" s="337">
        <v>6.6669999999999998</v>
      </c>
    </row>
    <row r="1110" spans="2:9" ht="12.95" customHeight="1" x14ac:dyDescent="0.15">
      <c r="B1110" s="381" t="s">
        <v>5</v>
      </c>
      <c r="C1110" s="332" t="s">
        <v>43</v>
      </c>
      <c r="D1110" s="333" t="s">
        <v>11</v>
      </c>
      <c r="E1110" s="702" t="s">
        <v>87</v>
      </c>
      <c r="F1110" s="703" t="s">
        <v>93</v>
      </c>
      <c r="G1110" s="335">
        <v>0</v>
      </c>
      <c r="H1110" s="336">
        <v>2293.2719999999999</v>
      </c>
      <c r="I1110" s="337">
        <v>2293.2719999999999</v>
      </c>
    </row>
    <row r="1111" spans="2:9" ht="12.95" customHeight="1" x14ac:dyDescent="0.15">
      <c r="B1111" s="381" t="s">
        <v>5</v>
      </c>
      <c r="C1111" s="332" t="s">
        <v>43</v>
      </c>
      <c r="D1111" s="333" t="s">
        <v>11</v>
      </c>
      <c r="E1111" s="702" t="s">
        <v>87</v>
      </c>
      <c r="F1111" s="703" t="s">
        <v>94</v>
      </c>
      <c r="G1111" s="335">
        <v>0</v>
      </c>
      <c r="H1111" s="336">
        <v>8</v>
      </c>
      <c r="I1111" s="337">
        <v>8</v>
      </c>
    </row>
    <row r="1112" spans="2:9" ht="12.95" customHeight="1" x14ac:dyDescent="0.15">
      <c r="B1112" s="381" t="s">
        <v>5</v>
      </c>
      <c r="C1112" s="332" t="s">
        <v>43</v>
      </c>
      <c r="D1112" s="333" t="s">
        <v>11</v>
      </c>
      <c r="E1112" s="702" t="s">
        <v>87</v>
      </c>
      <c r="F1112" s="703" t="s">
        <v>95</v>
      </c>
      <c r="G1112" s="335">
        <v>0</v>
      </c>
      <c r="H1112" s="336">
        <v>229.857</v>
      </c>
      <c r="I1112" s="337">
        <v>229.857</v>
      </c>
    </row>
    <row r="1113" spans="2:9" ht="12.95" customHeight="1" x14ac:dyDescent="0.15">
      <c r="B1113" s="381" t="s">
        <v>5</v>
      </c>
      <c r="C1113" s="332" t="s">
        <v>43</v>
      </c>
      <c r="D1113" s="333" t="s">
        <v>11</v>
      </c>
      <c r="E1113" s="702" t="s">
        <v>97</v>
      </c>
      <c r="F1113" s="703" t="s">
        <v>99</v>
      </c>
      <c r="G1113" s="335">
        <v>0</v>
      </c>
      <c r="H1113" s="336">
        <v>1680</v>
      </c>
      <c r="I1113" s="337">
        <v>1680</v>
      </c>
    </row>
    <row r="1114" spans="2:9" ht="12.95" customHeight="1" x14ac:dyDescent="0.15">
      <c r="B1114" s="381" t="s">
        <v>5</v>
      </c>
      <c r="C1114" s="332" t="s">
        <v>43</v>
      </c>
      <c r="D1114" s="333" t="s">
        <v>11</v>
      </c>
      <c r="E1114" s="702" t="s">
        <v>110</v>
      </c>
      <c r="F1114" s="703" t="s">
        <v>247</v>
      </c>
      <c r="G1114" s="335">
        <v>0</v>
      </c>
      <c r="H1114" s="336">
        <v>325.71399999999994</v>
      </c>
      <c r="I1114" s="337">
        <v>325.71399999999994</v>
      </c>
    </row>
    <row r="1115" spans="2:9" ht="12.95" customHeight="1" x14ac:dyDescent="0.15">
      <c r="B1115" s="381" t="s">
        <v>5</v>
      </c>
      <c r="C1115" s="332" t="s">
        <v>43</v>
      </c>
      <c r="D1115" s="333" t="s">
        <v>11</v>
      </c>
      <c r="E1115" s="702" t="s">
        <v>122</v>
      </c>
      <c r="F1115" s="703" t="s">
        <v>279</v>
      </c>
      <c r="G1115" s="335">
        <v>0</v>
      </c>
      <c r="H1115" s="336">
        <v>846.36699999999996</v>
      </c>
      <c r="I1115" s="337">
        <v>846.36699999999996</v>
      </c>
    </row>
    <row r="1116" spans="2:9" ht="12.95" customHeight="1" x14ac:dyDescent="0.15">
      <c r="B1116" s="381" t="s">
        <v>5</v>
      </c>
      <c r="C1116" s="332" t="s">
        <v>43</v>
      </c>
      <c r="D1116" s="333" t="s">
        <v>11</v>
      </c>
      <c r="E1116" s="702" t="s">
        <v>131</v>
      </c>
      <c r="F1116" s="703" t="s">
        <v>132</v>
      </c>
      <c r="G1116" s="335">
        <v>0</v>
      </c>
      <c r="H1116" s="336">
        <v>3810.5599999999995</v>
      </c>
      <c r="I1116" s="337">
        <v>3810.5599999999995</v>
      </c>
    </row>
    <row r="1117" spans="2:9" ht="12.95" customHeight="1" x14ac:dyDescent="0.15">
      <c r="B1117" s="381" t="s">
        <v>5</v>
      </c>
      <c r="C1117" s="332" t="s">
        <v>43</v>
      </c>
      <c r="D1117" s="333" t="s">
        <v>11</v>
      </c>
      <c r="E1117" s="702" t="s">
        <v>131</v>
      </c>
      <c r="F1117" s="703" t="s">
        <v>135</v>
      </c>
      <c r="G1117" s="335">
        <v>0</v>
      </c>
      <c r="H1117" s="336">
        <v>1962.096</v>
      </c>
      <c r="I1117" s="337">
        <v>1962.096</v>
      </c>
    </row>
    <row r="1118" spans="2:9" ht="12.95" customHeight="1" x14ac:dyDescent="0.15">
      <c r="B1118" s="381" t="s">
        <v>5</v>
      </c>
      <c r="C1118" s="332" t="s">
        <v>43</v>
      </c>
      <c r="D1118" s="333" t="s">
        <v>11</v>
      </c>
      <c r="E1118" s="702" t="s">
        <v>131</v>
      </c>
      <c r="F1118" s="703" t="s">
        <v>136</v>
      </c>
      <c r="G1118" s="335">
        <v>0</v>
      </c>
      <c r="H1118" s="336">
        <v>662.66600000000005</v>
      </c>
      <c r="I1118" s="337">
        <v>662.66600000000005</v>
      </c>
    </row>
    <row r="1119" spans="2:9" ht="12.95" customHeight="1" x14ac:dyDescent="0.15">
      <c r="B1119" s="381" t="s">
        <v>5</v>
      </c>
      <c r="C1119" s="332" t="s">
        <v>43</v>
      </c>
      <c r="D1119" s="333" t="s">
        <v>11</v>
      </c>
      <c r="E1119" s="702" t="s">
        <v>131</v>
      </c>
      <c r="F1119" s="703" t="s">
        <v>137</v>
      </c>
      <c r="G1119" s="335">
        <v>0</v>
      </c>
      <c r="H1119" s="336">
        <v>2.6669999999999998</v>
      </c>
      <c r="I1119" s="337">
        <v>2.6669999999999998</v>
      </c>
    </row>
    <row r="1120" spans="2:9" ht="12.95" customHeight="1" x14ac:dyDescent="0.15">
      <c r="B1120" s="381" t="s">
        <v>5</v>
      </c>
      <c r="C1120" s="332" t="s">
        <v>43</v>
      </c>
      <c r="D1120" s="333" t="s">
        <v>11</v>
      </c>
      <c r="E1120" s="702" t="s">
        <v>131</v>
      </c>
      <c r="F1120" s="703" t="s">
        <v>140</v>
      </c>
      <c r="G1120" s="335">
        <v>0</v>
      </c>
      <c r="H1120" s="336">
        <v>285.71500000000003</v>
      </c>
      <c r="I1120" s="337">
        <v>285.71500000000003</v>
      </c>
    </row>
    <row r="1121" spans="2:9" ht="12.95" customHeight="1" x14ac:dyDescent="0.15">
      <c r="B1121" s="381" t="s">
        <v>5</v>
      </c>
      <c r="C1121" s="332" t="s">
        <v>43</v>
      </c>
      <c r="D1121" s="333" t="s">
        <v>11</v>
      </c>
      <c r="E1121" s="702" t="s">
        <v>248</v>
      </c>
      <c r="F1121" s="703" t="s">
        <v>144</v>
      </c>
      <c r="G1121" s="335">
        <v>0</v>
      </c>
      <c r="H1121" s="336">
        <v>391.428</v>
      </c>
      <c r="I1121" s="337">
        <v>391.428</v>
      </c>
    </row>
    <row r="1122" spans="2:9" ht="12.95" customHeight="1" x14ac:dyDescent="0.15">
      <c r="B1122" s="381" t="s">
        <v>5</v>
      </c>
      <c r="C1122" s="332" t="s">
        <v>43</v>
      </c>
      <c r="D1122" s="333" t="s">
        <v>11</v>
      </c>
      <c r="E1122" s="702" t="s">
        <v>146</v>
      </c>
      <c r="F1122" s="703" t="s">
        <v>149</v>
      </c>
      <c r="G1122" s="335">
        <v>0</v>
      </c>
      <c r="H1122" s="336">
        <v>431.42899999999997</v>
      </c>
      <c r="I1122" s="337">
        <v>431.42899999999997</v>
      </c>
    </row>
    <row r="1123" spans="2:9" ht="12.95" customHeight="1" x14ac:dyDescent="0.15">
      <c r="B1123" s="381" t="s">
        <v>5</v>
      </c>
      <c r="C1123" s="332" t="s">
        <v>43</v>
      </c>
      <c r="D1123" s="333" t="s">
        <v>11</v>
      </c>
      <c r="E1123" s="702" t="s">
        <v>146</v>
      </c>
      <c r="F1123" s="703" t="s">
        <v>152</v>
      </c>
      <c r="G1123" s="335">
        <v>0</v>
      </c>
      <c r="H1123" s="336">
        <v>207.047</v>
      </c>
      <c r="I1123" s="337">
        <v>207.047</v>
      </c>
    </row>
    <row r="1124" spans="2:9" ht="12.95" customHeight="1" x14ac:dyDescent="0.15">
      <c r="B1124" s="381" t="s">
        <v>6</v>
      </c>
      <c r="C1124" s="332" t="s">
        <v>43</v>
      </c>
      <c r="D1124" s="333" t="s">
        <v>11</v>
      </c>
      <c r="E1124" s="702" t="s">
        <v>87</v>
      </c>
      <c r="F1124" s="703" t="s">
        <v>95</v>
      </c>
      <c r="G1124" s="335">
        <v>0</v>
      </c>
      <c r="H1124" s="336">
        <v>102.857</v>
      </c>
      <c r="I1124" s="337">
        <v>102.857</v>
      </c>
    </row>
    <row r="1125" spans="2:9" ht="12.95" customHeight="1" x14ac:dyDescent="0.15">
      <c r="B1125" s="381" t="s">
        <v>6</v>
      </c>
      <c r="C1125" s="332" t="s">
        <v>43</v>
      </c>
      <c r="D1125" s="333" t="s">
        <v>11</v>
      </c>
      <c r="E1125" s="702" t="s">
        <v>110</v>
      </c>
      <c r="F1125" s="703" t="s">
        <v>113</v>
      </c>
      <c r="G1125" s="335">
        <v>0</v>
      </c>
      <c r="H1125" s="336">
        <v>308.57100000000003</v>
      </c>
      <c r="I1125" s="337">
        <v>308.57100000000003</v>
      </c>
    </row>
    <row r="1126" spans="2:9" ht="12.95" customHeight="1" x14ac:dyDescent="0.15">
      <c r="B1126" s="381" t="s">
        <v>6</v>
      </c>
      <c r="C1126" s="332" t="s">
        <v>43</v>
      </c>
      <c r="D1126" s="333" t="s">
        <v>11</v>
      </c>
      <c r="E1126" s="702" t="s">
        <v>110</v>
      </c>
      <c r="F1126" s="703" t="s">
        <v>247</v>
      </c>
      <c r="G1126" s="335">
        <v>0</v>
      </c>
      <c r="H1126" s="336">
        <v>1285.7149999999999</v>
      </c>
      <c r="I1126" s="337">
        <v>1285.7149999999999</v>
      </c>
    </row>
    <row r="1127" spans="2:9" ht="12.95" customHeight="1" x14ac:dyDescent="0.15">
      <c r="B1127" s="381" t="s">
        <v>6</v>
      </c>
      <c r="C1127" s="332" t="s">
        <v>43</v>
      </c>
      <c r="D1127" s="333" t="s">
        <v>11</v>
      </c>
      <c r="E1127" s="702" t="s">
        <v>131</v>
      </c>
      <c r="F1127" s="703" t="s">
        <v>132</v>
      </c>
      <c r="G1127" s="335">
        <v>0</v>
      </c>
      <c r="H1127" s="336">
        <v>2180.7209999999995</v>
      </c>
      <c r="I1127" s="337">
        <v>2180.7209999999995</v>
      </c>
    </row>
    <row r="1128" spans="2:9" ht="12.95" customHeight="1" x14ac:dyDescent="0.15">
      <c r="B1128" s="381" t="s">
        <v>6</v>
      </c>
      <c r="C1128" s="332" t="s">
        <v>43</v>
      </c>
      <c r="D1128" s="333" t="s">
        <v>11</v>
      </c>
      <c r="E1128" s="702" t="s">
        <v>248</v>
      </c>
      <c r="F1128" s="703" t="s">
        <v>143</v>
      </c>
      <c r="G1128" s="335">
        <v>0</v>
      </c>
      <c r="H1128" s="336">
        <v>102.857</v>
      </c>
      <c r="I1128" s="337">
        <v>102.857</v>
      </c>
    </row>
    <row r="1129" spans="2:9" ht="12.95" customHeight="1" x14ac:dyDescent="0.15">
      <c r="B1129" s="381" t="s">
        <v>6</v>
      </c>
      <c r="C1129" s="332" t="s">
        <v>43</v>
      </c>
      <c r="D1129" s="333" t="s">
        <v>11</v>
      </c>
      <c r="E1129" s="702" t="s">
        <v>248</v>
      </c>
      <c r="F1129" s="703" t="s">
        <v>144</v>
      </c>
      <c r="G1129" s="335">
        <v>0</v>
      </c>
      <c r="H1129" s="336">
        <v>308.57100000000003</v>
      </c>
      <c r="I1129" s="337">
        <v>308.57100000000003</v>
      </c>
    </row>
    <row r="1130" spans="2:9" ht="12.95" customHeight="1" x14ac:dyDescent="0.15">
      <c r="B1130" s="381" t="s">
        <v>6</v>
      </c>
      <c r="C1130" s="332" t="s">
        <v>43</v>
      </c>
      <c r="D1130" s="333" t="s">
        <v>11</v>
      </c>
      <c r="E1130" s="702" t="s">
        <v>153</v>
      </c>
      <c r="F1130" s="703" t="s">
        <v>153</v>
      </c>
      <c r="G1130" s="335">
        <v>0</v>
      </c>
      <c r="H1130" s="336">
        <v>102.857</v>
      </c>
      <c r="I1130" s="337">
        <v>102.857</v>
      </c>
    </row>
    <row r="1131" spans="2:9" ht="12.95" customHeight="1" x14ac:dyDescent="0.15">
      <c r="B1131" s="381" t="s">
        <v>7</v>
      </c>
      <c r="C1131" s="332" t="s">
        <v>43</v>
      </c>
      <c r="D1131" s="333" t="s">
        <v>11</v>
      </c>
      <c r="E1131" s="702" t="s">
        <v>87</v>
      </c>
      <c r="F1131" s="703" t="s">
        <v>95</v>
      </c>
      <c r="G1131" s="335">
        <v>0</v>
      </c>
      <c r="H1131" s="336">
        <v>102.857</v>
      </c>
      <c r="I1131" s="337">
        <v>102.857</v>
      </c>
    </row>
    <row r="1132" spans="2:9" ht="12.95" customHeight="1" x14ac:dyDescent="0.15">
      <c r="B1132" s="381" t="s">
        <v>7</v>
      </c>
      <c r="C1132" s="332" t="s">
        <v>43</v>
      </c>
      <c r="D1132" s="333" t="s">
        <v>11</v>
      </c>
      <c r="E1132" s="702" t="s">
        <v>110</v>
      </c>
      <c r="F1132" s="703" t="s">
        <v>113</v>
      </c>
      <c r="G1132" s="335">
        <v>0</v>
      </c>
      <c r="H1132" s="336">
        <v>264.36</v>
      </c>
      <c r="I1132" s="337">
        <v>264.36</v>
      </c>
    </row>
    <row r="1133" spans="2:9" ht="12.95" customHeight="1" x14ac:dyDescent="0.15">
      <c r="B1133" s="381" t="s">
        <v>7</v>
      </c>
      <c r="C1133" s="332" t="s">
        <v>43</v>
      </c>
      <c r="D1133" s="333" t="s">
        <v>11</v>
      </c>
      <c r="E1133" s="702" t="s">
        <v>110</v>
      </c>
      <c r="F1133" s="703" t="s">
        <v>115</v>
      </c>
      <c r="G1133" s="335">
        <v>0</v>
      </c>
      <c r="H1133" s="336">
        <v>399.99900000000014</v>
      </c>
      <c r="I1133" s="337">
        <v>399.99900000000014</v>
      </c>
    </row>
    <row r="1134" spans="2:9" ht="12.95" customHeight="1" x14ac:dyDescent="0.15">
      <c r="B1134" s="381" t="s">
        <v>7</v>
      </c>
      <c r="C1134" s="332" t="s">
        <v>43</v>
      </c>
      <c r="D1134" s="333" t="s">
        <v>11</v>
      </c>
      <c r="E1134" s="702" t="s">
        <v>110</v>
      </c>
      <c r="F1134" s="703" t="s">
        <v>247</v>
      </c>
      <c r="G1134" s="335">
        <v>0</v>
      </c>
      <c r="H1134" s="336">
        <v>24885.714</v>
      </c>
      <c r="I1134" s="337">
        <v>24885.714</v>
      </c>
    </row>
    <row r="1135" spans="2:9" ht="12.95" customHeight="1" x14ac:dyDescent="0.15">
      <c r="B1135" s="381" t="s">
        <v>7</v>
      </c>
      <c r="C1135" s="332" t="s">
        <v>43</v>
      </c>
      <c r="D1135" s="333" t="s">
        <v>11</v>
      </c>
      <c r="E1135" s="702" t="s">
        <v>110</v>
      </c>
      <c r="F1135" s="703" t="s">
        <v>121</v>
      </c>
      <c r="G1135" s="335">
        <v>0</v>
      </c>
      <c r="H1135" s="336">
        <v>102.857</v>
      </c>
      <c r="I1135" s="337">
        <v>102.857</v>
      </c>
    </row>
    <row r="1136" spans="2:9" ht="12.95" customHeight="1" x14ac:dyDescent="0.15">
      <c r="B1136" s="381" t="s">
        <v>7</v>
      </c>
      <c r="C1136" s="332" t="s">
        <v>43</v>
      </c>
      <c r="D1136" s="333" t="s">
        <v>11</v>
      </c>
      <c r="E1136" s="702" t="s">
        <v>122</v>
      </c>
      <c r="F1136" s="703" t="s">
        <v>125</v>
      </c>
      <c r="G1136" s="335">
        <v>0</v>
      </c>
      <c r="H1136" s="336">
        <v>411.428</v>
      </c>
      <c r="I1136" s="337">
        <v>411.428</v>
      </c>
    </row>
    <row r="1137" spans="2:9" ht="12.95" customHeight="1" x14ac:dyDescent="0.15">
      <c r="B1137" s="381" t="s">
        <v>7</v>
      </c>
      <c r="C1137" s="332" t="s">
        <v>43</v>
      </c>
      <c r="D1137" s="333" t="s">
        <v>11</v>
      </c>
      <c r="E1137" s="702" t="s">
        <v>122</v>
      </c>
      <c r="F1137" s="703" t="s">
        <v>127</v>
      </c>
      <c r="G1137" s="335">
        <v>0</v>
      </c>
      <c r="H1137" s="336">
        <v>205.714</v>
      </c>
      <c r="I1137" s="337">
        <v>205.714</v>
      </c>
    </row>
    <row r="1138" spans="2:9" ht="12.95" customHeight="1" x14ac:dyDescent="0.15">
      <c r="B1138" s="381" t="s">
        <v>7</v>
      </c>
      <c r="C1138" s="332" t="s">
        <v>43</v>
      </c>
      <c r="D1138" s="333" t="s">
        <v>11</v>
      </c>
      <c r="E1138" s="702" t="s">
        <v>131</v>
      </c>
      <c r="F1138" s="703" t="s">
        <v>132</v>
      </c>
      <c r="G1138" s="335">
        <v>0</v>
      </c>
      <c r="H1138" s="336">
        <v>286.01100000000002</v>
      </c>
      <c r="I1138" s="337">
        <v>286.01100000000002</v>
      </c>
    </row>
    <row r="1139" spans="2:9" ht="12.95" customHeight="1" x14ac:dyDescent="0.15">
      <c r="B1139" s="381" t="s">
        <v>7</v>
      </c>
      <c r="C1139" s="332" t="s">
        <v>43</v>
      </c>
      <c r="D1139" s="333" t="s">
        <v>11</v>
      </c>
      <c r="E1139" s="702" t="s">
        <v>131</v>
      </c>
      <c r="F1139" s="703" t="s">
        <v>136</v>
      </c>
      <c r="G1139" s="335">
        <v>0</v>
      </c>
      <c r="H1139" s="336">
        <v>6.6669999999999998</v>
      </c>
      <c r="I1139" s="337">
        <v>6.6669999999999998</v>
      </c>
    </row>
    <row r="1140" spans="2:9" ht="12.95" customHeight="1" x14ac:dyDescent="0.15">
      <c r="B1140" s="381" t="s">
        <v>7</v>
      </c>
      <c r="C1140" s="332" t="s">
        <v>43</v>
      </c>
      <c r="D1140" s="333" t="s">
        <v>11</v>
      </c>
      <c r="E1140" s="702" t="s">
        <v>131</v>
      </c>
      <c r="F1140" s="703" t="s">
        <v>137</v>
      </c>
      <c r="G1140" s="335">
        <v>0</v>
      </c>
      <c r="H1140" s="336">
        <v>119.999</v>
      </c>
      <c r="I1140" s="337">
        <v>119.999</v>
      </c>
    </row>
    <row r="1141" spans="2:9" ht="12.95" customHeight="1" x14ac:dyDescent="0.15">
      <c r="B1141" s="381" t="s">
        <v>7</v>
      </c>
      <c r="C1141" s="332" t="s">
        <v>43</v>
      </c>
      <c r="D1141" s="333" t="s">
        <v>11</v>
      </c>
      <c r="E1141" s="702" t="s">
        <v>131</v>
      </c>
      <c r="F1141" s="703" t="s">
        <v>140</v>
      </c>
      <c r="G1141" s="335">
        <v>0</v>
      </c>
      <c r="H1141" s="336">
        <v>308.57100000000003</v>
      </c>
      <c r="I1141" s="337">
        <v>308.57100000000003</v>
      </c>
    </row>
    <row r="1142" spans="2:9" ht="12.95" customHeight="1" x14ac:dyDescent="0.15">
      <c r="B1142" s="381" t="s">
        <v>7</v>
      </c>
      <c r="C1142" s="332" t="s">
        <v>43</v>
      </c>
      <c r="D1142" s="333" t="s">
        <v>11</v>
      </c>
      <c r="E1142" s="702" t="s">
        <v>248</v>
      </c>
      <c r="F1142" s="703" t="s">
        <v>142</v>
      </c>
      <c r="G1142" s="335">
        <v>0</v>
      </c>
      <c r="H1142" s="336">
        <v>205.714</v>
      </c>
      <c r="I1142" s="337">
        <v>205.714</v>
      </c>
    </row>
    <row r="1143" spans="2:9" ht="12.95" customHeight="1" x14ac:dyDescent="0.15">
      <c r="B1143" s="381" t="s">
        <v>7</v>
      </c>
      <c r="C1143" s="332" t="s">
        <v>43</v>
      </c>
      <c r="D1143" s="333" t="s">
        <v>11</v>
      </c>
      <c r="E1143" s="702" t="s">
        <v>146</v>
      </c>
      <c r="F1143" s="703" t="s">
        <v>148</v>
      </c>
      <c r="G1143" s="335">
        <v>0</v>
      </c>
      <c r="H1143" s="336">
        <v>102.857</v>
      </c>
      <c r="I1143" s="337">
        <v>102.857</v>
      </c>
    </row>
    <row r="1144" spans="2:9" ht="12.95" customHeight="1" x14ac:dyDescent="0.15">
      <c r="B1144" s="381" t="s">
        <v>22</v>
      </c>
      <c r="C1144" s="332" t="s">
        <v>43</v>
      </c>
      <c r="D1144" s="333" t="s">
        <v>11</v>
      </c>
      <c r="E1144" s="702" t="s">
        <v>277</v>
      </c>
      <c r="F1144" s="703" t="s">
        <v>277</v>
      </c>
      <c r="G1144" s="335">
        <v>52</v>
      </c>
      <c r="H1144" s="336">
        <v>0</v>
      </c>
      <c r="I1144" s="337">
        <v>52</v>
      </c>
    </row>
    <row r="1145" spans="2:9" ht="12.95" customHeight="1" x14ac:dyDescent="0.15">
      <c r="B1145" s="381" t="s">
        <v>12</v>
      </c>
      <c r="C1145" s="332" t="s">
        <v>43</v>
      </c>
      <c r="D1145" s="333" t="s">
        <v>11</v>
      </c>
      <c r="E1145" s="702" t="s">
        <v>110</v>
      </c>
      <c r="F1145" s="703" t="s">
        <v>115</v>
      </c>
      <c r="G1145" s="335">
        <v>0</v>
      </c>
      <c r="H1145" s="336">
        <v>87.5</v>
      </c>
      <c r="I1145" s="337">
        <v>87.5</v>
      </c>
    </row>
    <row r="1146" spans="2:9" ht="12.95" customHeight="1" x14ac:dyDescent="0.15">
      <c r="B1146" s="381" t="s">
        <v>13</v>
      </c>
      <c r="C1146" s="332" t="s">
        <v>43</v>
      </c>
      <c r="D1146" s="333" t="s">
        <v>11</v>
      </c>
      <c r="E1146" s="702" t="s">
        <v>110</v>
      </c>
      <c r="F1146" s="703" t="s">
        <v>116</v>
      </c>
      <c r="G1146" s="335">
        <v>442</v>
      </c>
      <c r="H1146" s="336">
        <v>0</v>
      </c>
      <c r="I1146" s="337">
        <v>442</v>
      </c>
    </row>
    <row r="1147" spans="2:9" ht="12.95" customHeight="1" x14ac:dyDescent="0.15">
      <c r="B1147" s="381" t="s">
        <v>13</v>
      </c>
      <c r="C1147" s="332" t="s">
        <v>43</v>
      </c>
      <c r="D1147" s="333" t="s">
        <v>11</v>
      </c>
      <c r="E1147" s="702" t="s">
        <v>110</v>
      </c>
      <c r="F1147" s="703" t="s">
        <v>118</v>
      </c>
      <c r="G1147" s="335">
        <v>52</v>
      </c>
      <c r="H1147" s="336">
        <v>0</v>
      </c>
      <c r="I1147" s="337">
        <v>52</v>
      </c>
    </row>
    <row r="1148" spans="2:9" ht="12.95" customHeight="1" x14ac:dyDescent="0.15">
      <c r="B1148" s="381" t="s">
        <v>13</v>
      </c>
      <c r="C1148" s="332" t="s">
        <v>43</v>
      </c>
      <c r="D1148" s="333" t="s">
        <v>11</v>
      </c>
      <c r="E1148" s="702" t="s">
        <v>277</v>
      </c>
      <c r="F1148" s="703" t="s">
        <v>277</v>
      </c>
      <c r="G1148" s="335">
        <v>338</v>
      </c>
      <c r="H1148" s="336">
        <v>0</v>
      </c>
      <c r="I1148" s="337">
        <v>338</v>
      </c>
    </row>
    <row r="1149" spans="2:9" ht="12.95" customHeight="1" x14ac:dyDescent="0.15">
      <c r="B1149" s="381" t="s">
        <v>25</v>
      </c>
      <c r="C1149" s="332" t="s">
        <v>43</v>
      </c>
      <c r="D1149" s="333" t="s">
        <v>11</v>
      </c>
      <c r="E1149" s="702" t="s">
        <v>277</v>
      </c>
      <c r="F1149" s="703" t="s">
        <v>277</v>
      </c>
      <c r="G1149" s="335">
        <v>2520</v>
      </c>
      <c r="H1149" s="336">
        <v>0</v>
      </c>
      <c r="I1149" s="337">
        <v>2520</v>
      </c>
    </row>
    <row r="1150" spans="2:9" ht="12.95" customHeight="1" x14ac:dyDescent="0.15">
      <c r="B1150" s="381" t="s">
        <v>251</v>
      </c>
      <c r="C1150" s="332" t="s">
        <v>43</v>
      </c>
      <c r="D1150" s="333" t="s">
        <v>11</v>
      </c>
      <c r="E1150" s="702" t="s">
        <v>97</v>
      </c>
      <c r="F1150" s="703" t="s">
        <v>99</v>
      </c>
      <c r="G1150" s="335">
        <v>0</v>
      </c>
      <c r="H1150" s="336">
        <v>7.5250000000000004</v>
      </c>
      <c r="I1150" s="337">
        <v>7.5250000000000004</v>
      </c>
    </row>
    <row r="1151" spans="2:9" ht="12.95" customHeight="1" x14ac:dyDescent="0.15">
      <c r="B1151" s="381" t="s">
        <v>251</v>
      </c>
      <c r="C1151" s="332" t="s">
        <v>43</v>
      </c>
      <c r="D1151" s="333" t="s">
        <v>11</v>
      </c>
      <c r="E1151" s="702" t="s">
        <v>131</v>
      </c>
      <c r="F1151" s="703" t="s">
        <v>135</v>
      </c>
      <c r="G1151" s="335">
        <v>0</v>
      </c>
      <c r="H1151" s="336">
        <v>1.75</v>
      </c>
      <c r="I1151" s="337">
        <v>1.75</v>
      </c>
    </row>
    <row r="1152" spans="2:9" ht="12.95" customHeight="1" x14ac:dyDescent="0.15">
      <c r="B1152" s="381" t="s">
        <v>251</v>
      </c>
      <c r="C1152" s="332" t="s">
        <v>43</v>
      </c>
      <c r="D1152" s="333" t="s">
        <v>11</v>
      </c>
      <c r="E1152" s="702" t="s">
        <v>131</v>
      </c>
      <c r="F1152" s="703" t="s">
        <v>136</v>
      </c>
      <c r="G1152" s="335">
        <v>0</v>
      </c>
      <c r="H1152" s="336">
        <v>35</v>
      </c>
      <c r="I1152" s="337">
        <v>35</v>
      </c>
    </row>
    <row r="1153" spans="2:9" ht="12.95" customHeight="1" x14ac:dyDescent="0.15">
      <c r="B1153" s="381" t="s">
        <v>251</v>
      </c>
      <c r="C1153" s="332" t="s">
        <v>43</v>
      </c>
      <c r="D1153" s="333" t="s">
        <v>11</v>
      </c>
      <c r="E1153" s="702" t="s">
        <v>131</v>
      </c>
      <c r="F1153" s="703" t="s">
        <v>137</v>
      </c>
      <c r="G1153" s="335">
        <v>0</v>
      </c>
      <c r="H1153" s="336">
        <v>17.5</v>
      </c>
      <c r="I1153" s="337">
        <v>17.5</v>
      </c>
    </row>
    <row r="1154" spans="2:9" ht="12.95" customHeight="1" x14ac:dyDescent="0.15">
      <c r="B1154" s="381" t="s">
        <v>251</v>
      </c>
      <c r="C1154" s="332" t="s">
        <v>43</v>
      </c>
      <c r="D1154" s="333" t="s">
        <v>11</v>
      </c>
      <c r="E1154" s="702" t="s">
        <v>146</v>
      </c>
      <c r="F1154" s="703" t="s">
        <v>149</v>
      </c>
      <c r="G1154" s="335">
        <v>0</v>
      </c>
      <c r="H1154" s="336">
        <v>3.5</v>
      </c>
      <c r="I1154" s="337">
        <v>3.5</v>
      </c>
    </row>
    <row r="1155" spans="2:9" ht="12.95" customHeight="1" x14ac:dyDescent="0.15">
      <c r="B1155" s="381" t="s">
        <v>251</v>
      </c>
      <c r="C1155" s="332" t="s">
        <v>43</v>
      </c>
      <c r="D1155" s="333" t="s">
        <v>11</v>
      </c>
      <c r="E1155" s="702" t="s">
        <v>146</v>
      </c>
      <c r="F1155" s="703" t="s">
        <v>152</v>
      </c>
      <c r="G1155" s="335">
        <v>0</v>
      </c>
      <c r="H1155" s="336">
        <v>35</v>
      </c>
      <c r="I1155" s="337">
        <v>35</v>
      </c>
    </row>
    <row r="1156" spans="2:9" ht="12.95" customHeight="1" x14ac:dyDescent="0.15">
      <c r="B1156" s="381" t="s">
        <v>251</v>
      </c>
      <c r="C1156" s="332" t="s">
        <v>43</v>
      </c>
      <c r="D1156" s="333" t="s">
        <v>11</v>
      </c>
      <c r="E1156" s="702" t="s">
        <v>277</v>
      </c>
      <c r="F1156" s="703" t="s">
        <v>277</v>
      </c>
      <c r="G1156" s="335">
        <v>0</v>
      </c>
      <c r="H1156" s="336">
        <v>35</v>
      </c>
      <c r="I1156" s="337">
        <v>35</v>
      </c>
    </row>
    <row r="1157" spans="2:9" ht="12.95" customHeight="1" x14ac:dyDescent="0.15">
      <c r="B1157" s="381" t="s">
        <v>215</v>
      </c>
      <c r="C1157" s="332" t="s">
        <v>43</v>
      </c>
      <c r="D1157" s="333" t="s">
        <v>11</v>
      </c>
      <c r="E1157" s="702" t="s">
        <v>131</v>
      </c>
      <c r="F1157" s="703" t="s">
        <v>132</v>
      </c>
      <c r="G1157" s="335">
        <v>0</v>
      </c>
      <c r="H1157" s="336">
        <v>486.5</v>
      </c>
      <c r="I1157" s="337">
        <v>486.5</v>
      </c>
    </row>
    <row r="1158" spans="2:9" ht="12.95" customHeight="1" x14ac:dyDescent="0.15">
      <c r="B1158" s="381" t="s">
        <v>26</v>
      </c>
      <c r="C1158" s="332" t="s">
        <v>43</v>
      </c>
      <c r="D1158" s="333" t="s">
        <v>11</v>
      </c>
      <c r="E1158" s="702" t="s">
        <v>87</v>
      </c>
      <c r="F1158" s="703" t="s">
        <v>94</v>
      </c>
      <c r="G1158" s="335">
        <v>0</v>
      </c>
      <c r="H1158" s="336">
        <v>385.71600000000001</v>
      </c>
      <c r="I1158" s="337">
        <v>385.71600000000001</v>
      </c>
    </row>
    <row r="1159" spans="2:9" ht="12.95" customHeight="1" x14ac:dyDescent="0.15">
      <c r="B1159" s="381" t="s">
        <v>26</v>
      </c>
      <c r="C1159" s="332" t="s">
        <v>43</v>
      </c>
      <c r="D1159" s="333" t="s">
        <v>11</v>
      </c>
      <c r="E1159" s="702" t="s">
        <v>87</v>
      </c>
      <c r="F1159" s="703" t="s">
        <v>95</v>
      </c>
      <c r="G1159" s="335">
        <v>0</v>
      </c>
      <c r="H1159" s="336">
        <v>136.5</v>
      </c>
      <c r="I1159" s="337">
        <v>136.5</v>
      </c>
    </row>
    <row r="1160" spans="2:9" ht="12.95" customHeight="1" x14ac:dyDescent="0.15">
      <c r="B1160" s="381" t="s">
        <v>26</v>
      </c>
      <c r="C1160" s="332" t="s">
        <v>43</v>
      </c>
      <c r="D1160" s="333" t="s">
        <v>11</v>
      </c>
      <c r="E1160" s="702" t="s">
        <v>87</v>
      </c>
      <c r="F1160" s="703" t="s">
        <v>96</v>
      </c>
      <c r="G1160" s="335">
        <v>0</v>
      </c>
      <c r="H1160" s="336">
        <v>10.5</v>
      </c>
      <c r="I1160" s="337">
        <v>10.5</v>
      </c>
    </row>
    <row r="1161" spans="2:9" ht="12.95" customHeight="1" x14ac:dyDescent="0.15">
      <c r="B1161" s="381" t="s">
        <v>26</v>
      </c>
      <c r="C1161" s="332" t="s">
        <v>43</v>
      </c>
      <c r="D1161" s="333" t="s">
        <v>11</v>
      </c>
      <c r="E1161" s="702" t="s">
        <v>97</v>
      </c>
      <c r="F1161" s="703" t="s">
        <v>99</v>
      </c>
      <c r="G1161" s="335">
        <v>0</v>
      </c>
      <c r="H1161" s="336">
        <v>10.5</v>
      </c>
      <c r="I1161" s="337">
        <v>10.5</v>
      </c>
    </row>
    <row r="1162" spans="2:9" ht="12.95" customHeight="1" x14ac:dyDescent="0.15">
      <c r="B1162" s="381" t="s">
        <v>26</v>
      </c>
      <c r="C1162" s="332" t="s">
        <v>43</v>
      </c>
      <c r="D1162" s="333" t="s">
        <v>11</v>
      </c>
      <c r="E1162" s="702" t="s">
        <v>103</v>
      </c>
      <c r="F1162" s="703" t="s">
        <v>106</v>
      </c>
      <c r="G1162" s="335">
        <v>0</v>
      </c>
      <c r="H1162" s="336">
        <v>70</v>
      </c>
      <c r="I1162" s="337">
        <v>70</v>
      </c>
    </row>
    <row r="1163" spans="2:9" ht="12.95" customHeight="1" x14ac:dyDescent="0.15">
      <c r="B1163" s="381" t="s">
        <v>26</v>
      </c>
      <c r="C1163" s="332" t="s">
        <v>43</v>
      </c>
      <c r="D1163" s="333" t="s">
        <v>11</v>
      </c>
      <c r="E1163" s="702" t="s">
        <v>110</v>
      </c>
      <c r="F1163" s="703" t="s">
        <v>112</v>
      </c>
      <c r="G1163" s="335">
        <v>10</v>
      </c>
      <c r="H1163" s="336">
        <v>0</v>
      </c>
      <c r="I1163" s="337">
        <v>10</v>
      </c>
    </row>
    <row r="1164" spans="2:9" ht="12.95" customHeight="1" x14ac:dyDescent="0.15">
      <c r="B1164" s="381" t="s">
        <v>26</v>
      </c>
      <c r="C1164" s="332" t="s">
        <v>43</v>
      </c>
      <c r="D1164" s="333" t="s">
        <v>11</v>
      </c>
      <c r="E1164" s="702" t="s">
        <v>110</v>
      </c>
      <c r="F1164" s="703" t="s">
        <v>114</v>
      </c>
      <c r="G1164" s="335">
        <v>5</v>
      </c>
      <c r="H1164" s="336">
        <v>3503.5730000000003</v>
      </c>
      <c r="I1164" s="337">
        <v>3508.5730000000003</v>
      </c>
    </row>
    <row r="1165" spans="2:9" ht="12.95" customHeight="1" thickBot="1" x14ac:dyDescent="0.2">
      <c r="B1165" s="388" t="s">
        <v>26</v>
      </c>
      <c r="C1165" s="355" t="s">
        <v>43</v>
      </c>
      <c r="D1165" s="356" t="s">
        <v>11</v>
      </c>
      <c r="E1165" s="704" t="s">
        <v>110</v>
      </c>
      <c r="F1165" s="705" t="s">
        <v>115</v>
      </c>
      <c r="G1165" s="358">
        <v>0</v>
      </c>
      <c r="H1165" s="359">
        <v>1877.8580000000002</v>
      </c>
      <c r="I1165" s="360">
        <v>1877.8580000000002</v>
      </c>
    </row>
    <row r="1166" spans="2:9" ht="12.95" customHeight="1" x14ac:dyDescent="0.15">
      <c r="B1166" s="384" t="s">
        <v>26</v>
      </c>
      <c r="C1166" s="349" t="s">
        <v>43</v>
      </c>
      <c r="D1166" s="350" t="s">
        <v>11</v>
      </c>
      <c r="E1166" s="706" t="s">
        <v>110</v>
      </c>
      <c r="F1166" s="707" t="s">
        <v>274</v>
      </c>
      <c r="G1166" s="352">
        <v>0</v>
      </c>
      <c r="H1166" s="353">
        <v>35</v>
      </c>
      <c r="I1166" s="354">
        <v>35</v>
      </c>
    </row>
    <row r="1167" spans="2:9" ht="12.95" customHeight="1" x14ac:dyDescent="0.15">
      <c r="B1167" s="381" t="s">
        <v>26</v>
      </c>
      <c r="C1167" s="332" t="s">
        <v>43</v>
      </c>
      <c r="D1167" s="333" t="s">
        <v>11</v>
      </c>
      <c r="E1167" s="702" t="s">
        <v>110</v>
      </c>
      <c r="F1167" s="703" t="s">
        <v>249</v>
      </c>
      <c r="G1167" s="335">
        <v>0</v>
      </c>
      <c r="H1167" s="336">
        <v>218.75</v>
      </c>
      <c r="I1167" s="337">
        <v>218.75</v>
      </c>
    </row>
    <row r="1168" spans="2:9" ht="12.95" customHeight="1" x14ac:dyDescent="0.15">
      <c r="B1168" s="381" t="s">
        <v>26</v>
      </c>
      <c r="C1168" s="332" t="s">
        <v>43</v>
      </c>
      <c r="D1168" s="333" t="s">
        <v>11</v>
      </c>
      <c r="E1168" s="702" t="s">
        <v>131</v>
      </c>
      <c r="F1168" s="703" t="s">
        <v>135</v>
      </c>
      <c r="G1168" s="335">
        <v>0</v>
      </c>
      <c r="H1168" s="336">
        <v>64.286000000000001</v>
      </c>
      <c r="I1168" s="337">
        <v>64.286000000000001</v>
      </c>
    </row>
    <row r="1169" spans="2:9" ht="12.95" customHeight="1" x14ac:dyDescent="0.15">
      <c r="B1169" s="381" t="s">
        <v>26</v>
      </c>
      <c r="C1169" s="332" t="s">
        <v>43</v>
      </c>
      <c r="D1169" s="333" t="s">
        <v>11</v>
      </c>
      <c r="E1169" s="702" t="s">
        <v>131</v>
      </c>
      <c r="F1169" s="703" t="s">
        <v>136</v>
      </c>
      <c r="G1169" s="335">
        <v>0</v>
      </c>
      <c r="H1169" s="336">
        <v>610.71700000000033</v>
      </c>
      <c r="I1169" s="337">
        <v>610.71700000000033</v>
      </c>
    </row>
    <row r="1170" spans="2:9" ht="12.95" customHeight="1" x14ac:dyDescent="0.15">
      <c r="B1170" s="381" t="s">
        <v>26</v>
      </c>
      <c r="C1170" s="332" t="s">
        <v>43</v>
      </c>
      <c r="D1170" s="333" t="s">
        <v>11</v>
      </c>
      <c r="E1170" s="702" t="s">
        <v>131</v>
      </c>
      <c r="F1170" s="703" t="s">
        <v>137</v>
      </c>
      <c r="G1170" s="335">
        <v>0</v>
      </c>
      <c r="H1170" s="336">
        <v>707.14300000000003</v>
      </c>
      <c r="I1170" s="337">
        <v>707.14300000000003</v>
      </c>
    </row>
    <row r="1171" spans="2:9" ht="12.95" customHeight="1" x14ac:dyDescent="0.15">
      <c r="B1171" s="381" t="s">
        <v>26</v>
      </c>
      <c r="C1171" s="332" t="s">
        <v>43</v>
      </c>
      <c r="D1171" s="333" t="s">
        <v>11</v>
      </c>
      <c r="E1171" s="702" t="s">
        <v>131</v>
      </c>
      <c r="F1171" s="703" t="s">
        <v>140</v>
      </c>
      <c r="G1171" s="335">
        <v>0</v>
      </c>
      <c r="H1171" s="336">
        <v>24.5</v>
      </c>
      <c r="I1171" s="337">
        <v>24.5</v>
      </c>
    </row>
    <row r="1172" spans="2:9" ht="12.95" customHeight="1" x14ac:dyDescent="0.15">
      <c r="B1172" s="381" t="s">
        <v>26</v>
      </c>
      <c r="C1172" s="332" t="s">
        <v>43</v>
      </c>
      <c r="D1172" s="333" t="s">
        <v>11</v>
      </c>
      <c r="E1172" s="702" t="s">
        <v>248</v>
      </c>
      <c r="F1172" s="703" t="s">
        <v>276</v>
      </c>
      <c r="G1172" s="335">
        <v>0</v>
      </c>
      <c r="H1172" s="336">
        <v>24.5</v>
      </c>
      <c r="I1172" s="337">
        <v>24.5</v>
      </c>
    </row>
    <row r="1173" spans="2:9" ht="12.95" customHeight="1" x14ac:dyDescent="0.15">
      <c r="B1173" s="381" t="s">
        <v>26</v>
      </c>
      <c r="C1173" s="332" t="s">
        <v>43</v>
      </c>
      <c r="D1173" s="333" t="s">
        <v>11</v>
      </c>
      <c r="E1173" s="702" t="s">
        <v>248</v>
      </c>
      <c r="F1173" s="703" t="s">
        <v>280</v>
      </c>
      <c r="G1173" s="335">
        <v>0</v>
      </c>
      <c r="H1173" s="336">
        <v>14</v>
      </c>
      <c r="I1173" s="337">
        <v>14</v>
      </c>
    </row>
    <row r="1174" spans="2:9" ht="12.95" customHeight="1" x14ac:dyDescent="0.15">
      <c r="B1174" s="381" t="s">
        <v>26</v>
      </c>
      <c r="C1174" s="332" t="s">
        <v>43</v>
      </c>
      <c r="D1174" s="333" t="s">
        <v>11</v>
      </c>
      <c r="E1174" s="702" t="s">
        <v>248</v>
      </c>
      <c r="F1174" s="703" t="s">
        <v>145</v>
      </c>
      <c r="G1174" s="335">
        <v>0</v>
      </c>
      <c r="H1174" s="336">
        <v>1478.5740000000001</v>
      </c>
      <c r="I1174" s="337">
        <v>1478.5740000000001</v>
      </c>
    </row>
    <row r="1175" spans="2:9" ht="12.95" customHeight="1" x14ac:dyDescent="0.15">
      <c r="B1175" s="381" t="s">
        <v>26</v>
      </c>
      <c r="C1175" s="332" t="s">
        <v>43</v>
      </c>
      <c r="D1175" s="333" t="s">
        <v>11</v>
      </c>
      <c r="E1175" s="702" t="s">
        <v>146</v>
      </c>
      <c r="F1175" s="703" t="s">
        <v>148</v>
      </c>
      <c r="G1175" s="335">
        <v>0</v>
      </c>
      <c r="H1175" s="336">
        <v>964.28599999999983</v>
      </c>
      <c r="I1175" s="337">
        <v>964.28599999999983</v>
      </c>
    </row>
    <row r="1176" spans="2:9" ht="12.95" customHeight="1" x14ac:dyDescent="0.15">
      <c r="B1176" s="381" t="s">
        <v>26</v>
      </c>
      <c r="C1176" s="332" t="s">
        <v>43</v>
      </c>
      <c r="D1176" s="333" t="s">
        <v>11</v>
      </c>
      <c r="E1176" s="702" t="s">
        <v>146</v>
      </c>
      <c r="F1176" s="703" t="s">
        <v>150</v>
      </c>
      <c r="G1176" s="335">
        <v>0</v>
      </c>
      <c r="H1176" s="336">
        <v>64.286000000000001</v>
      </c>
      <c r="I1176" s="337">
        <v>64.286000000000001</v>
      </c>
    </row>
    <row r="1177" spans="2:9" ht="12.95" customHeight="1" x14ac:dyDescent="0.15">
      <c r="B1177" s="381" t="s">
        <v>26</v>
      </c>
      <c r="C1177" s="332" t="s">
        <v>43</v>
      </c>
      <c r="D1177" s="333" t="s">
        <v>11</v>
      </c>
      <c r="E1177" s="702" t="s">
        <v>146</v>
      </c>
      <c r="F1177" s="703" t="s">
        <v>152</v>
      </c>
      <c r="G1177" s="335">
        <v>0</v>
      </c>
      <c r="H1177" s="336">
        <v>450</v>
      </c>
      <c r="I1177" s="337">
        <v>450</v>
      </c>
    </row>
    <row r="1178" spans="2:9" ht="12.95" customHeight="1" x14ac:dyDescent="0.15">
      <c r="B1178" s="381" t="s">
        <v>26</v>
      </c>
      <c r="C1178" s="332" t="s">
        <v>43</v>
      </c>
      <c r="D1178" s="333" t="s">
        <v>11</v>
      </c>
      <c r="E1178" s="702" t="s">
        <v>146</v>
      </c>
      <c r="F1178" s="703" t="s">
        <v>275</v>
      </c>
      <c r="G1178" s="335">
        <v>134</v>
      </c>
      <c r="H1178" s="336">
        <v>43.75</v>
      </c>
      <c r="I1178" s="337">
        <v>177.75</v>
      </c>
    </row>
    <row r="1179" spans="2:9" ht="12.95" customHeight="1" x14ac:dyDescent="0.15">
      <c r="B1179" s="381" t="s">
        <v>26</v>
      </c>
      <c r="C1179" s="332" t="s">
        <v>43</v>
      </c>
      <c r="D1179" s="333" t="s">
        <v>11</v>
      </c>
      <c r="E1179" s="702" t="s">
        <v>277</v>
      </c>
      <c r="F1179" s="703" t="s">
        <v>277</v>
      </c>
      <c r="G1179" s="335">
        <v>2752</v>
      </c>
      <c r="H1179" s="336">
        <v>3504</v>
      </c>
      <c r="I1179" s="337">
        <v>6256</v>
      </c>
    </row>
    <row r="1180" spans="2:9" ht="12.95" customHeight="1" x14ac:dyDescent="0.15">
      <c r="B1180" s="383"/>
      <c r="C1180" s="345" t="s">
        <v>43</v>
      </c>
      <c r="D1180" s="346" t="s">
        <v>11</v>
      </c>
      <c r="E1180" s="710" t="s">
        <v>273</v>
      </c>
      <c r="F1180" s="711"/>
      <c r="G1180" s="25">
        <v>6305</v>
      </c>
      <c r="H1180" s="2">
        <v>62256.621999999996</v>
      </c>
      <c r="I1180" s="348">
        <v>68561.622000000003</v>
      </c>
    </row>
    <row r="1181" spans="2:9" ht="12.95" customHeight="1" x14ac:dyDescent="0.15">
      <c r="B1181" s="381" t="s">
        <v>18</v>
      </c>
      <c r="C1181" s="332" t="s">
        <v>43</v>
      </c>
      <c r="D1181" s="333" t="s">
        <v>31</v>
      </c>
      <c r="E1181" s="702" t="s">
        <v>87</v>
      </c>
      <c r="F1181" s="703" t="s">
        <v>89</v>
      </c>
      <c r="G1181" s="335">
        <v>0</v>
      </c>
      <c r="H1181" s="336">
        <v>102.857</v>
      </c>
      <c r="I1181" s="337">
        <v>102.857</v>
      </c>
    </row>
    <row r="1182" spans="2:9" ht="12.95" customHeight="1" x14ac:dyDescent="0.15">
      <c r="B1182" s="381" t="s">
        <v>18</v>
      </c>
      <c r="C1182" s="332" t="s">
        <v>43</v>
      </c>
      <c r="D1182" s="333" t="s">
        <v>31</v>
      </c>
      <c r="E1182" s="702" t="s">
        <v>87</v>
      </c>
      <c r="F1182" s="703" t="s">
        <v>94</v>
      </c>
      <c r="G1182" s="335">
        <v>0</v>
      </c>
      <c r="H1182" s="336">
        <v>102.857</v>
      </c>
      <c r="I1182" s="337">
        <v>102.857</v>
      </c>
    </row>
    <row r="1183" spans="2:9" ht="12.95" customHeight="1" x14ac:dyDescent="0.15">
      <c r="B1183" s="381" t="s">
        <v>18</v>
      </c>
      <c r="C1183" s="332" t="s">
        <v>43</v>
      </c>
      <c r="D1183" s="333" t="s">
        <v>31</v>
      </c>
      <c r="E1183" s="702" t="s">
        <v>97</v>
      </c>
      <c r="F1183" s="703" t="s">
        <v>99</v>
      </c>
      <c r="G1183" s="335">
        <v>0</v>
      </c>
      <c r="H1183" s="336">
        <v>719.99899999999991</v>
      </c>
      <c r="I1183" s="337">
        <v>719.99899999999991</v>
      </c>
    </row>
    <row r="1184" spans="2:9" ht="12.95" customHeight="1" x14ac:dyDescent="0.15">
      <c r="B1184" s="381" t="s">
        <v>18</v>
      </c>
      <c r="C1184" s="332" t="s">
        <v>43</v>
      </c>
      <c r="D1184" s="333" t="s">
        <v>31</v>
      </c>
      <c r="E1184" s="702" t="s">
        <v>97</v>
      </c>
      <c r="F1184" s="703" t="s">
        <v>254</v>
      </c>
      <c r="G1184" s="335">
        <v>0</v>
      </c>
      <c r="H1184" s="336">
        <v>411.428</v>
      </c>
      <c r="I1184" s="337">
        <v>411.428</v>
      </c>
    </row>
    <row r="1185" spans="2:9" ht="12.95" customHeight="1" x14ac:dyDescent="0.15">
      <c r="B1185" s="381" t="s">
        <v>18</v>
      </c>
      <c r="C1185" s="332" t="s">
        <v>43</v>
      </c>
      <c r="D1185" s="333" t="s">
        <v>31</v>
      </c>
      <c r="E1185" s="702" t="s">
        <v>103</v>
      </c>
      <c r="F1185" s="703" t="s">
        <v>256</v>
      </c>
      <c r="G1185" s="335">
        <v>0</v>
      </c>
      <c r="H1185" s="336">
        <v>102.857</v>
      </c>
      <c r="I1185" s="337">
        <v>102.857</v>
      </c>
    </row>
    <row r="1186" spans="2:9" ht="12.95" customHeight="1" x14ac:dyDescent="0.15">
      <c r="B1186" s="381" t="s">
        <v>18</v>
      </c>
      <c r="C1186" s="332" t="s">
        <v>43</v>
      </c>
      <c r="D1186" s="333" t="s">
        <v>31</v>
      </c>
      <c r="E1186" s="702" t="s">
        <v>110</v>
      </c>
      <c r="F1186" s="703" t="s">
        <v>112</v>
      </c>
      <c r="G1186" s="335">
        <v>0</v>
      </c>
      <c r="H1186" s="336">
        <v>1131.4269999999999</v>
      </c>
      <c r="I1186" s="337">
        <v>1131.4269999999999</v>
      </c>
    </row>
    <row r="1187" spans="2:9" ht="12.95" customHeight="1" x14ac:dyDescent="0.15">
      <c r="B1187" s="381" t="s">
        <v>18</v>
      </c>
      <c r="C1187" s="332" t="s">
        <v>43</v>
      </c>
      <c r="D1187" s="333" t="s">
        <v>31</v>
      </c>
      <c r="E1187" s="702" t="s">
        <v>110</v>
      </c>
      <c r="F1187" s="703" t="s">
        <v>115</v>
      </c>
      <c r="G1187" s="335">
        <v>0</v>
      </c>
      <c r="H1187" s="336">
        <v>19092.857</v>
      </c>
      <c r="I1187" s="337">
        <v>19092.857</v>
      </c>
    </row>
    <row r="1188" spans="2:9" ht="12.95" customHeight="1" x14ac:dyDescent="0.15">
      <c r="B1188" s="381" t="s">
        <v>18</v>
      </c>
      <c r="C1188" s="332" t="s">
        <v>43</v>
      </c>
      <c r="D1188" s="333" t="s">
        <v>31</v>
      </c>
      <c r="E1188" s="702" t="s">
        <v>110</v>
      </c>
      <c r="F1188" s="703" t="s">
        <v>247</v>
      </c>
      <c r="G1188" s="335">
        <v>0</v>
      </c>
      <c r="H1188" s="336">
        <v>20121.429</v>
      </c>
      <c r="I1188" s="337">
        <v>20121.429</v>
      </c>
    </row>
    <row r="1189" spans="2:9" ht="12.95" customHeight="1" x14ac:dyDescent="0.15">
      <c r="B1189" s="381" t="s">
        <v>18</v>
      </c>
      <c r="C1189" s="332" t="s">
        <v>43</v>
      </c>
      <c r="D1189" s="333" t="s">
        <v>31</v>
      </c>
      <c r="E1189" s="702" t="s">
        <v>122</v>
      </c>
      <c r="F1189" s="703" t="s">
        <v>125</v>
      </c>
      <c r="G1189" s="335">
        <v>0</v>
      </c>
      <c r="H1189" s="336">
        <v>308.57100000000003</v>
      </c>
      <c r="I1189" s="337">
        <v>308.57100000000003</v>
      </c>
    </row>
    <row r="1190" spans="2:9" ht="12.95" customHeight="1" x14ac:dyDescent="0.15">
      <c r="B1190" s="381" t="s">
        <v>18</v>
      </c>
      <c r="C1190" s="332" t="s">
        <v>43</v>
      </c>
      <c r="D1190" s="333" t="s">
        <v>31</v>
      </c>
      <c r="E1190" s="702" t="s">
        <v>122</v>
      </c>
      <c r="F1190" s="703" t="s">
        <v>127</v>
      </c>
      <c r="G1190" s="335">
        <v>0</v>
      </c>
      <c r="H1190" s="336">
        <v>3085.7150000000001</v>
      </c>
      <c r="I1190" s="337">
        <v>3085.7150000000001</v>
      </c>
    </row>
    <row r="1191" spans="2:9" ht="12.95" customHeight="1" x14ac:dyDescent="0.15">
      <c r="B1191" s="381" t="s">
        <v>18</v>
      </c>
      <c r="C1191" s="332" t="s">
        <v>43</v>
      </c>
      <c r="D1191" s="333" t="s">
        <v>31</v>
      </c>
      <c r="E1191" s="702" t="s">
        <v>122</v>
      </c>
      <c r="F1191" s="703" t="s">
        <v>279</v>
      </c>
      <c r="G1191" s="335">
        <v>0</v>
      </c>
      <c r="H1191" s="336">
        <v>2468.5679999999998</v>
      </c>
      <c r="I1191" s="337">
        <v>2468.5679999999998</v>
      </c>
    </row>
    <row r="1192" spans="2:9" ht="12.95" customHeight="1" x14ac:dyDescent="0.15">
      <c r="B1192" s="381" t="s">
        <v>18</v>
      </c>
      <c r="C1192" s="332" t="s">
        <v>43</v>
      </c>
      <c r="D1192" s="333" t="s">
        <v>31</v>
      </c>
      <c r="E1192" s="702" t="s">
        <v>131</v>
      </c>
      <c r="F1192" s="703" t="s">
        <v>135</v>
      </c>
      <c r="G1192" s="335">
        <v>0</v>
      </c>
      <c r="H1192" s="336">
        <v>205.714</v>
      </c>
      <c r="I1192" s="337">
        <v>205.714</v>
      </c>
    </row>
    <row r="1193" spans="2:9" ht="12.95" customHeight="1" x14ac:dyDescent="0.15">
      <c r="B1193" s="381" t="s">
        <v>18</v>
      </c>
      <c r="C1193" s="332" t="s">
        <v>43</v>
      </c>
      <c r="D1193" s="333" t="s">
        <v>31</v>
      </c>
      <c r="E1193" s="702" t="s">
        <v>131</v>
      </c>
      <c r="F1193" s="703" t="s">
        <v>136</v>
      </c>
      <c r="G1193" s="335">
        <v>0</v>
      </c>
      <c r="H1193" s="336">
        <v>617.14199999999994</v>
      </c>
      <c r="I1193" s="337">
        <v>617.14199999999994</v>
      </c>
    </row>
    <row r="1194" spans="2:9" ht="12.95" customHeight="1" x14ac:dyDescent="0.15">
      <c r="B1194" s="381" t="s">
        <v>18</v>
      </c>
      <c r="C1194" s="332" t="s">
        <v>43</v>
      </c>
      <c r="D1194" s="333" t="s">
        <v>31</v>
      </c>
      <c r="E1194" s="702" t="s">
        <v>131</v>
      </c>
      <c r="F1194" s="703" t="s">
        <v>137</v>
      </c>
      <c r="G1194" s="335">
        <v>0</v>
      </c>
      <c r="H1194" s="336">
        <v>617.14199999999994</v>
      </c>
      <c r="I1194" s="337">
        <v>617.14199999999994</v>
      </c>
    </row>
    <row r="1195" spans="2:9" ht="12.95" customHeight="1" x14ac:dyDescent="0.15">
      <c r="B1195" s="381" t="s">
        <v>18</v>
      </c>
      <c r="C1195" s="332" t="s">
        <v>43</v>
      </c>
      <c r="D1195" s="333" t="s">
        <v>31</v>
      </c>
      <c r="E1195" s="702" t="s">
        <v>131</v>
      </c>
      <c r="F1195" s="703" t="s">
        <v>138</v>
      </c>
      <c r="G1195" s="335">
        <v>0</v>
      </c>
      <c r="H1195" s="336">
        <v>308.57100000000003</v>
      </c>
      <c r="I1195" s="337">
        <v>308.57100000000003</v>
      </c>
    </row>
    <row r="1196" spans="2:9" ht="12.95" customHeight="1" x14ac:dyDescent="0.15">
      <c r="B1196" s="381" t="s">
        <v>18</v>
      </c>
      <c r="C1196" s="332" t="s">
        <v>43</v>
      </c>
      <c r="D1196" s="333" t="s">
        <v>31</v>
      </c>
      <c r="E1196" s="702" t="s">
        <v>131</v>
      </c>
      <c r="F1196" s="703" t="s">
        <v>140</v>
      </c>
      <c r="G1196" s="335">
        <v>0</v>
      </c>
      <c r="H1196" s="336">
        <v>308.57100000000003</v>
      </c>
      <c r="I1196" s="337">
        <v>308.57100000000003</v>
      </c>
    </row>
    <row r="1197" spans="2:9" ht="12.95" customHeight="1" x14ac:dyDescent="0.15">
      <c r="B1197" s="381" t="s">
        <v>18</v>
      </c>
      <c r="C1197" s="332" t="s">
        <v>43</v>
      </c>
      <c r="D1197" s="333" t="s">
        <v>31</v>
      </c>
      <c r="E1197" s="702" t="s">
        <v>248</v>
      </c>
      <c r="F1197" s="703" t="s">
        <v>280</v>
      </c>
      <c r="G1197" s="335">
        <v>0</v>
      </c>
      <c r="H1197" s="336">
        <v>102.857</v>
      </c>
      <c r="I1197" s="337">
        <v>102.857</v>
      </c>
    </row>
    <row r="1198" spans="2:9" ht="12.95" customHeight="1" x14ac:dyDescent="0.15">
      <c r="B1198" s="381" t="s">
        <v>18</v>
      </c>
      <c r="C1198" s="332" t="s">
        <v>43</v>
      </c>
      <c r="D1198" s="333" t="s">
        <v>31</v>
      </c>
      <c r="E1198" s="702" t="s">
        <v>248</v>
      </c>
      <c r="F1198" s="703" t="s">
        <v>142</v>
      </c>
      <c r="G1198" s="335">
        <v>0</v>
      </c>
      <c r="H1198" s="336">
        <v>308.57100000000003</v>
      </c>
      <c r="I1198" s="337">
        <v>308.57100000000003</v>
      </c>
    </row>
    <row r="1199" spans="2:9" ht="12.95" customHeight="1" x14ac:dyDescent="0.15">
      <c r="B1199" s="381" t="s">
        <v>18</v>
      </c>
      <c r="C1199" s="332" t="s">
        <v>43</v>
      </c>
      <c r="D1199" s="333" t="s">
        <v>31</v>
      </c>
      <c r="E1199" s="702" t="s">
        <v>248</v>
      </c>
      <c r="F1199" s="703" t="s">
        <v>145</v>
      </c>
      <c r="G1199" s="335">
        <v>0</v>
      </c>
      <c r="H1199" s="336">
        <v>102.857</v>
      </c>
      <c r="I1199" s="337">
        <v>102.857</v>
      </c>
    </row>
    <row r="1200" spans="2:9" ht="12.95" customHeight="1" x14ac:dyDescent="0.15">
      <c r="B1200" s="381" t="s">
        <v>18</v>
      </c>
      <c r="C1200" s="332" t="s">
        <v>43</v>
      </c>
      <c r="D1200" s="333" t="s">
        <v>31</v>
      </c>
      <c r="E1200" s="702" t="s">
        <v>146</v>
      </c>
      <c r="F1200" s="703" t="s">
        <v>147</v>
      </c>
      <c r="G1200" s="335">
        <v>0</v>
      </c>
      <c r="H1200" s="336">
        <v>102.857</v>
      </c>
      <c r="I1200" s="337">
        <v>102.857</v>
      </c>
    </row>
    <row r="1201" spans="2:9" ht="12.95" customHeight="1" x14ac:dyDescent="0.15">
      <c r="B1201" s="381" t="s">
        <v>18</v>
      </c>
      <c r="C1201" s="332" t="s">
        <v>43</v>
      </c>
      <c r="D1201" s="333" t="s">
        <v>31</v>
      </c>
      <c r="E1201" s="702" t="s">
        <v>294</v>
      </c>
      <c r="F1201" s="703" t="s">
        <v>148</v>
      </c>
      <c r="G1201" s="335">
        <v>0</v>
      </c>
      <c r="H1201" s="336">
        <v>719.99900000000002</v>
      </c>
      <c r="I1201" s="337">
        <v>719.99900000000002</v>
      </c>
    </row>
    <row r="1202" spans="2:9" ht="12.95" customHeight="1" x14ac:dyDescent="0.15">
      <c r="B1202" s="381" t="s">
        <v>37</v>
      </c>
      <c r="C1202" s="332" t="s">
        <v>43</v>
      </c>
      <c r="D1202" s="333" t="s">
        <v>31</v>
      </c>
      <c r="E1202" s="702" t="s">
        <v>110</v>
      </c>
      <c r="F1202" s="703" t="s">
        <v>112</v>
      </c>
      <c r="G1202" s="335">
        <v>0</v>
      </c>
      <c r="H1202" s="336">
        <v>514.28599999999994</v>
      </c>
      <c r="I1202" s="337">
        <v>514.28599999999994</v>
      </c>
    </row>
    <row r="1203" spans="2:9" ht="12.95" customHeight="1" x14ac:dyDescent="0.15">
      <c r="B1203" s="381" t="s">
        <v>37</v>
      </c>
      <c r="C1203" s="332" t="s">
        <v>43</v>
      </c>
      <c r="D1203" s="333" t="s">
        <v>31</v>
      </c>
      <c r="E1203" s="702" t="s">
        <v>110</v>
      </c>
      <c r="F1203" s="703" t="s">
        <v>247</v>
      </c>
      <c r="G1203" s="335">
        <v>0</v>
      </c>
      <c r="H1203" s="336">
        <v>3085.7150000000001</v>
      </c>
      <c r="I1203" s="337">
        <v>3085.7150000000001</v>
      </c>
    </row>
    <row r="1204" spans="2:9" ht="12.95" customHeight="1" x14ac:dyDescent="0.15">
      <c r="B1204" s="381" t="s">
        <v>37</v>
      </c>
      <c r="C1204" s="332" t="s">
        <v>43</v>
      </c>
      <c r="D1204" s="333" t="s">
        <v>31</v>
      </c>
      <c r="E1204" s="702" t="s">
        <v>131</v>
      </c>
      <c r="F1204" s="703" t="s">
        <v>132</v>
      </c>
      <c r="G1204" s="335">
        <v>0</v>
      </c>
      <c r="H1204" s="336">
        <v>4525.7150000000001</v>
      </c>
      <c r="I1204" s="337">
        <v>4525.7150000000001</v>
      </c>
    </row>
    <row r="1205" spans="2:9" ht="12.95" customHeight="1" x14ac:dyDescent="0.15">
      <c r="B1205" s="381" t="s">
        <v>32</v>
      </c>
      <c r="C1205" s="332" t="s">
        <v>43</v>
      </c>
      <c r="D1205" s="333" t="s">
        <v>31</v>
      </c>
      <c r="E1205" s="702" t="s">
        <v>97</v>
      </c>
      <c r="F1205" s="703" t="s">
        <v>99</v>
      </c>
      <c r="G1205" s="335">
        <v>0</v>
      </c>
      <c r="H1205" s="336">
        <v>1800</v>
      </c>
      <c r="I1205" s="337">
        <v>1800</v>
      </c>
    </row>
    <row r="1206" spans="2:9" ht="12.95" customHeight="1" x14ac:dyDescent="0.15">
      <c r="B1206" s="381" t="s">
        <v>32</v>
      </c>
      <c r="C1206" s="332" t="s">
        <v>43</v>
      </c>
      <c r="D1206" s="333" t="s">
        <v>31</v>
      </c>
      <c r="E1206" s="702" t="s">
        <v>103</v>
      </c>
      <c r="F1206" s="703" t="s">
        <v>104</v>
      </c>
      <c r="G1206" s="335">
        <v>0</v>
      </c>
      <c r="H1206" s="336">
        <v>707.14299999999992</v>
      </c>
      <c r="I1206" s="337">
        <v>707.14299999999992</v>
      </c>
    </row>
    <row r="1207" spans="2:9" ht="12.95" customHeight="1" x14ac:dyDescent="0.15">
      <c r="B1207" s="381" t="s">
        <v>32</v>
      </c>
      <c r="C1207" s="332" t="s">
        <v>43</v>
      </c>
      <c r="D1207" s="333" t="s">
        <v>31</v>
      </c>
      <c r="E1207" s="702" t="s">
        <v>122</v>
      </c>
      <c r="F1207" s="703" t="s">
        <v>279</v>
      </c>
      <c r="G1207" s="335">
        <v>0</v>
      </c>
      <c r="H1207" s="336">
        <v>3471.4290000000001</v>
      </c>
      <c r="I1207" s="337">
        <v>3471.4290000000001</v>
      </c>
    </row>
    <row r="1208" spans="2:9" ht="12.95" customHeight="1" x14ac:dyDescent="0.15">
      <c r="B1208" s="381" t="s">
        <v>32</v>
      </c>
      <c r="C1208" s="332" t="s">
        <v>43</v>
      </c>
      <c r="D1208" s="333" t="s">
        <v>31</v>
      </c>
      <c r="E1208" s="702" t="s">
        <v>131</v>
      </c>
      <c r="F1208" s="703" t="s">
        <v>137</v>
      </c>
      <c r="G1208" s="335">
        <v>0</v>
      </c>
      <c r="H1208" s="336">
        <v>64.286000000000001</v>
      </c>
      <c r="I1208" s="337">
        <v>64.286000000000001</v>
      </c>
    </row>
    <row r="1209" spans="2:9" ht="12.95" customHeight="1" x14ac:dyDescent="0.15">
      <c r="B1209" s="381" t="s">
        <v>33</v>
      </c>
      <c r="C1209" s="332" t="s">
        <v>43</v>
      </c>
      <c r="D1209" s="333" t="s">
        <v>31</v>
      </c>
      <c r="E1209" s="702" t="s">
        <v>97</v>
      </c>
      <c r="F1209" s="703" t="s">
        <v>99</v>
      </c>
      <c r="G1209" s="335">
        <v>0</v>
      </c>
      <c r="H1209" s="336">
        <v>321.428</v>
      </c>
      <c r="I1209" s="337">
        <v>321.428</v>
      </c>
    </row>
    <row r="1210" spans="2:9" ht="12.95" customHeight="1" x14ac:dyDescent="0.15">
      <c r="B1210" s="381" t="s">
        <v>33</v>
      </c>
      <c r="C1210" s="332" t="s">
        <v>43</v>
      </c>
      <c r="D1210" s="333" t="s">
        <v>31</v>
      </c>
      <c r="E1210" s="702" t="s">
        <v>110</v>
      </c>
      <c r="F1210" s="703" t="s">
        <v>115</v>
      </c>
      <c r="G1210" s="335">
        <v>0</v>
      </c>
      <c r="H1210" s="336">
        <v>157.499</v>
      </c>
      <c r="I1210" s="337">
        <v>157.499</v>
      </c>
    </row>
    <row r="1211" spans="2:9" ht="12.95" customHeight="1" x14ac:dyDescent="0.15">
      <c r="B1211" s="381" t="s">
        <v>33</v>
      </c>
      <c r="C1211" s="332" t="s">
        <v>43</v>
      </c>
      <c r="D1211" s="333" t="s">
        <v>31</v>
      </c>
      <c r="E1211" s="702" t="s">
        <v>131</v>
      </c>
      <c r="F1211" s="703" t="s">
        <v>137</v>
      </c>
      <c r="G1211" s="335">
        <v>0</v>
      </c>
      <c r="H1211" s="336">
        <v>578.57100000000003</v>
      </c>
      <c r="I1211" s="337">
        <v>578.57100000000003</v>
      </c>
    </row>
    <row r="1212" spans="2:9" ht="12.95" customHeight="1" x14ac:dyDescent="0.15">
      <c r="B1212" s="381" t="s">
        <v>33</v>
      </c>
      <c r="C1212" s="332" t="s">
        <v>43</v>
      </c>
      <c r="D1212" s="333" t="s">
        <v>31</v>
      </c>
      <c r="E1212" s="702" t="s">
        <v>153</v>
      </c>
      <c r="F1212" s="703" t="s">
        <v>153</v>
      </c>
      <c r="G1212" s="335">
        <v>0</v>
      </c>
      <c r="H1212" s="336">
        <v>385.71500000000003</v>
      </c>
      <c r="I1212" s="337">
        <v>385.71500000000003</v>
      </c>
    </row>
    <row r="1213" spans="2:9" ht="12.95" customHeight="1" x14ac:dyDescent="0.15">
      <c r="B1213" s="383"/>
      <c r="C1213" s="345" t="s">
        <v>43</v>
      </c>
      <c r="D1213" s="346" t="s">
        <v>31</v>
      </c>
      <c r="E1213" s="710" t="s">
        <v>273</v>
      </c>
      <c r="F1213" s="711"/>
      <c r="G1213" s="25">
        <v>0</v>
      </c>
      <c r="H1213" s="2">
        <v>66654.633000000016</v>
      </c>
      <c r="I1213" s="348">
        <v>66654.633000000016</v>
      </c>
    </row>
    <row r="1214" spans="2:9" ht="12.95" customHeight="1" x14ac:dyDescent="0.15">
      <c r="B1214" s="381" t="s">
        <v>7</v>
      </c>
      <c r="C1214" s="332" t="s">
        <v>43</v>
      </c>
      <c r="D1214" s="333" t="s">
        <v>22</v>
      </c>
      <c r="E1214" s="702" t="s">
        <v>277</v>
      </c>
      <c r="F1214" s="703" t="s">
        <v>277</v>
      </c>
      <c r="G1214" s="335">
        <v>1066</v>
      </c>
      <c r="H1214" s="336">
        <v>0</v>
      </c>
      <c r="I1214" s="337">
        <v>1066</v>
      </c>
    </row>
    <row r="1215" spans="2:9" ht="12.95" customHeight="1" x14ac:dyDescent="0.15">
      <c r="B1215" s="381" t="s">
        <v>8</v>
      </c>
      <c r="C1215" s="332" t="s">
        <v>43</v>
      </c>
      <c r="D1215" s="333" t="s">
        <v>22</v>
      </c>
      <c r="E1215" s="702" t="s">
        <v>277</v>
      </c>
      <c r="F1215" s="703" t="s">
        <v>277</v>
      </c>
      <c r="G1215" s="335">
        <v>10816</v>
      </c>
      <c r="H1215" s="336">
        <v>0</v>
      </c>
      <c r="I1215" s="337">
        <v>10816</v>
      </c>
    </row>
    <row r="1216" spans="2:9" ht="12.95" customHeight="1" x14ac:dyDescent="0.15">
      <c r="B1216" s="381" t="s">
        <v>27</v>
      </c>
      <c r="C1216" s="332" t="s">
        <v>43</v>
      </c>
      <c r="D1216" s="333" t="s">
        <v>22</v>
      </c>
      <c r="E1216" s="702" t="s">
        <v>110</v>
      </c>
      <c r="F1216" s="703" t="s">
        <v>111</v>
      </c>
      <c r="G1216" s="335">
        <v>0</v>
      </c>
      <c r="H1216" s="336">
        <v>557.14299999999992</v>
      </c>
      <c r="I1216" s="337">
        <v>557.14299999999992</v>
      </c>
    </row>
    <row r="1217" spans="2:9" ht="12.95" customHeight="1" x14ac:dyDescent="0.15">
      <c r="B1217" s="381" t="s">
        <v>27</v>
      </c>
      <c r="C1217" s="332" t="s">
        <v>43</v>
      </c>
      <c r="D1217" s="333" t="s">
        <v>22</v>
      </c>
      <c r="E1217" s="702" t="s">
        <v>110</v>
      </c>
      <c r="F1217" s="703" t="s">
        <v>115</v>
      </c>
      <c r="G1217" s="335">
        <v>0</v>
      </c>
      <c r="H1217" s="336">
        <v>15162.858</v>
      </c>
      <c r="I1217" s="337">
        <v>15162.858</v>
      </c>
    </row>
    <row r="1218" spans="2:9" ht="12.95" customHeight="1" x14ac:dyDescent="0.15">
      <c r="B1218" s="381" t="s">
        <v>27</v>
      </c>
      <c r="C1218" s="332" t="s">
        <v>43</v>
      </c>
      <c r="D1218" s="333" t="s">
        <v>22</v>
      </c>
      <c r="E1218" s="702" t="s">
        <v>110</v>
      </c>
      <c r="F1218" s="703" t="s">
        <v>247</v>
      </c>
      <c r="G1218" s="335">
        <v>0</v>
      </c>
      <c r="H1218" s="336">
        <v>19354.286</v>
      </c>
      <c r="I1218" s="337">
        <v>19354.286</v>
      </c>
    </row>
    <row r="1219" spans="2:9" ht="12.95" customHeight="1" x14ac:dyDescent="0.15">
      <c r="B1219" s="381" t="s">
        <v>27</v>
      </c>
      <c r="C1219" s="332" t="s">
        <v>43</v>
      </c>
      <c r="D1219" s="333" t="s">
        <v>22</v>
      </c>
      <c r="E1219" s="702" t="s">
        <v>110</v>
      </c>
      <c r="F1219" s="703" t="s">
        <v>274</v>
      </c>
      <c r="G1219" s="335">
        <v>0</v>
      </c>
      <c r="H1219" s="336">
        <v>285</v>
      </c>
      <c r="I1219" s="337">
        <v>285</v>
      </c>
    </row>
    <row r="1220" spans="2:9" ht="12.95" customHeight="1" x14ac:dyDescent="0.15">
      <c r="B1220" s="381" t="s">
        <v>10</v>
      </c>
      <c r="C1220" s="332" t="s">
        <v>43</v>
      </c>
      <c r="D1220" s="333" t="s">
        <v>22</v>
      </c>
      <c r="E1220" s="702" t="s">
        <v>277</v>
      </c>
      <c r="F1220" s="703" t="s">
        <v>277</v>
      </c>
      <c r="G1220" s="335">
        <v>104</v>
      </c>
      <c r="H1220" s="336">
        <v>0</v>
      </c>
      <c r="I1220" s="337">
        <v>104</v>
      </c>
    </row>
    <row r="1221" spans="2:9" ht="12.95" customHeight="1" x14ac:dyDescent="0.15">
      <c r="B1221" s="381" t="s">
        <v>34</v>
      </c>
      <c r="C1221" s="332" t="s">
        <v>43</v>
      </c>
      <c r="D1221" s="333" t="s">
        <v>22</v>
      </c>
      <c r="E1221" s="702" t="s">
        <v>277</v>
      </c>
      <c r="F1221" s="703" t="s">
        <v>277</v>
      </c>
      <c r="G1221" s="335">
        <v>2184</v>
      </c>
      <c r="H1221" s="336">
        <v>0</v>
      </c>
      <c r="I1221" s="337">
        <v>2184</v>
      </c>
    </row>
    <row r="1222" spans="2:9" ht="12.95" customHeight="1" x14ac:dyDescent="0.15">
      <c r="B1222" s="381" t="s">
        <v>212</v>
      </c>
      <c r="C1222" s="332" t="s">
        <v>43</v>
      </c>
      <c r="D1222" s="333" t="s">
        <v>22</v>
      </c>
      <c r="E1222" s="702" t="s">
        <v>277</v>
      </c>
      <c r="F1222" s="703" t="s">
        <v>277</v>
      </c>
      <c r="G1222" s="335">
        <v>1326</v>
      </c>
      <c r="H1222" s="336">
        <v>0</v>
      </c>
      <c r="I1222" s="337">
        <v>1326</v>
      </c>
    </row>
    <row r="1223" spans="2:9" ht="12.95" customHeight="1" thickBot="1" x14ac:dyDescent="0.2">
      <c r="B1223" s="388" t="s">
        <v>12</v>
      </c>
      <c r="C1223" s="355" t="s">
        <v>43</v>
      </c>
      <c r="D1223" s="356" t="s">
        <v>22</v>
      </c>
      <c r="E1223" s="704" t="s">
        <v>110</v>
      </c>
      <c r="F1223" s="705" t="s">
        <v>111</v>
      </c>
      <c r="G1223" s="358">
        <v>171.429</v>
      </c>
      <c r="H1223" s="359">
        <v>0</v>
      </c>
      <c r="I1223" s="360">
        <v>171.429</v>
      </c>
    </row>
    <row r="1224" spans="2:9" ht="12.95" customHeight="1" x14ac:dyDescent="0.15">
      <c r="B1224" s="384" t="s">
        <v>12</v>
      </c>
      <c r="C1224" s="349" t="s">
        <v>43</v>
      </c>
      <c r="D1224" s="350" t="s">
        <v>22</v>
      </c>
      <c r="E1224" s="706" t="s">
        <v>122</v>
      </c>
      <c r="F1224" s="707" t="s">
        <v>279</v>
      </c>
      <c r="G1224" s="352">
        <v>462.85699999999997</v>
      </c>
      <c r="H1224" s="353">
        <v>0</v>
      </c>
      <c r="I1224" s="354">
        <v>462.85699999999997</v>
      </c>
    </row>
    <row r="1225" spans="2:9" ht="12.95" customHeight="1" x14ac:dyDescent="0.15">
      <c r="B1225" s="381" t="s">
        <v>12</v>
      </c>
      <c r="C1225" s="332" t="s">
        <v>43</v>
      </c>
      <c r="D1225" s="333" t="s">
        <v>22</v>
      </c>
      <c r="E1225" s="702" t="s">
        <v>277</v>
      </c>
      <c r="F1225" s="703" t="s">
        <v>277</v>
      </c>
      <c r="G1225" s="335">
        <v>9249.4290000000001</v>
      </c>
      <c r="H1225" s="336">
        <v>0</v>
      </c>
      <c r="I1225" s="337">
        <v>9249.4290000000001</v>
      </c>
    </row>
    <row r="1226" spans="2:9" ht="12.95" customHeight="1" x14ac:dyDescent="0.15">
      <c r="B1226" s="381" t="s">
        <v>262</v>
      </c>
      <c r="C1226" s="332" t="s">
        <v>43</v>
      </c>
      <c r="D1226" s="333" t="s">
        <v>22</v>
      </c>
      <c r="E1226" s="702" t="s">
        <v>110</v>
      </c>
      <c r="F1226" s="703" t="s">
        <v>111</v>
      </c>
      <c r="G1226" s="335">
        <v>342.85700000000003</v>
      </c>
      <c r="H1226" s="336">
        <v>0</v>
      </c>
      <c r="I1226" s="337">
        <v>342.85700000000003</v>
      </c>
    </row>
    <row r="1227" spans="2:9" ht="12.95" customHeight="1" x14ac:dyDescent="0.15">
      <c r="B1227" s="381" t="s">
        <v>262</v>
      </c>
      <c r="C1227" s="332" t="s">
        <v>43</v>
      </c>
      <c r="D1227" s="333" t="s">
        <v>22</v>
      </c>
      <c r="E1227" s="702" t="s">
        <v>122</v>
      </c>
      <c r="F1227" s="703" t="s">
        <v>129</v>
      </c>
      <c r="G1227" s="335">
        <v>102.857</v>
      </c>
      <c r="H1227" s="336">
        <v>0</v>
      </c>
      <c r="I1227" s="337">
        <v>102.857</v>
      </c>
    </row>
    <row r="1228" spans="2:9" ht="12.95" customHeight="1" x14ac:dyDescent="0.15">
      <c r="B1228" s="381" t="s">
        <v>262</v>
      </c>
      <c r="C1228" s="332" t="s">
        <v>43</v>
      </c>
      <c r="D1228" s="333" t="s">
        <v>22</v>
      </c>
      <c r="E1228" s="702" t="s">
        <v>277</v>
      </c>
      <c r="F1228" s="703" t="s">
        <v>277</v>
      </c>
      <c r="G1228" s="335">
        <v>260</v>
      </c>
      <c r="H1228" s="336">
        <v>0</v>
      </c>
      <c r="I1228" s="337">
        <v>260</v>
      </c>
    </row>
    <row r="1229" spans="2:9" ht="12.95" customHeight="1" x14ac:dyDescent="0.15">
      <c r="B1229" s="381" t="s">
        <v>13</v>
      </c>
      <c r="C1229" s="332" t="s">
        <v>43</v>
      </c>
      <c r="D1229" s="333" t="s">
        <v>22</v>
      </c>
      <c r="E1229" s="702" t="s">
        <v>110</v>
      </c>
      <c r="F1229" s="703" t="s">
        <v>117</v>
      </c>
      <c r="G1229" s="335">
        <v>22230</v>
      </c>
      <c r="H1229" s="336">
        <v>0</v>
      </c>
      <c r="I1229" s="337">
        <v>22230</v>
      </c>
    </row>
    <row r="1230" spans="2:9" ht="12.95" customHeight="1" x14ac:dyDescent="0.15">
      <c r="B1230" s="381" t="s">
        <v>13</v>
      </c>
      <c r="C1230" s="332" t="s">
        <v>43</v>
      </c>
      <c r="D1230" s="333" t="s">
        <v>22</v>
      </c>
      <c r="E1230" s="702" t="s">
        <v>277</v>
      </c>
      <c r="F1230" s="703" t="s">
        <v>277</v>
      </c>
      <c r="G1230" s="335">
        <v>16250</v>
      </c>
      <c r="H1230" s="336">
        <v>0</v>
      </c>
      <c r="I1230" s="337">
        <v>16250</v>
      </c>
    </row>
    <row r="1231" spans="2:9" ht="12.95" customHeight="1" x14ac:dyDescent="0.15">
      <c r="B1231" s="381" t="s">
        <v>207</v>
      </c>
      <c r="C1231" s="332" t="s">
        <v>43</v>
      </c>
      <c r="D1231" s="333" t="s">
        <v>22</v>
      </c>
      <c r="E1231" s="702" t="s">
        <v>277</v>
      </c>
      <c r="F1231" s="703" t="s">
        <v>277</v>
      </c>
      <c r="G1231" s="335">
        <v>6136</v>
      </c>
      <c r="H1231" s="336">
        <v>0</v>
      </c>
      <c r="I1231" s="337">
        <v>6136</v>
      </c>
    </row>
    <row r="1232" spans="2:9" ht="12.95" customHeight="1" x14ac:dyDescent="0.15">
      <c r="B1232" s="381" t="s">
        <v>19</v>
      </c>
      <c r="C1232" s="332" t="s">
        <v>43</v>
      </c>
      <c r="D1232" s="333" t="s">
        <v>22</v>
      </c>
      <c r="E1232" s="702" t="s">
        <v>291</v>
      </c>
      <c r="F1232" s="703" t="s">
        <v>254</v>
      </c>
      <c r="G1232" s="335">
        <v>754.28599999999983</v>
      </c>
      <c r="H1232" s="336">
        <v>0</v>
      </c>
      <c r="I1232" s="337">
        <v>754.28599999999983</v>
      </c>
    </row>
    <row r="1233" spans="2:9" ht="12.95" customHeight="1" x14ac:dyDescent="0.15">
      <c r="B1233" s="381" t="s">
        <v>19</v>
      </c>
      <c r="C1233" s="332" t="s">
        <v>43</v>
      </c>
      <c r="D1233" s="333" t="s">
        <v>22</v>
      </c>
      <c r="E1233" s="702" t="s">
        <v>122</v>
      </c>
      <c r="F1233" s="703" t="s">
        <v>279</v>
      </c>
      <c r="G1233" s="335">
        <v>445.71500000000003</v>
      </c>
      <c r="H1233" s="336">
        <v>0</v>
      </c>
      <c r="I1233" s="337">
        <v>445.71500000000003</v>
      </c>
    </row>
    <row r="1234" spans="2:9" ht="12.95" customHeight="1" x14ac:dyDescent="0.15">
      <c r="B1234" s="381" t="s">
        <v>19</v>
      </c>
      <c r="C1234" s="332" t="s">
        <v>43</v>
      </c>
      <c r="D1234" s="333" t="s">
        <v>22</v>
      </c>
      <c r="E1234" s="702" t="s">
        <v>248</v>
      </c>
      <c r="F1234" s="703" t="s">
        <v>143</v>
      </c>
      <c r="G1234" s="335">
        <v>2439.9989999999998</v>
      </c>
      <c r="H1234" s="336">
        <v>0</v>
      </c>
      <c r="I1234" s="337">
        <v>2439.9989999999998</v>
      </c>
    </row>
    <row r="1235" spans="2:9" ht="12.95" customHeight="1" x14ac:dyDescent="0.15">
      <c r="B1235" s="381" t="s">
        <v>19</v>
      </c>
      <c r="C1235" s="332" t="s">
        <v>43</v>
      </c>
      <c r="D1235" s="333" t="s">
        <v>22</v>
      </c>
      <c r="E1235" s="702" t="s">
        <v>277</v>
      </c>
      <c r="F1235" s="703" t="s">
        <v>277</v>
      </c>
      <c r="G1235" s="335">
        <v>8610</v>
      </c>
      <c r="H1235" s="336">
        <v>0</v>
      </c>
      <c r="I1235" s="337">
        <v>8610</v>
      </c>
    </row>
    <row r="1236" spans="2:9" ht="12.95" customHeight="1" x14ac:dyDescent="0.15">
      <c r="B1236" s="381" t="s">
        <v>24</v>
      </c>
      <c r="C1236" s="332" t="s">
        <v>43</v>
      </c>
      <c r="D1236" s="333" t="s">
        <v>22</v>
      </c>
      <c r="E1236" s="702" t="s">
        <v>277</v>
      </c>
      <c r="F1236" s="703" t="s">
        <v>277</v>
      </c>
      <c r="G1236" s="335">
        <v>1144</v>
      </c>
      <c r="H1236" s="336">
        <v>0</v>
      </c>
      <c r="I1236" s="337">
        <v>1144</v>
      </c>
    </row>
    <row r="1237" spans="2:9" ht="12.95" customHeight="1" x14ac:dyDescent="0.15">
      <c r="B1237" s="381" t="s">
        <v>210</v>
      </c>
      <c r="C1237" s="332" t="s">
        <v>43</v>
      </c>
      <c r="D1237" s="333" t="s">
        <v>22</v>
      </c>
      <c r="E1237" s="702" t="s">
        <v>277</v>
      </c>
      <c r="F1237" s="703" t="s">
        <v>277</v>
      </c>
      <c r="G1237" s="335">
        <v>13156</v>
      </c>
      <c r="H1237" s="336">
        <v>0</v>
      </c>
      <c r="I1237" s="337">
        <v>13156</v>
      </c>
    </row>
    <row r="1238" spans="2:9" ht="12.95" customHeight="1" x14ac:dyDescent="0.15">
      <c r="B1238" s="381" t="s">
        <v>35</v>
      </c>
      <c r="C1238" s="332" t="s">
        <v>43</v>
      </c>
      <c r="D1238" s="333" t="s">
        <v>22</v>
      </c>
      <c r="E1238" s="702" t="s">
        <v>277</v>
      </c>
      <c r="F1238" s="703" t="s">
        <v>277</v>
      </c>
      <c r="G1238" s="335">
        <v>2216</v>
      </c>
      <c r="H1238" s="336">
        <v>0</v>
      </c>
      <c r="I1238" s="337">
        <v>2216</v>
      </c>
    </row>
    <row r="1239" spans="2:9" ht="12.95" customHeight="1" x14ac:dyDescent="0.15">
      <c r="B1239" s="381" t="s">
        <v>211</v>
      </c>
      <c r="C1239" s="332" t="s">
        <v>43</v>
      </c>
      <c r="D1239" s="333" t="s">
        <v>22</v>
      </c>
      <c r="E1239" s="702" t="s">
        <v>277</v>
      </c>
      <c r="F1239" s="703" t="s">
        <v>277</v>
      </c>
      <c r="G1239" s="335">
        <v>52</v>
      </c>
      <c r="H1239" s="336">
        <v>0</v>
      </c>
      <c r="I1239" s="337">
        <v>52</v>
      </c>
    </row>
    <row r="1240" spans="2:9" ht="12.95" customHeight="1" x14ac:dyDescent="0.15">
      <c r="B1240" s="381" t="s">
        <v>14</v>
      </c>
      <c r="C1240" s="332" t="s">
        <v>43</v>
      </c>
      <c r="D1240" s="333" t="s">
        <v>22</v>
      </c>
      <c r="E1240" s="702" t="s">
        <v>277</v>
      </c>
      <c r="F1240" s="703" t="s">
        <v>277</v>
      </c>
      <c r="G1240" s="335">
        <v>1664</v>
      </c>
      <c r="H1240" s="336">
        <v>0</v>
      </c>
      <c r="I1240" s="337">
        <v>1664</v>
      </c>
    </row>
    <row r="1241" spans="2:9" ht="12.95" customHeight="1" x14ac:dyDescent="0.15">
      <c r="B1241" s="381" t="s">
        <v>17</v>
      </c>
      <c r="C1241" s="332" t="s">
        <v>43</v>
      </c>
      <c r="D1241" s="333" t="s">
        <v>22</v>
      </c>
      <c r="E1241" s="702" t="s">
        <v>110</v>
      </c>
      <c r="F1241" s="703" t="s">
        <v>247</v>
      </c>
      <c r="G1241" s="335">
        <v>451.428</v>
      </c>
      <c r="H1241" s="336">
        <v>0</v>
      </c>
      <c r="I1241" s="337">
        <v>451.428</v>
      </c>
    </row>
    <row r="1242" spans="2:9" ht="12.95" customHeight="1" x14ac:dyDescent="0.15">
      <c r="B1242" s="381" t="s">
        <v>17</v>
      </c>
      <c r="C1242" s="332" t="s">
        <v>43</v>
      </c>
      <c r="D1242" s="333" t="s">
        <v>22</v>
      </c>
      <c r="E1242" s="702" t="s">
        <v>122</v>
      </c>
      <c r="F1242" s="703" t="s">
        <v>279</v>
      </c>
      <c r="G1242" s="335">
        <v>188.572</v>
      </c>
      <c r="H1242" s="336">
        <v>0</v>
      </c>
      <c r="I1242" s="337">
        <v>188.572</v>
      </c>
    </row>
    <row r="1243" spans="2:9" ht="12.95" customHeight="1" x14ac:dyDescent="0.15">
      <c r="B1243" s="381" t="s">
        <v>17</v>
      </c>
      <c r="C1243" s="332" t="s">
        <v>43</v>
      </c>
      <c r="D1243" s="333" t="s">
        <v>22</v>
      </c>
      <c r="E1243" s="702" t="s">
        <v>277</v>
      </c>
      <c r="F1243" s="703" t="s">
        <v>277</v>
      </c>
      <c r="G1243" s="335">
        <v>4914</v>
      </c>
      <c r="H1243" s="336">
        <v>0</v>
      </c>
      <c r="I1243" s="337">
        <v>4914</v>
      </c>
    </row>
    <row r="1244" spans="2:9" ht="12.95" customHeight="1" x14ac:dyDescent="0.15">
      <c r="B1244" s="381" t="s">
        <v>36</v>
      </c>
      <c r="C1244" s="332" t="s">
        <v>43</v>
      </c>
      <c r="D1244" s="333" t="s">
        <v>22</v>
      </c>
      <c r="E1244" s="702" t="s">
        <v>277</v>
      </c>
      <c r="F1244" s="703" t="s">
        <v>277</v>
      </c>
      <c r="G1244" s="335">
        <v>5226</v>
      </c>
      <c r="H1244" s="336">
        <v>0</v>
      </c>
      <c r="I1244" s="337">
        <v>5226</v>
      </c>
    </row>
    <row r="1245" spans="2:9" ht="12.95" customHeight="1" x14ac:dyDescent="0.15">
      <c r="B1245" s="381" t="s">
        <v>38</v>
      </c>
      <c r="C1245" s="332" t="s">
        <v>43</v>
      </c>
      <c r="D1245" s="333" t="s">
        <v>22</v>
      </c>
      <c r="E1245" s="702" t="s">
        <v>97</v>
      </c>
      <c r="F1245" s="703" t="s">
        <v>254</v>
      </c>
      <c r="G1245" s="335">
        <v>2022.857</v>
      </c>
      <c r="H1245" s="336">
        <v>0</v>
      </c>
      <c r="I1245" s="337">
        <v>2022.857</v>
      </c>
    </row>
    <row r="1246" spans="2:9" ht="12.95" customHeight="1" x14ac:dyDescent="0.15">
      <c r="B1246" s="381" t="s">
        <v>38</v>
      </c>
      <c r="C1246" s="332" t="s">
        <v>43</v>
      </c>
      <c r="D1246" s="333" t="s">
        <v>22</v>
      </c>
      <c r="E1246" s="702" t="s">
        <v>277</v>
      </c>
      <c r="F1246" s="703" t="s">
        <v>277</v>
      </c>
      <c r="G1246" s="335">
        <v>1638</v>
      </c>
      <c r="H1246" s="336">
        <v>0</v>
      </c>
      <c r="I1246" s="337">
        <v>1638</v>
      </c>
    </row>
    <row r="1247" spans="2:9" ht="12.95" customHeight="1" x14ac:dyDescent="0.15">
      <c r="B1247" s="381" t="s">
        <v>37</v>
      </c>
      <c r="C1247" s="332" t="s">
        <v>43</v>
      </c>
      <c r="D1247" s="333" t="s">
        <v>22</v>
      </c>
      <c r="E1247" s="702" t="s">
        <v>277</v>
      </c>
      <c r="F1247" s="703" t="s">
        <v>277</v>
      </c>
      <c r="G1247" s="335">
        <v>9854.8580000000002</v>
      </c>
      <c r="H1247" s="336">
        <v>0</v>
      </c>
      <c r="I1247" s="337">
        <v>9854.8580000000002</v>
      </c>
    </row>
    <row r="1248" spans="2:9" ht="12.95" customHeight="1" x14ac:dyDescent="0.15">
      <c r="B1248" s="381" t="s">
        <v>263</v>
      </c>
      <c r="C1248" s="332" t="s">
        <v>43</v>
      </c>
      <c r="D1248" s="333" t="s">
        <v>22</v>
      </c>
      <c r="E1248" s="702" t="s">
        <v>277</v>
      </c>
      <c r="F1248" s="703" t="s">
        <v>277</v>
      </c>
      <c r="G1248" s="335">
        <v>640</v>
      </c>
      <c r="H1248" s="336">
        <v>0</v>
      </c>
      <c r="I1248" s="337">
        <v>640</v>
      </c>
    </row>
    <row r="1249" spans="2:9" ht="12.95" customHeight="1" x14ac:dyDescent="0.15">
      <c r="B1249" s="381" t="s">
        <v>30</v>
      </c>
      <c r="C1249" s="332" t="s">
        <v>43</v>
      </c>
      <c r="D1249" s="333" t="s">
        <v>22</v>
      </c>
      <c r="E1249" s="702" t="s">
        <v>110</v>
      </c>
      <c r="F1249" s="703" t="s">
        <v>117</v>
      </c>
      <c r="G1249" s="335">
        <v>1456</v>
      </c>
      <c r="H1249" s="336">
        <v>0</v>
      </c>
      <c r="I1249" s="337">
        <v>1456</v>
      </c>
    </row>
    <row r="1250" spans="2:9" ht="12.95" customHeight="1" x14ac:dyDescent="0.15">
      <c r="B1250" s="381" t="s">
        <v>30</v>
      </c>
      <c r="C1250" s="332" t="s">
        <v>43</v>
      </c>
      <c r="D1250" s="333" t="s">
        <v>22</v>
      </c>
      <c r="E1250" s="702" t="s">
        <v>110</v>
      </c>
      <c r="F1250" s="703" t="s">
        <v>249</v>
      </c>
      <c r="G1250" s="335">
        <v>520</v>
      </c>
      <c r="H1250" s="336">
        <v>0</v>
      </c>
      <c r="I1250" s="337">
        <v>520</v>
      </c>
    </row>
    <row r="1251" spans="2:9" ht="12.95" customHeight="1" x14ac:dyDescent="0.15">
      <c r="B1251" s="381" t="s">
        <v>30</v>
      </c>
      <c r="C1251" s="332" t="s">
        <v>43</v>
      </c>
      <c r="D1251" s="333" t="s">
        <v>22</v>
      </c>
      <c r="E1251" s="702" t="s">
        <v>122</v>
      </c>
      <c r="F1251" s="703" t="s">
        <v>279</v>
      </c>
      <c r="G1251" s="335">
        <v>260</v>
      </c>
      <c r="H1251" s="336">
        <v>0</v>
      </c>
      <c r="I1251" s="337">
        <v>260</v>
      </c>
    </row>
    <row r="1252" spans="2:9" ht="12.95" customHeight="1" x14ac:dyDescent="0.15">
      <c r="B1252" s="381" t="s">
        <v>30</v>
      </c>
      <c r="C1252" s="332" t="s">
        <v>43</v>
      </c>
      <c r="D1252" s="333" t="s">
        <v>22</v>
      </c>
      <c r="E1252" s="702" t="s">
        <v>277</v>
      </c>
      <c r="F1252" s="703" t="s">
        <v>277</v>
      </c>
      <c r="G1252" s="335">
        <v>17372</v>
      </c>
      <c r="H1252" s="336">
        <v>0</v>
      </c>
      <c r="I1252" s="337">
        <v>17372</v>
      </c>
    </row>
    <row r="1253" spans="2:9" ht="12.95" customHeight="1" x14ac:dyDescent="0.15">
      <c r="B1253" s="385" t="s">
        <v>25</v>
      </c>
      <c r="C1253" s="332" t="s">
        <v>43</v>
      </c>
      <c r="D1253" s="333" t="s">
        <v>22</v>
      </c>
      <c r="E1253" s="702" t="s">
        <v>277</v>
      </c>
      <c r="F1253" s="703" t="s">
        <v>277</v>
      </c>
      <c r="G1253" s="335">
        <v>11550</v>
      </c>
      <c r="H1253" s="336">
        <v>0</v>
      </c>
      <c r="I1253" s="337">
        <v>11550</v>
      </c>
    </row>
    <row r="1254" spans="2:9" ht="12.95" customHeight="1" x14ac:dyDescent="0.15">
      <c r="B1254" s="385" t="s">
        <v>28</v>
      </c>
      <c r="C1254" s="332" t="s">
        <v>43</v>
      </c>
      <c r="D1254" s="333" t="s">
        <v>22</v>
      </c>
      <c r="E1254" s="702" t="s">
        <v>110</v>
      </c>
      <c r="F1254" s="703" t="s">
        <v>115</v>
      </c>
      <c r="G1254" s="335">
        <v>0</v>
      </c>
      <c r="H1254" s="336">
        <v>2464.2860000000001</v>
      </c>
      <c r="I1254" s="337">
        <v>2464.2860000000001</v>
      </c>
    </row>
    <row r="1255" spans="2:9" ht="12.95" customHeight="1" x14ac:dyDescent="0.15">
      <c r="B1255" s="385" t="s">
        <v>28</v>
      </c>
      <c r="C1255" s="332" t="s">
        <v>43</v>
      </c>
      <c r="D1255" s="333" t="s">
        <v>22</v>
      </c>
      <c r="E1255" s="702" t="s">
        <v>110</v>
      </c>
      <c r="F1255" s="703" t="s">
        <v>247</v>
      </c>
      <c r="G1255" s="335">
        <v>0</v>
      </c>
      <c r="H1255" s="336">
        <v>1478.5720000000001</v>
      </c>
      <c r="I1255" s="337">
        <v>1478.5720000000001</v>
      </c>
    </row>
    <row r="1256" spans="2:9" ht="12.95" customHeight="1" x14ac:dyDescent="0.15">
      <c r="B1256" s="385" t="s">
        <v>264</v>
      </c>
      <c r="C1256" s="332" t="s">
        <v>43</v>
      </c>
      <c r="D1256" s="333" t="s">
        <v>22</v>
      </c>
      <c r="E1256" s="702" t="s">
        <v>277</v>
      </c>
      <c r="F1256" s="703" t="s">
        <v>277</v>
      </c>
      <c r="G1256" s="335">
        <v>988</v>
      </c>
      <c r="H1256" s="336">
        <v>0</v>
      </c>
      <c r="I1256" s="337">
        <v>988</v>
      </c>
    </row>
    <row r="1257" spans="2:9" ht="12.95" customHeight="1" x14ac:dyDescent="0.15">
      <c r="B1257" s="381" t="s">
        <v>213</v>
      </c>
      <c r="C1257" s="332" t="s">
        <v>43</v>
      </c>
      <c r="D1257" s="333" t="s">
        <v>22</v>
      </c>
      <c r="E1257" s="702" t="s">
        <v>277</v>
      </c>
      <c r="F1257" s="703" t="s">
        <v>277</v>
      </c>
      <c r="G1257" s="335">
        <v>416</v>
      </c>
      <c r="H1257" s="336">
        <v>0</v>
      </c>
      <c r="I1257" s="337">
        <v>416</v>
      </c>
    </row>
    <row r="1258" spans="2:9" ht="12.95" customHeight="1" x14ac:dyDescent="0.15">
      <c r="B1258" s="381" t="s">
        <v>39</v>
      </c>
      <c r="C1258" s="332" t="s">
        <v>43</v>
      </c>
      <c r="D1258" s="333" t="s">
        <v>22</v>
      </c>
      <c r="E1258" s="702" t="s">
        <v>277</v>
      </c>
      <c r="F1258" s="703" t="s">
        <v>277</v>
      </c>
      <c r="G1258" s="335">
        <v>5252</v>
      </c>
      <c r="H1258" s="336">
        <v>0</v>
      </c>
      <c r="I1258" s="337">
        <v>5252</v>
      </c>
    </row>
    <row r="1259" spans="2:9" ht="12.95" customHeight="1" x14ac:dyDescent="0.15">
      <c r="B1259" s="385" t="s">
        <v>32</v>
      </c>
      <c r="C1259" s="332" t="s">
        <v>43</v>
      </c>
      <c r="D1259" s="333" t="s">
        <v>22</v>
      </c>
      <c r="E1259" s="702" t="s">
        <v>277</v>
      </c>
      <c r="F1259" s="703" t="s">
        <v>277</v>
      </c>
      <c r="G1259" s="335">
        <v>2366</v>
      </c>
      <c r="H1259" s="336">
        <v>0</v>
      </c>
      <c r="I1259" s="337">
        <v>2366</v>
      </c>
    </row>
    <row r="1260" spans="2:9" ht="12.95" customHeight="1" x14ac:dyDescent="0.15">
      <c r="B1260" s="385" t="s">
        <v>214</v>
      </c>
      <c r="C1260" s="332" t="s">
        <v>43</v>
      </c>
      <c r="D1260" s="333" t="s">
        <v>22</v>
      </c>
      <c r="E1260" s="702" t="s">
        <v>277</v>
      </c>
      <c r="F1260" s="703" t="s">
        <v>277</v>
      </c>
      <c r="G1260" s="335">
        <v>390</v>
      </c>
      <c r="H1260" s="336">
        <v>0</v>
      </c>
      <c r="I1260" s="337">
        <v>390</v>
      </c>
    </row>
    <row r="1261" spans="2:9" ht="12.95" customHeight="1" x14ac:dyDescent="0.15">
      <c r="B1261" s="385" t="s">
        <v>251</v>
      </c>
      <c r="C1261" s="332" t="s">
        <v>43</v>
      </c>
      <c r="D1261" s="333" t="s">
        <v>22</v>
      </c>
      <c r="E1261" s="702" t="s">
        <v>87</v>
      </c>
      <c r="F1261" s="703" t="s">
        <v>94</v>
      </c>
      <c r="G1261" s="335">
        <v>0</v>
      </c>
      <c r="H1261" s="336">
        <v>17.5</v>
      </c>
      <c r="I1261" s="337">
        <v>17.5</v>
      </c>
    </row>
    <row r="1262" spans="2:9" ht="12.95" customHeight="1" x14ac:dyDescent="0.15">
      <c r="B1262" s="385" t="s">
        <v>215</v>
      </c>
      <c r="C1262" s="332" t="s">
        <v>43</v>
      </c>
      <c r="D1262" s="333" t="s">
        <v>22</v>
      </c>
      <c r="E1262" s="702" t="s">
        <v>277</v>
      </c>
      <c r="F1262" s="703" t="s">
        <v>277</v>
      </c>
      <c r="G1262" s="335">
        <v>10046</v>
      </c>
      <c r="H1262" s="336">
        <v>0</v>
      </c>
      <c r="I1262" s="337">
        <v>10046</v>
      </c>
    </row>
    <row r="1263" spans="2:9" ht="12.95" customHeight="1" x14ac:dyDescent="0.15">
      <c r="B1263" s="385" t="s">
        <v>26</v>
      </c>
      <c r="C1263" s="332" t="s">
        <v>43</v>
      </c>
      <c r="D1263" s="333" t="s">
        <v>22</v>
      </c>
      <c r="E1263" s="702" t="s">
        <v>110</v>
      </c>
      <c r="F1263" s="703" t="s">
        <v>112</v>
      </c>
      <c r="G1263" s="335">
        <v>0</v>
      </c>
      <c r="H1263" s="336">
        <v>22.75</v>
      </c>
      <c r="I1263" s="337">
        <v>22.75</v>
      </c>
    </row>
    <row r="1264" spans="2:9" ht="12.95" customHeight="1" x14ac:dyDescent="0.15">
      <c r="B1264" s="385" t="s">
        <v>26</v>
      </c>
      <c r="C1264" s="332" t="s">
        <v>43</v>
      </c>
      <c r="D1264" s="333" t="s">
        <v>22</v>
      </c>
      <c r="E1264" s="702" t="s">
        <v>110</v>
      </c>
      <c r="F1264" s="703" t="s">
        <v>115</v>
      </c>
      <c r="G1264" s="335">
        <v>0</v>
      </c>
      <c r="H1264" s="336">
        <v>70</v>
      </c>
      <c r="I1264" s="337">
        <v>70</v>
      </c>
    </row>
    <row r="1265" spans="2:9" ht="12.95" customHeight="1" x14ac:dyDescent="0.15">
      <c r="B1265" s="385" t="s">
        <v>26</v>
      </c>
      <c r="C1265" s="332" t="s">
        <v>43</v>
      </c>
      <c r="D1265" s="333" t="s">
        <v>22</v>
      </c>
      <c r="E1265" s="702" t="s">
        <v>110</v>
      </c>
      <c r="F1265" s="703" t="s">
        <v>274</v>
      </c>
      <c r="G1265" s="335">
        <v>0</v>
      </c>
      <c r="H1265" s="336">
        <v>35</v>
      </c>
      <c r="I1265" s="337">
        <v>35</v>
      </c>
    </row>
    <row r="1266" spans="2:9" ht="12.95" customHeight="1" x14ac:dyDescent="0.15">
      <c r="B1266" s="385" t="s">
        <v>26</v>
      </c>
      <c r="C1266" s="332" t="s">
        <v>43</v>
      </c>
      <c r="D1266" s="333" t="s">
        <v>22</v>
      </c>
      <c r="E1266" s="702" t="s">
        <v>277</v>
      </c>
      <c r="F1266" s="703" t="s">
        <v>277</v>
      </c>
      <c r="G1266" s="335">
        <v>0</v>
      </c>
      <c r="H1266" s="336">
        <v>17.5</v>
      </c>
      <c r="I1266" s="337">
        <v>17.5</v>
      </c>
    </row>
    <row r="1267" spans="2:9" ht="12.95" customHeight="1" x14ac:dyDescent="0.15">
      <c r="B1267" s="383"/>
      <c r="C1267" s="345" t="s">
        <v>43</v>
      </c>
      <c r="D1267" s="346" t="s">
        <v>22</v>
      </c>
      <c r="E1267" s="710" t="s">
        <v>273</v>
      </c>
      <c r="F1267" s="711"/>
      <c r="G1267" s="25">
        <v>176735.14400000003</v>
      </c>
      <c r="H1267" s="2">
        <v>39464.895000000004</v>
      </c>
      <c r="I1267" s="348">
        <v>216200.03900000005</v>
      </c>
    </row>
    <row r="1268" spans="2:9" ht="12.95" customHeight="1" x14ac:dyDescent="0.15">
      <c r="B1268" s="385" t="s">
        <v>22</v>
      </c>
      <c r="C1268" s="332" t="s">
        <v>43</v>
      </c>
      <c r="D1268" s="333" t="s">
        <v>34</v>
      </c>
      <c r="E1268" s="702" t="s">
        <v>277</v>
      </c>
      <c r="F1268" s="703" t="s">
        <v>277</v>
      </c>
      <c r="G1268" s="335">
        <v>5824</v>
      </c>
      <c r="H1268" s="336">
        <v>0</v>
      </c>
      <c r="I1268" s="337">
        <v>5824</v>
      </c>
    </row>
    <row r="1269" spans="2:9" ht="12.95" customHeight="1" x14ac:dyDescent="0.15">
      <c r="B1269" s="383"/>
      <c r="C1269" s="345" t="s">
        <v>43</v>
      </c>
      <c r="D1269" s="346" t="s">
        <v>34</v>
      </c>
      <c r="E1269" s="710" t="s">
        <v>273</v>
      </c>
      <c r="F1269" s="711"/>
      <c r="G1269" s="25">
        <v>5824</v>
      </c>
      <c r="H1269" s="2">
        <v>0</v>
      </c>
      <c r="I1269" s="348">
        <v>5824</v>
      </c>
    </row>
    <row r="1270" spans="2:9" ht="12.95" customHeight="1" x14ac:dyDescent="0.15">
      <c r="B1270" s="385" t="s">
        <v>22</v>
      </c>
      <c r="C1270" s="332" t="s">
        <v>43</v>
      </c>
      <c r="D1270" s="333" t="s">
        <v>212</v>
      </c>
      <c r="E1270" s="702" t="s">
        <v>277</v>
      </c>
      <c r="F1270" s="703" t="s">
        <v>277</v>
      </c>
      <c r="G1270" s="335">
        <v>52</v>
      </c>
      <c r="H1270" s="336">
        <v>0</v>
      </c>
      <c r="I1270" s="337">
        <v>52</v>
      </c>
    </row>
    <row r="1271" spans="2:9" ht="12.95" customHeight="1" x14ac:dyDescent="0.15">
      <c r="B1271" s="383"/>
      <c r="C1271" s="345" t="s">
        <v>43</v>
      </c>
      <c r="D1271" s="346" t="s">
        <v>212</v>
      </c>
      <c r="E1271" s="710" t="s">
        <v>273</v>
      </c>
      <c r="F1271" s="711"/>
      <c r="G1271" s="25">
        <v>52</v>
      </c>
      <c r="H1271" s="2">
        <v>0</v>
      </c>
      <c r="I1271" s="348">
        <v>52</v>
      </c>
    </row>
    <row r="1272" spans="2:9" ht="12.95" customHeight="1" x14ac:dyDescent="0.15">
      <c r="B1272" s="381" t="s">
        <v>18</v>
      </c>
      <c r="C1272" s="332" t="s">
        <v>43</v>
      </c>
      <c r="D1272" s="333" t="s">
        <v>23</v>
      </c>
      <c r="E1272" s="702" t="s">
        <v>97</v>
      </c>
      <c r="F1272" s="703" t="s">
        <v>99</v>
      </c>
      <c r="G1272" s="335">
        <v>0</v>
      </c>
      <c r="H1272" s="336">
        <v>102.857</v>
      </c>
      <c r="I1272" s="337">
        <v>102.857</v>
      </c>
    </row>
    <row r="1273" spans="2:9" ht="12.95" customHeight="1" x14ac:dyDescent="0.15">
      <c r="B1273" s="381" t="s">
        <v>18</v>
      </c>
      <c r="C1273" s="332" t="s">
        <v>43</v>
      </c>
      <c r="D1273" s="338" t="s">
        <v>23</v>
      </c>
      <c r="E1273" s="702" t="s">
        <v>97</v>
      </c>
      <c r="F1273" s="703" t="s">
        <v>254</v>
      </c>
      <c r="G1273" s="335">
        <v>0</v>
      </c>
      <c r="H1273" s="336">
        <v>1028.5700000000002</v>
      </c>
      <c r="I1273" s="337">
        <v>1028.5700000000002</v>
      </c>
    </row>
    <row r="1274" spans="2:9" ht="12.95" customHeight="1" x14ac:dyDescent="0.15">
      <c r="B1274" s="381" t="s">
        <v>18</v>
      </c>
      <c r="C1274" s="332" t="s">
        <v>43</v>
      </c>
      <c r="D1274" s="333" t="s">
        <v>23</v>
      </c>
      <c r="E1274" s="702" t="s">
        <v>103</v>
      </c>
      <c r="F1274" s="703" t="s">
        <v>256</v>
      </c>
      <c r="G1274" s="335">
        <v>0</v>
      </c>
      <c r="H1274" s="336">
        <v>411.42899999999997</v>
      </c>
      <c r="I1274" s="337">
        <v>411.42899999999997</v>
      </c>
    </row>
    <row r="1275" spans="2:9" ht="12.95" customHeight="1" x14ac:dyDescent="0.15">
      <c r="B1275" s="381" t="s">
        <v>18</v>
      </c>
      <c r="C1275" s="332" t="s">
        <v>43</v>
      </c>
      <c r="D1275" s="333" t="s">
        <v>23</v>
      </c>
      <c r="E1275" s="702" t="s">
        <v>110</v>
      </c>
      <c r="F1275" s="703" t="s">
        <v>111</v>
      </c>
      <c r="G1275" s="335">
        <v>0</v>
      </c>
      <c r="H1275" s="336">
        <v>102.857</v>
      </c>
      <c r="I1275" s="337">
        <v>102.857</v>
      </c>
    </row>
    <row r="1276" spans="2:9" ht="12.95" customHeight="1" x14ac:dyDescent="0.15">
      <c r="B1276" s="381" t="s">
        <v>18</v>
      </c>
      <c r="C1276" s="332" t="s">
        <v>43</v>
      </c>
      <c r="D1276" s="333" t="s">
        <v>23</v>
      </c>
      <c r="E1276" s="702" t="s">
        <v>110</v>
      </c>
      <c r="F1276" s="703" t="s">
        <v>112</v>
      </c>
      <c r="G1276" s="335">
        <v>0</v>
      </c>
      <c r="H1276" s="336">
        <v>719.99900000000002</v>
      </c>
      <c r="I1276" s="337">
        <v>719.99900000000002</v>
      </c>
    </row>
    <row r="1277" spans="2:9" ht="12.95" customHeight="1" x14ac:dyDescent="0.15">
      <c r="B1277" s="381" t="s">
        <v>18</v>
      </c>
      <c r="C1277" s="332" t="s">
        <v>43</v>
      </c>
      <c r="D1277" s="333" t="s">
        <v>23</v>
      </c>
      <c r="E1277" s="702" t="s">
        <v>110</v>
      </c>
      <c r="F1277" s="703" t="s">
        <v>113</v>
      </c>
      <c r="G1277" s="335">
        <v>0</v>
      </c>
      <c r="H1277" s="336">
        <v>102.857</v>
      </c>
      <c r="I1277" s="337">
        <v>102.857</v>
      </c>
    </row>
    <row r="1278" spans="2:9" ht="12.95" customHeight="1" x14ac:dyDescent="0.15">
      <c r="B1278" s="381" t="s">
        <v>18</v>
      </c>
      <c r="C1278" s="332" t="s">
        <v>43</v>
      </c>
      <c r="D1278" s="333" t="s">
        <v>23</v>
      </c>
      <c r="E1278" s="702" t="s">
        <v>110</v>
      </c>
      <c r="F1278" s="703" t="s">
        <v>115</v>
      </c>
      <c r="G1278" s="335">
        <v>0</v>
      </c>
      <c r="H1278" s="336">
        <v>7778.5709999999999</v>
      </c>
      <c r="I1278" s="337">
        <v>7778.5709999999999</v>
      </c>
    </row>
    <row r="1279" spans="2:9" ht="12.95" customHeight="1" x14ac:dyDescent="0.15">
      <c r="B1279" s="381" t="s">
        <v>18</v>
      </c>
      <c r="C1279" s="332" t="s">
        <v>43</v>
      </c>
      <c r="D1279" s="333" t="s">
        <v>23</v>
      </c>
      <c r="E1279" s="702" t="s">
        <v>293</v>
      </c>
      <c r="F1279" s="703" t="s">
        <v>247</v>
      </c>
      <c r="G1279" s="335">
        <v>0</v>
      </c>
      <c r="H1279" s="336">
        <v>7045.7139999999999</v>
      </c>
      <c r="I1279" s="337">
        <v>7045.7139999999999</v>
      </c>
    </row>
    <row r="1280" spans="2:9" ht="12.95" customHeight="1" x14ac:dyDescent="0.15">
      <c r="B1280" s="381" t="s">
        <v>18</v>
      </c>
      <c r="C1280" s="332" t="s">
        <v>43</v>
      </c>
      <c r="D1280" s="333" t="s">
        <v>23</v>
      </c>
      <c r="E1280" s="702" t="s">
        <v>110</v>
      </c>
      <c r="F1280" s="703" t="s">
        <v>117</v>
      </c>
      <c r="G1280" s="335">
        <v>0</v>
      </c>
      <c r="H1280" s="336">
        <v>102.857</v>
      </c>
      <c r="I1280" s="337">
        <v>102.857</v>
      </c>
    </row>
    <row r="1281" spans="2:9" ht="12.95" customHeight="1" thickBot="1" x14ac:dyDescent="0.2">
      <c r="B1281" s="388" t="s">
        <v>18</v>
      </c>
      <c r="C1281" s="355" t="s">
        <v>43</v>
      </c>
      <c r="D1281" s="356" t="s">
        <v>23</v>
      </c>
      <c r="E1281" s="704" t="s">
        <v>122</v>
      </c>
      <c r="F1281" s="705" t="s">
        <v>125</v>
      </c>
      <c r="G1281" s="358">
        <v>0</v>
      </c>
      <c r="H1281" s="359">
        <v>411.428</v>
      </c>
      <c r="I1281" s="360">
        <v>411.428</v>
      </c>
    </row>
    <row r="1282" spans="2:9" ht="12.95" customHeight="1" x14ac:dyDescent="0.15">
      <c r="B1282" s="384" t="s">
        <v>18</v>
      </c>
      <c r="C1282" s="349" t="s">
        <v>43</v>
      </c>
      <c r="D1282" s="350" t="s">
        <v>23</v>
      </c>
      <c r="E1282" s="706" t="s">
        <v>292</v>
      </c>
      <c r="F1282" s="707" t="s">
        <v>127</v>
      </c>
      <c r="G1282" s="352">
        <v>0</v>
      </c>
      <c r="H1282" s="353">
        <v>308.57100000000003</v>
      </c>
      <c r="I1282" s="354">
        <v>308.57100000000003</v>
      </c>
    </row>
    <row r="1283" spans="2:9" ht="12.95" customHeight="1" x14ac:dyDescent="0.15">
      <c r="B1283" s="381" t="s">
        <v>18</v>
      </c>
      <c r="C1283" s="332" t="s">
        <v>43</v>
      </c>
      <c r="D1283" s="333" t="s">
        <v>23</v>
      </c>
      <c r="E1283" s="702" t="s">
        <v>122</v>
      </c>
      <c r="F1283" s="703" t="s">
        <v>279</v>
      </c>
      <c r="G1283" s="335">
        <v>0</v>
      </c>
      <c r="H1283" s="336">
        <v>2262.8549999999996</v>
      </c>
      <c r="I1283" s="337">
        <v>2262.8549999999996</v>
      </c>
    </row>
    <row r="1284" spans="2:9" ht="12.95" customHeight="1" x14ac:dyDescent="0.15">
      <c r="B1284" s="381" t="s">
        <v>18</v>
      </c>
      <c r="C1284" s="332" t="s">
        <v>43</v>
      </c>
      <c r="D1284" s="333" t="s">
        <v>23</v>
      </c>
      <c r="E1284" s="702" t="s">
        <v>289</v>
      </c>
      <c r="F1284" s="703" t="s">
        <v>132</v>
      </c>
      <c r="G1284" s="335">
        <v>0</v>
      </c>
      <c r="H1284" s="336">
        <v>102.857</v>
      </c>
      <c r="I1284" s="337">
        <v>102.857</v>
      </c>
    </row>
    <row r="1285" spans="2:9" ht="12.95" customHeight="1" x14ac:dyDescent="0.15">
      <c r="B1285" s="381" t="s">
        <v>18</v>
      </c>
      <c r="C1285" s="332" t="s">
        <v>43</v>
      </c>
      <c r="D1285" s="333" t="s">
        <v>23</v>
      </c>
      <c r="E1285" s="702" t="s">
        <v>131</v>
      </c>
      <c r="F1285" s="703" t="s">
        <v>140</v>
      </c>
      <c r="G1285" s="335">
        <v>0</v>
      </c>
      <c r="H1285" s="336">
        <v>102.857</v>
      </c>
      <c r="I1285" s="337">
        <v>102.857</v>
      </c>
    </row>
    <row r="1286" spans="2:9" ht="12.95" customHeight="1" x14ac:dyDescent="0.15">
      <c r="B1286" s="381" t="s">
        <v>18</v>
      </c>
      <c r="C1286" s="332" t="s">
        <v>43</v>
      </c>
      <c r="D1286" s="333" t="s">
        <v>23</v>
      </c>
      <c r="E1286" s="702" t="s">
        <v>248</v>
      </c>
      <c r="F1286" s="703" t="s">
        <v>143</v>
      </c>
      <c r="G1286" s="335">
        <v>0</v>
      </c>
      <c r="H1286" s="336">
        <v>411.428</v>
      </c>
      <c r="I1286" s="337">
        <v>411.428</v>
      </c>
    </row>
    <row r="1287" spans="2:9" ht="12.95" customHeight="1" x14ac:dyDescent="0.15">
      <c r="B1287" s="381" t="s">
        <v>18</v>
      </c>
      <c r="C1287" s="332" t="s">
        <v>43</v>
      </c>
      <c r="D1287" s="333" t="s">
        <v>23</v>
      </c>
      <c r="E1287" s="702" t="s">
        <v>248</v>
      </c>
      <c r="F1287" s="703" t="s">
        <v>144</v>
      </c>
      <c r="G1287" s="335">
        <v>0</v>
      </c>
      <c r="H1287" s="336">
        <v>102.857</v>
      </c>
      <c r="I1287" s="337">
        <v>102.857</v>
      </c>
    </row>
    <row r="1288" spans="2:9" ht="12.95" customHeight="1" x14ac:dyDescent="0.15">
      <c r="B1288" s="381" t="s">
        <v>18</v>
      </c>
      <c r="C1288" s="332" t="s">
        <v>43</v>
      </c>
      <c r="D1288" s="333" t="s">
        <v>23</v>
      </c>
      <c r="E1288" s="702" t="s">
        <v>146</v>
      </c>
      <c r="F1288" s="703" t="s">
        <v>147</v>
      </c>
      <c r="G1288" s="335">
        <v>0</v>
      </c>
      <c r="H1288" s="336">
        <v>1234.2839999999999</v>
      </c>
      <c r="I1288" s="337">
        <v>1234.2839999999999</v>
      </c>
    </row>
    <row r="1289" spans="2:9" ht="12.95" customHeight="1" x14ac:dyDescent="0.15">
      <c r="B1289" s="381" t="s">
        <v>18</v>
      </c>
      <c r="C1289" s="332" t="s">
        <v>43</v>
      </c>
      <c r="D1289" s="333" t="s">
        <v>23</v>
      </c>
      <c r="E1289" s="702" t="s">
        <v>153</v>
      </c>
      <c r="F1289" s="703" t="s">
        <v>153</v>
      </c>
      <c r="G1289" s="335">
        <v>0</v>
      </c>
      <c r="H1289" s="336">
        <v>411.42899999999997</v>
      </c>
      <c r="I1289" s="337">
        <v>411.42899999999997</v>
      </c>
    </row>
    <row r="1290" spans="2:9" ht="12.95" customHeight="1" x14ac:dyDescent="0.15">
      <c r="B1290" s="381" t="s">
        <v>7</v>
      </c>
      <c r="C1290" s="332" t="s">
        <v>43</v>
      </c>
      <c r="D1290" s="333" t="s">
        <v>23</v>
      </c>
      <c r="E1290" s="702" t="s">
        <v>131</v>
      </c>
      <c r="F1290" s="703" t="s">
        <v>136</v>
      </c>
      <c r="G1290" s="335">
        <v>0</v>
      </c>
      <c r="H1290" s="336">
        <v>54.643000000000001</v>
      </c>
      <c r="I1290" s="337">
        <v>54.643000000000001</v>
      </c>
    </row>
    <row r="1291" spans="2:9" ht="12.95" customHeight="1" x14ac:dyDescent="0.15">
      <c r="B1291" s="381" t="s">
        <v>31</v>
      </c>
      <c r="C1291" s="332" t="s">
        <v>43</v>
      </c>
      <c r="D1291" s="333" t="s">
        <v>23</v>
      </c>
      <c r="E1291" s="702" t="s">
        <v>110</v>
      </c>
      <c r="F1291" s="703" t="s">
        <v>115</v>
      </c>
      <c r="G1291" s="335">
        <v>0</v>
      </c>
      <c r="H1291" s="336">
        <v>2378.5720000000001</v>
      </c>
      <c r="I1291" s="337">
        <v>2378.5720000000001</v>
      </c>
    </row>
    <row r="1292" spans="2:9" ht="12.95" customHeight="1" x14ac:dyDescent="0.15">
      <c r="B1292" s="381" t="s">
        <v>31</v>
      </c>
      <c r="C1292" s="332" t="s">
        <v>43</v>
      </c>
      <c r="D1292" s="338" t="s">
        <v>23</v>
      </c>
      <c r="E1292" s="702" t="s">
        <v>110</v>
      </c>
      <c r="F1292" s="703" t="s">
        <v>247</v>
      </c>
      <c r="G1292" s="335">
        <v>0</v>
      </c>
      <c r="H1292" s="336">
        <v>1285.7139999999999</v>
      </c>
      <c r="I1292" s="337">
        <v>1285.7139999999999</v>
      </c>
    </row>
    <row r="1293" spans="2:9" ht="12.95" customHeight="1" x14ac:dyDescent="0.15">
      <c r="B1293" s="381" t="s">
        <v>25</v>
      </c>
      <c r="C1293" s="332" t="s">
        <v>43</v>
      </c>
      <c r="D1293" s="333" t="s">
        <v>23</v>
      </c>
      <c r="E1293" s="702" t="s">
        <v>131</v>
      </c>
      <c r="F1293" s="703" t="s">
        <v>137</v>
      </c>
      <c r="G1293" s="335">
        <v>0</v>
      </c>
      <c r="H1293" s="336">
        <v>366.42600000000004</v>
      </c>
      <c r="I1293" s="337">
        <v>366.42600000000004</v>
      </c>
    </row>
    <row r="1294" spans="2:9" ht="12.95" customHeight="1" x14ac:dyDescent="0.15">
      <c r="B1294" s="381" t="s">
        <v>25</v>
      </c>
      <c r="C1294" s="332" t="s">
        <v>43</v>
      </c>
      <c r="D1294" s="333" t="s">
        <v>23</v>
      </c>
      <c r="E1294" s="702" t="s">
        <v>146</v>
      </c>
      <c r="F1294" s="703" t="s">
        <v>149</v>
      </c>
      <c r="G1294" s="335">
        <v>0</v>
      </c>
      <c r="H1294" s="336">
        <v>128.572</v>
      </c>
      <c r="I1294" s="337">
        <v>128.572</v>
      </c>
    </row>
    <row r="1295" spans="2:9" ht="12.95" customHeight="1" x14ac:dyDescent="0.15">
      <c r="B1295" s="383"/>
      <c r="C1295" s="345" t="s">
        <v>43</v>
      </c>
      <c r="D1295" s="346" t="s">
        <v>23</v>
      </c>
      <c r="E1295" s="710" t="s">
        <v>273</v>
      </c>
      <c r="F1295" s="711"/>
      <c r="G1295" s="25">
        <v>0</v>
      </c>
      <c r="H1295" s="2">
        <v>26958.203999999998</v>
      </c>
      <c r="I1295" s="348">
        <v>26958.203999999998</v>
      </c>
    </row>
    <row r="1296" spans="2:9" ht="12.95" customHeight="1" x14ac:dyDescent="0.15">
      <c r="B1296" s="381" t="s">
        <v>18</v>
      </c>
      <c r="C1296" s="332" t="s">
        <v>43</v>
      </c>
      <c r="D1296" s="333" t="s">
        <v>12</v>
      </c>
      <c r="E1296" s="702" t="s">
        <v>110</v>
      </c>
      <c r="F1296" s="703" t="s">
        <v>115</v>
      </c>
      <c r="G1296" s="335">
        <v>0</v>
      </c>
      <c r="H1296" s="336">
        <v>75</v>
      </c>
      <c r="I1296" s="337">
        <v>75</v>
      </c>
    </row>
    <row r="1297" spans="2:9" ht="12.95" customHeight="1" x14ac:dyDescent="0.15">
      <c r="B1297" s="381" t="s">
        <v>18</v>
      </c>
      <c r="C1297" s="332" t="s">
        <v>43</v>
      </c>
      <c r="D1297" s="333" t="s">
        <v>12</v>
      </c>
      <c r="E1297" s="702" t="s">
        <v>122</v>
      </c>
      <c r="F1297" s="703" t="s">
        <v>279</v>
      </c>
      <c r="G1297" s="335">
        <v>360</v>
      </c>
      <c r="H1297" s="336">
        <v>0</v>
      </c>
      <c r="I1297" s="337">
        <v>360</v>
      </c>
    </row>
    <row r="1298" spans="2:9" ht="12.95" customHeight="1" x14ac:dyDescent="0.15">
      <c r="B1298" s="381" t="s">
        <v>8</v>
      </c>
      <c r="C1298" s="332" t="s">
        <v>43</v>
      </c>
      <c r="D1298" s="333" t="s">
        <v>12</v>
      </c>
      <c r="E1298" s="702" t="s">
        <v>110</v>
      </c>
      <c r="F1298" s="703" t="s">
        <v>115</v>
      </c>
      <c r="G1298" s="335">
        <v>0</v>
      </c>
      <c r="H1298" s="336">
        <v>762.5</v>
      </c>
      <c r="I1298" s="337">
        <v>762.5</v>
      </c>
    </row>
    <row r="1299" spans="2:9" ht="12.95" customHeight="1" x14ac:dyDescent="0.15">
      <c r="B1299" s="381" t="s">
        <v>10</v>
      </c>
      <c r="C1299" s="332" t="s">
        <v>43</v>
      </c>
      <c r="D1299" s="333" t="s">
        <v>12</v>
      </c>
      <c r="E1299" s="702" t="s">
        <v>110</v>
      </c>
      <c r="F1299" s="703" t="s">
        <v>115</v>
      </c>
      <c r="G1299" s="335">
        <v>0</v>
      </c>
      <c r="H1299" s="336">
        <v>16903.125</v>
      </c>
      <c r="I1299" s="337">
        <v>16903.125</v>
      </c>
    </row>
    <row r="1300" spans="2:9" ht="12.95" customHeight="1" x14ac:dyDescent="0.15">
      <c r="B1300" s="381" t="s">
        <v>10</v>
      </c>
      <c r="C1300" s="332" t="s">
        <v>43</v>
      </c>
      <c r="D1300" s="333" t="s">
        <v>12</v>
      </c>
      <c r="E1300" s="702" t="s">
        <v>110</v>
      </c>
      <c r="F1300" s="703" t="s">
        <v>274</v>
      </c>
      <c r="G1300" s="335">
        <v>0</v>
      </c>
      <c r="H1300" s="336">
        <v>37.5</v>
      </c>
      <c r="I1300" s="337">
        <v>37.5</v>
      </c>
    </row>
    <row r="1301" spans="2:9" ht="12.95" customHeight="1" x14ac:dyDescent="0.15">
      <c r="B1301" s="381" t="s">
        <v>205</v>
      </c>
      <c r="C1301" s="332" t="s">
        <v>43</v>
      </c>
      <c r="D1301" s="333" t="s">
        <v>12</v>
      </c>
      <c r="E1301" s="702" t="s">
        <v>110</v>
      </c>
      <c r="F1301" s="703" t="s">
        <v>115</v>
      </c>
      <c r="G1301" s="335">
        <v>0</v>
      </c>
      <c r="H1301" s="336">
        <v>33840.625</v>
      </c>
      <c r="I1301" s="337">
        <v>33840.625</v>
      </c>
    </row>
    <row r="1302" spans="2:9" ht="12.95" customHeight="1" x14ac:dyDescent="0.15">
      <c r="B1302" s="381" t="s">
        <v>22</v>
      </c>
      <c r="C1302" s="332" t="s">
        <v>43</v>
      </c>
      <c r="D1302" s="333" t="s">
        <v>12</v>
      </c>
      <c r="E1302" s="702" t="s">
        <v>277</v>
      </c>
      <c r="F1302" s="703" t="s">
        <v>277</v>
      </c>
      <c r="G1302" s="335">
        <v>11709.715</v>
      </c>
      <c r="H1302" s="336">
        <v>0</v>
      </c>
      <c r="I1302" s="337">
        <v>11709.715</v>
      </c>
    </row>
    <row r="1303" spans="2:9" ht="12.95" customHeight="1" x14ac:dyDescent="0.15">
      <c r="B1303" s="381" t="s">
        <v>19</v>
      </c>
      <c r="C1303" s="332" t="s">
        <v>43</v>
      </c>
      <c r="D1303" s="333" t="s">
        <v>12</v>
      </c>
      <c r="E1303" s="702" t="s">
        <v>122</v>
      </c>
      <c r="F1303" s="703" t="s">
        <v>279</v>
      </c>
      <c r="G1303" s="335">
        <v>1758.2139999999999</v>
      </c>
      <c r="H1303" s="336">
        <v>0</v>
      </c>
      <c r="I1303" s="337">
        <v>1758.2139999999999</v>
      </c>
    </row>
    <row r="1304" spans="2:9" ht="12.95" customHeight="1" x14ac:dyDescent="0.15">
      <c r="B1304" s="381" t="s">
        <v>208</v>
      </c>
      <c r="C1304" s="332" t="s">
        <v>43</v>
      </c>
      <c r="D1304" s="333" t="s">
        <v>12</v>
      </c>
      <c r="E1304" s="702" t="s">
        <v>110</v>
      </c>
      <c r="F1304" s="703" t="s">
        <v>115</v>
      </c>
      <c r="G1304" s="335">
        <v>0</v>
      </c>
      <c r="H1304" s="336">
        <v>43.75</v>
      </c>
      <c r="I1304" s="337">
        <v>43.75</v>
      </c>
    </row>
    <row r="1305" spans="2:9" ht="12.95" customHeight="1" x14ac:dyDescent="0.15">
      <c r="B1305" s="381" t="s">
        <v>30</v>
      </c>
      <c r="C1305" s="332" t="s">
        <v>43</v>
      </c>
      <c r="D1305" s="333" t="s">
        <v>12</v>
      </c>
      <c r="E1305" s="702" t="s">
        <v>110</v>
      </c>
      <c r="F1305" s="703" t="s">
        <v>115</v>
      </c>
      <c r="G1305" s="335">
        <v>0</v>
      </c>
      <c r="H1305" s="336">
        <v>13820</v>
      </c>
      <c r="I1305" s="337">
        <v>13820</v>
      </c>
    </row>
    <row r="1306" spans="2:9" ht="12.95" customHeight="1" x14ac:dyDescent="0.15">
      <c r="B1306" s="381" t="s">
        <v>209</v>
      </c>
      <c r="C1306" s="332" t="s">
        <v>43</v>
      </c>
      <c r="D1306" s="333" t="s">
        <v>12</v>
      </c>
      <c r="E1306" s="702" t="s">
        <v>110</v>
      </c>
      <c r="F1306" s="703" t="s">
        <v>115</v>
      </c>
      <c r="G1306" s="335">
        <v>0</v>
      </c>
      <c r="H1306" s="336">
        <v>327.5</v>
      </c>
      <c r="I1306" s="337">
        <v>327.5</v>
      </c>
    </row>
    <row r="1307" spans="2:9" ht="12.95" customHeight="1" x14ac:dyDescent="0.15">
      <c r="B1307" s="383"/>
      <c r="C1307" s="345" t="s">
        <v>43</v>
      </c>
      <c r="D1307" s="346" t="s">
        <v>12</v>
      </c>
      <c r="E1307" s="710" t="s">
        <v>273</v>
      </c>
      <c r="F1307" s="711"/>
      <c r="G1307" s="25">
        <v>13827.929</v>
      </c>
      <c r="H1307" s="2">
        <v>65810</v>
      </c>
      <c r="I1307" s="348">
        <v>79637.929000000004</v>
      </c>
    </row>
    <row r="1308" spans="2:9" ht="12.95" customHeight="1" x14ac:dyDescent="0.15">
      <c r="B1308" s="381" t="s">
        <v>22</v>
      </c>
      <c r="C1308" s="332" t="s">
        <v>43</v>
      </c>
      <c r="D1308" s="333" t="s">
        <v>262</v>
      </c>
      <c r="E1308" s="702" t="s">
        <v>277</v>
      </c>
      <c r="F1308" s="703" t="s">
        <v>277</v>
      </c>
      <c r="G1308" s="335">
        <v>1482</v>
      </c>
      <c r="H1308" s="336">
        <v>0</v>
      </c>
      <c r="I1308" s="337">
        <v>1482</v>
      </c>
    </row>
    <row r="1309" spans="2:9" ht="12.95" customHeight="1" x14ac:dyDescent="0.15">
      <c r="B1309" s="383"/>
      <c r="C1309" s="345" t="s">
        <v>43</v>
      </c>
      <c r="D1309" s="346" t="s">
        <v>262</v>
      </c>
      <c r="E1309" s="710" t="s">
        <v>273</v>
      </c>
      <c r="F1309" s="711"/>
      <c r="G1309" s="25">
        <v>1482</v>
      </c>
      <c r="H1309" s="2">
        <v>0</v>
      </c>
      <c r="I1309" s="348">
        <v>1482</v>
      </c>
    </row>
    <row r="1310" spans="2:9" ht="12.95" customHeight="1" x14ac:dyDescent="0.15">
      <c r="B1310" s="381" t="s">
        <v>6</v>
      </c>
      <c r="C1310" s="332" t="s">
        <v>43</v>
      </c>
      <c r="D1310" s="333" t="s">
        <v>13</v>
      </c>
      <c r="E1310" s="702" t="s">
        <v>110</v>
      </c>
      <c r="F1310" s="703" t="s">
        <v>115</v>
      </c>
      <c r="G1310" s="335">
        <v>0</v>
      </c>
      <c r="H1310" s="336">
        <v>1185</v>
      </c>
      <c r="I1310" s="337">
        <v>1185</v>
      </c>
    </row>
    <row r="1311" spans="2:9" ht="12.95" customHeight="1" x14ac:dyDescent="0.15">
      <c r="B1311" s="381" t="s">
        <v>18</v>
      </c>
      <c r="C1311" s="332" t="s">
        <v>43</v>
      </c>
      <c r="D1311" s="333" t="s">
        <v>13</v>
      </c>
      <c r="E1311" s="702" t="s">
        <v>97</v>
      </c>
      <c r="F1311" s="703" t="s">
        <v>99</v>
      </c>
      <c r="G1311" s="335">
        <v>0</v>
      </c>
      <c r="H1311" s="336">
        <v>128.571</v>
      </c>
      <c r="I1311" s="337">
        <v>128.571</v>
      </c>
    </row>
    <row r="1312" spans="2:9" ht="12.95" customHeight="1" x14ac:dyDescent="0.15">
      <c r="B1312" s="381" t="s">
        <v>18</v>
      </c>
      <c r="C1312" s="332" t="s">
        <v>43</v>
      </c>
      <c r="D1312" s="333" t="s">
        <v>13</v>
      </c>
      <c r="E1312" s="702" t="s">
        <v>110</v>
      </c>
      <c r="F1312" s="703" t="s">
        <v>111</v>
      </c>
      <c r="G1312" s="335">
        <v>0</v>
      </c>
      <c r="H1312" s="336">
        <v>128.572</v>
      </c>
      <c r="I1312" s="337">
        <v>128.572</v>
      </c>
    </row>
    <row r="1313" spans="2:9" ht="12.95" customHeight="1" x14ac:dyDescent="0.15">
      <c r="B1313" s="381" t="s">
        <v>18</v>
      </c>
      <c r="C1313" s="332" t="s">
        <v>43</v>
      </c>
      <c r="D1313" s="333" t="s">
        <v>13</v>
      </c>
      <c r="E1313" s="702" t="s">
        <v>110</v>
      </c>
      <c r="F1313" s="703" t="s">
        <v>113</v>
      </c>
      <c r="G1313" s="335">
        <v>0</v>
      </c>
      <c r="H1313" s="336">
        <v>128.571</v>
      </c>
      <c r="I1313" s="337">
        <v>128.571</v>
      </c>
    </row>
    <row r="1314" spans="2:9" ht="12.95" customHeight="1" x14ac:dyDescent="0.15">
      <c r="B1314" s="381" t="s">
        <v>18</v>
      </c>
      <c r="C1314" s="332" t="s">
        <v>43</v>
      </c>
      <c r="D1314" s="333" t="s">
        <v>13</v>
      </c>
      <c r="E1314" s="702" t="s">
        <v>110</v>
      </c>
      <c r="F1314" s="703" t="s">
        <v>114</v>
      </c>
      <c r="G1314" s="335">
        <v>0</v>
      </c>
      <c r="H1314" s="336">
        <v>48.213999999999999</v>
      </c>
      <c r="I1314" s="337">
        <v>48.213999999999999</v>
      </c>
    </row>
    <row r="1315" spans="2:9" ht="12.95" customHeight="1" x14ac:dyDescent="0.15">
      <c r="B1315" s="381" t="s">
        <v>18</v>
      </c>
      <c r="C1315" s="332" t="s">
        <v>43</v>
      </c>
      <c r="D1315" s="333" t="s">
        <v>13</v>
      </c>
      <c r="E1315" s="702" t="s">
        <v>110</v>
      </c>
      <c r="F1315" s="703" t="s">
        <v>119</v>
      </c>
      <c r="G1315" s="335">
        <v>0</v>
      </c>
      <c r="H1315" s="336">
        <v>225.001</v>
      </c>
      <c r="I1315" s="337">
        <v>225.001</v>
      </c>
    </row>
    <row r="1316" spans="2:9" ht="12.95" customHeight="1" x14ac:dyDescent="0.15">
      <c r="B1316" s="381" t="s">
        <v>18</v>
      </c>
      <c r="C1316" s="332" t="s">
        <v>43</v>
      </c>
      <c r="D1316" s="333" t="s">
        <v>13</v>
      </c>
      <c r="E1316" s="702" t="s">
        <v>122</v>
      </c>
      <c r="F1316" s="703" t="s">
        <v>129</v>
      </c>
      <c r="G1316" s="335">
        <v>0</v>
      </c>
      <c r="H1316" s="336">
        <v>128.572</v>
      </c>
      <c r="I1316" s="337">
        <v>128.572</v>
      </c>
    </row>
    <row r="1317" spans="2:9" ht="12.95" customHeight="1" x14ac:dyDescent="0.15">
      <c r="B1317" s="381" t="s">
        <v>18</v>
      </c>
      <c r="C1317" s="332" t="s">
        <v>43</v>
      </c>
      <c r="D1317" s="338" t="s">
        <v>13</v>
      </c>
      <c r="E1317" s="702" t="s">
        <v>122</v>
      </c>
      <c r="F1317" s="703" t="s">
        <v>279</v>
      </c>
      <c r="G1317" s="335">
        <v>0</v>
      </c>
      <c r="H1317" s="336">
        <v>5303.5720000000001</v>
      </c>
      <c r="I1317" s="337">
        <v>5303.5720000000001</v>
      </c>
    </row>
    <row r="1318" spans="2:9" ht="12.95" customHeight="1" x14ac:dyDescent="0.15">
      <c r="B1318" s="381" t="s">
        <v>18</v>
      </c>
      <c r="C1318" s="332" t="s">
        <v>43</v>
      </c>
      <c r="D1318" s="333" t="s">
        <v>13</v>
      </c>
      <c r="E1318" s="702" t="s">
        <v>131</v>
      </c>
      <c r="F1318" s="703" t="s">
        <v>132</v>
      </c>
      <c r="G1318" s="335">
        <v>0</v>
      </c>
      <c r="H1318" s="336">
        <v>64.286000000000001</v>
      </c>
      <c r="I1318" s="337">
        <v>64.286000000000001</v>
      </c>
    </row>
    <row r="1319" spans="2:9" ht="12.95" customHeight="1" x14ac:dyDescent="0.15">
      <c r="B1319" s="381" t="s">
        <v>18</v>
      </c>
      <c r="C1319" s="332" t="s">
        <v>43</v>
      </c>
      <c r="D1319" s="333" t="s">
        <v>13</v>
      </c>
      <c r="E1319" s="702" t="s">
        <v>131</v>
      </c>
      <c r="F1319" s="703" t="s">
        <v>135</v>
      </c>
      <c r="G1319" s="335">
        <v>0</v>
      </c>
      <c r="H1319" s="336">
        <v>385.714</v>
      </c>
      <c r="I1319" s="337">
        <v>385.714</v>
      </c>
    </row>
    <row r="1320" spans="2:9" ht="12.95" customHeight="1" x14ac:dyDescent="0.15">
      <c r="B1320" s="381" t="s">
        <v>18</v>
      </c>
      <c r="C1320" s="332" t="s">
        <v>43</v>
      </c>
      <c r="D1320" s="333" t="s">
        <v>13</v>
      </c>
      <c r="E1320" s="702" t="s">
        <v>290</v>
      </c>
      <c r="F1320" s="703" t="s">
        <v>280</v>
      </c>
      <c r="G1320" s="335">
        <v>0</v>
      </c>
      <c r="H1320" s="336">
        <v>32.143000000000001</v>
      </c>
      <c r="I1320" s="337">
        <v>32.143000000000001</v>
      </c>
    </row>
    <row r="1321" spans="2:9" ht="12.95" customHeight="1" x14ac:dyDescent="0.15">
      <c r="B1321" s="381" t="s">
        <v>18</v>
      </c>
      <c r="C1321" s="332" t="s">
        <v>43</v>
      </c>
      <c r="D1321" s="333" t="s">
        <v>13</v>
      </c>
      <c r="E1321" s="702" t="s">
        <v>248</v>
      </c>
      <c r="F1321" s="703" t="s">
        <v>144</v>
      </c>
      <c r="G1321" s="335">
        <v>0</v>
      </c>
      <c r="H1321" s="336">
        <v>64.286000000000001</v>
      </c>
      <c r="I1321" s="337">
        <v>64.286000000000001</v>
      </c>
    </row>
    <row r="1322" spans="2:9" ht="12.95" customHeight="1" x14ac:dyDescent="0.15">
      <c r="B1322" s="381" t="s">
        <v>8</v>
      </c>
      <c r="C1322" s="332" t="s">
        <v>43</v>
      </c>
      <c r="D1322" s="333" t="s">
        <v>13</v>
      </c>
      <c r="E1322" s="702" t="s">
        <v>110</v>
      </c>
      <c r="F1322" s="703" t="s">
        <v>115</v>
      </c>
      <c r="G1322" s="335">
        <v>0</v>
      </c>
      <c r="H1322" s="336">
        <v>45</v>
      </c>
      <c r="I1322" s="337">
        <v>45</v>
      </c>
    </row>
    <row r="1323" spans="2:9" ht="12.95" customHeight="1" x14ac:dyDescent="0.15">
      <c r="B1323" s="381" t="s">
        <v>10</v>
      </c>
      <c r="C1323" s="332" t="s">
        <v>43</v>
      </c>
      <c r="D1323" s="333" t="s">
        <v>13</v>
      </c>
      <c r="E1323" s="702" t="s">
        <v>110</v>
      </c>
      <c r="F1323" s="703" t="s">
        <v>115</v>
      </c>
      <c r="G1323" s="335">
        <v>0</v>
      </c>
      <c r="H1323" s="336">
        <v>10785</v>
      </c>
      <c r="I1323" s="337">
        <v>10785</v>
      </c>
    </row>
    <row r="1324" spans="2:9" ht="12.95" customHeight="1" x14ac:dyDescent="0.15">
      <c r="B1324" s="381" t="s">
        <v>205</v>
      </c>
      <c r="C1324" s="332" t="s">
        <v>43</v>
      </c>
      <c r="D1324" s="333" t="s">
        <v>13</v>
      </c>
      <c r="E1324" s="702" t="s">
        <v>293</v>
      </c>
      <c r="F1324" s="703" t="s">
        <v>115</v>
      </c>
      <c r="G1324" s="335">
        <v>0</v>
      </c>
      <c r="H1324" s="336">
        <v>4239.375</v>
      </c>
      <c r="I1324" s="337">
        <v>4239.375</v>
      </c>
    </row>
    <row r="1325" spans="2:9" ht="12.95" customHeight="1" x14ac:dyDescent="0.15">
      <c r="B1325" s="381" t="s">
        <v>22</v>
      </c>
      <c r="C1325" s="332" t="s">
        <v>43</v>
      </c>
      <c r="D1325" s="333" t="s">
        <v>13</v>
      </c>
      <c r="E1325" s="702" t="s">
        <v>110</v>
      </c>
      <c r="F1325" s="703" t="s">
        <v>117</v>
      </c>
      <c r="G1325" s="335">
        <v>3952</v>
      </c>
      <c r="H1325" s="336">
        <v>0</v>
      </c>
      <c r="I1325" s="337">
        <v>3952</v>
      </c>
    </row>
    <row r="1326" spans="2:9" ht="12.95" customHeight="1" x14ac:dyDescent="0.15">
      <c r="B1326" s="381" t="s">
        <v>22</v>
      </c>
      <c r="C1326" s="332" t="s">
        <v>43</v>
      </c>
      <c r="D1326" s="333" t="s">
        <v>13</v>
      </c>
      <c r="E1326" s="702" t="s">
        <v>110</v>
      </c>
      <c r="F1326" s="703" t="s">
        <v>249</v>
      </c>
      <c r="G1326" s="335">
        <v>52</v>
      </c>
      <c r="H1326" s="336">
        <v>0</v>
      </c>
      <c r="I1326" s="337">
        <v>52</v>
      </c>
    </row>
    <row r="1327" spans="2:9" ht="12.95" customHeight="1" x14ac:dyDescent="0.15">
      <c r="B1327" s="381" t="s">
        <v>22</v>
      </c>
      <c r="C1327" s="332" t="s">
        <v>43</v>
      </c>
      <c r="D1327" s="333" t="s">
        <v>13</v>
      </c>
      <c r="E1327" s="702" t="s">
        <v>277</v>
      </c>
      <c r="F1327" s="703" t="s">
        <v>277</v>
      </c>
      <c r="G1327" s="335">
        <v>10218</v>
      </c>
      <c r="H1327" s="336">
        <v>0</v>
      </c>
      <c r="I1327" s="337">
        <v>10218</v>
      </c>
    </row>
    <row r="1328" spans="2:9" ht="12.95" customHeight="1" x14ac:dyDescent="0.15">
      <c r="B1328" s="381" t="s">
        <v>30</v>
      </c>
      <c r="C1328" s="332" t="s">
        <v>43</v>
      </c>
      <c r="D1328" s="333" t="s">
        <v>13</v>
      </c>
      <c r="E1328" s="702" t="s">
        <v>110</v>
      </c>
      <c r="F1328" s="703" t="s">
        <v>115</v>
      </c>
      <c r="G1328" s="335">
        <v>0</v>
      </c>
      <c r="H1328" s="336">
        <v>18.75</v>
      </c>
      <c r="I1328" s="337">
        <v>18.75</v>
      </c>
    </row>
    <row r="1329" spans="2:9" ht="12.95" customHeight="1" x14ac:dyDescent="0.15">
      <c r="B1329" s="383"/>
      <c r="C1329" s="345" t="s">
        <v>43</v>
      </c>
      <c r="D1329" s="346" t="s">
        <v>13</v>
      </c>
      <c r="E1329" s="710" t="s">
        <v>273</v>
      </c>
      <c r="F1329" s="711"/>
      <c r="G1329" s="25">
        <v>14222</v>
      </c>
      <c r="H1329" s="2">
        <v>22910.627</v>
      </c>
      <c r="I1329" s="348">
        <v>37132.627</v>
      </c>
    </row>
    <row r="1330" spans="2:9" ht="12.95" customHeight="1" x14ac:dyDescent="0.15">
      <c r="B1330" s="381" t="s">
        <v>34</v>
      </c>
      <c r="C1330" s="332" t="s">
        <v>43</v>
      </c>
      <c r="D1330" s="333" t="s">
        <v>207</v>
      </c>
      <c r="E1330" s="702" t="s">
        <v>277</v>
      </c>
      <c r="F1330" s="703" t="s">
        <v>277</v>
      </c>
      <c r="G1330" s="335">
        <v>1612</v>
      </c>
      <c r="H1330" s="336">
        <v>0</v>
      </c>
      <c r="I1330" s="337">
        <v>1612</v>
      </c>
    </row>
    <row r="1331" spans="2:9" ht="12.95" customHeight="1" x14ac:dyDescent="0.15">
      <c r="B1331" s="383"/>
      <c r="C1331" s="345" t="s">
        <v>43</v>
      </c>
      <c r="D1331" s="346" t="s">
        <v>207</v>
      </c>
      <c r="E1331" s="710" t="s">
        <v>273</v>
      </c>
      <c r="F1331" s="711"/>
      <c r="G1331" s="25">
        <v>1612</v>
      </c>
      <c r="H1331" s="2">
        <v>0</v>
      </c>
      <c r="I1331" s="348">
        <v>1612</v>
      </c>
    </row>
    <row r="1332" spans="2:9" ht="12.95" customHeight="1" x14ac:dyDescent="0.15">
      <c r="B1332" s="381" t="s">
        <v>18</v>
      </c>
      <c r="C1332" s="332" t="s">
        <v>43</v>
      </c>
      <c r="D1332" s="333" t="s">
        <v>19</v>
      </c>
      <c r="E1332" s="702" t="s">
        <v>122</v>
      </c>
      <c r="F1332" s="703" t="s">
        <v>279</v>
      </c>
      <c r="G1332" s="335">
        <v>99.643000000000001</v>
      </c>
      <c r="H1332" s="336">
        <v>0</v>
      </c>
      <c r="I1332" s="337">
        <v>99.643000000000001</v>
      </c>
    </row>
    <row r="1333" spans="2:9" ht="12.95" customHeight="1" x14ac:dyDescent="0.15">
      <c r="B1333" s="381" t="s">
        <v>18</v>
      </c>
      <c r="C1333" s="332" t="s">
        <v>43</v>
      </c>
      <c r="D1333" s="333" t="s">
        <v>19</v>
      </c>
      <c r="E1333" s="702" t="s">
        <v>153</v>
      </c>
      <c r="F1333" s="703" t="s">
        <v>153</v>
      </c>
      <c r="G1333" s="335">
        <v>2250</v>
      </c>
      <c r="H1333" s="336">
        <v>0</v>
      </c>
      <c r="I1333" s="337">
        <v>2250</v>
      </c>
    </row>
    <row r="1334" spans="2:9" ht="12.95" customHeight="1" x14ac:dyDescent="0.15">
      <c r="B1334" s="381" t="s">
        <v>22</v>
      </c>
      <c r="C1334" s="332" t="s">
        <v>43</v>
      </c>
      <c r="D1334" s="333" t="s">
        <v>19</v>
      </c>
      <c r="E1334" s="702" t="s">
        <v>103</v>
      </c>
      <c r="F1334" s="703" t="s">
        <v>104</v>
      </c>
      <c r="G1334" s="335">
        <v>960</v>
      </c>
      <c r="H1334" s="336">
        <v>0</v>
      </c>
      <c r="I1334" s="337">
        <v>960</v>
      </c>
    </row>
    <row r="1335" spans="2:9" ht="12.95" customHeight="1" x14ac:dyDescent="0.15">
      <c r="B1335" s="381" t="s">
        <v>22</v>
      </c>
      <c r="C1335" s="332" t="s">
        <v>43</v>
      </c>
      <c r="D1335" s="333" t="s">
        <v>19</v>
      </c>
      <c r="E1335" s="702" t="s">
        <v>122</v>
      </c>
      <c r="F1335" s="703" t="s">
        <v>279</v>
      </c>
      <c r="G1335" s="335">
        <v>137.143</v>
      </c>
      <c r="H1335" s="336">
        <v>0</v>
      </c>
      <c r="I1335" s="337">
        <v>137.143</v>
      </c>
    </row>
    <row r="1336" spans="2:9" ht="12.95" customHeight="1" x14ac:dyDescent="0.15">
      <c r="B1336" s="381" t="s">
        <v>22</v>
      </c>
      <c r="C1336" s="332" t="s">
        <v>43</v>
      </c>
      <c r="D1336" s="333" t="s">
        <v>19</v>
      </c>
      <c r="E1336" s="702" t="s">
        <v>277</v>
      </c>
      <c r="F1336" s="703" t="s">
        <v>277</v>
      </c>
      <c r="G1336" s="335">
        <v>1596</v>
      </c>
      <c r="H1336" s="336">
        <v>0</v>
      </c>
      <c r="I1336" s="337">
        <v>1596</v>
      </c>
    </row>
    <row r="1337" spans="2:9" ht="12.95" customHeight="1" x14ac:dyDescent="0.15">
      <c r="B1337" s="383"/>
      <c r="C1337" s="345" t="s">
        <v>43</v>
      </c>
      <c r="D1337" s="346" t="s">
        <v>19</v>
      </c>
      <c r="E1337" s="710" t="s">
        <v>273</v>
      </c>
      <c r="F1337" s="711"/>
      <c r="G1337" s="25">
        <v>5042.7860000000001</v>
      </c>
      <c r="H1337" s="2">
        <v>0</v>
      </c>
      <c r="I1337" s="348">
        <v>5042.7860000000001</v>
      </c>
    </row>
    <row r="1338" spans="2:9" ht="12.95" customHeight="1" x14ac:dyDescent="0.15">
      <c r="B1338" s="381" t="s">
        <v>7</v>
      </c>
      <c r="C1338" s="332" t="s">
        <v>43</v>
      </c>
      <c r="D1338" s="333" t="s">
        <v>24</v>
      </c>
      <c r="E1338" s="702" t="s">
        <v>103</v>
      </c>
      <c r="F1338" s="703" t="s">
        <v>106</v>
      </c>
      <c r="G1338" s="335">
        <v>0</v>
      </c>
      <c r="H1338" s="336">
        <v>64.286000000000001</v>
      </c>
      <c r="I1338" s="337">
        <v>64.286000000000001</v>
      </c>
    </row>
    <row r="1339" spans="2:9" ht="12.95" customHeight="1" thickBot="1" x14ac:dyDescent="0.2">
      <c r="B1339" s="388" t="s">
        <v>7</v>
      </c>
      <c r="C1339" s="355" t="s">
        <v>43</v>
      </c>
      <c r="D1339" s="356" t="s">
        <v>24</v>
      </c>
      <c r="E1339" s="704" t="s">
        <v>122</v>
      </c>
      <c r="F1339" s="705" t="s">
        <v>127</v>
      </c>
      <c r="G1339" s="358">
        <v>0</v>
      </c>
      <c r="H1339" s="359">
        <v>3.214</v>
      </c>
      <c r="I1339" s="360">
        <v>3.214</v>
      </c>
    </row>
    <row r="1340" spans="2:9" ht="12.95" customHeight="1" x14ac:dyDescent="0.15">
      <c r="B1340" s="384" t="s">
        <v>7</v>
      </c>
      <c r="C1340" s="349" t="s">
        <v>43</v>
      </c>
      <c r="D1340" s="350" t="s">
        <v>24</v>
      </c>
      <c r="E1340" s="706" t="s">
        <v>122</v>
      </c>
      <c r="F1340" s="707" t="s">
        <v>129</v>
      </c>
      <c r="G1340" s="352">
        <v>0</v>
      </c>
      <c r="H1340" s="353">
        <v>48.213999999999999</v>
      </c>
      <c r="I1340" s="354">
        <v>48.213999999999999</v>
      </c>
    </row>
    <row r="1341" spans="2:9" ht="12.95" customHeight="1" x14ac:dyDescent="0.15">
      <c r="B1341" s="381" t="s">
        <v>22</v>
      </c>
      <c r="C1341" s="332" t="s">
        <v>43</v>
      </c>
      <c r="D1341" s="333" t="s">
        <v>24</v>
      </c>
      <c r="E1341" s="702" t="s">
        <v>277</v>
      </c>
      <c r="F1341" s="703" t="s">
        <v>277</v>
      </c>
      <c r="G1341" s="335">
        <v>182</v>
      </c>
      <c r="H1341" s="336">
        <v>0</v>
      </c>
      <c r="I1341" s="337">
        <v>182</v>
      </c>
    </row>
    <row r="1342" spans="2:9" ht="13.5" customHeight="1" x14ac:dyDescent="0.15">
      <c r="B1342" s="383"/>
      <c r="C1342" s="345" t="s">
        <v>43</v>
      </c>
      <c r="D1342" s="346" t="s">
        <v>24</v>
      </c>
      <c r="E1342" s="710" t="s">
        <v>273</v>
      </c>
      <c r="F1342" s="711"/>
      <c r="G1342" s="25">
        <v>182</v>
      </c>
      <c r="H1342" s="2">
        <v>115.714</v>
      </c>
      <c r="I1342" s="348">
        <v>297.714</v>
      </c>
    </row>
    <row r="1343" spans="2:9" ht="12.95" customHeight="1" x14ac:dyDescent="0.15">
      <c r="B1343" s="381" t="s">
        <v>22</v>
      </c>
      <c r="C1343" s="332" t="s">
        <v>43</v>
      </c>
      <c r="D1343" s="333" t="s">
        <v>210</v>
      </c>
      <c r="E1343" s="702" t="s">
        <v>296</v>
      </c>
      <c r="F1343" s="703" t="s">
        <v>277</v>
      </c>
      <c r="G1343" s="335">
        <v>3250</v>
      </c>
      <c r="H1343" s="336">
        <v>0</v>
      </c>
      <c r="I1343" s="337">
        <v>3250</v>
      </c>
    </row>
    <row r="1344" spans="2:9" ht="12.95" customHeight="1" x14ac:dyDescent="0.15">
      <c r="B1344" s="383"/>
      <c r="C1344" s="345" t="s">
        <v>43</v>
      </c>
      <c r="D1344" s="346" t="s">
        <v>210</v>
      </c>
      <c r="E1344" s="710" t="s">
        <v>273</v>
      </c>
      <c r="F1344" s="711"/>
      <c r="G1344" s="25">
        <v>3250</v>
      </c>
      <c r="H1344" s="2">
        <v>0</v>
      </c>
      <c r="I1344" s="348">
        <v>3250</v>
      </c>
    </row>
    <row r="1345" spans="2:9" ht="12.95" customHeight="1" x14ac:dyDescent="0.15">
      <c r="B1345" s="381" t="s">
        <v>22</v>
      </c>
      <c r="C1345" s="332" t="s">
        <v>43</v>
      </c>
      <c r="D1345" s="333" t="s">
        <v>35</v>
      </c>
      <c r="E1345" s="702" t="s">
        <v>277</v>
      </c>
      <c r="F1345" s="703" t="s">
        <v>277</v>
      </c>
      <c r="G1345" s="335">
        <v>234</v>
      </c>
      <c r="H1345" s="336">
        <v>0</v>
      </c>
      <c r="I1345" s="337">
        <v>234</v>
      </c>
    </row>
    <row r="1346" spans="2:9" ht="13.5" customHeight="1" x14ac:dyDescent="0.15">
      <c r="B1346" s="383"/>
      <c r="C1346" s="345" t="s">
        <v>43</v>
      </c>
      <c r="D1346" s="346" t="s">
        <v>35</v>
      </c>
      <c r="E1346" s="710" t="s">
        <v>273</v>
      </c>
      <c r="F1346" s="711"/>
      <c r="G1346" s="25">
        <v>234</v>
      </c>
      <c r="H1346" s="2">
        <v>0</v>
      </c>
      <c r="I1346" s="348">
        <v>234</v>
      </c>
    </row>
    <row r="1347" spans="2:9" ht="12.95" customHeight="1" x14ac:dyDescent="0.15">
      <c r="B1347" s="381" t="s">
        <v>22</v>
      </c>
      <c r="C1347" s="332" t="s">
        <v>43</v>
      </c>
      <c r="D1347" s="333" t="s">
        <v>211</v>
      </c>
      <c r="E1347" s="702" t="s">
        <v>318</v>
      </c>
      <c r="F1347" s="703" t="s">
        <v>277</v>
      </c>
      <c r="G1347" s="335">
        <v>182</v>
      </c>
      <c r="H1347" s="336">
        <v>0</v>
      </c>
      <c r="I1347" s="337">
        <v>182</v>
      </c>
    </row>
    <row r="1348" spans="2:9" ht="12.95" customHeight="1" x14ac:dyDescent="0.15">
      <c r="B1348" s="383"/>
      <c r="C1348" s="345" t="s">
        <v>43</v>
      </c>
      <c r="D1348" s="346" t="s">
        <v>211</v>
      </c>
      <c r="E1348" s="710" t="s">
        <v>273</v>
      </c>
      <c r="F1348" s="711"/>
      <c r="G1348" s="25">
        <v>182</v>
      </c>
      <c r="H1348" s="2">
        <v>0</v>
      </c>
      <c r="I1348" s="348">
        <v>182</v>
      </c>
    </row>
    <row r="1349" spans="2:9" ht="12.95" customHeight="1" x14ac:dyDescent="0.15">
      <c r="B1349" s="381" t="s">
        <v>22</v>
      </c>
      <c r="C1349" s="332" t="s">
        <v>43</v>
      </c>
      <c r="D1349" s="333" t="s">
        <v>14</v>
      </c>
      <c r="E1349" s="702" t="s">
        <v>277</v>
      </c>
      <c r="F1349" s="703" t="s">
        <v>277</v>
      </c>
      <c r="G1349" s="335">
        <v>4290</v>
      </c>
      <c r="H1349" s="336">
        <v>0</v>
      </c>
      <c r="I1349" s="337">
        <v>4290</v>
      </c>
    </row>
    <row r="1350" spans="2:9" ht="12.95" customHeight="1" x14ac:dyDescent="0.15">
      <c r="B1350" s="383"/>
      <c r="C1350" s="345" t="s">
        <v>43</v>
      </c>
      <c r="D1350" s="346" t="s">
        <v>14</v>
      </c>
      <c r="E1350" s="710" t="s">
        <v>273</v>
      </c>
      <c r="F1350" s="711"/>
      <c r="G1350" s="25">
        <v>4290</v>
      </c>
      <c r="H1350" s="2">
        <v>0</v>
      </c>
      <c r="I1350" s="348">
        <v>4290</v>
      </c>
    </row>
    <row r="1351" spans="2:9" ht="12.95" customHeight="1" x14ac:dyDescent="0.15">
      <c r="B1351" s="381" t="s">
        <v>8</v>
      </c>
      <c r="C1351" s="332" t="s">
        <v>43</v>
      </c>
      <c r="D1351" s="333" t="s">
        <v>208</v>
      </c>
      <c r="E1351" s="702" t="s">
        <v>110</v>
      </c>
      <c r="F1351" s="703" t="s">
        <v>115</v>
      </c>
      <c r="G1351" s="335">
        <v>0</v>
      </c>
      <c r="H1351" s="336">
        <v>425</v>
      </c>
      <c r="I1351" s="337">
        <v>425</v>
      </c>
    </row>
    <row r="1352" spans="2:9" ht="12.95" customHeight="1" x14ac:dyDescent="0.15">
      <c r="B1352" s="381" t="s">
        <v>10</v>
      </c>
      <c r="C1352" s="332" t="s">
        <v>43</v>
      </c>
      <c r="D1352" s="333" t="s">
        <v>208</v>
      </c>
      <c r="E1352" s="702" t="s">
        <v>110</v>
      </c>
      <c r="F1352" s="703" t="s">
        <v>115</v>
      </c>
      <c r="G1352" s="335">
        <v>0</v>
      </c>
      <c r="H1352" s="336">
        <v>11487.5</v>
      </c>
      <c r="I1352" s="337">
        <v>11487.5</v>
      </c>
    </row>
    <row r="1353" spans="2:9" ht="12.95" customHeight="1" x14ac:dyDescent="0.15">
      <c r="B1353" s="381" t="s">
        <v>205</v>
      </c>
      <c r="C1353" s="332" t="s">
        <v>43</v>
      </c>
      <c r="D1353" s="333" t="s">
        <v>208</v>
      </c>
      <c r="E1353" s="702" t="s">
        <v>293</v>
      </c>
      <c r="F1353" s="703" t="s">
        <v>115</v>
      </c>
      <c r="G1353" s="335">
        <v>0</v>
      </c>
      <c r="H1353" s="336">
        <v>356.25</v>
      </c>
      <c r="I1353" s="337">
        <v>356.25</v>
      </c>
    </row>
    <row r="1354" spans="2:9" ht="12.95" customHeight="1" x14ac:dyDescent="0.15">
      <c r="B1354" s="383"/>
      <c r="C1354" s="345" t="s">
        <v>43</v>
      </c>
      <c r="D1354" s="346" t="s">
        <v>208</v>
      </c>
      <c r="E1354" s="710" t="s">
        <v>273</v>
      </c>
      <c r="F1354" s="711"/>
      <c r="G1354" s="25">
        <v>0</v>
      </c>
      <c r="H1354" s="2">
        <v>12268.75</v>
      </c>
      <c r="I1354" s="348">
        <v>12268.75</v>
      </c>
    </row>
    <row r="1355" spans="2:9" ht="12.95" customHeight="1" x14ac:dyDescent="0.15">
      <c r="B1355" s="381" t="s">
        <v>10</v>
      </c>
      <c r="C1355" s="332" t="s">
        <v>43</v>
      </c>
      <c r="D1355" s="333" t="s">
        <v>17</v>
      </c>
      <c r="E1355" s="702" t="s">
        <v>110</v>
      </c>
      <c r="F1355" s="703" t="s">
        <v>115</v>
      </c>
      <c r="G1355" s="335">
        <v>0</v>
      </c>
      <c r="H1355" s="336">
        <v>5234.375</v>
      </c>
      <c r="I1355" s="337">
        <v>5234.375</v>
      </c>
    </row>
    <row r="1356" spans="2:9" ht="12.95" customHeight="1" x14ac:dyDescent="0.15">
      <c r="B1356" s="381" t="s">
        <v>205</v>
      </c>
      <c r="C1356" s="332" t="s">
        <v>43</v>
      </c>
      <c r="D1356" s="333" t="s">
        <v>17</v>
      </c>
      <c r="E1356" s="702" t="s">
        <v>110</v>
      </c>
      <c r="F1356" s="703" t="s">
        <v>115</v>
      </c>
      <c r="G1356" s="335">
        <v>0</v>
      </c>
      <c r="H1356" s="336">
        <v>356.25</v>
      </c>
      <c r="I1356" s="337">
        <v>356.25</v>
      </c>
    </row>
    <row r="1357" spans="2:9" ht="12.95" customHeight="1" x14ac:dyDescent="0.15">
      <c r="B1357" s="381" t="s">
        <v>22</v>
      </c>
      <c r="C1357" s="332" t="s">
        <v>43</v>
      </c>
      <c r="D1357" s="333" t="s">
        <v>17</v>
      </c>
      <c r="E1357" s="702" t="s">
        <v>153</v>
      </c>
      <c r="F1357" s="703" t="s">
        <v>153</v>
      </c>
      <c r="G1357" s="335">
        <v>222.857</v>
      </c>
      <c r="H1357" s="336">
        <v>0</v>
      </c>
      <c r="I1357" s="337">
        <v>222.857</v>
      </c>
    </row>
    <row r="1358" spans="2:9" ht="12.95" customHeight="1" x14ac:dyDescent="0.15">
      <c r="B1358" s="381" t="s">
        <v>22</v>
      </c>
      <c r="C1358" s="332" t="s">
        <v>43</v>
      </c>
      <c r="D1358" s="333" t="s">
        <v>17</v>
      </c>
      <c r="E1358" s="702" t="s">
        <v>277</v>
      </c>
      <c r="F1358" s="703" t="s">
        <v>277</v>
      </c>
      <c r="G1358" s="335">
        <v>3094</v>
      </c>
      <c r="H1358" s="336">
        <v>0</v>
      </c>
      <c r="I1358" s="337">
        <v>3094</v>
      </c>
    </row>
    <row r="1359" spans="2:9" ht="12.95" customHeight="1" x14ac:dyDescent="0.15">
      <c r="B1359" s="381" t="s">
        <v>25</v>
      </c>
      <c r="C1359" s="332" t="s">
        <v>43</v>
      </c>
      <c r="D1359" s="333" t="s">
        <v>17</v>
      </c>
      <c r="E1359" s="702" t="s">
        <v>97</v>
      </c>
      <c r="F1359" s="703" t="s">
        <v>254</v>
      </c>
      <c r="G1359" s="335">
        <v>0</v>
      </c>
      <c r="H1359" s="336">
        <v>1285.7150000000004</v>
      </c>
      <c r="I1359" s="337">
        <v>1285.7150000000004</v>
      </c>
    </row>
    <row r="1360" spans="2:9" ht="12.95" customHeight="1" x14ac:dyDescent="0.15">
      <c r="B1360" s="383"/>
      <c r="C1360" s="345" t="s">
        <v>43</v>
      </c>
      <c r="D1360" s="346" t="s">
        <v>17</v>
      </c>
      <c r="E1360" s="710" t="s">
        <v>273</v>
      </c>
      <c r="F1360" s="711"/>
      <c r="G1360" s="25">
        <v>3316.857</v>
      </c>
      <c r="H1360" s="2">
        <v>6876.34</v>
      </c>
      <c r="I1360" s="348">
        <v>10193.197</v>
      </c>
    </row>
    <row r="1361" spans="2:9" ht="12.95" customHeight="1" x14ac:dyDescent="0.15">
      <c r="B1361" s="381" t="s">
        <v>22</v>
      </c>
      <c r="C1361" s="332" t="s">
        <v>43</v>
      </c>
      <c r="D1361" s="333" t="s">
        <v>36</v>
      </c>
      <c r="E1361" s="702" t="s">
        <v>277</v>
      </c>
      <c r="F1361" s="703" t="s">
        <v>277</v>
      </c>
      <c r="G1361" s="335">
        <v>3640</v>
      </c>
      <c r="H1361" s="336">
        <v>0</v>
      </c>
      <c r="I1361" s="337">
        <v>3640</v>
      </c>
    </row>
    <row r="1362" spans="2:9" ht="12.95" customHeight="1" x14ac:dyDescent="0.15">
      <c r="B1362" s="383"/>
      <c r="C1362" s="345" t="s">
        <v>43</v>
      </c>
      <c r="D1362" s="346" t="s">
        <v>36</v>
      </c>
      <c r="E1362" s="710" t="s">
        <v>273</v>
      </c>
      <c r="F1362" s="711"/>
      <c r="G1362" s="25">
        <v>3640</v>
      </c>
      <c r="H1362" s="2">
        <v>0</v>
      </c>
      <c r="I1362" s="348">
        <v>3640</v>
      </c>
    </row>
    <row r="1363" spans="2:9" ht="12.95" customHeight="1" x14ac:dyDescent="0.15">
      <c r="B1363" s="381" t="s">
        <v>22</v>
      </c>
      <c r="C1363" s="332" t="s">
        <v>43</v>
      </c>
      <c r="D1363" s="333" t="s">
        <v>38</v>
      </c>
      <c r="E1363" s="702" t="s">
        <v>289</v>
      </c>
      <c r="F1363" s="703" t="s">
        <v>132</v>
      </c>
      <c r="G1363" s="335">
        <v>274.286</v>
      </c>
      <c r="H1363" s="336">
        <v>0</v>
      </c>
      <c r="I1363" s="337">
        <v>274.286</v>
      </c>
    </row>
    <row r="1364" spans="2:9" ht="12.95" customHeight="1" x14ac:dyDescent="0.15">
      <c r="B1364" s="381" t="s">
        <v>22</v>
      </c>
      <c r="C1364" s="332" t="s">
        <v>43</v>
      </c>
      <c r="D1364" s="333" t="s">
        <v>38</v>
      </c>
      <c r="E1364" s="702" t="s">
        <v>248</v>
      </c>
      <c r="F1364" s="703" t="s">
        <v>142</v>
      </c>
      <c r="G1364" s="335">
        <v>91.429000000000002</v>
      </c>
      <c r="H1364" s="336">
        <v>0</v>
      </c>
      <c r="I1364" s="337">
        <v>91.429000000000002</v>
      </c>
    </row>
    <row r="1365" spans="2:9" ht="12.95" customHeight="1" x14ac:dyDescent="0.15">
      <c r="B1365" s="381" t="s">
        <v>22</v>
      </c>
      <c r="C1365" s="332" t="s">
        <v>43</v>
      </c>
      <c r="D1365" s="333" t="s">
        <v>38</v>
      </c>
      <c r="E1365" s="702" t="s">
        <v>153</v>
      </c>
      <c r="F1365" s="703" t="s">
        <v>153</v>
      </c>
      <c r="G1365" s="335">
        <v>245.714</v>
      </c>
      <c r="H1365" s="336">
        <v>0</v>
      </c>
      <c r="I1365" s="337">
        <v>245.714</v>
      </c>
    </row>
    <row r="1366" spans="2:9" ht="12.95" customHeight="1" x14ac:dyDescent="0.15">
      <c r="B1366" s="381" t="s">
        <v>22</v>
      </c>
      <c r="C1366" s="332" t="s">
        <v>43</v>
      </c>
      <c r="D1366" s="333" t="s">
        <v>38</v>
      </c>
      <c r="E1366" s="702" t="s">
        <v>296</v>
      </c>
      <c r="F1366" s="703" t="s">
        <v>277</v>
      </c>
      <c r="G1366" s="335">
        <v>494</v>
      </c>
      <c r="H1366" s="336">
        <v>0</v>
      </c>
      <c r="I1366" s="337">
        <v>494</v>
      </c>
    </row>
    <row r="1367" spans="2:9" ht="12.95" customHeight="1" x14ac:dyDescent="0.15">
      <c r="B1367" s="383"/>
      <c r="C1367" s="345" t="s">
        <v>43</v>
      </c>
      <c r="D1367" s="346" t="s">
        <v>38</v>
      </c>
      <c r="E1367" s="710" t="s">
        <v>273</v>
      </c>
      <c r="F1367" s="711"/>
      <c r="G1367" s="25">
        <v>1105.4290000000001</v>
      </c>
      <c r="H1367" s="2">
        <v>0</v>
      </c>
      <c r="I1367" s="348">
        <v>1105.4290000000001</v>
      </c>
    </row>
    <row r="1368" spans="2:9" ht="12.95" customHeight="1" x14ac:dyDescent="0.15">
      <c r="B1368" s="381" t="s">
        <v>18</v>
      </c>
      <c r="C1368" s="332" t="s">
        <v>43</v>
      </c>
      <c r="D1368" s="333" t="s">
        <v>37</v>
      </c>
      <c r="E1368" s="702" t="s">
        <v>291</v>
      </c>
      <c r="F1368" s="703" t="s">
        <v>254</v>
      </c>
      <c r="G1368" s="335">
        <v>0</v>
      </c>
      <c r="H1368" s="336">
        <v>1131.4279999999999</v>
      </c>
      <c r="I1368" s="337">
        <v>1131.4279999999999</v>
      </c>
    </row>
    <row r="1369" spans="2:9" ht="12.95" customHeight="1" x14ac:dyDescent="0.15">
      <c r="B1369" s="381" t="s">
        <v>18</v>
      </c>
      <c r="C1369" s="332" t="s">
        <v>43</v>
      </c>
      <c r="D1369" s="333" t="s">
        <v>37</v>
      </c>
      <c r="E1369" s="702" t="s">
        <v>110</v>
      </c>
      <c r="F1369" s="703" t="s">
        <v>112</v>
      </c>
      <c r="G1369" s="335">
        <v>0</v>
      </c>
      <c r="H1369" s="336">
        <v>617.14200000000005</v>
      </c>
      <c r="I1369" s="337">
        <v>617.14200000000005</v>
      </c>
    </row>
    <row r="1370" spans="2:9" ht="12.95" customHeight="1" x14ac:dyDescent="0.15">
      <c r="B1370" s="381" t="s">
        <v>18</v>
      </c>
      <c r="C1370" s="332" t="s">
        <v>43</v>
      </c>
      <c r="D1370" s="333" t="s">
        <v>37</v>
      </c>
      <c r="E1370" s="702" t="s">
        <v>293</v>
      </c>
      <c r="F1370" s="703" t="s">
        <v>115</v>
      </c>
      <c r="G1370" s="335">
        <v>0</v>
      </c>
      <c r="H1370" s="336">
        <v>1414.2859999999998</v>
      </c>
      <c r="I1370" s="337">
        <v>1414.2859999999998</v>
      </c>
    </row>
    <row r="1371" spans="2:9" ht="12.95" customHeight="1" x14ac:dyDescent="0.15">
      <c r="B1371" s="381" t="s">
        <v>18</v>
      </c>
      <c r="C1371" s="332" t="s">
        <v>43</v>
      </c>
      <c r="D1371" s="333" t="s">
        <v>37</v>
      </c>
      <c r="E1371" s="702" t="s">
        <v>110</v>
      </c>
      <c r="F1371" s="703" t="s">
        <v>247</v>
      </c>
      <c r="G1371" s="335">
        <v>0</v>
      </c>
      <c r="H1371" s="336">
        <v>2314.2860000000001</v>
      </c>
      <c r="I1371" s="337">
        <v>2314.2860000000001</v>
      </c>
    </row>
    <row r="1372" spans="2:9" ht="12.95" customHeight="1" x14ac:dyDescent="0.15">
      <c r="B1372" s="381" t="s">
        <v>18</v>
      </c>
      <c r="C1372" s="332" t="s">
        <v>43</v>
      </c>
      <c r="D1372" s="333" t="s">
        <v>37</v>
      </c>
      <c r="E1372" s="702" t="s">
        <v>293</v>
      </c>
      <c r="F1372" s="703" t="s">
        <v>119</v>
      </c>
      <c r="G1372" s="335">
        <v>0</v>
      </c>
      <c r="H1372" s="336">
        <v>205.714</v>
      </c>
      <c r="I1372" s="337">
        <v>205.714</v>
      </c>
    </row>
    <row r="1373" spans="2:9" ht="12.95" customHeight="1" x14ac:dyDescent="0.15">
      <c r="B1373" s="381" t="s">
        <v>18</v>
      </c>
      <c r="C1373" s="332" t="s">
        <v>43</v>
      </c>
      <c r="D1373" s="333" t="s">
        <v>37</v>
      </c>
      <c r="E1373" s="702" t="s">
        <v>122</v>
      </c>
      <c r="F1373" s="703" t="s">
        <v>125</v>
      </c>
      <c r="G1373" s="335">
        <v>0</v>
      </c>
      <c r="H1373" s="336">
        <v>205.714</v>
      </c>
      <c r="I1373" s="337">
        <v>205.714</v>
      </c>
    </row>
    <row r="1374" spans="2:9" ht="12.95" customHeight="1" x14ac:dyDescent="0.15">
      <c r="B1374" s="381" t="s">
        <v>18</v>
      </c>
      <c r="C1374" s="332" t="s">
        <v>43</v>
      </c>
      <c r="D1374" s="333" t="s">
        <v>37</v>
      </c>
      <c r="E1374" s="702" t="s">
        <v>122</v>
      </c>
      <c r="F1374" s="703" t="s">
        <v>127</v>
      </c>
      <c r="G1374" s="335">
        <v>0</v>
      </c>
      <c r="H1374" s="336">
        <v>1234.2859999999998</v>
      </c>
      <c r="I1374" s="337">
        <v>1234.2859999999998</v>
      </c>
    </row>
    <row r="1375" spans="2:9" ht="12.95" customHeight="1" x14ac:dyDescent="0.15">
      <c r="B1375" s="381" t="s">
        <v>18</v>
      </c>
      <c r="C1375" s="332" t="s">
        <v>43</v>
      </c>
      <c r="D1375" s="333" t="s">
        <v>37</v>
      </c>
      <c r="E1375" s="702" t="s">
        <v>122</v>
      </c>
      <c r="F1375" s="703" t="s">
        <v>279</v>
      </c>
      <c r="G1375" s="335">
        <v>0</v>
      </c>
      <c r="H1375" s="336">
        <v>2777.1409999999996</v>
      </c>
      <c r="I1375" s="337">
        <v>2777.1409999999996</v>
      </c>
    </row>
    <row r="1376" spans="2:9" ht="12.95" customHeight="1" x14ac:dyDescent="0.15">
      <c r="B1376" s="381" t="s">
        <v>18</v>
      </c>
      <c r="C1376" s="332" t="s">
        <v>43</v>
      </c>
      <c r="D1376" s="333" t="s">
        <v>37</v>
      </c>
      <c r="E1376" s="702" t="s">
        <v>131</v>
      </c>
      <c r="F1376" s="703" t="s">
        <v>132</v>
      </c>
      <c r="G1376" s="335">
        <v>0</v>
      </c>
      <c r="H1376" s="336">
        <v>925.71399999999994</v>
      </c>
      <c r="I1376" s="337">
        <v>925.71399999999994</v>
      </c>
    </row>
    <row r="1377" spans="2:9" ht="12.95" customHeight="1" x14ac:dyDescent="0.15">
      <c r="B1377" s="381" t="s">
        <v>18</v>
      </c>
      <c r="C1377" s="332" t="s">
        <v>43</v>
      </c>
      <c r="D1377" s="333" t="s">
        <v>37</v>
      </c>
      <c r="E1377" s="702" t="s">
        <v>131</v>
      </c>
      <c r="F1377" s="703" t="s">
        <v>135</v>
      </c>
      <c r="G1377" s="335">
        <v>0</v>
      </c>
      <c r="H1377" s="336">
        <v>308.57100000000003</v>
      </c>
      <c r="I1377" s="337">
        <v>308.57100000000003</v>
      </c>
    </row>
    <row r="1378" spans="2:9" ht="12.95" customHeight="1" x14ac:dyDescent="0.15">
      <c r="B1378" s="381" t="s">
        <v>18</v>
      </c>
      <c r="C1378" s="332" t="s">
        <v>43</v>
      </c>
      <c r="D1378" s="333" t="s">
        <v>37</v>
      </c>
      <c r="E1378" s="702" t="s">
        <v>248</v>
      </c>
      <c r="F1378" s="703" t="s">
        <v>143</v>
      </c>
      <c r="G1378" s="335">
        <v>0</v>
      </c>
      <c r="H1378" s="336">
        <v>102.857</v>
      </c>
      <c r="I1378" s="337">
        <v>102.857</v>
      </c>
    </row>
    <row r="1379" spans="2:9" ht="12.95" customHeight="1" x14ac:dyDescent="0.15">
      <c r="B1379" s="381" t="s">
        <v>18</v>
      </c>
      <c r="C1379" s="332" t="s">
        <v>43</v>
      </c>
      <c r="D1379" s="333" t="s">
        <v>37</v>
      </c>
      <c r="E1379" s="702" t="s">
        <v>248</v>
      </c>
      <c r="F1379" s="703" t="s">
        <v>144</v>
      </c>
      <c r="G1379" s="335">
        <v>0</v>
      </c>
      <c r="H1379" s="336">
        <v>102.857</v>
      </c>
      <c r="I1379" s="337">
        <v>102.857</v>
      </c>
    </row>
    <row r="1380" spans="2:9" ht="12.95" customHeight="1" x14ac:dyDescent="0.15">
      <c r="B1380" s="381" t="s">
        <v>18</v>
      </c>
      <c r="C1380" s="332" t="s">
        <v>43</v>
      </c>
      <c r="D1380" s="333" t="s">
        <v>37</v>
      </c>
      <c r="E1380" s="702" t="s">
        <v>294</v>
      </c>
      <c r="F1380" s="703" t="s">
        <v>147</v>
      </c>
      <c r="G1380" s="335">
        <v>0</v>
      </c>
      <c r="H1380" s="336">
        <v>1439.9979999999998</v>
      </c>
      <c r="I1380" s="337">
        <v>1439.9979999999998</v>
      </c>
    </row>
    <row r="1381" spans="2:9" ht="12.95" customHeight="1" x14ac:dyDescent="0.15">
      <c r="B1381" s="381" t="s">
        <v>18</v>
      </c>
      <c r="C1381" s="332" t="s">
        <v>43</v>
      </c>
      <c r="D1381" s="333" t="s">
        <v>37</v>
      </c>
      <c r="E1381" s="702" t="s">
        <v>146</v>
      </c>
      <c r="F1381" s="703" t="s">
        <v>148</v>
      </c>
      <c r="G1381" s="335">
        <v>0</v>
      </c>
      <c r="H1381" s="336">
        <v>4731.4259999999995</v>
      </c>
      <c r="I1381" s="337">
        <v>4731.4259999999995</v>
      </c>
    </row>
    <row r="1382" spans="2:9" ht="12.95" customHeight="1" x14ac:dyDescent="0.15">
      <c r="B1382" s="381" t="s">
        <v>18</v>
      </c>
      <c r="C1382" s="332" t="s">
        <v>43</v>
      </c>
      <c r="D1382" s="333" t="s">
        <v>37</v>
      </c>
      <c r="E1382" s="702" t="s">
        <v>146</v>
      </c>
      <c r="F1382" s="703" t="s">
        <v>149</v>
      </c>
      <c r="G1382" s="335">
        <v>0</v>
      </c>
      <c r="H1382" s="336">
        <v>205.714</v>
      </c>
      <c r="I1382" s="337">
        <v>205.714</v>
      </c>
    </row>
    <row r="1383" spans="2:9" ht="12.95" customHeight="1" x14ac:dyDescent="0.15">
      <c r="B1383" s="381" t="s">
        <v>18</v>
      </c>
      <c r="C1383" s="332" t="s">
        <v>43</v>
      </c>
      <c r="D1383" s="333" t="s">
        <v>37</v>
      </c>
      <c r="E1383" s="702" t="s">
        <v>146</v>
      </c>
      <c r="F1383" s="703" t="s">
        <v>150</v>
      </c>
      <c r="G1383" s="335">
        <v>0</v>
      </c>
      <c r="H1383" s="336">
        <v>617.14300000000003</v>
      </c>
      <c r="I1383" s="337">
        <v>617.14300000000003</v>
      </c>
    </row>
    <row r="1384" spans="2:9" ht="12.95" customHeight="1" x14ac:dyDescent="0.15">
      <c r="B1384" s="381" t="s">
        <v>18</v>
      </c>
      <c r="C1384" s="332" t="s">
        <v>43</v>
      </c>
      <c r="D1384" s="333" t="s">
        <v>37</v>
      </c>
      <c r="E1384" s="702" t="s">
        <v>146</v>
      </c>
      <c r="F1384" s="703" t="s">
        <v>151</v>
      </c>
      <c r="G1384" s="335">
        <v>0</v>
      </c>
      <c r="H1384" s="336">
        <v>1748.5709999999999</v>
      </c>
      <c r="I1384" s="337">
        <v>1748.5709999999999</v>
      </c>
    </row>
    <row r="1385" spans="2:9" ht="12.95" customHeight="1" x14ac:dyDescent="0.15">
      <c r="B1385" s="381" t="s">
        <v>31</v>
      </c>
      <c r="C1385" s="332" t="s">
        <v>43</v>
      </c>
      <c r="D1385" s="333" t="s">
        <v>37</v>
      </c>
      <c r="E1385" s="702" t="s">
        <v>97</v>
      </c>
      <c r="F1385" s="703" t="s">
        <v>254</v>
      </c>
      <c r="G1385" s="335">
        <v>0</v>
      </c>
      <c r="H1385" s="336">
        <v>102.857</v>
      </c>
      <c r="I1385" s="337">
        <v>102.857</v>
      </c>
    </row>
    <row r="1386" spans="2:9" ht="12.95" customHeight="1" x14ac:dyDescent="0.15">
      <c r="B1386" s="381" t="s">
        <v>31</v>
      </c>
      <c r="C1386" s="332" t="s">
        <v>43</v>
      </c>
      <c r="D1386" s="333" t="s">
        <v>37</v>
      </c>
      <c r="E1386" s="702" t="s">
        <v>97</v>
      </c>
      <c r="F1386" s="703" t="s">
        <v>100</v>
      </c>
      <c r="G1386" s="335">
        <v>0</v>
      </c>
      <c r="H1386" s="336">
        <v>822.85599999999988</v>
      </c>
      <c r="I1386" s="337">
        <v>822.85599999999988</v>
      </c>
    </row>
    <row r="1387" spans="2:9" ht="12.95" customHeight="1" x14ac:dyDescent="0.15">
      <c r="B1387" s="381" t="s">
        <v>31</v>
      </c>
      <c r="C1387" s="332" t="s">
        <v>43</v>
      </c>
      <c r="D1387" s="333" t="s">
        <v>37</v>
      </c>
      <c r="E1387" s="702" t="s">
        <v>110</v>
      </c>
      <c r="F1387" s="703" t="s">
        <v>112</v>
      </c>
      <c r="G1387" s="335">
        <v>0</v>
      </c>
      <c r="H1387" s="336">
        <v>514.28499999999997</v>
      </c>
      <c r="I1387" s="337">
        <v>514.28499999999997</v>
      </c>
    </row>
    <row r="1388" spans="2:9" ht="12.95" customHeight="1" x14ac:dyDescent="0.15">
      <c r="B1388" s="381" t="s">
        <v>31</v>
      </c>
      <c r="C1388" s="332" t="s">
        <v>43</v>
      </c>
      <c r="D1388" s="333" t="s">
        <v>37</v>
      </c>
      <c r="E1388" s="702" t="s">
        <v>110</v>
      </c>
      <c r="F1388" s="703" t="s">
        <v>115</v>
      </c>
      <c r="G1388" s="335">
        <v>0</v>
      </c>
      <c r="H1388" s="336">
        <v>1607.143</v>
      </c>
      <c r="I1388" s="337">
        <v>1607.143</v>
      </c>
    </row>
    <row r="1389" spans="2:9" ht="12.95" customHeight="1" x14ac:dyDescent="0.15">
      <c r="B1389" s="381" t="s">
        <v>31</v>
      </c>
      <c r="C1389" s="332" t="s">
        <v>43</v>
      </c>
      <c r="D1389" s="333" t="s">
        <v>37</v>
      </c>
      <c r="E1389" s="702" t="s">
        <v>110</v>
      </c>
      <c r="F1389" s="703" t="s">
        <v>247</v>
      </c>
      <c r="G1389" s="335">
        <v>0</v>
      </c>
      <c r="H1389" s="336">
        <v>578.57100000000003</v>
      </c>
      <c r="I1389" s="337">
        <v>578.57100000000003</v>
      </c>
    </row>
    <row r="1390" spans="2:9" ht="12.95" customHeight="1" x14ac:dyDescent="0.15">
      <c r="B1390" s="381" t="s">
        <v>31</v>
      </c>
      <c r="C1390" s="332" t="s">
        <v>43</v>
      </c>
      <c r="D1390" s="333" t="s">
        <v>37</v>
      </c>
      <c r="E1390" s="702" t="s">
        <v>146</v>
      </c>
      <c r="F1390" s="703" t="s">
        <v>148</v>
      </c>
      <c r="G1390" s="335">
        <v>0</v>
      </c>
      <c r="H1390" s="336">
        <v>2982.8559999999998</v>
      </c>
      <c r="I1390" s="337">
        <v>2982.8559999999998</v>
      </c>
    </row>
    <row r="1391" spans="2:9" ht="12.95" customHeight="1" x14ac:dyDescent="0.15">
      <c r="B1391" s="381" t="s">
        <v>31</v>
      </c>
      <c r="C1391" s="332" t="s">
        <v>43</v>
      </c>
      <c r="D1391" s="333" t="s">
        <v>37</v>
      </c>
      <c r="E1391" s="702" t="s">
        <v>146</v>
      </c>
      <c r="F1391" s="703" t="s">
        <v>152</v>
      </c>
      <c r="G1391" s="335">
        <v>0</v>
      </c>
      <c r="H1391" s="336">
        <v>308.57100000000003</v>
      </c>
      <c r="I1391" s="337">
        <v>308.57100000000003</v>
      </c>
    </row>
    <row r="1392" spans="2:9" ht="12.95" customHeight="1" x14ac:dyDescent="0.15">
      <c r="B1392" s="381" t="s">
        <v>22</v>
      </c>
      <c r="C1392" s="332" t="s">
        <v>43</v>
      </c>
      <c r="D1392" s="333" t="s">
        <v>37</v>
      </c>
      <c r="E1392" s="702" t="s">
        <v>277</v>
      </c>
      <c r="F1392" s="703" t="s">
        <v>277</v>
      </c>
      <c r="G1392" s="335">
        <v>8704.2860000000001</v>
      </c>
      <c r="H1392" s="336">
        <v>0</v>
      </c>
      <c r="I1392" s="337">
        <v>8704.2860000000001</v>
      </c>
    </row>
    <row r="1393" spans="2:9" ht="12.95" customHeight="1" x14ac:dyDescent="0.15">
      <c r="B1393" s="381" t="s">
        <v>23</v>
      </c>
      <c r="C1393" s="332" t="s">
        <v>43</v>
      </c>
      <c r="D1393" s="333" t="s">
        <v>37</v>
      </c>
      <c r="E1393" s="702" t="s">
        <v>97</v>
      </c>
      <c r="F1393" s="703" t="s">
        <v>254</v>
      </c>
      <c r="G1393" s="335">
        <v>0</v>
      </c>
      <c r="H1393" s="336">
        <v>205.714</v>
      </c>
      <c r="I1393" s="337">
        <v>205.714</v>
      </c>
    </row>
    <row r="1394" spans="2:9" ht="12.95" customHeight="1" x14ac:dyDescent="0.15">
      <c r="B1394" s="381" t="s">
        <v>23</v>
      </c>
      <c r="C1394" s="332" t="s">
        <v>43</v>
      </c>
      <c r="D1394" s="333" t="s">
        <v>37</v>
      </c>
      <c r="E1394" s="702" t="s">
        <v>110</v>
      </c>
      <c r="F1394" s="703" t="s">
        <v>115</v>
      </c>
      <c r="G1394" s="335">
        <v>0</v>
      </c>
      <c r="H1394" s="336">
        <v>64.286000000000001</v>
      </c>
      <c r="I1394" s="337">
        <v>64.286000000000001</v>
      </c>
    </row>
    <row r="1395" spans="2:9" ht="12.95" customHeight="1" x14ac:dyDescent="0.15">
      <c r="B1395" s="381" t="s">
        <v>23</v>
      </c>
      <c r="C1395" s="332" t="s">
        <v>43</v>
      </c>
      <c r="D1395" s="333" t="s">
        <v>37</v>
      </c>
      <c r="E1395" s="702" t="s">
        <v>131</v>
      </c>
      <c r="F1395" s="703" t="s">
        <v>140</v>
      </c>
      <c r="G1395" s="335">
        <v>0</v>
      </c>
      <c r="H1395" s="336">
        <v>822.85599999999999</v>
      </c>
      <c r="I1395" s="337">
        <v>822.85599999999999</v>
      </c>
    </row>
    <row r="1396" spans="2:9" ht="12.95" customHeight="1" x14ac:dyDescent="0.15">
      <c r="B1396" s="390" t="s">
        <v>23</v>
      </c>
      <c r="C1396" s="367" t="s">
        <v>43</v>
      </c>
      <c r="D1396" s="368" t="s">
        <v>37</v>
      </c>
      <c r="E1396" s="714" t="s">
        <v>294</v>
      </c>
      <c r="F1396" s="715" t="s">
        <v>147</v>
      </c>
      <c r="G1396" s="370">
        <v>0</v>
      </c>
      <c r="H1396" s="371">
        <v>205.714</v>
      </c>
      <c r="I1396" s="372">
        <v>205.714</v>
      </c>
    </row>
    <row r="1397" spans="2:9" ht="12.95" customHeight="1" thickBot="1" x14ac:dyDescent="0.2">
      <c r="B1397" s="391"/>
      <c r="C1397" s="373" t="s">
        <v>43</v>
      </c>
      <c r="D1397" s="374" t="s">
        <v>37</v>
      </c>
      <c r="E1397" s="716" t="s">
        <v>273</v>
      </c>
      <c r="F1397" s="717"/>
      <c r="G1397" s="376">
        <v>8704.2860000000001</v>
      </c>
      <c r="H1397" s="377">
        <v>28298.556999999997</v>
      </c>
      <c r="I1397" s="378">
        <v>37002.842999999993</v>
      </c>
    </row>
    <row r="1398" spans="2:9" ht="12.95" customHeight="1" x14ac:dyDescent="0.15">
      <c r="B1398" s="384" t="s">
        <v>22</v>
      </c>
      <c r="C1398" s="349" t="s">
        <v>43</v>
      </c>
      <c r="D1398" s="350" t="s">
        <v>263</v>
      </c>
      <c r="E1398" s="706" t="s">
        <v>277</v>
      </c>
      <c r="F1398" s="707" t="s">
        <v>277</v>
      </c>
      <c r="G1398" s="352">
        <v>320</v>
      </c>
      <c r="H1398" s="353">
        <v>0</v>
      </c>
      <c r="I1398" s="354">
        <v>320</v>
      </c>
    </row>
    <row r="1399" spans="2:9" ht="12.95" customHeight="1" x14ac:dyDescent="0.15">
      <c r="B1399" s="383"/>
      <c r="C1399" s="345" t="s">
        <v>43</v>
      </c>
      <c r="D1399" s="346" t="s">
        <v>263</v>
      </c>
      <c r="E1399" s="710" t="s">
        <v>273</v>
      </c>
      <c r="F1399" s="711"/>
      <c r="G1399" s="25">
        <v>320</v>
      </c>
      <c r="H1399" s="2">
        <v>0</v>
      </c>
      <c r="I1399" s="348">
        <v>320</v>
      </c>
    </row>
    <row r="1400" spans="2:9" ht="12.95" customHeight="1" x14ac:dyDescent="0.15">
      <c r="B1400" s="381" t="s">
        <v>6</v>
      </c>
      <c r="C1400" s="332" t="s">
        <v>43</v>
      </c>
      <c r="D1400" s="333" t="s">
        <v>30</v>
      </c>
      <c r="E1400" s="702" t="s">
        <v>293</v>
      </c>
      <c r="F1400" s="703" t="s">
        <v>115</v>
      </c>
      <c r="G1400" s="335">
        <v>0</v>
      </c>
      <c r="H1400" s="336">
        <v>4590</v>
      </c>
      <c r="I1400" s="337">
        <v>4590</v>
      </c>
    </row>
    <row r="1401" spans="2:9" ht="12.95" customHeight="1" x14ac:dyDescent="0.15">
      <c r="B1401" s="381" t="s">
        <v>261</v>
      </c>
      <c r="C1401" s="332" t="s">
        <v>43</v>
      </c>
      <c r="D1401" s="333" t="s">
        <v>30</v>
      </c>
      <c r="E1401" s="702" t="s">
        <v>87</v>
      </c>
      <c r="F1401" s="703" t="s">
        <v>88</v>
      </c>
      <c r="G1401" s="335">
        <v>0</v>
      </c>
      <c r="H1401" s="336">
        <v>128.571</v>
      </c>
      <c r="I1401" s="337">
        <v>128.571</v>
      </c>
    </row>
    <row r="1402" spans="2:9" ht="12.95" customHeight="1" x14ac:dyDescent="0.15">
      <c r="B1402" s="381" t="s">
        <v>261</v>
      </c>
      <c r="C1402" s="332" t="s">
        <v>43</v>
      </c>
      <c r="D1402" s="333" t="s">
        <v>30</v>
      </c>
      <c r="E1402" s="702" t="s">
        <v>87</v>
      </c>
      <c r="F1402" s="703" t="s">
        <v>89</v>
      </c>
      <c r="G1402" s="335">
        <v>0</v>
      </c>
      <c r="H1402" s="336">
        <v>299.99900000000002</v>
      </c>
      <c r="I1402" s="337">
        <v>299.99900000000002</v>
      </c>
    </row>
    <row r="1403" spans="2:9" ht="12.95" customHeight="1" x14ac:dyDescent="0.15">
      <c r="B1403" s="381" t="s">
        <v>261</v>
      </c>
      <c r="C1403" s="332" t="s">
        <v>43</v>
      </c>
      <c r="D1403" s="333" t="s">
        <v>30</v>
      </c>
      <c r="E1403" s="702" t="s">
        <v>295</v>
      </c>
      <c r="F1403" s="703" t="s">
        <v>93</v>
      </c>
      <c r="G1403" s="335">
        <v>0</v>
      </c>
      <c r="H1403" s="336">
        <v>128.571</v>
      </c>
      <c r="I1403" s="337">
        <v>128.571</v>
      </c>
    </row>
    <row r="1404" spans="2:9" ht="12.95" customHeight="1" x14ac:dyDescent="0.15">
      <c r="B1404" s="381" t="s">
        <v>261</v>
      </c>
      <c r="C1404" s="332" t="s">
        <v>43</v>
      </c>
      <c r="D1404" s="333" t="s">
        <v>30</v>
      </c>
      <c r="E1404" s="702" t="s">
        <v>87</v>
      </c>
      <c r="F1404" s="703" t="s">
        <v>96</v>
      </c>
      <c r="G1404" s="335">
        <v>0</v>
      </c>
      <c r="H1404" s="336">
        <v>42.856999999999999</v>
      </c>
      <c r="I1404" s="337">
        <v>42.856999999999999</v>
      </c>
    </row>
    <row r="1405" spans="2:9" ht="12.95" customHeight="1" x14ac:dyDescent="0.15">
      <c r="B1405" s="381" t="s">
        <v>261</v>
      </c>
      <c r="C1405" s="332" t="s">
        <v>43</v>
      </c>
      <c r="D1405" s="333" t="s">
        <v>30</v>
      </c>
      <c r="E1405" s="702" t="s">
        <v>97</v>
      </c>
      <c r="F1405" s="703" t="s">
        <v>99</v>
      </c>
      <c r="G1405" s="335">
        <v>0</v>
      </c>
      <c r="H1405" s="336">
        <v>407.14199999999994</v>
      </c>
      <c r="I1405" s="337">
        <v>407.14199999999994</v>
      </c>
    </row>
    <row r="1406" spans="2:9" ht="12.95" customHeight="1" x14ac:dyDescent="0.15">
      <c r="B1406" s="381" t="s">
        <v>261</v>
      </c>
      <c r="C1406" s="332" t="s">
        <v>43</v>
      </c>
      <c r="D1406" s="333" t="s">
        <v>30</v>
      </c>
      <c r="E1406" s="702" t="s">
        <v>97</v>
      </c>
      <c r="F1406" s="703" t="s">
        <v>254</v>
      </c>
      <c r="G1406" s="335">
        <v>0</v>
      </c>
      <c r="H1406" s="336">
        <v>171.428</v>
      </c>
      <c r="I1406" s="337">
        <v>171.428</v>
      </c>
    </row>
    <row r="1407" spans="2:9" ht="12.95" customHeight="1" x14ac:dyDescent="0.15">
      <c r="B1407" s="381" t="s">
        <v>261</v>
      </c>
      <c r="C1407" s="332" t="s">
        <v>43</v>
      </c>
      <c r="D1407" s="333" t="s">
        <v>30</v>
      </c>
      <c r="E1407" s="702" t="s">
        <v>103</v>
      </c>
      <c r="F1407" s="703" t="s">
        <v>109</v>
      </c>
      <c r="G1407" s="335">
        <v>0</v>
      </c>
      <c r="H1407" s="336">
        <v>514.28499999999985</v>
      </c>
      <c r="I1407" s="337">
        <v>514.28499999999985</v>
      </c>
    </row>
    <row r="1408" spans="2:9" ht="12.95" customHeight="1" x14ac:dyDescent="0.15">
      <c r="B1408" s="381" t="s">
        <v>261</v>
      </c>
      <c r="C1408" s="332" t="s">
        <v>43</v>
      </c>
      <c r="D1408" s="333" t="s">
        <v>30</v>
      </c>
      <c r="E1408" s="702" t="s">
        <v>110</v>
      </c>
      <c r="F1408" s="703" t="s">
        <v>111</v>
      </c>
      <c r="G1408" s="335">
        <v>0</v>
      </c>
      <c r="H1408" s="336">
        <v>85.713999999999999</v>
      </c>
      <c r="I1408" s="337">
        <v>85.713999999999999</v>
      </c>
    </row>
    <row r="1409" spans="2:9" ht="12.95" customHeight="1" x14ac:dyDescent="0.15">
      <c r="B1409" s="381" t="s">
        <v>261</v>
      </c>
      <c r="C1409" s="332" t="s">
        <v>43</v>
      </c>
      <c r="D1409" s="333" t="s">
        <v>30</v>
      </c>
      <c r="E1409" s="702" t="s">
        <v>110</v>
      </c>
      <c r="F1409" s="703" t="s">
        <v>112</v>
      </c>
      <c r="G1409" s="335">
        <v>0</v>
      </c>
      <c r="H1409" s="336">
        <v>1221.4259999999995</v>
      </c>
      <c r="I1409" s="337">
        <v>1221.4259999999995</v>
      </c>
    </row>
    <row r="1410" spans="2:9" ht="12.95" customHeight="1" x14ac:dyDescent="0.15">
      <c r="B1410" s="381" t="s">
        <v>261</v>
      </c>
      <c r="C1410" s="332" t="s">
        <v>43</v>
      </c>
      <c r="D1410" s="333" t="s">
        <v>30</v>
      </c>
      <c r="E1410" s="702" t="s">
        <v>110</v>
      </c>
      <c r="F1410" s="703" t="s">
        <v>113</v>
      </c>
      <c r="G1410" s="335">
        <v>0</v>
      </c>
      <c r="H1410" s="336">
        <v>728.56999999999971</v>
      </c>
      <c r="I1410" s="337">
        <v>728.56999999999971</v>
      </c>
    </row>
    <row r="1411" spans="2:9" ht="12.95" customHeight="1" x14ac:dyDescent="0.15">
      <c r="B1411" s="381" t="s">
        <v>261</v>
      </c>
      <c r="C1411" s="332" t="s">
        <v>43</v>
      </c>
      <c r="D1411" s="333" t="s">
        <v>30</v>
      </c>
      <c r="E1411" s="702" t="s">
        <v>110</v>
      </c>
      <c r="F1411" s="703" t="s">
        <v>114</v>
      </c>
      <c r="G1411" s="335">
        <v>0</v>
      </c>
      <c r="H1411" s="336">
        <v>428.57099999999991</v>
      </c>
      <c r="I1411" s="337">
        <v>428.57099999999991</v>
      </c>
    </row>
    <row r="1412" spans="2:9" ht="12.95" customHeight="1" x14ac:dyDescent="0.15">
      <c r="B1412" s="381" t="s">
        <v>261</v>
      </c>
      <c r="C1412" s="332" t="s">
        <v>43</v>
      </c>
      <c r="D1412" s="333" t="s">
        <v>30</v>
      </c>
      <c r="E1412" s="702" t="s">
        <v>110</v>
      </c>
      <c r="F1412" s="703" t="s">
        <v>247</v>
      </c>
      <c r="G1412" s="335">
        <v>0</v>
      </c>
      <c r="H1412" s="336">
        <v>385.71500000000003</v>
      </c>
      <c r="I1412" s="337">
        <v>385.71500000000003</v>
      </c>
    </row>
    <row r="1413" spans="2:9" ht="12.95" customHeight="1" x14ac:dyDescent="0.15">
      <c r="B1413" s="381" t="s">
        <v>261</v>
      </c>
      <c r="C1413" s="332" t="s">
        <v>43</v>
      </c>
      <c r="D1413" s="333" t="s">
        <v>30</v>
      </c>
      <c r="E1413" s="702" t="s">
        <v>110</v>
      </c>
      <c r="F1413" s="703" t="s">
        <v>117</v>
      </c>
      <c r="G1413" s="335">
        <v>0</v>
      </c>
      <c r="H1413" s="336">
        <v>85.713999999999999</v>
      </c>
      <c r="I1413" s="337">
        <v>85.713999999999999</v>
      </c>
    </row>
    <row r="1414" spans="2:9" ht="12.95" customHeight="1" x14ac:dyDescent="0.15">
      <c r="B1414" s="381" t="s">
        <v>261</v>
      </c>
      <c r="C1414" s="332" t="s">
        <v>43</v>
      </c>
      <c r="D1414" s="333" t="s">
        <v>30</v>
      </c>
      <c r="E1414" s="702" t="s">
        <v>110</v>
      </c>
      <c r="F1414" s="703" t="s">
        <v>274</v>
      </c>
      <c r="G1414" s="335">
        <v>0</v>
      </c>
      <c r="H1414" s="336">
        <v>342.858</v>
      </c>
      <c r="I1414" s="337">
        <v>342.858</v>
      </c>
    </row>
    <row r="1415" spans="2:9" ht="12.95" customHeight="1" x14ac:dyDescent="0.15">
      <c r="B1415" s="381" t="s">
        <v>261</v>
      </c>
      <c r="C1415" s="332" t="s">
        <v>43</v>
      </c>
      <c r="D1415" s="333" t="s">
        <v>30</v>
      </c>
      <c r="E1415" s="702" t="s">
        <v>293</v>
      </c>
      <c r="F1415" s="703" t="s">
        <v>249</v>
      </c>
      <c r="G1415" s="335">
        <v>0</v>
      </c>
      <c r="H1415" s="336">
        <v>85.713999999999999</v>
      </c>
      <c r="I1415" s="337">
        <v>85.713999999999999</v>
      </c>
    </row>
    <row r="1416" spans="2:9" ht="12.95" customHeight="1" x14ac:dyDescent="0.15">
      <c r="B1416" s="381" t="s">
        <v>261</v>
      </c>
      <c r="C1416" s="332" t="s">
        <v>43</v>
      </c>
      <c r="D1416" s="333" t="s">
        <v>30</v>
      </c>
      <c r="E1416" s="702" t="s">
        <v>110</v>
      </c>
      <c r="F1416" s="703" t="s">
        <v>119</v>
      </c>
      <c r="G1416" s="335">
        <v>0</v>
      </c>
      <c r="H1416" s="336">
        <v>321.428</v>
      </c>
      <c r="I1416" s="337">
        <v>321.428</v>
      </c>
    </row>
    <row r="1417" spans="2:9" ht="12.95" customHeight="1" x14ac:dyDescent="0.15">
      <c r="B1417" s="381" t="s">
        <v>261</v>
      </c>
      <c r="C1417" s="332" t="s">
        <v>43</v>
      </c>
      <c r="D1417" s="333" t="s">
        <v>30</v>
      </c>
      <c r="E1417" s="702" t="s">
        <v>292</v>
      </c>
      <c r="F1417" s="703" t="s">
        <v>124</v>
      </c>
      <c r="G1417" s="335">
        <v>0</v>
      </c>
      <c r="H1417" s="336">
        <v>42.856999999999999</v>
      </c>
      <c r="I1417" s="337">
        <v>42.856999999999999</v>
      </c>
    </row>
    <row r="1418" spans="2:9" ht="12.95" customHeight="1" x14ac:dyDescent="0.15">
      <c r="B1418" s="381" t="s">
        <v>261</v>
      </c>
      <c r="C1418" s="332" t="s">
        <v>43</v>
      </c>
      <c r="D1418" s="333" t="s">
        <v>30</v>
      </c>
      <c r="E1418" s="702" t="s">
        <v>122</v>
      </c>
      <c r="F1418" s="703" t="s">
        <v>125</v>
      </c>
      <c r="G1418" s="335">
        <v>0</v>
      </c>
      <c r="H1418" s="336">
        <v>664.28399999999976</v>
      </c>
      <c r="I1418" s="337">
        <v>664.28399999999976</v>
      </c>
    </row>
    <row r="1419" spans="2:9" ht="12.95" customHeight="1" x14ac:dyDescent="0.15">
      <c r="B1419" s="381" t="s">
        <v>261</v>
      </c>
      <c r="C1419" s="332" t="s">
        <v>43</v>
      </c>
      <c r="D1419" s="333" t="s">
        <v>30</v>
      </c>
      <c r="E1419" s="702" t="s">
        <v>122</v>
      </c>
      <c r="F1419" s="703" t="s">
        <v>279</v>
      </c>
      <c r="G1419" s="335">
        <v>0</v>
      </c>
      <c r="H1419" s="336">
        <v>578.56999999999982</v>
      </c>
      <c r="I1419" s="337">
        <v>578.56999999999982</v>
      </c>
    </row>
    <row r="1420" spans="2:9" ht="12.95" customHeight="1" x14ac:dyDescent="0.15">
      <c r="B1420" s="381" t="s">
        <v>261</v>
      </c>
      <c r="C1420" s="332" t="s">
        <v>43</v>
      </c>
      <c r="D1420" s="333" t="s">
        <v>30</v>
      </c>
      <c r="E1420" s="702" t="s">
        <v>131</v>
      </c>
      <c r="F1420" s="703" t="s">
        <v>132</v>
      </c>
      <c r="G1420" s="335">
        <v>0</v>
      </c>
      <c r="H1420" s="336">
        <v>535.71299999999985</v>
      </c>
      <c r="I1420" s="337">
        <v>535.71299999999985</v>
      </c>
    </row>
    <row r="1421" spans="2:9" ht="12.95" customHeight="1" x14ac:dyDescent="0.15">
      <c r="B1421" s="381" t="s">
        <v>261</v>
      </c>
      <c r="C1421" s="332" t="s">
        <v>43</v>
      </c>
      <c r="D1421" s="333" t="s">
        <v>30</v>
      </c>
      <c r="E1421" s="702" t="s">
        <v>131</v>
      </c>
      <c r="F1421" s="703" t="s">
        <v>133</v>
      </c>
      <c r="G1421" s="335">
        <v>0</v>
      </c>
      <c r="H1421" s="336">
        <v>42.856999999999999</v>
      </c>
      <c r="I1421" s="337">
        <v>42.856999999999999</v>
      </c>
    </row>
    <row r="1422" spans="2:9" ht="12.95" customHeight="1" x14ac:dyDescent="0.15">
      <c r="B1422" s="381" t="s">
        <v>261</v>
      </c>
      <c r="C1422" s="332" t="s">
        <v>43</v>
      </c>
      <c r="D1422" s="333" t="s">
        <v>30</v>
      </c>
      <c r="E1422" s="702" t="s">
        <v>131</v>
      </c>
      <c r="F1422" s="703" t="s">
        <v>136</v>
      </c>
      <c r="G1422" s="335">
        <v>0</v>
      </c>
      <c r="H1422" s="336">
        <v>235.714</v>
      </c>
      <c r="I1422" s="337">
        <v>235.714</v>
      </c>
    </row>
    <row r="1423" spans="2:9" ht="12.95" customHeight="1" x14ac:dyDescent="0.15">
      <c r="B1423" s="381" t="s">
        <v>261</v>
      </c>
      <c r="C1423" s="332" t="s">
        <v>43</v>
      </c>
      <c r="D1423" s="333" t="s">
        <v>30</v>
      </c>
      <c r="E1423" s="702" t="s">
        <v>131</v>
      </c>
      <c r="F1423" s="703" t="s">
        <v>137</v>
      </c>
      <c r="G1423" s="335">
        <v>0</v>
      </c>
      <c r="H1423" s="336">
        <v>214.285</v>
      </c>
      <c r="I1423" s="337">
        <v>214.285</v>
      </c>
    </row>
    <row r="1424" spans="2:9" ht="12.95" customHeight="1" x14ac:dyDescent="0.15">
      <c r="B1424" s="381" t="s">
        <v>261</v>
      </c>
      <c r="C1424" s="332" t="s">
        <v>43</v>
      </c>
      <c r="D1424" s="333" t="s">
        <v>30</v>
      </c>
      <c r="E1424" s="702" t="s">
        <v>248</v>
      </c>
      <c r="F1424" s="703" t="s">
        <v>142</v>
      </c>
      <c r="G1424" s="335">
        <v>0</v>
      </c>
      <c r="H1424" s="336">
        <v>171.428</v>
      </c>
      <c r="I1424" s="337">
        <v>171.428</v>
      </c>
    </row>
    <row r="1425" spans="2:9" ht="12.95" customHeight="1" x14ac:dyDescent="0.15">
      <c r="B1425" s="381" t="s">
        <v>261</v>
      </c>
      <c r="C1425" s="332" t="s">
        <v>43</v>
      </c>
      <c r="D1425" s="333" t="s">
        <v>30</v>
      </c>
      <c r="E1425" s="702" t="s">
        <v>146</v>
      </c>
      <c r="F1425" s="703" t="s">
        <v>147</v>
      </c>
      <c r="G1425" s="335">
        <v>0</v>
      </c>
      <c r="H1425" s="336">
        <v>42.856999999999999</v>
      </c>
      <c r="I1425" s="337">
        <v>42.856999999999999</v>
      </c>
    </row>
    <row r="1426" spans="2:9" ht="12.95" customHeight="1" x14ac:dyDescent="0.15">
      <c r="B1426" s="381" t="s">
        <v>261</v>
      </c>
      <c r="C1426" s="332" t="s">
        <v>43</v>
      </c>
      <c r="D1426" s="333" t="s">
        <v>30</v>
      </c>
      <c r="E1426" s="702" t="s">
        <v>146</v>
      </c>
      <c r="F1426" s="703" t="s">
        <v>148</v>
      </c>
      <c r="G1426" s="335">
        <v>0</v>
      </c>
      <c r="H1426" s="336">
        <v>42.856999999999999</v>
      </c>
      <c r="I1426" s="337">
        <v>42.856999999999999</v>
      </c>
    </row>
    <row r="1427" spans="2:9" ht="12.95" customHeight="1" x14ac:dyDescent="0.15">
      <c r="B1427" s="381" t="s">
        <v>261</v>
      </c>
      <c r="C1427" s="332" t="s">
        <v>43</v>
      </c>
      <c r="D1427" s="333" t="s">
        <v>30</v>
      </c>
      <c r="E1427" s="702" t="s">
        <v>146</v>
      </c>
      <c r="F1427" s="703" t="s">
        <v>149</v>
      </c>
      <c r="G1427" s="335">
        <v>0</v>
      </c>
      <c r="H1427" s="336">
        <v>514.28399999999988</v>
      </c>
      <c r="I1427" s="337">
        <v>514.28399999999988</v>
      </c>
    </row>
    <row r="1428" spans="2:9" ht="12.95" customHeight="1" x14ac:dyDescent="0.15">
      <c r="B1428" s="381" t="s">
        <v>261</v>
      </c>
      <c r="C1428" s="332" t="s">
        <v>43</v>
      </c>
      <c r="D1428" s="333" t="s">
        <v>30</v>
      </c>
      <c r="E1428" s="702" t="s">
        <v>146</v>
      </c>
      <c r="F1428" s="703" t="s">
        <v>152</v>
      </c>
      <c r="G1428" s="335">
        <v>0</v>
      </c>
      <c r="H1428" s="336">
        <v>171.428</v>
      </c>
      <c r="I1428" s="337">
        <v>171.428</v>
      </c>
    </row>
    <row r="1429" spans="2:9" ht="12.95" customHeight="1" x14ac:dyDescent="0.15">
      <c r="B1429" s="381" t="s">
        <v>18</v>
      </c>
      <c r="C1429" s="332" t="s">
        <v>43</v>
      </c>
      <c r="D1429" s="333" t="s">
        <v>30</v>
      </c>
      <c r="E1429" s="702" t="s">
        <v>110</v>
      </c>
      <c r="F1429" s="703" t="s">
        <v>115</v>
      </c>
      <c r="G1429" s="335">
        <v>0</v>
      </c>
      <c r="H1429" s="336">
        <v>187.5</v>
      </c>
      <c r="I1429" s="337">
        <v>187.5</v>
      </c>
    </row>
    <row r="1430" spans="2:9" ht="12.95" customHeight="1" x14ac:dyDescent="0.15">
      <c r="B1430" s="381" t="s">
        <v>8</v>
      </c>
      <c r="C1430" s="332" t="s">
        <v>43</v>
      </c>
      <c r="D1430" s="333" t="s">
        <v>30</v>
      </c>
      <c r="E1430" s="702" t="s">
        <v>110</v>
      </c>
      <c r="F1430" s="703" t="s">
        <v>115</v>
      </c>
      <c r="G1430" s="335">
        <v>0</v>
      </c>
      <c r="H1430" s="336">
        <v>3360</v>
      </c>
      <c r="I1430" s="337">
        <v>3360</v>
      </c>
    </row>
    <row r="1431" spans="2:9" ht="12.95" customHeight="1" x14ac:dyDescent="0.15">
      <c r="B1431" s="381" t="s">
        <v>10</v>
      </c>
      <c r="C1431" s="332" t="s">
        <v>43</v>
      </c>
      <c r="D1431" s="333" t="s">
        <v>30</v>
      </c>
      <c r="E1431" s="702" t="s">
        <v>97</v>
      </c>
      <c r="F1431" s="703" t="s">
        <v>99</v>
      </c>
      <c r="G1431" s="335">
        <v>0</v>
      </c>
      <c r="H1431" s="336">
        <v>352.5</v>
      </c>
      <c r="I1431" s="337">
        <v>352.5</v>
      </c>
    </row>
    <row r="1432" spans="2:9" ht="12.95" customHeight="1" x14ac:dyDescent="0.15">
      <c r="B1432" s="381" t="s">
        <v>10</v>
      </c>
      <c r="C1432" s="332" t="s">
        <v>43</v>
      </c>
      <c r="D1432" s="333" t="s">
        <v>30</v>
      </c>
      <c r="E1432" s="702" t="s">
        <v>103</v>
      </c>
      <c r="F1432" s="703" t="s">
        <v>105</v>
      </c>
      <c r="G1432" s="335">
        <v>0</v>
      </c>
      <c r="H1432" s="336">
        <v>47.510999999999996</v>
      </c>
      <c r="I1432" s="337">
        <v>47.510999999999996</v>
      </c>
    </row>
    <row r="1433" spans="2:9" ht="12.95" customHeight="1" x14ac:dyDescent="0.15">
      <c r="B1433" s="381" t="s">
        <v>10</v>
      </c>
      <c r="C1433" s="332" t="s">
        <v>43</v>
      </c>
      <c r="D1433" s="333" t="s">
        <v>30</v>
      </c>
      <c r="E1433" s="702" t="s">
        <v>110</v>
      </c>
      <c r="F1433" s="703" t="s">
        <v>112</v>
      </c>
      <c r="G1433" s="335">
        <v>0</v>
      </c>
      <c r="H1433" s="336">
        <v>181.78500000000003</v>
      </c>
      <c r="I1433" s="337">
        <v>181.78500000000003</v>
      </c>
    </row>
    <row r="1434" spans="2:9" ht="12.95" customHeight="1" x14ac:dyDescent="0.15">
      <c r="B1434" s="381" t="s">
        <v>10</v>
      </c>
      <c r="C1434" s="332" t="s">
        <v>43</v>
      </c>
      <c r="D1434" s="333" t="s">
        <v>30</v>
      </c>
      <c r="E1434" s="702" t="s">
        <v>110</v>
      </c>
      <c r="F1434" s="703" t="s">
        <v>114</v>
      </c>
      <c r="G1434" s="335">
        <v>0</v>
      </c>
      <c r="H1434" s="336">
        <v>300</v>
      </c>
      <c r="I1434" s="337">
        <v>300</v>
      </c>
    </row>
    <row r="1435" spans="2:9" ht="12.95" customHeight="1" x14ac:dyDescent="0.15">
      <c r="B1435" s="381" t="s">
        <v>10</v>
      </c>
      <c r="C1435" s="332" t="s">
        <v>43</v>
      </c>
      <c r="D1435" s="333" t="s">
        <v>30</v>
      </c>
      <c r="E1435" s="702" t="s">
        <v>110</v>
      </c>
      <c r="F1435" s="703" t="s">
        <v>115</v>
      </c>
      <c r="G1435" s="335">
        <v>0</v>
      </c>
      <c r="H1435" s="336">
        <v>72981.25</v>
      </c>
      <c r="I1435" s="337">
        <v>72981.25</v>
      </c>
    </row>
    <row r="1436" spans="2:9" ht="12.95" customHeight="1" x14ac:dyDescent="0.15">
      <c r="B1436" s="381" t="s">
        <v>10</v>
      </c>
      <c r="C1436" s="332" t="s">
        <v>43</v>
      </c>
      <c r="D1436" s="333" t="s">
        <v>30</v>
      </c>
      <c r="E1436" s="702" t="s">
        <v>110</v>
      </c>
      <c r="F1436" s="703" t="s">
        <v>117</v>
      </c>
      <c r="G1436" s="335">
        <v>0</v>
      </c>
      <c r="H1436" s="336">
        <v>75</v>
      </c>
      <c r="I1436" s="337">
        <v>75</v>
      </c>
    </row>
    <row r="1437" spans="2:9" ht="12.95" customHeight="1" x14ac:dyDescent="0.15">
      <c r="B1437" s="381" t="s">
        <v>10</v>
      </c>
      <c r="C1437" s="332" t="s">
        <v>43</v>
      </c>
      <c r="D1437" s="333" t="s">
        <v>30</v>
      </c>
      <c r="E1437" s="702" t="s">
        <v>110</v>
      </c>
      <c r="F1437" s="703" t="s">
        <v>274</v>
      </c>
      <c r="G1437" s="335">
        <v>0</v>
      </c>
      <c r="H1437" s="336">
        <v>650</v>
      </c>
      <c r="I1437" s="337">
        <v>650</v>
      </c>
    </row>
    <row r="1438" spans="2:9" ht="12.95" customHeight="1" x14ac:dyDescent="0.15">
      <c r="B1438" s="381" t="s">
        <v>10</v>
      </c>
      <c r="C1438" s="332" t="s">
        <v>43</v>
      </c>
      <c r="D1438" s="333" t="s">
        <v>30</v>
      </c>
      <c r="E1438" s="702" t="s">
        <v>122</v>
      </c>
      <c r="F1438" s="703" t="s">
        <v>279</v>
      </c>
      <c r="G1438" s="335">
        <v>0</v>
      </c>
      <c r="H1438" s="336">
        <v>163.851</v>
      </c>
      <c r="I1438" s="337">
        <v>163.851</v>
      </c>
    </row>
    <row r="1439" spans="2:9" ht="12.95" customHeight="1" x14ac:dyDescent="0.15">
      <c r="B1439" s="381" t="s">
        <v>10</v>
      </c>
      <c r="C1439" s="332" t="s">
        <v>43</v>
      </c>
      <c r="D1439" s="333" t="s">
        <v>30</v>
      </c>
      <c r="E1439" s="702" t="s">
        <v>131</v>
      </c>
      <c r="F1439" s="703" t="s">
        <v>132</v>
      </c>
      <c r="G1439" s="335">
        <v>0</v>
      </c>
      <c r="H1439" s="336">
        <v>25</v>
      </c>
      <c r="I1439" s="337">
        <v>25</v>
      </c>
    </row>
    <row r="1440" spans="2:9" ht="12.95" customHeight="1" x14ac:dyDescent="0.15">
      <c r="B1440" s="381" t="s">
        <v>10</v>
      </c>
      <c r="C1440" s="332" t="s">
        <v>43</v>
      </c>
      <c r="D1440" s="333" t="s">
        <v>30</v>
      </c>
      <c r="E1440" s="702" t="s">
        <v>131</v>
      </c>
      <c r="F1440" s="703" t="s">
        <v>140</v>
      </c>
      <c r="G1440" s="335">
        <v>0</v>
      </c>
      <c r="H1440" s="336">
        <v>309</v>
      </c>
      <c r="I1440" s="337">
        <v>309</v>
      </c>
    </row>
    <row r="1441" spans="2:9" ht="12.95" customHeight="1" x14ac:dyDescent="0.15">
      <c r="B1441" s="381" t="s">
        <v>10</v>
      </c>
      <c r="C1441" s="332" t="s">
        <v>43</v>
      </c>
      <c r="D1441" s="333" t="s">
        <v>30</v>
      </c>
      <c r="E1441" s="702" t="s">
        <v>248</v>
      </c>
      <c r="F1441" s="703" t="s">
        <v>143</v>
      </c>
      <c r="G1441" s="335">
        <v>0</v>
      </c>
      <c r="H1441" s="336">
        <v>25.506</v>
      </c>
      <c r="I1441" s="337">
        <v>25.506</v>
      </c>
    </row>
    <row r="1442" spans="2:9" ht="12.95" customHeight="1" x14ac:dyDescent="0.15">
      <c r="B1442" s="381" t="s">
        <v>10</v>
      </c>
      <c r="C1442" s="332" t="s">
        <v>43</v>
      </c>
      <c r="D1442" s="333" t="s">
        <v>30</v>
      </c>
      <c r="E1442" s="702" t="s">
        <v>146</v>
      </c>
      <c r="F1442" s="703" t="s">
        <v>147</v>
      </c>
      <c r="G1442" s="335">
        <v>0</v>
      </c>
      <c r="H1442" s="336">
        <v>25.588000000000001</v>
      </c>
      <c r="I1442" s="337">
        <v>25.588000000000001</v>
      </c>
    </row>
    <row r="1443" spans="2:9" ht="12.95" customHeight="1" x14ac:dyDescent="0.15">
      <c r="B1443" s="381" t="s">
        <v>10</v>
      </c>
      <c r="C1443" s="332" t="s">
        <v>43</v>
      </c>
      <c r="D1443" s="333" t="s">
        <v>30</v>
      </c>
      <c r="E1443" s="702" t="s">
        <v>146</v>
      </c>
      <c r="F1443" s="703" t="s">
        <v>149</v>
      </c>
      <c r="G1443" s="335">
        <v>0</v>
      </c>
      <c r="H1443" s="336">
        <v>175.22</v>
      </c>
      <c r="I1443" s="337">
        <v>175.22</v>
      </c>
    </row>
    <row r="1444" spans="2:9" ht="12.95" customHeight="1" x14ac:dyDescent="0.15">
      <c r="B1444" s="381" t="s">
        <v>10</v>
      </c>
      <c r="C1444" s="332" t="s">
        <v>43</v>
      </c>
      <c r="D1444" s="333" t="s">
        <v>30</v>
      </c>
      <c r="E1444" s="702" t="s">
        <v>146</v>
      </c>
      <c r="F1444" s="703" t="s">
        <v>152</v>
      </c>
      <c r="G1444" s="335">
        <v>0</v>
      </c>
      <c r="H1444" s="336">
        <v>18.75</v>
      </c>
      <c r="I1444" s="337">
        <v>18.75</v>
      </c>
    </row>
    <row r="1445" spans="2:9" ht="12.95" customHeight="1" x14ac:dyDescent="0.15">
      <c r="B1445" s="381" t="s">
        <v>10</v>
      </c>
      <c r="C1445" s="332" t="s">
        <v>43</v>
      </c>
      <c r="D1445" s="333" t="s">
        <v>30</v>
      </c>
      <c r="E1445" s="702" t="s">
        <v>146</v>
      </c>
      <c r="F1445" s="703" t="s">
        <v>275</v>
      </c>
      <c r="G1445" s="335">
        <v>0</v>
      </c>
      <c r="H1445" s="336">
        <v>173.75</v>
      </c>
      <c r="I1445" s="337">
        <v>173.75</v>
      </c>
    </row>
    <row r="1446" spans="2:9" ht="12.95" customHeight="1" x14ac:dyDescent="0.15">
      <c r="B1446" s="381" t="s">
        <v>205</v>
      </c>
      <c r="C1446" s="332" t="s">
        <v>43</v>
      </c>
      <c r="D1446" s="333" t="s">
        <v>30</v>
      </c>
      <c r="E1446" s="702" t="s">
        <v>110</v>
      </c>
      <c r="F1446" s="703" t="s">
        <v>115</v>
      </c>
      <c r="G1446" s="335">
        <v>0</v>
      </c>
      <c r="H1446" s="336">
        <v>50500</v>
      </c>
      <c r="I1446" s="337">
        <v>50500</v>
      </c>
    </row>
    <row r="1447" spans="2:9" ht="12.95" customHeight="1" x14ac:dyDescent="0.15">
      <c r="B1447" s="381" t="s">
        <v>11</v>
      </c>
      <c r="C1447" s="332" t="s">
        <v>43</v>
      </c>
      <c r="D1447" s="333" t="s">
        <v>30</v>
      </c>
      <c r="E1447" s="702" t="s">
        <v>277</v>
      </c>
      <c r="F1447" s="703" t="s">
        <v>277</v>
      </c>
      <c r="G1447" s="335">
        <v>104</v>
      </c>
      <c r="H1447" s="336">
        <v>0</v>
      </c>
      <c r="I1447" s="337">
        <v>104</v>
      </c>
    </row>
    <row r="1448" spans="2:9" ht="12.95" customHeight="1" x14ac:dyDescent="0.15">
      <c r="B1448" s="381" t="s">
        <v>22</v>
      </c>
      <c r="C1448" s="332" t="s">
        <v>43</v>
      </c>
      <c r="D1448" s="333" t="s">
        <v>30</v>
      </c>
      <c r="E1448" s="702" t="s">
        <v>277</v>
      </c>
      <c r="F1448" s="703" t="s">
        <v>277</v>
      </c>
      <c r="G1448" s="335">
        <v>15174</v>
      </c>
      <c r="H1448" s="336">
        <v>0</v>
      </c>
      <c r="I1448" s="337">
        <v>15174</v>
      </c>
    </row>
    <row r="1449" spans="2:9" ht="12.95" customHeight="1" x14ac:dyDescent="0.15">
      <c r="B1449" s="381" t="s">
        <v>12</v>
      </c>
      <c r="C1449" s="332" t="s">
        <v>43</v>
      </c>
      <c r="D1449" s="333" t="s">
        <v>30</v>
      </c>
      <c r="E1449" s="702" t="s">
        <v>110</v>
      </c>
      <c r="F1449" s="703" t="s">
        <v>115</v>
      </c>
      <c r="G1449" s="335">
        <v>0</v>
      </c>
      <c r="H1449" s="336">
        <v>3437.5</v>
      </c>
      <c r="I1449" s="337">
        <v>3437.5</v>
      </c>
    </row>
    <row r="1450" spans="2:9" ht="12.95" customHeight="1" x14ac:dyDescent="0.15">
      <c r="B1450" s="381" t="s">
        <v>12</v>
      </c>
      <c r="C1450" s="332" t="s">
        <v>43</v>
      </c>
      <c r="D1450" s="333" t="s">
        <v>30</v>
      </c>
      <c r="E1450" s="702" t="s">
        <v>110</v>
      </c>
      <c r="F1450" s="703" t="s">
        <v>274</v>
      </c>
      <c r="G1450" s="335">
        <v>0</v>
      </c>
      <c r="H1450" s="336">
        <v>50</v>
      </c>
      <c r="I1450" s="337">
        <v>50</v>
      </c>
    </row>
    <row r="1451" spans="2:9" ht="12.95" customHeight="1" x14ac:dyDescent="0.15">
      <c r="B1451" s="381" t="s">
        <v>13</v>
      </c>
      <c r="C1451" s="332" t="s">
        <v>43</v>
      </c>
      <c r="D1451" s="333" t="s">
        <v>30</v>
      </c>
      <c r="E1451" s="702" t="s">
        <v>110</v>
      </c>
      <c r="F1451" s="703" t="s">
        <v>115</v>
      </c>
      <c r="G1451" s="335">
        <v>0</v>
      </c>
      <c r="H1451" s="336">
        <v>28.125</v>
      </c>
      <c r="I1451" s="337">
        <v>28.125</v>
      </c>
    </row>
    <row r="1452" spans="2:9" ht="12.95" customHeight="1" x14ac:dyDescent="0.15">
      <c r="B1452" s="381" t="s">
        <v>208</v>
      </c>
      <c r="C1452" s="332" t="s">
        <v>43</v>
      </c>
      <c r="D1452" s="333" t="s">
        <v>30</v>
      </c>
      <c r="E1452" s="702" t="s">
        <v>110</v>
      </c>
      <c r="F1452" s="703" t="s">
        <v>115</v>
      </c>
      <c r="G1452" s="335">
        <v>0</v>
      </c>
      <c r="H1452" s="336">
        <v>37.5</v>
      </c>
      <c r="I1452" s="337">
        <v>37.5</v>
      </c>
    </row>
    <row r="1453" spans="2:9" ht="12.95" customHeight="1" x14ac:dyDescent="0.15">
      <c r="B1453" s="381" t="s">
        <v>17</v>
      </c>
      <c r="C1453" s="332" t="s">
        <v>43</v>
      </c>
      <c r="D1453" s="333" t="s">
        <v>30</v>
      </c>
      <c r="E1453" s="702" t="s">
        <v>110</v>
      </c>
      <c r="F1453" s="703" t="s">
        <v>115</v>
      </c>
      <c r="G1453" s="335">
        <v>0</v>
      </c>
      <c r="H1453" s="336">
        <v>46.875</v>
      </c>
      <c r="I1453" s="337">
        <v>46.875</v>
      </c>
    </row>
    <row r="1454" spans="2:9" ht="12.95" customHeight="1" x14ac:dyDescent="0.15">
      <c r="B1454" s="383"/>
      <c r="C1454" s="345" t="s">
        <v>43</v>
      </c>
      <c r="D1454" s="346" t="s">
        <v>30</v>
      </c>
      <c r="E1454" s="710" t="s">
        <v>273</v>
      </c>
      <c r="F1454" s="711"/>
      <c r="G1454" s="25">
        <v>15278</v>
      </c>
      <c r="H1454" s="2">
        <v>146377.90800000002</v>
      </c>
      <c r="I1454" s="348">
        <v>161655.90800000002</v>
      </c>
    </row>
    <row r="1455" spans="2:9" ht="12.95" customHeight="1" thickBot="1" x14ac:dyDescent="0.2">
      <c r="B1455" s="388" t="s">
        <v>7</v>
      </c>
      <c r="C1455" s="355" t="s">
        <v>43</v>
      </c>
      <c r="D1455" s="356" t="s">
        <v>25</v>
      </c>
      <c r="E1455" s="704" t="s">
        <v>87</v>
      </c>
      <c r="F1455" s="705" t="s">
        <v>88</v>
      </c>
      <c r="G1455" s="358">
        <v>0</v>
      </c>
      <c r="H1455" s="359">
        <v>138.21299999999999</v>
      </c>
      <c r="I1455" s="360">
        <v>138.21299999999999</v>
      </c>
    </row>
    <row r="1456" spans="2:9" ht="12.95" customHeight="1" x14ac:dyDescent="0.15">
      <c r="B1456" s="384" t="s">
        <v>7</v>
      </c>
      <c r="C1456" s="349" t="s">
        <v>43</v>
      </c>
      <c r="D1456" s="350" t="s">
        <v>25</v>
      </c>
      <c r="E1456" s="706" t="s">
        <v>87</v>
      </c>
      <c r="F1456" s="707" t="s">
        <v>89</v>
      </c>
      <c r="G1456" s="352">
        <v>0</v>
      </c>
      <c r="H1456" s="353">
        <v>1092.8570000000004</v>
      </c>
      <c r="I1456" s="354">
        <v>1092.8570000000004</v>
      </c>
    </row>
    <row r="1457" spans="2:9" ht="12.95" customHeight="1" x14ac:dyDescent="0.15">
      <c r="B1457" s="381" t="s">
        <v>7</v>
      </c>
      <c r="C1457" s="332" t="s">
        <v>43</v>
      </c>
      <c r="D1457" s="333" t="s">
        <v>25</v>
      </c>
      <c r="E1457" s="702" t="s">
        <v>87</v>
      </c>
      <c r="F1457" s="703" t="s">
        <v>91</v>
      </c>
      <c r="G1457" s="335">
        <v>0</v>
      </c>
      <c r="H1457" s="336">
        <v>19.286000000000001</v>
      </c>
      <c r="I1457" s="337">
        <v>19.286000000000001</v>
      </c>
    </row>
    <row r="1458" spans="2:9" ht="12.95" customHeight="1" x14ac:dyDescent="0.15">
      <c r="B1458" s="381" t="s">
        <v>7</v>
      </c>
      <c r="C1458" s="332" t="s">
        <v>43</v>
      </c>
      <c r="D1458" s="333" t="s">
        <v>25</v>
      </c>
      <c r="E1458" s="702" t="s">
        <v>87</v>
      </c>
      <c r="F1458" s="703" t="s">
        <v>93</v>
      </c>
      <c r="G1458" s="335">
        <v>0</v>
      </c>
      <c r="H1458" s="336">
        <v>192.857</v>
      </c>
      <c r="I1458" s="337">
        <v>192.857</v>
      </c>
    </row>
    <row r="1459" spans="2:9" ht="12.95" customHeight="1" x14ac:dyDescent="0.15">
      <c r="B1459" s="381" t="s">
        <v>7</v>
      </c>
      <c r="C1459" s="332" t="s">
        <v>43</v>
      </c>
      <c r="D1459" s="333" t="s">
        <v>25</v>
      </c>
      <c r="E1459" s="702" t="s">
        <v>87</v>
      </c>
      <c r="F1459" s="703" t="s">
        <v>96</v>
      </c>
      <c r="G1459" s="335">
        <v>0</v>
      </c>
      <c r="H1459" s="336">
        <v>64.286000000000001</v>
      </c>
      <c r="I1459" s="337">
        <v>64.286000000000001</v>
      </c>
    </row>
    <row r="1460" spans="2:9" ht="12.95" customHeight="1" x14ac:dyDescent="0.15">
      <c r="B1460" s="381" t="s">
        <v>7</v>
      </c>
      <c r="C1460" s="332" t="s">
        <v>43</v>
      </c>
      <c r="D1460" s="333" t="s">
        <v>25</v>
      </c>
      <c r="E1460" s="702" t="s">
        <v>97</v>
      </c>
      <c r="F1460" s="703" t="s">
        <v>99</v>
      </c>
      <c r="G1460" s="335">
        <v>0</v>
      </c>
      <c r="H1460" s="336">
        <v>128.571</v>
      </c>
      <c r="I1460" s="337">
        <v>128.571</v>
      </c>
    </row>
    <row r="1461" spans="2:9" ht="12.95" customHeight="1" x14ac:dyDescent="0.15">
      <c r="B1461" s="381" t="s">
        <v>7</v>
      </c>
      <c r="C1461" s="332" t="s">
        <v>43</v>
      </c>
      <c r="D1461" s="333" t="s">
        <v>25</v>
      </c>
      <c r="E1461" s="702" t="s">
        <v>97</v>
      </c>
      <c r="F1461" s="703" t="s">
        <v>254</v>
      </c>
      <c r="G1461" s="335">
        <v>0</v>
      </c>
      <c r="H1461" s="336">
        <v>189.642</v>
      </c>
      <c r="I1461" s="337">
        <v>189.642</v>
      </c>
    </row>
    <row r="1462" spans="2:9" ht="12.95" customHeight="1" x14ac:dyDescent="0.15">
      <c r="B1462" s="381" t="s">
        <v>7</v>
      </c>
      <c r="C1462" s="332" t="s">
        <v>43</v>
      </c>
      <c r="D1462" s="333" t="s">
        <v>25</v>
      </c>
      <c r="E1462" s="702" t="s">
        <v>97</v>
      </c>
      <c r="F1462" s="703" t="s">
        <v>101</v>
      </c>
      <c r="G1462" s="335">
        <v>0</v>
      </c>
      <c r="H1462" s="336">
        <v>64.286000000000001</v>
      </c>
      <c r="I1462" s="337">
        <v>64.286000000000001</v>
      </c>
    </row>
    <row r="1463" spans="2:9" ht="12.95" customHeight="1" x14ac:dyDescent="0.15">
      <c r="B1463" s="381" t="s">
        <v>7</v>
      </c>
      <c r="C1463" s="332" t="s">
        <v>43</v>
      </c>
      <c r="D1463" s="333" t="s">
        <v>25</v>
      </c>
      <c r="E1463" s="702" t="s">
        <v>103</v>
      </c>
      <c r="F1463" s="703" t="s">
        <v>105</v>
      </c>
      <c r="G1463" s="335">
        <v>0</v>
      </c>
      <c r="H1463" s="336">
        <v>64.286000000000001</v>
      </c>
      <c r="I1463" s="337">
        <v>64.286000000000001</v>
      </c>
    </row>
    <row r="1464" spans="2:9" ht="12.95" customHeight="1" x14ac:dyDescent="0.15">
      <c r="B1464" s="381" t="s">
        <v>7</v>
      </c>
      <c r="C1464" s="332" t="s">
        <v>43</v>
      </c>
      <c r="D1464" s="333" t="s">
        <v>25</v>
      </c>
      <c r="E1464" s="702" t="s">
        <v>103</v>
      </c>
      <c r="F1464" s="703" t="s">
        <v>106</v>
      </c>
      <c r="G1464" s="335">
        <v>0</v>
      </c>
      <c r="H1464" s="336">
        <v>186.43</v>
      </c>
      <c r="I1464" s="337">
        <v>186.43</v>
      </c>
    </row>
    <row r="1465" spans="2:9" ht="12.95" customHeight="1" x14ac:dyDescent="0.15">
      <c r="B1465" s="381" t="s">
        <v>7</v>
      </c>
      <c r="C1465" s="332" t="s">
        <v>43</v>
      </c>
      <c r="D1465" s="333" t="s">
        <v>25</v>
      </c>
      <c r="E1465" s="702" t="s">
        <v>103</v>
      </c>
      <c r="F1465" s="703" t="s">
        <v>107</v>
      </c>
      <c r="G1465" s="335">
        <v>0</v>
      </c>
      <c r="H1465" s="336">
        <v>64.286000000000001</v>
      </c>
      <c r="I1465" s="337">
        <v>64.286000000000001</v>
      </c>
    </row>
    <row r="1466" spans="2:9" ht="12.95" customHeight="1" x14ac:dyDescent="0.15">
      <c r="B1466" s="381" t="s">
        <v>7</v>
      </c>
      <c r="C1466" s="332" t="s">
        <v>43</v>
      </c>
      <c r="D1466" s="333" t="s">
        <v>25</v>
      </c>
      <c r="E1466" s="702" t="s">
        <v>103</v>
      </c>
      <c r="F1466" s="703" t="s">
        <v>109</v>
      </c>
      <c r="G1466" s="335">
        <v>0</v>
      </c>
      <c r="H1466" s="336">
        <v>192.858</v>
      </c>
      <c r="I1466" s="337">
        <v>192.858</v>
      </c>
    </row>
    <row r="1467" spans="2:9" ht="12.95" customHeight="1" x14ac:dyDescent="0.15">
      <c r="B1467" s="381" t="s">
        <v>7</v>
      </c>
      <c r="C1467" s="332" t="s">
        <v>43</v>
      </c>
      <c r="D1467" s="333" t="s">
        <v>25</v>
      </c>
      <c r="E1467" s="702" t="s">
        <v>110</v>
      </c>
      <c r="F1467" s="703" t="s">
        <v>112</v>
      </c>
      <c r="G1467" s="335">
        <v>0</v>
      </c>
      <c r="H1467" s="336">
        <v>1536.4290000000005</v>
      </c>
      <c r="I1467" s="337">
        <v>1536.4290000000005</v>
      </c>
    </row>
    <row r="1468" spans="2:9" ht="12.95" customHeight="1" x14ac:dyDescent="0.15">
      <c r="B1468" s="381" t="s">
        <v>7</v>
      </c>
      <c r="C1468" s="332" t="s">
        <v>43</v>
      </c>
      <c r="D1468" s="333" t="s">
        <v>25</v>
      </c>
      <c r="E1468" s="702" t="s">
        <v>110</v>
      </c>
      <c r="F1468" s="703" t="s">
        <v>113</v>
      </c>
      <c r="G1468" s="335">
        <v>0</v>
      </c>
      <c r="H1468" s="336">
        <v>636.42700000000002</v>
      </c>
      <c r="I1468" s="337">
        <v>636.42700000000002</v>
      </c>
    </row>
    <row r="1469" spans="2:9" ht="12.95" customHeight="1" x14ac:dyDescent="0.15">
      <c r="B1469" s="381" t="s">
        <v>7</v>
      </c>
      <c r="C1469" s="332" t="s">
        <v>43</v>
      </c>
      <c r="D1469" s="333" t="s">
        <v>25</v>
      </c>
      <c r="E1469" s="702" t="s">
        <v>110</v>
      </c>
      <c r="F1469" s="703" t="s">
        <v>114</v>
      </c>
      <c r="G1469" s="335">
        <v>0</v>
      </c>
      <c r="H1469" s="336">
        <v>2677.4980000000005</v>
      </c>
      <c r="I1469" s="337">
        <v>2677.4980000000005</v>
      </c>
    </row>
    <row r="1470" spans="2:9" ht="12.95" customHeight="1" x14ac:dyDescent="0.15">
      <c r="B1470" s="381" t="s">
        <v>7</v>
      </c>
      <c r="C1470" s="332" t="s">
        <v>43</v>
      </c>
      <c r="D1470" s="333" t="s">
        <v>25</v>
      </c>
      <c r="E1470" s="702" t="s">
        <v>110</v>
      </c>
      <c r="F1470" s="703" t="s">
        <v>115</v>
      </c>
      <c r="G1470" s="335">
        <v>0</v>
      </c>
      <c r="H1470" s="336">
        <v>85390.748999999472</v>
      </c>
      <c r="I1470" s="337">
        <v>85390.748999999472</v>
      </c>
    </row>
    <row r="1471" spans="2:9" ht="12.95" customHeight="1" x14ac:dyDescent="0.15">
      <c r="B1471" s="381" t="s">
        <v>7</v>
      </c>
      <c r="C1471" s="332" t="s">
        <v>43</v>
      </c>
      <c r="D1471" s="333" t="s">
        <v>25</v>
      </c>
      <c r="E1471" s="702" t="s">
        <v>110</v>
      </c>
      <c r="F1471" s="703" t="s">
        <v>116</v>
      </c>
      <c r="G1471" s="335">
        <v>0</v>
      </c>
      <c r="H1471" s="336">
        <v>488.57</v>
      </c>
      <c r="I1471" s="337">
        <v>488.57</v>
      </c>
    </row>
    <row r="1472" spans="2:9" ht="12.95" customHeight="1" x14ac:dyDescent="0.15">
      <c r="B1472" s="381" t="s">
        <v>7</v>
      </c>
      <c r="C1472" s="332" t="s">
        <v>43</v>
      </c>
      <c r="D1472" s="333" t="s">
        <v>25</v>
      </c>
      <c r="E1472" s="702" t="s">
        <v>293</v>
      </c>
      <c r="F1472" s="703" t="s">
        <v>117</v>
      </c>
      <c r="G1472" s="335">
        <v>0</v>
      </c>
      <c r="H1472" s="336">
        <v>257.14300000000003</v>
      </c>
      <c r="I1472" s="337">
        <v>257.14300000000003</v>
      </c>
    </row>
    <row r="1473" spans="2:9" ht="12.95" customHeight="1" x14ac:dyDescent="0.15">
      <c r="B1473" s="381" t="s">
        <v>7</v>
      </c>
      <c r="C1473" s="332" t="s">
        <v>43</v>
      </c>
      <c r="D1473" s="333" t="s">
        <v>25</v>
      </c>
      <c r="E1473" s="702" t="s">
        <v>110</v>
      </c>
      <c r="F1473" s="703" t="s">
        <v>274</v>
      </c>
      <c r="G1473" s="335">
        <v>0</v>
      </c>
      <c r="H1473" s="336">
        <v>687.85900000000038</v>
      </c>
      <c r="I1473" s="337">
        <v>687.85900000000038</v>
      </c>
    </row>
    <row r="1474" spans="2:9" ht="12.95" customHeight="1" x14ac:dyDescent="0.15">
      <c r="B1474" s="381" t="s">
        <v>7</v>
      </c>
      <c r="C1474" s="332" t="s">
        <v>43</v>
      </c>
      <c r="D1474" s="333" t="s">
        <v>25</v>
      </c>
      <c r="E1474" s="702" t="s">
        <v>110</v>
      </c>
      <c r="F1474" s="703" t="s">
        <v>249</v>
      </c>
      <c r="G1474" s="335">
        <v>0</v>
      </c>
      <c r="H1474" s="336">
        <v>1954.2860000000007</v>
      </c>
      <c r="I1474" s="337">
        <v>1954.2860000000007</v>
      </c>
    </row>
    <row r="1475" spans="2:9" ht="12.95" customHeight="1" x14ac:dyDescent="0.15">
      <c r="B1475" s="381" t="s">
        <v>7</v>
      </c>
      <c r="C1475" s="332" t="s">
        <v>43</v>
      </c>
      <c r="D1475" s="333" t="s">
        <v>25</v>
      </c>
      <c r="E1475" s="702" t="s">
        <v>110</v>
      </c>
      <c r="F1475" s="703" t="s">
        <v>119</v>
      </c>
      <c r="G1475" s="335">
        <v>0</v>
      </c>
      <c r="H1475" s="336">
        <v>2883.2160000000008</v>
      </c>
      <c r="I1475" s="337">
        <v>2883.2160000000008</v>
      </c>
    </row>
    <row r="1476" spans="2:9" ht="12.95" customHeight="1" x14ac:dyDescent="0.15">
      <c r="B1476" s="381" t="s">
        <v>7</v>
      </c>
      <c r="C1476" s="332" t="s">
        <v>43</v>
      </c>
      <c r="D1476" s="333" t="s">
        <v>25</v>
      </c>
      <c r="E1476" s="702" t="s">
        <v>110</v>
      </c>
      <c r="F1476" s="703" t="s">
        <v>120</v>
      </c>
      <c r="G1476" s="335">
        <v>0</v>
      </c>
      <c r="H1476" s="336">
        <v>128.572</v>
      </c>
      <c r="I1476" s="337">
        <v>128.572</v>
      </c>
    </row>
    <row r="1477" spans="2:9" ht="12.95" customHeight="1" x14ac:dyDescent="0.15">
      <c r="B1477" s="381" t="s">
        <v>7</v>
      </c>
      <c r="C1477" s="332" t="s">
        <v>43</v>
      </c>
      <c r="D1477" s="333" t="s">
        <v>25</v>
      </c>
      <c r="E1477" s="702" t="s">
        <v>110</v>
      </c>
      <c r="F1477" s="703" t="s">
        <v>121</v>
      </c>
      <c r="G1477" s="335">
        <v>0</v>
      </c>
      <c r="H1477" s="336">
        <v>736.07500000000027</v>
      </c>
      <c r="I1477" s="337">
        <v>736.07500000000027</v>
      </c>
    </row>
    <row r="1478" spans="2:9" ht="12.95" customHeight="1" x14ac:dyDescent="0.15">
      <c r="B1478" s="381" t="s">
        <v>7</v>
      </c>
      <c r="C1478" s="332" t="s">
        <v>43</v>
      </c>
      <c r="D1478" s="333" t="s">
        <v>25</v>
      </c>
      <c r="E1478" s="702" t="s">
        <v>122</v>
      </c>
      <c r="F1478" s="703" t="s">
        <v>124</v>
      </c>
      <c r="G1478" s="335">
        <v>0</v>
      </c>
      <c r="H1478" s="336">
        <v>19.286000000000001</v>
      </c>
      <c r="I1478" s="337">
        <v>19.286000000000001</v>
      </c>
    </row>
    <row r="1479" spans="2:9" ht="12.95" customHeight="1" x14ac:dyDescent="0.15">
      <c r="B1479" s="381" t="s">
        <v>7</v>
      </c>
      <c r="C1479" s="332" t="s">
        <v>43</v>
      </c>
      <c r="D1479" s="333" t="s">
        <v>25</v>
      </c>
      <c r="E1479" s="702" t="s">
        <v>122</v>
      </c>
      <c r="F1479" s="703" t="s">
        <v>125</v>
      </c>
      <c r="G1479" s="335">
        <v>0</v>
      </c>
      <c r="H1479" s="336">
        <v>562.50100000000009</v>
      </c>
      <c r="I1479" s="337">
        <v>562.50100000000009</v>
      </c>
    </row>
    <row r="1480" spans="2:9" ht="12.95" customHeight="1" x14ac:dyDescent="0.15">
      <c r="B1480" s="381" t="s">
        <v>7</v>
      </c>
      <c r="C1480" s="332" t="s">
        <v>43</v>
      </c>
      <c r="D1480" s="333" t="s">
        <v>25</v>
      </c>
      <c r="E1480" s="702" t="s">
        <v>122</v>
      </c>
      <c r="F1480" s="703" t="s">
        <v>126</v>
      </c>
      <c r="G1480" s="335">
        <v>0</v>
      </c>
      <c r="H1480" s="336">
        <v>707.14500000000021</v>
      </c>
      <c r="I1480" s="337">
        <v>707.14500000000021</v>
      </c>
    </row>
    <row r="1481" spans="2:9" ht="12.95" customHeight="1" x14ac:dyDescent="0.15">
      <c r="B1481" s="381" t="s">
        <v>7</v>
      </c>
      <c r="C1481" s="332" t="s">
        <v>43</v>
      </c>
      <c r="D1481" s="333" t="s">
        <v>25</v>
      </c>
      <c r="E1481" s="702" t="s">
        <v>122</v>
      </c>
      <c r="F1481" s="703" t="s">
        <v>127</v>
      </c>
      <c r="G1481" s="335">
        <v>0</v>
      </c>
      <c r="H1481" s="336">
        <v>318.21300000000002</v>
      </c>
      <c r="I1481" s="337">
        <v>318.21300000000002</v>
      </c>
    </row>
    <row r="1482" spans="2:9" ht="12.95" customHeight="1" x14ac:dyDescent="0.15">
      <c r="B1482" s="381" t="s">
        <v>7</v>
      </c>
      <c r="C1482" s="332" t="s">
        <v>43</v>
      </c>
      <c r="D1482" s="333" t="s">
        <v>25</v>
      </c>
      <c r="E1482" s="702" t="s">
        <v>122</v>
      </c>
      <c r="F1482" s="703" t="s">
        <v>129</v>
      </c>
      <c r="G1482" s="335">
        <v>0</v>
      </c>
      <c r="H1482" s="336">
        <v>305.358</v>
      </c>
      <c r="I1482" s="337">
        <v>305.358</v>
      </c>
    </row>
    <row r="1483" spans="2:9" ht="12.95" customHeight="1" x14ac:dyDescent="0.15">
      <c r="B1483" s="381" t="s">
        <v>7</v>
      </c>
      <c r="C1483" s="332" t="s">
        <v>43</v>
      </c>
      <c r="D1483" s="333" t="s">
        <v>25</v>
      </c>
      <c r="E1483" s="702" t="s">
        <v>122</v>
      </c>
      <c r="F1483" s="703" t="s">
        <v>130</v>
      </c>
      <c r="G1483" s="335">
        <v>0</v>
      </c>
      <c r="H1483" s="336">
        <v>183.214</v>
      </c>
      <c r="I1483" s="337">
        <v>183.214</v>
      </c>
    </row>
    <row r="1484" spans="2:9" ht="12.95" customHeight="1" x14ac:dyDescent="0.15">
      <c r="B1484" s="381" t="s">
        <v>7</v>
      </c>
      <c r="C1484" s="332" t="s">
        <v>43</v>
      </c>
      <c r="D1484" s="333" t="s">
        <v>25</v>
      </c>
      <c r="E1484" s="702" t="s">
        <v>122</v>
      </c>
      <c r="F1484" s="703" t="s">
        <v>279</v>
      </c>
      <c r="G1484" s="335">
        <v>0</v>
      </c>
      <c r="H1484" s="336">
        <v>13737.864000000001</v>
      </c>
      <c r="I1484" s="337">
        <v>13737.864000000001</v>
      </c>
    </row>
    <row r="1485" spans="2:9" ht="12.95" customHeight="1" x14ac:dyDescent="0.15">
      <c r="B1485" s="381" t="s">
        <v>7</v>
      </c>
      <c r="C1485" s="332" t="s">
        <v>43</v>
      </c>
      <c r="D1485" s="333" t="s">
        <v>25</v>
      </c>
      <c r="E1485" s="702" t="s">
        <v>131</v>
      </c>
      <c r="F1485" s="703" t="s">
        <v>132</v>
      </c>
      <c r="G1485" s="335">
        <v>0</v>
      </c>
      <c r="H1485" s="336">
        <v>1896.429000000001</v>
      </c>
      <c r="I1485" s="337">
        <v>1896.429000000001</v>
      </c>
    </row>
    <row r="1486" spans="2:9" ht="12.95" customHeight="1" x14ac:dyDescent="0.15">
      <c r="B1486" s="381" t="s">
        <v>7</v>
      </c>
      <c r="C1486" s="332" t="s">
        <v>43</v>
      </c>
      <c r="D1486" s="333" t="s">
        <v>25</v>
      </c>
      <c r="E1486" s="702" t="s">
        <v>131</v>
      </c>
      <c r="F1486" s="703" t="s">
        <v>135</v>
      </c>
      <c r="G1486" s="335">
        <v>0</v>
      </c>
      <c r="H1486" s="336">
        <v>398.56900000000002</v>
      </c>
      <c r="I1486" s="337">
        <v>398.56900000000002</v>
      </c>
    </row>
    <row r="1487" spans="2:9" ht="12.95" customHeight="1" x14ac:dyDescent="0.15">
      <c r="B1487" s="381" t="s">
        <v>7</v>
      </c>
      <c r="C1487" s="332" t="s">
        <v>43</v>
      </c>
      <c r="D1487" s="333" t="s">
        <v>25</v>
      </c>
      <c r="E1487" s="702" t="s">
        <v>131</v>
      </c>
      <c r="F1487" s="703" t="s">
        <v>136</v>
      </c>
      <c r="G1487" s="335">
        <v>0</v>
      </c>
      <c r="H1487" s="336">
        <v>13686.420999999998</v>
      </c>
      <c r="I1487" s="337">
        <v>13686.420999999998</v>
      </c>
    </row>
    <row r="1488" spans="2:9" ht="12.95" customHeight="1" x14ac:dyDescent="0.15">
      <c r="B1488" s="381" t="s">
        <v>7</v>
      </c>
      <c r="C1488" s="332" t="s">
        <v>43</v>
      </c>
      <c r="D1488" s="333" t="s">
        <v>25</v>
      </c>
      <c r="E1488" s="702" t="s">
        <v>131</v>
      </c>
      <c r="F1488" s="703" t="s">
        <v>137</v>
      </c>
      <c r="G1488" s="335">
        <v>0</v>
      </c>
      <c r="H1488" s="336">
        <v>17681.764999999999</v>
      </c>
      <c r="I1488" s="337">
        <v>17681.764999999999</v>
      </c>
    </row>
    <row r="1489" spans="2:9" ht="12.95" customHeight="1" x14ac:dyDescent="0.15">
      <c r="B1489" s="381" t="s">
        <v>7</v>
      </c>
      <c r="C1489" s="332" t="s">
        <v>43</v>
      </c>
      <c r="D1489" s="333" t="s">
        <v>25</v>
      </c>
      <c r="E1489" s="702" t="s">
        <v>131</v>
      </c>
      <c r="F1489" s="703" t="s">
        <v>139</v>
      </c>
      <c r="G1489" s="335">
        <v>0</v>
      </c>
      <c r="H1489" s="336">
        <v>459.64499999999998</v>
      </c>
      <c r="I1489" s="337">
        <v>459.64499999999998</v>
      </c>
    </row>
    <row r="1490" spans="2:9" ht="12.95" customHeight="1" x14ac:dyDescent="0.15">
      <c r="B1490" s="381" t="s">
        <v>7</v>
      </c>
      <c r="C1490" s="332" t="s">
        <v>43</v>
      </c>
      <c r="D1490" s="333" t="s">
        <v>25</v>
      </c>
      <c r="E1490" s="702" t="s">
        <v>131</v>
      </c>
      <c r="F1490" s="703" t="s">
        <v>140</v>
      </c>
      <c r="G1490" s="335">
        <v>0</v>
      </c>
      <c r="H1490" s="336">
        <v>514.28800000000001</v>
      </c>
      <c r="I1490" s="337">
        <v>514.28800000000001</v>
      </c>
    </row>
    <row r="1491" spans="2:9" ht="12.95" customHeight="1" x14ac:dyDescent="0.15">
      <c r="B1491" s="381" t="s">
        <v>7</v>
      </c>
      <c r="C1491" s="332" t="s">
        <v>43</v>
      </c>
      <c r="D1491" s="333" t="s">
        <v>25</v>
      </c>
      <c r="E1491" s="702" t="s">
        <v>248</v>
      </c>
      <c r="F1491" s="703" t="s">
        <v>141</v>
      </c>
      <c r="G1491" s="335">
        <v>0</v>
      </c>
      <c r="H1491" s="336">
        <v>16.071000000000002</v>
      </c>
      <c r="I1491" s="337">
        <v>16.071000000000002</v>
      </c>
    </row>
    <row r="1492" spans="2:9" ht="12.95" customHeight="1" x14ac:dyDescent="0.15">
      <c r="B1492" s="381" t="s">
        <v>7</v>
      </c>
      <c r="C1492" s="332" t="s">
        <v>43</v>
      </c>
      <c r="D1492" s="333" t="s">
        <v>25</v>
      </c>
      <c r="E1492" s="702" t="s">
        <v>248</v>
      </c>
      <c r="F1492" s="703" t="s">
        <v>280</v>
      </c>
      <c r="G1492" s="335">
        <v>0</v>
      </c>
      <c r="H1492" s="336">
        <v>607.5</v>
      </c>
      <c r="I1492" s="337">
        <v>607.5</v>
      </c>
    </row>
    <row r="1493" spans="2:9" ht="12.95" customHeight="1" x14ac:dyDescent="0.15">
      <c r="B1493" s="381" t="s">
        <v>7</v>
      </c>
      <c r="C1493" s="332" t="s">
        <v>43</v>
      </c>
      <c r="D1493" s="333" t="s">
        <v>25</v>
      </c>
      <c r="E1493" s="702" t="s">
        <v>248</v>
      </c>
      <c r="F1493" s="703" t="s">
        <v>142</v>
      </c>
      <c r="G1493" s="335">
        <v>0</v>
      </c>
      <c r="H1493" s="336">
        <v>7910.3610000000017</v>
      </c>
      <c r="I1493" s="337">
        <v>7910.3610000000017</v>
      </c>
    </row>
    <row r="1494" spans="2:9" ht="12.95" customHeight="1" x14ac:dyDescent="0.15">
      <c r="B1494" s="381" t="s">
        <v>7</v>
      </c>
      <c r="C1494" s="332" t="s">
        <v>43</v>
      </c>
      <c r="D1494" s="333" t="s">
        <v>25</v>
      </c>
      <c r="E1494" s="702" t="s">
        <v>248</v>
      </c>
      <c r="F1494" s="703" t="s">
        <v>143</v>
      </c>
      <c r="G1494" s="335">
        <v>0</v>
      </c>
      <c r="H1494" s="336">
        <v>2796.4310000000005</v>
      </c>
      <c r="I1494" s="337">
        <v>2796.4310000000005</v>
      </c>
    </row>
    <row r="1495" spans="2:9" ht="12.95" customHeight="1" x14ac:dyDescent="0.15">
      <c r="B1495" s="381" t="s">
        <v>7</v>
      </c>
      <c r="C1495" s="332" t="s">
        <v>43</v>
      </c>
      <c r="D1495" s="333" t="s">
        <v>25</v>
      </c>
      <c r="E1495" s="702" t="s">
        <v>248</v>
      </c>
      <c r="F1495" s="703" t="s">
        <v>144</v>
      </c>
      <c r="G1495" s="335">
        <v>0</v>
      </c>
      <c r="H1495" s="336">
        <v>732.85500000000002</v>
      </c>
      <c r="I1495" s="337">
        <v>732.85500000000002</v>
      </c>
    </row>
    <row r="1496" spans="2:9" ht="12.95" customHeight="1" x14ac:dyDescent="0.15">
      <c r="B1496" s="381" t="s">
        <v>7</v>
      </c>
      <c r="C1496" s="332" t="s">
        <v>43</v>
      </c>
      <c r="D1496" s="333" t="s">
        <v>25</v>
      </c>
      <c r="E1496" s="702" t="s">
        <v>248</v>
      </c>
      <c r="F1496" s="703" t="s">
        <v>145</v>
      </c>
      <c r="G1496" s="335">
        <v>0</v>
      </c>
      <c r="H1496" s="336">
        <v>3751.0650000000001</v>
      </c>
      <c r="I1496" s="337">
        <v>3751.0650000000001</v>
      </c>
    </row>
    <row r="1497" spans="2:9" ht="12.95" customHeight="1" x14ac:dyDescent="0.15">
      <c r="B1497" s="381" t="s">
        <v>7</v>
      </c>
      <c r="C1497" s="332" t="s">
        <v>43</v>
      </c>
      <c r="D1497" s="333" t="s">
        <v>25</v>
      </c>
      <c r="E1497" s="702" t="s">
        <v>146</v>
      </c>
      <c r="F1497" s="703" t="s">
        <v>147</v>
      </c>
      <c r="G1497" s="335">
        <v>0</v>
      </c>
      <c r="H1497" s="336">
        <v>385.71600000000001</v>
      </c>
      <c r="I1497" s="337">
        <v>385.71600000000001</v>
      </c>
    </row>
    <row r="1498" spans="2:9" ht="12.95" customHeight="1" x14ac:dyDescent="0.15">
      <c r="B1498" s="381" t="s">
        <v>7</v>
      </c>
      <c r="C1498" s="332" t="s">
        <v>43</v>
      </c>
      <c r="D1498" s="333" t="s">
        <v>25</v>
      </c>
      <c r="E1498" s="702" t="s">
        <v>146</v>
      </c>
      <c r="F1498" s="703" t="s">
        <v>148</v>
      </c>
      <c r="G1498" s="335">
        <v>0</v>
      </c>
      <c r="H1498" s="336">
        <v>893.57100000000014</v>
      </c>
      <c r="I1498" s="337">
        <v>893.57100000000014</v>
      </c>
    </row>
    <row r="1499" spans="2:9" ht="12.95" customHeight="1" x14ac:dyDescent="0.15">
      <c r="B1499" s="381" t="s">
        <v>7</v>
      </c>
      <c r="C1499" s="332" t="s">
        <v>43</v>
      </c>
      <c r="D1499" s="333" t="s">
        <v>25</v>
      </c>
      <c r="E1499" s="702" t="s">
        <v>146</v>
      </c>
      <c r="F1499" s="703" t="s">
        <v>149</v>
      </c>
      <c r="G1499" s="335">
        <v>0</v>
      </c>
      <c r="H1499" s="336">
        <v>1260.0010000000007</v>
      </c>
      <c r="I1499" s="337">
        <v>1260.0010000000007</v>
      </c>
    </row>
    <row r="1500" spans="2:9" ht="12.95" customHeight="1" x14ac:dyDescent="0.15">
      <c r="B1500" s="381" t="s">
        <v>7</v>
      </c>
      <c r="C1500" s="332" t="s">
        <v>43</v>
      </c>
      <c r="D1500" s="333" t="s">
        <v>25</v>
      </c>
      <c r="E1500" s="702" t="s">
        <v>146</v>
      </c>
      <c r="F1500" s="703" t="s">
        <v>152</v>
      </c>
      <c r="G1500" s="335">
        <v>0</v>
      </c>
      <c r="H1500" s="336">
        <v>2577.86</v>
      </c>
      <c r="I1500" s="337">
        <v>2577.86</v>
      </c>
    </row>
    <row r="1501" spans="2:9" ht="12.95" customHeight="1" x14ac:dyDescent="0.15">
      <c r="B1501" s="381" t="s">
        <v>7</v>
      </c>
      <c r="C1501" s="332" t="s">
        <v>43</v>
      </c>
      <c r="D1501" s="333" t="s">
        <v>25</v>
      </c>
      <c r="E1501" s="702" t="s">
        <v>277</v>
      </c>
      <c r="F1501" s="703" t="s">
        <v>277</v>
      </c>
      <c r="G1501" s="335">
        <v>0</v>
      </c>
      <c r="H1501" s="336">
        <v>1542.8579999999999</v>
      </c>
      <c r="I1501" s="337">
        <v>1542.8579999999999</v>
      </c>
    </row>
    <row r="1502" spans="2:9" ht="12.95" customHeight="1" x14ac:dyDescent="0.15">
      <c r="B1502" s="381" t="s">
        <v>8</v>
      </c>
      <c r="C1502" s="332" t="s">
        <v>43</v>
      </c>
      <c r="D1502" s="333" t="s">
        <v>25</v>
      </c>
      <c r="E1502" s="702" t="s">
        <v>277</v>
      </c>
      <c r="F1502" s="703" t="s">
        <v>277</v>
      </c>
      <c r="G1502" s="335">
        <v>1430</v>
      </c>
      <c r="H1502" s="336">
        <v>0</v>
      </c>
      <c r="I1502" s="337">
        <v>1430</v>
      </c>
    </row>
    <row r="1503" spans="2:9" ht="12.95" customHeight="1" x14ac:dyDescent="0.15">
      <c r="B1503" s="381" t="s">
        <v>22</v>
      </c>
      <c r="C1503" s="332" t="s">
        <v>43</v>
      </c>
      <c r="D1503" s="333" t="s">
        <v>25</v>
      </c>
      <c r="E1503" s="702" t="s">
        <v>277</v>
      </c>
      <c r="F1503" s="703" t="s">
        <v>277</v>
      </c>
      <c r="G1503" s="335">
        <v>13920</v>
      </c>
      <c r="H1503" s="336">
        <v>0</v>
      </c>
      <c r="I1503" s="337">
        <v>13920</v>
      </c>
    </row>
    <row r="1504" spans="2:9" ht="12.95" customHeight="1" x14ac:dyDescent="0.15">
      <c r="B1504" s="381" t="s">
        <v>13</v>
      </c>
      <c r="C1504" s="332" t="s">
        <v>43</v>
      </c>
      <c r="D1504" s="333" t="s">
        <v>25</v>
      </c>
      <c r="E1504" s="702" t="s">
        <v>277</v>
      </c>
      <c r="F1504" s="703" t="s">
        <v>277</v>
      </c>
      <c r="G1504" s="335">
        <v>832</v>
      </c>
      <c r="H1504" s="336">
        <v>0</v>
      </c>
      <c r="I1504" s="337">
        <v>832</v>
      </c>
    </row>
    <row r="1505" spans="2:9" ht="12.95" customHeight="1" x14ac:dyDescent="0.15">
      <c r="B1505" s="381" t="s">
        <v>210</v>
      </c>
      <c r="C1505" s="332" t="s">
        <v>43</v>
      </c>
      <c r="D1505" s="333" t="s">
        <v>25</v>
      </c>
      <c r="E1505" s="702" t="s">
        <v>277</v>
      </c>
      <c r="F1505" s="703" t="s">
        <v>277</v>
      </c>
      <c r="G1505" s="335">
        <v>910</v>
      </c>
      <c r="H1505" s="336">
        <v>0</v>
      </c>
      <c r="I1505" s="337">
        <v>910</v>
      </c>
    </row>
    <row r="1506" spans="2:9" ht="12.95" customHeight="1" x14ac:dyDescent="0.15">
      <c r="B1506" s="381" t="s">
        <v>30</v>
      </c>
      <c r="C1506" s="332" t="s">
        <v>43</v>
      </c>
      <c r="D1506" s="333" t="s">
        <v>25</v>
      </c>
      <c r="E1506" s="702" t="s">
        <v>277</v>
      </c>
      <c r="F1506" s="703" t="s">
        <v>277</v>
      </c>
      <c r="G1506" s="335">
        <v>2600</v>
      </c>
      <c r="H1506" s="336">
        <v>0</v>
      </c>
      <c r="I1506" s="337">
        <v>2600</v>
      </c>
    </row>
    <row r="1507" spans="2:9" ht="12.95" customHeight="1" x14ac:dyDescent="0.15">
      <c r="B1507" s="381" t="s">
        <v>26</v>
      </c>
      <c r="C1507" s="332" t="s">
        <v>43</v>
      </c>
      <c r="D1507" s="333" t="s">
        <v>25</v>
      </c>
      <c r="E1507" s="702" t="s">
        <v>131</v>
      </c>
      <c r="F1507" s="703" t="s">
        <v>136</v>
      </c>
      <c r="G1507" s="335">
        <v>692.57100000000003</v>
      </c>
      <c r="H1507" s="336">
        <v>0</v>
      </c>
      <c r="I1507" s="337">
        <v>692.57100000000003</v>
      </c>
    </row>
    <row r="1508" spans="2:9" ht="12.95" customHeight="1" x14ac:dyDescent="0.15">
      <c r="B1508" s="381" t="s">
        <v>26</v>
      </c>
      <c r="C1508" s="332" t="s">
        <v>43</v>
      </c>
      <c r="D1508" s="333" t="s">
        <v>25</v>
      </c>
      <c r="E1508" s="702" t="s">
        <v>277</v>
      </c>
      <c r="F1508" s="703" t="s">
        <v>277</v>
      </c>
      <c r="G1508" s="335">
        <v>4374.8580000000002</v>
      </c>
      <c r="H1508" s="336">
        <v>0</v>
      </c>
      <c r="I1508" s="337">
        <v>4374.8580000000002</v>
      </c>
    </row>
    <row r="1509" spans="2:9" ht="12.95" customHeight="1" x14ac:dyDescent="0.15">
      <c r="B1509" s="383"/>
      <c r="C1509" s="345" t="s">
        <v>43</v>
      </c>
      <c r="D1509" s="346" t="s">
        <v>25</v>
      </c>
      <c r="E1509" s="710" t="s">
        <v>273</v>
      </c>
      <c r="F1509" s="711"/>
      <c r="G1509" s="25">
        <v>24759.429</v>
      </c>
      <c r="H1509" s="2">
        <v>172719.66899999895</v>
      </c>
      <c r="I1509" s="348">
        <v>197479.09799999895</v>
      </c>
    </row>
    <row r="1510" spans="2:9" ht="12.95" customHeight="1" x14ac:dyDescent="0.15">
      <c r="B1510" s="381" t="s">
        <v>7</v>
      </c>
      <c r="C1510" s="332" t="s">
        <v>43</v>
      </c>
      <c r="D1510" s="333" t="s">
        <v>28</v>
      </c>
      <c r="E1510" s="702" t="s">
        <v>87</v>
      </c>
      <c r="F1510" s="703" t="s">
        <v>89</v>
      </c>
      <c r="G1510" s="335">
        <v>0</v>
      </c>
      <c r="H1510" s="336">
        <v>171.428</v>
      </c>
      <c r="I1510" s="337">
        <v>171.428</v>
      </c>
    </row>
    <row r="1511" spans="2:9" ht="12.95" customHeight="1" x14ac:dyDescent="0.15">
      <c r="B1511" s="381" t="s">
        <v>7</v>
      </c>
      <c r="C1511" s="332" t="s">
        <v>43</v>
      </c>
      <c r="D1511" s="333" t="s">
        <v>28</v>
      </c>
      <c r="E1511" s="702" t="s">
        <v>87</v>
      </c>
      <c r="F1511" s="703" t="s">
        <v>93</v>
      </c>
      <c r="G1511" s="335">
        <v>0</v>
      </c>
      <c r="H1511" s="336">
        <v>85.713999999999999</v>
      </c>
      <c r="I1511" s="337">
        <v>85.713999999999999</v>
      </c>
    </row>
    <row r="1512" spans="2:9" ht="12.95" customHeight="1" x14ac:dyDescent="0.15">
      <c r="B1512" s="381" t="s">
        <v>7</v>
      </c>
      <c r="C1512" s="332" t="s">
        <v>43</v>
      </c>
      <c r="D1512" s="333" t="s">
        <v>28</v>
      </c>
      <c r="E1512" s="702" t="s">
        <v>97</v>
      </c>
      <c r="F1512" s="703" t="s">
        <v>99</v>
      </c>
      <c r="G1512" s="335">
        <v>0</v>
      </c>
      <c r="H1512" s="336">
        <v>85.713999999999999</v>
      </c>
      <c r="I1512" s="337">
        <v>85.713999999999999</v>
      </c>
    </row>
    <row r="1513" spans="2:9" ht="12.95" customHeight="1" thickBot="1" x14ac:dyDescent="0.2">
      <c r="B1513" s="388" t="s">
        <v>7</v>
      </c>
      <c r="C1513" s="355" t="s">
        <v>43</v>
      </c>
      <c r="D1513" s="356" t="s">
        <v>28</v>
      </c>
      <c r="E1513" s="704" t="s">
        <v>103</v>
      </c>
      <c r="F1513" s="705" t="s">
        <v>109</v>
      </c>
      <c r="G1513" s="358">
        <v>0</v>
      </c>
      <c r="H1513" s="359">
        <v>428.57</v>
      </c>
      <c r="I1513" s="360">
        <v>428.57</v>
      </c>
    </row>
    <row r="1514" spans="2:9" ht="12.95" customHeight="1" x14ac:dyDescent="0.15">
      <c r="B1514" s="384" t="s">
        <v>7</v>
      </c>
      <c r="C1514" s="349" t="s">
        <v>43</v>
      </c>
      <c r="D1514" s="350" t="s">
        <v>28</v>
      </c>
      <c r="E1514" s="706" t="s">
        <v>110</v>
      </c>
      <c r="F1514" s="707" t="s">
        <v>112</v>
      </c>
      <c r="G1514" s="352">
        <v>0</v>
      </c>
      <c r="H1514" s="353">
        <v>2228.5639999999989</v>
      </c>
      <c r="I1514" s="354">
        <v>2228.5639999999989</v>
      </c>
    </row>
    <row r="1515" spans="2:9" ht="12.95" customHeight="1" x14ac:dyDescent="0.15">
      <c r="B1515" s="381" t="s">
        <v>7</v>
      </c>
      <c r="C1515" s="332" t="s">
        <v>43</v>
      </c>
      <c r="D1515" s="333" t="s">
        <v>28</v>
      </c>
      <c r="E1515" s="702" t="s">
        <v>110</v>
      </c>
      <c r="F1515" s="703" t="s">
        <v>113</v>
      </c>
      <c r="G1515" s="335">
        <v>0</v>
      </c>
      <c r="H1515" s="336">
        <v>685.71199999999999</v>
      </c>
      <c r="I1515" s="337">
        <v>685.71199999999999</v>
      </c>
    </row>
    <row r="1516" spans="2:9" ht="12.95" customHeight="1" x14ac:dyDescent="0.15">
      <c r="B1516" s="381" t="s">
        <v>7</v>
      </c>
      <c r="C1516" s="332" t="s">
        <v>43</v>
      </c>
      <c r="D1516" s="333" t="s">
        <v>28</v>
      </c>
      <c r="E1516" s="702" t="s">
        <v>110</v>
      </c>
      <c r="F1516" s="703" t="s">
        <v>114</v>
      </c>
      <c r="G1516" s="335">
        <v>0</v>
      </c>
      <c r="H1516" s="336">
        <v>1585.7099999999996</v>
      </c>
      <c r="I1516" s="337">
        <v>1585.7099999999996</v>
      </c>
    </row>
    <row r="1517" spans="2:9" ht="12.95" customHeight="1" x14ac:dyDescent="0.15">
      <c r="B1517" s="381" t="s">
        <v>7</v>
      </c>
      <c r="C1517" s="332" t="s">
        <v>43</v>
      </c>
      <c r="D1517" s="333" t="s">
        <v>28</v>
      </c>
      <c r="E1517" s="702" t="s">
        <v>110</v>
      </c>
      <c r="F1517" s="703" t="s">
        <v>115</v>
      </c>
      <c r="G1517" s="335">
        <v>0</v>
      </c>
      <c r="H1517" s="336">
        <v>4371.43</v>
      </c>
      <c r="I1517" s="337">
        <v>4371.43</v>
      </c>
    </row>
    <row r="1518" spans="2:9" ht="12.95" customHeight="1" x14ac:dyDescent="0.15">
      <c r="B1518" s="381" t="s">
        <v>7</v>
      </c>
      <c r="C1518" s="332" t="s">
        <v>43</v>
      </c>
      <c r="D1518" s="333" t="s">
        <v>28</v>
      </c>
      <c r="E1518" s="702" t="s">
        <v>110</v>
      </c>
      <c r="F1518" s="703" t="s">
        <v>116</v>
      </c>
      <c r="G1518" s="335">
        <v>0</v>
      </c>
      <c r="H1518" s="336">
        <v>85.713999999999999</v>
      </c>
      <c r="I1518" s="337">
        <v>85.713999999999999</v>
      </c>
    </row>
    <row r="1519" spans="2:9" ht="12.95" customHeight="1" x14ac:dyDescent="0.15">
      <c r="B1519" s="381" t="s">
        <v>7</v>
      </c>
      <c r="C1519" s="332" t="s">
        <v>43</v>
      </c>
      <c r="D1519" s="333" t="s">
        <v>28</v>
      </c>
      <c r="E1519" s="702" t="s">
        <v>110</v>
      </c>
      <c r="F1519" s="703" t="s">
        <v>117</v>
      </c>
      <c r="G1519" s="335">
        <v>0</v>
      </c>
      <c r="H1519" s="336">
        <v>2674.2799999999993</v>
      </c>
      <c r="I1519" s="337">
        <v>2674.2799999999993</v>
      </c>
    </row>
    <row r="1520" spans="2:9" ht="12.95" customHeight="1" x14ac:dyDescent="0.15">
      <c r="B1520" s="381" t="s">
        <v>7</v>
      </c>
      <c r="C1520" s="332" t="s">
        <v>43</v>
      </c>
      <c r="D1520" s="333" t="s">
        <v>28</v>
      </c>
      <c r="E1520" s="702" t="s">
        <v>110</v>
      </c>
      <c r="F1520" s="703" t="s">
        <v>249</v>
      </c>
      <c r="G1520" s="335">
        <v>0</v>
      </c>
      <c r="H1520" s="336">
        <v>934.2829999999999</v>
      </c>
      <c r="I1520" s="337">
        <v>934.2829999999999</v>
      </c>
    </row>
    <row r="1521" spans="2:9" ht="12.95" customHeight="1" x14ac:dyDescent="0.15">
      <c r="B1521" s="381" t="s">
        <v>7</v>
      </c>
      <c r="C1521" s="332" t="s">
        <v>43</v>
      </c>
      <c r="D1521" s="333" t="s">
        <v>28</v>
      </c>
      <c r="E1521" s="702" t="s">
        <v>110</v>
      </c>
      <c r="F1521" s="703" t="s">
        <v>119</v>
      </c>
      <c r="G1521" s="335">
        <v>0</v>
      </c>
      <c r="H1521" s="336">
        <v>1028.5679999999998</v>
      </c>
      <c r="I1521" s="337">
        <v>1028.5679999999998</v>
      </c>
    </row>
    <row r="1522" spans="2:9" ht="12.95" customHeight="1" x14ac:dyDescent="0.15">
      <c r="B1522" s="381" t="s">
        <v>7</v>
      </c>
      <c r="C1522" s="332" t="s">
        <v>43</v>
      </c>
      <c r="D1522" s="333" t="s">
        <v>28</v>
      </c>
      <c r="E1522" s="702" t="s">
        <v>110</v>
      </c>
      <c r="F1522" s="703" t="s">
        <v>120</v>
      </c>
      <c r="G1522" s="335">
        <v>0</v>
      </c>
      <c r="H1522" s="336">
        <v>85.713999999999999</v>
      </c>
      <c r="I1522" s="337">
        <v>85.713999999999999</v>
      </c>
    </row>
    <row r="1523" spans="2:9" ht="12.95" customHeight="1" x14ac:dyDescent="0.15">
      <c r="B1523" s="381" t="s">
        <v>7</v>
      </c>
      <c r="C1523" s="332" t="s">
        <v>43</v>
      </c>
      <c r="D1523" s="333" t="s">
        <v>28</v>
      </c>
      <c r="E1523" s="702" t="s">
        <v>122</v>
      </c>
      <c r="F1523" s="703" t="s">
        <v>125</v>
      </c>
      <c r="G1523" s="335">
        <v>0</v>
      </c>
      <c r="H1523" s="336">
        <v>4002.844999999998</v>
      </c>
      <c r="I1523" s="337">
        <v>4002.844999999998</v>
      </c>
    </row>
    <row r="1524" spans="2:9" ht="12.95" customHeight="1" x14ac:dyDescent="0.15">
      <c r="B1524" s="381" t="s">
        <v>7</v>
      </c>
      <c r="C1524" s="332" t="s">
        <v>43</v>
      </c>
      <c r="D1524" s="333" t="s">
        <v>28</v>
      </c>
      <c r="E1524" s="702" t="s">
        <v>122</v>
      </c>
      <c r="F1524" s="703" t="s">
        <v>126</v>
      </c>
      <c r="G1524" s="335">
        <v>0</v>
      </c>
      <c r="H1524" s="336">
        <v>342.85599999999999</v>
      </c>
      <c r="I1524" s="337">
        <v>342.85599999999999</v>
      </c>
    </row>
    <row r="1525" spans="2:9" ht="12.95" customHeight="1" x14ac:dyDescent="0.15">
      <c r="B1525" s="381" t="s">
        <v>7</v>
      </c>
      <c r="C1525" s="332" t="s">
        <v>43</v>
      </c>
      <c r="D1525" s="333" t="s">
        <v>28</v>
      </c>
      <c r="E1525" s="702" t="s">
        <v>122</v>
      </c>
      <c r="F1525" s="703" t="s">
        <v>127</v>
      </c>
      <c r="G1525" s="335">
        <v>0</v>
      </c>
      <c r="H1525" s="336">
        <v>1542.8519999999994</v>
      </c>
      <c r="I1525" s="337">
        <v>1542.8519999999994</v>
      </c>
    </row>
    <row r="1526" spans="2:9" ht="12.95" customHeight="1" x14ac:dyDescent="0.15">
      <c r="B1526" s="381" t="s">
        <v>7</v>
      </c>
      <c r="C1526" s="332" t="s">
        <v>43</v>
      </c>
      <c r="D1526" s="333" t="s">
        <v>28</v>
      </c>
      <c r="E1526" s="702" t="s">
        <v>292</v>
      </c>
      <c r="F1526" s="703" t="s">
        <v>129</v>
      </c>
      <c r="G1526" s="335">
        <v>0</v>
      </c>
      <c r="H1526" s="336">
        <v>342.85599999999999</v>
      </c>
      <c r="I1526" s="337">
        <v>342.85599999999999</v>
      </c>
    </row>
    <row r="1527" spans="2:9" ht="12.95" customHeight="1" x14ac:dyDescent="0.15">
      <c r="B1527" s="381" t="s">
        <v>7</v>
      </c>
      <c r="C1527" s="332" t="s">
        <v>43</v>
      </c>
      <c r="D1527" s="333" t="s">
        <v>28</v>
      </c>
      <c r="E1527" s="702" t="s">
        <v>122</v>
      </c>
      <c r="F1527" s="703" t="s">
        <v>130</v>
      </c>
      <c r="G1527" s="335">
        <v>0</v>
      </c>
      <c r="H1527" s="336">
        <v>514.28399999999999</v>
      </c>
      <c r="I1527" s="337">
        <v>514.28399999999999</v>
      </c>
    </row>
    <row r="1528" spans="2:9" ht="12.95" customHeight="1" x14ac:dyDescent="0.15">
      <c r="B1528" s="381" t="s">
        <v>7</v>
      </c>
      <c r="C1528" s="332" t="s">
        <v>43</v>
      </c>
      <c r="D1528" s="333" t="s">
        <v>28</v>
      </c>
      <c r="E1528" s="702" t="s">
        <v>122</v>
      </c>
      <c r="F1528" s="703" t="s">
        <v>279</v>
      </c>
      <c r="G1528" s="335">
        <v>0</v>
      </c>
      <c r="H1528" s="336">
        <v>1928.5649999999991</v>
      </c>
      <c r="I1528" s="337">
        <v>1928.5649999999991</v>
      </c>
    </row>
    <row r="1529" spans="2:9" ht="12.95" customHeight="1" x14ac:dyDescent="0.15">
      <c r="B1529" s="381" t="s">
        <v>7</v>
      </c>
      <c r="C1529" s="332" t="s">
        <v>43</v>
      </c>
      <c r="D1529" s="333" t="s">
        <v>28</v>
      </c>
      <c r="E1529" s="702" t="s">
        <v>131</v>
      </c>
      <c r="F1529" s="703" t="s">
        <v>132</v>
      </c>
      <c r="G1529" s="335">
        <v>0</v>
      </c>
      <c r="H1529" s="336">
        <v>514.28399999999999</v>
      </c>
      <c r="I1529" s="337">
        <v>514.28399999999999</v>
      </c>
    </row>
    <row r="1530" spans="2:9" ht="12.95" customHeight="1" x14ac:dyDescent="0.15">
      <c r="B1530" s="381" t="s">
        <v>7</v>
      </c>
      <c r="C1530" s="332" t="s">
        <v>43</v>
      </c>
      <c r="D1530" s="333" t="s">
        <v>28</v>
      </c>
      <c r="E1530" s="702" t="s">
        <v>131</v>
      </c>
      <c r="F1530" s="703" t="s">
        <v>135</v>
      </c>
      <c r="G1530" s="335">
        <v>0</v>
      </c>
      <c r="H1530" s="336">
        <v>85.713999999999999</v>
      </c>
      <c r="I1530" s="337">
        <v>85.713999999999999</v>
      </c>
    </row>
    <row r="1531" spans="2:9" ht="12.95" customHeight="1" x14ac:dyDescent="0.15">
      <c r="B1531" s="381" t="s">
        <v>7</v>
      </c>
      <c r="C1531" s="332" t="s">
        <v>43</v>
      </c>
      <c r="D1531" s="333" t="s">
        <v>28</v>
      </c>
      <c r="E1531" s="702" t="s">
        <v>131</v>
      </c>
      <c r="F1531" s="703" t="s">
        <v>136</v>
      </c>
      <c r="G1531" s="335">
        <v>0</v>
      </c>
      <c r="H1531" s="336">
        <v>797.14099999999985</v>
      </c>
      <c r="I1531" s="337">
        <v>797.14099999999985</v>
      </c>
    </row>
    <row r="1532" spans="2:9" ht="12.95" customHeight="1" x14ac:dyDescent="0.15">
      <c r="B1532" s="381" t="s">
        <v>7</v>
      </c>
      <c r="C1532" s="332" t="s">
        <v>43</v>
      </c>
      <c r="D1532" s="333" t="s">
        <v>28</v>
      </c>
      <c r="E1532" s="702" t="s">
        <v>131</v>
      </c>
      <c r="F1532" s="703" t="s">
        <v>137</v>
      </c>
      <c r="G1532" s="335">
        <v>0</v>
      </c>
      <c r="H1532" s="336">
        <v>2048.5649999999991</v>
      </c>
      <c r="I1532" s="337">
        <v>2048.5649999999991</v>
      </c>
    </row>
    <row r="1533" spans="2:9" ht="12.95" customHeight="1" x14ac:dyDescent="0.15">
      <c r="B1533" s="381" t="s">
        <v>7</v>
      </c>
      <c r="C1533" s="332" t="s">
        <v>43</v>
      </c>
      <c r="D1533" s="333" t="s">
        <v>28</v>
      </c>
      <c r="E1533" s="702" t="s">
        <v>131</v>
      </c>
      <c r="F1533" s="703" t="s">
        <v>139</v>
      </c>
      <c r="G1533" s="335">
        <v>0</v>
      </c>
      <c r="H1533" s="336">
        <v>30</v>
      </c>
      <c r="I1533" s="337">
        <v>30</v>
      </c>
    </row>
    <row r="1534" spans="2:9" ht="12.95" customHeight="1" x14ac:dyDescent="0.15">
      <c r="B1534" s="381" t="s">
        <v>7</v>
      </c>
      <c r="C1534" s="332" t="s">
        <v>43</v>
      </c>
      <c r="D1534" s="333" t="s">
        <v>28</v>
      </c>
      <c r="E1534" s="702" t="s">
        <v>248</v>
      </c>
      <c r="F1534" s="703" t="s">
        <v>143</v>
      </c>
      <c r="G1534" s="335">
        <v>0</v>
      </c>
      <c r="H1534" s="336">
        <v>582.85799999999995</v>
      </c>
      <c r="I1534" s="337">
        <v>582.85799999999995</v>
      </c>
    </row>
    <row r="1535" spans="2:9" ht="12.95" customHeight="1" x14ac:dyDescent="0.15">
      <c r="B1535" s="381" t="s">
        <v>7</v>
      </c>
      <c r="C1535" s="332" t="s">
        <v>43</v>
      </c>
      <c r="D1535" s="333" t="s">
        <v>28</v>
      </c>
      <c r="E1535" s="702" t="s">
        <v>248</v>
      </c>
      <c r="F1535" s="703" t="s">
        <v>144</v>
      </c>
      <c r="G1535" s="335">
        <v>0</v>
      </c>
      <c r="H1535" s="336">
        <v>2892.8479999999986</v>
      </c>
      <c r="I1535" s="337">
        <v>2892.8479999999986</v>
      </c>
    </row>
    <row r="1536" spans="2:9" ht="12.95" customHeight="1" x14ac:dyDescent="0.15">
      <c r="B1536" s="381" t="s">
        <v>7</v>
      </c>
      <c r="C1536" s="332" t="s">
        <v>43</v>
      </c>
      <c r="D1536" s="333" t="s">
        <v>28</v>
      </c>
      <c r="E1536" s="702" t="s">
        <v>248</v>
      </c>
      <c r="F1536" s="703" t="s">
        <v>145</v>
      </c>
      <c r="G1536" s="335">
        <v>0</v>
      </c>
      <c r="H1536" s="336">
        <v>424.28499999999997</v>
      </c>
      <c r="I1536" s="337">
        <v>424.28499999999997</v>
      </c>
    </row>
    <row r="1537" spans="2:9" ht="12.95" customHeight="1" x14ac:dyDescent="0.15">
      <c r="B1537" s="381" t="s">
        <v>7</v>
      </c>
      <c r="C1537" s="332" t="s">
        <v>43</v>
      </c>
      <c r="D1537" s="333" t="s">
        <v>28</v>
      </c>
      <c r="E1537" s="702" t="s">
        <v>146</v>
      </c>
      <c r="F1537" s="703" t="s">
        <v>148</v>
      </c>
      <c r="G1537" s="335">
        <v>0</v>
      </c>
      <c r="H1537" s="336">
        <v>2897.1349999999989</v>
      </c>
      <c r="I1537" s="337">
        <v>2897.1349999999989</v>
      </c>
    </row>
    <row r="1538" spans="2:9" ht="12.95" customHeight="1" x14ac:dyDescent="0.15">
      <c r="B1538" s="381" t="s">
        <v>7</v>
      </c>
      <c r="C1538" s="332" t="s">
        <v>43</v>
      </c>
      <c r="D1538" s="333" t="s">
        <v>28</v>
      </c>
      <c r="E1538" s="702" t="s">
        <v>146</v>
      </c>
      <c r="F1538" s="703" t="s">
        <v>152</v>
      </c>
      <c r="G1538" s="335">
        <v>0</v>
      </c>
      <c r="H1538" s="336">
        <v>479.99899999999991</v>
      </c>
      <c r="I1538" s="337">
        <v>479.99899999999991</v>
      </c>
    </row>
    <row r="1539" spans="2:9" ht="12.95" customHeight="1" x14ac:dyDescent="0.15">
      <c r="B1539" s="381" t="s">
        <v>7</v>
      </c>
      <c r="C1539" s="332" t="s">
        <v>43</v>
      </c>
      <c r="D1539" s="333" t="s">
        <v>28</v>
      </c>
      <c r="E1539" s="702" t="s">
        <v>153</v>
      </c>
      <c r="F1539" s="703" t="s">
        <v>153</v>
      </c>
      <c r="G1539" s="335">
        <v>0</v>
      </c>
      <c r="H1539" s="336">
        <v>325.71299999999997</v>
      </c>
      <c r="I1539" s="337">
        <v>325.71299999999997</v>
      </c>
    </row>
    <row r="1540" spans="2:9" ht="12.95" customHeight="1" x14ac:dyDescent="0.15">
      <c r="B1540" s="381" t="s">
        <v>27</v>
      </c>
      <c r="C1540" s="332" t="s">
        <v>43</v>
      </c>
      <c r="D1540" s="333" t="s">
        <v>28</v>
      </c>
      <c r="E1540" s="702" t="s">
        <v>110</v>
      </c>
      <c r="F1540" s="703" t="s">
        <v>111</v>
      </c>
      <c r="G1540" s="335">
        <v>0</v>
      </c>
      <c r="H1540" s="336">
        <v>514.28499999999997</v>
      </c>
      <c r="I1540" s="337">
        <v>514.28499999999997</v>
      </c>
    </row>
    <row r="1541" spans="2:9" ht="12.95" customHeight="1" x14ac:dyDescent="0.15">
      <c r="B1541" s="381" t="s">
        <v>27</v>
      </c>
      <c r="C1541" s="332" t="s">
        <v>43</v>
      </c>
      <c r="D1541" s="333" t="s">
        <v>28</v>
      </c>
      <c r="E1541" s="702" t="s">
        <v>110</v>
      </c>
      <c r="F1541" s="703" t="s">
        <v>114</v>
      </c>
      <c r="G1541" s="335">
        <v>0</v>
      </c>
      <c r="H1541" s="336">
        <v>728.57099999999991</v>
      </c>
      <c r="I1541" s="337">
        <v>728.57099999999991</v>
      </c>
    </row>
    <row r="1542" spans="2:9" ht="12.95" customHeight="1" x14ac:dyDescent="0.15">
      <c r="B1542" s="381" t="s">
        <v>27</v>
      </c>
      <c r="C1542" s="332" t="s">
        <v>43</v>
      </c>
      <c r="D1542" s="333" t="s">
        <v>28</v>
      </c>
      <c r="E1542" s="702" t="s">
        <v>110</v>
      </c>
      <c r="F1542" s="703" t="s">
        <v>115</v>
      </c>
      <c r="G1542" s="335">
        <v>0</v>
      </c>
      <c r="H1542" s="336">
        <v>6750</v>
      </c>
      <c r="I1542" s="337">
        <v>6750</v>
      </c>
    </row>
    <row r="1543" spans="2:9" ht="12.95" customHeight="1" x14ac:dyDescent="0.15">
      <c r="B1543" s="381" t="s">
        <v>27</v>
      </c>
      <c r="C1543" s="332" t="s">
        <v>43</v>
      </c>
      <c r="D1543" s="333" t="s">
        <v>28</v>
      </c>
      <c r="E1543" s="702" t="s">
        <v>110</v>
      </c>
      <c r="F1543" s="703" t="s">
        <v>247</v>
      </c>
      <c r="G1543" s="335">
        <v>0</v>
      </c>
      <c r="H1543" s="336">
        <v>7900.7129999999997</v>
      </c>
      <c r="I1543" s="337">
        <v>7900.7129999999997</v>
      </c>
    </row>
    <row r="1544" spans="2:9" ht="12.95" customHeight="1" x14ac:dyDescent="0.15">
      <c r="B1544" s="381" t="s">
        <v>27</v>
      </c>
      <c r="C1544" s="332" t="s">
        <v>43</v>
      </c>
      <c r="D1544" s="333" t="s">
        <v>28</v>
      </c>
      <c r="E1544" s="702" t="s">
        <v>110</v>
      </c>
      <c r="F1544" s="703" t="s">
        <v>117</v>
      </c>
      <c r="G1544" s="335">
        <v>0</v>
      </c>
      <c r="H1544" s="336">
        <v>9257.143</v>
      </c>
      <c r="I1544" s="337">
        <v>9257.143</v>
      </c>
    </row>
    <row r="1545" spans="2:9" ht="12.95" customHeight="1" x14ac:dyDescent="0.15">
      <c r="B1545" s="381" t="s">
        <v>27</v>
      </c>
      <c r="C1545" s="332" t="s">
        <v>43</v>
      </c>
      <c r="D1545" s="333" t="s">
        <v>28</v>
      </c>
      <c r="E1545" s="702" t="s">
        <v>110</v>
      </c>
      <c r="F1545" s="703" t="s">
        <v>274</v>
      </c>
      <c r="G1545" s="335">
        <v>0</v>
      </c>
      <c r="H1545" s="336">
        <v>325.71500000000003</v>
      </c>
      <c r="I1545" s="337">
        <v>325.71500000000003</v>
      </c>
    </row>
    <row r="1546" spans="2:9" ht="12.95" customHeight="1" x14ac:dyDescent="0.15">
      <c r="B1546" s="381" t="s">
        <v>21</v>
      </c>
      <c r="C1546" s="332" t="s">
        <v>43</v>
      </c>
      <c r="D1546" s="333" t="s">
        <v>28</v>
      </c>
      <c r="E1546" s="702" t="s">
        <v>110</v>
      </c>
      <c r="F1546" s="703" t="s">
        <v>114</v>
      </c>
      <c r="G1546" s="335">
        <v>0</v>
      </c>
      <c r="H1546" s="336">
        <v>672.85599999999999</v>
      </c>
      <c r="I1546" s="337">
        <v>672.85599999999999</v>
      </c>
    </row>
    <row r="1547" spans="2:9" ht="12.95" customHeight="1" x14ac:dyDescent="0.15">
      <c r="B1547" s="381" t="s">
        <v>21</v>
      </c>
      <c r="C1547" s="332" t="s">
        <v>43</v>
      </c>
      <c r="D1547" s="333" t="s">
        <v>28</v>
      </c>
      <c r="E1547" s="702" t="s">
        <v>110</v>
      </c>
      <c r="F1547" s="703" t="s">
        <v>117</v>
      </c>
      <c r="G1547" s="335">
        <v>0</v>
      </c>
      <c r="H1547" s="336">
        <v>1371.4239999999995</v>
      </c>
      <c r="I1547" s="337">
        <v>1371.4239999999995</v>
      </c>
    </row>
    <row r="1548" spans="2:9" ht="12.95" customHeight="1" x14ac:dyDescent="0.15">
      <c r="B1548" s="381" t="s">
        <v>21</v>
      </c>
      <c r="C1548" s="332" t="s">
        <v>43</v>
      </c>
      <c r="D1548" s="333" t="s">
        <v>28</v>
      </c>
      <c r="E1548" s="702" t="s">
        <v>110</v>
      </c>
      <c r="F1548" s="703" t="s">
        <v>119</v>
      </c>
      <c r="G1548" s="335">
        <v>0</v>
      </c>
      <c r="H1548" s="336">
        <v>411.42899999999997</v>
      </c>
      <c r="I1548" s="337">
        <v>411.42899999999997</v>
      </c>
    </row>
    <row r="1549" spans="2:9" ht="12.95" customHeight="1" x14ac:dyDescent="0.15">
      <c r="B1549" s="381" t="s">
        <v>21</v>
      </c>
      <c r="C1549" s="332" t="s">
        <v>43</v>
      </c>
      <c r="D1549" s="333" t="s">
        <v>28</v>
      </c>
      <c r="E1549" s="702" t="s">
        <v>122</v>
      </c>
      <c r="F1549" s="703" t="s">
        <v>129</v>
      </c>
      <c r="G1549" s="335">
        <v>0</v>
      </c>
      <c r="H1549" s="336">
        <v>565.71600000000001</v>
      </c>
      <c r="I1549" s="337">
        <v>565.71600000000001</v>
      </c>
    </row>
    <row r="1550" spans="2:9" ht="12.95" customHeight="1" x14ac:dyDescent="0.15">
      <c r="B1550" s="381" t="s">
        <v>21</v>
      </c>
      <c r="C1550" s="332" t="s">
        <v>43</v>
      </c>
      <c r="D1550" s="333" t="s">
        <v>28</v>
      </c>
      <c r="E1550" s="702" t="s">
        <v>122</v>
      </c>
      <c r="F1550" s="703" t="s">
        <v>279</v>
      </c>
      <c r="G1550" s="335">
        <v>0</v>
      </c>
      <c r="H1550" s="336">
        <v>531.42899999999997</v>
      </c>
      <c r="I1550" s="337">
        <v>531.42899999999997</v>
      </c>
    </row>
    <row r="1551" spans="2:9" ht="12.95" customHeight="1" x14ac:dyDescent="0.15">
      <c r="B1551" s="381" t="s">
        <v>21</v>
      </c>
      <c r="C1551" s="332" t="s">
        <v>43</v>
      </c>
      <c r="D1551" s="333" t="s">
        <v>28</v>
      </c>
      <c r="E1551" s="702" t="s">
        <v>131</v>
      </c>
      <c r="F1551" s="703" t="s">
        <v>132</v>
      </c>
      <c r="G1551" s="335">
        <v>0</v>
      </c>
      <c r="H1551" s="336">
        <v>2571.440000000001</v>
      </c>
      <c r="I1551" s="337">
        <v>2571.440000000001</v>
      </c>
    </row>
    <row r="1552" spans="2:9" ht="12.95" customHeight="1" x14ac:dyDescent="0.15">
      <c r="B1552" s="381" t="s">
        <v>21</v>
      </c>
      <c r="C1552" s="332" t="s">
        <v>43</v>
      </c>
      <c r="D1552" s="333" t="s">
        <v>28</v>
      </c>
      <c r="E1552" s="702" t="s">
        <v>131</v>
      </c>
      <c r="F1552" s="703" t="s">
        <v>135</v>
      </c>
      <c r="G1552" s="335">
        <v>0</v>
      </c>
      <c r="H1552" s="336">
        <v>85.713999999999999</v>
      </c>
      <c r="I1552" s="337">
        <v>85.713999999999999</v>
      </c>
    </row>
    <row r="1553" spans="2:9" ht="12.95" customHeight="1" x14ac:dyDescent="0.15">
      <c r="B1553" s="381" t="s">
        <v>21</v>
      </c>
      <c r="C1553" s="332" t="s">
        <v>43</v>
      </c>
      <c r="D1553" s="333" t="s">
        <v>28</v>
      </c>
      <c r="E1553" s="702" t="s">
        <v>131</v>
      </c>
      <c r="F1553" s="703" t="s">
        <v>136</v>
      </c>
      <c r="G1553" s="335">
        <v>0</v>
      </c>
      <c r="H1553" s="336">
        <v>420</v>
      </c>
      <c r="I1553" s="337">
        <v>420</v>
      </c>
    </row>
    <row r="1554" spans="2:9" ht="12.95" customHeight="1" x14ac:dyDescent="0.15">
      <c r="B1554" s="381" t="s">
        <v>21</v>
      </c>
      <c r="C1554" s="332" t="s">
        <v>43</v>
      </c>
      <c r="D1554" s="333" t="s">
        <v>28</v>
      </c>
      <c r="E1554" s="702" t="s">
        <v>131</v>
      </c>
      <c r="F1554" s="703" t="s">
        <v>137</v>
      </c>
      <c r="G1554" s="335">
        <v>0</v>
      </c>
      <c r="H1554" s="336">
        <v>921.428</v>
      </c>
      <c r="I1554" s="337">
        <v>921.428</v>
      </c>
    </row>
    <row r="1555" spans="2:9" ht="12.95" customHeight="1" x14ac:dyDescent="0.15">
      <c r="B1555" s="381" t="s">
        <v>21</v>
      </c>
      <c r="C1555" s="332" t="s">
        <v>43</v>
      </c>
      <c r="D1555" s="333" t="s">
        <v>28</v>
      </c>
      <c r="E1555" s="702" t="s">
        <v>248</v>
      </c>
      <c r="F1555" s="703" t="s">
        <v>142</v>
      </c>
      <c r="G1555" s="335">
        <v>0</v>
      </c>
      <c r="H1555" s="336">
        <v>638.57400000000007</v>
      </c>
      <c r="I1555" s="337">
        <v>638.57400000000007</v>
      </c>
    </row>
    <row r="1556" spans="2:9" ht="12.95" customHeight="1" x14ac:dyDescent="0.15">
      <c r="B1556" s="381" t="s">
        <v>21</v>
      </c>
      <c r="C1556" s="332" t="s">
        <v>43</v>
      </c>
      <c r="D1556" s="333" t="s">
        <v>28</v>
      </c>
      <c r="E1556" s="702" t="s">
        <v>248</v>
      </c>
      <c r="F1556" s="703" t="s">
        <v>143</v>
      </c>
      <c r="G1556" s="335">
        <v>0</v>
      </c>
      <c r="H1556" s="336">
        <v>171.428</v>
      </c>
      <c r="I1556" s="337">
        <v>171.428</v>
      </c>
    </row>
    <row r="1557" spans="2:9" ht="12.95" customHeight="1" x14ac:dyDescent="0.15">
      <c r="B1557" s="381" t="s">
        <v>21</v>
      </c>
      <c r="C1557" s="332" t="s">
        <v>43</v>
      </c>
      <c r="D1557" s="333" t="s">
        <v>28</v>
      </c>
      <c r="E1557" s="702" t="s">
        <v>248</v>
      </c>
      <c r="F1557" s="703" t="s">
        <v>144</v>
      </c>
      <c r="G1557" s="335">
        <v>0</v>
      </c>
      <c r="H1557" s="336">
        <v>1140.0059999999999</v>
      </c>
      <c r="I1557" s="337">
        <v>1140.0059999999999</v>
      </c>
    </row>
    <row r="1558" spans="2:9" ht="12.95" customHeight="1" x14ac:dyDescent="0.15">
      <c r="B1558" s="381" t="s">
        <v>21</v>
      </c>
      <c r="C1558" s="332" t="s">
        <v>43</v>
      </c>
      <c r="D1558" s="333" t="s">
        <v>28</v>
      </c>
      <c r="E1558" s="702" t="s">
        <v>290</v>
      </c>
      <c r="F1558" s="703" t="s">
        <v>145</v>
      </c>
      <c r="G1558" s="335">
        <v>0</v>
      </c>
      <c r="H1558" s="336">
        <v>154.286</v>
      </c>
      <c r="I1558" s="337">
        <v>154.286</v>
      </c>
    </row>
    <row r="1559" spans="2:9" ht="12.95" customHeight="1" x14ac:dyDescent="0.15">
      <c r="B1559" s="381" t="s">
        <v>21</v>
      </c>
      <c r="C1559" s="332" t="s">
        <v>43</v>
      </c>
      <c r="D1559" s="333" t="s">
        <v>28</v>
      </c>
      <c r="E1559" s="702" t="s">
        <v>146</v>
      </c>
      <c r="F1559" s="703" t="s">
        <v>148</v>
      </c>
      <c r="G1559" s="335">
        <v>0</v>
      </c>
      <c r="H1559" s="336">
        <v>921.43000000000006</v>
      </c>
      <c r="I1559" s="337">
        <v>921.43000000000006</v>
      </c>
    </row>
    <row r="1560" spans="2:9" ht="12.95" customHeight="1" x14ac:dyDescent="0.15">
      <c r="B1560" s="381" t="s">
        <v>21</v>
      </c>
      <c r="C1560" s="332" t="s">
        <v>43</v>
      </c>
      <c r="D1560" s="333" t="s">
        <v>28</v>
      </c>
      <c r="E1560" s="702" t="s">
        <v>294</v>
      </c>
      <c r="F1560" s="703" t="s">
        <v>149</v>
      </c>
      <c r="G1560" s="335">
        <v>0</v>
      </c>
      <c r="H1560" s="336">
        <v>771.42599999999993</v>
      </c>
      <c r="I1560" s="337">
        <v>771.42599999999993</v>
      </c>
    </row>
    <row r="1561" spans="2:9" ht="12.95" customHeight="1" x14ac:dyDescent="0.15">
      <c r="B1561" s="381" t="s">
        <v>21</v>
      </c>
      <c r="C1561" s="332" t="s">
        <v>43</v>
      </c>
      <c r="D1561" s="333" t="s">
        <v>28</v>
      </c>
      <c r="E1561" s="702" t="s">
        <v>146</v>
      </c>
      <c r="F1561" s="703" t="s">
        <v>152</v>
      </c>
      <c r="G1561" s="335">
        <v>0</v>
      </c>
      <c r="H1561" s="336">
        <v>72.856999999999999</v>
      </c>
      <c r="I1561" s="337">
        <v>72.856999999999999</v>
      </c>
    </row>
    <row r="1562" spans="2:9" ht="12.95" customHeight="1" x14ac:dyDescent="0.15">
      <c r="B1562" s="381" t="s">
        <v>22</v>
      </c>
      <c r="C1562" s="332" t="s">
        <v>43</v>
      </c>
      <c r="D1562" s="333" t="s">
        <v>28</v>
      </c>
      <c r="E1562" s="702" t="s">
        <v>293</v>
      </c>
      <c r="F1562" s="703" t="s">
        <v>247</v>
      </c>
      <c r="G1562" s="335">
        <v>0</v>
      </c>
      <c r="H1562" s="336">
        <v>5335.7160000000003</v>
      </c>
      <c r="I1562" s="337">
        <v>5335.7160000000003</v>
      </c>
    </row>
    <row r="1563" spans="2:9" ht="12.95" customHeight="1" x14ac:dyDescent="0.15">
      <c r="B1563" s="381" t="s">
        <v>22</v>
      </c>
      <c r="C1563" s="332" t="s">
        <v>43</v>
      </c>
      <c r="D1563" s="333" t="s">
        <v>28</v>
      </c>
      <c r="E1563" s="702" t="s">
        <v>110</v>
      </c>
      <c r="F1563" s="703" t="s">
        <v>274</v>
      </c>
      <c r="G1563" s="335">
        <v>0</v>
      </c>
      <c r="H1563" s="336">
        <v>115.714</v>
      </c>
      <c r="I1563" s="337">
        <v>115.714</v>
      </c>
    </row>
    <row r="1564" spans="2:9" ht="12.95" customHeight="1" x14ac:dyDescent="0.15">
      <c r="B1564" s="383"/>
      <c r="C1564" s="345" t="s">
        <v>43</v>
      </c>
      <c r="D1564" s="346" t="s">
        <v>28</v>
      </c>
      <c r="E1564" s="710" t="s">
        <v>273</v>
      </c>
      <c r="F1564" s="711"/>
      <c r="G1564" s="25">
        <v>0</v>
      </c>
      <c r="H1564" s="2">
        <v>76553.500999999727</v>
      </c>
      <c r="I1564" s="348">
        <v>76553.500999999727</v>
      </c>
    </row>
    <row r="1565" spans="2:9" ht="12.95" customHeight="1" x14ac:dyDescent="0.15">
      <c r="B1565" s="381" t="s">
        <v>22</v>
      </c>
      <c r="C1565" s="332" t="s">
        <v>43</v>
      </c>
      <c r="D1565" s="333" t="s">
        <v>264</v>
      </c>
      <c r="E1565" s="702" t="s">
        <v>277</v>
      </c>
      <c r="F1565" s="703" t="s">
        <v>277</v>
      </c>
      <c r="G1565" s="335">
        <v>130</v>
      </c>
      <c r="H1565" s="336">
        <v>0</v>
      </c>
      <c r="I1565" s="337">
        <v>130</v>
      </c>
    </row>
    <row r="1566" spans="2:9" ht="12.95" customHeight="1" x14ac:dyDescent="0.15">
      <c r="B1566" s="383"/>
      <c r="C1566" s="345" t="s">
        <v>43</v>
      </c>
      <c r="D1566" s="346" t="s">
        <v>264</v>
      </c>
      <c r="E1566" s="710" t="s">
        <v>273</v>
      </c>
      <c r="F1566" s="711"/>
      <c r="G1566" s="25">
        <v>130</v>
      </c>
      <c r="H1566" s="2">
        <v>0</v>
      </c>
      <c r="I1566" s="348">
        <v>130</v>
      </c>
    </row>
    <row r="1567" spans="2:9" ht="12.95" customHeight="1" x14ac:dyDescent="0.15">
      <c r="B1567" s="381" t="s">
        <v>7</v>
      </c>
      <c r="C1567" s="332" t="s">
        <v>43</v>
      </c>
      <c r="D1567" s="333" t="s">
        <v>39</v>
      </c>
      <c r="E1567" s="702" t="s">
        <v>97</v>
      </c>
      <c r="F1567" s="703" t="s">
        <v>254</v>
      </c>
      <c r="G1567" s="335">
        <v>0</v>
      </c>
      <c r="H1567" s="336">
        <v>61.070999999999998</v>
      </c>
      <c r="I1567" s="337">
        <v>61.070999999999998</v>
      </c>
    </row>
    <row r="1568" spans="2:9" ht="12.95" customHeight="1" x14ac:dyDescent="0.15">
      <c r="B1568" s="381" t="s">
        <v>7</v>
      </c>
      <c r="C1568" s="332" t="s">
        <v>43</v>
      </c>
      <c r="D1568" s="333" t="s">
        <v>39</v>
      </c>
      <c r="E1568" s="702" t="s">
        <v>131</v>
      </c>
      <c r="F1568" s="703" t="s">
        <v>132</v>
      </c>
      <c r="G1568" s="335">
        <v>0</v>
      </c>
      <c r="H1568" s="336">
        <v>64.286000000000001</v>
      </c>
      <c r="I1568" s="337">
        <v>64.286000000000001</v>
      </c>
    </row>
    <row r="1569" spans="2:9" ht="12.95" customHeight="1" x14ac:dyDescent="0.15">
      <c r="B1569" s="381" t="s">
        <v>7</v>
      </c>
      <c r="C1569" s="332" t="s">
        <v>43</v>
      </c>
      <c r="D1569" s="333" t="s">
        <v>39</v>
      </c>
      <c r="E1569" s="702" t="s">
        <v>131</v>
      </c>
      <c r="F1569" s="703" t="s">
        <v>137</v>
      </c>
      <c r="G1569" s="335">
        <v>0</v>
      </c>
      <c r="H1569" s="336">
        <v>253.928</v>
      </c>
      <c r="I1569" s="337">
        <v>253.928</v>
      </c>
    </row>
    <row r="1570" spans="2:9" ht="12.95" customHeight="1" x14ac:dyDescent="0.15">
      <c r="B1570" s="381" t="s">
        <v>7</v>
      </c>
      <c r="C1570" s="332" t="s">
        <v>43</v>
      </c>
      <c r="D1570" s="333" t="s">
        <v>39</v>
      </c>
      <c r="E1570" s="702" t="s">
        <v>131</v>
      </c>
      <c r="F1570" s="703" t="s">
        <v>139</v>
      </c>
      <c r="G1570" s="335">
        <v>0</v>
      </c>
      <c r="H1570" s="336">
        <v>25.713999999999999</v>
      </c>
      <c r="I1570" s="337">
        <v>25.713999999999999</v>
      </c>
    </row>
    <row r="1571" spans="2:9" ht="12.95" customHeight="1" thickBot="1" x14ac:dyDescent="0.2">
      <c r="B1571" s="388" t="s">
        <v>7</v>
      </c>
      <c r="C1571" s="355" t="s">
        <v>43</v>
      </c>
      <c r="D1571" s="356" t="s">
        <v>39</v>
      </c>
      <c r="E1571" s="704" t="s">
        <v>248</v>
      </c>
      <c r="F1571" s="705" t="s">
        <v>145</v>
      </c>
      <c r="G1571" s="358">
        <v>0</v>
      </c>
      <c r="H1571" s="359">
        <v>250.714</v>
      </c>
      <c r="I1571" s="360">
        <v>250.714</v>
      </c>
    </row>
    <row r="1572" spans="2:9" ht="12.95" customHeight="1" x14ac:dyDescent="0.15">
      <c r="B1572" s="384" t="s">
        <v>7</v>
      </c>
      <c r="C1572" s="349" t="s">
        <v>43</v>
      </c>
      <c r="D1572" s="350" t="s">
        <v>39</v>
      </c>
      <c r="E1572" s="706" t="s">
        <v>146</v>
      </c>
      <c r="F1572" s="707" t="s">
        <v>152</v>
      </c>
      <c r="G1572" s="352">
        <v>0</v>
      </c>
      <c r="H1572" s="353">
        <v>160.715</v>
      </c>
      <c r="I1572" s="354">
        <v>160.715</v>
      </c>
    </row>
    <row r="1573" spans="2:9" ht="12.95" customHeight="1" x14ac:dyDescent="0.15">
      <c r="B1573" s="381" t="s">
        <v>20</v>
      </c>
      <c r="C1573" s="332" t="s">
        <v>43</v>
      </c>
      <c r="D1573" s="333" t="s">
        <v>39</v>
      </c>
      <c r="E1573" s="702" t="s">
        <v>87</v>
      </c>
      <c r="F1573" s="703" t="s">
        <v>96</v>
      </c>
      <c r="G1573" s="335">
        <v>0</v>
      </c>
      <c r="H1573" s="336">
        <v>289.28700000000003</v>
      </c>
      <c r="I1573" s="337">
        <v>289.28700000000003</v>
      </c>
    </row>
    <row r="1574" spans="2:9" ht="12.95" customHeight="1" x14ac:dyDescent="0.15">
      <c r="B1574" s="381" t="s">
        <v>20</v>
      </c>
      <c r="C1574" s="332" t="s">
        <v>43</v>
      </c>
      <c r="D1574" s="333" t="s">
        <v>39</v>
      </c>
      <c r="E1574" s="702" t="s">
        <v>97</v>
      </c>
      <c r="F1574" s="703" t="s">
        <v>99</v>
      </c>
      <c r="G1574" s="335">
        <v>0</v>
      </c>
      <c r="H1574" s="336">
        <v>128.572</v>
      </c>
      <c r="I1574" s="337">
        <v>128.572</v>
      </c>
    </row>
    <row r="1575" spans="2:9" ht="12.95" customHeight="1" x14ac:dyDescent="0.15">
      <c r="B1575" s="381" t="s">
        <v>20</v>
      </c>
      <c r="C1575" s="332" t="s">
        <v>43</v>
      </c>
      <c r="D1575" s="333" t="s">
        <v>39</v>
      </c>
      <c r="E1575" s="702" t="s">
        <v>110</v>
      </c>
      <c r="F1575" s="703" t="s">
        <v>111</v>
      </c>
      <c r="G1575" s="335">
        <v>0</v>
      </c>
      <c r="H1575" s="336">
        <v>64.286000000000001</v>
      </c>
      <c r="I1575" s="337">
        <v>64.286000000000001</v>
      </c>
    </row>
    <row r="1576" spans="2:9" ht="12.95" customHeight="1" x14ac:dyDescent="0.15">
      <c r="B1576" s="381" t="s">
        <v>20</v>
      </c>
      <c r="C1576" s="332" t="s">
        <v>43</v>
      </c>
      <c r="D1576" s="333" t="s">
        <v>39</v>
      </c>
      <c r="E1576" s="702" t="s">
        <v>110</v>
      </c>
      <c r="F1576" s="703" t="s">
        <v>112</v>
      </c>
      <c r="G1576" s="335">
        <v>0</v>
      </c>
      <c r="H1576" s="336">
        <v>514.28800000000001</v>
      </c>
      <c r="I1576" s="337">
        <v>514.28800000000001</v>
      </c>
    </row>
    <row r="1577" spans="2:9" ht="12.95" customHeight="1" x14ac:dyDescent="0.15">
      <c r="B1577" s="381" t="s">
        <v>20</v>
      </c>
      <c r="C1577" s="332" t="s">
        <v>43</v>
      </c>
      <c r="D1577" s="333" t="s">
        <v>39</v>
      </c>
      <c r="E1577" s="702" t="s">
        <v>110</v>
      </c>
      <c r="F1577" s="703" t="s">
        <v>113</v>
      </c>
      <c r="G1577" s="335">
        <v>0</v>
      </c>
      <c r="H1577" s="336">
        <v>385.71600000000001</v>
      </c>
      <c r="I1577" s="337">
        <v>385.71600000000001</v>
      </c>
    </row>
    <row r="1578" spans="2:9" ht="12.95" customHeight="1" x14ac:dyDescent="0.15">
      <c r="B1578" s="381" t="s">
        <v>20</v>
      </c>
      <c r="C1578" s="332" t="s">
        <v>43</v>
      </c>
      <c r="D1578" s="333" t="s">
        <v>39</v>
      </c>
      <c r="E1578" s="702" t="s">
        <v>110</v>
      </c>
      <c r="F1578" s="703" t="s">
        <v>114</v>
      </c>
      <c r="G1578" s="335">
        <v>0</v>
      </c>
      <c r="H1578" s="336">
        <v>192.858</v>
      </c>
      <c r="I1578" s="337">
        <v>192.858</v>
      </c>
    </row>
    <row r="1579" spans="2:9" ht="12.95" customHeight="1" x14ac:dyDescent="0.15">
      <c r="B1579" s="381" t="s">
        <v>20</v>
      </c>
      <c r="C1579" s="332" t="s">
        <v>43</v>
      </c>
      <c r="D1579" s="333" t="s">
        <v>39</v>
      </c>
      <c r="E1579" s="702" t="s">
        <v>110</v>
      </c>
      <c r="F1579" s="703" t="s">
        <v>247</v>
      </c>
      <c r="G1579" s="335">
        <v>0</v>
      </c>
      <c r="H1579" s="336">
        <v>32.143000000000001</v>
      </c>
      <c r="I1579" s="337">
        <v>32.143000000000001</v>
      </c>
    </row>
    <row r="1580" spans="2:9" ht="12.95" customHeight="1" x14ac:dyDescent="0.15">
      <c r="B1580" s="381" t="s">
        <v>20</v>
      </c>
      <c r="C1580" s="332" t="s">
        <v>43</v>
      </c>
      <c r="D1580" s="333" t="s">
        <v>39</v>
      </c>
      <c r="E1580" s="702" t="s">
        <v>110</v>
      </c>
      <c r="F1580" s="703" t="s">
        <v>117</v>
      </c>
      <c r="G1580" s="335">
        <v>0</v>
      </c>
      <c r="H1580" s="336">
        <v>64.286000000000001</v>
      </c>
      <c r="I1580" s="337">
        <v>64.286000000000001</v>
      </c>
    </row>
    <row r="1581" spans="2:9" ht="12.95" customHeight="1" x14ac:dyDescent="0.15">
      <c r="B1581" s="381" t="s">
        <v>20</v>
      </c>
      <c r="C1581" s="332" t="s">
        <v>43</v>
      </c>
      <c r="D1581" s="333" t="s">
        <v>39</v>
      </c>
      <c r="E1581" s="702" t="s">
        <v>110</v>
      </c>
      <c r="F1581" s="703" t="s">
        <v>249</v>
      </c>
      <c r="G1581" s="335">
        <v>0</v>
      </c>
      <c r="H1581" s="336">
        <v>289.28700000000003</v>
      </c>
      <c r="I1581" s="337">
        <v>289.28700000000003</v>
      </c>
    </row>
    <row r="1582" spans="2:9" ht="12.95" customHeight="1" x14ac:dyDescent="0.15">
      <c r="B1582" s="381" t="s">
        <v>20</v>
      </c>
      <c r="C1582" s="332" t="s">
        <v>43</v>
      </c>
      <c r="D1582" s="333" t="s">
        <v>39</v>
      </c>
      <c r="E1582" s="702" t="s">
        <v>110</v>
      </c>
      <c r="F1582" s="703" t="s">
        <v>119</v>
      </c>
      <c r="G1582" s="335">
        <v>0</v>
      </c>
      <c r="H1582" s="336">
        <v>96.429000000000002</v>
      </c>
      <c r="I1582" s="337">
        <v>96.429000000000002</v>
      </c>
    </row>
    <row r="1583" spans="2:9" ht="12.95" customHeight="1" x14ac:dyDescent="0.15">
      <c r="B1583" s="381" t="s">
        <v>20</v>
      </c>
      <c r="C1583" s="332" t="s">
        <v>43</v>
      </c>
      <c r="D1583" s="333" t="s">
        <v>39</v>
      </c>
      <c r="E1583" s="702" t="s">
        <v>110</v>
      </c>
      <c r="F1583" s="703" t="s">
        <v>281</v>
      </c>
      <c r="G1583" s="335">
        <v>0</v>
      </c>
      <c r="H1583" s="336">
        <v>257.14400000000001</v>
      </c>
      <c r="I1583" s="337">
        <v>257.14400000000001</v>
      </c>
    </row>
    <row r="1584" spans="2:9" ht="12.95" customHeight="1" x14ac:dyDescent="0.15">
      <c r="B1584" s="381" t="s">
        <v>20</v>
      </c>
      <c r="C1584" s="332" t="s">
        <v>43</v>
      </c>
      <c r="D1584" s="333" t="s">
        <v>39</v>
      </c>
      <c r="E1584" s="702" t="s">
        <v>122</v>
      </c>
      <c r="F1584" s="703" t="s">
        <v>279</v>
      </c>
      <c r="G1584" s="335">
        <v>0</v>
      </c>
      <c r="H1584" s="336">
        <v>803.57500000000027</v>
      </c>
      <c r="I1584" s="337">
        <v>803.57500000000027</v>
      </c>
    </row>
    <row r="1585" spans="2:9" ht="12.95" customHeight="1" x14ac:dyDescent="0.15">
      <c r="B1585" s="381" t="s">
        <v>20</v>
      </c>
      <c r="C1585" s="332" t="s">
        <v>43</v>
      </c>
      <c r="D1585" s="333" t="s">
        <v>39</v>
      </c>
      <c r="E1585" s="702" t="s">
        <v>131</v>
      </c>
      <c r="F1585" s="703" t="s">
        <v>132</v>
      </c>
      <c r="G1585" s="335">
        <v>0</v>
      </c>
      <c r="H1585" s="336">
        <v>1800.0080000000012</v>
      </c>
      <c r="I1585" s="337">
        <v>1800.0080000000012</v>
      </c>
    </row>
    <row r="1586" spans="2:9" ht="12.95" customHeight="1" x14ac:dyDescent="0.15">
      <c r="B1586" s="381" t="s">
        <v>20</v>
      </c>
      <c r="C1586" s="332" t="s">
        <v>43</v>
      </c>
      <c r="D1586" s="333" t="s">
        <v>39</v>
      </c>
      <c r="E1586" s="702" t="s">
        <v>131</v>
      </c>
      <c r="F1586" s="703" t="s">
        <v>134</v>
      </c>
      <c r="G1586" s="335">
        <v>0</v>
      </c>
      <c r="H1586" s="336">
        <v>64.286000000000001</v>
      </c>
      <c r="I1586" s="337">
        <v>64.286000000000001</v>
      </c>
    </row>
    <row r="1587" spans="2:9" ht="12.95" customHeight="1" x14ac:dyDescent="0.15">
      <c r="B1587" s="381" t="s">
        <v>20</v>
      </c>
      <c r="C1587" s="332" t="s">
        <v>43</v>
      </c>
      <c r="D1587" s="333" t="s">
        <v>39</v>
      </c>
      <c r="E1587" s="702" t="s">
        <v>131</v>
      </c>
      <c r="F1587" s="703" t="s">
        <v>136</v>
      </c>
      <c r="G1587" s="335">
        <v>0</v>
      </c>
      <c r="H1587" s="336">
        <v>1092.8620000000005</v>
      </c>
      <c r="I1587" s="337">
        <v>1092.8620000000005</v>
      </c>
    </row>
    <row r="1588" spans="2:9" ht="12.95" customHeight="1" x14ac:dyDescent="0.15">
      <c r="B1588" s="381" t="s">
        <v>20</v>
      </c>
      <c r="C1588" s="332" t="s">
        <v>43</v>
      </c>
      <c r="D1588" s="333" t="s">
        <v>39</v>
      </c>
      <c r="E1588" s="702" t="s">
        <v>131</v>
      </c>
      <c r="F1588" s="703" t="s">
        <v>137</v>
      </c>
      <c r="G1588" s="335">
        <v>0</v>
      </c>
      <c r="H1588" s="336">
        <v>2571.4370000000013</v>
      </c>
      <c r="I1588" s="337">
        <v>2571.4370000000013</v>
      </c>
    </row>
    <row r="1589" spans="2:9" ht="12.95" customHeight="1" x14ac:dyDescent="0.15">
      <c r="B1589" s="381" t="s">
        <v>20</v>
      </c>
      <c r="C1589" s="332" t="s">
        <v>43</v>
      </c>
      <c r="D1589" s="333" t="s">
        <v>39</v>
      </c>
      <c r="E1589" s="702" t="s">
        <v>131</v>
      </c>
      <c r="F1589" s="703" t="s">
        <v>140</v>
      </c>
      <c r="G1589" s="335">
        <v>0</v>
      </c>
      <c r="H1589" s="336">
        <v>128.572</v>
      </c>
      <c r="I1589" s="337">
        <v>128.572</v>
      </c>
    </row>
    <row r="1590" spans="2:9" ht="12.95" customHeight="1" x14ac:dyDescent="0.15">
      <c r="B1590" s="381" t="s">
        <v>20</v>
      </c>
      <c r="C1590" s="332" t="s">
        <v>43</v>
      </c>
      <c r="D1590" s="333" t="s">
        <v>39</v>
      </c>
      <c r="E1590" s="702" t="s">
        <v>248</v>
      </c>
      <c r="F1590" s="703" t="s">
        <v>142</v>
      </c>
      <c r="G1590" s="335">
        <v>0</v>
      </c>
      <c r="H1590" s="336">
        <v>1607.150000000001</v>
      </c>
      <c r="I1590" s="337">
        <v>1607.150000000001</v>
      </c>
    </row>
    <row r="1591" spans="2:9" ht="12.95" customHeight="1" x14ac:dyDescent="0.15">
      <c r="B1591" s="381" t="s">
        <v>20</v>
      </c>
      <c r="C1591" s="332" t="s">
        <v>43</v>
      </c>
      <c r="D1591" s="333" t="s">
        <v>39</v>
      </c>
      <c r="E1591" s="702" t="s">
        <v>248</v>
      </c>
      <c r="F1591" s="703" t="s">
        <v>143</v>
      </c>
      <c r="G1591" s="335">
        <v>0</v>
      </c>
      <c r="H1591" s="336">
        <v>128.572</v>
      </c>
      <c r="I1591" s="337">
        <v>128.572</v>
      </c>
    </row>
    <row r="1592" spans="2:9" ht="12.95" customHeight="1" x14ac:dyDescent="0.15">
      <c r="B1592" s="381" t="s">
        <v>20</v>
      </c>
      <c r="C1592" s="332" t="s">
        <v>43</v>
      </c>
      <c r="D1592" s="333" t="s">
        <v>39</v>
      </c>
      <c r="E1592" s="702" t="s">
        <v>146</v>
      </c>
      <c r="F1592" s="703" t="s">
        <v>149</v>
      </c>
      <c r="G1592" s="335">
        <v>0</v>
      </c>
      <c r="H1592" s="336">
        <v>321.43</v>
      </c>
      <c r="I1592" s="337">
        <v>321.43</v>
      </c>
    </row>
    <row r="1593" spans="2:9" ht="12.95" customHeight="1" x14ac:dyDescent="0.15">
      <c r="B1593" s="381" t="s">
        <v>20</v>
      </c>
      <c r="C1593" s="332" t="s">
        <v>43</v>
      </c>
      <c r="D1593" s="333" t="s">
        <v>39</v>
      </c>
      <c r="E1593" s="702" t="s">
        <v>146</v>
      </c>
      <c r="F1593" s="703" t="s">
        <v>152</v>
      </c>
      <c r="G1593" s="335">
        <v>0</v>
      </c>
      <c r="H1593" s="336">
        <v>353.57300000000004</v>
      </c>
      <c r="I1593" s="337">
        <v>353.57300000000004</v>
      </c>
    </row>
    <row r="1594" spans="2:9" ht="12.95" customHeight="1" x14ac:dyDescent="0.15">
      <c r="B1594" s="381" t="s">
        <v>20</v>
      </c>
      <c r="C1594" s="332" t="s">
        <v>43</v>
      </c>
      <c r="D1594" s="333" t="s">
        <v>39</v>
      </c>
      <c r="E1594" s="702" t="s">
        <v>297</v>
      </c>
      <c r="F1594" s="703" t="s">
        <v>153</v>
      </c>
      <c r="G1594" s="335">
        <v>0</v>
      </c>
      <c r="H1594" s="336">
        <v>64.286000000000001</v>
      </c>
      <c r="I1594" s="337">
        <v>64.286000000000001</v>
      </c>
    </row>
    <row r="1595" spans="2:9" ht="12.95" customHeight="1" x14ac:dyDescent="0.15">
      <c r="B1595" s="381" t="s">
        <v>22</v>
      </c>
      <c r="C1595" s="332" t="s">
        <v>43</v>
      </c>
      <c r="D1595" s="333" t="s">
        <v>39</v>
      </c>
      <c r="E1595" s="702" t="s">
        <v>277</v>
      </c>
      <c r="F1595" s="703" t="s">
        <v>277</v>
      </c>
      <c r="G1595" s="335">
        <v>1990</v>
      </c>
      <c r="H1595" s="336">
        <v>0</v>
      </c>
      <c r="I1595" s="337">
        <v>1990</v>
      </c>
    </row>
    <row r="1596" spans="2:9" ht="12.95" customHeight="1" x14ac:dyDescent="0.15">
      <c r="B1596" s="381" t="s">
        <v>28</v>
      </c>
      <c r="C1596" s="332" t="s">
        <v>43</v>
      </c>
      <c r="D1596" s="333" t="s">
        <v>39</v>
      </c>
      <c r="E1596" s="702" t="s">
        <v>248</v>
      </c>
      <c r="F1596" s="703" t="s">
        <v>145</v>
      </c>
      <c r="G1596" s="335">
        <v>0</v>
      </c>
      <c r="H1596" s="336">
        <v>85.713999999999999</v>
      </c>
      <c r="I1596" s="337">
        <v>85.713999999999999</v>
      </c>
    </row>
    <row r="1597" spans="2:9" ht="12.95" customHeight="1" x14ac:dyDescent="0.15">
      <c r="B1597" s="383"/>
      <c r="C1597" s="345" t="s">
        <v>43</v>
      </c>
      <c r="D1597" s="346" t="s">
        <v>39</v>
      </c>
      <c r="E1597" s="710" t="s">
        <v>273</v>
      </c>
      <c r="F1597" s="711"/>
      <c r="G1597" s="25">
        <v>1990</v>
      </c>
      <c r="H1597" s="2">
        <v>12152.189000000008</v>
      </c>
      <c r="I1597" s="348">
        <v>14142.189000000008</v>
      </c>
    </row>
    <row r="1598" spans="2:9" ht="12.95" customHeight="1" x14ac:dyDescent="0.15">
      <c r="B1598" s="381" t="s">
        <v>18</v>
      </c>
      <c r="C1598" s="332" t="s">
        <v>43</v>
      </c>
      <c r="D1598" s="333" t="s">
        <v>209</v>
      </c>
      <c r="E1598" s="702" t="s">
        <v>110</v>
      </c>
      <c r="F1598" s="703" t="s">
        <v>115</v>
      </c>
      <c r="G1598" s="335">
        <v>0</v>
      </c>
      <c r="H1598" s="336">
        <v>12.5</v>
      </c>
      <c r="I1598" s="337">
        <v>12.5</v>
      </c>
    </row>
    <row r="1599" spans="2:9" ht="12.95" customHeight="1" x14ac:dyDescent="0.15">
      <c r="B1599" s="381" t="s">
        <v>8</v>
      </c>
      <c r="C1599" s="332" t="s">
        <v>43</v>
      </c>
      <c r="D1599" s="333" t="s">
        <v>209</v>
      </c>
      <c r="E1599" s="702" t="s">
        <v>293</v>
      </c>
      <c r="F1599" s="703" t="s">
        <v>115</v>
      </c>
      <c r="G1599" s="335">
        <v>0</v>
      </c>
      <c r="H1599" s="336">
        <v>250</v>
      </c>
      <c r="I1599" s="337">
        <v>250</v>
      </c>
    </row>
    <row r="1600" spans="2:9" ht="12.95" customHeight="1" x14ac:dyDescent="0.15">
      <c r="B1600" s="381" t="s">
        <v>10</v>
      </c>
      <c r="C1600" s="332" t="s">
        <v>43</v>
      </c>
      <c r="D1600" s="333" t="s">
        <v>209</v>
      </c>
      <c r="E1600" s="702" t="s">
        <v>110</v>
      </c>
      <c r="F1600" s="703" t="s">
        <v>115</v>
      </c>
      <c r="G1600" s="335">
        <v>0</v>
      </c>
      <c r="H1600" s="336">
        <v>6075</v>
      </c>
      <c r="I1600" s="337">
        <v>6075</v>
      </c>
    </row>
    <row r="1601" spans="2:9" ht="12.95" customHeight="1" x14ac:dyDescent="0.15">
      <c r="B1601" s="381" t="s">
        <v>10</v>
      </c>
      <c r="C1601" s="332" t="s">
        <v>43</v>
      </c>
      <c r="D1601" s="333" t="s">
        <v>209</v>
      </c>
      <c r="E1601" s="702" t="s">
        <v>110</v>
      </c>
      <c r="F1601" s="703" t="s">
        <v>274</v>
      </c>
      <c r="G1601" s="335">
        <v>0</v>
      </c>
      <c r="H1601" s="336">
        <v>12.5</v>
      </c>
      <c r="I1601" s="337">
        <v>12.5</v>
      </c>
    </row>
    <row r="1602" spans="2:9" ht="12.95" customHeight="1" x14ac:dyDescent="0.15">
      <c r="B1602" s="381" t="s">
        <v>12</v>
      </c>
      <c r="C1602" s="332" t="s">
        <v>43</v>
      </c>
      <c r="D1602" s="333" t="s">
        <v>209</v>
      </c>
      <c r="E1602" s="702" t="s">
        <v>110</v>
      </c>
      <c r="F1602" s="703" t="s">
        <v>115</v>
      </c>
      <c r="G1602" s="335">
        <v>0</v>
      </c>
      <c r="H1602" s="336">
        <v>700</v>
      </c>
      <c r="I1602" s="337">
        <v>700</v>
      </c>
    </row>
    <row r="1603" spans="2:9" ht="12.95" customHeight="1" x14ac:dyDescent="0.15">
      <c r="B1603" s="381" t="s">
        <v>208</v>
      </c>
      <c r="C1603" s="332" t="s">
        <v>43</v>
      </c>
      <c r="D1603" s="333" t="s">
        <v>209</v>
      </c>
      <c r="E1603" s="702" t="s">
        <v>110</v>
      </c>
      <c r="F1603" s="703" t="s">
        <v>115</v>
      </c>
      <c r="G1603" s="335">
        <v>0</v>
      </c>
      <c r="H1603" s="336">
        <v>25</v>
      </c>
      <c r="I1603" s="337">
        <v>25</v>
      </c>
    </row>
    <row r="1604" spans="2:9" ht="12.95" customHeight="1" x14ac:dyDescent="0.15">
      <c r="B1604" s="383"/>
      <c r="C1604" s="345" t="s">
        <v>43</v>
      </c>
      <c r="D1604" s="346" t="s">
        <v>209</v>
      </c>
      <c r="E1604" s="710" t="s">
        <v>273</v>
      </c>
      <c r="F1604" s="711"/>
      <c r="G1604" s="25">
        <v>0</v>
      </c>
      <c r="H1604" s="2">
        <v>7075</v>
      </c>
      <c r="I1604" s="348">
        <v>7075</v>
      </c>
    </row>
    <row r="1605" spans="2:9" ht="12.95" customHeight="1" x14ac:dyDescent="0.15">
      <c r="B1605" s="381" t="s">
        <v>7</v>
      </c>
      <c r="C1605" s="332" t="s">
        <v>43</v>
      </c>
      <c r="D1605" s="333" t="s">
        <v>32</v>
      </c>
      <c r="E1605" s="702" t="s">
        <v>110</v>
      </c>
      <c r="F1605" s="703" t="s">
        <v>112</v>
      </c>
      <c r="G1605" s="335">
        <v>0</v>
      </c>
      <c r="H1605" s="336">
        <v>85.713999999999999</v>
      </c>
      <c r="I1605" s="337">
        <v>85.713999999999999</v>
      </c>
    </row>
    <row r="1606" spans="2:9" ht="12.95" customHeight="1" x14ac:dyDescent="0.15">
      <c r="B1606" s="381" t="s">
        <v>7</v>
      </c>
      <c r="C1606" s="332" t="s">
        <v>43</v>
      </c>
      <c r="D1606" s="333" t="s">
        <v>32</v>
      </c>
      <c r="E1606" s="702" t="s">
        <v>146</v>
      </c>
      <c r="F1606" s="703" t="s">
        <v>149</v>
      </c>
      <c r="G1606" s="335">
        <v>0</v>
      </c>
      <c r="H1606" s="336">
        <v>42.856999999999999</v>
      </c>
      <c r="I1606" s="337">
        <v>42.856999999999999</v>
      </c>
    </row>
    <row r="1607" spans="2:9" ht="12.95" customHeight="1" x14ac:dyDescent="0.15">
      <c r="B1607" s="381" t="s">
        <v>7</v>
      </c>
      <c r="C1607" s="332" t="s">
        <v>43</v>
      </c>
      <c r="D1607" s="333" t="s">
        <v>32</v>
      </c>
      <c r="E1607" s="702" t="s">
        <v>146</v>
      </c>
      <c r="F1607" s="703" t="s">
        <v>152</v>
      </c>
      <c r="G1607" s="335">
        <v>0</v>
      </c>
      <c r="H1607" s="336">
        <v>85.713999999999999</v>
      </c>
      <c r="I1607" s="337">
        <v>85.713999999999999</v>
      </c>
    </row>
    <row r="1608" spans="2:9" ht="12.95" customHeight="1" x14ac:dyDescent="0.15">
      <c r="B1608" s="381" t="s">
        <v>31</v>
      </c>
      <c r="C1608" s="332" t="s">
        <v>43</v>
      </c>
      <c r="D1608" s="333" t="s">
        <v>32</v>
      </c>
      <c r="E1608" s="702" t="s">
        <v>110</v>
      </c>
      <c r="F1608" s="703" t="s">
        <v>112</v>
      </c>
      <c r="G1608" s="335">
        <v>0</v>
      </c>
      <c r="H1608" s="336">
        <v>964.28499999999997</v>
      </c>
      <c r="I1608" s="337">
        <v>964.28499999999997</v>
      </c>
    </row>
    <row r="1609" spans="2:9" ht="12.95" customHeight="1" x14ac:dyDescent="0.15">
      <c r="B1609" s="381" t="s">
        <v>31</v>
      </c>
      <c r="C1609" s="332" t="s">
        <v>43</v>
      </c>
      <c r="D1609" s="333" t="s">
        <v>32</v>
      </c>
      <c r="E1609" s="702" t="s">
        <v>110</v>
      </c>
      <c r="F1609" s="703" t="s">
        <v>115</v>
      </c>
      <c r="G1609" s="335">
        <v>0</v>
      </c>
      <c r="H1609" s="336">
        <v>112.5</v>
      </c>
      <c r="I1609" s="337">
        <v>112.5</v>
      </c>
    </row>
    <row r="1610" spans="2:9" ht="12.95" customHeight="1" x14ac:dyDescent="0.15">
      <c r="B1610" s="381" t="s">
        <v>31</v>
      </c>
      <c r="C1610" s="332" t="s">
        <v>43</v>
      </c>
      <c r="D1610" s="333" t="s">
        <v>32</v>
      </c>
      <c r="E1610" s="702" t="s">
        <v>146</v>
      </c>
      <c r="F1610" s="703" t="s">
        <v>148</v>
      </c>
      <c r="G1610" s="335">
        <v>0</v>
      </c>
      <c r="H1610" s="336">
        <v>1285.7150000000001</v>
      </c>
      <c r="I1610" s="337">
        <v>1285.7150000000001</v>
      </c>
    </row>
    <row r="1611" spans="2:9" ht="12.95" customHeight="1" x14ac:dyDescent="0.15">
      <c r="B1611" s="381" t="s">
        <v>22</v>
      </c>
      <c r="C1611" s="332" t="s">
        <v>43</v>
      </c>
      <c r="D1611" s="333" t="s">
        <v>32</v>
      </c>
      <c r="E1611" s="702" t="s">
        <v>277</v>
      </c>
      <c r="F1611" s="703" t="s">
        <v>277</v>
      </c>
      <c r="G1611" s="335">
        <v>1326</v>
      </c>
      <c r="H1611" s="336">
        <v>0</v>
      </c>
      <c r="I1611" s="337">
        <v>1326</v>
      </c>
    </row>
    <row r="1612" spans="2:9" ht="12.95" customHeight="1" x14ac:dyDescent="0.15">
      <c r="B1612" s="383"/>
      <c r="C1612" s="345" t="s">
        <v>43</v>
      </c>
      <c r="D1612" s="346" t="s">
        <v>32</v>
      </c>
      <c r="E1612" s="710" t="s">
        <v>273</v>
      </c>
      <c r="F1612" s="711"/>
      <c r="G1612" s="25">
        <v>1326</v>
      </c>
      <c r="H1612" s="2">
        <v>2576.7849999999999</v>
      </c>
      <c r="I1612" s="348">
        <v>3902.7849999999999</v>
      </c>
    </row>
    <row r="1613" spans="2:9" ht="12.95" customHeight="1" x14ac:dyDescent="0.15">
      <c r="B1613" s="381" t="s">
        <v>7</v>
      </c>
      <c r="C1613" s="332" t="s">
        <v>43</v>
      </c>
      <c r="D1613" s="333" t="s">
        <v>214</v>
      </c>
      <c r="E1613" s="702" t="s">
        <v>295</v>
      </c>
      <c r="F1613" s="703" t="s">
        <v>94</v>
      </c>
      <c r="G1613" s="335">
        <v>0</v>
      </c>
      <c r="H1613" s="336">
        <v>42.856999999999999</v>
      </c>
      <c r="I1613" s="337">
        <v>42.856999999999999</v>
      </c>
    </row>
    <row r="1614" spans="2:9" ht="12.95" customHeight="1" x14ac:dyDescent="0.15">
      <c r="B1614" s="381" t="s">
        <v>7</v>
      </c>
      <c r="C1614" s="332" t="s">
        <v>43</v>
      </c>
      <c r="D1614" s="333" t="s">
        <v>214</v>
      </c>
      <c r="E1614" s="702" t="s">
        <v>87</v>
      </c>
      <c r="F1614" s="703" t="s">
        <v>95</v>
      </c>
      <c r="G1614" s="335">
        <v>0</v>
      </c>
      <c r="H1614" s="336">
        <v>42.856999999999999</v>
      </c>
      <c r="I1614" s="337">
        <v>42.856999999999999</v>
      </c>
    </row>
    <row r="1615" spans="2:9" ht="12.95" customHeight="1" x14ac:dyDescent="0.15">
      <c r="B1615" s="381" t="s">
        <v>7</v>
      </c>
      <c r="C1615" s="332" t="s">
        <v>43</v>
      </c>
      <c r="D1615" s="333" t="s">
        <v>214</v>
      </c>
      <c r="E1615" s="702" t="s">
        <v>97</v>
      </c>
      <c r="F1615" s="703" t="s">
        <v>254</v>
      </c>
      <c r="G1615" s="335">
        <v>0</v>
      </c>
      <c r="H1615" s="336">
        <v>128.571</v>
      </c>
      <c r="I1615" s="337">
        <v>128.571</v>
      </c>
    </row>
    <row r="1616" spans="2:9" ht="12.95" customHeight="1" x14ac:dyDescent="0.15">
      <c r="B1616" s="381" t="s">
        <v>7</v>
      </c>
      <c r="C1616" s="332" t="s">
        <v>43</v>
      </c>
      <c r="D1616" s="333" t="s">
        <v>214</v>
      </c>
      <c r="E1616" s="702" t="s">
        <v>110</v>
      </c>
      <c r="F1616" s="703" t="s">
        <v>112</v>
      </c>
      <c r="G1616" s="335">
        <v>0</v>
      </c>
      <c r="H1616" s="336">
        <v>299.99900000000002</v>
      </c>
      <c r="I1616" s="337">
        <v>299.99900000000002</v>
      </c>
    </row>
    <row r="1617" spans="2:9" ht="12.95" customHeight="1" x14ac:dyDescent="0.15">
      <c r="B1617" s="381" t="s">
        <v>7</v>
      </c>
      <c r="C1617" s="332" t="s">
        <v>43</v>
      </c>
      <c r="D1617" s="333" t="s">
        <v>214</v>
      </c>
      <c r="E1617" s="702" t="s">
        <v>110</v>
      </c>
      <c r="F1617" s="703" t="s">
        <v>114</v>
      </c>
      <c r="G1617" s="335">
        <v>0</v>
      </c>
      <c r="H1617" s="336">
        <v>85.713999999999999</v>
      </c>
      <c r="I1617" s="337">
        <v>85.713999999999999</v>
      </c>
    </row>
    <row r="1618" spans="2:9" ht="12.95" customHeight="1" x14ac:dyDescent="0.15">
      <c r="B1618" s="381" t="s">
        <v>7</v>
      </c>
      <c r="C1618" s="332" t="s">
        <v>43</v>
      </c>
      <c r="D1618" s="333" t="s">
        <v>214</v>
      </c>
      <c r="E1618" s="702" t="s">
        <v>110</v>
      </c>
      <c r="F1618" s="703" t="s">
        <v>117</v>
      </c>
      <c r="G1618" s="335">
        <v>0</v>
      </c>
      <c r="H1618" s="336">
        <v>42.856999999999999</v>
      </c>
      <c r="I1618" s="337">
        <v>42.856999999999999</v>
      </c>
    </row>
    <row r="1619" spans="2:9" ht="12.95" customHeight="1" x14ac:dyDescent="0.15">
      <c r="B1619" s="381" t="s">
        <v>7</v>
      </c>
      <c r="C1619" s="332" t="s">
        <v>43</v>
      </c>
      <c r="D1619" s="333" t="s">
        <v>214</v>
      </c>
      <c r="E1619" s="702" t="s">
        <v>122</v>
      </c>
      <c r="F1619" s="703" t="s">
        <v>279</v>
      </c>
      <c r="G1619" s="335">
        <v>0</v>
      </c>
      <c r="H1619" s="336">
        <v>42.856999999999999</v>
      </c>
      <c r="I1619" s="337">
        <v>42.856999999999999</v>
      </c>
    </row>
    <row r="1620" spans="2:9" ht="12.95" customHeight="1" x14ac:dyDescent="0.15">
      <c r="B1620" s="381" t="s">
        <v>7</v>
      </c>
      <c r="C1620" s="332" t="s">
        <v>43</v>
      </c>
      <c r="D1620" s="333" t="s">
        <v>214</v>
      </c>
      <c r="E1620" s="702" t="s">
        <v>131</v>
      </c>
      <c r="F1620" s="703" t="s">
        <v>137</v>
      </c>
      <c r="G1620" s="335">
        <v>0</v>
      </c>
      <c r="H1620" s="336">
        <v>42.856999999999999</v>
      </c>
      <c r="I1620" s="337">
        <v>42.856999999999999</v>
      </c>
    </row>
    <row r="1621" spans="2:9" ht="12.95" customHeight="1" x14ac:dyDescent="0.15">
      <c r="B1621" s="381" t="s">
        <v>7</v>
      </c>
      <c r="C1621" s="332" t="s">
        <v>43</v>
      </c>
      <c r="D1621" s="333" t="s">
        <v>214</v>
      </c>
      <c r="E1621" s="702" t="s">
        <v>248</v>
      </c>
      <c r="F1621" s="703" t="s">
        <v>276</v>
      </c>
      <c r="G1621" s="335">
        <v>0</v>
      </c>
      <c r="H1621" s="336">
        <v>85.713999999999999</v>
      </c>
      <c r="I1621" s="337">
        <v>85.713999999999999</v>
      </c>
    </row>
    <row r="1622" spans="2:9" ht="12.95" customHeight="1" x14ac:dyDescent="0.15">
      <c r="B1622" s="381" t="s">
        <v>7</v>
      </c>
      <c r="C1622" s="332" t="s">
        <v>43</v>
      </c>
      <c r="D1622" s="333" t="s">
        <v>214</v>
      </c>
      <c r="E1622" s="702" t="s">
        <v>248</v>
      </c>
      <c r="F1622" s="703" t="s">
        <v>142</v>
      </c>
      <c r="G1622" s="335">
        <v>0</v>
      </c>
      <c r="H1622" s="336">
        <v>85.713999999999999</v>
      </c>
      <c r="I1622" s="337">
        <v>85.713999999999999</v>
      </c>
    </row>
    <row r="1623" spans="2:9" ht="12.95" customHeight="1" x14ac:dyDescent="0.15">
      <c r="B1623" s="381" t="s">
        <v>7</v>
      </c>
      <c r="C1623" s="332" t="s">
        <v>43</v>
      </c>
      <c r="D1623" s="333" t="s">
        <v>214</v>
      </c>
      <c r="E1623" s="702" t="s">
        <v>146</v>
      </c>
      <c r="F1623" s="703" t="s">
        <v>149</v>
      </c>
      <c r="G1623" s="335">
        <v>0</v>
      </c>
      <c r="H1623" s="336">
        <v>535.71299999999985</v>
      </c>
      <c r="I1623" s="337">
        <v>535.71299999999985</v>
      </c>
    </row>
    <row r="1624" spans="2:9" ht="12.95" customHeight="1" x14ac:dyDescent="0.15">
      <c r="B1624" s="381" t="s">
        <v>7</v>
      </c>
      <c r="C1624" s="332" t="s">
        <v>43</v>
      </c>
      <c r="D1624" s="333" t="s">
        <v>214</v>
      </c>
      <c r="E1624" s="702" t="s">
        <v>298</v>
      </c>
      <c r="F1624" s="703" t="s">
        <v>151</v>
      </c>
      <c r="G1624" s="335">
        <v>0</v>
      </c>
      <c r="H1624" s="336">
        <v>42.856999999999999</v>
      </c>
      <c r="I1624" s="337">
        <v>42.856999999999999</v>
      </c>
    </row>
    <row r="1625" spans="2:9" ht="12.95" customHeight="1" x14ac:dyDescent="0.15">
      <c r="B1625" s="381" t="s">
        <v>7</v>
      </c>
      <c r="C1625" s="332" t="s">
        <v>43</v>
      </c>
      <c r="D1625" s="333" t="s">
        <v>214</v>
      </c>
      <c r="E1625" s="702" t="s">
        <v>146</v>
      </c>
      <c r="F1625" s="703" t="s">
        <v>152</v>
      </c>
      <c r="G1625" s="335">
        <v>0</v>
      </c>
      <c r="H1625" s="336">
        <v>42.856999999999999</v>
      </c>
      <c r="I1625" s="337">
        <v>42.856999999999999</v>
      </c>
    </row>
    <row r="1626" spans="2:9" ht="12.95" customHeight="1" x14ac:dyDescent="0.15">
      <c r="B1626" s="381" t="s">
        <v>22</v>
      </c>
      <c r="C1626" s="332" t="s">
        <v>43</v>
      </c>
      <c r="D1626" s="333" t="s">
        <v>214</v>
      </c>
      <c r="E1626" s="702" t="s">
        <v>277</v>
      </c>
      <c r="F1626" s="703" t="s">
        <v>277</v>
      </c>
      <c r="G1626" s="335">
        <v>520</v>
      </c>
      <c r="H1626" s="336">
        <v>0</v>
      </c>
      <c r="I1626" s="337">
        <v>520</v>
      </c>
    </row>
    <row r="1627" spans="2:9" ht="12.95" customHeight="1" x14ac:dyDescent="0.15">
      <c r="B1627" s="383"/>
      <c r="C1627" s="345" t="s">
        <v>43</v>
      </c>
      <c r="D1627" s="346" t="s">
        <v>214</v>
      </c>
      <c r="E1627" s="710" t="s">
        <v>273</v>
      </c>
      <c r="F1627" s="711"/>
      <c r="G1627" s="25">
        <v>520</v>
      </c>
      <c r="H1627" s="2">
        <v>1521.4239999999993</v>
      </c>
      <c r="I1627" s="348">
        <v>2041.4239999999993</v>
      </c>
    </row>
    <row r="1628" spans="2:9" ht="12.95" customHeight="1" x14ac:dyDescent="0.15">
      <c r="B1628" s="381" t="s">
        <v>31</v>
      </c>
      <c r="C1628" s="332" t="s">
        <v>43</v>
      </c>
      <c r="D1628" s="333" t="s">
        <v>33</v>
      </c>
      <c r="E1628" s="702" t="s">
        <v>110</v>
      </c>
      <c r="F1628" s="703" t="s">
        <v>112</v>
      </c>
      <c r="G1628" s="335">
        <v>0</v>
      </c>
      <c r="H1628" s="336">
        <v>771.428</v>
      </c>
      <c r="I1628" s="337">
        <v>771.428</v>
      </c>
    </row>
    <row r="1629" spans="2:9" ht="12.95" customHeight="1" thickBot="1" x14ac:dyDescent="0.2">
      <c r="B1629" s="388" t="s">
        <v>31</v>
      </c>
      <c r="C1629" s="355" t="s">
        <v>43</v>
      </c>
      <c r="D1629" s="356" t="s">
        <v>33</v>
      </c>
      <c r="E1629" s="704" t="s">
        <v>299</v>
      </c>
      <c r="F1629" s="705" t="s">
        <v>115</v>
      </c>
      <c r="G1629" s="358">
        <v>0</v>
      </c>
      <c r="H1629" s="359">
        <v>861.428</v>
      </c>
      <c r="I1629" s="360">
        <v>861.428</v>
      </c>
    </row>
    <row r="1630" spans="2:9" ht="12.95" customHeight="1" x14ac:dyDescent="0.15">
      <c r="B1630" s="384" t="s">
        <v>31</v>
      </c>
      <c r="C1630" s="349" t="s">
        <v>43</v>
      </c>
      <c r="D1630" s="350" t="s">
        <v>33</v>
      </c>
      <c r="E1630" s="706" t="s">
        <v>131</v>
      </c>
      <c r="F1630" s="707" t="s">
        <v>132</v>
      </c>
      <c r="G1630" s="352">
        <v>0</v>
      </c>
      <c r="H1630" s="353">
        <v>1285.7150000000001</v>
      </c>
      <c r="I1630" s="354">
        <v>1285.7150000000001</v>
      </c>
    </row>
    <row r="1631" spans="2:9" ht="12.95" customHeight="1" x14ac:dyDescent="0.15">
      <c r="B1631" s="383"/>
      <c r="C1631" s="345" t="s">
        <v>43</v>
      </c>
      <c r="D1631" s="346" t="s">
        <v>33</v>
      </c>
      <c r="E1631" s="710" t="s">
        <v>273</v>
      </c>
      <c r="F1631" s="711"/>
      <c r="G1631" s="25">
        <v>0</v>
      </c>
      <c r="H1631" s="2">
        <v>2918.5709999999999</v>
      </c>
      <c r="I1631" s="348">
        <v>2918.5709999999999</v>
      </c>
    </row>
    <row r="1632" spans="2:9" ht="12.95" customHeight="1" x14ac:dyDescent="0.15">
      <c r="B1632" s="381" t="s">
        <v>10</v>
      </c>
      <c r="C1632" s="332" t="s">
        <v>43</v>
      </c>
      <c r="D1632" s="333" t="s">
        <v>40</v>
      </c>
      <c r="E1632" s="702" t="s">
        <v>110</v>
      </c>
      <c r="F1632" s="703" t="s">
        <v>115</v>
      </c>
      <c r="G1632" s="335">
        <v>0</v>
      </c>
      <c r="H1632" s="336">
        <v>18208.929</v>
      </c>
      <c r="I1632" s="337">
        <v>18208.929</v>
      </c>
    </row>
    <row r="1633" spans="2:9" ht="12.95" customHeight="1" x14ac:dyDescent="0.15">
      <c r="B1633" s="381" t="s">
        <v>10</v>
      </c>
      <c r="C1633" s="332" t="s">
        <v>43</v>
      </c>
      <c r="D1633" s="333" t="s">
        <v>40</v>
      </c>
      <c r="E1633" s="702" t="s">
        <v>110</v>
      </c>
      <c r="F1633" s="703" t="s">
        <v>274</v>
      </c>
      <c r="G1633" s="335">
        <v>0</v>
      </c>
      <c r="H1633" s="336">
        <v>546.42899999999997</v>
      </c>
      <c r="I1633" s="337">
        <v>546.42899999999997</v>
      </c>
    </row>
    <row r="1634" spans="2:9" ht="12.95" customHeight="1" x14ac:dyDescent="0.15">
      <c r="B1634" s="381" t="s">
        <v>205</v>
      </c>
      <c r="C1634" s="332" t="s">
        <v>43</v>
      </c>
      <c r="D1634" s="333" t="s">
        <v>40</v>
      </c>
      <c r="E1634" s="702" t="s">
        <v>110</v>
      </c>
      <c r="F1634" s="703" t="s">
        <v>115</v>
      </c>
      <c r="G1634" s="335">
        <v>0</v>
      </c>
      <c r="H1634" s="336">
        <v>15701.786</v>
      </c>
      <c r="I1634" s="337">
        <v>15701.786</v>
      </c>
    </row>
    <row r="1635" spans="2:9" ht="12.95" customHeight="1" x14ac:dyDescent="0.15">
      <c r="B1635" s="381" t="s">
        <v>205</v>
      </c>
      <c r="C1635" s="332" t="s">
        <v>43</v>
      </c>
      <c r="D1635" s="333" t="s">
        <v>40</v>
      </c>
      <c r="E1635" s="702" t="s">
        <v>110</v>
      </c>
      <c r="F1635" s="703" t="s">
        <v>274</v>
      </c>
      <c r="G1635" s="335">
        <v>0</v>
      </c>
      <c r="H1635" s="336">
        <v>32.142000000000003</v>
      </c>
      <c r="I1635" s="337">
        <v>32.142000000000003</v>
      </c>
    </row>
    <row r="1636" spans="2:9" ht="12.95" customHeight="1" x14ac:dyDescent="0.15">
      <c r="B1636" s="381" t="s">
        <v>265</v>
      </c>
      <c r="C1636" s="332" t="s">
        <v>43</v>
      </c>
      <c r="D1636" s="333" t="s">
        <v>40</v>
      </c>
      <c r="E1636" s="702" t="s">
        <v>87</v>
      </c>
      <c r="F1636" s="703" t="s">
        <v>93</v>
      </c>
      <c r="G1636" s="335">
        <v>0</v>
      </c>
      <c r="H1636" s="336">
        <v>7935.7749999999996</v>
      </c>
      <c r="I1636" s="337">
        <v>7935.7749999999996</v>
      </c>
    </row>
    <row r="1637" spans="2:9" ht="12.95" customHeight="1" x14ac:dyDescent="0.15">
      <c r="B1637" s="381" t="s">
        <v>26</v>
      </c>
      <c r="C1637" s="332" t="s">
        <v>43</v>
      </c>
      <c r="D1637" s="333" t="s">
        <v>40</v>
      </c>
      <c r="E1637" s="702" t="s">
        <v>299</v>
      </c>
      <c r="F1637" s="703" t="s">
        <v>115</v>
      </c>
      <c r="G1637" s="335">
        <v>0</v>
      </c>
      <c r="H1637" s="336">
        <v>64.284999999999997</v>
      </c>
      <c r="I1637" s="337">
        <v>64.284999999999997</v>
      </c>
    </row>
    <row r="1638" spans="2:9" ht="12.95" customHeight="1" x14ac:dyDescent="0.15">
      <c r="B1638" s="381" t="s">
        <v>26</v>
      </c>
      <c r="C1638" s="332" t="s">
        <v>43</v>
      </c>
      <c r="D1638" s="333" t="s">
        <v>40</v>
      </c>
      <c r="E1638" s="702" t="s">
        <v>277</v>
      </c>
      <c r="F1638" s="703" t="s">
        <v>277</v>
      </c>
      <c r="G1638" s="335">
        <v>0</v>
      </c>
      <c r="H1638" s="336">
        <v>6736</v>
      </c>
      <c r="I1638" s="337">
        <v>6736</v>
      </c>
    </row>
    <row r="1639" spans="2:9" ht="12.95" customHeight="1" x14ac:dyDescent="0.15">
      <c r="B1639" s="383"/>
      <c r="C1639" s="345" t="s">
        <v>43</v>
      </c>
      <c r="D1639" s="346" t="s">
        <v>40</v>
      </c>
      <c r="E1639" s="710" t="s">
        <v>273</v>
      </c>
      <c r="F1639" s="711"/>
      <c r="G1639" s="25">
        <v>0</v>
      </c>
      <c r="H1639" s="2">
        <v>49225.346000000005</v>
      </c>
      <c r="I1639" s="348">
        <v>49225.346000000005</v>
      </c>
    </row>
    <row r="1640" spans="2:9" ht="12.95" customHeight="1" x14ac:dyDescent="0.15">
      <c r="B1640" s="381" t="s">
        <v>40</v>
      </c>
      <c r="C1640" s="332" t="s">
        <v>43</v>
      </c>
      <c r="D1640" s="333" t="s">
        <v>265</v>
      </c>
      <c r="E1640" s="702" t="s">
        <v>87</v>
      </c>
      <c r="F1640" s="703" t="s">
        <v>93</v>
      </c>
      <c r="G1640" s="335">
        <v>0</v>
      </c>
      <c r="H1640" s="336">
        <v>5993.0249999999996</v>
      </c>
      <c r="I1640" s="337">
        <v>5993.0249999999996</v>
      </c>
    </row>
    <row r="1641" spans="2:9" ht="12.95" customHeight="1" x14ac:dyDescent="0.15">
      <c r="B1641" s="383"/>
      <c r="C1641" s="345" t="s">
        <v>43</v>
      </c>
      <c r="D1641" s="346" t="s">
        <v>265</v>
      </c>
      <c r="E1641" s="710" t="s">
        <v>273</v>
      </c>
      <c r="F1641" s="711"/>
      <c r="G1641" s="25">
        <v>0</v>
      </c>
      <c r="H1641" s="2">
        <v>5993.0249999999996</v>
      </c>
      <c r="I1641" s="348">
        <v>5993.0249999999996</v>
      </c>
    </row>
    <row r="1642" spans="2:9" ht="12.95" customHeight="1" x14ac:dyDescent="0.15">
      <c r="B1642" s="381" t="s">
        <v>11</v>
      </c>
      <c r="C1642" s="332" t="s">
        <v>43</v>
      </c>
      <c r="D1642" s="333" t="s">
        <v>251</v>
      </c>
      <c r="E1642" s="702" t="s">
        <v>110</v>
      </c>
      <c r="F1642" s="703" t="s">
        <v>115</v>
      </c>
      <c r="G1642" s="335">
        <v>0</v>
      </c>
      <c r="H1642" s="336">
        <v>70</v>
      </c>
      <c r="I1642" s="337">
        <v>70</v>
      </c>
    </row>
    <row r="1643" spans="2:9" ht="12.95" customHeight="1" x14ac:dyDescent="0.15">
      <c r="B1643" s="381" t="s">
        <v>11</v>
      </c>
      <c r="C1643" s="332" t="s">
        <v>43</v>
      </c>
      <c r="D1643" s="333" t="s">
        <v>251</v>
      </c>
      <c r="E1643" s="702" t="s">
        <v>110</v>
      </c>
      <c r="F1643" s="703" t="s">
        <v>274</v>
      </c>
      <c r="G1643" s="335">
        <v>0</v>
      </c>
      <c r="H1643" s="336">
        <v>17.5</v>
      </c>
      <c r="I1643" s="337">
        <v>17.5</v>
      </c>
    </row>
    <row r="1644" spans="2:9" ht="12.95" customHeight="1" x14ac:dyDescent="0.15">
      <c r="B1644" s="381" t="s">
        <v>11</v>
      </c>
      <c r="C1644" s="332" t="s">
        <v>43</v>
      </c>
      <c r="D1644" s="333" t="s">
        <v>251</v>
      </c>
      <c r="E1644" s="702" t="s">
        <v>277</v>
      </c>
      <c r="F1644" s="703" t="s">
        <v>277</v>
      </c>
      <c r="G1644" s="335">
        <v>0</v>
      </c>
      <c r="H1644" s="336">
        <v>1032.5</v>
      </c>
      <c r="I1644" s="337">
        <v>1032.5</v>
      </c>
    </row>
    <row r="1645" spans="2:9" ht="12.95" customHeight="1" x14ac:dyDescent="0.15">
      <c r="B1645" s="381" t="s">
        <v>22</v>
      </c>
      <c r="C1645" s="332" t="s">
        <v>43</v>
      </c>
      <c r="D1645" s="333" t="s">
        <v>251</v>
      </c>
      <c r="E1645" s="702" t="s">
        <v>110</v>
      </c>
      <c r="F1645" s="703" t="s">
        <v>115</v>
      </c>
      <c r="G1645" s="335">
        <v>0</v>
      </c>
      <c r="H1645" s="336">
        <v>52.5</v>
      </c>
      <c r="I1645" s="337">
        <v>52.5</v>
      </c>
    </row>
    <row r="1646" spans="2:9" ht="12.95" customHeight="1" x14ac:dyDescent="0.15">
      <c r="B1646" s="381" t="s">
        <v>22</v>
      </c>
      <c r="C1646" s="332" t="s">
        <v>43</v>
      </c>
      <c r="D1646" s="333" t="s">
        <v>251</v>
      </c>
      <c r="E1646" s="702" t="s">
        <v>110</v>
      </c>
      <c r="F1646" s="703" t="s">
        <v>274</v>
      </c>
      <c r="G1646" s="335">
        <v>0</v>
      </c>
      <c r="H1646" s="336">
        <v>35</v>
      </c>
      <c r="I1646" s="337">
        <v>35</v>
      </c>
    </row>
    <row r="1647" spans="2:9" ht="12.95" customHeight="1" x14ac:dyDescent="0.15">
      <c r="B1647" s="381" t="s">
        <v>22</v>
      </c>
      <c r="C1647" s="332" t="s">
        <v>43</v>
      </c>
      <c r="D1647" s="333" t="s">
        <v>251</v>
      </c>
      <c r="E1647" s="702" t="s">
        <v>277</v>
      </c>
      <c r="F1647" s="703" t="s">
        <v>277</v>
      </c>
      <c r="G1647" s="335">
        <v>0</v>
      </c>
      <c r="H1647" s="336">
        <v>218.75</v>
      </c>
      <c r="I1647" s="337">
        <v>218.75</v>
      </c>
    </row>
    <row r="1648" spans="2:9" ht="12.95" customHeight="1" x14ac:dyDescent="0.15">
      <c r="B1648" s="381" t="s">
        <v>215</v>
      </c>
      <c r="C1648" s="332" t="s">
        <v>43</v>
      </c>
      <c r="D1648" s="333" t="s">
        <v>251</v>
      </c>
      <c r="E1648" s="702" t="s">
        <v>110</v>
      </c>
      <c r="F1648" s="703" t="s">
        <v>112</v>
      </c>
      <c r="G1648" s="335">
        <v>0</v>
      </c>
      <c r="H1648" s="336">
        <v>315</v>
      </c>
      <c r="I1648" s="337">
        <v>315</v>
      </c>
    </row>
    <row r="1649" spans="2:10" ht="12.95" customHeight="1" x14ac:dyDescent="0.15">
      <c r="B1649" s="381" t="s">
        <v>26</v>
      </c>
      <c r="C1649" s="332" t="s">
        <v>43</v>
      </c>
      <c r="D1649" s="333" t="s">
        <v>251</v>
      </c>
      <c r="E1649" s="702" t="s">
        <v>97</v>
      </c>
      <c r="F1649" s="703" t="s">
        <v>99</v>
      </c>
      <c r="G1649" s="335">
        <v>0</v>
      </c>
      <c r="H1649" s="336">
        <v>15.75</v>
      </c>
      <c r="I1649" s="337">
        <v>15.75</v>
      </c>
    </row>
    <row r="1650" spans="2:10" ht="12.95" customHeight="1" x14ac:dyDescent="0.15">
      <c r="B1650" s="405" t="s">
        <v>26</v>
      </c>
      <c r="C1650" s="406" t="s">
        <v>43</v>
      </c>
      <c r="D1650" s="407" t="s">
        <v>251</v>
      </c>
      <c r="E1650" s="718" t="s">
        <v>312</v>
      </c>
      <c r="F1650" s="719" t="s">
        <v>115</v>
      </c>
      <c r="G1650" s="24">
        <v>0</v>
      </c>
      <c r="H1650" s="11">
        <v>17.5</v>
      </c>
      <c r="I1650" s="409">
        <v>17.5</v>
      </c>
    </row>
    <row r="1651" spans="2:10" ht="12.95" customHeight="1" x14ac:dyDescent="0.15">
      <c r="B1651" s="383"/>
      <c r="C1651" s="345" t="s">
        <v>43</v>
      </c>
      <c r="D1651" s="346" t="s">
        <v>251</v>
      </c>
      <c r="E1651" s="710" t="s">
        <v>273</v>
      </c>
      <c r="F1651" s="711"/>
      <c r="G1651" s="25">
        <v>0</v>
      </c>
      <c r="H1651" s="2">
        <v>1774.5</v>
      </c>
      <c r="I1651" s="348">
        <v>1774.5</v>
      </c>
    </row>
    <row r="1652" spans="2:10" ht="12.95" customHeight="1" x14ac:dyDescent="0.15">
      <c r="B1652" s="381" t="s">
        <v>22</v>
      </c>
      <c r="C1652" s="332" t="s">
        <v>43</v>
      </c>
      <c r="D1652" s="333" t="s">
        <v>266</v>
      </c>
      <c r="E1652" s="702" t="s">
        <v>300</v>
      </c>
      <c r="F1652" s="703" t="s">
        <v>277</v>
      </c>
      <c r="G1652" s="335">
        <v>156</v>
      </c>
      <c r="H1652" s="336">
        <v>0</v>
      </c>
      <c r="I1652" s="337">
        <v>156</v>
      </c>
    </row>
    <row r="1653" spans="2:10" ht="12.95" customHeight="1" x14ac:dyDescent="0.15">
      <c r="B1653" s="383"/>
      <c r="C1653" s="345" t="s">
        <v>43</v>
      </c>
      <c r="D1653" s="346" t="s">
        <v>283</v>
      </c>
      <c r="E1653" s="710" t="s">
        <v>273</v>
      </c>
      <c r="F1653" s="711"/>
      <c r="G1653" s="25">
        <v>156</v>
      </c>
      <c r="H1653" s="2">
        <v>0</v>
      </c>
      <c r="I1653" s="348">
        <v>156</v>
      </c>
    </row>
    <row r="1654" spans="2:10" ht="12.95" customHeight="1" x14ac:dyDescent="0.15">
      <c r="B1654" s="381" t="s">
        <v>7</v>
      </c>
      <c r="C1654" s="332" t="s">
        <v>43</v>
      </c>
      <c r="D1654" s="333" t="s">
        <v>215</v>
      </c>
      <c r="E1654" s="702" t="s">
        <v>110</v>
      </c>
      <c r="F1654" s="703" t="s">
        <v>247</v>
      </c>
      <c r="G1654" s="335">
        <v>0</v>
      </c>
      <c r="H1654" s="336">
        <v>5017.5020000000004</v>
      </c>
      <c r="I1654" s="337">
        <v>5017.5020000000004</v>
      </c>
    </row>
    <row r="1655" spans="2:10" ht="12.95" customHeight="1" x14ac:dyDescent="0.15">
      <c r="B1655" s="381" t="s">
        <v>7</v>
      </c>
      <c r="C1655" s="332" t="s">
        <v>43</v>
      </c>
      <c r="D1655" s="333" t="s">
        <v>215</v>
      </c>
      <c r="E1655" s="702" t="s">
        <v>131</v>
      </c>
      <c r="F1655" s="703" t="s">
        <v>136</v>
      </c>
      <c r="G1655" s="335">
        <v>0</v>
      </c>
      <c r="H1655" s="336">
        <v>5956.0720000000001</v>
      </c>
      <c r="I1655" s="337">
        <v>5956.0720000000001</v>
      </c>
    </row>
    <row r="1656" spans="2:10" ht="12.95" customHeight="1" x14ac:dyDescent="0.15">
      <c r="B1656" s="381" t="s">
        <v>11</v>
      </c>
      <c r="C1656" s="332" t="s">
        <v>43</v>
      </c>
      <c r="D1656" s="333" t="s">
        <v>215</v>
      </c>
      <c r="E1656" s="702" t="s">
        <v>277</v>
      </c>
      <c r="F1656" s="703" t="s">
        <v>277</v>
      </c>
      <c r="G1656" s="335">
        <v>0</v>
      </c>
      <c r="H1656" s="336">
        <v>35</v>
      </c>
      <c r="I1656" s="337">
        <v>35</v>
      </c>
    </row>
    <row r="1657" spans="2:10" ht="12.95" customHeight="1" x14ac:dyDescent="0.15">
      <c r="B1657" s="381" t="s">
        <v>22</v>
      </c>
      <c r="C1657" s="332" t="s">
        <v>43</v>
      </c>
      <c r="D1657" s="333" t="s">
        <v>215</v>
      </c>
      <c r="E1657" s="702" t="s">
        <v>277</v>
      </c>
      <c r="F1657" s="703" t="s">
        <v>277</v>
      </c>
      <c r="G1657" s="335">
        <v>4950</v>
      </c>
      <c r="H1657" s="336">
        <v>0</v>
      </c>
      <c r="I1657" s="337">
        <v>4950</v>
      </c>
    </row>
    <row r="1658" spans="2:10" ht="12.95" customHeight="1" x14ac:dyDescent="0.15">
      <c r="B1658" s="381" t="s">
        <v>251</v>
      </c>
      <c r="C1658" s="332" t="s">
        <v>43</v>
      </c>
      <c r="D1658" s="333" t="s">
        <v>215</v>
      </c>
      <c r="E1658" s="702" t="s">
        <v>131</v>
      </c>
      <c r="F1658" s="703" t="s">
        <v>137</v>
      </c>
      <c r="G1658" s="335">
        <v>0</v>
      </c>
      <c r="H1658" s="336">
        <v>105</v>
      </c>
      <c r="I1658" s="337">
        <v>105</v>
      </c>
    </row>
    <row r="1659" spans="2:10" ht="12.95" customHeight="1" x14ac:dyDescent="0.15">
      <c r="B1659" s="381" t="s">
        <v>251</v>
      </c>
      <c r="C1659" s="332" t="s">
        <v>43</v>
      </c>
      <c r="D1659" s="333" t="s">
        <v>215</v>
      </c>
      <c r="E1659" s="702" t="s">
        <v>301</v>
      </c>
      <c r="F1659" s="703" t="s">
        <v>276</v>
      </c>
      <c r="G1659" s="335">
        <v>0</v>
      </c>
      <c r="H1659" s="336">
        <v>21</v>
      </c>
      <c r="I1659" s="337">
        <v>21</v>
      </c>
    </row>
    <row r="1660" spans="2:10" ht="12.95" customHeight="1" x14ac:dyDescent="0.15">
      <c r="B1660" s="381" t="s">
        <v>26</v>
      </c>
      <c r="C1660" s="332" t="s">
        <v>43</v>
      </c>
      <c r="D1660" s="333" t="s">
        <v>215</v>
      </c>
      <c r="E1660" s="702" t="s">
        <v>110</v>
      </c>
      <c r="F1660" s="703" t="s">
        <v>112</v>
      </c>
      <c r="G1660" s="335">
        <v>0</v>
      </c>
      <c r="H1660" s="336">
        <v>1343.5719999999999</v>
      </c>
      <c r="I1660" s="337">
        <v>1343.5719999999999</v>
      </c>
    </row>
    <row r="1661" spans="2:10" ht="12.95" customHeight="1" x14ac:dyDescent="0.15">
      <c r="B1661" s="381" t="s">
        <v>26</v>
      </c>
      <c r="C1661" s="332" t="s">
        <v>43</v>
      </c>
      <c r="D1661" s="333" t="s">
        <v>215</v>
      </c>
      <c r="E1661" s="702" t="s">
        <v>110</v>
      </c>
      <c r="F1661" s="703" t="s">
        <v>115</v>
      </c>
      <c r="G1661" s="335">
        <v>0</v>
      </c>
      <c r="H1661" s="336">
        <v>64.286000000000001</v>
      </c>
      <c r="I1661" s="337">
        <v>64.286000000000001</v>
      </c>
    </row>
    <row r="1662" spans="2:10" ht="12.95" customHeight="1" x14ac:dyDescent="0.15">
      <c r="B1662" s="381" t="s">
        <v>26</v>
      </c>
      <c r="C1662" s="332" t="s">
        <v>43</v>
      </c>
      <c r="D1662" s="333" t="s">
        <v>215</v>
      </c>
      <c r="E1662" s="702" t="s">
        <v>146</v>
      </c>
      <c r="F1662" s="703" t="s">
        <v>148</v>
      </c>
      <c r="G1662" s="335">
        <v>0</v>
      </c>
      <c r="H1662" s="336">
        <v>642.85699999999997</v>
      </c>
      <c r="I1662" s="337">
        <v>642.85699999999997</v>
      </c>
    </row>
    <row r="1663" spans="2:10" ht="12.95" customHeight="1" x14ac:dyDescent="0.15">
      <c r="B1663" s="383"/>
      <c r="C1663" s="345" t="s">
        <v>43</v>
      </c>
      <c r="D1663" s="346" t="s">
        <v>215</v>
      </c>
      <c r="E1663" s="710" t="s">
        <v>273</v>
      </c>
      <c r="F1663" s="711"/>
      <c r="G1663" s="25">
        <v>4950</v>
      </c>
      <c r="H1663" s="2">
        <v>13185.289000000001</v>
      </c>
      <c r="I1663" s="348">
        <v>18135.289000000001</v>
      </c>
    </row>
    <row r="1664" spans="2:10" ht="12.95" customHeight="1" x14ac:dyDescent="0.15">
      <c r="B1664" s="381" t="s">
        <v>7</v>
      </c>
      <c r="C1664" s="332" t="s">
        <v>43</v>
      </c>
      <c r="D1664" s="333" t="s">
        <v>26</v>
      </c>
      <c r="E1664" s="702" t="s">
        <v>87</v>
      </c>
      <c r="F1664" s="703" t="s">
        <v>89</v>
      </c>
      <c r="G1664" s="335">
        <v>0</v>
      </c>
      <c r="H1664" s="336">
        <v>899.99999999999977</v>
      </c>
      <c r="I1664" s="337">
        <v>899.99999999999977</v>
      </c>
      <c r="J1664" s="1">
        <f>+G1664+H1664-I1664</f>
        <v>0</v>
      </c>
    </row>
    <row r="1665" spans="2:10" ht="12.95" customHeight="1" x14ac:dyDescent="0.15">
      <c r="B1665" s="381" t="s">
        <v>7</v>
      </c>
      <c r="C1665" s="332" t="s">
        <v>43</v>
      </c>
      <c r="D1665" s="333" t="s">
        <v>26</v>
      </c>
      <c r="E1665" s="702" t="s">
        <v>87</v>
      </c>
      <c r="F1665" s="703" t="s">
        <v>93</v>
      </c>
      <c r="G1665" s="335">
        <v>0</v>
      </c>
      <c r="H1665" s="336">
        <v>257.14099999999996</v>
      </c>
      <c r="I1665" s="337">
        <v>257.14099999999996</v>
      </c>
      <c r="J1665" s="1">
        <f t="shared" ref="J1665:J1720" si="0">+G1665+H1665-I1665</f>
        <v>0</v>
      </c>
    </row>
    <row r="1666" spans="2:10" ht="12.95" customHeight="1" x14ac:dyDescent="0.15">
      <c r="B1666" s="381" t="s">
        <v>7</v>
      </c>
      <c r="C1666" s="332" t="s">
        <v>43</v>
      </c>
      <c r="D1666" s="333" t="s">
        <v>26</v>
      </c>
      <c r="E1666" s="702" t="s">
        <v>110</v>
      </c>
      <c r="F1666" s="703" t="s">
        <v>247</v>
      </c>
      <c r="G1666" s="335">
        <v>0</v>
      </c>
      <c r="H1666" s="336">
        <v>14184.643</v>
      </c>
      <c r="I1666" s="337">
        <v>14184.643</v>
      </c>
      <c r="J1666" s="1">
        <f t="shared" si="0"/>
        <v>0</v>
      </c>
    </row>
    <row r="1667" spans="2:10" ht="12.95" customHeight="1" x14ac:dyDescent="0.15">
      <c r="B1667" s="381" t="s">
        <v>7</v>
      </c>
      <c r="C1667" s="332" t="s">
        <v>43</v>
      </c>
      <c r="D1667" s="333" t="s">
        <v>26</v>
      </c>
      <c r="E1667" s="702" t="s">
        <v>110</v>
      </c>
      <c r="F1667" s="703" t="s">
        <v>274</v>
      </c>
      <c r="G1667" s="335">
        <v>0</v>
      </c>
      <c r="H1667" s="336">
        <v>224.994</v>
      </c>
      <c r="I1667" s="337">
        <v>224.994</v>
      </c>
      <c r="J1667" s="1">
        <f t="shared" si="0"/>
        <v>0</v>
      </c>
    </row>
    <row r="1668" spans="2:10" ht="12.95" customHeight="1" x14ac:dyDescent="0.15">
      <c r="B1668" s="381" t="s">
        <v>7</v>
      </c>
      <c r="C1668" s="332" t="s">
        <v>43</v>
      </c>
      <c r="D1668" s="333" t="s">
        <v>26</v>
      </c>
      <c r="E1668" s="702" t="s">
        <v>110</v>
      </c>
      <c r="F1668" s="703" t="s">
        <v>119</v>
      </c>
      <c r="G1668" s="335">
        <v>0</v>
      </c>
      <c r="H1668" s="336">
        <v>176.785</v>
      </c>
      <c r="I1668" s="337">
        <v>176.785</v>
      </c>
      <c r="J1668" s="1">
        <f t="shared" si="0"/>
        <v>0</v>
      </c>
    </row>
    <row r="1669" spans="2:10" ht="12.95" customHeight="1" x14ac:dyDescent="0.15">
      <c r="B1669" s="381" t="s">
        <v>7</v>
      </c>
      <c r="C1669" s="332" t="s">
        <v>43</v>
      </c>
      <c r="D1669" s="333" t="s">
        <v>26</v>
      </c>
      <c r="E1669" s="702" t="s">
        <v>122</v>
      </c>
      <c r="F1669" s="703" t="s">
        <v>127</v>
      </c>
      <c r="G1669" s="335">
        <v>0</v>
      </c>
      <c r="H1669" s="336">
        <v>48.213999999999999</v>
      </c>
      <c r="I1669" s="337">
        <v>48.213999999999999</v>
      </c>
      <c r="J1669" s="1">
        <f t="shared" si="0"/>
        <v>0</v>
      </c>
    </row>
    <row r="1670" spans="2:10" ht="12.95" customHeight="1" x14ac:dyDescent="0.15">
      <c r="B1670" s="381" t="s">
        <v>7</v>
      </c>
      <c r="C1670" s="332" t="s">
        <v>43</v>
      </c>
      <c r="D1670" s="333" t="s">
        <v>26</v>
      </c>
      <c r="E1670" s="702" t="s">
        <v>122</v>
      </c>
      <c r="F1670" s="703" t="s">
        <v>279</v>
      </c>
      <c r="G1670" s="335">
        <v>0</v>
      </c>
      <c r="H1670" s="336">
        <v>707.14000000000021</v>
      </c>
      <c r="I1670" s="337">
        <v>707.14000000000021</v>
      </c>
      <c r="J1670" s="1">
        <f t="shared" si="0"/>
        <v>0</v>
      </c>
    </row>
    <row r="1671" spans="2:10" ht="12.95" customHeight="1" x14ac:dyDescent="0.15">
      <c r="B1671" s="381" t="s">
        <v>7</v>
      </c>
      <c r="C1671" s="332" t="s">
        <v>43</v>
      </c>
      <c r="D1671" s="333" t="s">
        <v>26</v>
      </c>
      <c r="E1671" s="702" t="s">
        <v>131</v>
      </c>
      <c r="F1671" s="703" t="s">
        <v>132</v>
      </c>
      <c r="G1671" s="335">
        <v>0</v>
      </c>
      <c r="H1671" s="336">
        <v>1507.498</v>
      </c>
      <c r="I1671" s="337">
        <v>1507.498</v>
      </c>
      <c r="J1671" s="1">
        <f t="shared" si="0"/>
        <v>0</v>
      </c>
    </row>
    <row r="1672" spans="2:10" ht="12.95" customHeight="1" x14ac:dyDescent="0.15">
      <c r="B1672" s="381" t="s">
        <v>7</v>
      </c>
      <c r="C1672" s="332" t="s">
        <v>43</v>
      </c>
      <c r="D1672" s="333" t="s">
        <v>26</v>
      </c>
      <c r="E1672" s="702" t="s">
        <v>131</v>
      </c>
      <c r="F1672" s="703" t="s">
        <v>136</v>
      </c>
      <c r="G1672" s="335">
        <v>0</v>
      </c>
      <c r="H1672" s="336">
        <v>50258.571999999964</v>
      </c>
      <c r="I1672" s="337">
        <v>50258.571999999964</v>
      </c>
      <c r="J1672" s="1">
        <f t="shared" si="0"/>
        <v>0</v>
      </c>
    </row>
    <row r="1673" spans="2:10" ht="12.95" customHeight="1" x14ac:dyDescent="0.15">
      <c r="B1673" s="381" t="s">
        <v>7</v>
      </c>
      <c r="C1673" s="332" t="s">
        <v>43</v>
      </c>
      <c r="D1673" s="333" t="s">
        <v>26</v>
      </c>
      <c r="E1673" s="702" t="s">
        <v>131</v>
      </c>
      <c r="F1673" s="703" t="s">
        <v>137</v>
      </c>
      <c r="G1673" s="335">
        <v>0</v>
      </c>
      <c r="H1673" s="336">
        <v>867.8570000000002</v>
      </c>
      <c r="I1673" s="337">
        <v>867.8570000000002</v>
      </c>
      <c r="J1673" s="1">
        <f t="shared" si="0"/>
        <v>0</v>
      </c>
    </row>
    <row r="1674" spans="2:10" ht="12.95" customHeight="1" x14ac:dyDescent="0.15">
      <c r="B1674" s="381" t="s">
        <v>7</v>
      </c>
      <c r="C1674" s="332" t="s">
        <v>43</v>
      </c>
      <c r="D1674" s="333" t="s">
        <v>26</v>
      </c>
      <c r="E1674" s="702" t="s">
        <v>248</v>
      </c>
      <c r="F1674" s="703" t="s">
        <v>278</v>
      </c>
      <c r="G1674" s="335">
        <v>0</v>
      </c>
      <c r="H1674" s="336">
        <v>128.572</v>
      </c>
      <c r="I1674" s="337">
        <v>128.572</v>
      </c>
      <c r="J1674" s="1">
        <f t="shared" si="0"/>
        <v>0</v>
      </c>
    </row>
    <row r="1675" spans="2:10" ht="12.95" customHeight="1" x14ac:dyDescent="0.15">
      <c r="B1675" s="381" t="s">
        <v>7</v>
      </c>
      <c r="C1675" s="332" t="s">
        <v>43</v>
      </c>
      <c r="D1675" s="333" t="s">
        <v>26</v>
      </c>
      <c r="E1675" s="702" t="s">
        <v>248</v>
      </c>
      <c r="F1675" s="703" t="s">
        <v>280</v>
      </c>
      <c r="G1675" s="335">
        <v>0</v>
      </c>
      <c r="H1675" s="336">
        <v>57.857999999999997</v>
      </c>
      <c r="I1675" s="337">
        <v>57.857999999999997</v>
      </c>
      <c r="J1675" s="1">
        <f t="shared" si="0"/>
        <v>0</v>
      </c>
    </row>
    <row r="1676" spans="2:10" ht="12.95" customHeight="1" x14ac:dyDescent="0.15">
      <c r="B1676" s="381" t="s">
        <v>7</v>
      </c>
      <c r="C1676" s="332" t="s">
        <v>43</v>
      </c>
      <c r="D1676" s="333" t="s">
        <v>26</v>
      </c>
      <c r="E1676" s="702" t="s">
        <v>248</v>
      </c>
      <c r="F1676" s="703" t="s">
        <v>142</v>
      </c>
      <c r="G1676" s="335">
        <v>0</v>
      </c>
      <c r="H1676" s="336">
        <v>77.144000000000005</v>
      </c>
      <c r="I1676" s="337">
        <v>77.144000000000005</v>
      </c>
      <c r="J1676" s="1">
        <f t="shared" si="0"/>
        <v>0</v>
      </c>
    </row>
    <row r="1677" spans="2:10" ht="12.95" customHeight="1" x14ac:dyDescent="0.15">
      <c r="B1677" s="381" t="s">
        <v>7</v>
      </c>
      <c r="C1677" s="332" t="s">
        <v>43</v>
      </c>
      <c r="D1677" s="333" t="s">
        <v>26</v>
      </c>
      <c r="E1677" s="702" t="s">
        <v>146</v>
      </c>
      <c r="F1677" s="703" t="s">
        <v>275</v>
      </c>
      <c r="G1677" s="335">
        <v>0</v>
      </c>
      <c r="H1677" s="336">
        <v>77.144000000000005</v>
      </c>
      <c r="I1677" s="337">
        <v>77.144000000000005</v>
      </c>
      <c r="J1677" s="1">
        <f t="shared" si="0"/>
        <v>0</v>
      </c>
    </row>
    <row r="1678" spans="2:10" ht="12.95" customHeight="1" x14ac:dyDescent="0.15">
      <c r="B1678" s="381" t="s">
        <v>7</v>
      </c>
      <c r="C1678" s="332" t="s">
        <v>43</v>
      </c>
      <c r="D1678" s="333" t="s">
        <v>26</v>
      </c>
      <c r="E1678" s="702" t="s">
        <v>153</v>
      </c>
      <c r="F1678" s="703" t="s">
        <v>153</v>
      </c>
      <c r="G1678" s="335">
        <v>0</v>
      </c>
      <c r="H1678" s="336">
        <v>80.356999999999999</v>
      </c>
      <c r="I1678" s="337">
        <v>80.356999999999999</v>
      </c>
      <c r="J1678" s="1">
        <f t="shared" si="0"/>
        <v>0</v>
      </c>
    </row>
    <row r="1679" spans="2:10" ht="12.95" customHeight="1" x14ac:dyDescent="0.15">
      <c r="B1679" s="381" t="s">
        <v>7</v>
      </c>
      <c r="C1679" s="332" t="s">
        <v>43</v>
      </c>
      <c r="D1679" s="333" t="s">
        <v>26</v>
      </c>
      <c r="E1679" s="702" t="s">
        <v>277</v>
      </c>
      <c r="F1679" s="703" t="s">
        <v>277</v>
      </c>
      <c r="G1679" s="335">
        <v>0</v>
      </c>
      <c r="H1679" s="336">
        <v>128.572</v>
      </c>
      <c r="I1679" s="337">
        <v>128.572</v>
      </c>
      <c r="J1679" s="1">
        <f t="shared" si="0"/>
        <v>0</v>
      </c>
    </row>
    <row r="1680" spans="2:10" ht="12.95" customHeight="1" x14ac:dyDescent="0.15">
      <c r="B1680" s="381" t="s">
        <v>10</v>
      </c>
      <c r="C1680" s="332" t="s">
        <v>43</v>
      </c>
      <c r="D1680" s="333" t="s">
        <v>26</v>
      </c>
      <c r="E1680" s="702" t="s">
        <v>97</v>
      </c>
      <c r="F1680" s="703" t="s">
        <v>99</v>
      </c>
      <c r="G1680" s="335">
        <v>0</v>
      </c>
      <c r="H1680" s="336">
        <v>57.858000000000004</v>
      </c>
      <c r="I1680" s="337">
        <v>57.858000000000004</v>
      </c>
      <c r="J1680" s="1">
        <f t="shared" si="0"/>
        <v>0</v>
      </c>
    </row>
    <row r="1681" spans="2:10" ht="12.95" customHeight="1" x14ac:dyDescent="0.15">
      <c r="B1681" s="381" t="s">
        <v>10</v>
      </c>
      <c r="C1681" s="332" t="s">
        <v>43</v>
      </c>
      <c r="D1681" s="333" t="s">
        <v>26</v>
      </c>
      <c r="E1681" s="702" t="s">
        <v>110</v>
      </c>
      <c r="F1681" s="703" t="s">
        <v>114</v>
      </c>
      <c r="G1681" s="335">
        <v>0</v>
      </c>
      <c r="H1681" s="336">
        <v>231.43200000000002</v>
      </c>
      <c r="I1681" s="337">
        <v>231.43200000000002</v>
      </c>
      <c r="J1681" s="1">
        <f t="shared" si="0"/>
        <v>0</v>
      </c>
    </row>
    <row r="1682" spans="2:10" ht="12.95" customHeight="1" x14ac:dyDescent="0.15">
      <c r="B1682" s="381" t="s">
        <v>10</v>
      </c>
      <c r="C1682" s="332" t="s">
        <v>43</v>
      </c>
      <c r="D1682" s="333" t="s">
        <v>26</v>
      </c>
      <c r="E1682" s="702" t="s">
        <v>110</v>
      </c>
      <c r="F1682" s="703" t="s">
        <v>115</v>
      </c>
      <c r="G1682" s="335">
        <v>0</v>
      </c>
      <c r="H1682" s="336">
        <v>20217.857</v>
      </c>
      <c r="I1682" s="337">
        <v>20217.857</v>
      </c>
      <c r="J1682" s="1">
        <f t="shared" si="0"/>
        <v>0</v>
      </c>
    </row>
    <row r="1683" spans="2:10" ht="12.95" customHeight="1" x14ac:dyDescent="0.15">
      <c r="B1683" s="381" t="s">
        <v>10</v>
      </c>
      <c r="C1683" s="332" t="s">
        <v>43</v>
      </c>
      <c r="D1683" s="333" t="s">
        <v>26</v>
      </c>
      <c r="E1683" s="702" t="s">
        <v>110</v>
      </c>
      <c r="F1683" s="703" t="s">
        <v>274</v>
      </c>
      <c r="G1683" s="335">
        <v>0</v>
      </c>
      <c r="H1683" s="336">
        <v>466.07100000000003</v>
      </c>
      <c r="I1683" s="337">
        <v>466.07100000000003</v>
      </c>
      <c r="J1683" s="1">
        <f t="shared" si="0"/>
        <v>0</v>
      </c>
    </row>
    <row r="1684" spans="2:10" ht="12.95" customHeight="1" x14ac:dyDescent="0.15">
      <c r="B1684" s="381" t="s">
        <v>10</v>
      </c>
      <c r="C1684" s="332" t="s">
        <v>43</v>
      </c>
      <c r="D1684" s="333" t="s">
        <v>26</v>
      </c>
      <c r="E1684" s="702" t="s">
        <v>131</v>
      </c>
      <c r="F1684" s="703" t="s">
        <v>137</v>
      </c>
      <c r="G1684" s="335">
        <v>0</v>
      </c>
      <c r="H1684" s="336">
        <v>160.71600000000001</v>
      </c>
      <c r="I1684" s="337">
        <v>160.71600000000001</v>
      </c>
      <c r="J1684" s="1">
        <f t="shared" si="0"/>
        <v>0</v>
      </c>
    </row>
    <row r="1685" spans="2:10" ht="12.95" customHeight="1" x14ac:dyDescent="0.15">
      <c r="B1685" s="381" t="s">
        <v>10</v>
      </c>
      <c r="C1685" s="332" t="s">
        <v>43</v>
      </c>
      <c r="D1685" s="333" t="s">
        <v>26</v>
      </c>
      <c r="E1685" s="702" t="s">
        <v>131</v>
      </c>
      <c r="F1685" s="703" t="s">
        <v>140</v>
      </c>
      <c r="G1685" s="335">
        <v>0</v>
      </c>
      <c r="H1685" s="336">
        <v>32.143000000000001</v>
      </c>
      <c r="I1685" s="337">
        <v>32.143000000000001</v>
      </c>
      <c r="J1685" s="1">
        <f t="shared" si="0"/>
        <v>0</v>
      </c>
    </row>
    <row r="1686" spans="2:10" ht="12.95" customHeight="1" x14ac:dyDescent="0.15">
      <c r="B1686" s="381" t="s">
        <v>10</v>
      </c>
      <c r="C1686" s="332" t="s">
        <v>43</v>
      </c>
      <c r="D1686" s="333" t="s">
        <v>26</v>
      </c>
      <c r="E1686" s="702" t="s">
        <v>146</v>
      </c>
      <c r="F1686" s="703" t="s">
        <v>275</v>
      </c>
      <c r="G1686" s="335">
        <v>0</v>
      </c>
      <c r="H1686" s="336">
        <v>118.929</v>
      </c>
      <c r="I1686" s="337">
        <v>118.929</v>
      </c>
      <c r="J1686" s="1">
        <f t="shared" si="0"/>
        <v>0</v>
      </c>
    </row>
    <row r="1687" spans="2:10" ht="12.95" customHeight="1" thickBot="1" x14ac:dyDescent="0.2">
      <c r="B1687" s="388" t="s">
        <v>205</v>
      </c>
      <c r="C1687" s="355" t="s">
        <v>43</v>
      </c>
      <c r="D1687" s="356" t="s">
        <v>26</v>
      </c>
      <c r="E1687" s="704" t="s">
        <v>110</v>
      </c>
      <c r="F1687" s="705" t="s">
        <v>115</v>
      </c>
      <c r="G1687" s="358">
        <v>0</v>
      </c>
      <c r="H1687" s="359">
        <v>8485.7150000000001</v>
      </c>
      <c r="I1687" s="360">
        <v>8485.7150000000001</v>
      </c>
      <c r="J1687" s="1">
        <f t="shared" si="0"/>
        <v>0</v>
      </c>
    </row>
    <row r="1688" spans="2:10" ht="12.95" customHeight="1" x14ac:dyDescent="0.15">
      <c r="B1688" s="384" t="s">
        <v>205</v>
      </c>
      <c r="C1688" s="349" t="s">
        <v>43</v>
      </c>
      <c r="D1688" s="350" t="s">
        <v>26</v>
      </c>
      <c r="E1688" s="706" t="s">
        <v>110</v>
      </c>
      <c r="F1688" s="707" t="s">
        <v>274</v>
      </c>
      <c r="G1688" s="352">
        <v>0</v>
      </c>
      <c r="H1688" s="353">
        <v>32.143000000000001</v>
      </c>
      <c r="I1688" s="354">
        <v>32.143000000000001</v>
      </c>
      <c r="J1688" s="1">
        <f t="shared" si="0"/>
        <v>0</v>
      </c>
    </row>
    <row r="1689" spans="2:10" ht="12.95" customHeight="1" x14ac:dyDescent="0.15">
      <c r="B1689" s="381" t="s">
        <v>11</v>
      </c>
      <c r="C1689" s="332" t="s">
        <v>43</v>
      </c>
      <c r="D1689" s="333" t="s">
        <v>26</v>
      </c>
      <c r="E1689" s="702" t="s">
        <v>87</v>
      </c>
      <c r="F1689" s="703" t="s">
        <v>93</v>
      </c>
      <c r="G1689" s="335">
        <v>0</v>
      </c>
      <c r="H1689" s="336">
        <v>2012.143</v>
      </c>
      <c r="I1689" s="337">
        <v>2012.143</v>
      </c>
      <c r="J1689" s="1">
        <f t="shared" si="0"/>
        <v>0</v>
      </c>
    </row>
    <row r="1690" spans="2:10" ht="12.95" customHeight="1" x14ac:dyDescent="0.15">
      <c r="B1690" s="381" t="s">
        <v>11</v>
      </c>
      <c r="C1690" s="332" t="s">
        <v>43</v>
      </c>
      <c r="D1690" s="333" t="s">
        <v>26</v>
      </c>
      <c r="E1690" s="702" t="s">
        <v>97</v>
      </c>
      <c r="F1690" s="703" t="s">
        <v>99</v>
      </c>
      <c r="G1690" s="335">
        <v>6</v>
      </c>
      <c r="H1690" s="336">
        <v>0</v>
      </c>
      <c r="I1690" s="337">
        <v>6</v>
      </c>
      <c r="J1690" s="1">
        <f t="shared" si="0"/>
        <v>0</v>
      </c>
    </row>
    <row r="1691" spans="2:10" ht="12.95" customHeight="1" x14ac:dyDescent="0.15">
      <c r="B1691" s="381" t="s">
        <v>11</v>
      </c>
      <c r="C1691" s="332" t="s">
        <v>43</v>
      </c>
      <c r="D1691" s="333" t="s">
        <v>26</v>
      </c>
      <c r="E1691" s="702" t="s">
        <v>110</v>
      </c>
      <c r="F1691" s="703" t="s">
        <v>112</v>
      </c>
      <c r="G1691" s="335">
        <v>3453</v>
      </c>
      <c r="H1691" s="336">
        <v>0</v>
      </c>
      <c r="I1691" s="337">
        <v>3453</v>
      </c>
      <c r="J1691" s="1">
        <f t="shared" si="0"/>
        <v>0</v>
      </c>
    </row>
    <row r="1692" spans="2:10" ht="12.95" customHeight="1" x14ac:dyDescent="0.15">
      <c r="B1692" s="381" t="s">
        <v>11</v>
      </c>
      <c r="C1692" s="332" t="s">
        <v>43</v>
      </c>
      <c r="D1692" s="333" t="s">
        <v>26</v>
      </c>
      <c r="E1692" s="702" t="s">
        <v>110</v>
      </c>
      <c r="F1692" s="703" t="s">
        <v>114</v>
      </c>
      <c r="G1692" s="335">
        <v>8</v>
      </c>
      <c r="H1692" s="336">
        <v>308.572</v>
      </c>
      <c r="I1692" s="337">
        <v>316.572</v>
      </c>
      <c r="J1692" s="1">
        <f t="shared" si="0"/>
        <v>0</v>
      </c>
    </row>
    <row r="1693" spans="2:10" ht="12.95" customHeight="1" x14ac:dyDescent="0.15">
      <c r="B1693" s="381" t="s">
        <v>11</v>
      </c>
      <c r="C1693" s="332" t="s">
        <v>43</v>
      </c>
      <c r="D1693" s="333" t="s">
        <v>26</v>
      </c>
      <c r="E1693" s="702" t="s">
        <v>110</v>
      </c>
      <c r="F1693" s="703" t="s">
        <v>115</v>
      </c>
      <c r="G1693" s="335">
        <v>0</v>
      </c>
      <c r="H1693" s="336">
        <v>10063.929</v>
      </c>
      <c r="I1693" s="337">
        <v>10063.929</v>
      </c>
      <c r="J1693" s="1">
        <f t="shared" si="0"/>
        <v>0</v>
      </c>
    </row>
    <row r="1694" spans="2:10" ht="12.95" customHeight="1" x14ac:dyDescent="0.15">
      <c r="B1694" s="381" t="s">
        <v>11</v>
      </c>
      <c r="C1694" s="332" t="s">
        <v>43</v>
      </c>
      <c r="D1694" s="333" t="s">
        <v>26</v>
      </c>
      <c r="E1694" s="702" t="s">
        <v>110</v>
      </c>
      <c r="F1694" s="703" t="s">
        <v>274</v>
      </c>
      <c r="G1694" s="335">
        <v>0</v>
      </c>
      <c r="H1694" s="336">
        <v>559.28599999999994</v>
      </c>
      <c r="I1694" s="337">
        <v>559.28599999999994</v>
      </c>
      <c r="J1694" s="1">
        <f t="shared" si="0"/>
        <v>0</v>
      </c>
    </row>
    <row r="1695" spans="2:10" ht="12.95" customHeight="1" x14ac:dyDescent="0.15">
      <c r="B1695" s="381" t="s">
        <v>11</v>
      </c>
      <c r="C1695" s="332" t="s">
        <v>43</v>
      </c>
      <c r="D1695" s="333" t="s">
        <v>26</v>
      </c>
      <c r="E1695" s="702" t="s">
        <v>110</v>
      </c>
      <c r="F1695" s="703" t="s">
        <v>119</v>
      </c>
      <c r="G1695" s="335">
        <v>0</v>
      </c>
      <c r="H1695" s="336">
        <v>1433.5709999999999</v>
      </c>
      <c r="I1695" s="337">
        <v>1433.5709999999999</v>
      </c>
      <c r="J1695" s="1">
        <f t="shared" si="0"/>
        <v>0</v>
      </c>
    </row>
    <row r="1696" spans="2:10" ht="12.95" customHeight="1" x14ac:dyDescent="0.15">
      <c r="B1696" s="381" t="s">
        <v>11</v>
      </c>
      <c r="C1696" s="332" t="s">
        <v>43</v>
      </c>
      <c r="D1696" s="333" t="s">
        <v>26</v>
      </c>
      <c r="E1696" s="702" t="s">
        <v>122</v>
      </c>
      <c r="F1696" s="703" t="s">
        <v>129</v>
      </c>
      <c r="G1696" s="335">
        <v>0</v>
      </c>
      <c r="H1696" s="336">
        <v>308.572</v>
      </c>
      <c r="I1696" s="337">
        <v>308.572</v>
      </c>
      <c r="J1696" s="1">
        <f t="shared" si="0"/>
        <v>0</v>
      </c>
    </row>
    <row r="1697" spans="2:10" ht="12.95" customHeight="1" x14ac:dyDescent="0.15">
      <c r="B1697" s="381" t="s">
        <v>11</v>
      </c>
      <c r="C1697" s="332" t="s">
        <v>43</v>
      </c>
      <c r="D1697" s="333" t="s">
        <v>26</v>
      </c>
      <c r="E1697" s="702" t="s">
        <v>122</v>
      </c>
      <c r="F1697" s="703" t="s">
        <v>279</v>
      </c>
      <c r="G1697" s="335">
        <v>0</v>
      </c>
      <c r="H1697" s="336">
        <v>257.14400000000001</v>
      </c>
      <c r="I1697" s="337">
        <v>257.14400000000001</v>
      </c>
      <c r="J1697" s="1">
        <f t="shared" si="0"/>
        <v>0</v>
      </c>
    </row>
    <row r="1698" spans="2:10" ht="12.95" customHeight="1" x14ac:dyDescent="0.15">
      <c r="B1698" s="381" t="s">
        <v>11</v>
      </c>
      <c r="C1698" s="332" t="s">
        <v>43</v>
      </c>
      <c r="D1698" s="333" t="s">
        <v>26</v>
      </c>
      <c r="E1698" s="702" t="s">
        <v>131</v>
      </c>
      <c r="F1698" s="703" t="s">
        <v>132</v>
      </c>
      <c r="G1698" s="335">
        <v>140</v>
      </c>
      <c r="H1698" s="336">
        <v>739.28700000000003</v>
      </c>
      <c r="I1698" s="337">
        <v>879.28700000000003</v>
      </c>
      <c r="J1698" s="1">
        <f t="shared" si="0"/>
        <v>0</v>
      </c>
    </row>
    <row r="1699" spans="2:10" ht="12.95" customHeight="1" x14ac:dyDescent="0.15">
      <c r="B1699" s="381" t="s">
        <v>11</v>
      </c>
      <c r="C1699" s="332" t="s">
        <v>43</v>
      </c>
      <c r="D1699" s="333" t="s">
        <v>26</v>
      </c>
      <c r="E1699" s="702" t="s">
        <v>131</v>
      </c>
      <c r="F1699" s="703" t="s">
        <v>136</v>
      </c>
      <c r="G1699" s="335">
        <v>1880</v>
      </c>
      <c r="H1699" s="336">
        <v>13146.427</v>
      </c>
      <c r="I1699" s="337">
        <v>15026.427</v>
      </c>
      <c r="J1699" s="1">
        <f t="shared" si="0"/>
        <v>0</v>
      </c>
    </row>
    <row r="1700" spans="2:10" ht="12.95" customHeight="1" x14ac:dyDescent="0.15">
      <c r="B1700" s="381" t="s">
        <v>11</v>
      </c>
      <c r="C1700" s="332" t="s">
        <v>43</v>
      </c>
      <c r="D1700" s="333" t="s">
        <v>26</v>
      </c>
      <c r="E1700" s="702" t="s">
        <v>131</v>
      </c>
      <c r="F1700" s="703" t="s">
        <v>137</v>
      </c>
      <c r="G1700" s="335">
        <v>0</v>
      </c>
      <c r="H1700" s="336">
        <v>4165.7139999999999</v>
      </c>
      <c r="I1700" s="337">
        <v>4165.7139999999999</v>
      </c>
      <c r="J1700" s="1">
        <f t="shared" si="0"/>
        <v>0</v>
      </c>
    </row>
    <row r="1701" spans="2:10" ht="12.95" customHeight="1" x14ac:dyDescent="0.15">
      <c r="B1701" s="381" t="s">
        <v>11</v>
      </c>
      <c r="C1701" s="332" t="s">
        <v>43</v>
      </c>
      <c r="D1701" s="333" t="s">
        <v>26</v>
      </c>
      <c r="E1701" s="702" t="s">
        <v>248</v>
      </c>
      <c r="F1701" s="703" t="s">
        <v>142</v>
      </c>
      <c r="G1701" s="335">
        <v>0</v>
      </c>
      <c r="H1701" s="336">
        <v>26575.714</v>
      </c>
      <c r="I1701" s="337">
        <v>26575.714</v>
      </c>
      <c r="J1701" s="1">
        <f t="shared" si="0"/>
        <v>0</v>
      </c>
    </row>
    <row r="1702" spans="2:10" ht="12.95" customHeight="1" x14ac:dyDescent="0.15">
      <c r="B1702" s="381" t="s">
        <v>11</v>
      </c>
      <c r="C1702" s="332" t="s">
        <v>43</v>
      </c>
      <c r="D1702" s="333" t="s">
        <v>26</v>
      </c>
      <c r="E1702" s="702" t="s">
        <v>248</v>
      </c>
      <c r="F1702" s="703" t="s">
        <v>144</v>
      </c>
      <c r="G1702" s="335">
        <v>0</v>
      </c>
      <c r="H1702" s="336">
        <v>282.858</v>
      </c>
      <c r="I1702" s="337">
        <v>282.858</v>
      </c>
      <c r="J1702" s="1">
        <f t="shared" si="0"/>
        <v>0</v>
      </c>
    </row>
    <row r="1703" spans="2:10" ht="12.95" customHeight="1" x14ac:dyDescent="0.15">
      <c r="B1703" s="381" t="s">
        <v>11</v>
      </c>
      <c r="C1703" s="332" t="s">
        <v>43</v>
      </c>
      <c r="D1703" s="333" t="s">
        <v>26</v>
      </c>
      <c r="E1703" s="702" t="s">
        <v>146</v>
      </c>
      <c r="F1703" s="703" t="s">
        <v>152</v>
      </c>
      <c r="G1703" s="335">
        <v>0</v>
      </c>
      <c r="H1703" s="336">
        <v>1079.9990000000003</v>
      </c>
      <c r="I1703" s="337">
        <v>1079.9990000000003</v>
      </c>
      <c r="J1703" s="1">
        <f t="shared" si="0"/>
        <v>0</v>
      </c>
    </row>
    <row r="1704" spans="2:10" ht="12.95" customHeight="1" x14ac:dyDescent="0.15">
      <c r="B1704" s="381" t="s">
        <v>11</v>
      </c>
      <c r="C1704" s="332" t="s">
        <v>43</v>
      </c>
      <c r="D1704" s="333" t="s">
        <v>26</v>
      </c>
      <c r="E1704" s="702" t="s">
        <v>146</v>
      </c>
      <c r="F1704" s="703" t="s">
        <v>275</v>
      </c>
      <c r="G1704" s="335">
        <v>337</v>
      </c>
      <c r="H1704" s="336">
        <v>231.429</v>
      </c>
      <c r="I1704" s="337">
        <v>568.42899999999997</v>
      </c>
      <c r="J1704" s="1">
        <f t="shared" si="0"/>
        <v>0</v>
      </c>
    </row>
    <row r="1705" spans="2:10" ht="12.95" customHeight="1" x14ac:dyDescent="0.15">
      <c r="B1705" s="381" t="s">
        <v>11</v>
      </c>
      <c r="C1705" s="332" t="s">
        <v>43</v>
      </c>
      <c r="D1705" s="333" t="s">
        <v>26</v>
      </c>
      <c r="E1705" s="702" t="s">
        <v>277</v>
      </c>
      <c r="F1705" s="703" t="s">
        <v>277</v>
      </c>
      <c r="G1705" s="335">
        <v>22640</v>
      </c>
      <c r="H1705" s="336">
        <v>21642.215</v>
      </c>
      <c r="I1705" s="337">
        <v>44282.214999999997</v>
      </c>
      <c r="J1705" s="1">
        <f t="shared" si="0"/>
        <v>0</v>
      </c>
    </row>
    <row r="1706" spans="2:10" ht="12.95" customHeight="1" x14ac:dyDescent="0.15">
      <c r="B1706" s="381" t="s">
        <v>22</v>
      </c>
      <c r="C1706" s="332" t="s">
        <v>43</v>
      </c>
      <c r="D1706" s="333" t="s">
        <v>26</v>
      </c>
      <c r="E1706" s="702" t="s">
        <v>110</v>
      </c>
      <c r="F1706" s="703" t="s">
        <v>115</v>
      </c>
      <c r="G1706" s="335">
        <v>0</v>
      </c>
      <c r="H1706" s="336">
        <v>140</v>
      </c>
      <c r="I1706" s="337">
        <v>140</v>
      </c>
      <c r="J1706" s="1">
        <f t="shared" si="0"/>
        <v>0</v>
      </c>
    </row>
    <row r="1707" spans="2:10" ht="12.95" customHeight="1" x14ac:dyDescent="0.15">
      <c r="B1707" s="381" t="s">
        <v>22</v>
      </c>
      <c r="C1707" s="332" t="s">
        <v>43</v>
      </c>
      <c r="D1707" s="333" t="s">
        <v>26</v>
      </c>
      <c r="E1707" s="702" t="s">
        <v>110</v>
      </c>
      <c r="F1707" s="703" t="s">
        <v>274</v>
      </c>
      <c r="G1707" s="335">
        <v>0</v>
      </c>
      <c r="H1707" s="336">
        <v>70</v>
      </c>
      <c r="I1707" s="337">
        <v>70</v>
      </c>
      <c r="J1707" s="1">
        <f t="shared" si="0"/>
        <v>0</v>
      </c>
    </row>
    <row r="1708" spans="2:10" ht="12.95" customHeight="1" x14ac:dyDescent="0.15">
      <c r="B1708" s="381" t="s">
        <v>22</v>
      </c>
      <c r="C1708" s="332" t="s">
        <v>43</v>
      </c>
      <c r="D1708" s="333" t="s">
        <v>26</v>
      </c>
      <c r="E1708" s="702" t="s">
        <v>277</v>
      </c>
      <c r="F1708" s="703" t="s">
        <v>277</v>
      </c>
      <c r="G1708" s="335">
        <v>0</v>
      </c>
      <c r="H1708" s="336">
        <v>3080</v>
      </c>
      <c r="I1708" s="337">
        <v>3080</v>
      </c>
      <c r="J1708" s="1">
        <f t="shared" si="0"/>
        <v>0</v>
      </c>
    </row>
    <row r="1709" spans="2:10" ht="12.95" customHeight="1" x14ac:dyDescent="0.15">
      <c r="B1709" s="381" t="s">
        <v>36</v>
      </c>
      <c r="C1709" s="332" t="s">
        <v>43</v>
      </c>
      <c r="D1709" s="333" t="s">
        <v>26</v>
      </c>
      <c r="E1709" s="702" t="s">
        <v>131</v>
      </c>
      <c r="F1709" s="703" t="s">
        <v>136</v>
      </c>
      <c r="G1709" s="335">
        <v>240</v>
      </c>
      <c r="H1709" s="336">
        <v>0</v>
      </c>
      <c r="I1709" s="337">
        <v>240</v>
      </c>
      <c r="J1709" s="1">
        <f t="shared" si="0"/>
        <v>0</v>
      </c>
    </row>
    <row r="1710" spans="2:10" ht="12.95" customHeight="1" x14ac:dyDescent="0.15">
      <c r="B1710" s="381" t="s">
        <v>36</v>
      </c>
      <c r="C1710" s="332" t="s">
        <v>43</v>
      </c>
      <c r="D1710" s="333" t="s">
        <v>26</v>
      </c>
      <c r="E1710" s="702" t="s">
        <v>146</v>
      </c>
      <c r="F1710" s="703" t="s">
        <v>275</v>
      </c>
      <c r="G1710" s="335">
        <v>2912</v>
      </c>
      <c r="H1710" s="336">
        <v>0</v>
      </c>
      <c r="I1710" s="337">
        <v>2912</v>
      </c>
      <c r="J1710" s="1">
        <f t="shared" si="0"/>
        <v>0</v>
      </c>
    </row>
    <row r="1711" spans="2:10" ht="12.95" customHeight="1" x14ac:dyDescent="0.15">
      <c r="B1711" s="381" t="s">
        <v>25</v>
      </c>
      <c r="C1711" s="332" t="s">
        <v>43</v>
      </c>
      <c r="D1711" s="333" t="s">
        <v>26</v>
      </c>
      <c r="E1711" s="702" t="s">
        <v>131</v>
      </c>
      <c r="F1711" s="703" t="s">
        <v>136</v>
      </c>
      <c r="G1711" s="335">
        <v>3920.0010000000002</v>
      </c>
      <c r="H1711" s="336">
        <v>0</v>
      </c>
      <c r="I1711" s="337">
        <v>3920.0010000000002</v>
      </c>
      <c r="J1711" s="1">
        <f t="shared" si="0"/>
        <v>0</v>
      </c>
    </row>
    <row r="1712" spans="2:10" ht="12.95" customHeight="1" x14ac:dyDescent="0.15">
      <c r="B1712" s="381" t="s">
        <v>25</v>
      </c>
      <c r="C1712" s="332" t="s">
        <v>43</v>
      </c>
      <c r="D1712" s="333" t="s">
        <v>26</v>
      </c>
      <c r="E1712" s="702" t="s">
        <v>146</v>
      </c>
      <c r="F1712" s="703" t="s">
        <v>275</v>
      </c>
      <c r="G1712" s="335">
        <v>34028.570999999996</v>
      </c>
      <c r="H1712" s="336">
        <v>0</v>
      </c>
      <c r="I1712" s="337">
        <v>34028.570999999996</v>
      </c>
      <c r="J1712" s="1">
        <f t="shared" si="0"/>
        <v>0</v>
      </c>
    </row>
    <row r="1713" spans="2:10" ht="12.95" customHeight="1" x14ac:dyDescent="0.15">
      <c r="B1713" s="381" t="s">
        <v>25</v>
      </c>
      <c r="C1713" s="332" t="s">
        <v>43</v>
      </c>
      <c r="D1713" s="333" t="s">
        <v>26</v>
      </c>
      <c r="E1713" s="702" t="s">
        <v>277</v>
      </c>
      <c r="F1713" s="703" t="s">
        <v>277</v>
      </c>
      <c r="G1713" s="335">
        <v>6068.5720000000001</v>
      </c>
      <c r="H1713" s="336">
        <v>0</v>
      </c>
      <c r="I1713" s="337">
        <v>6068.5720000000001</v>
      </c>
      <c r="J1713" s="1">
        <f t="shared" si="0"/>
        <v>0</v>
      </c>
    </row>
    <row r="1714" spans="2:10" ht="12.95" customHeight="1" x14ac:dyDescent="0.15">
      <c r="B1714" s="381" t="s">
        <v>40</v>
      </c>
      <c r="C1714" s="332" t="s">
        <v>43</v>
      </c>
      <c r="D1714" s="333" t="s">
        <v>26</v>
      </c>
      <c r="E1714" s="702" t="s">
        <v>110</v>
      </c>
      <c r="F1714" s="703" t="s">
        <v>115</v>
      </c>
      <c r="G1714" s="335">
        <v>0</v>
      </c>
      <c r="H1714" s="336">
        <v>1619.643</v>
      </c>
      <c r="I1714" s="337">
        <v>1619.643</v>
      </c>
      <c r="J1714" s="1">
        <f t="shared" si="0"/>
        <v>0</v>
      </c>
    </row>
    <row r="1715" spans="2:10" ht="12.95" customHeight="1" x14ac:dyDescent="0.15">
      <c r="B1715" s="381" t="s">
        <v>40</v>
      </c>
      <c r="C1715" s="332" t="s">
        <v>43</v>
      </c>
      <c r="D1715" s="333" t="s">
        <v>26</v>
      </c>
      <c r="E1715" s="702" t="s">
        <v>110</v>
      </c>
      <c r="F1715" s="703" t="s">
        <v>274</v>
      </c>
      <c r="G1715" s="335">
        <v>0</v>
      </c>
      <c r="H1715" s="336">
        <v>48.213999999999999</v>
      </c>
      <c r="I1715" s="337">
        <v>48.213999999999999</v>
      </c>
      <c r="J1715" s="1">
        <f t="shared" si="0"/>
        <v>0</v>
      </c>
    </row>
    <row r="1716" spans="2:10" ht="12.95" customHeight="1" x14ac:dyDescent="0.15">
      <c r="B1716" s="381" t="s">
        <v>40</v>
      </c>
      <c r="C1716" s="332" t="s">
        <v>43</v>
      </c>
      <c r="D1716" s="333" t="s">
        <v>26</v>
      </c>
      <c r="E1716" s="702" t="s">
        <v>277</v>
      </c>
      <c r="F1716" s="703" t="s">
        <v>277</v>
      </c>
      <c r="G1716" s="335">
        <v>0</v>
      </c>
      <c r="H1716" s="336">
        <v>23096</v>
      </c>
      <c r="I1716" s="337">
        <v>23096</v>
      </c>
      <c r="J1716" s="1">
        <f t="shared" si="0"/>
        <v>0</v>
      </c>
    </row>
    <row r="1717" spans="2:10" ht="12.95" customHeight="1" x14ac:dyDescent="0.15">
      <c r="B1717" s="381" t="s">
        <v>251</v>
      </c>
      <c r="C1717" s="332" t="s">
        <v>43</v>
      </c>
      <c r="D1717" s="333" t="s">
        <v>26</v>
      </c>
      <c r="E1717" s="702" t="s">
        <v>110</v>
      </c>
      <c r="F1717" s="703" t="s">
        <v>112</v>
      </c>
      <c r="G1717" s="335">
        <v>0</v>
      </c>
      <c r="H1717" s="336">
        <v>47.25</v>
      </c>
      <c r="I1717" s="337">
        <v>47.25</v>
      </c>
      <c r="J1717" s="1">
        <f t="shared" si="0"/>
        <v>0</v>
      </c>
    </row>
    <row r="1718" spans="2:10" ht="12.95" customHeight="1" x14ac:dyDescent="0.15">
      <c r="B1718" s="381" t="s">
        <v>251</v>
      </c>
      <c r="C1718" s="332" t="s">
        <v>43</v>
      </c>
      <c r="D1718" s="333" t="s">
        <v>26</v>
      </c>
      <c r="E1718" s="702" t="s">
        <v>277</v>
      </c>
      <c r="F1718" s="703" t="s">
        <v>277</v>
      </c>
      <c r="G1718" s="335">
        <v>0</v>
      </c>
      <c r="H1718" s="336">
        <v>17.5</v>
      </c>
      <c r="I1718" s="337">
        <v>17.5</v>
      </c>
      <c r="J1718" s="1">
        <f t="shared" si="0"/>
        <v>0</v>
      </c>
    </row>
    <row r="1719" spans="2:10" ht="12.95" customHeight="1" x14ac:dyDescent="0.15">
      <c r="B1719" s="381" t="s">
        <v>215</v>
      </c>
      <c r="C1719" s="332" t="s">
        <v>43</v>
      </c>
      <c r="D1719" s="333" t="s">
        <v>26</v>
      </c>
      <c r="E1719" s="702" t="s">
        <v>302</v>
      </c>
      <c r="F1719" s="703" t="s">
        <v>112</v>
      </c>
      <c r="G1719" s="335">
        <v>0</v>
      </c>
      <c r="H1719" s="336">
        <v>5689.2860000000001</v>
      </c>
      <c r="I1719" s="337">
        <v>5689.2860000000001</v>
      </c>
      <c r="J1719" s="1">
        <f t="shared" si="0"/>
        <v>0</v>
      </c>
    </row>
    <row r="1720" spans="2:10" ht="12.95" customHeight="1" x14ac:dyDescent="0.15">
      <c r="B1720" s="390" t="s">
        <v>252</v>
      </c>
      <c r="C1720" s="367" t="s">
        <v>43</v>
      </c>
      <c r="D1720" s="368" t="s">
        <v>26</v>
      </c>
      <c r="E1720" s="714" t="s">
        <v>110</v>
      </c>
      <c r="F1720" s="715" t="s">
        <v>247</v>
      </c>
      <c r="G1720" s="370">
        <v>0</v>
      </c>
      <c r="H1720" s="371">
        <v>912.8570000000002</v>
      </c>
      <c r="I1720" s="372">
        <v>912.8570000000002</v>
      </c>
      <c r="J1720" s="1">
        <f t="shared" si="0"/>
        <v>0</v>
      </c>
    </row>
    <row r="1721" spans="2:10" ht="12.95" customHeight="1" thickBot="1" x14ac:dyDescent="0.2">
      <c r="B1721" s="384"/>
      <c r="C1721" s="349" t="s">
        <v>43</v>
      </c>
      <c r="D1721" s="350" t="s">
        <v>26</v>
      </c>
      <c r="E1721" s="706" t="s">
        <v>273</v>
      </c>
      <c r="F1721" s="707"/>
      <c r="G1721" s="352">
        <v>75633.144</v>
      </c>
      <c r="H1721" s="353">
        <v>217012.96499999997</v>
      </c>
      <c r="I1721" s="354">
        <v>292646.10899999994</v>
      </c>
    </row>
    <row r="1722" spans="2:10" ht="12.95" customHeight="1" thickBot="1" x14ac:dyDescent="0.2">
      <c r="B1722" s="1668" t="s">
        <v>244</v>
      </c>
      <c r="C1722" s="1669"/>
      <c r="D1722" s="1669"/>
      <c r="E1722" s="1669"/>
      <c r="F1722" s="1670"/>
      <c r="G1722" s="27">
        <v>668912.92000000004</v>
      </c>
      <c r="H1722" s="3">
        <v>3509336.4820000012</v>
      </c>
      <c r="I1722" s="379">
        <v>4178249.4019999984</v>
      </c>
    </row>
  </sheetData>
  <mergeCells count="10">
    <mergeCell ref="B1722:F1722"/>
    <mergeCell ref="B2:I2"/>
    <mergeCell ref="B4:B5"/>
    <mergeCell ref="C4:C5"/>
    <mergeCell ref="D4:D5"/>
    <mergeCell ref="E4:E5"/>
    <mergeCell ref="F4:F5"/>
    <mergeCell ref="G4:G5"/>
    <mergeCell ref="H4:H5"/>
    <mergeCell ref="I4:I5"/>
  </mergeCells>
  <phoneticPr fontId="3"/>
  <pageMargins left="0.70866141732283472" right="0.70866141732283472" top="0.74803149606299213" bottom="0.74803149606299213" header="0.31496062992125984" footer="0.31496062992125984"/>
  <pageSetup paperSize="9" scale="94" firstPageNumber="161" fitToHeight="0" orientation="portrait" r:id="rId1"/>
  <headerFooter>
    <oddFooter>&amp;C&amp;P</oddFooter>
  </headerFooter>
  <rowBreaks count="29" manualBreakCount="29">
    <brk id="63" min="1" max="8" man="1"/>
    <brk id="121" min="1" max="8" man="1"/>
    <brk id="179" min="1" max="8" man="1"/>
    <brk id="237" min="1" max="8" man="1"/>
    <brk id="295" min="1" max="8" man="1"/>
    <brk id="353" min="1" max="8" man="1"/>
    <brk id="411" min="1" max="8" man="1"/>
    <brk id="469" min="1" max="8" man="1"/>
    <brk id="527" min="1" max="8" man="1"/>
    <brk id="585" min="1" max="8" man="1"/>
    <brk id="643" min="1" max="8" man="1"/>
    <brk id="701" min="1" max="8" man="1"/>
    <brk id="759" min="1" max="8" man="1"/>
    <brk id="817" min="1" max="8" man="1"/>
    <brk id="875" min="1" max="8" man="1"/>
    <brk id="933" min="1" max="8" man="1"/>
    <brk id="991" min="1" max="8" man="1"/>
    <brk id="1049" min="1" max="8" man="1"/>
    <brk id="1107" min="1" max="8" man="1"/>
    <brk id="1165" min="1" max="8" man="1"/>
    <brk id="1223" min="1" max="8" man="1"/>
    <brk id="1281" min="1" max="8" man="1"/>
    <brk id="1339" min="1" max="8" man="1"/>
    <brk id="1397" min="1" max="8" man="1"/>
    <brk id="1455" min="1" max="8" man="1"/>
    <brk id="1513" min="1" max="8" man="1"/>
    <brk id="1571" min="1" max="8" man="1"/>
    <brk id="1629" min="1" max="8" man="1"/>
    <brk id="1687" min="1" max="8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572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2.625" style="62" customWidth="1"/>
    <col min="3" max="3" width="3.625" style="63" customWidth="1"/>
    <col min="4" max="4" width="12.625" style="62" customWidth="1"/>
    <col min="5" max="5" width="12.625" style="699" customWidth="1"/>
    <col min="6" max="6" width="20.625" style="699" customWidth="1"/>
    <col min="7" max="9" width="10.625" style="61" customWidth="1"/>
    <col min="10" max="16384" width="9" style="1"/>
  </cols>
  <sheetData>
    <row r="2" spans="2:9" ht="18.75" customHeight="1" x14ac:dyDescent="0.15">
      <c r="B2" s="1671" t="s">
        <v>531</v>
      </c>
      <c r="C2" s="1671"/>
      <c r="D2" s="1671"/>
      <c r="E2" s="1671"/>
      <c r="F2" s="1671"/>
      <c r="G2" s="1671"/>
      <c r="H2" s="1671"/>
      <c r="I2" s="1590"/>
    </row>
    <row r="3" spans="2:9" ht="12.95" customHeight="1" thickBot="1" x14ac:dyDescent="0.2">
      <c r="I3" s="37" t="s">
        <v>54</v>
      </c>
    </row>
    <row r="4" spans="2:9" ht="12.95" customHeight="1" x14ac:dyDescent="0.15">
      <c r="B4" s="1672" t="s">
        <v>41</v>
      </c>
      <c r="C4" s="1674"/>
      <c r="D4" s="1676" t="s">
        <v>42</v>
      </c>
      <c r="E4" s="1689" t="s">
        <v>246</v>
      </c>
      <c r="F4" s="1691" t="s">
        <v>154</v>
      </c>
      <c r="G4" s="1684" t="s">
        <v>44</v>
      </c>
      <c r="H4" s="1682" t="s">
        <v>242</v>
      </c>
      <c r="I4" s="1680" t="s">
        <v>243</v>
      </c>
    </row>
    <row r="5" spans="2:9" ht="12.95" customHeight="1" thickBot="1" x14ac:dyDescent="0.2">
      <c r="B5" s="1673"/>
      <c r="C5" s="1675"/>
      <c r="D5" s="1677"/>
      <c r="E5" s="1690"/>
      <c r="F5" s="1692"/>
      <c r="G5" s="1685"/>
      <c r="H5" s="1683"/>
      <c r="I5" s="1681"/>
    </row>
    <row r="6" spans="2:9" ht="12.95" customHeight="1" x14ac:dyDescent="0.15">
      <c r="B6" s="380" t="s">
        <v>4</v>
      </c>
      <c r="C6" s="326" t="s">
        <v>43</v>
      </c>
      <c r="D6" s="327" t="s">
        <v>5</v>
      </c>
      <c r="E6" s="700" t="s">
        <v>122</v>
      </c>
      <c r="F6" s="701" t="s">
        <v>129</v>
      </c>
      <c r="G6" s="329"/>
      <c r="H6" s="330">
        <v>10.714</v>
      </c>
      <c r="I6" s="331">
        <v>10.714</v>
      </c>
    </row>
    <row r="7" spans="2:9" ht="12.95" customHeight="1" x14ac:dyDescent="0.15">
      <c r="B7" s="381" t="s">
        <v>4</v>
      </c>
      <c r="C7" s="332" t="s">
        <v>43</v>
      </c>
      <c r="D7" s="333" t="s">
        <v>5</v>
      </c>
      <c r="E7" s="702" t="s">
        <v>146</v>
      </c>
      <c r="F7" s="703" t="s">
        <v>152</v>
      </c>
      <c r="G7" s="335"/>
      <c r="H7" s="336">
        <v>21.428999999999998</v>
      </c>
      <c r="I7" s="337">
        <v>21.428999999999998</v>
      </c>
    </row>
    <row r="8" spans="2:9" ht="12.95" customHeight="1" x14ac:dyDescent="0.15">
      <c r="B8" s="381" t="s">
        <v>4</v>
      </c>
      <c r="C8" s="332" t="s">
        <v>43</v>
      </c>
      <c r="D8" s="333" t="s">
        <v>6</v>
      </c>
      <c r="E8" s="702" t="s">
        <v>131</v>
      </c>
      <c r="F8" s="703" t="s">
        <v>132</v>
      </c>
      <c r="G8" s="335">
        <v>45</v>
      </c>
      <c r="H8" s="336"/>
      <c r="I8" s="337">
        <v>45</v>
      </c>
    </row>
    <row r="9" spans="2:9" ht="12.95" customHeight="1" x14ac:dyDescent="0.15">
      <c r="B9" s="381" t="s">
        <v>4</v>
      </c>
      <c r="C9" s="332" t="s">
        <v>43</v>
      </c>
      <c r="D9" s="338" t="s">
        <v>261</v>
      </c>
      <c r="E9" s="702" t="s">
        <v>87</v>
      </c>
      <c r="F9" s="703" t="s">
        <v>96</v>
      </c>
      <c r="G9" s="335"/>
      <c r="H9" s="336">
        <v>514.28600000000006</v>
      </c>
      <c r="I9" s="337">
        <v>514.28600000000006</v>
      </c>
    </row>
    <row r="10" spans="2:9" ht="12.95" customHeight="1" x14ac:dyDescent="0.15">
      <c r="B10" s="381" t="s">
        <v>4</v>
      </c>
      <c r="C10" s="332" t="s">
        <v>43</v>
      </c>
      <c r="D10" s="333" t="s">
        <v>261</v>
      </c>
      <c r="E10" s="702" t="s">
        <v>131</v>
      </c>
      <c r="F10" s="703" t="s">
        <v>136</v>
      </c>
      <c r="G10" s="335"/>
      <c r="H10" s="336">
        <v>5862.8580000000002</v>
      </c>
      <c r="I10" s="337">
        <v>5862.8580000000002</v>
      </c>
    </row>
    <row r="11" spans="2:9" ht="12.95" customHeight="1" x14ac:dyDescent="0.15">
      <c r="B11" s="381" t="s">
        <v>4</v>
      </c>
      <c r="C11" s="332" t="s">
        <v>43</v>
      </c>
      <c r="D11" s="333" t="s">
        <v>7</v>
      </c>
      <c r="E11" s="702" t="s">
        <v>87</v>
      </c>
      <c r="F11" s="703" t="s">
        <v>88</v>
      </c>
      <c r="G11" s="335"/>
      <c r="H11" s="336">
        <v>205.714</v>
      </c>
      <c r="I11" s="337">
        <v>205.714</v>
      </c>
    </row>
    <row r="12" spans="2:9" ht="12.95" customHeight="1" x14ac:dyDescent="0.15">
      <c r="B12" s="381" t="s">
        <v>4</v>
      </c>
      <c r="C12" s="332" t="s">
        <v>43</v>
      </c>
      <c r="D12" s="333" t="s">
        <v>7</v>
      </c>
      <c r="E12" s="702" t="s">
        <v>87</v>
      </c>
      <c r="F12" s="703" t="s">
        <v>89</v>
      </c>
      <c r="G12" s="335"/>
      <c r="H12" s="336">
        <v>272.99799999999999</v>
      </c>
      <c r="I12" s="337">
        <v>272.99799999999999</v>
      </c>
    </row>
    <row r="13" spans="2:9" ht="12.95" customHeight="1" x14ac:dyDescent="0.15">
      <c r="B13" s="381" t="s">
        <v>4</v>
      </c>
      <c r="C13" s="332" t="s">
        <v>43</v>
      </c>
      <c r="D13" s="333" t="s">
        <v>7</v>
      </c>
      <c r="E13" s="702" t="s">
        <v>87</v>
      </c>
      <c r="F13" s="703" t="s">
        <v>91</v>
      </c>
      <c r="G13" s="335"/>
      <c r="H13" s="336">
        <v>25.713999999999999</v>
      </c>
      <c r="I13" s="337">
        <v>25.713999999999999</v>
      </c>
    </row>
    <row r="14" spans="2:9" ht="12.95" customHeight="1" x14ac:dyDescent="0.15">
      <c r="B14" s="381" t="s">
        <v>4</v>
      </c>
      <c r="C14" s="332" t="s">
        <v>43</v>
      </c>
      <c r="D14" s="333" t="s">
        <v>7</v>
      </c>
      <c r="E14" s="702" t="s">
        <v>87</v>
      </c>
      <c r="F14" s="703" t="s">
        <v>92</v>
      </c>
      <c r="G14" s="335"/>
      <c r="H14" s="336">
        <v>12.856999999999999</v>
      </c>
      <c r="I14" s="337">
        <v>12.856999999999999</v>
      </c>
    </row>
    <row r="15" spans="2:9" ht="12.95" customHeight="1" x14ac:dyDescent="0.15">
      <c r="B15" s="381" t="s">
        <v>4</v>
      </c>
      <c r="C15" s="332" t="s">
        <v>43</v>
      </c>
      <c r="D15" s="333" t="s">
        <v>7</v>
      </c>
      <c r="E15" s="702" t="s">
        <v>87</v>
      </c>
      <c r="F15" s="703" t="s">
        <v>93</v>
      </c>
      <c r="G15" s="335"/>
      <c r="H15" s="336">
        <v>4392.0539999999919</v>
      </c>
      <c r="I15" s="337">
        <v>4392.0539999999919</v>
      </c>
    </row>
    <row r="16" spans="2:9" ht="12.95" customHeight="1" x14ac:dyDescent="0.15">
      <c r="B16" s="381" t="s">
        <v>4</v>
      </c>
      <c r="C16" s="332" t="s">
        <v>43</v>
      </c>
      <c r="D16" s="333" t="s">
        <v>7</v>
      </c>
      <c r="E16" s="702" t="s">
        <v>87</v>
      </c>
      <c r="F16" s="703" t="s">
        <v>94</v>
      </c>
      <c r="G16" s="335"/>
      <c r="H16" s="336">
        <v>271.99799999999999</v>
      </c>
      <c r="I16" s="337">
        <v>271.99799999999999</v>
      </c>
    </row>
    <row r="17" spans="2:9" ht="12.95" customHeight="1" x14ac:dyDescent="0.15">
      <c r="B17" s="381" t="s">
        <v>4</v>
      </c>
      <c r="C17" s="332" t="s">
        <v>43</v>
      </c>
      <c r="D17" s="333" t="s">
        <v>7</v>
      </c>
      <c r="E17" s="702" t="s">
        <v>87</v>
      </c>
      <c r="F17" s="703" t="s">
        <v>95</v>
      </c>
      <c r="G17" s="335"/>
      <c r="H17" s="336">
        <v>25.713999999999999</v>
      </c>
      <c r="I17" s="337">
        <v>25.713999999999999</v>
      </c>
    </row>
    <row r="18" spans="2:9" ht="12.95" customHeight="1" x14ac:dyDescent="0.15">
      <c r="B18" s="381" t="s">
        <v>4</v>
      </c>
      <c r="C18" s="332" t="s">
        <v>43</v>
      </c>
      <c r="D18" s="333" t="s">
        <v>7</v>
      </c>
      <c r="E18" s="702" t="s">
        <v>87</v>
      </c>
      <c r="F18" s="703" t="s">
        <v>96</v>
      </c>
      <c r="G18" s="335"/>
      <c r="H18" s="336">
        <v>25.713999999999999</v>
      </c>
      <c r="I18" s="337">
        <v>25.713999999999999</v>
      </c>
    </row>
    <row r="19" spans="2:9" ht="12.95" customHeight="1" x14ac:dyDescent="0.15">
      <c r="B19" s="381" t="s">
        <v>4</v>
      </c>
      <c r="C19" s="332" t="s">
        <v>43</v>
      </c>
      <c r="D19" s="333" t="s">
        <v>7</v>
      </c>
      <c r="E19" s="702" t="s">
        <v>97</v>
      </c>
      <c r="F19" s="703" t="s">
        <v>99</v>
      </c>
      <c r="G19" s="335"/>
      <c r="H19" s="336">
        <v>32.143000000000001</v>
      </c>
      <c r="I19" s="337">
        <v>32.143000000000001</v>
      </c>
    </row>
    <row r="20" spans="2:9" ht="12.95" customHeight="1" x14ac:dyDescent="0.15">
      <c r="B20" s="381" t="s">
        <v>4</v>
      </c>
      <c r="C20" s="332" t="s">
        <v>43</v>
      </c>
      <c r="D20" s="333" t="s">
        <v>7</v>
      </c>
      <c r="E20" s="702" t="s">
        <v>97</v>
      </c>
      <c r="F20" s="703" t="s">
        <v>254</v>
      </c>
      <c r="G20" s="335"/>
      <c r="H20" s="336">
        <v>38.570999999999998</v>
      </c>
      <c r="I20" s="337">
        <v>38.570999999999998</v>
      </c>
    </row>
    <row r="21" spans="2:9" ht="12.95" customHeight="1" x14ac:dyDescent="0.15">
      <c r="B21" s="381" t="s">
        <v>4</v>
      </c>
      <c r="C21" s="332" t="s">
        <v>43</v>
      </c>
      <c r="D21" s="333" t="s">
        <v>7</v>
      </c>
      <c r="E21" s="702" t="s">
        <v>97</v>
      </c>
      <c r="F21" s="703" t="s">
        <v>101</v>
      </c>
      <c r="G21" s="335"/>
      <c r="H21" s="336">
        <v>12.856999999999999</v>
      </c>
      <c r="I21" s="337">
        <v>12.856999999999999</v>
      </c>
    </row>
    <row r="22" spans="2:9" ht="12.95" customHeight="1" x14ac:dyDescent="0.15">
      <c r="B22" s="381" t="s">
        <v>4</v>
      </c>
      <c r="C22" s="332" t="s">
        <v>43</v>
      </c>
      <c r="D22" s="333" t="s">
        <v>7</v>
      </c>
      <c r="E22" s="702" t="s">
        <v>103</v>
      </c>
      <c r="F22" s="703" t="s">
        <v>105</v>
      </c>
      <c r="G22" s="335"/>
      <c r="H22" s="336">
        <v>8</v>
      </c>
      <c r="I22" s="337">
        <v>8</v>
      </c>
    </row>
    <row r="23" spans="2:9" ht="12.95" customHeight="1" x14ac:dyDescent="0.15">
      <c r="B23" s="381" t="s">
        <v>4</v>
      </c>
      <c r="C23" s="332" t="s">
        <v>43</v>
      </c>
      <c r="D23" s="333" t="s">
        <v>7</v>
      </c>
      <c r="E23" s="702" t="s">
        <v>103</v>
      </c>
      <c r="F23" s="703" t="s">
        <v>106</v>
      </c>
      <c r="G23" s="335"/>
      <c r="H23" s="336">
        <v>2.1429999999999998</v>
      </c>
      <c r="I23" s="337">
        <v>2.1429999999999998</v>
      </c>
    </row>
    <row r="24" spans="2:9" ht="12.95" customHeight="1" x14ac:dyDescent="0.15">
      <c r="B24" s="381" t="s">
        <v>4</v>
      </c>
      <c r="C24" s="332" t="s">
        <v>43</v>
      </c>
      <c r="D24" s="333" t="s">
        <v>7</v>
      </c>
      <c r="E24" s="702" t="s">
        <v>110</v>
      </c>
      <c r="F24" s="703" t="s">
        <v>112</v>
      </c>
      <c r="G24" s="335"/>
      <c r="H24" s="336">
        <v>2.1429999999999998</v>
      </c>
      <c r="I24" s="337">
        <v>2.1429999999999998</v>
      </c>
    </row>
    <row r="25" spans="2:9" ht="12.95" customHeight="1" x14ac:dyDescent="0.15">
      <c r="B25" s="381" t="s">
        <v>4</v>
      </c>
      <c r="C25" s="332" t="s">
        <v>43</v>
      </c>
      <c r="D25" s="333" t="s">
        <v>7</v>
      </c>
      <c r="E25" s="702" t="s">
        <v>110</v>
      </c>
      <c r="F25" s="703" t="s">
        <v>114</v>
      </c>
      <c r="G25" s="335"/>
      <c r="H25" s="336">
        <v>442.18699999999956</v>
      </c>
      <c r="I25" s="337">
        <v>442.18699999999956</v>
      </c>
    </row>
    <row r="26" spans="2:9" ht="12.95" customHeight="1" x14ac:dyDescent="0.15">
      <c r="B26" s="381" t="s">
        <v>4</v>
      </c>
      <c r="C26" s="332" t="s">
        <v>43</v>
      </c>
      <c r="D26" s="333" t="s">
        <v>7</v>
      </c>
      <c r="E26" s="702" t="s">
        <v>110</v>
      </c>
      <c r="F26" s="703" t="s">
        <v>117</v>
      </c>
      <c r="G26" s="335"/>
      <c r="H26" s="336">
        <v>2038.1259999999968</v>
      </c>
      <c r="I26" s="337">
        <v>2038.1259999999968</v>
      </c>
    </row>
    <row r="27" spans="2:9" ht="12.95" customHeight="1" x14ac:dyDescent="0.15">
      <c r="B27" s="381" t="s">
        <v>4</v>
      </c>
      <c r="C27" s="332" t="s">
        <v>43</v>
      </c>
      <c r="D27" s="333" t="s">
        <v>7</v>
      </c>
      <c r="E27" s="702" t="s">
        <v>110</v>
      </c>
      <c r="F27" s="703" t="s">
        <v>249</v>
      </c>
      <c r="G27" s="335"/>
      <c r="H27" s="336">
        <v>192.857</v>
      </c>
      <c r="I27" s="337">
        <v>192.857</v>
      </c>
    </row>
    <row r="28" spans="2:9" ht="12.95" customHeight="1" x14ac:dyDescent="0.15">
      <c r="B28" s="381" t="s">
        <v>4</v>
      </c>
      <c r="C28" s="332" t="s">
        <v>43</v>
      </c>
      <c r="D28" s="333" t="s">
        <v>7</v>
      </c>
      <c r="E28" s="702" t="s">
        <v>110</v>
      </c>
      <c r="F28" s="703" t="s">
        <v>119</v>
      </c>
      <c r="G28" s="335"/>
      <c r="H28" s="336">
        <v>72.855999999999995</v>
      </c>
      <c r="I28" s="337">
        <v>72.855999999999995</v>
      </c>
    </row>
    <row r="29" spans="2:9" ht="12.95" customHeight="1" x14ac:dyDescent="0.15">
      <c r="B29" s="381" t="s">
        <v>4</v>
      </c>
      <c r="C29" s="332" t="s">
        <v>43</v>
      </c>
      <c r="D29" s="333" t="s">
        <v>7</v>
      </c>
      <c r="E29" s="702" t="s">
        <v>110</v>
      </c>
      <c r="F29" s="703" t="s">
        <v>121</v>
      </c>
      <c r="G29" s="335"/>
      <c r="H29" s="336">
        <v>14.715</v>
      </c>
      <c r="I29" s="337">
        <v>14.715</v>
      </c>
    </row>
    <row r="30" spans="2:9" ht="12.95" customHeight="1" x14ac:dyDescent="0.15">
      <c r="B30" s="381" t="s">
        <v>4</v>
      </c>
      <c r="C30" s="332" t="s">
        <v>43</v>
      </c>
      <c r="D30" s="333" t="s">
        <v>7</v>
      </c>
      <c r="E30" s="702" t="s">
        <v>122</v>
      </c>
      <c r="F30" s="703" t="s">
        <v>125</v>
      </c>
      <c r="G30" s="335"/>
      <c r="H30" s="336">
        <v>795.4200000000003</v>
      </c>
      <c r="I30" s="337">
        <v>795.4200000000003</v>
      </c>
    </row>
    <row r="31" spans="2:9" ht="12.95" customHeight="1" x14ac:dyDescent="0.15">
      <c r="B31" s="381" t="s">
        <v>4</v>
      </c>
      <c r="C31" s="332" t="s">
        <v>43</v>
      </c>
      <c r="D31" s="333" t="s">
        <v>7</v>
      </c>
      <c r="E31" s="702" t="s">
        <v>122</v>
      </c>
      <c r="F31" s="703" t="s">
        <v>127</v>
      </c>
      <c r="G31" s="335"/>
      <c r="H31" s="336">
        <v>212.143</v>
      </c>
      <c r="I31" s="337">
        <v>212.143</v>
      </c>
    </row>
    <row r="32" spans="2:9" ht="12.95" customHeight="1" x14ac:dyDescent="0.15">
      <c r="B32" s="381" t="s">
        <v>4</v>
      </c>
      <c r="C32" s="332" t="s">
        <v>43</v>
      </c>
      <c r="D32" s="333" t="s">
        <v>7</v>
      </c>
      <c r="E32" s="702" t="s">
        <v>122</v>
      </c>
      <c r="F32" s="703" t="s">
        <v>282</v>
      </c>
      <c r="G32" s="335"/>
      <c r="H32" s="336">
        <v>36.429000000000002</v>
      </c>
      <c r="I32" s="337">
        <v>36.429000000000002</v>
      </c>
    </row>
    <row r="33" spans="2:9" ht="12.95" customHeight="1" x14ac:dyDescent="0.15">
      <c r="B33" s="381" t="s">
        <v>4</v>
      </c>
      <c r="C33" s="332" t="s">
        <v>43</v>
      </c>
      <c r="D33" s="338" t="s">
        <v>7</v>
      </c>
      <c r="E33" s="702" t="s">
        <v>122</v>
      </c>
      <c r="F33" s="703" t="s">
        <v>129</v>
      </c>
      <c r="G33" s="335"/>
      <c r="H33" s="336">
        <v>143.809</v>
      </c>
      <c r="I33" s="337">
        <v>143.809</v>
      </c>
    </row>
    <row r="34" spans="2:9" ht="12.95" customHeight="1" x14ac:dyDescent="0.15">
      <c r="B34" s="381" t="s">
        <v>4</v>
      </c>
      <c r="C34" s="332" t="s">
        <v>43</v>
      </c>
      <c r="D34" s="338" t="s">
        <v>7</v>
      </c>
      <c r="E34" s="702" t="s">
        <v>122</v>
      </c>
      <c r="F34" s="703" t="s">
        <v>130</v>
      </c>
      <c r="G34" s="335"/>
      <c r="H34" s="336">
        <v>72.284999999999997</v>
      </c>
      <c r="I34" s="337">
        <v>72.284999999999997</v>
      </c>
    </row>
    <row r="35" spans="2:9" ht="12.95" customHeight="1" x14ac:dyDescent="0.15">
      <c r="B35" s="381" t="s">
        <v>4</v>
      </c>
      <c r="C35" s="332" t="s">
        <v>43</v>
      </c>
      <c r="D35" s="338" t="s">
        <v>7</v>
      </c>
      <c r="E35" s="702" t="s">
        <v>122</v>
      </c>
      <c r="F35" s="703" t="s">
        <v>279</v>
      </c>
      <c r="G35" s="335"/>
      <c r="H35" s="336">
        <v>31.045999999999999</v>
      </c>
      <c r="I35" s="337">
        <v>31.045999999999999</v>
      </c>
    </row>
    <row r="36" spans="2:9" ht="12.95" customHeight="1" x14ac:dyDescent="0.15">
      <c r="B36" s="381" t="s">
        <v>4</v>
      </c>
      <c r="C36" s="332" t="s">
        <v>43</v>
      </c>
      <c r="D36" s="338" t="s">
        <v>7</v>
      </c>
      <c r="E36" s="702" t="s">
        <v>131</v>
      </c>
      <c r="F36" s="703" t="s">
        <v>132</v>
      </c>
      <c r="G36" s="335"/>
      <c r="H36" s="336">
        <v>10983.571999999993</v>
      </c>
      <c r="I36" s="337">
        <v>10983.571999999993</v>
      </c>
    </row>
    <row r="37" spans="2:9" ht="12.95" customHeight="1" x14ac:dyDescent="0.15">
      <c r="B37" s="381" t="s">
        <v>4</v>
      </c>
      <c r="C37" s="332" t="s">
        <v>43</v>
      </c>
      <c r="D37" s="338" t="s">
        <v>7</v>
      </c>
      <c r="E37" s="702" t="s">
        <v>131</v>
      </c>
      <c r="F37" s="703" t="s">
        <v>135</v>
      </c>
      <c r="G37" s="335"/>
      <c r="H37" s="336">
        <v>1685.5619999999994</v>
      </c>
      <c r="I37" s="337">
        <v>1685.5619999999994</v>
      </c>
    </row>
    <row r="38" spans="2:9" ht="12.95" customHeight="1" x14ac:dyDescent="0.15">
      <c r="B38" s="381" t="s">
        <v>4</v>
      </c>
      <c r="C38" s="332" t="s">
        <v>43</v>
      </c>
      <c r="D38" s="338" t="s">
        <v>7</v>
      </c>
      <c r="E38" s="702" t="s">
        <v>131</v>
      </c>
      <c r="F38" s="703" t="s">
        <v>136</v>
      </c>
      <c r="G38" s="335">
        <v>78</v>
      </c>
      <c r="H38" s="336">
        <v>1132.1900000000007</v>
      </c>
      <c r="I38" s="337">
        <v>1210.1900000000007</v>
      </c>
    </row>
    <row r="39" spans="2:9" ht="12.95" customHeight="1" x14ac:dyDescent="0.15">
      <c r="B39" s="381" t="s">
        <v>4</v>
      </c>
      <c r="C39" s="332" t="s">
        <v>43</v>
      </c>
      <c r="D39" s="338" t="s">
        <v>7</v>
      </c>
      <c r="E39" s="702" t="s">
        <v>131</v>
      </c>
      <c r="F39" s="703" t="s">
        <v>137</v>
      </c>
      <c r="G39" s="335"/>
      <c r="H39" s="336">
        <v>99.474999999999994</v>
      </c>
      <c r="I39" s="337">
        <v>99.474999999999994</v>
      </c>
    </row>
    <row r="40" spans="2:9" ht="12.95" customHeight="1" x14ac:dyDescent="0.15">
      <c r="B40" s="381" t="s">
        <v>4</v>
      </c>
      <c r="C40" s="332" t="s">
        <v>43</v>
      </c>
      <c r="D40" s="338" t="s">
        <v>7</v>
      </c>
      <c r="E40" s="702" t="s">
        <v>131</v>
      </c>
      <c r="F40" s="703" t="s">
        <v>138</v>
      </c>
      <c r="G40" s="335"/>
      <c r="H40" s="336">
        <v>365.85299999999978</v>
      </c>
      <c r="I40" s="337">
        <v>365.85299999999978</v>
      </c>
    </row>
    <row r="41" spans="2:9" ht="12.95" customHeight="1" x14ac:dyDescent="0.15">
      <c r="B41" s="381" t="s">
        <v>4</v>
      </c>
      <c r="C41" s="332" t="s">
        <v>43</v>
      </c>
      <c r="D41" s="338" t="s">
        <v>7</v>
      </c>
      <c r="E41" s="702" t="s">
        <v>131</v>
      </c>
      <c r="F41" s="703" t="s">
        <v>140</v>
      </c>
      <c r="G41" s="335"/>
      <c r="H41" s="336">
        <v>107.142</v>
      </c>
      <c r="I41" s="337">
        <v>107.142</v>
      </c>
    </row>
    <row r="42" spans="2:9" ht="12.95" customHeight="1" x14ac:dyDescent="0.15">
      <c r="B42" s="381" t="s">
        <v>4</v>
      </c>
      <c r="C42" s="332" t="s">
        <v>43</v>
      </c>
      <c r="D42" s="338" t="s">
        <v>7</v>
      </c>
      <c r="E42" s="702" t="s">
        <v>248</v>
      </c>
      <c r="F42" s="703" t="s">
        <v>280</v>
      </c>
      <c r="G42" s="335"/>
      <c r="H42" s="336">
        <v>25.713999999999999</v>
      </c>
      <c r="I42" s="337">
        <v>25.713999999999999</v>
      </c>
    </row>
    <row r="43" spans="2:9" ht="12.95" customHeight="1" x14ac:dyDescent="0.15">
      <c r="B43" s="381" t="s">
        <v>4</v>
      </c>
      <c r="C43" s="332" t="s">
        <v>43</v>
      </c>
      <c r="D43" s="338" t="s">
        <v>7</v>
      </c>
      <c r="E43" s="702" t="s">
        <v>248</v>
      </c>
      <c r="F43" s="703" t="s">
        <v>142</v>
      </c>
      <c r="G43" s="335"/>
      <c r="H43" s="336">
        <v>356.13999999999993</v>
      </c>
      <c r="I43" s="337">
        <v>356.13999999999993</v>
      </c>
    </row>
    <row r="44" spans="2:9" ht="12.95" customHeight="1" x14ac:dyDescent="0.15">
      <c r="B44" s="381" t="s">
        <v>4</v>
      </c>
      <c r="C44" s="332" t="s">
        <v>43</v>
      </c>
      <c r="D44" s="338" t="s">
        <v>7</v>
      </c>
      <c r="E44" s="702" t="s">
        <v>248</v>
      </c>
      <c r="F44" s="703" t="s">
        <v>143</v>
      </c>
      <c r="G44" s="335"/>
      <c r="H44" s="336">
        <v>12.856999999999999</v>
      </c>
      <c r="I44" s="337">
        <v>12.856999999999999</v>
      </c>
    </row>
    <row r="45" spans="2:9" ht="12.95" customHeight="1" x14ac:dyDescent="0.15">
      <c r="B45" s="381" t="s">
        <v>4</v>
      </c>
      <c r="C45" s="332" t="s">
        <v>43</v>
      </c>
      <c r="D45" s="338" t="s">
        <v>7</v>
      </c>
      <c r="E45" s="702" t="s">
        <v>248</v>
      </c>
      <c r="F45" s="703" t="s">
        <v>145</v>
      </c>
      <c r="G45" s="335"/>
      <c r="H45" s="336">
        <v>631.80799999999988</v>
      </c>
      <c r="I45" s="337">
        <v>631.80799999999988</v>
      </c>
    </row>
    <row r="46" spans="2:9" ht="12.95" customHeight="1" x14ac:dyDescent="0.15">
      <c r="B46" s="381" t="s">
        <v>4</v>
      </c>
      <c r="C46" s="332" t="s">
        <v>43</v>
      </c>
      <c r="D46" s="338" t="s">
        <v>7</v>
      </c>
      <c r="E46" s="702" t="s">
        <v>146</v>
      </c>
      <c r="F46" s="703" t="s">
        <v>147</v>
      </c>
      <c r="G46" s="335"/>
      <c r="H46" s="336">
        <v>183.14099999999999</v>
      </c>
      <c r="I46" s="337">
        <v>183.14099999999999</v>
      </c>
    </row>
    <row r="47" spans="2:9" ht="12.95" customHeight="1" x14ac:dyDescent="0.15">
      <c r="B47" s="381" t="s">
        <v>4</v>
      </c>
      <c r="C47" s="332" t="s">
        <v>43</v>
      </c>
      <c r="D47" s="338" t="s">
        <v>7</v>
      </c>
      <c r="E47" s="702" t="s">
        <v>146</v>
      </c>
      <c r="F47" s="703" t="s">
        <v>149</v>
      </c>
      <c r="G47" s="335"/>
      <c r="H47" s="336">
        <v>42.856999999999999</v>
      </c>
      <c r="I47" s="337">
        <v>42.856999999999999</v>
      </c>
    </row>
    <row r="48" spans="2:9" ht="12.95" customHeight="1" x14ac:dyDescent="0.15">
      <c r="B48" s="381" t="s">
        <v>4</v>
      </c>
      <c r="C48" s="332" t="s">
        <v>43</v>
      </c>
      <c r="D48" s="338" t="s">
        <v>7</v>
      </c>
      <c r="E48" s="702" t="s">
        <v>146</v>
      </c>
      <c r="F48" s="703" t="s">
        <v>152</v>
      </c>
      <c r="G48" s="335"/>
      <c r="H48" s="336">
        <v>1333.9210000000021</v>
      </c>
      <c r="I48" s="337">
        <v>1333.9210000000021</v>
      </c>
    </row>
    <row r="49" spans="2:9" ht="12.95" customHeight="1" x14ac:dyDescent="0.15">
      <c r="B49" s="381" t="s">
        <v>4</v>
      </c>
      <c r="C49" s="332" t="s">
        <v>43</v>
      </c>
      <c r="D49" s="338" t="s">
        <v>7</v>
      </c>
      <c r="E49" s="702" t="s">
        <v>277</v>
      </c>
      <c r="F49" s="703" t="s">
        <v>277</v>
      </c>
      <c r="G49" s="335">
        <v>1600</v>
      </c>
      <c r="H49" s="336"/>
      <c r="I49" s="337">
        <v>1600</v>
      </c>
    </row>
    <row r="50" spans="2:9" ht="12.95" customHeight="1" x14ac:dyDescent="0.15">
      <c r="B50" s="381" t="s">
        <v>4</v>
      </c>
      <c r="C50" s="332" t="s">
        <v>43</v>
      </c>
      <c r="D50" s="338" t="s">
        <v>8</v>
      </c>
      <c r="E50" s="702" t="s">
        <v>87</v>
      </c>
      <c r="F50" s="703" t="s">
        <v>93</v>
      </c>
      <c r="G50" s="335">
        <v>100</v>
      </c>
      <c r="H50" s="336"/>
      <c r="I50" s="337">
        <v>100</v>
      </c>
    </row>
    <row r="51" spans="2:9" ht="12.95" customHeight="1" x14ac:dyDescent="0.15">
      <c r="B51" s="385" t="s">
        <v>4</v>
      </c>
      <c r="C51" s="332" t="s">
        <v>43</v>
      </c>
      <c r="D51" s="338" t="s">
        <v>8</v>
      </c>
      <c r="E51" s="702" t="s">
        <v>87</v>
      </c>
      <c r="F51" s="703" t="s">
        <v>96</v>
      </c>
      <c r="G51" s="335">
        <v>350</v>
      </c>
      <c r="H51" s="336"/>
      <c r="I51" s="337">
        <v>350</v>
      </c>
    </row>
    <row r="52" spans="2:9" ht="12.95" customHeight="1" x14ac:dyDescent="0.15">
      <c r="B52" s="385" t="s">
        <v>4</v>
      </c>
      <c r="C52" s="332" t="s">
        <v>43</v>
      </c>
      <c r="D52" s="338" t="s">
        <v>8</v>
      </c>
      <c r="E52" s="702" t="s">
        <v>110</v>
      </c>
      <c r="F52" s="703" t="s">
        <v>111</v>
      </c>
      <c r="G52" s="335">
        <v>75</v>
      </c>
      <c r="H52" s="336"/>
      <c r="I52" s="337">
        <v>75</v>
      </c>
    </row>
    <row r="53" spans="2:9" ht="12.95" customHeight="1" x14ac:dyDescent="0.15">
      <c r="B53" s="385" t="s">
        <v>4</v>
      </c>
      <c r="C53" s="332" t="s">
        <v>43</v>
      </c>
      <c r="D53" s="333" t="s">
        <v>8</v>
      </c>
      <c r="E53" s="702" t="s">
        <v>110</v>
      </c>
      <c r="F53" s="703" t="s">
        <v>249</v>
      </c>
      <c r="G53" s="335">
        <v>235</v>
      </c>
      <c r="H53" s="336"/>
      <c r="I53" s="337">
        <v>235</v>
      </c>
    </row>
    <row r="54" spans="2:9" ht="12.95" customHeight="1" x14ac:dyDescent="0.15">
      <c r="B54" s="385" t="s">
        <v>4</v>
      </c>
      <c r="C54" s="332" t="s">
        <v>43</v>
      </c>
      <c r="D54" s="333" t="s">
        <v>8</v>
      </c>
      <c r="E54" s="702" t="s">
        <v>122</v>
      </c>
      <c r="F54" s="703" t="s">
        <v>279</v>
      </c>
      <c r="G54" s="335">
        <v>390</v>
      </c>
      <c r="H54" s="336"/>
      <c r="I54" s="337">
        <v>390</v>
      </c>
    </row>
    <row r="55" spans="2:9" ht="12.95" customHeight="1" x14ac:dyDescent="0.15">
      <c r="B55" s="381" t="s">
        <v>4</v>
      </c>
      <c r="C55" s="332" t="s">
        <v>43</v>
      </c>
      <c r="D55" s="333" t="s">
        <v>8</v>
      </c>
      <c r="E55" s="702" t="s">
        <v>131</v>
      </c>
      <c r="F55" s="703" t="s">
        <v>132</v>
      </c>
      <c r="G55" s="335">
        <v>20</v>
      </c>
      <c r="H55" s="336"/>
      <c r="I55" s="337">
        <v>20</v>
      </c>
    </row>
    <row r="56" spans="2:9" ht="12.95" customHeight="1" x14ac:dyDescent="0.15">
      <c r="B56" s="381" t="s">
        <v>4</v>
      </c>
      <c r="C56" s="332" t="s">
        <v>43</v>
      </c>
      <c r="D56" s="333" t="s">
        <v>8</v>
      </c>
      <c r="E56" s="702" t="s">
        <v>131</v>
      </c>
      <c r="F56" s="703" t="s">
        <v>136</v>
      </c>
      <c r="G56" s="335">
        <v>75</v>
      </c>
      <c r="H56" s="336"/>
      <c r="I56" s="337">
        <v>75</v>
      </c>
    </row>
    <row r="57" spans="2:9" ht="12.95" customHeight="1" x14ac:dyDescent="0.15">
      <c r="B57" s="385" t="s">
        <v>4</v>
      </c>
      <c r="C57" s="332" t="s">
        <v>43</v>
      </c>
      <c r="D57" s="333" t="s">
        <v>8</v>
      </c>
      <c r="E57" s="702" t="s">
        <v>131</v>
      </c>
      <c r="F57" s="703" t="s">
        <v>140</v>
      </c>
      <c r="G57" s="335">
        <v>330</v>
      </c>
      <c r="H57" s="336"/>
      <c r="I57" s="337">
        <v>330</v>
      </c>
    </row>
    <row r="58" spans="2:9" ht="12.95" customHeight="1" x14ac:dyDescent="0.15">
      <c r="B58" s="385" t="s">
        <v>4</v>
      </c>
      <c r="C58" s="332" t="s">
        <v>43</v>
      </c>
      <c r="D58" s="333" t="s">
        <v>8</v>
      </c>
      <c r="E58" s="702" t="s">
        <v>248</v>
      </c>
      <c r="F58" s="703" t="s">
        <v>143</v>
      </c>
      <c r="G58" s="335">
        <v>988</v>
      </c>
      <c r="H58" s="336"/>
      <c r="I58" s="337">
        <v>988</v>
      </c>
    </row>
    <row r="59" spans="2:9" ht="12.95" customHeight="1" x14ac:dyDescent="0.15">
      <c r="B59" s="385" t="s">
        <v>4</v>
      </c>
      <c r="C59" s="332" t="s">
        <v>43</v>
      </c>
      <c r="D59" s="333" t="s">
        <v>8</v>
      </c>
      <c r="E59" s="702" t="s">
        <v>146</v>
      </c>
      <c r="F59" s="703" t="s">
        <v>148</v>
      </c>
      <c r="G59" s="335">
        <v>425</v>
      </c>
      <c r="H59" s="336"/>
      <c r="I59" s="337">
        <v>425</v>
      </c>
    </row>
    <row r="60" spans="2:9" ht="12.95" customHeight="1" x14ac:dyDescent="0.15">
      <c r="B60" s="385" t="s">
        <v>4</v>
      </c>
      <c r="C60" s="332" t="s">
        <v>43</v>
      </c>
      <c r="D60" s="333" t="s">
        <v>8</v>
      </c>
      <c r="E60" s="702" t="s">
        <v>277</v>
      </c>
      <c r="F60" s="703" t="s">
        <v>277</v>
      </c>
      <c r="G60" s="335">
        <v>11154</v>
      </c>
      <c r="H60" s="336"/>
      <c r="I60" s="337">
        <v>11154</v>
      </c>
    </row>
    <row r="61" spans="2:9" ht="12.95" customHeight="1" x14ac:dyDescent="0.15">
      <c r="B61" s="385" t="s">
        <v>4</v>
      </c>
      <c r="C61" s="332" t="s">
        <v>43</v>
      </c>
      <c r="D61" s="333" t="s">
        <v>9</v>
      </c>
      <c r="E61" s="702" t="s">
        <v>87</v>
      </c>
      <c r="F61" s="703" t="s">
        <v>95</v>
      </c>
      <c r="G61" s="335"/>
      <c r="H61" s="336">
        <v>150</v>
      </c>
      <c r="I61" s="337">
        <v>150</v>
      </c>
    </row>
    <row r="62" spans="2:9" ht="12.95" customHeight="1" x14ac:dyDescent="0.15">
      <c r="B62" s="385" t="s">
        <v>4</v>
      </c>
      <c r="C62" s="332" t="s">
        <v>43</v>
      </c>
      <c r="D62" s="333" t="s">
        <v>9</v>
      </c>
      <c r="E62" s="702" t="s">
        <v>87</v>
      </c>
      <c r="F62" s="703" t="s">
        <v>96</v>
      </c>
      <c r="G62" s="335"/>
      <c r="H62" s="336">
        <v>150</v>
      </c>
      <c r="I62" s="337">
        <v>150</v>
      </c>
    </row>
    <row r="63" spans="2:9" ht="12.95" customHeight="1" thickBot="1" x14ac:dyDescent="0.2">
      <c r="B63" s="386" t="s">
        <v>4</v>
      </c>
      <c r="C63" s="355" t="s">
        <v>43</v>
      </c>
      <c r="D63" s="356" t="s">
        <v>9</v>
      </c>
      <c r="E63" s="704" t="s">
        <v>122</v>
      </c>
      <c r="F63" s="705" t="s">
        <v>279</v>
      </c>
      <c r="G63" s="358"/>
      <c r="H63" s="359">
        <v>135</v>
      </c>
      <c r="I63" s="360">
        <v>135</v>
      </c>
    </row>
    <row r="64" spans="2:9" ht="12.95" customHeight="1" x14ac:dyDescent="0.15">
      <c r="B64" s="387" t="s">
        <v>4</v>
      </c>
      <c r="C64" s="349" t="s">
        <v>43</v>
      </c>
      <c r="D64" s="350" t="s">
        <v>9</v>
      </c>
      <c r="E64" s="706" t="s">
        <v>131</v>
      </c>
      <c r="F64" s="707" t="s">
        <v>136</v>
      </c>
      <c r="G64" s="352"/>
      <c r="H64" s="353">
        <v>9727.5</v>
      </c>
      <c r="I64" s="354">
        <v>9727.5</v>
      </c>
    </row>
    <row r="65" spans="2:9" ht="12.95" customHeight="1" x14ac:dyDescent="0.15">
      <c r="B65" s="385" t="s">
        <v>4</v>
      </c>
      <c r="C65" s="332" t="s">
        <v>43</v>
      </c>
      <c r="D65" s="333" t="s">
        <v>9</v>
      </c>
      <c r="E65" s="702" t="s">
        <v>131</v>
      </c>
      <c r="F65" s="703" t="s">
        <v>140</v>
      </c>
      <c r="G65" s="335"/>
      <c r="H65" s="336">
        <v>1350</v>
      </c>
      <c r="I65" s="337">
        <v>1350</v>
      </c>
    </row>
    <row r="66" spans="2:9" ht="12.95" customHeight="1" x14ac:dyDescent="0.15">
      <c r="B66" s="385" t="s">
        <v>4</v>
      </c>
      <c r="C66" s="332" t="s">
        <v>43</v>
      </c>
      <c r="D66" s="333" t="s">
        <v>9</v>
      </c>
      <c r="E66" s="702" t="s">
        <v>146</v>
      </c>
      <c r="F66" s="703" t="s">
        <v>149</v>
      </c>
      <c r="G66" s="335"/>
      <c r="H66" s="336">
        <v>442.5</v>
      </c>
      <c r="I66" s="337">
        <v>442.5</v>
      </c>
    </row>
    <row r="67" spans="2:9" ht="12.95" customHeight="1" x14ac:dyDescent="0.15">
      <c r="B67" s="385" t="s">
        <v>4</v>
      </c>
      <c r="C67" s="332" t="s">
        <v>43</v>
      </c>
      <c r="D67" s="333" t="s">
        <v>10</v>
      </c>
      <c r="E67" s="702" t="s">
        <v>131</v>
      </c>
      <c r="F67" s="703" t="s">
        <v>132</v>
      </c>
      <c r="G67" s="335"/>
      <c r="H67" s="336">
        <v>3403.7150000000001</v>
      </c>
      <c r="I67" s="337">
        <v>3403.7150000000001</v>
      </c>
    </row>
    <row r="68" spans="2:9" ht="12.95" customHeight="1" x14ac:dyDescent="0.15">
      <c r="B68" s="385" t="s">
        <v>4</v>
      </c>
      <c r="C68" s="332" t="s">
        <v>43</v>
      </c>
      <c r="D68" s="333" t="s">
        <v>11</v>
      </c>
      <c r="E68" s="702" t="s">
        <v>87</v>
      </c>
      <c r="F68" s="703" t="s">
        <v>89</v>
      </c>
      <c r="G68" s="335"/>
      <c r="H68" s="336">
        <v>16</v>
      </c>
      <c r="I68" s="337">
        <v>16</v>
      </c>
    </row>
    <row r="69" spans="2:9" ht="12.95" customHeight="1" x14ac:dyDescent="0.15">
      <c r="B69" s="385" t="s">
        <v>4</v>
      </c>
      <c r="C69" s="332" t="s">
        <v>43</v>
      </c>
      <c r="D69" s="333" t="s">
        <v>11</v>
      </c>
      <c r="E69" s="702" t="s">
        <v>87</v>
      </c>
      <c r="F69" s="703" t="s">
        <v>93</v>
      </c>
      <c r="G69" s="335"/>
      <c r="H69" s="336">
        <v>32</v>
      </c>
      <c r="I69" s="337">
        <v>32</v>
      </c>
    </row>
    <row r="70" spans="2:9" ht="12.95" customHeight="1" x14ac:dyDescent="0.15">
      <c r="B70" s="381" t="s">
        <v>4</v>
      </c>
      <c r="C70" s="332" t="s">
        <v>43</v>
      </c>
      <c r="D70" s="333" t="s">
        <v>11</v>
      </c>
      <c r="E70" s="702" t="s">
        <v>110</v>
      </c>
      <c r="F70" s="703" t="s">
        <v>114</v>
      </c>
      <c r="G70" s="335"/>
      <c r="H70" s="336">
        <v>8</v>
      </c>
      <c r="I70" s="337">
        <v>8</v>
      </c>
    </row>
    <row r="71" spans="2:9" ht="12.95" customHeight="1" x14ac:dyDescent="0.15">
      <c r="B71" s="381" t="s">
        <v>4</v>
      </c>
      <c r="C71" s="332" t="s">
        <v>43</v>
      </c>
      <c r="D71" s="338" t="s">
        <v>11</v>
      </c>
      <c r="E71" s="702" t="s">
        <v>122</v>
      </c>
      <c r="F71" s="703" t="s">
        <v>129</v>
      </c>
      <c r="G71" s="335"/>
      <c r="H71" s="336">
        <v>21.334</v>
      </c>
      <c r="I71" s="337">
        <v>21.334</v>
      </c>
    </row>
    <row r="72" spans="2:9" ht="12.95" customHeight="1" x14ac:dyDescent="0.15">
      <c r="B72" s="381" t="s">
        <v>4</v>
      </c>
      <c r="C72" s="332" t="s">
        <v>43</v>
      </c>
      <c r="D72" s="333" t="s">
        <v>11</v>
      </c>
      <c r="E72" s="702" t="s">
        <v>131</v>
      </c>
      <c r="F72" s="703" t="s">
        <v>132</v>
      </c>
      <c r="G72" s="335"/>
      <c r="H72" s="336">
        <v>17.334</v>
      </c>
      <c r="I72" s="337">
        <v>17.334</v>
      </c>
    </row>
    <row r="73" spans="2:9" ht="12.95" customHeight="1" x14ac:dyDescent="0.15">
      <c r="B73" s="382" t="s">
        <v>4</v>
      </c>
      <c r="C73" s="339" t="s">
        <v>43</v>
      </c>
      <c r="D73" s="340" t="s">
        <v>11</v>
      </c>
      <c r="E73" s="708" t="s">
        <v>131</v>
      </c>
      <c r="F73" s="709" t="s">
        <v>138</v>
      </c>
      <c r="G73" s="342"/>
      <c r="H73" s="343">
        <v>16</v>
      </c>
      <c r="I73" s="344">
        <v>16</v>
      </c>
    </row>
    <row r="74" spans="2:9" ht="12.95" customHeight="1" x14ac:dyDescent="0.15">
      <c r="B74" s="383" t="s">
        <v>4</v>
      </c>
      <c r="C74" s="345" t="s">
        <v>43</v>
      </c>
      <c r="D74" s="346"/>
      <c r="E74" s="710" t="s">
        <v>273</v>
      </c>
      <c r="F74" s="711"/>
      <c r="G74" s="25">
        <v>15865</v>
      </c>
      <c r="H74" s="2">
        <v>48219.39500000167</v>
      </c>
      <c r="I74" s="348">
        <v>64084.39500000167</v>
      </c>
    </row>
    <row r="75" spans="2:9" ht="12.95" customHeight="1" x14ac:dyDescent="0.15">
      <c r="B75" s="384" t="s">
        <v>5</v>
      </c>
      <c r="C75" s="349" t="s">
        <v>43</v>
      </c>
      <c r="D75" s="350" t="s">
        <v>7</v>
      </c>
      <c r="E75" s="706" t="s">
        <v>87</v>
      </c>
      <c r="F75" s="707" t="s">
        <v>88</v>
      </c>
      <c r="G75" s="352"/>
      <c r="H75" s="353">
        <v>25.713999999999999</v>
      </c>
      <c r="I75" s="354">
        <v>25.713999999999999</v>
      </c>
    </row>
    <row r="76" spans="2:9" ht="12.95" customHeight="1" x14ac:dyDescent="0.15">
      <c r="B76" s="381" t="s">
        <v>5</v>
      </c>
      <c r="C76" s="332" t="s">
        <v>43</v>
      </c>
      <c r="D76" s="333" t="s">
        <v>7</v>
      </c>
      <c r="E76" s="702" t="s">
        <v>87</v>
      </c>
      <c r="F76" s="703" t="s">
        <v>91</v>
      </c>
      <c r="G76" s="335"/>
      <c r="H76" s="336">
        <v>104.285</v>
      </c>
      <c r="I76" s="337">
        <v>104.285</v>
      </c>
    </row>
    <row r="77" spans="2:9" ht="12.95" customHeight="1" x14ac:dyDescent="0.15">
      <c r="B77" s="381" t="s">
        <v>5</v>
      </c>
      <c r="C77" s="332" t="s">
        <v>43</v>
      </c>
      <c r="D77" s="333" t="s">
        <v>7</v>
      </c>
      <c r="E77" s="702" t="s">
        <v>87</v>
      </c>
      <c r="F77" s="703" t="s">
        <v>92</v>
      </c>
      <c r="G77" s="335"/>
      <c r="H77" s="336">
        <v>16</v>
      </c>
      <c r="I77" s="337">
        <v>16</v>
      </c>
    </row>
    <row r="78" spans="2:9" ht="12.95" customHeight="1" x14ac:dyDescent="0.15">
      <c r="B78" s="381" t="s">
        <v>5</v>
      </c>
      <c r="C78" s="332" t="s">
        <v>43</v>
      </c>
      <c r="D78" s="333" t="s">
        <v>7</v>
      </c>
      <c r="E78" s="702" t="s">
        <v>87</v>
      </c>
      <c r="F78" s="703" t="s">
        <v>93</v>
      </c>
      <c r="G78" s="335"/>
      <c r="H78" s="336">
        <v>1493.9869999999976</v>
      </c>
      <c r="I78" s="337">
        <v>1493.9869999999976</v>
      </c>
    </row>
    <row r="79" spans="2:9" ht="12.95" customHeight="1" x14ac:dyDescent="0.15">
      <c r="B79" s="381" t="s">
        <v>5</v>
      </c>
      <c r="C79" s="332" t="s">
        <v>43</v>
      </c>
      <c r="D79" s="333" t="s">
        <v>7</v>
      </c>
      <c r="E79" s="702" t="s">
        <v>87</v>
      </c>
      <c r="F79" s="703" t="s">
        <v>94</v>
      </c>
      <c r="G79" s="335"/>
      <c r="H79" s="336">
        <v>77.141999999999996</v>
      </c>
      <c r="I79" s="337">
        <v>77.141999999999996</v>
      </c>
    </row>
    <row r="80" spans="2:9" ht="12.95" customHeight="1" x14ac:dyDescent="0.15">
      <c r="B80" s="381" t="s">
        <v>5</v>
      </c>
      <c r="C80" s="332" t="s">
        <v>43</v>
      </c>
      <c r="D80" s="333" t="s">
        <v>7</v>
      </c>
      <c r="E80" s="702" t="s">
        <v>87</v>
      </c>
      <c r="F80" s="703" t="s">
        <v>96</v>
      </c>
      <c r="G80" s="335"/>
      <c r="H80" s="336">
        <v>1.333</v>
      </c>
      <c r="I80" s="337">
        <v>1.333</v>
      </c>
    </row>
    <row r="81" spans="2:9" ht="12.95" customHeight="1" x14ac:dyDescent="0.15">
      <c r="B81" s="381" t="s">
        <v>5</v>
      </c>
      <c r="C81" s="332" t="s">
        <v>43</v>
      </c>
      <c r="D81" s="333" t="s">
        <v>7</v>
      </c>
      <c r="E81" s="702" t="s">
        <v>97</v>
      </c>
      <c r="F81" s="703" t="s">
        <v>99</v>
      </c>
      <c r="G81" s="335"/>
      <c r="H81" s="336">
        <v>16</v>
      </c>
      <c r="I81" s="337">
        <v>16</v>
      </c>
    </row>
    <row r="82" spans="2:9" ht="12.95" customHeight="1" x14ac:dyDescent="0.15">
      <c r="B82" s="381" t="s">
        <v>5</v>
      </c>
      <c r="C82" s="332" t="s">
        <v>43</v>
      </c>
      <c r="D82" s="333" t="s">
        <v>7</v>
      </c>
      <c r="E82" s="702" t="s">
        <v>110</v>
      </c>
      <c r="F82" s="703" t="s">
        <v>114</v>
      </c>
      <c r="G82" s="335"/>
      <c r="H82" s="336">
        <v>25.713999999999999</v>
      </c>
      <c r="I82" s="337">
        <v>25.713999999999999</v>
      </c>
    </row>
    <row r="83" spans="2:9" ht="12.95" customHeight="1" x14ac:dyDescent="0.15">
      <c r="B83" s="381" t="s">
        <v>5</v>
      </c>
      <c r="C83" s="332" t="s">
        <v>43</v>
      </c>
      <c r="D83" s="333" t="s">
        <v>7</v>
      </c>
      <c r="E83" s="702" t="s">
        <v>110</v>
      </c>
      <c r="F83" s="703" t="s">
        <v>116</v>
      </c>
      <c r="G83" s="335"/>
      <c r="H83" s="336">
        <v>2.1429999999999998</v>
      </c>
      <c r="I83" s="337">
        <v>2.1429999999999998</v>
      </c>
    </row>
    <row r="84" spans="2:9" ht="12.95" customHeight="1" x14ac:dyDescent="0.15">
      <c r="B84" s="381" t="s">
        <v>5</v>
      </c>
      <c r="C84" s="332" t="s">
        <v>43</v>
      </c>
      <c r="D84" s="333" t="s">
        <v>7</v>
      </c>
      <c r="E84" s="702" t="s">
        <v>110</v>
      </c>
      <c r="F84" s="703" t="s">
        <v>121</v>
      </c>
      <c r="G84" s="335"/>
      <c r="H84" s="336">
        <v>12.856999999999999</v>
      </c>
      <c r="I84" s="337">
        <v>12.856999999999999</v>
      </c>
    </row>
    <row r="85" spans="2:9" ht="12.95" customHeight="1" x14ac:dyDescent="0.15">
      <c r="B85" s="381" t="s">
        <v>5</v>
      </c>
      <c r="C85" s="332" t="s">
        <v>43</v>
      </c>
      <c r="D85" s="333" t="s">
        <v>7</v>
      </c>
      <c r="E85" s="702" t="s">
        <v>122</v>
      </c>
      <c r="F85" s="703" t="s">
        <v>129</v>
      </c>
      <c r="G85" s="335"/>
      <c r="H85" s="336">
        <v>48.094999999999999</v>
      </c>
      <c r="I85" s="337">
        <v>48.094999999999999</v>
      </c>
    </row>
    <row r="86" spans="2:9" ht="12.95" customHeight="1" x14ac:dyDescent="0.15">
      <c r="B86" s="381" t="s">
        <v>5</v>
      </c>
      <c r="C86" s="332" t="s">
        <v>43</v>
      </c>
      <c r="D86" s="333" t="s">
        <v>7</v>
      </c>
      <c r="E86" s="702" t="s">
        <v>122</v>
      </c>
      <c r="F86" s="703" t="s">
        <v>279</v>
      </c>
      <c r="G86" s="335"/>
      <c r="H86" s="336">
        <v>10.714</v>
      </c>
      <c r="I86" s="337">
        <v>10.714</v>
      </c>
    </row>
    <row r="87" spans="2:9" ht="12.95" customHeight="1" x14ac:dyDescent="0.15">
      <c r="B87" s="381" t="s">
        <v>5</v>
      </c>
      <c r="C87" s="332" t="s">
        <v>43</v>
      </c>
      <c r="D87" s="333" t="s">
        <v>7</v>
      </c>
      <c r="E87" s="702" t="s">
        <v>131</v>
      </c>
      <c r="F87" s="703" t="s">
        <v>132</v>
      </c>
      <c r="G87" s="335"/>
      <c r="H87" s="336">
        <v>29265.423999999995</v>
      </c>
      <c r="I87" s="337">
        <v>29265.423999999995</v>
      </c>
    </row>
    <row r="88" spans="2:9" ht="12.95" customHeight="1" x14ac:dyDescent="0.15">
      <c r="B88" s="381" t="s">
        <v>5</v>
      </c>
      <c r="C88" s="332" t="s">
        <v>43</v>
      </c>
      <c r="D88" s="333" t="s">
        <v>7</v>
      </c>
      <c r="E88" s="702" t="s">
        <v>131</v>
      </c>
      <c r="F88" s="703" t="s">
        <v>135</v>
      </c>
      <c r="G88" s="335"/>
      <c r="H88" s="336">
        <v>1901.5649999999989</v>
      </c>
      <c r="I88" s="337">
        <v>1901.5649999999989</v>
      </c>
    </row>
    <row r="89" spans="2:9" ht="12.95" customHeight="1" x14ac:dyDescent="0.15">
      <c r="B89" s="381" t="s">
        <v>5</v>
      </c>
      <c r="C89" s="332" t="s">
        <v>43</v>
      </c>
      <c r="D89" s="333" t="s">
        <v>7</v>
      </c>
      <c r="E89" s="702" t="s">
        <v>131</v>
      </c>
      <c r="F89" s="703" t="s">
        <v>136</v>
      </c>
      <c r="G89" s="335"/>
      <c r="H89" s="336">
        <v>588.70899999999961</v>
      </c>
      <c r="I89" s="337">
        <v>588.70899999999961</v>
      </c>
    </row>
    <row r="90" spans="2:9" ht="12.95" customHeight="1" x14ac:dyDescent="0.15">
      <c r="B90" s="381" t="s">
        <v>5</v>
      </c>
      <c r="C90" s="332" t="s">
        <v>43</v>
      </c>
      <c r="D90" s="338" t="s">
        <v>7</v>
      </c>
      <c r="E90" s="702" t="s">
        <v>248</v>
      </c>
      <c r="F90" s="703" t="s">
        <v>142</v>
      </c>
      <c r="G90" s="335"/>
      <c r="H90" s="336">
        <v>12.856999999999999</v>
      </c>
      <c r="I90" s="337">
        <v>12.856999999999999</v>
      </c>
    </row>
    <row r="91" spans="2:9" ht="12.95" customHeight="1" x14ac:dyDescent="0.15">
      <c r="B91" s="381" t="s">
        <v>5</v>
      </c>
      <c r="C91" s="332" t="s">
        <v>43</v>
      </c>
      <c r="D91" s="333" t="s">
        <v>7</v>
      </c>
      <c r="E91" s="702" t="s">
        <v>146</v>
      </c>
      <c r="F91" s="703" t="s">
        <v>147</v>
      </c>
      <c r="G91" s="335"/>
      <c r="H91" s="336">
        <v>6.6669999999999998</v>
      </c>
      <c r="I91" s="337">
        <v>6.6669999999999998</v>
      </c>
    </row>
    <row r="92" spans="2:9" ht="12.95" customHeight="1" x14ac:dyDescent="0.15">
      <c r="B92" s="381" t="s">
        <v>5</v>
      </c>
      <c r="C92" s="332" t="s">
        <v>43</v>
      </c>
      <c r="D92" s="333" t="s">
        <v>7</v>
      </c>
      <c r="E92" s="702" t="s">
        <v>146</v>
      </c>
      <c r="F92" s="703" t="s">
        <v>149</v>
      </c>
      <c r="G92" s="335"/>
      <c r="H92" s="336">
        <v>126.952</v>
      </c>
      <c r="I92" s="337">
        <v>126.952</v>
      </c>
    </row>
    <row r="93" spans="2:9" ht="12.95" customHeight="1" x14ac:dyDescent="0.15">
      <c r="B93" s="381" t="s">
        <v>5</v>
      </c>
      <c r="C93" s="332" t="s">
        <v>43</v>
      </c>
      <c r="D93" s="333" t="s">
        <v>7</v>
      </c>
      <c r="E93" s="702" t="s">
        <v>146</v>
      </c>
      <c r="F93" s="703" t="s">
        <v>152</v>
      </c>
      <c r="G93" s="335"/>
      <c r="H93" s="336">
        <v>6.1429999999999998</v>
      </c>
      <c r="I93" s="337">
        <v>6.1429999999999998</v>
      </c>
    </row>
    <row r="94" spans="2:9" ht="12.95" customHeight="1" x14ac:dyDescent="0.15">
      <c r="B94" s="381" t="s">
        <v>5</v>
      </c>
      <c r="C94" s="332" t="s">
        <v>43</v>
      </c>
      <c r="D94" s="333" t="s">
        <v>10</v>
      </c>
      <c r="E94" s="702" t="s">
        <v>131</v>
      </c>
      <c r="F94" s="703" t="s">
        <v>132</v>
      </c>
      <c r="G94" s="335"/>
      <c r="H94" s="336">
        <v>5788.4859999999999</v>
      </c>
      <c r="I94" s="337">
        <v>5788.4859999999999</v>
      </c>
    </row>
    <row r="95" spans="2:9" ht="12.95" customHeight="1" x14ac:dyDescent="0.15">
      <c r="B95" s="381" t="s">
        <v>5</v>
      </c>
      <c r="C95" s="332" t="s">
        <v>43</v>
      </c>
      <c r="D95" s="333" t="s">
        <v>11</v>
      </c>
      <c r="E95" s="702" t="s">
        <v>87</v>
      </c>
      <c r="F95" s="703" t="s">
        <v>91</v>
      </c>
      <c r="G95" s="335"/>
      <c r="H95" s="336">
        <v>6.6669999999999998</v>
      </c>
      <c r="I95" s="337">
        <v>6.6669999999999998</v>
      </c>
    </row>
    <row r="96" spans="2:9" ht="12.95" customHeight="1" x14ac:dyDescent="0.15">
      <c r="B96" s="381" t="s">
        <v>5</v>
      </c>
      <c r="C96" s="332" t="s">
        <v>43</v>
      </c>
      <c r="D96" s="333" t="s">
        <v>11</v>
      </c>
      <c r="E96" s="702" t="s">
        <v>87</v>
      </c>
      <c r="F96" s="703" t="s">
        <v>93</v>
      </c>
      <c r="G96" s="335"/>
      <c r="H96" s="336">
        <v>246.667</v>
      </c>
      <c r="I96" s="337">
        <v>246.667</v>
      </c>
    </row>
    <row r="97" spans="2:9" ht="12.95" customHeight="1" x14ac:dyDescent="0.15">
      <c r="B97" s="381" t="s">
        <v>5</v>
      </c>
      <c r="C97" s="332" t="s">
        <v>43</v>
      </c>
      <c r="D97" s="333" t="s">
        <v>11</v>
      </c>
      <c r="E97" s="702" t="s">
        <v>87</v>
      </c>
      <c r="F97" s="703" t="s">
        <v>94</v>
      </c>
      <c r="G97" s="335"/>
      <c r="H97" s="336">
        <v>8</v>
      </c>
      <c r="I97" s="337">
        <v>8</v>
      </c>
    </row>
    <row r="98" spans="2:9" ht="12.95" customHeight="1" x14ac:dyDescent="0.15">
      <c r="B98" s="381" t="s">
        <v>5</v>
      </c>
      <c r="C98" s="332" t="s">
        <v>43</v>
      </c>
      <c r="D98" s="333" t="s">
        <v>11</v>
      </c>
      <c r="E98" s="702" t="s">
        <v>87</v>
      </c>
      <c r="F98" s="703" t="s">
        <v>95</v>
      </c>
      <c r="G98" s="335"/>
      <c r="H98" s="336">
        <v>32</v>
      </c>
      <c r="I98" s="337">
        <v>32</v>
      </c>
    </row>
    <row r="99" spans="2:9" ht="12.95" customHeight="1" x14ac:dyDescent="0.15">
      <c r="B99" s="381" t="s">
        <v>5</v>
      </c>
      <c r="C99" s="332" t="s">
        <v>43</v>
      </c>
      <c r="D99" s="333" t="s">
        <v>11</v>
      </c>
      <c r="E99" s="702" t="s">
        <v>131</v>
      </c>
      <c r="F99" s="703" t="s">
        <v>132</v>
      </c>
      <c r="G99" s="335"/>
      <c r="H99" s="336">
        <v>2578.8799999999997</v>
      </c>
      <c r="I99" s="337">
        <v>2578.8799999999997</v>
      </c>
    </row>
    <row r="100" spans="2:9" ht="12.95" customHeight="1" x14ac:dyDescent="0.15">
      <c r="B100" s="381" t="s">
        <v>5</v>
      </c>
      <c r="C100" s="332" t="s">
        <v>43</v>
      </c>
      <c r="D100" s="333" t="s">
        <v>11</v>
      </c>
      <c r="E100" s="702" t="s">
        <v>131</v>
      </c>
      <c r="F100" s="703" t="s">
        <v>135</v>
      </c>
      <c r="G100" s="335"/>
      <c r="H100" s="336">
        <v>1170.6669999999999</v>
      </c>
      <c r="I100" s="337">
        <v>1170.6669999999999</v>
      </c>
    </row>
    <row r="101" spans="2:9" ht="12.95" customHeight="1" x14ac:dyDescent="0.15">
      <c r="B101" s="381" t="s">
        <v>5</v>
      </c>
      <c r="C101" s="332" t="s">
        <v>43</v>
      </c>
      <c r="D101" s="333" t="s">
        <v>11</v>
      </c>
      <c r="E101" s="702" t="s">
        <v>131</v>
      </c>
      <c r="F101" s="703" t="s">
        <v>136</v>
      </c>
      <c r="G101" s="335"/>
      <c r="H101" s="336">
        <v>62.667000000000002</v>
      </c>
      <c r="I101" s="337">
        <v>62.667000000000002</v>
      </c>
    </row>
    <row r="102" spans="2:9" ht="12.95" customHeight="1" x14ac:dyDescent="0.15">
      <c r="B102" s="381" t="s">
        <v>5</v>
      </c>
      <c r="C102" s="332" t="s">
        <v>43</v>
      </c>
      <c r="D102" s="333" t="s">
        <v>11</v>
      </c>
      <c r="E102" s="702" t="s">
        <v>131</v>
      </c>
      <c r="F102" s="703" t="s">
        <v>137</v>
      </c>
      <c r="G102" s="335"/>
      <c r="H102" s="336">
        <v>2.6669999999999998</v>
      </c>
      <c r="I102" s="337">
        <v>2.6669999999999998</v>
      </c>
    </row>
    <row r="103" spans="2:9" ht="12.95" customHeight="1" x14ac:dyDescent="0.15">
      <c r="B103" s="381" t="s">
        <v>5</v>
      </c>
      <c r="C103" s="332" t="s">
        <v>43</v>
      </c>
      <c r="D103" s="333" t="s">
        <v>11</v>
      </c>
      <c r="E103" s="702" t="s">
        <v>146</v>
      </c>
      <c r="F103" s="703" t="s">
        <v>152</v>
      </c>
      <c r="G103" s="335"/>
      <c r="H103" s="336">
        <v>1.333</v>
      </c>
      <c r="I103" s="337">
        <v>1.333</v>
      </c>
    </row>
    <row r="104" spans="2:9" ht="12.95" customHeight="1" x14ac:dyDescent="0.15">
      <c r="B104" s="383" t="s">
        <v>5</v>
      </c>
      <c r="C104" s="345" t="s">
        <v>43</v>
      </c>
      <c r="D104" s="346"/>
      <c r="E104" s="710" t="s">
        <v>273</v>
      </c>
      <c r="F104" s="711"/>
      <c r="G104" s="25"/>
      <c r="H104" s="2">
        <v>43640.335000000399</v>
      </c>
      <c r="I104" s="348">
        <v>43640.335000000399</v>
      </c>
    </row>
    <row r="105" spans="2:9" ht="12.95" customHeight="1" x14ac:dyDescent="0.15">
      <c r="B105" s="381" t="s">
        <v>15</v>
      </c>
      <c r="C105" s="332" t="s">
        <v>43</v>
      </c>
      <c r="D105" s="333" t="s">
        <v>7</v>
      </c>
      <c r="E105" s="702" t="s">
        <v>277</v>
      </c>
      <c r="F105" s="703" t="s">
        <v>277</v>
      </c>
      <c r="G105" s="335">
        <v>2080</v>
      </c>
      <c r="H105" s="336"/>
      <c r="I105" s="337">
        <v>2080</v>
      </c>
    </row>
    <row r="106" spans="2:9" ht="12.95" customHeight="1" x14ac:dyDescent="0.15">
      <c r="B106" s="381" t="s">
        <v>15</v>
      </c>
      <c r="C106" s="332" t="s">
        <v>43</v>
      </c>
      <c r="D106" s="333" t="s">
        <v>8</v>
      </c>
      <c r="E106" s="702" t="s">
        <v>87</v>
      </c>
      <c r="F106" s="703" t="s">
        <v>95</v>
      </c>
      <c r="G106" s="335">
        <v>40</v>
      </c>
      <c r="H106" s="336"/>
      <c r="I106" s="337">
        <v>40</v>
      </c>
    </row>
    <row r="107" spans="2:9" ht="12.95" customHeight="1" x14ac:dyDescent="0.15">
      <c r="B107" s="381" t="s">
        <v>15</v>
      </c>
      <c r="C107" s="332" t="s">
        <v>43</v>
      </c>
      <c r="D107" s="333" t="s">
        <v>8</v>
      </c>
      <c r="E107" s="702" t="s">
        <v>87</v>
      </c>
      <c r="F107" s="703" t="s">
        <v>96</v>
      </c>
      <c r="G107" s="335">
        <v>225</v>
      </c>
      <c r="H107" s="336"/>
      <c r="I107" s="337">
        <v>225</v>
      </c>
    </row>
    <row r="108" spans="2:9" ht="12.95" customHeight="1" x14ac:dyDescent="0.15">
      <c r="B108" s="381" t="s">
        <v>15</v>
      </c>
      <c r="C108" s="332" t="s">
        <v>43</v>
      </c>
      <c r="D108" s="333" t="s">
        <v>8</v>
      </c>
      <c r="E108" s="702" t="s">
        <v>103</v>
      </c>
      <c r="F108" s="703" t="s">
        <v>256</v>
      </c>
      <c r="G108" s="335">
        <v>800</v>
      </c>
      <c r="H108" s="336"/>
      <c r="I108" s="337">
        <v>800</v>
      </c>
    </row>
    <row r="109" spans="2:9" ht="12.95" customHeight="1" x14ac:dyDescent="0.15">
      <c r="B109" s="381" t="s">
        <v>15</v>
      </c>
      <c r="C109" s="332" t="s">
        <v>43</v>
      </c>
      <c r="D109" s="333" t="s">
        <v>8</v>
      </c>
      <c r="E109" s="702" t="s">
        <v>103</v>
      </c>
      <c r="F109" s="703" t="s">
        <v>104</v>
      </c>
      <c r="G109" s="335">
        <v>2300</v>
      </c>
      <c r="H109" s="336"/>
      <c r="I109" s="337">
        <v>2300</v>
      </c>
    </row>
    <row r="110" spans="2:9" ht="12.95" customHeight="1" x14ac:dyDescent="0.15">
      <c r="B110" s="381" t="s">
        <v>15</v>
      </c>
      <c r="C110" s="332" t="s">
        <v>43</v>
      </c>
      <c r="D110" s="333" t="s">
        <v>8</v>
      </c>
      <c r="E110" s="702" t="s">
        <v>110</v>
      </c>
      <c r="F110" s="703" t="s">
        <v>249</v>
      </c>
      <c r="G110" s="335">
        <v>75</v>
      </c>
      <c r="H110" s="336"/>
      <c r="I110" s="337">
        <v>75</v>
      </c>
    </row>
    <row r="111" spans="2:9" ht="12.95" customHeight="1" x14ac:dyDescent="0.15">
      <c r="B111" s="381" t="s">
        <v>15</v>
      </c>
      <c r="C111" s="332" t="s">
        <v>43</v>
      </c>
      <c r="D111" s="333" t="s">
        <v>8</v>
      </c>
      <c r="E111" s="702" t="s">
        <v>110</v>
      </c>
      <c r="F111" s="703" t="s">
        <v>121</v>
      </c>
      <c r="G111" s="335">
        <v>25</v>
      </c>
      <c r="H111" s="336"/>
      <c r="I111" s="337">
        <v>25</v>
      </c>
    </row>
    <row r="112" spans="2:9" ht="12.95" customHeight="1" x14ac:dyDescent="0.15">
      <c r="B112" s="381" t="s">
        <v>15</v>
      </c>
      <c r="C112" s="332" t="s">
        <v>43</v>
      </c>
      <c r="D112" s="333" t="s">
        <v>8</v>
      </c>
      <c r="E112" s="702" t="s">
        <v>131</v>
      </c>
      <c r="F112" s="703" t="s">
        <v>137</v>
      </c>
      <c r="G112" s="335">
        <v>20</v>
      </c>
      <c r="H112" s="336"/>
      <c r="I112" s="337">
        <v>20</v>
      </c>
    </row>
    <row r="113" spans="2:9" ht="12.95" customHeight="1" x14ac:dyDescent="0.15">
      <c r="B113" s="381" t="s">
        <v>15</v>
      </c>
      <c r="C113" s="332" t="s">
        <v>43</v>
      </c>
      <c r="D113" s="333" t="s">
        <v>8</v>
      </c>
      <c r="E113" s="702" t="s">
        <v>248</v>
      </c>
      <c r="F113" s="703" t="s">
        <v>143</v>
      </c>
      <c r="G113" s="335">
        <v>50</v>
      </c>
      <c r="H113" s="336"/>
      <c r="I113" s="337">
        <v>50</v>
      </c>
    </row>
    <row r="114" spans="2:9" ht="12.95" customHeight="1" x14ac:dyDescent="0.15">
      <c r="B114" s="381" t="s">
        <v>15</v>
      </c>
      <c r="C114" s="332" t="s">
        <v>43</v>
      </c>
      <c r="D114" s="333" t="s">
        <v>8</v>
      </c>
      <c r="E114" s="702" t="s">
        <v>248</v>
      </c>
      <c r="F114" s="703" t="s">
        <v>145</v>
      </c>
      <c r="G114" s="335">
        <v>10</v>
      </c>
      <c r="H114" s="336"/>
      <c r="I114" s="337">
        <v>10</v>
      </c>
    </row>
    <row r="115" spans="2:9" ht="12.95" customHeight="1" x14ac:dyDescent="0.15">
      <c r="B115" s="381" t="s">
        <v>15</v>
      </c>
      <c r="C115" s="332" t="s">
        <v>43</v>
      </c>
      <c r="D115" s="338" t="s">
        <v>8</v>
      </c>
      <c r="E115" s="702" t="s">
        <v>146</v>
      </c>
      <c r="F115" s="703" t="s">
        <v>148</v>
      </c>
      <c r="G115" s="335">
        <v>85</v>
      </c>
      <c r="H115" s="336"/>
      <c r="I115" s="337">
        <v>85</v>
      </c>
    </row>
    <row r="116" spans="2:9" ht="12.95" customHeight="1" x14ac:dyDescent="0.15">
      <c r="B116" s="381" t="s">
        <v>15</v>
      </c>
      <c r="C116" s="332" t="s">
        <v>43</v>
      </c>
      <c r="D116" s="333" t="s">
        <v>8</v>
      </c>
      <c r="E116" s="702" t="s">
        <v>277</v>
      </c>
      <c r="F116" s="703" t="s">
        <v>277</v>
      </c>
      <c r="G116" s="335">
        <v>11928</v>
      </c>
      <c r="H116" s="336"/>
      <c r="I116" s="337">
        <v>11928</v>
      </c>
    </row>
    <row r="117" spans="2:9" ht="12.95" customHeight="1" x14ac:dyDescent="0.15">
      <c r="B117" s="383" t="s">
        <v>15</v>
      </c>
      <c r="C117" s="345" t="s">
        <v>43</v>
      </c>
      <c r="D117" s="346"/>
      <c r="E117" s="710" t="s">
        <v>273</v>
      </c>
      <c r="F117" s="711"/>
      <c r="G117" s="25">
        <v>17638</v>
      </c>
      <c r="H117" s="2"/>
      <c r="I117" s="348">
        <v>17638</v>
      </c>
    </row>
    <row r="118" spans="2:9" ht="12.95" customHeight="1" x14ac:dyDescent="0.15">
      <c r="B118" s="381" t="s">
        <v>260</v>
      </c>
      <c r="C118" s="332" t="s">
        <v>43</v>
      </c>
      <c r="D118" s="333" t="s">
        <v>7</v>
      </c>
      <c r="E118" s="702" t="s">
        <v>277</v>
      </c>
      <c r="F118" s="703" t="s">
        <v>277</v>
      </c>
      <c r="G118" s="335">
        <v>480</v>
      </c>
      <c r="H118" s="336"/>
      <c r="I118" s="337">
        <v>480</v>
      </c>
    </row>
    <row r="119" spans="2:9" ht="12.95" customHeight="1" x14ac:dyDescent="0.15">
      <c r="B119" s="383" t="s">
        <v>260</v>
      </c>
      <c r="C119" s="345" t="s">
        <v>43</v>
      </c>
      <c r="D119" s="346"/>
      <c r="E119" s="710" t="s">
        <v>273</v>
      </c>
      <c r="F119" s="711"/>
      <c r="G119" s="25">
        <v>480</v>
      </c>
      <c r="H119" s="2"/>
      <c r="I119" s="348">
        <v>480</v>
      </c>
    </row>
    <row r="120" spans="2:9" ht="12.95" customHeight="1" x14ac:dyDescent="0.15">
      <c r="B120" s="383" t="s">
        <v>204</v>
      </c>
      <c r="C120" s="345" t="s">
        <v>43</v>
      </c>
      <c r="D120" s="346" t="s">
        <v>8</v>
      </c>
      <c r="E120" s="710" t="s">
        <v>277</v>
      </c>
      <c r="F120" s="711" t="s">
        <v>277</v>
      </c>
      <c r="G120" s="25">
        <v>1040</v>
      </c>
      <c r="H120" s="2"/>
      <c r="I120" s="348">
        <v>1040</v>
      </c>
    </row>
    <row r="121" spans="2:9" ht="12.95" customHeight="1" thickBot="1" x14ac:dyDescent="0.2">
      <c r="B121" s="391" t="s">
        <v>204</v>
      </c>
      <c r="C121" s="373" t="s">
        <v>43</v>
      </c>
      <c r="D121" s="374"/>
      <c r="E121" s="716" t="s">
        <v>273</v>
      </c>
      <c r="F121" s="717"/>
      <c r="G121" s="376">
        <v>1040</v>
      </c>
      <c r="H121" s="377"/>
      <c r="I121" s="378">
        <v>1040</v>
      </c>
    </row>
    <row r="122" spans="2:9" ht="12.95" customHeight="1" x14ac:dyDescent="0.15">
      <c r="B122" s="384" t="s">
        <v>6</v>
      </c>
      <c r="C122" s="349" t="s">
        <v>43</v>
      </c>
      <c r="D122" s="350" t="s">
        <v>7</v>
      </c>
      <c r="E122" s="706" t="s">
        <v>87</v>
      </c>
      <c r="F122" s="707" t="s">
        <v>96</v>
      </c>
      <c r="G122" s="352">
        <v>707.14200000000005</v>
      </c>
      <c r="H122" s="353"/>
      <c r="I122" s="354">
        <v>707.14200000000005</v>
      </c>
    </row>
    <row r="123" spans="2:9" ht="12.95" customHeight="1" x14ac:dyDescent="0.15">
      <c r="B123" s="381" t="s">
        <v>6</v>
      </c>
      <c r="C123" s="332" t="s">
        <v>43</v>
      </c>
      <c r="D123" s="333" t="s">
        <v>7</v>
      </c>
      <c r="E123" s="702" t="s">
        <v>110</v>
      </c>
      <c r="F123" s="703" t="s">
        <v>112</v>
      </c>
      <c r="G123" s="335">
        <v>1200</v>
      </c>
      <c r="H123" s="336"/>
      <c r="I123" s="337">
        <v>1200</v>
      </c>
    </row>
    <row r="124" spans="2:9" ht="12.95" customHeight="1" x14ac:dyDescent="0.15">
      <c r="B124" s="381" t="s">
        <v>6</v>
      </c>
      <c r="C124" s="332" t="s">
        <v>43</v>
      </c>
      <c r="D124" s="333" t="s">
        <v>7</v>
      </c>
      <c r="E124" s="702" t="s">
        <v>122</v>
      </c>
      <c r="F124" s="703" t="s">
        <v>279</v>
      </c>
      <c r="G124" s="335">
        <v>242.143</v>
      </c>
      <c r="H124" s="336"/>
      <c r="I124" s="337">
        <v>242.143</v>
      </c>
    </row>
    <row r="125" spans="2:9" ht="12.95" customHeight="1" x14ac:dyDescent="0.15">
      <c r="B125" s="381" t="s">
        <v>6</v>
      </c>
      <c r="C125" s="332" t="s">
        <v>43</v>
      </c>
      <c r="D125" s="333" t="s">
        <v>7</v>
      </c>
      <c r="E125" s="702" t="s">
        <v>131</v>
      </c>
      <c r="F125" s="703" t="s">
        <v>132</v>
      </c>
      <c r="G125" s="335">
        <v>1560</v>
      </c>
      <c r="H125" s="336"/>
      <c r="I125" s="337">
        <v>1560</v>
      </c>
    </row>
    <row r="126" spans="2:9" ht="12.95" customHeight="1" x14ac:dyDescent="0.15">
      <c r="B126" s="381" t="s">
        <v>6</v>
      </c>
      <c r="C126" s="332" t="s">
        <v>43</v>
      </c>
      <c r="D126" s="333" t="s">
        <v>7</v>
      </c>
      <c r="E126" s="702" t="s">
        <v>248</v>
      </c>
      <c r="F126" s="703" t="s">
        <v>143</v>
      </c>
      <c r="G126" s="335">
        <v>2987.4799999999996</v>
      </c>
      <c r="H126" s="336"/>
      <c r="I126" s="337">
        <v>2987.4799999999996</v>
      </c>
    </row>
    <row r="127" spans="2:9" ht="12.95" customHeight="1" x14ac:dyDescent="0.15">
      <c r="B127" s="381" t="s">
        <v>6</v>
      </c>
      <c r="C127" s="332" t="s">
        <v>43</v>
      </c>
      <c r="D127" s="333" t="s">
        <v>7</v>
      </c>
      <c r="E127" s="702" t="s">
        <v>248</v>
      </c>
      <c r="F127" s="703" t="s">
        <v>144</v>
      </c>
      <c r="G127" s="335">
        <v>546.428</v>
      </c>
      <c r="H127" s="336"/>
      <c r="I127" s="337">
        <v>546.428</v>
      </c>
    </row>
    <row r="128" spans="2:9" ht="12.95" customHeight="1" x14ac:dyDescent="0.15">
      <c r="B128" s="381" t="s">
        <v>6</v>
      </c>
      <c r="C128" s="332" t="s">
        <v>43</v>
      </c>
      <c r="D128" s="333" t="s">
        <v>7</v>
      </c>
      <c r="E128" s="702" t="s">
        <v>146</v>
      </c>
      <c r="F128" s="703" t="s">
        <v>152</v>
      </c>
      <c r="G128" s="335">
        <v>327.85700000000003</v>
      </c>
      <c r="H128" s="336"/>
      <c r="I128" s="337">
        <v>327.85700000000003</v>
      </c>
    </row>
    <row r="129" spans="2:9" ht="12.95" customHeight="1" x14ac:dyDescent="0.15">
      <c r="B129" s="385" t="s">
        <v>6</v>
      </c>
      <c r="C129" s="332" t="s">
        <v>43</v>
      </c>
      <c r="D129" s="333" t="s">
        <v>7</v>
      </c>
      <c r="E129" s="702" t="s">
        <v>277</v>
      </c>
      <c r="F129" s="703" t="s">
        <v>277</v>
      </c>
      <c r="G129" s="335">
        <v>34312</v>
      </c>
      <c r="H129" s="336"/>
      <c r="I129" s="337">
        <v>34312</v>
      </c>
    </row>
    <row r="130" spans="2:9" ht="12.95" customHeight="1" x14ac:dyDescent="0.15">
      <c r="B130" s="385" t="s">
        <v>6</v>
      </c>
      <c r="C130" s="332" t="s">
        <v>43</v>
      </c>
      <c r="D130" s="333" t="s">
        <v>8</v>
      </c>
      <c r="E130" s="702" t="s">
        <v>87</v>
      </c>
      <c r="F130" s="703" t="s">
        <v>95</v>
      </c>
      <c r="G130" s="335">
        <v>40</v>
      </c>
      <c r="H130" s="336"/>
      <c r="I130" s="337">
        <v>40</v>
      </c>
    </row>
    <row r="131" spans="2:9" ht="12.95" customHeight="1" x14ac:dyDescent="0.15">
      <c r="B131" s="385" t="s">
        <v>6</v>
      </c>
      <c r="C131" s="332" t="s">
        <v>43</v>
      </c>
      <c r="D131" s="333" t="s">
        <v>8</v>
      </c>
      <c r="E131" s="702" t="s">
        <v>110</v>
      </c>
      <c r="F131" s="703" t="s">
        <v>114</v>
      </c>
      <c r="G131" s="335">
        <v>50</v>
      </c>
      <c r="H131" s="336"/>
      <c r="I131" s="337">
        <v>50</v>
      </c>
    </row>
    <row r="132" spans="2:9" ht="12.95" customHeight="1" x14ac:dyDescent="0.15">
      <c r="B132" s="385" t="s">
        <v>6</v>
      </c>
      <c r="C132" s="332" t="s">
        <v>43</v>
      </c>
      <c r="D132" s="333" t="s">
        <v>8</v>
      </c>
      <c r="E132" s="702" t="s">
        <v>248</v>
      </c>
      <c r="F132" s="703" t="s">
        <v>143</v>
      </c>
      <c r="G132" s="335">
        <v>25</v>
      </c>
      <c r="H132" s="336"/>
      <c r="I132" s="337">
        <v>25</v>
      </c>
    </row>
    <row r="133" spans="2:9" ht="12.95" customHeight="1" x14ac:dyDescent="0.15">
      <c r="B133" s="385" t="s">
        <v>6</v>
      </c>
      <c r="C133" s="332" t="s">
        <v>43</v>
      </c>
      <c r="D133" s="333" t="s">
        <v>8</v>
      </c>
      <c r="E133" s="702" t="s">
        <v>146</v>
      </c>
      <c r="F133" s="703" t="s">
        <v>148</v>
      </c>
      <c r="G133" s="335">
        <v>25</v>
      </c>
      <c r="H133" s="336"/>
      <c r="I133" s="337">
        <v>25</v>
      </c>
    </row>
    <row r="134" spans="2:9" ht="12.95" customHeight="1" x14ac:dyDescent="0.15">
      <c r="B134" s="385" t="s">
        <v>6</v>
      </c>
      <c r="C134" s="332" t="s">
        <v>43</v>
      </c>
      <c r="D134" s="333" t="s">
        <v>8</v>
      </c>
      <c r="E134" s="702" t="s">
        <v>277</v>
      </c>
      <c r="F134" s="703" t="s">
        <v>277</v>
      </c>
      <c r="G134" s="335">
        <v>11370</v>
      </c>
      <c r="H134" s="336"/>
      <c r="I134" s="337">
        <v>11370</v>
      </c>
    </row>
    <row r="135" spans="2:9" ht="12.95" customHeight="1" x14ac:dyDescent="0.15">
      <c r="B135" s="383" t="s">
        <v>6</v>
      </c>
      <c r="C135" s="345" t="s">
        <v>43</v>
      </c>
      <c r="D135" s="346"/>
      <c r="E135" s="710" t="s">
        <v>273</v>
      </c>
      <c r="F135" s="711"/>
      <c r="G135" s="25">
        <v>53393.05</v>
      </c>
      <c r="H135" s="2"/>
      <c r="I135" s="348">
        <v>53393.05</v>
      </c>
    </row>
    <row r="136" spans="2:9" ht="12.95" customHeight="1" x14ac:dyDescent="0.15">
      <c r="B136" s="385" t="s">
        <v>206</v>
      </c>
      <c r="C136" s="332" t="s">
        <v>43</v>
      </c>
      <c r="D136" s="333" t="s">
        <v>7</v>
      </c>
      <c r="E136" s="702" t="s">
        <v>277</v>
      </c>
      <c r="F136" s="703" t="s">
        <v>277</v>
      </c>
      <c r="G136" s="335">
        <v>680</v>
      </c>
      <c r="H136" s="336"/>
      <c r="I136" s="337">
        <v>680</v>
      </c>
    </row>
    <row r="137" spans="2:9" ht="12.95" customHeight="1" x14ac:dyDescent="0.15">
      <c r="B137" s="385" t="s">
        <v>206</v>
      </c>
      <c r="C137" s="332" t="s">
        <v>43</v>
      </c>
      <c r="D137" s="333" t="s">
        <v>8</v>
      </c>
      <c r="E137" s="702" t="s">
        <v>277</v>
      </c>
      <c r="F137" s="703" t="s">
        <v>277</v>
      </c>
      <c r="G137" s="335">
        <v>40</v>
      </c>
      <c r="H137" s="336"/>
      <c r="I137" s="337">
        <v>40</v>
      </c>
    </row>
    <row r="138" spans="2:9" ht="12.95" customHeight="1" x14ac:dyDescent="0.15">
      <c r="B138" s="383" t="s">
        <v>206</v>
      </c>
      <c r="C138" s="345" t="s">
        <v>43</v>
      </c>
      <c r="D138" s="346"/>
      <c r="E138" s="710" t="s">
        <v>273</v>
      </c>
      <c r="F138" s="711"/>
      <c r="G138" s="25">
        <v>720</v>
      </c>
      <c r="H138" s="2"/>
      <c r="I138" s="348">
        <v>720</v>
      </c>
    </row>
    <row r="139" spans="2:9" ht="12.95" customHeight="1" x14ac:dyDescent="0.15">
      <c r="B139" s="381" t="s">
        <v>261</v>
      </c>
      <c r="C139" s="332" t="s">
        <v>43</v>
      </c>
      <c r="D139" s="333" t="s">
        <v>4</v>
      </c>
      <c r="E139" s="702" t="s">
        <v>122</v>
      </c>
      <c r="F139" s="703" t="s">
        <v>279</v>
      </c>
      <c r="G139" s="335"/>
      <c r="H139" s="336">
        <v>257.14299999999997</v>
      </c>
      <c r="I139" s="337">
        <v>257.14299999999997</v>
      </c>
    </row>
    <row r="140" spans="2:9" ht="12.95" customHeight="1" x14ac:dyDescent="0.15">
      <c r="B140" s="381" t="s">
        <v>261</v>
      </c>
      <c r="C140" s="332" t="s">
        <v>43</v>
      </c>
      <c r="D140" s="333" t="s">
        <v>4</v>
      </c>
      <c r="E140" s="702" t="s">
        <v>131</v>
      </c>
      <c r="F140" s="703" t="s">
        <v>136</v>
      </c>
      <c r="G140" s="335"/>
      <c r="H140" s="336">
        <v>642.85699999999997</v>
      </c>
      <c r="I140" s="337">
        <v>642.85699999999997</v>
      </c>
    </row>
    <row r="141" spans="2:9" ht="12.95" customHeight="1" x14ac:dyDescent="0.15">
      <c r="B141" s="381" t="s">
        <v>261</v>
      </c>
      <c r="C141" s="332" t="s">
        <v>43</v>
      </c>
      <c r="D141" s="333" t="s">
        <v>7</v>
      </c>
      <c r="E141" s="702" t="s">
        <v>277</v>
      </c>
      <c r="F141" s="703" t="s">
        <v>277</v>
      </c>
      <c r="G141" s="335">
        <v>980</v>
      </c>
      <c r="H141" s="336"/>
      <c r="I141" s="337">
        <v>980</v>
      </c>
    </row>
    <row r="142" spans="2:9" ht="12.95" customHeight="1" x14ac:dyDescent="0.15">
      <c r="B142" s="381" t="s">
        <v>261</v>
      </c>
      <c r="C142" s="332" t="s">
        <v>43</v>
      </c>
      <c r="D142" s="333" t="s">
        <v>8</v>
      </c>
      <c r="E142" s="702" t="s">
        <v>277</v>
      </c>
      <c r="F142" s="703" t="s">
        <v>277</v>
      </c>
      <c r="G142" s="335">
        <v>1080</v>
      </c>
      <c r="H142" s="336"/>
      <c r="I142" s="337">
        <v>1080</v>
      </c>
    </row>
    <row r="143" spans="2:9" ht="12.95" customHeight="1" x14ac:dyDescent="0.15">
      <c r="B143" s="383" t="s">
        <v>261</v>
      </c>
      <c r="C143" s="345" t="s">
        <v>43</v>
      </c>
      <c r="D143" s="346"/>
      <c r="E143" s="710" t="s">
        <v>273</v>
      </c>
      <c r="F143" s="711"/>
      <c r="G143" s="25">
        <v>2060</v>
      </c>
      <c r="H143" s="2">
        <v>899.99999999999989</v>
      </c>
      <c r="I143" s="348">
        <v>2960</v>
      </c>
    </row>
    <row r="144" spans="2:9" ht="12.95" customHeight="1" x14ac:dyDescent="0.15">
      <c r="B144" s="381" t="s">
        <v>18</v>
      </c>
      <c r="C144" s="332" t="s">
        <v>43</v>
      </c>
      <c r="D144" s="333" t="s">
        <v>5</v>
      </c>
      <c r="E144" s="702" t="s">
        <v>146</v>
      </c>
      <c r="F144" s="703" t="s">
        <v>148</v>
      </c>
      <c r="G144" s="335"/>
      <c r="H144" s="336">
        <v>9784.32</v>
      </c>
      <c r="I144" s="337">
        <v>9784.32</v>
      </c>
    </row>
    <row r="145" spans="2:9" ht="12.95" customHeight="1" x14ac:dyDescent="0.15">
      <c r="B145" s="381" t="s">
        <v>18</v>
      </c>
      <c r="C145" s="332" t="s">
        <v>43</v>
      </c>
      <c r="D145" s="333" t="s">
        <v>205</v>
      </c>
      <c r="E145" s="702" t="s">
        <v>122</v>
      </c>
      <c r="F145" s="703" t="s">
        <v>279</v>
      </c>
      <c r="G145" s="335">
        <v>1468.9290000000001</v>
      </c>
      <c r="H145" s="336"/>
      <c r="I145" s="337">
        <v>1468.9290000000001</v>
      </c>
    </row>
    <row r="146" spans="2:9" ht="12.95" customHeight="1" x14ac:dyDescent="0.15">
      <c r="B146" s="381" t="s">
        <v>18</v>
      </c>
      <c r="C146" s="332" t="s">
        <v>43</v>
      </c>
      <c r="D146" s="333" t="s">
        <v>29</v>
      </c>
      <c r="E146" s="702" t="s">
        <v>122</v>
      </c>
      <c r="F146" s="703" t="s">
        <v>279</v>
      </c>
      <c r="G146" s="335">
        <v>1735.7139999999999</v>
      </c>
      <c r="H146" s="336"/>
      <c r="I146" s="337">
        <v>1735.7139999999999</v>
      </c>
    </row>
    <row r="147" spans="2:9" ht="12.95" customHeight="1" x14ac:dyDescent="0.15">
      <c r="B147" s="381" t="s">
        <v>18</v>
      </c>
      <c r="C147" s="332" t="s">
        <v>43</v>
      </c>
      <c r="D147" s="333" t="s">
        <v>12</v>
      </c>
      <c r="E147" s="702" t="s">
        <v>122</v>
      </c>
      <c r="F147" s="703" t="s">
        <v>279</v>
      </c>
      <c r="G147" s="335">
        <v>360</v>
      </c>
      <c r="H147" s="336"/>
      <c r="I147" s="337">
        <v>360</v>
      </c>
    </row>
    <row r="148" spans="2:9" ht="12.95" customHeight="1" x14ac:dyDescent="0.15">
      <c r="B148" s="381" t="s">
        <v>18</v>
      </c>
      <c r="C148" s="332" t="s">
        <v>43</v>
      </c>
      <c r="D148" s="333" t="s">
        <v>19</v>
      </c>
      <c r="E148" s="702" t="s">
        <v>122</v>
      </c>
      <c r="F148" s="703" t="s">
        <v>279</v>
      </c>
      <c r="G148" s="335">
        <v>99.643000000000001</v>
      </c>
      <c r="H148" s="336"/>
      <c r="I148" s="337">
        <v>99.643000000000001</v>
      </c>
    </row>
    <row r="149" spans="2:9" ht="12.95" customHeight="1" x14ac:dyDescent="0.15">
      <c r="B149" s="381" t="s">
        <v>18</v>
      </c>
      <c r="C149" s="332" t="s">
        <v>43</v>
      </c>
      <c r="D149" s="333" t="s">
        <v>19</v>
      </c>
      <c r="E149" s="702" t="s">
        <v>153</v>
      </c>
      <c r="F149" s="703" t="s">
        <v>153</v>
      </c>
      <c r="G149" s="335">
        <v>2250</v>
      </c>
      <c r="H149" s="336"/>
      <c r="I149" s="337">
        <v>2250</v>
      </c>
    </row>
    <row r="150" spans="2:9" ht="12.95" customHeight="1" x14ac:dyDescent="0.15">
      <c r="B150" s="383" t="s">
        <v>18</v>
      </c>
      <c r="C150" s="345" t="s">
        <v>43</v>
      </c>
      <c r="D150" s="346"/>
      <c r="E150" s="710" t="s">
        <v>273</v>
      </c>
      <c r="F150" s="711"/>
      <c r="G150" s="25">
        <v>5914.2860000000001</v>
      </c>
      <c r="H150" s="2">
        <v>9784.32</v>
      </c>
      <c r="I150" s="348">
        <v>15698.606</v>
      </c>
    </row>
    <row r="151" spans="2:9" ht="12.95" customHeight="1" x14ac:dyDescent="0.15">
      <c r="B151" s="381" t="s">
        <v>7</v>
      </c>
      <c r="C151" s="332" t="s">
        <v>43</v>
      </c>
      <c r="D151" s="333" t="s">
        <v>4</v>
      </c>
      <c r="E151" s="702" t="s">
        <v>87</v>
      </c>
      <c r="F151" s="703" t="s">
        <v>88</v>
      </c>
      <c r="G151" s="335"/>
      <c r="H151" s="336">
        <v>227.33199999999999</v>
      </c>
      <c r="I151" s="337">
        <v>227.33199999999999</v>
      </c>
    </row>
    <row r="152" spans="2:9" ht="12.95" customHeight="1" x14ac:dyDescent="0.15">
      <c r="B152" s="381" t="s">
        <v>7</v>
      </c>
      <c r="C152" s="332" t="s">
        <v>43</v>
      </c>
      <c r="D152" s="333" t="s">
        <v>4</v>
      </c>
      <c r="E152" s="702" t="s">
        <v>87</v>
      </c>
      <c r="F152" s="703" t="s">
        <v>91</v>
      </c>
      <c r="G152" s="335"/>
      <c r="H152" s="336">
        <v>81.427999999999997</v>
      </c>
      <c r="I152" s="337">
        <v>81.427999999999997</v>
      </c>
    </row>
    <row r="153" spans="2:9" ht="12.95" customHeight="1" x14ac:dyDescent="0.15">
      <c r="B153" s="381" t="s">
        <v>7</v>
      </c>
      <c r="C153" s="332" t="s">
        <v>43</v>
      </c>
      <c r="D153" s="333" t="s">
        <v>4</v>
      </c>
      <c r="E153" s="702" t="s">
        <v>87</v>
      </c>
      <c r="F153" s="703" t="s">
        <v>92</v>
      </c>
      <c r="G153" s="335"/>
      <c r="H153" s="336">
        <v>25.713999999999999</v>
      </c>
      <c r="I153" s="337">
        <v>25.713999999999999</v>
      </c>
    </row>
    <row r="154" spans="2:9" ht="12.95" customHeight="1" x14ac:dyDescent="0.15">
      <c r="B154" s="381" t="s">
        <v>7</v>
      </c>
      <c r="C154" s="332" t="s">
        <v>43</v>
      </c>
      <c r="D154" s="333" t="s">
        <v>4</v>
      </c>
      <c r="E154" s="702" t="s">
        <v>87</v>
      </c>
      <c r="F154" s="703" t="s">
        <v>93</v>
      </c>
      <c r="G154" s="335"/>
      <c r="H154" s="336">
        <v>766.57500000000005</v>
      </c>
      <c r="I154" s="337">
        <v>766.57500000000005</v>
      </c>
    </row>
    <row r="155" spans="2:9" ht="12.95" customHeight="1" x14ac:dyDescent="0.15">
      <c r="B155" s="381" t="s">
        <v>7</v>
      </c>
      <c r="C155" s="332" t="s">
        <v>43</v>
      </c>
      <c r="D155" s="333" t="s">
        <v>4</v>
      </c>
      <c r="E155" s="702" t="s">
        <v>97</v>
      </c>
      <c r="F155" s="703" t="s">
        <v>99</v>
      </c>
      <c r="G155" s="335"/>
      <c r="H155" s="336">
        <v>42.856999999999999</v>
      </c>
      <c r="I155" s="337">
        <v>42.856999999999999</v>
      </c>
    </row>
    <row r="156" spans="2:9" ht="12.95" customHeight="1" x14ac:dyDescent="0.15">
      <c r="B156" s="381" t="s">
        <v>7</v>
      </c>
      <c r="C156" s="332" t="s">
        <v>43</v>
      </c>
      <c r="D156" s="333" t="s">
        <v>4</v>
      </c>
      <c r="E156" s="702" t="s">
        <v>97</v>
      </c>
      <c r="F156" s="703" t="s">
        <v>254</v>
      </c>
      <c r="G156" s="335"/>
      <c r="H156" s="336">
        <v>36.427999999999997</v>
      </c>
      <c r="I156" s="337">
        <v>36.427999999999997</v>
      </c>
    </row>
    <row r="157" spans="2:9" ht="12.95" customHeight="1" x14ac:dyDescent="0.15">
      <c r="B157" s="381" t="s">
        <v>7</v>
      </c>
      <c r="C157" s="332" t="s">
        <v>43</v>
      </c>
      <c r="D157" s="333" t="s">
        <v>4</v>
      </c>
      <c r="E157" s="702" t="s">
        <v>103</v>
      </c>
      <c r="F157" s="703" t="s">
        <v>105</v>
      </c>
      <c r="G157" s="335"/>
      <c r="H157" s="336">
        <v>21.428999999999998</v>
      </c>
      <c r="I157" s="337">
        <v>21.428999999999998</v>
      </c>
    </row>
    <row r="158" spans="2:9" ht="12.95" customHeight="1" x14ac:dyDescent="0.15">
      <c r="B158" s="381" t="s">
        <v>7</v>
      </c>
      <c r="C158" s="332" t="s">
        <v>43</v>
      </c>
      <c r="D158" s="333" t="s">
        <v>4</v>
      </c>
      <c r="E158" s="702" t="s">
        <v>103</v>
      </c>
      <c r="F158" s="703" t="s">
        <v>106</v>
      </c>
      <c r="G158" s="335"/>
      <c r="H158" s="336">
        <v>96.427999999999997</v>
      </c>
      <c r="I158" s="337">
        <v>96.427999999999997</v>
      </c>
    </row>
    <row r="159" spans="2:9" ht="12.95" customHeight="1" x14ac:dyDescent="0.15">
      <c r="B159" s="381" t="s">
        <v>7</v>
      </c>
      <c r="C159" s="332" t="s">
        <v>43</v>
      </c>
      <c r="D159" s="333" t="s">
        <v>4</v>
      </c>
      <c r="E159" s="702" t="s">
        <v>103</v>
      </c>
      <c r="F159" s="703" t="s">
        <v>109</v>
      </c>
      <c r="G159" s="335"/>
      <c r="H159" s="336">
        <v>12.856999999999999</v>
      </c>
      <c r="I159" s="337">
        <v>12.856999999999999</v>
      </c>
    </row>
    <row r="160" spans="2:9" ht="12.95" customHeight="1" x14ac:dyDescent="0.15">
      <c r="B160" s="381" t="s">
        <v>7</v>
      </c>
      <c r="C160" s="332" t="s">
        <v>43</v>
      </c>
      <c r="D160" s="333" t="s">
        <v>4</v>
      </c>
      <c r="E160" s="702" t="s">
        <v>110</v>
      </c>
      <c r="F160" s="703" t="s">
        <v>112</v>
      </c>
      <c r="G160" s="335"/>
      <c r="H160" s="336">
        <v>17.667000000000002</v>
      </c>
      <c r="I160" s="337">
        <v>17.667000000000002</v>
      </c>
    </row>
    <row r="161" spans="2:9" ht="12.95" customHeight="1" x14ac:dyDescent="0.15">
      <c r="B161" s="381" t="s">
        <v>7</v>
      </c>
      <c r="C161" s="332" t="s">
        <v>43</v>
      </c>
      <c r="D161" s="333" t="s">
        <v>4</v>
      </c>
      <c r="E161" s="702" t="s">
        <v>110</v>
      </c>
      <c r="F161" s="703" t="s">
        <v>114</v>
      </c>
      <c r="G161" s="335"/>
      <c r="H161" s="336">
        <v>312.27999999999997</v>
      </c>
      <c r="I161" s="337">
        <v>312.27999999999997</v>
      </c>
    </row>
    <row r="162" spans="2:9" ht="12.95" customHeight="1" x14ac:dyDescent="0.15">
      <c r="B162" s="381" t="s">
        <v>7</v>
      </c>
      <c r="C162" s="332" t="s">
        <v>43</v>
      </c>
      <c r="D162" s="333" t="s">
        <v>4</v>
      </c>
      <c r="E162" s="702" t="s">
        <v>110</v>
      </c>
      <c r="F162" s="703" t="s">
        <v>115</v>
      </c>
      <c r="G162" s="335"/>
      <c r="H162" s="336">
        <v>13.333</v>
      </c>
      <c r="I162" s="337">
        <v>13.333</v>
      </c>
    </row>
    <row r="163" spans="2:9" ht="12.95" customHeight="1" x14ac:dyDescent="0.15">
      <c r="B163" s="381" t="s">
        <v>7</v>
      </c>
      <c r="C163" s="332" t="s">
        <v>43</v>
      </c>
      <c r="D163" s="333" t="s">
        <v>4</v>
      </c>
      <c r="E163" s="702" t="s">
        <v>110</v>
      </c>
      <c r="F163" s="703" t="s">
        <v>117</v>
      </c>
      <c r="G163" s="335"/>
      <c r="H163" s="336">
        <v>514.42999999999995</v>
      </c>
      <c r="I163" s="337">
        <v>514.42999999999995</v>
      </c>
    </row>
    <row r="164" spans="2:9" ht="12.95" customHeight="1" x14ac:dyDescent="0.15">
      <c r="B164" s="381" t="s">
        <v>7</v>
      </c>
      <c r="C164" s="332" t="s">
        <v>43</v>
      </c>
      <c r="D164" s="333" t="s">
        <v>4</v>
      </c>
      <c r="E164" s="702" t="s">
        <v>110</v>
      </c>
      <c r="F164" s="703" t="s">
        <v>119</v>
      </c>
      <c r="G164" s="335"/>
      <c r="H164" s="336">
        <v>204.714</v>
      </c>
      <c r="I164" s="337">
        <v>204.714</v>
      </c>
    </row>
    <row r="165" spans="2:9" ht="12.95" customHeight="1" x14ac:dyDescent="0.15">
      <c r="B165" s="381" t="s">
        <v>7</v>
      </c>
      <c r="C165" s="332" t="s">
        <v>43</v>
      </c>
      <c r="D165" s="333" t="s">
        <v>4</v>
      </c>
      <c r="E165" s="702" t="s">
        <v>110</v>
      </c>
      <c r="F165" s="703" t="s">
        <v>120</v>
      </c>
      <c r="G165" s="335"/>
      <c r="H165" s="336">
        <v>35.335000000000001</v>
      </c>
      <c r="I165" s="337">
        <v>35.335000000000001</v>
      </c>
    </row>
    <row r="166" spans="2:9" ht="12.95" customHeight="1" x14ac:dyDescent="0.15">
      <c r="B166" s="381" t="s">
        <v>7</v>
      </c>
      <c r="C166" s="332" t="s">
        <v>43</v>
      </c>
      <c r="D166" s="333" t="s">
        <v>4</v>
      </c>
      <c r="E166" s="702" t="s">
        <v>110</v>
      </c>
      <c r="F166" s="703" t="s">
        <v>121</v>
      </c>
      <c r="G166" s="335"/>
      <c r="H166" s="336">
        <v>26.760999999999999</v>
      </c>
      <c r="I166" s="337">
        <v>26.760999999999999</v>
      </c>
    </row>
    <row r="167" spans="2:9" ht="12.95" customHeight="1" x14ac:dyDescent="0.15">
      <c r="B167" s="381" t="s">
        <v>7</v>
      </c>
      <c r="C167" s="332" t="s">
        <v>43</v>
      </c>
      <c r="D167" s="333" t="s">
        <v>4</v>
      </c>
      <c r="E167" s="702" t="s">
        <v>122</v>
      </c>
      <c r="F167" s="703" t="s">
        <v>124</v>
      </c>
      <c r="G167" s="335"/>
      <c r="H167" s="336">
        <v>20.856999999999999</v>
      </c>
      <c r="I167" s="337">
        <v>20.856999999999999</v>
      </c>
    </row>
    <row r="168" spans="2:9" ht="12.95" customHeight="1" x14ac:dyDescent="0.15">
      <c r="B168" s="381" t="s">
        <v>7</v>
      </c>
      <c r="C168" s="332" t="s">
        <v>43</v>
      </c>
      <c r="D168" s="333" t="s">
        <v>4</v>
      </c>
      <c r="E168" s="702" t="s">
        <v>122</v>
      </c>
      <c r="F168" s="703" t="s">
        <v>125</v>
      </c>
      <c r="G168" s="335"/>
      <c r="H168" s="336">
        <v>17.381</v>
      </c>
      <c r="I168" s="337">
        <v>17.381</v>
      </c>
    </row>
    <row r="169" spans="2:9" ht="12.95" customHeight="1" x14ac:dyDescent="0.15">
      <c r="B169" s="381" t="s">
        <v>7</v>
      </c>
      <c r="C169" s="332" t="s">
        <v>43</v>
      </c>
      <c r="D169" s="333" t="s">
        <v>4</v>
      </c>
      <c r="E169" s="702" t="s">
        <v>122</v>
      </c>
      <c r="F169" s="703" t="s">
        <v>126</v>
      </c>
      <c r="G169" s="335"/>
      <c r="H169" s="336">
        <v>47.141999999999996</v>
      </c>
      <c r="I169" s="337">
        <v>47.141999999999996</v>
      </c>
    </row>
    <row r="170" spans="2:9" ht="12.95" customHeight="1" x14ac:dyDescent="0.15">
      <c r="B170" s="381" t="s">
        <v>7</v>
      </c>
      <c r="C170" s="332" t="s">
        <v>43</v>
      </c>
      <c r="D170" s="333" t="s">
        <v>4</v>
      </c>
      <c r="E170" s="702" t="s">
        <v>122</v>
      </c>
      <c r="F170" s="703" t="s">
        <v>127</v>
      </c>
      <c r="G170" s="335"/>
      <c r="H170" s="336">
        <v>123.14099999999999</v>
      </c>
      <c r="I170" s="337">
        <v>123.14099999999999</v>
      </c>
    </row>
    <row r="171" spans="2:9" ht="12.95" customHeight="1" x14ac:dyDescent="0.15">
      <c r="B171" s="381" t="s">
        <v>7</v>
      </c>
      <c r="C171" s="332" t="s">
        <v>43</v>
      </c>
      <c r="D171" s="333" t="s">
        <v>4</v>
      </c>
      <c r="E171" s="702" t="s">
        <v>122</v>
      </c>
      <c r="F171" s="703" t="s">
        <v>128</v>
      </c>
      <c r="G171" s="335"/>
      <c r="H171" s="336">
        <v>62.143000000000001</v>
      </c>
      <c r="I171" s="337">
        <v>62.143000000000001</v>
      </c>
    </row>
    <row r="172" spans="2:9" ht="12.95" customHeight="1" x14ac:dyDescent="0.15">
      <c r="B172" s="381" t="s">
        <v>7</v>
      </c>
      <c r="C172" s="332" t="s">
        <v>43</v>
      </c>
      <c r="D172" s="333" t="s">
        <v>4</v>
      </c>
      <c r="E172" s="702" t="s">
        <v>122</v>
      </c>
      <c r="F172" s="703" t="s">
        <v>129</v>
      </c>
      <c r="G172" s="335"/>
      <c r="H172" s="336">
        <v>3673.0849999999955</v>
      </c>
      <c r="I172" s="337">
        <v>3673.0849999999955</v>
      </c>
    </row>
    <row r="173" spans="2:9" ht="12.95" customHeight="1" x14ac:dyDescent="0.15">
      <c r="B173" s="381" t="s">
        <v>7</v>
      </c>
      <c r="C173" s="332" t="s">
        <v>43</v>
      </c>
      <c r="D173" s="333" t="s">
        <v>4</v>
      </c>
      <c r="E173" s="702" t="s">
        <v>122</v>
      </c>
      <c r="F173" s="703" t="s">
        <v>279</v>
      </c>
      <c r="G173" s="335"/>
      <c r="H173" s="336">
        <v>209.61699999999999</v>
      </c>
      <c r="I173" s="337">
        <v>209.61699999999999</v>
      </c>
    </row>
    <row r="174" spans="2:9" ht="12.95" customHeight="1" x14ac:dyDescent="0.15">
      <c r="B174" s="381" t="s">
        <v>7</v>
      </c>
      <c r="C174" s="332" t="s">
        <v>43</v>
      </c>
      <c r="D174" s="333" t="s">
        <v>4</v>
      </c>
      <c r="E174" s="702" t="s">
        <v>131</v>
      </c>
      <c r="F174" s="703" t="s">
        <v>132</v>
      </c>
      <c r="G174" s="335"/>
      <c r="H174" s="336">
        <v>511.0419999999998</v>
      </c>
      <c r="I174" s="337">
        <v>511.0419999999998</v>
      </c>
    </row>
    <row r="175" spans="2:9" ht="12.95" customHeight="1" x14ac:dyDescent="0.15">
      <c r="B175" s="381" t="s">
        <v>7</v>
      </c>
      <c r="C175" s="332" t="s">
        <v>43</v>
      </c>
      <c r="D175" s="333" t="s">
        <v>4</v>
      </c>
      <c r="E175" s="702" t="s">
        <v>131</v>
      </c>
      <c r="F175" s="703" t="s">
        <v>135</v>
      </c>
      <c r="G175" s="335"/>
      <c r="H175" s="336">
        <v>295.28300000000002</v>
      </c>
      <c r="I175" s="337">
        <v>295.28300000000002</v>
      </c>
    </row>
    <row r="176" spans="2:9" ht="12.95" customHeight="1" x14ac:dyDescent="0.15">
      <c r="B176" s="381" t="s">
        <v>7</v>
      </c>
      <c r="C176" s="332" t="s">
        <v>43</v>
      </c>
      <c r="D176" s="333" t="s">
        <v>4</v>
      </c>
      <c r="E176" s="702" t="s">
        <v>131</v>
      </c>
      <c r="F176" s="703" t="s">
        <v>136</v>
      </c>
      <c r="G176" s="335"/>
      <c r="H176" s="336">
        <v>3085.9829999999947</v>
      </c>
      <c r="I176" s="337">
        <v>3085.9829999999947</v>
      </c>
    </row>
    <row r="177" spans="2:9" ht="12.95" customHeight="1" x14ac:dyDescent="0.15">
      <c r="B177" s="381" t="s">
        <v>7</v>
      </c>
      <c r="C177" s="332" t="s">
        <v>43</v>
      </c>
      <c r="D177" s="333" t="s">
        <v>4</v>
      </c>
      <c r="E177" s="702" t="s">
        <v>131</v>
      </c>
      <c r="F177" s="703" t="s">
        <v>137</v>
      </c>
      <c r="G177" s="335"/>
      <c r="H177" s="336">
        <v>6753.6880000000065</v>
      </c>
      <c r="I177" s="337">
        <v>6753.6880000000065</v>
      </c>
    </row>
    <row r="178" spans="2:9" ht="12.95" customHeight="1" x14ac:dyDescent="0.15">
      <c r="B178" s="381" t="s">
        <v>7</v>
      </c>
      <c r="C178" s="332" t="s">
        <v>43</v>
      </c>
      <c r="D178" s="333" t="s">
        <v>4</v>
      </c>
      <c r="E178" s="702" t="s">
        <v>131</v>
      </c>
      <c r="F178" s="703" t="s">
        <v>140</v>
      </c>
      <c r="G178" s="335"/>
      <c r="H178" s="336">
        <v>38.809000000000005</v>
      </c>
      <c r="I178" s="337">
        <v>38.809000000000005</v>
      </c>
    </row>
    <row r="179" spans="2:9" ht="12.95" customHeight="1" thickBot="1" x14ac:dyDescent="0.2">
      <c r="B179" s="388" t="s">
        <v>7</v>
      </c>
      <c r="C179" s="355" t="s">
        <v>43</v>
      </c>
      <c r="D179" s="356" t="s">
        <v>4</v>
      </c>
      <c r="E179" s="704" t="s">
        <v>248</v>
      </c>
      <c r="F179" s="705" t="s">
        <v>278</v>
      </c>
      <c r="G179" s="358"/>
      <c r="H179" s="359">
        <v>22.189999999999998</v>
      </c>
      <c r="I179" s="360">
        <v>22.189999999999998</v>
      </c>
    </row>
    <row r="180" spans="2:9" ht="12.95" customHeight="1" x14ac:dyDescent="0.15">
      <c r="B180" s="384" t="s">
        <v>7</v>
      </c>
      <c r="C180" s="349" t="s">
        <v>43</v>
      </c>
      <c r="D180" s="350" t="s">
        <v>4</v>
      </c>
      <c r="E180" s="706" t="s">
        <v>248</v>
      </c>
      <c r="F180" s="707" t="s">
        <v>280</v>
      </c>
      <c r="G180" s="352"/>
      <c r="H180" s="353">
        <v>148.285</v>
      </c>
      <c r="I180" s="354">
        <v>148.285</v>
      </c>
    </row>
    <row r="181" spans="2:9" ht="12.95" customHeight="1" x14ac:dyDescent="0.15">
      <c r="B181" s="381" t="s">
        <v>7</v>
      </c>
      <c r="C181" s="332" t="s">
        <v>43</v>
      </c>
      <c r="D181" s="333" t="s">
        <v>4</v>
      </c>
      <c r="E181" s="702" t="s">
        <v>248</v>
      </c>
      <c r="F181" s="703" t="s">
        <v>142</v>
      </c>
      <c r="G181" s="335"/>
      <c r="H181" s="336">
        <v>3471.3769999999986</v>
      </c>
      <c r="I181" s="337">
        <v>3471.3769999999986</v>
      </c>
    </row>
    <row r="182" spans="2:9" ht="12.95" customHeight="1" x14ac:dyDescent="0.15">
      <c r="B182" s="381" t="s">
        <v>7</v>
      </c>
      <c r="C182" s="332" t="s">
        <v>43</v>
      </c>
      <c r="D182" s="333" t="s">
        <v>4</v>
      </c>
      <c r="E182" s="702" t="s">
        <v>248</v>
      </c>
      <c r="F182" s="703" t="s">
        <v>143</v>
      </c>
      <c r="G182" s="335"/>
      <c r="H182" s="336">
        <v>21.428000000000001</v>
      </c>
      <c r="I182" s="337">
        <v>21.428000000000001</v>
      </c>
    </row>
    <row r="183" spans="2:9" ht="12.95" customHeight="1" x14ac:dyDescent="0.15">
      <c r="B183" s="381" t="s">
        <v>7</v>
      </c>
      <c r="C183" s="332" t="s">
        <v>43</v>
      </c>
      <c r="D183" s="333" t="s">
        <v>4</v>
      </c>
      <c r="E183" s="702" t="s">
        <v>248</v>
      </c>
      <c r="F183" s="703" t="s">
        <v>145</v>
      </c>
      <c r="G183" s="335"/>
      <c r="H183" s="336">
        <v>1408.8909999999973</v>
      </c>
      <c r="I183" s="337">
        <v>1408.8909999999973</v>
      </c>
    </row>
    <row r="184" spans="2:9" ht="12.95" customHeight="1" x14ac:dyDescent="0.15">
      <c r="B184" s="381" t="s">
        <v>7</v>
      </c>
      <c r="C184" s="332" t="s">
        <v>43</v>
      </c>
      <c r="D184" s="333" t="s">
        <v>4</v>
      </c>
      <c r="E184" s="702" t="s">
        <v>146</v>
      </c>
      <c r="F184" s="703" t="s">
        <v>147</v>
      </c>
      <c r="G184" s="335"/>
      <c r="H184" s="336">
        <v>8</v>
      </c>
      <c r="I184" s="337">
        <v>8</v>
      </c>
    </row>
    <row r="185" spans="2:9" ht="12.95" customHeight="1" x14ac:dyDescent="0.15">
      <c r="B185" s="381" t="s">
        <v>7</v>
      </c>
      <c r="C185" s="332" t="s">
        <v>43</v>
      </c>
      <c r="D185" s="333" t="s">
        <v>4</v>
      </c>
      <c r="E185" s="702" t="s">
        <v>146</v>
      </c>
      <c r="F185" s="703" t="s">
        <v>148</v>
      </c>
      <c r="G185" s="335"/>
      <c r="H185" s="336">
        <v>3208.6839999999997</v>
      </c>
      <c r="I185" s="337">
        <v>3208.6839999999997</v>
      </c>
    </row>
    <row r="186" spans="2:9" ht="12.95" customHeight="1" x14ac:dyDescent="0.15">
      <c r="B186" s="381" t="s">
        <v>7</v>
      </c>
      <c r="C186" s="332" t="s">
        <v>43</v>
      </c>
      <c r="D186" s="333" t="s">
        <v>4</v>
      </c>
      <c r="E186" s="702" t="s">
        <v>146</v>
      </c>
      <c r="F186" s="703" t="s">
        <v>149</v>
      </c>
      <c r="G186" s="335"/>
      <c r="H186" s="336">
        <v>483.85299999999984</v>
      </c>
      <c r="I186" s="337">
        <v>483.85299999999984</v>
      </c>
    </row>
    <row r="187" spans="2:9" ht="12.95" customHeight="1" x14ac:dyDescent="0.15">
      <c r="B187" s="381" t="s">
        <v>7</v>
      </c>
      <c r="C187" s="332" t="s">
        <v>43</v>
      </c>
      <c r="D187" s="333" t="s">
        <v>4</v>
      </c>
      <c r="E187" s="702" t="s">
        <v>146</v>
      </c>
      <c r="F187" s="703" t="s">
        <v>152</v>
      </c>
      <c r="G187" s="335"/>
      <c r="H187" s="336">
        <v>239.61799999999999</v>
      </c>
      <c r="I187" s="337">
        <v>239.61799999999999</v>
      </c>
    </row>
    <row r="188" spans="2:9" ht="12.95" customHeight="1" x14ac:dyDescent="0.15">
      <c r="B188" s="381" t="s">
        <v>7</v>
      </c>
      <c r="C188" s="332" t="s">
        <v>43</v>
      </c>
      <c r="D188" s="333" t="s">
        <v>4</v>
      </c>
      <c r="E188" s="702" t="s">
        <v>277</v>
      </c>
      <c r="F188" s="703" t="s">
        <v>277</v>
      </c>
      <c r="G188" s="335">
        <v>3230</v>
      </c>
      <c r="H188" s="336"/>
      <c r="I188" s="337">
        <v>3230</v>
      </c>
    </row>
    <row r="189" spans="2:9" ht="12.95" customHeight="1" x14ac:dyDescent="0.15">
      <c r="B189" s="381" t="s">
        <v>7</v>
      </c>
      <c r="C189" s="332" t="s">
        <v>43</v>
      </c>
      <c r="D189" s="333" t="s">
        <v>5</v>
      </c>
      <c r="E189" s="702" t="s">
        <v>110</v>
      </c>
      <c r="F189" s="703" t="s">
        <v>112</v>
      </c>
      <c r="G189" s="335"/>
      <c r="H189" s="336">
        <v>4</v>
      </c>
      <c r="I189" s="337">
        <v>4</v>
      </c>
    </row>
    <row r="190" spans="2:9" ht="12.95" customHeight="1" x14ac:dyDescent="0.15">
      <c r="B190" s="381" t="s">
        <v>7</v>
      </c>
      <c r="C190" s="332" t="s">
        <v>43</v>
      </c>
      <c r="D190" s="333" t="s">
        <v>5</v>
      </c>
      <c r="E190" s="702" t="s">
        <v>122</v>
      </c>
      <c r="F190" s="703" t="s">
        <v>127</v>
      </c>
      <c r="G190" s="335"/>
      <c r="H190" s="336">
        <v>6.6669999999999998</v>
      </c>
      <c r="I190" s="337">
        <v>6.6669999999999998</v>
      </c>
    </row>
    <row r="191" spans="2:9" ht="12.95" customHeight="1" x14ac:dyDescent="0.15">
      <c r="B191" s="381" t="s">
        <v>7</v>
      </c>
      <c r="C191" s="332" t="s">
        <v>43</v>
      </c>
      <c r="D191" s="333" t="s">
        <v>5</v>
      </c>
      <c r="E191" s="702" t="s">
        <v>122</v>
      </c>
      <c r="F191" s="703" t="s">
        <v>129</v>
      </c>
      <c r="G191" s="335"/>
      <c r="H191" s="336">
        <v>57.905000000000001</v>
      </c>
      <c r="I191" s="337">
        <v>57.905000000000001</v>
      </c>
    </row>
    <row r="192" spans="2:9" ht="12.95" customHeight="1" x14ac:dyDescent="0.15">
      <c r="B192" s="381" t="s">
        <v>7</v>
      </c>
      <c r="C192" s="332" t="s">
        <v>43</v>
      </c>
      <c r="D192" s="333" t="s">
        <v>5</v>
      </c>
      <c r="E192" s="702" t="s">
        <v>131</v>
      </c>
      <c r="F192" s="703" t="s">
        <v>135</v>
      </c>
      <c r="G192" s="335"/>
      <c r="H192" s="336">
        <v>6.6669999999999998</v>
      </c>
      <c r="I192" s="337">
        <v>6.6669999999999998</v>
      </c>
    </row>
    <row r="193" spans="2:9" ht="12.95" customHeight="1" x14ac:dyDescent="0.15">
      <c r="B193" s="381" t="s">
        <v>7</v>
      </c>
      <c r="C193" s="332" t="s">
        <v>43</v>
      </c>
      <c r="D193" s="333" t="s">
        <v>5</v>
      </c>
      <c r="E193" s="702" t="s">
        <v>131</v>
      </c>
      <c r="F193" s="703" t="s">
        <v>136</v>
      </c>
      <c r="G193" s="335"/>
      <c r="H193" s="336">
        <v>108.85599999999999</v>
      </c>
      <c r="I193" s="337">
        <v>108.85599999999999</v>
      </c>
    </row>
    <row r="194" spans="2:9" ht="12.95" customHeight="1" x14ac:dyDescent="0.15">
      <c r="B194" s="381" t="s">
        <v>7</v>
      </c>
      <c r="C194" s="332" t="s">
        <v>43</v>
      </c>
      <c r="D194" s="333" t="s">
        <v>5</v>
      </c>
      <c r="E194" s="702" t="s">
        <v>248</v>
      </c>
      <c r="F194" s="703" t="s">
        <v>142</v>
      </c>
      <c r="G194" s="335"/>
      <c r="H194" s="336">
        <v>12</v>
      </c>
      <c r="I194" s="337">
        <v>12</v>
      </c>
    </row>
    <row r="195" spans="2:9" ht="12.95" customHeight="1" x14ac:dyDescent="0.15">
      <c r="B195" s="381" t="s">
        <v>7</v>
      </c>
      <c r="C195" s="332" t="s">
        <v>43</v>
      </c>
      <c r="D195" s="333" t="s">
        <v>5</v>
      </c>
      <c r="E195" s="702" t="s">
        <v>248</v>
      </c>
      <c r="F195" s="703" t="s">
        <v>145</v>
      </c>
      <c r="G195" s="335"/>
      <c r="H195" s="336">
        <v>96.284999999999997</v>
      </c>
      <c r="I195" s="337">
        <v>96.284999999999997</v>
      </c>
    </row>
    <row r="196" spans="2:9" ht="12.95" customHeight="1" x14ac:dyDescent="0.15">
      <c r="B196" s="381" t="s">
        <v>7</v>
      </c>
      <c r="C196" s="332" t="s">
        <v>43</v>
      </c>
      <c r="D196" s="333" t="s">
        <v>5</v>
      </c>
      <c r="E196" s="702" t="s">
        <v>146</v>
      </c>
      <c r="F196" s="703" t="s">
        <v>148</v>
      </c>
      <c r="G196" s="335"/>
      <c r="H196" s="336">
        <v>765.14400000000001</v>
      </c>
      <c r="I196" s="337">
        <v>765.14400000000001</v>
      </c>
    </row>
    <row r="197" spans="2:9" ht="12.95" customHeight="1" x14ac:dyDescent="0.15">
      <c r="B197" s="381" t="s">
        <v>7</v>
      </c>
      <c r="C197" s="332" t="s">
        <v>43</v>
      </c>
      <c r="D197" s="333" t="s">
        <v>5</v>
      </c>
      <c r="E197" s="702" t="s">
        <v>146</v>
      </c>
      <c r="F197" s="703" t="s">
        <v>149</v>
      </c>
      <c r="G197" s="335"/>
      <c r="H197" s="336">
        <v>454.2879999999999</v>
      </c>
      <c r="I197" s="337">
        <v>454.2879999999999</v>
      </c>
    </row>
    <row r="198" spans="2:9" ht="12.95" customHeight="1" x14ac:dyDescent="0.15">
      <c r="B198" s="381" t="s">
        <v>7</v>
      </c>
      <c r="C198" s="332" t="s">
        <v>43</v>
      </c>
      <c r="D198" s="333" t="s">
        <v>5</v>
      </c>
      <c r="E198" s="702" t="s">
        <v>146</v>
      </c>
      <c r="F198" s="703" t="s">
        <v>150</v>
      </c>
      <c r="G198" s="335"/>
      <c r="H198" s="336">
        <v>301.90599999999995</v>
      </c>
      <c r="I198" s="337">
        <v>301.90599999999995</v>
      </c>
    </row>
    <row r="199" spans="2:9" ht="12.95" customHeight="1" x14ac:dyDescent="0.15">
      <c r="B199" s="381" t="s">
        <v>7</v>
      </c>
      <c r="C199" s="332" t="s">
        <v>43</v>
      </c>
      <c r="D199" s="333" t="s">
        <v>5</v>
      </c>
      <c r="E199" s="702" t="s">
        <v>146</v>
      </c>
      <c r="F199" s="703" t="s">
        <v>152</v>
      </c>
      <c r="G199" s="335"/>
      <c r="H199" s="336">
        <v>24.619</v>
      </c>
      <c r="I199" s="337">
        <v>24.619</v>
      </c>
    </row>
    <row r="200" spans="2:9" ht="12.95" customHeight="1" x14ac:dyDescent="0.15">
      <c r="B200" s="381" t="s">
        <v>7</v>
      </c>
      <c r="C200" s="332" t="s">
        <v>43</v>
      </c>
      <c r="D200" s="333" t="s">
        <v>15</v>
      </c>
      <c r="E200" s="702" t="s">
        <v>277</v>
      </c>
      <c r="F200" s="703" t="s">
        <v>277</v>
      </c>
      <c r="G200" s="335">
        <v>416</v>
      </c>
      <c r="H200" s="336"/>
      <c r="I200" s="337">
        <v>416</v>
      </c>
    </row>
    <row r="201" spans="2:9" ht="12.95" customHeight="1" x14ac:dyDescent="0.15">
      <c r="B201" s="381" t="s">
        <v>7</v>
      </c>
      <c r="C201" s="332" t="s">
        <v>43</v>
      </c>
      <c r="D201" s="333" t="s">
        <v>260</v>
      </c>
      <c r="E201" s="702" t="s">
        <v>277</v>
      </c>
      <c r="F201" s="703" t="s">
        <v>277</v>
      </c>
      <c r="G201" s="335">
        <v>1440</v>
      </c>
      <c r="H201" s="336"/>
      <c r="I201" s="337">
        <v>1440</v>
      </c>
    </row>
    <row r="202" spans="2:9" ht="12.95" customHeight="1" x14ac:dyDescent="0.15">
      <c r="B202" s="381" t="s">
        <v>7</v>
      </c>
      <c r="C202" s="332" t="s">
        <v>43</v>
      </c>
      <c r="D202" s="333" t="s">
        <v>204</v>
      </c>
      <c r="E202" s="702" t="s">
        <v>277</v>
      </c>
      <c r="F202" s="703" t="s">
        <v>277</v>
      </c>
      <c r="G202" s="335">
        <v>520</v>
      </c>
      <c r="H202" s="336"/>
      <c r="I202" s="337">
        <v>520</v>
      </c>
    </row>
    <row r="203" spans="2:9" ht="12.95" customHeight="1" x14ac:dyDescent="0.15">
      <c r="B203" s="381" t="s">
        <v>7</v>
      </c>
      <c r="C203" s="332" t="s">
        <v>43</v>
      </c>
      <c r="D203" s="333" t="s">
        <v>6</v>
      </c>
      <c r="E203" s="702" t="s">
        <v>87</v>
      </c>
      <c r="F203" s="703" t="s">
        <v>95</v>
      </c>
      <c r="G203" s="335">
        <v>993.404</v>
      </c>
      <c r="H203" s="336"/>
      <c r="I203" s="337">
        <v>993.404</v>
      </c>
    </row>
    <row r="204" spans="2:9" ht="12.95" customHeight="1" x14ac:dyDescent="0.15">
      <c r="B204" s="381" t="s">
        <v>7</v>
      </c>
      <c r="C204" s="332" t="s">
        <v>43</v>
      </c>
      <c r="D204" s="333" t="s">
        <v>6</v>
      </c>
      <c r="E204" s="702" t="s">
        <v>87</v>
      </c>
      <c r="F204" s="703" t="s">
        <v>96</v>
      </c>
      <c r="G204" s="335">
        <v>149.63999999999999</v>
      </c>
      <c r="H204" s="336"/>
      <c r="I204" s="337">
        <v>149.63999999999999</v>
      </c>
    </row>
    <row r="205" spans="2:9" ht="12.95" customHeight="1" x14ac:dyDescent="0.15">
      <c r="B205" s="381" t="s">
        <v>7</v>
      </c>
      <c r="C205" s="332" t="s">
        <v>43</v>
      </c>
      <c r="D205" s="333" t="s">
        <v>6</v>
      </c>
      <c r="E205" s="702" t="s">
        <v>97</v>
      </c>
      <c r="F205" s="703" t="s">
        <v>98</v>
      </c>
      <c r="G205" s="335">
        <v>116.71899999999999</v>
      </c>
      <c r="H205" s="336"/>
      <c r="I205" s="337">
        <v>116.71899999999999</v>
      </c>
    </row>
    <row r="206" spans="2:9" ht="12.95" customHeight="1" x14ac:dyDescent="0.15">
      <c r="B206" s="381" t="s">
        <v>7</v>
      </c>
      <c r="C206" s="332" t="s">
        <v>43</v>
      </c>
      <c r="D206" s="333" t="s">
        <v>6</v>
      </c>
      <c r="E206" s="702" t="s">
        <v>97</v>
      </c>
      <c r="F206" s="703" t="s">
        <v>99</v>
      </c>
      <c r="G206" s="335">
        <v>915.47800000000007</v>
      </c>
      <c r="H206" s="336"/>
      <c r="I206" s="337">
        <v>915.47800000000007</v>
      </c>
    </row>
    <row r="207" spans="2:9" ht="12.95" customHeight="1" x14ac:dyDescent="0.15">
      <c r="B207" s="381" t="s">
        <v>7</v>
      </c>
      <c r="C207" s="332" t="s">
        <v>43</v>
      </c>
      <c r="D207" s="333" t="s">
        <v>6</v>
      </c>
      <c r="E207" s="702" t="s">
        <v>97</v>
      </c>
      <c r="F207" s="703" t="s">
        <v>254</v>
      </c>
      <c r="G207" s="335">
        <v>55.533999999999999</v>
      </c>
      <c r="H207" s="336"/>
      <c r="I207" s="337">
        <v>55.533999999999999</v>
      </c>
    </row>
    <row r="208" spans="2:9" ht="12.95" customHeight="1" x14ac:dyDescent="0.15">
      <c r="B208" s="381" t="s">
        <v>7</v>
      </c>
      <c r="C208" s="332" t="s">
        <v>43</v>
      </c>
      <c r="D208" s="333" t="s">
        <v>6</v>
      </c>
      <c r="E208" s="702" t="s">
        <v>110</v>
      </c>
      <c r="F208" s="703" t="s">
        <v>112</v>
      </c>
      <c r="G208" s="335">
        <v>128.34899999999999</v>
      </c>
      <c r="H208" s="336"/>
      <c r="I208" s="337">
        <v>128.34899999999999</v>
      </c>
    </row>
    <row r="209" spans="2:9" ht="12.95" customHeight="1" x14ac:dyDescent="0.15">
      <c r="B209" s="381" t="s">
        <v>7</v>
      </c>
      <c r="C209" s="332" t="s">
        <v>43</v>
      </c>
      <c r="D209" s="333" t="s">
        <v>6</v>
      </c>
      <c r="E209" s="702" t="s">
        <v>110</v>
      </c>
      <c r="F209" s="703" t="s">
        <v>113</v>
      </c>
      <c r="G209" s="335">
        <v>114.96600000000001</v>
      </c>
      <c r="H209" s="336"/>
      <c r="I209" s="337">
        <v>114.96600000000001</v>
      </c>
    </row>
    <row r="210" spans="2:9" ht="12.95" customHeight="1" x14ac:dyDescent="0.15">
      <c r="B210" s="381" t="s">
        <v>7</v>
      </c>
      <c r="C210" s="332" t="s">
        <v>43</v>
      </c>
      <c r="D210" s="333" t="s">
        <v>6</v>
      </c>
      <c r="E210" s="702" t="s">
        <v>110</v>
      </c>
      <c r="F210" s="703" t="s">
        <v>117</v>
      </c>
      <c r="G210" s="335">
        <v>635.84400000000005</v>
      </c>
      <c r="H210" s="336"/>
      <c r="I210" s="337">
        <v>635.84400000000005</v>
      </c>
    </row>
    <row r="211" spans="2:9" ht="12.95" customHeight="1" x14ac:dyDescent="0.15">
      <c r="B211" s="381" t="s">
        <v>7</v>
      </c>
      <c r="C211" s="332" t="s">
        <v>43</v>
      </c>
      <c r="D211" s="333" t="s">
        <v>6</v>
      </c>
      <c r="E211" s="702" t="s">
        <v>122</v>
      </c>
      <c r="F211" s="703" t="s">
        <v>279</v>
      </c>
      <c r="G211" s="335">
        <v>228.85300000000001</v>
      </c>
      <c r="H211" s="336"/>
      <c r="I211" s="337">
        <v>228.85300000000001</v>
      </c>
    </row>
    <row r="212" spans="2:9" ht="12.95" customHeight="1" x14ac:dyDescent="0.15">
      <c r="B212" s="381" t="s">
        <v>7</v>
      </c>
      <c r="C212" s="332" t="s">
        <v>43</v>
      </c>
      <c r="D212" s="333" t="s">
        <v>6</v>
      </c>
      <c r="E212" s="702" t="s">
        <v>131</v>
      </c>
      <c r="F212" s="703" t="s">
        <v>132</v>
      </c>
      <c r="G212" s="335">
        <v>274.483</v>
      </c>
      <c r="H212" s="336"/>
      <c r="I212" s="337">
        <v>274.483</v>
      </c>
    </row>
    <row r="213" spans="2:9" ht="12.95" customHeight="1" x14ac:dyDescent="0.15">
      <c r="B213" s="381" t="s">
        <v>7</v>
      </c>
      <c r="C213" s="332" t="s">
        <v>43</v>
      </c>
      <c r="D213" s="333" t="s">
        <v>6</v>
      </c>
      <c r="E213" s="702" t="s">
        <v>131</v>
      </c>
      <c r="F213" s="703" t="s">
        <v>140</v>
      </c>
      <c r="G213" s="335">
        <v>51.348999999999997</v>
      </c>
      <c r="H213" s="336"/>
      <c r="I213" s="337">
        <v>51.348999999999997</v>
      </c>
    </row>
    <row r="214" spans="2:9" ht="12.95" customHeight="1" x14ac:dyDescent="0.15">
      <c r="B214" s="381" t="s">
        <v>7</v>
      </c>
      <c r="C214" s="332" t="s">
        <v>43</v>
      </c>
      <c r="D214" s="333" t="s">
        <v>6</v>
      </c>
      <c r="E214" s="702" t="s">
        <v>248</v>
      </c>
      <c r="F214" s="703" t="s">
        <v>278</v>
      </c>
      <c r="G214" s="335">
        <v>198.68600000000001</v>
      </c>
      <c r="H214" s="336"/>
      <c r="I214" s="337">
        <v>198.68600000000001</v>
      </c>
    </row>
    <row r="215" spans="2:9" ht="12.95" customHeight="1" x14ac:dyDescent="0.15">
      <c r="B215" s="381" t="s">
        <v>7</v>
      </c>
      <c r="C215" s="332" t="s">
        <v>43</v>
      </c>
      <c r="D215" s="333" t="s">
        <v>6</v>
      </c>
      <c r="E215" s="702" t="s">
        <v>248</v>
      </c>
      <c r="F215" s="703" t="s">
        <v>276</v>
      </c>
      <c r="G215" s="335">
        <v>46.405999999999999</v>
      </c>
      <c r="H215" s="336"/>
      <c r="I215" s="337">
        <v>46.405999999999999</v>
      </c>
    </row>
    <row r="216" spans="2:9" ht="12.95" customHeight="1" x14ac:dyDescent="0.15">
      <c r="B216" s="381" t="s">
        <v>7</v>
      </c>
      <c r="C216" s="332" t="s">
        <v>43</v>
      </c>
      <c r="D216" s="333" t="s">
        <v>6</v>
      </c>
      <c r="E216" s="702" t="s">
        <v>248</v>
      </c>
      <c r="F216" s="703" t="s">
        <v>280</v>
      </c>
      <c r="G216" s="335">
        <v>53.682000000000002</v>
      </c>
      <c r="H216" s="336"/>
      <c r="I216" s="337">
        <v>53.682000000000002</v>
      </c>
    </row>
    <row r="217" spans="2:9" ht="12.95" customHeight="1" x14ac:dyDescent="0.15">
      <c r="B217" s="381" t="s">
        <v>7</v>
      </c>
      <c r="C217" s="332" t="s">
        <v>43</v>
      </c>
      <c r="D217" s="333" t="s">
        <v>6</v>
      </c>
      <c r="E217" s="702" t="s">
        <v>248</v>
      </c>
      <c r="F217" s="703" t="s">
        <v>143</v>
      </c>
      <c r="G217" s="335">
        <v>89.265999999999991</v>
      </c>
      <c r="H217" s="336"/>
      <c r="I217" s="337">
        <v>89.265999999999991</v>
      </c>
    </row>
    <row r="218" spans="2:9" ht="12.95" customHeight="1" x14ac:dyDescent="0.15">
      <c r="B218" s="381" t="s">
        <v>7</v>
      </c>
      <c r="C218" s="332" t="s">
        <v>43</v>
      </c>
      <c r="D218" s="333" t="s">
        <v>6</v>
      </c>
      <c r="E218" s="702" t="s">
        <v>146</v>
      </c>
      <c r="F218" s="703" t="s">
        <v>149</v>
      </c>
      <c r="G218" s="335">
        <v>640.24300000000005</v>
      </c>
      <c r="H218" s="336"/>
      <c r="I218" s="337">
        <v>640.24300000000005</v>
      </c>
    </row>
    <row r="219" spans="2:9" ht="12.95" customHeight="1" x14ac:dyDescent="0.15">
      <c r="B219" s="381" t="s">
        <v>7</v>
      </c>
      <c r="C219" s="332" t="s">
        <v>43</v>
      </c>
      <c r="D219" s="338" t="s">
        <v>6</v>
      </c>
      <c r="E219" s="702" t="s">
        <v>153</v>
      </c>
      <c r="F219" s="703" t="s">
        <v>153</v>
      </c>
      <c r="G219" s="335">
        <v>7.258</v>
      </c>
      <c r="H219" s="336"/>
      <c r="I219" s="337">
        <v>7.258</v>
      </c>
    </row>
    <row r="220" spans="2:9" ht="12.95" customHeight="1" x14ac:dyDescent="0.15">
      <c r="B220" s="381" t="s">
        <v>7</v>
      </c>
      <c r="C220" s="332" t="s">
        <v>43</v>
      </c>
      <c r="D220" s="333" t="s">
        <v>6</v>
      </c>
      <c r="E220" s="702" t="s">
        <v>277</v>
      </c>
      <c r="F220" s="703" t="s">
        <v>277</v>
      </c>
      <c r="G220" s="335">
        <v>27128</v>
      </c>
      <c r="H220" s="336"/>
      <c r="I220" s="337">
        <v>27128</v>
      </c>
    </row>
    <row r="221" spans="2:9" ht="12.95" customHeight="1" x14ac:dyDescent="0.15">
      <c r="B221" s="381" t="s">
        <v>7</v>
      </c>
      <c r="C221" s="332" t="s">
        <v>43</v>
      </c>
      <c r="D221" s="333" t="s">
        <v>206</v>
      </c>
      <c r="E221" s="702" t="s">
        <v>277</v>
      </c>
      <c r="F221" s="703" t="s">
        <v>277</v>
      </c>
      <c r="G221" s="335">
        <v>1040</v>
      </c>
      <c r="H221" s="336"/>
      <c r="I221" s="337">
        <v>1040</v>
      </c>
    </row>
    <row r="222" spans="2:9" ht="12.95" customHeight="1" x14ac:dyDescent="0.15">
      <c r="B222" s="381" t="s">
        <v>7</v>
      </c>
      <c r="C222" s="332" t="s">
        <v>43</v>
      </c>
      <c r="D222" s="333" t="s">
        <v>261</v>
      </c>
      <c r="E222" s="702" t="s">
        <v>277</v>
      </c>
      <c r="F222" s="703" t="s">
        <v>277</v>
      </c>
      <c r="G222" s="335">
        <v>7320</v>
      </c>
      <c r="H222" s="336"/>
      <c r="I222" s="337">
        <v>7320</v>
      </c>
    </row>
    <row r="223" spans="2:9" ht="12.95" customHeight="1" x14ac:dyDescent="0.15">
      <c r="B223" s="381" t="s">
        <v>7</v>
      </c>
      <c r="C223" s="332" t="s">
        <v>43</v>
      </c>
      <c r="D223" s="333" t="s">
        <v>20</v>
      </c>
      <c r="E223" s="702" t="s">
        <v>277</v>
      </c>
      <c r="F223" s="703" t="s">
        <v>277</v>
      </c>
      <c r="G223" s="335">
        <v>4480</v>
      </c>
      <c r="H223" s="336"/>
      <c r="I223" s="337">
        <v>4480</v>
      </c>
    </row>
    <row r="224" spans="2:9" ht="12.95" customHeight="1" x14ac:dyDescent="0.15">
      <c r="B224" s="381" t="s">
        <v>7</v>
      </c>
      <c r="C224" s="332" t="s">
        <v>43</v>
      </c>
      <c r="D224" s="333" t="s">
        <v>21</v>
      </c>
      <c r="E224" s="702" t="s">
        <v>277</v>
      </c>
      <c r="F224" s="703" t="s">
        <v>277</v>
      </c>
      <c r="G224" s="335">
        <v>160</v>
      </c>
      <c r="H224" s="336"/>
      <c r="I224" s="337">
        <v>160</v>
      </c>
    </row>
    <row r="225" spans="2:9" ht="12.95" customHeight="1" x14ac:dyDescent="0.15">
      <c r="B225" s="381" t="s">
        <v>7</v>
      </c>
      <c r="C225" s="332" t="s">
        <v>43</v>
      </c>
      <c r="D225" s="333" t="s">
        <v>205</v>
      </c>
      <c r="E225" s="702" t="s">
        <v>277</v>
      </c>
      <c r="F225" s="703" t="s">
        <v>277</v>
      </c>
      <c r="G225" s="335">
        <v>130</v>
      </c>
      <c r="H225" s="336"/>
      <c r="I225" s="337">
        <v>130</v>
      </c>
    </row>
    <row r="226" spans="2:9" ht="12.95" customHeight="1" x14ac:dyDescent="0.15">
      <c r="B226" s="381" t="s">
        <v>7</v>
      </c>
      <c r="C226" s="332" t="s">
        <v>43</v>
      </c>
      <c r="D226" s="333" t="s">
        <v>11</v>
      </c>
      <c r="E226" s="702" t="s">
        <v>131</v>
      </c>
      <c r="F226" s="703" t="s">
        <v>136</v>
      </c>
      <c r="G226" s="335"/>
      <c r="H226" s="336">
        <v>6.6669999999999998</v>
      </c>
      <c r="I226" s="337">
        <v>6.6669999999999998</v>
      </c>
    </row>
    <row r="227" spans="2:9" ht="12.95" customHeight="1" x14ac:dyDescent="0.15">
      <c r="B227" s="381" t="s">
        <v>7</v>
      </c>
      <c r="C227" s="332" t="s">
        <v>43</v>
      </c>
      <c r="D227" s="333" t="s">
        <v>11</v>
      </c>
      <c r="E227" s="702" t="s">
        <v>131</v>
      </c>
      <c r="F227" s="703" t="s">
        <v>137</v>
      </c>
      <c r="G227" s="335"/>
      <c r="H227" s="336">
        <v>20</v>
      </c>
      <c r="I227" s="337">
        <v>20</v>
      </c>
    </row>
    <row r="228" spans="2:9" ht="12.95" customHeight="1" x14ac:dyDescent="0.15">
      <c r="B228" s="381" t="s">
        <v>7</v>
      </c>
      <c r="C228" s="332" t="s">
        <v>43</v>
      </c>
      <c r="D228" s="333" t="s">
        <v>22</v>
      </c>
      <c r="E228" s="702" t="s">
        <v>277</v>
      </c>
      <c r="F228" s="703" t="s">
        <v>277</v>
      </c>
      <c r="G228" s="335">
        <v>1066</v>
      </c>
      <c r="H228" s="336"/>
      <c r="I228" s="337">
        <v>1066</v>
      </c>
    </row>
    <row r="229" spans="2:9" ht="12.95" customHeight="1" x14ac:dyDescent="0.15">
      <c r="B229" s="381" t="s">
        <v>7</v>
      </c>
      <c r="C229" s="332" t="s">
        <v>43</v>
      </c>
      <c r="D229" s="333" t="s">
        <v>24</v>
      </c>
      <c r="E229" s="702" t="s">
        <v>122</v>
      </c>
      <c r="F229" s="703" t="s">
        <v>127</v>
      </c>
      <c r="G229" s="335"/>
      <c r="H229" s="336">
        <v>3.214</v>
      </c>
      <c r="I229" s="337">
        <v>3.214</v>
      </c>
    </row>
    <row r="230" spans="2:9" ht="12.95" customHeight="1" x14ac:dyDescent="0.15">
      <c r="B230" s="381" t="s">
        <v>7</v>
      </c>
      <c r="C230" s="332" t="s">
        <v>43</v>
      </c>
      <c r="D230" s="333" t="s">
        <v>25</v>
      </c>
      <c r="E230" s="702" t="s">
        <v>87</v>
      </c>
      <c r="F230" s="703" t="s">
        <v>88</v>
      </c>
      <c r="G230" s="335"/>
      <c r="H230" s="336">
        <v>16.071000000000002</v>
      </c>
      <c r="I230" s="337">
        <v>16.071000000000002</v>
      </c>
    </row>
    <row r="231" spans="2:9" ht="12.95" customHeight="1" x14ac:dyDescent="0.15">
      <c r="B231" s="381" t="s">
        <v>7</v>
      </c>
      <c r="C231" s="332" t="s">
        <v>43</v>
      </c>
      <c r="D231" s="333" t="s">
        <v>25</v>
      </c>
      <c r="E231" s="702" t="s">
        <v>87</v>
      </c>
      <c r="F231" s="703" t="s">
        <v>91</v>
      </c>
      <c r="G231" s="335"/>
      <c r="H231" s="336">
        <v>19.286000000000001</v>
      </c>
      <c r="I231" s="337">
        <v>19.286000000000001</v>
      </c>
    </row>
    <row r="232" spans="2:9" ht="12.95" customHeight="1" x14ac:dyDescent="0.15">
      <c r="B232" s="381" t="s">
        <v>7</v>
      </c>
      <c r="C232" s="332" t="s">
        <v>43</v>
      </c>
      <c r="D232" s="333" t="s">
        <v>25</v>
      </c>
      <c r="E232" s="702" t="s">
        <v>97</v>
      </c>
      <c r="F232" s="703" t="s">
        <v>254</v>
      </c>
      <c r="G232" s="335"/>
      <c r="H232" s="336">
        <v>128.571</v>
      </c>
      <c r="I232" s="337">
        <v>128.571</v>
      </c>
    </row>
    <row r="233" spans="2:9" ht="12.95" customHeight="1" x14ac:dyDescent="0.15">
      <c r="B233" s="381" t="s">
        <v>7</v>
      </c>
      <c r="C233" s="332" t="s">
        <v>43</v>
      </c>
      <c r="D233" s="333" t="s">
        <v>25</v>
      </c>
      <c r="E233" s="702" t="s">
        <v>103</v>
      </c>
      <c r="F233" s="703" t="s">
        <v>106</v>
      </c>
      <c r="G233" s="335"/>
      <c r="H233" s="336">
        <v>57.858000000000004</v>
      </c>
      <c r="I233" s="337">
        <v>57.858000000000004</v>
      </c>
    </row>
    <row r="234" spans="2:9" ht="12.95" customHeight="1" x14ac:dyDescent="0.15">
      <c r="B234" s="381" t="s">
        <v>7</v>
      </c>
      <c r="C234" s="332" t="s">
        <v>43</v>
      </c>
      <c r="D234" s="333" t="s">
        <v>25</v>
      </c>
      <c r="E234" s="702" t="s">
        <v>110</v>
      </c>
      <c r="F234" s="703" t="s">
        <v>112</v>
      </c>
      <c r="G234" s="335"/>
      <c r="H234" s="336">
        <v>67.5</v>
      </c>
      <c r="I234" s="337">
        <v>67.5</v>
      </c>
    </row>
    <row r="235" spans="2:9" ht="12.95" customHeight="1" x14ac:dyDescent="0.15">
      <c r="B235" s="381" t="s">
        <v>7</v>
      </c>
      <c r="C235" s="332" t="s">
        <v>43</v>
      </c>
      <c r="D235" s="333" t="s">
        <v>25</v>
      </c>
      <c r="E235" s="702" t="s">
        <v>110</v>
      </c>
      <c r="F235" s="703" t="s">
        <v>114</v>
      </c>
      <c r="G235" s="335"/>
      <c r="H235" s="336">
        <v>157.49799999999999</v>
      </c>
      <c r="I235" s="337">
        <v>157.49799999999999</v>
      </c>
    </row>
    <row r="236" spans="2:9" ht="12.95" customHeight="1" x14ac:dyDescent="0.15">
      <c r="B236" s="381" t="s">
        <v>7</v>
      </c>
      <c r="C236" s="332" t="s">
        <v>43</v>
      </c>
      <c r="D236" s="333" t="s">
        <v>25</v>
      </c>
      <c r="E236" s="702" t="s">
        <v>110</v>
      </c>
      <c r="F236" s="703" t="s">
        <v>120</v>
      </c>
      <c r="G236" s="335"/>
      <c r="H236" s="336">
        <v>128.572</v>
      </c>
      <c r="I236" s="337">
        <v>128.572</v>
      </c>
    </row>
    <row r="237" spans="2:9" ht="12.95" customHeight="1" thickBot="1" x14ac:dyDescent="0.2">
      <c r="B237" s="388" t="s">
        <v>7</v>
      </c>
      <c r="C237" s="355" t="s">
        <v>43</v>
      </c>
      <c r="D237" s="356" t="s">
        <v>25</v>
      </c>
      <c r="E237" s="704" t="s">
        <v>122</v>
      </c>
      <c r="F237" s="705" t="s">
        <v>124</v>
      </c>
      <c r="G237" s="358"/>
      <c r="H237" s="359">
        <v>19.286000000000001</v>
      </c>
      <c r="I237" s="360">
        <v>19.286000000000001</v>
      </c>
    </row>
    <row r="238" spans="2:9" ht="12.95" customHeight="1" x14ac:dyDescent="0.15">
      <c r="B238" s="384" t="s">
        <v>7</v>
      </c>
      <c r="C238" s="349" t="s">
        <v>43</v>
      </c>
      <c r="D238" s="350" t="s">
        <v>25</v>
      </c>
      <c r="E238" s="706" t="s">
        <v>122</v>
      </c>
      <c r="F238" s="707" t="s">
        <v>125</v>
      </c>
      <c r="G238" s="352"/>
      <c r="H238" s="353">
        <v>48.215000000000003</v>
      </c>
      <c r="I238" s="354">
        <v>48.215000000000003</v>
      </c>
    </row>
    <row r="239" spans="2:9" ht="12.95" customHeight="1" x14ac:dyDescent="0.15">
      <c r="B239" s="381" t="s">
        <v>7</v>
      </c>
      <c r="C239" s="332" t="s">
        <v>43</v>
      </c>
      <c r="D239" s="333" t="s">
        <v>25</v>
      </c>
      <c r="E239" s="702" t="s">
        <v>122</v>
      </c>
      <c r="F239" s="703" t="s">
        <v>127</v>
      </c>
      <c r="G239" s="335"/>
      <c r="H239" s="336">
        <v>86.783000000000001</v>
      </c>
      <c r="I239" s="337">
        <v>86.783000000000001</v>
      </c>
    </row>
    <row r="240" spans="2:9" ht="12.95" customHeight="1" x14ac:dyDescent="0.15">
      <c r="B240" s="381" t="s">
        <v>7</v>
      </c>
      <c r="C240" s="332" t="s">
        <v>43</v>
      </c>
      <c r="D240" s="333" t="s">
        <v>25</v>
      </c>
      <c r="E240" s="702" t="s">
        <v>122</v>
      </c>
      <c r="F240" s="703" t="s">
        <v>129</v>
      </c>
      <c r="G240" s="335"/>
      <c r="H240" s="336">
        <v>176.786</v>
      </c>
      <c r="I240" s="337">
        <v>176.786</v>
      </c>
    </row>
    <row r="241" spans="2:9" ht="12.95" customHeight="1" x14ac:dyDescent="0.15">
      <c r="B241" s="381" t="s">
        <v>7</v>
      </c>
      <c r="C241" s="332" t="s">
        <v>43</v>
      </c>
      <c r="D241" s="333" t="s">
        <v>25</v>
      </c>
      <c r="E241" s="702" t="s">
        <v>122</v>
      </c>
      <c r="F241" s="703" t="s">
        <v>279</v>
      </c>
      <c r="G241" s="335"/>
      <c r="H241" s="336">
        <v>19.286000000000001</v>
      </c>
      <c r="I241" s="337">
        <v>19.286000000000001</v>
      </c>
    </row>
    <row r="242" spans="2:9" ht="12.95" customHeight="1" x14ac:dyDescent="0.15">
      <c r="B242" s="381" t="s">
        <v>7</v>
      </c>
      <c r="C242" s="332" t="s">
        <v>43</v>
      </c>
      <c r="D242" s="333" t="s">
        <v>25</v>
      </c>
      <c r="E242" s="702" t="s">
        <v>131</v>
      </c>
      <c r="F242" s="703" t="s">
        <v>132</v>
      </c>
      <c r="G242" s="335"/>
      <c r="H242" s="336">
        <v>109.28399999999999</v>
      </c>
      <c r="I242" s="337">
        <v>109.28399999999999</v>
      </c>
    </row>
    <row r="243" spans="2:9" ht="12.95" customHeight="1" x14ac:dyDescent="0.15">
      <c r="B243" s="381" t="s">
        <v>7</v>
      </c>
      <c r="C243" s="332" t="s">
        <v>43</v>
      </c>
      <c r="D243" s="333" t="s">
        <v>25</v>
      </c>
      <c r="E243" s="702" t="s">
        <v>131</v>
      </c>
      <c r="F243" s="703" t="s">
        <v>135</v>
      </c>
      <c r="G243" s="335"/>
      <c r="H243" s="336">
        <v>334.28300000000002</v>
      </c>
      <c r="I243" s="337">
        <v>334.28300000000002</v>
      </c>
    </row>
    <row r="244" spans="2:9" ht="12.95" customHeight="1" x14ac:dyDescent="0.15">
      <c r="B244" s="381" t="s">
        <v>7</v>
      </c>
      <c r="C244" s="332" t="s">
        <v>43</v>
      </c>
      <c r="D244" s="333" t="s">
        <v>25</v>
      </c>
      <c r="E244" s="702" t="s">
        <v>131</v>
      </c>
      <c r="F244" s="703" t="s">
        <v>136</v>
      </c>
      <c r="G244" s="335"/>
      <c r="H244" s="336">
        <v>1507.4999999999998</v>
      </c>
      <c r="I244" s="337">
        <v>1507.4999999999998</v>
      </c>
    </row>
    <row r="245" spans="2:9" ht="12.95" customHeight="1" x14ac:dyDescent="0.15">
      <c r="B245" s="381" t="s">
        <v>7</v>
      </c>
      <c r="C245" s="332" t="s">
        <v>43</v>
      </c>
      <c r="D245" s="333" t="s">
        <v>25</v>
      </c>
      <c r="E245" s="702" t="s">
        <v>131</v>
      </c>
      <c r="F245" s="703" t="s">
        <v>137</v>
      </c>
      <c r="G245" s="335"/>
      <c r="H245" s="336">
        <v>816.41100000000063</v>
      </c>
      <c r="I245" s="337">
        <v>816.41100000000063</v>
      </c>
    </row>
    <row r="246" spans="2:9" ht="12.95" customHeight="1" x14ac:dyDescent="0.15">
      <c r="B246" s="381" t="s">
        <v>7</v>
      </c>
      <c r="C246" s="332" t="s">
        <v>43</v>
      </c>
      <c r="D246" s="333" t="s">
        <v>25</v>
      </c>
      <c r="E246" s="702" t="s">
        <v>131</v>
      </c>
      <c r="F246" s="703" t="s">
        <v>139</v>
      </c>
      <c r="G246" s="335"/>
      <c r="H246" s="336">
        <v>131.78800000000001</v>
      </c>
      <c r="I246" s="337">
        <v>131.78800000000001</v>
      </c>
    </row>
    <row r="247" spans="2:9" ht="12.95" customHeight="1" x14ac:dyDescent="0.15">
      <c r="B247" s="381" t="s">
        <v>7</v>
      </c>
      <c r="C247" s="332" t="s">
        <v>43</v>
      </c>
      <c r="D247" s="333" t="s">
        <v>25</v>
      </c>
      <c r="E247" s="702" t="s">
        <v>248</v>
      </c>
      <c r="F247" s="703" t="s">
        <v>141</v>
      </c>
      <c r="G247" s="335"/>
      <c r="H247" s="336">
        <v>16.071000000000002</v>
      </c>
      <c r="I247" s="337">
        <v>16.071000000000002</v>
      </c>
    </row>
    <row r="248" spans="2:9" ht="12.95" customHeight="1" x14ac:dyDescent="0.15">
      <c r="B248" s="381" t="s">
        <v>7</v>
      </c>
      <c r="C248" s="332" t="s">
        <v>43</v>
      </c>
      <c r="D248" s="333" t="s">
        <v>25</v>
      </c>
      <c r="E248" s="702" t="s">
        <v>248</v>
      </c>
      <c r="F248" s="703" t="s">
        <v>280</v>
      </c>
      <c r="G248" s="335"/>
      <c r="H248" s="336">
        <v>22.5</v>
      </c>
      <c r="I248" s="337">
        <v>22.5</v>
      </c>
    </row>
    <row r="249" spans="2:9" ht="12.95" customHeight="1" x14ac:dyDescent="0.15">
      <c r="B249" s="381" t="s">
        <v>7</v>
      </c>
      <c r="C249" s="332" t="s">
        <v>43</v>
      </c>
      <c r="D249" s="333" t="s">
        <v>25</v>
      </c>
      <c r="E249" s="702" t="s">
        <v>248</v>
      </c>
      <c r="F249" s="703" t="s">
        <v>142</v>
      </c>
      <c r="G249" s="335"/>
      <c r="H249" s="336">
        <v>784.28400000000045</v>
      </c>
      <c r="I249" s="337">
        <v>784.28400000000045</v>
      </c>
    </row>
    <row r="250" spans="2:9" ht="12.95" customHeight="1" x14ac:dyDescent="0.15">
      <c r="B250" s="381" t="s">
        <v>7</v>
      </c>
      <c r="C250" s="332" t="s">
        <v>43</v>
      </c>
      <c r="D250" s="333" t="s">
        <v>25</v>
      </c>
      <c r="E250" s="702" t="s">
        <v>248</v>
      </c>
      <c r="F250" s="703" t="s">
        <v>143</v>
      </c>
      <c r="G250" s="335"/>
      <c r="H250" s="336">
        <v>372.85599999999999</v>
      </c>
      <c r="I250" s="337">
        <v>372.85599999999999</v>
      </c>
    </row>
    <row r="251" spans="2:9" ht="12.95" customHeight="1" x14ac:dyDescent="0.15">
      <c r="B251" s="381" t="s">
        <v>7</v>
      </c>
      <c r="C251" s="332" t="s">
        <v>43</v>
      </c>
      <c r="D251" s="333" t="s">
        <v>25</v>
      </c>
      <c r="E251" s="702" t="s">
        <v>248</v>
      </c>
      <c r="F251" s="703" t="s">
        <v>145</v>
      </c>
      <c r="G251" s="335"/>
      <c r="H251" s="336">
        <v>916.06700000000012</v>
      </c>
      <c r="I251" s="337">
        <v>916.06700000000012</v>
      </c>
    </row>
    <row r="252" spans="2:9" ht="12.95" customHeight="1" x14ac:dyDescent="0.15">
      <c r="B252" s="381" t="s">
        <v>7</v>
      </c>
      <c r="C252" s="332" t="s">
        <v>43</v>
      </c>
      <c r="D252" s="333" t="s">
        <v>25</v>
      </c>
      <c r="E252" s="702" t="s">
        <v>146</v>
      </c>
      <c r="F252" s="703" t="s">
        <v>149</v>
      </c>
      <c r="G252" s="335"/>
      <c r="H252" s="336">
        <v>38.572000000000003</v>
      </c>
      <c r="I252" s="337">
        <v>38.572000000000003</v>
      </c>
    </row>
    <row r="253" spans="2:9" ht="12.95" customHeight="1" x14ac:dyDescent="0.15">
      <c r="B253" s="381" t="s">
        <v>7</v>
      </c>
      <c r="C253" s="332" t="s">
        <v>43</v>
      </c>
      <c r="D253" s="333" t="s">
        <v>25</v>
      </c>
      <c r="E253" s="702" t="s">
        <v>146</v>
      </c>
      <c r="F253" s="703" t="s">
        <v>152</v>
      </c>
      <c r="G253" s="335"/>
      <c r="H253" s="336">
        <v>25.714000000000002</v>
      </c>
      <c r="I253" s="337">
        <v>25.714000000000002</v>
      </c>
    </row>
    <row r="254" spans="2:9" ht="12.95" customHeight="1" x14ac:dyDescent="0.15">
      <c r="B254" s="381" t="s">
        <v>7</v>
      </c>
      <c r="C254" s="332" t="s">
        <v>43</v>
      </c>
      <c r="D254" s="333" t="s">
        <v>215</v>
      </c>
      <c r="E254" s="702" t="s">
        <v>110</v>
      </c>
      <c r="F254" s="703" t="s">
        <v>247</v>
      </c>
      <c r="G254" s="335"/>
      <c r="H254" s="336">
        <v>5017.5020000000004</v>
      </c>
      <c r="I254" s="337">
        <v>5017.5020000000004</v>
      </c>
    </row>
    <row r="255" spans="2:9" ht="12.95" customHeight="1" x14ac:dyDescent="0.15">
      <c r="B255" s="381" t="s">
        <v>7</v>
      </c>
      <c r="C255" s="332" t="s">
        <v>43</v>
      </c>
      <c r="D255" s="333" t="s">
        <v>215</v>
      </c>
      <c r="E255" s="702" t="s">
        <v>131</v>
      </c>
      <c r="F255" s="703" t="s">
        <v>136</v>
      </c>
      <c r="G255" s="335"/>
      <c r="H255" s="336">
        <v>5956.0720000000001</v>
      </c>
      <c r="I255" s="337">
        <v>5956.0720000000001</v>
      </c>
    </row>
    <row r="256" spans="2:9" ht="12.95" customHeight="1" x14ac:dyDescent="0.15">
      <c r="B256" s="381" t="s">
        <v>7</v>
      </c>
      <c r="C256" s="332" t="s">
        <v>43</v>
      </c>
      <c r="D256" s="333" t="s">
        <v>26</v>
      </c>
      <c r="E256" s="702" t="s">
        <v>87</v>
      </c>
      <c r="F256" s="703" t="s">
        <v>89</v>
      </c>
      <c r="G256" s="335"/>
      <c r="H256" s="336">
        <v>899.99999999999977</v>
      </c>
      <c r="I256" s="337">
        <v>899.99999999999977</v>
      </c>
    </row>
    <row r="257" spans="2:9" ht="12.95" customHeight="1" x14ac:dyDescent="0.15">
      <c r="B257" s="381" t="s">
        <v>7</v>
      </c>
      <c r="C257" s="332" t="s">
        <v>43</v>
      </c>
      <c r="D257" s="333" t="s">
        <v>26</v>
      </c>
      <c r="E257" s="702" t="s">
        <v>110</v>
      </c>
      <c r="F257" s="703" t="s">
        <v>247</v>
      </c>
      <c r="G257" s="335"/>
      <c r="H257" s="336">
        <v>14184.643</v>
      </c>
      <c r="I257" s="337">
        <v>14184.643</v>
      </c>
    </row>
    <row r="258" spans="2:9" ht="12.95" customHeight="1" x14ac:dyDescent="0.15">
      <c r="B258" s="381" t="s">
        <v>7</v>
      </c>
      <c r="C258" s="332" t="s">
        <v>43</v>
      </c>
      <c r="D258" s="333" t="s">
        <v>26</v>
      </c>
      <c r="E258" s="702" t="s">
        <v>122</v>
      </c>
      <c r="F258" s="703" t="s">
        <v>279</v>
      </c>
      <c r="G258" s="335"/>
      <c r="H258" s="336">
        <v>707.14000000000021</v>
      </c>
      <c r="I258" s="337">
        <v>707.14000000000021</v>
      </c>
    </row>
    <row r="259" spans="2:9" ht="12.95" customHeight="1" x14ac:dyDescent="0.15">
      <c r="B259" s="381" t="s">
        <v>7</v>
      </c>
      <c r="C259" s="332" t="s">
        <v>43</v>
      </c>
      <c r="D259" s="333" t="s">
        <v>26</v>
      </c>
      <c r="E259" s="702" t="s">
        <v>131</v>
      </c>
      <c r="F259" s="703" t="s">
        <v>132</v>
      </c>
      <c r="G259" s="335"/>
      <c r="H259" s="336">
        <v>102.85599999999999</v>
      </c>
      <c r="I259" s="337">
        <v>102.85599999999999</v>
      </c>
    </row>
    <row r="260" spans="2:9" ht="12.95" customHeight="1" x14ac:dyDescent="0.15">
      <c r="B260" s="381" t="s">
        <v>7</v>
      </c>
      <c r="C260" s="332" t="s">
        <v>43</v>
      </c>
      <c r="D260" s="333" t="s">
        <v>26</v>
      </c>
      <c r="E260" s="702" t="s">
        <v>131</v>
      </c>
      <c r="F260" s="703" t="s">
        <v>136</v>
      </c>
      <c r="G260" s="335"/>
      <c r="H260" s="336">
        <v>50210.357999999964</v>
      </c>
      <c r="I260" s="337">
        <v>50210.357999999964</v>
      </c>
    </row>
    <row r="261" spans="2:9" ht="12.95" customHeight="1" x14ac:dyDescent="0.15">
      <c r="B261" s="381" t="s">
        <v>7</v>
      </c>
      <c r="C261" s="332" t="s">
        <v>43</v>
      </c>
      <c r="D261" s="333" t="s">
        <v>26</v>
      </c>
      <c r="E261" s="702" t="s">
        <v>131</v>
      </c>
      <c r="F261" s="703" t="s">
        <v>137</v>
      </c>
      <c r="G261" s="335"/>
      <c r="H261" s="336">
        <v>771.42800000000022</v>
      </c>
      <c r="I261" s="337">
        <v>771.42800000000022</v>
      </c>
    </row>
    <row r="262" spans="2:9" ht="12.95" customHeight="1" x14ac:dyDescent="0.15">
      <c r="B262" s="381" t="s">
        <v>7</v>
      </c>
      <c r="C262" s="332" t="s">
        <v>43</v>
      </c>
      <c r="D262" s="333" t="s">
        <v>26</v>
      </c>
      <c r="E262" s="702" t="s">
        <v>248</v>
      </c>
      <c r="F262" s="703" t="s">
        <v>142</v>
      </c>
      <c r="G262" s="335"/>
      <c r="H262" s="336">
        <v>77.144000000000005</v>
      </c>
      <c r="I262" s="337">
        <v>77.144000000000005</v>
      </c>
    </row>
    <row r="263" spans="2:9" ht="12.95" customHeight="1" x14ac:dyDescent="0.15">
      <c r="B263" s="381" t="s">
        <v>7</v>
      </c>
      <c r="C263" s="332" t="s">
        <v>43</v>
      </c>
      <c r="D263" s="333" t="s">
        <v>26</v>
      </c>
      <c r="E263" s="702" t="s">
        <v>146</v>
      </c>
      <c r="F263" s="703" t="s">
        <v>275</v>
      </c>
      <c r="G263" s="335"/>
      <c r="H263" s="336">
        <v>77.144000000000005</v>
      </c>
      <c r="I263" s="337">
        <v>77.144000000000005</v>
      </c>
    </row>
    <row r="264" spans="2:9" ht="12.95" customHeight="1" x14ac:dyDescent="0.15">
      <c r="B264" s="381" t="s">
        <v>7</v>
      </c>
      <c r="C264" s="332" t="s">
        <v>43</v>
      </c>
      <c r="D264" s="333" t="s">
        <v>26</v>
      </c>
      <c r="E264" s="702" t="s">
        <v>153</v>
      </c>
      <c r="F264" s="703" t="s">
        <v>153</v>
      </c>
      <c r="G264" s="335"/>
      <c r="H264" s="336">
        <v>38.570999999999998</v>
      </c>
      <c r="I264" s="337">
        <v>38.570999999999998</v>
      </c>
    </row>
    <row r="265" spans="2:9" ht="12.95" customHeight="1" x14ac:dyDescent="0.15">
      <c r="B265" s="381" t="s">
        <v>7</v>
      </c>
      <c r="C265" s="332" t="s">
        <v>43</v>
      </c>
      <c r="D265" s="333" t="s">
        <v>26</v>
      </c>
      <c r="E265" s="702" t="s">
        <v>277</v>
      </c>
      <c r="F265" s="703" t="s">
        <v>277</v>
      </c>
      <c r="G265" s="335"/>
      <c r="H265" s="336">
        <v>128.572</v>
      </c>
      <c r="I265" s="337">
        <v>128.572</v>
      </c>
    </row>
    <row r="266" spans="2:9" ht="12.95" customHeight="1" x14ac:dyDescent="0.15">
      <c r="B266" s="383" t="s">
        <v>7</v>
      </c>
      <c r="C266" s="345" t="s">
        <v>43</v>
      </c>
      <c r="D266" s="346"/>
      <c r="E266" s="710" t="s">
        <v>273</v>
      </c>
      <c r="F266" s="711"/>
      <c r="G266" s="25">
        <v>51630.160000000018</v>
      </c>
      <c r="H266" s="2">
        <v>112326.75500000168</v>
      </c>
      <c r="I266" s="348">
        <v>163956.9150000017</v>
      </c>
    </row>
    <row r="267" spans="2:9" ht="12.95" customHeight="1" x14ac:dyDescent="0.15">
      <c r="B267" s="381" t="s">
        <v>8</v>
      </c>
      <c r="C267" s="332" t="s">
        <v>43</v>
      </c>
      <c r="D267" s="333" t="s">
        <v>4</v>
      </c>
      <c r="E267" s="702" t="s">
        <v>87</v>
      </c>
      <c r="F267" s="703" t="s">
        <v>91</v>
      </c>
      <c r="G267" s="335">
        <v>40</v>
      </c>
      <c r="H267" s="336"/>
      <c r="I267" s="337">
        <v>40</v>
      </c>
    </row>
    <row r="268" spans="2:9" ht="12.95" customHeight="1" x14ac:dyDescent="0.15">
      <c r="B268" s="381" t="s">
        <v>8</v>
      </c>
      <c r="C268" s="332" t="s">
        <v>43</v>
      </c>
      <c r="D268" s="333" t="s">
        <v>4</v>
      </c>
      <c r="E268" s="702" t="s">
        <v>87</v>
      </c>
      <c r="F268" s="703" t="s">
        <v>92</v>
      </c>
      <c r="G268" s="335">
        <v>20</v>
      </c>
      <c r="H268" s="336"/>
      <c r="I268" s="337">
        <v>20</v>
      </c>
    </row>
    <row r="269" spans="2:9" ht="12.95" customHeight="1" x14ac:dyDescent="0.15">
      <c r="B269" s="381" t="s">
        <v>8</v>
      </c>
      <c r="C269" s="332" t="s">
        <v>43</v>
      </c>
      <c r="D269" s="333" t="s">
        <v>4</v>
      </c>
      <c r="E269" s="702" t="s">
        <v>87</v>
      </c>
      <c r="F269" s="703" t="s">
        <v>253</v>
      </c>
      <c r="G269" s="335">
        <v>110</v>
      </c>
      <c r="H269" s="336"/>
      <c r="I269" s="337">
        <v>110</v>
      </c>
    </row>
    <row r="270" spans="2:9" ht="12.95" customHeight="1" x14ac:dyDescent="0.15">
      <c r="B270" s="381" t="s">
        <v>8</v>
      </c>
      <c r="C270" s="332" t="s">
        <v>43</v>
      </c>
      <c r="D270" s="333" t="s">
        <v>4</v>
      </c>
      <c r="E270" s="702" t="s">
        <v>87</v>
      </c>
      <c r="F270" s="703" t="s">
        <v>94</v>
      </c>
      <c r="G270" s="335">
        <v>1170</v>
      </c>
      <c r="H270" s="336"/>
      <c r="I270" s="337">
        <v>1170</v>
      </c>
    </row>
    <row r="271" spans="2:9" ht="12.95" customHeight="1" x14ac:dyDescent="0.15">
      <c r="B271" s="381" t="s">
        <v>8</v>
      </c>
      <c r="C271" s="332" t="s">
        <v>43</v>
      </c>
      <c r="D271" s="333" t="s">
        <v>4</v>
      </c>
      <c r="E271" s="702" t="s">
        <v>87</v>
      </c>
      <c r="F271" s="703" t="s">
        <v>95</v>
      </c>
      <c r="G271" s="335">
        <v>50</v>
      </c>
      <c r="H271" s="336"/>
      <c r="I271" s="337">
        <v>50</v>
      </c>
    </row>
    <row r="272" spans="2:9" ht="12.95" customHeight="1" x14ac:dyDescent="0.15">
      <c r="B272" s="381" t="s">
        <v>8</v>
      </c>
      <c r="C272" s="332" t="s">
        <v>43</v>
      </c>
      <c r="D272" s="333" t="s">
        <v>4</v>
      </c>
      <c r="E272" s="702" t="s">
        <v>87</v>
      </c>
      <c r="F272" s="703" t="s">
        <v>96</v>
      </c>
      <c r="G272" s="335">
        <v>405</v>
      </c>
      <c r="H272" s="336"/>
      <c r="I272" s="337">
        <v>405</v>
      </c>
    </row>
    <row r="273" spans="2:9" ht="12.95" customHeight="1" x14ac:dyDescent="0.15">
      <c r="B273" s="381" t="s">
        <v>8</v>
      </c>
      <c r="C273" s="332" t="s">
        <v>43</v>
      </c>
      <c r="D273" s="333" t="s">
        <v>4</v>
      </c>
      <c r="E273" s="702" t="s">
        <v>97</v>
      </c>
      <c r="F273" s="703" t="s">
        <v>99</v>
      </c>
      <c r="G273" s="335">
        <v>840</v>
      </c>
      <c r="H273" s="336"/>
      <c r="I273" s="337">
        <v>840</v>
      </c>
    </row>
    <row r="274" spans="2:9" ht="12.95" customHeight="1" x14ac:dyDescent="0.15">
      <c r="B274" s="381" t="s">
        <v>8</v>
      </c>
      <c r="C274" s="332" t="s">
        <v>43</v>
      </c>
      <c r="D274" s="333" t="s">
        <v>4</v>
      </c>
      <c r="E274" s="702" t="s">
        <v>110</v>
      </c>
      <c r="F274" s="703" t="s">
        <v>249</v>
      </c>
      <c r="G274" s="335">
        <v>10</v>
      </c>
      <c r="H274" s="336"/>
      <c r="I274" s="337">
        <v>10</v>
      </c>
    </row>
    <row r="275" spans="2:9" ht="12.95" customHeight="1" x14ac:dyDescent="0.15">
      <c r="B275" s="381" t="s">
        <v>8</v>
      </c>
      <c r="C275" s="332" t="s">
        <v>43</v>
      </c>
      <c r="D275" s="333" t="s">
        <v>4</v>
      </c>
      <c r="E275" s="702" t="s">
        <v>110</v>
      </c>
      <c r="F275" s="703" t="s">
        <v>121</v>
      </c>
      <c r="G275" s="335">
        <v>10</v>
      </c>
      <c r="H275" s="336"/>
      <c r="I275" s="337">
        <v>10</v>
      </c>
    </row>
    <row r="276" spans="2:9" ht="12.95" customHeight="1" x14ac:dyDescent="0.15">
      <c r="B276" s="381" t="s">
        <v>8</v>
      </c>
      <c r="C276" s="332" t="s">
        <v>43</v>
      </c>
      <c r="D276" s="333" t="s">
        <v>4</v>
      </c>
      <c r="E276" s="702" t="s">
        <v>122</v>
      </c>
      <c r="F276" s="703" t="s">
        <v>129</v>
      </c>
      <c r="G276" s="335">
        <v>120</v>
      </c>
      <c r="H276" s="336"/>
      <c r="I276" s="337">
        <v>120</v>
      </c>
    </row>
    <row r="277" spans="2:9" ht="12.95" customHeight="1" x14ac:dyDescent="0.15">
      <c r="B277" s="381" t="s">
        <v>8</v>
      </c>
      <c r="C277" s="332" t="s">
        <v>43</v>
      </c>
      <c r="D277" s="333" t="s">
        <v>4</v>
      </c>
      <c r="E277" s="702" t="s">
        <v>122</v>
      </c>
      <c r="F277" s="703" t="s">
        <v>279</v>
      </c>
      <c r="G277" s="335">
        <v>20</v>
      </c>
      <c r="H277" s="336"/>
      <c r="I277" s="337">
        <v>20</v>
      </c>
    </row>
    <row r="278" spans="2:9" ht="12.95" customHeight="1" x14ac:dyDescent="0.15">
      <c r="B278" s="381" t="s">
        <v>8</v>
      </c>
      <c r="C278" s="332" t="s">
        <v>43</v>
      </c>
      <c r="D278" s="333" t="s">
        <v>4</v>
      </c>
      <c r="E278" s="702" t="s">
        <v>248</v>
      </c>
      <c r="F278" s="703" t="s">
        <v>276</v>
      </c>
      <c r="G278" s="335">
        <v>10</v>
      </c>
      <c r="H278" s="336"/>
      <c r="I278" s="337">
        <v>10</v>
      </c>
    </row>
    <row r="279" spans="2:9" ht="12.95" customHeight="1" x14ac:dyDescent="0.15">
      <c r="B279" s="381" t="s">
        <v>8</v>
      </c>
      <c r="C279" s="332" t="s">
        <v>43</v>
      </c>
      <c r="D279" s="333" t="s">
        <v>4</v>
      </c>
      <c r="E279" s="702" t="s">
        <v>146</v>
      </c>
      <c r="F279" s="703" t="s">
        <v>148</v>
      </c>
      <c r="G279" s="335">
        <v>364</v>
      </c>
      <c r="H279" s="336"/>
      <c r="I279" s="337">
        <v>364</v>
      </c>
    </row>
    <row r="280" spans="2:9" ht="12.95" customHeight="1" x14ac:dyDescent="0.15">
      <c r="B280" s="381" t="s">
        <v>8</v>
      </c>
      <c r="C280" s="332" t="s">
        <v>43</v>
      </c>
      <c r="D280" s="333" t="s">
        <v>4</v>
      </c>
      <c r="E280" s="702" t="s">
        <v>277</v>
      </c>
      <c r="F280" s="703" t="s">
        <v>277</v>
      </c>
      <c r="G280" s="335">
        <v>15806</v>
      </c>
      <c r="H280" s="336"/>
      <c r="I280" s="337">
        <v>15806</v>
      </c>
    </row>
    <row r="281" spans="2:9" ht="12.95" customHeight="1" x14ac:dyDescent="0.15">
      <c r="B281" s="381" t="s">
        <v>8</v>
      </c>
      <c r="C281" s="332" t="s">
        <v>43</v>
      </c>
      <c r="D281" s="333" t="s">
        <v>15</v>
      </c>
      <c r="E281" s="702" t="s">
        <v>87</v>
      </c>
      <c r="F281" s="703" t="s">
        <v>91</v>
      </c>
      <c r="G281" s="335">
        <v>100</v>
      </c>
      <c r="H281" s="336"/>
      <c r="I281" s="337">
        <v>100</v>
      </c>
    </row>
    <row r="282" spans="2:9" ht="12.95" customHeight="1" x14ac:dyDescent="0.15">
      <c r="B282" s="381" t="s">
        <v>8</v>
      </c>
      <c r="C282" s="332" t="s">
        <v>43</v>
      </c>
      <c r="D282" s="333" t="s">
        <v>15</v>
      </c>
      <c r="E282" s="702" t="s">
        <v>87</v>
      </c>
      <c r="F282" s="703" t="s">
        <v>94</v>
      </c>
      <c r="G282" s="335">
        <v>20</v>
      </c>
      <c r="H282" s="336"/>
      <c r="I282" s="337">
        <v>20</v>
      </c>
    </row>
    <row r="283" spans="2:9" ht="12.95" customHeight="1" x14ac:dyDescent="0.15">
      <c r="B283" s="381" t="s">
        <v>8</v>
      </c>
      <c r="C283" s="332" t="s">
        <v>43</v>
      </c>
      <c r="D283" s="333" t="s">
        <v>15</v>
      </c>
      <c r="E283" s="702" t="s">
        <v>122</v>
      </c>
      <c r="F283" s="703" t="s">
        <v>129</v>
      </c>
      <c r="G283" s="335">
        <v>240</v>
      </c>
      <c r="H283" s="336"/>
      <c r="I283" s="337">
        <v>240</v>
      </c>
    </row>
    <row r="284" spans="2:9" ht="12.95" customHeight="1" x14ac:dyDescent="0.15">
      <c r="B284" s="381" t="s">
        <v>8</v>
      </c>
      <c r="C284" s="332" t="s">
        <v>43</v>
      </c>
      <c r="D284" s="333" t="s">
        <v>15</v>
      </c>
      <c r="E284" s="702" t="s">
        <v>248</v>
      </c>
      <c r="F284" s="703" t="s">
        <v>276</v>
      </c>
      <c r="G284" s="335">
        <v>18</v>
      </c>
      <c r="H284" s="336"/>
      <c r="I284" s="337">
        <v>18</v>
      </c>
    </row>
    <row r="285" spans="2:9" ht="12.95" customHeight="1" x14ac:dyDescent="0.15">
      <c r="B285" s="381" t="s">
        <v>8</v>
      </c>
      <c r="C285" s="332" t="s">
        <v>43</v>
      </c>
      <c r="D285" s="333" t="s">
        <v>15</v>
      </c>
      <c r="E285" s="702" t="s">
        <v>277</v>
      </c>
      <c r="F285" s="703" t="s">
        <v>277</v>
      </c>
      <c r="G285" s="335">
        <v>5822</v>
      </c>
      <c r="H285" s="336"/>
      <c r="I285" s="337">
        <v>5822</v>
      </c>
    </row>
    <row r="286" spans="2:9" ht="12.95" customHeight="1" x14ac:dyDescent="0.15">
      <c r="B286" s="381" t="s">
        <v>8</v>
      </c>
      <c r="C286" s="332" t="s">
        <v>43</v>
      </c>
      <c r="D286" s="333" t="s">
        <v>204</v>
      </c>
      <c r="E286" s="702" t="s">
        <v>277</v>
      </c>
      <c r="F286" s="703" t="s">
        <v>277</v>
      </c>
      <c r="G286" s="335">
        <v>546</v>
      </c>
      <c r="H286" s="336"/>
      <c r="I286" s="337">
        <v>546</v>
      </c>
    </row>
    <row r="287" spans="2:9" ht="12.95" customHeight="1" x14ac:dyDescent="0.15">
      <c r="B287" s="381" t="s">
        <v>8</v>
      </c>
      <c r="C287" s="332" t="s">
        <v>43</v>
      </c>
      <c r="D287" s="333" t="s">
        <v>6</v>
      </c>
      <c r="E287" s="702" t="s">
        <v>87</v>
      </c>
      <c r="F287" s="703" t="s">
        <v>88</v>
      </c>
      <c r="G287" s="335">
        <v>25</v>
      </c>
      <c r="H287" s="336"/>
      <c r="I287" s="337">
        <v>25</v>
      </c>
    </row>
    <row r="288" spans="2:9" ht="12.95" customHeight="1" x14ac:dyDescent="0.15">
      <c r="B288" s="381" t="s">
        <v>8</v>
      </c>
      <c r="C288" s="332" t="s">
        <v>43</v>
      </c>
      <c r="D288" s="333" t="s">
        <v>6</v>
      </c>
      <c r="E288" s="702" t="s">
        <v>87</v>
      </c>
      <c r="F288" s="703" t="s">
        <v>96</v>
      </c>
      <c r="G288" s="335">
        <v>80</v>
      </c>
      <c r="H288" s="336"/>
      <c r="I288" s="337">
        <v>80</v>
      </c>
    </row>
    <row r="289" spans="2:9" ht="12.95" customHeight="1" x14ac:dyDescent="0.15">
      <c r="B289" s="381" t="s">
        <v>8</v>
      </c>
      <c r="C289" s="332" t="s">
        <v>43</v>
      </c>
      <c r="D289" s="333" t="s">
        <v>6</v>
      </c>
      <c r="E289" s="702" t="s">
        <v>97</v>
      </c>
      <c r="F289" s="703" t="s">
        <v>99</v>
      </c>
      <c r="G289" s="335">
        <v>25</v>
      </c>
      <c r="H289" s="336"/>
      <c r="I289" s="337">
        <v>25</v>
      </c>
    </row>
    <row r="290" spans="2:9" ht="12.95" customHeight="1" x14ac:dyDescent="0.15">
      <c r="B290" s="381" t="s">
        <v>8</v>
      </c>
      <c r="C290" s="332" t="s">
        <v>43</v>
      </c>
      <c r="D290" s="333" t="s">
        <v>6</v>
      </c>
      <c r="E290" s="702" t="s">
        <v>248</v>
      </c>
      <c r="F290" s="703" t="s">
        <v>278</v>
      </c>
      <c r="G290" s="335">
        <v>20</v>
      </c>
      <c r="H290" s="336"/>
      <c r="I290" s="337">
        <v>20</v>
      </c>
    </row>
    <row r="291" spans="2:9" ht="12.95" customHeight="1" x14ac:dyDescent="0.15">
      <c r="B291" s="381" t="s">
        <v>8</v>
      </c>
      <c r="C291" s="332" t="s">
        <v>43</v>
      </c>
      <c r="D291" s="333" t="s">
        <v>6</v>
      </c>
      <c r="E291" s="702" t="s">
        <v>248</v>
      </c>
      <c r="F291" s="703" t="s">
        <v>144</v>
      </c>
      <c r="G291" s="335">
        <v>280</v>
      </c>
      <c r="H291" s="336"/>
      <c r="I291" s="337">
        <v>280</v>
      </c>
    </row>
    <row r="292" spans="2:9" ht="12.95" customHeight="1" x14ac:dyDescent="0.15">
      <c r="B292" s="381" t="s">
        <v>8</v>
      </c>
      <c r="C292" s="332" t="s">
        <v>43</v>
      </c>
      <c r="D292" s="333" t="s">
        <v>6</v>
      </c>
      <c r="E292" s="702" t="s">
        <v>277</v>
      </c>
      <c r="F292" s="703" t="s">
        <v>277</v>
      </c>
      <c r="G292" s="335">
        <v>16672</v>
      </c>
      <c r="H292" s="336"/>
      <c r="I292" s="337">
        <v>16672</v>
      </c>
    </row>
    <row r="293" spans="2:9" ht="12.95" customHeight="1" x14ac:dyDescent="0.15">
      <c r="B293" s="381" t="s">
        <v>8</v>
      </c>
      <c r="C293" s="332" t="s">
        <v>43</v>
      </c>
      <c r="D293" s="333" t="s">
        <v>16</v>
      </c>
      <c r="E293" s="702" t="s">
        <v>277</v>
      </c>
      <c r="F293" s="703" t="s">
        <v>277</v>
      </c>
      <c r="G293" s="335">
        <v>260</v>
      </c>
      <c r="H293" s="336"/>
      <c r="I293" s="337">
        <v>260</v>
      </c>
    </row>
    <row r="294" spans="2:9" ht="12.95" customHeight="1" x14ac:dyDescent="0.15">
      <c r="B294" s="381" t="s">
        <v>8</v>
      </c>
      <c r="C294" s="332" t="s">
        <v>43</v>
      </c>
      <c r="D294" s="333" t="s">
        <v>261</v>
      </c>
      <c r="E294" s="702" t="s">
        <v>277</v>
      </c>
      <c r="F294" s="703" t="s">
        <v>277</v>
      </c>
      <c r="G294" s="335">
        <v>400</v>
      </c>
      <c r="H294" s="336"/>
      <c r="I294" s="337">
        <v>400</v>
      </c>
    </row>
    <row r="295" spans="2:9" ht="12.95" customHeight="1" thickBot="1" x14ac:dyDescent="0.2">
      <c r="B295" s="388" t="s">
        <v>8</v>
      </c>
      <c r="C295" s="355" t="s">
        <v>43</v>
      </c>
      <c r="D295" s="356" t="s">
        <v>20</v>
      </c>
      <c r="E295" s="704" t="s">
        <v>277</v>
      </c>
      <c r="F295" s="705" t="s">
        <v>277</v>
      </c>
      <c r="G295" s="358">
        <v>11972</v>
      </c>
      <c r="H295" s="359"/>
      <c r="I295" s="360">
        <v>11972</v>
      </c>
    </row>
    <row r="296" spans="2:9" ht="12.95" customHeight="1" x14ac:dyDescent="0.15">
      <c r="B296" s="384" t="s">
        <v>8</v>
      </c>
      <c r="C296" s="349" t="s">
        <v>43</v>
      </c>
      <c r="D296" s="350" t="s">
        <v>21</v>
      </c>
      <c r="E296" s="706" t="s">
        <v>277</v>
      </c>
      <c r="F296" s="707" t="s">
        <v>277</v>
      </c>
      <c r="G296" s="352">
        <v>40</v>
      </c>
      <c r="H296" s="353"/>
      <c r="I296" s="354">
        <v>40</v>
      </c>
    </row>
    <row r="297" spans="2:9" ht="12.95" customHeight="1" x14ac:dyDescent="0.15">
      <c r="B297" s="381" t="s">
        <v>8</v>
      </c>
      <c r="C297" s="332" t="s">
        <v>43</v>
      </c>
      <c r="D297" s="333" t="s">
        <v>10</v>
      </c>
      <c r="E297" s="702" t="s">
        <v>277</v>
      </c>
      <c r="F297" s="703" t="s">
        <v>277</v>
      </c>
      <c r="G297" s="335">
        <v>5226</v>
      </c>
      <c r="H297" s="336"/>
      <c r="I297" s="337">
        <v>5226</v>
      </c>
    </row>
    <row r="298" spans="2:9" ht="12.95" customHeight="1" x14ac:dyDescent="0.15">
      <c r="B298" s="381" t="s">
        <v>8</v>
      </c>
      <c r="C298" s="332" t="s">
        <v>43</v>
      </c>
      <c r="D298" s="333" t="s">
        <v>205</v>
      </c>
      <c r="E298" s="702" t="s">
        <v>277</v>
      </c>
      <c r="F298" s="703" t="s">
        <v>277</v>
      </c>
      <c r="G298" s="335">
        <v>884</v>
      </c>
      <c r="H298" s="336"/>
      <c r="I298" s="337">
        <v>884</v>
      </c>
    </row>
    <row r="299" spans="2:9" ht="12.95" customHeight="1" x14ac:dyDescent="0.15">
      <c r="B299" s="381" t="s">
        <v>8</v>
      </c>
      <c r="C299" s="332" t="s">
        <v>43</v>
      </c>
      <c r="D299" s="333" t="s">
        <v>22</v>
      </c>
      <c r="E299" s="702" t="s">
        <v>277</v>
      </c>
      <c r="F299" s="703" t="s">
        <v>277</v>
      </c>
      <c r="G299" s="335">
        <v>10816</v>
      </c>
      <c r="H299" s="336"/>
      <c r="I299" s="337">
        <v>10816</v>
      </c>
    </row>
    <row r="300" spans="2:9" ht="12.95" customHeight="1" x14ac:dyDescent="0.15">
      <c r="B300" s="381" t="s">
        <v>8</v>
      </c>
      <c r="C300" s="332" t="s">
        <v>43</v>
      </c>
      <c r="D300" s="333" t="s">
        <v>25</v>
      </c>
      <c r="E300" s="702" t="s">
        <v>277</v>
      </c>
      <c r="F300" s="703" t="s">
        <v>277</v>
      </c>
      <c r="G300" s="335">
        <v>1430</v>
      </c>
      <c r="H300" s="336"/>
      <c r="I300" s="337">
        <v>1430</v>
      </c>
    </row>
    <row r="301" spans="2:9" ht="12.95" customHeight="1" x14ac:dyDescent="0.15">
      <c r="B301" s="383" t="s">
        <v>8</v>
      </c>
      <c r="C301" s="345" t="s">
        <v>43</v>
      </c>
      <c r="D301" s="346"/>
      <c r="E301" s="710" t="s">
        <v>273</v>
      </c>
      <c r="F301" s="711"/>
      <c r="G301" s="25">
        <v>73851</v>
      </c>
      <c r="H301" s="2"/>
      <c r="I301" s="348">
        <v>73851</v>
      </c>
    </row>
    <row r="302" spans="2:9" ht="12.95" customHeight="1" x14ac:dyDescent="0.15">
      <c r="B302" s="381" t="s">
        <v>203</v>
      </c>
      <c r="C302" s="332" t="s">
        <v>43</v>
      </c>
      <c r="D302" s="333" t="s">
        <v>4</v>
      </c>
      <c r="E302" s="702" t="s">
        <v>110</v>
      </c>
      <c r="F302" s="703" t="s">
        <v>247</v>
      </c>
      <c r="G302" s="335"/>
      <c r="H302" s="336">
        <v>16.071999999999999</v>
      </c>
      <c r="I302" s="337">
        <v>16.071999999999999</v>
      </c>
    </row>
    <row r="303" spans="2:9" ht="12.95" customHeight="1" x14ac:dyDescent="0.15">
      <c r="B303" s="383" t="s">
        <v>203</v>
      </c>
      <c r="C303" s="345" t="s">
        <v>43</v>
      </c>
      <c r="D303" s="346"/>
      <c r="E303" s="710" t="s">
        <v>273</v>
      </c>
      <c r="F303" s="711"/>
      <c r="G303" s="25"/>
      <c r="H303" s="2">
        <v>16.071999999999999</v>
      </c>
      <c r="I303" s="348">
        <v>16.071999999999999</v>
      </c>
    </row>
    <row r="304" spans="2:9" ht="12.95" customHeight="1" x14ac:dyDescent="0.15">
      <c r="B304" s="381" t="s">
        <v>20</v>
      </c>
      <c r="C304" s="332" t="s">
        <v>43</v>
      </c>
      <c r="D304" s="333" t="s">
        <v>7</v>
      </c>
      <c r="E304" s="702" t="s">
        <v>277</v>
      </c>
      <c r="F304" s="703" t="s">
        <v>277</v>
      </c>
      <c r="G304" s="335">
        <v>12936</v>
      </c>
      <c r="H304" s="336"/>
      <c r="I304" s="337">
        <v>12936</v>
      </c>
    </row>
    <row r="305" spans="2:9" ht="12.95" customHeight="1" x14ac:dyDescent="0.15">
      <c r="B305" s="381" t="s">
        <v>20</v>
      </c>
      <c r="C305" s="332" t="s">
        <v>43</v>
      </c>
      <c r="D305" s="333" t="s">
        <v>8</v>
      </c>
      <c r="E305" s="702" t="s">
        <v>277</v>
      </c>
      <c r="F305" s="703" t="s">
        <v>277</v>
      </c>
      <c r="G305" s="335">
        <v>11904</v>
      </c>
      <c r="H305" s="336"/>
      <c r="I305" s="337">
        <v>11904</v>
      </c>
    </row>
    <row r="306" spans="2:9" ht="12.95" customHeight="1" x14ac:dyDescent="0.15">
      <c r="B306" s="381" t="s">
        <v>20</v>
      </c>
      <c r="C306" s="332" t="s">
        <v>43</v>
      </c>
      <c r="D306" s="333" t="s">
        <v>29</v>
      </c>
      <c r="E306" s="702" t="s">
        <v>277</v>
      </c>
      <c r="F306" s="703" t="s">
        <v>277</v>
      </c>
      <c r="G306" s="335">
        <v>572</v>
      </c>
      <c r="H306" s="336"/>
      <c r="I306" s="337">
        <v>572</v>
      </c>
    </row>
    <row r="307" spans="2:9" ht="12.95" customHeight="1" x14ac:dyDescent="0.15">
      <c r="B307" s="383" t="s">
        <v>20</v>
      </c>
      <c r="C307" s="345" t="s">
        <v>43</v>
      </c>
      <c r="D307" s="346"/>
      <c r="E307" s="710" t="s">
        <v>273</v>
      </c>
      <c r="F307" s="711"/>
      <c r="G307" s="25">
        <v>25412</v>
      </c>
      <c r="H307" s="2"/>
      <c r="I307" s="348">
        <v>25412</v>
      </c>
    </row>
    <row r="308" spans="2:9" ht="12.95" customHeight="1" x14ac:dyDescent="0.15">
      <c r="B308" s="381" t="s">
        <v>21</v>
      </c>
      <c r="C308" s="332" t="s">
        <v>43</v>
      </c>
      <c r="D308" s="333" t="s">
        <v>8</v>
      </c>
      <c r="E308" s="702" t="s">
        <v>277</v>
      </c>
      <c r="F308" s="703" t="s">
        <v>277</v>
      </c>
      <c r="G308" s="335">
        <v>320</v>
      </c>
      <c r="H308" s="336"/>
      <c r="I308" s="337">
        <v>320</v>
      </c>
    </row>
    <row r="309" spans="2:9" ht="12.95" customHeight="1" x14ac:dyDescent="0.15">
      <c r="B309" s="381" t="s">
        <v>21</v>
      </c>
      <c r="C309" s="332" t="s">
        <v>43</v>
      </c>
      <c r="D309" s="333" t="s">
        <v>20</v>
      </c>
      <c r="E309" s="702" t="s">
        <v>277</v>
      </c>
      <c r="F309" s="703" t="s">
        <v>277</v>
      </c>
      <c r="G309" s="335">
        <v>3000</v>
      </c>
      <c r="H309" s="336"/>
      <c r="I309" s="337">
        <v>3000</v>
      </c>
    </row>
    <row r="310" spans="2:9" ht="12.95" customHeight="1" x14ac:dyDescent="0.15">
      <c r="B310" s="381" t="s">
        <v>21</v>
      </c>
      <c r="C310" s="332" t="s">
        <v>43</v>
      </c>
      <c r="D310" s="333" t="s">
        <v>29</v>
      </c>
      <c r="E310" s="702" t="s">
        <v>277</v>
      </c>
      <c r="F310" s="703" t="s">
        <v>277</v>
      </c>
      <c r="G310" s="335">
        <v>2834</v>
      </c>
      <c r="H310" s="336"/>
      <c r="I310" s="337">
        <v>2834</v>
      </c>
    </row>
    <row r="311" spans="2:9" ht="12.95" customHeight="1" x14ac:dyDescent="0.15">
      <c r="B311" s="383" t="s">
        <v>21</v>
      </c>
      <c r="C311" s="345" t="s">
        <v>43</v>
      </c>
      <c r="D311" s="346"/>
      <c r="E311" s="710" t="s">
        <v>273</v>
      </c>
      <c r="F311" s="711"/>
      <c r="G311" s="25">
        <v>6154</v>
      </c>
      <c r="H311" s="2"/>
      <c r="I311" s="348">
        <v>6154</v>
      </c>
    </row>
    <row r="312" spans="2:9" ht="12.95" customHeight="1" x14ac:dyDescent="0.15">
      <c r="B312" s="381" t="s">
        <v>10</v>
      </c>
      <c r="C312" s="332" t="s">
        <v>43</v>
      </c>
      <c r="D312" s="333" t="s">
        <v>7</v>
      </c>
      <c r="E312" s="702" t="s">
        <v>277</v>
      </c>
      <c r="F312" s="703" t="s">
        <v>277</v>
      </c>
      <c r="G312" s="335">
        <v>6890</v>
      </c>
      <c r="H312" s="336"/>
      <c r="I312" s="337">
        <v>6890</v>
      </c>
    </row>
    <row r="313" spans="2:9" ht="12.95" customHeight="1" x14ac:dyDescent="0.15">
      <c r="B313" s="381" t="s">
        <v>10</v>
      </c>
      <c r="C313" s="332" t="s">
        <v>43</v>
      </c>
      <c r="D313" s="333" t="s">
        <v>8</v>
      </c>
      <c r="E313" s="702" t="s">
        <v>277</v>
      </c>
      <c r="F313" s="703" t="s">
        <v>277</v>
      </c>
      <c r="G313" s="335">
        <v>13442</v>
      </c>
      <c r="H313" s="336"/>
      <c r="I313" s="337">
        <v>13442</v>
      </c>
    </row>
    <row r="314" spans="2:9" ht="12.95" customHeight="1" x14ac:dyDescent="0.15">
      <c r="B314" s="385" t="s">
        <v>10</v>
      </c>
      <c r="C314" s="332" t="s">
        <v>43</v>
      </c>
      <c r="D314" s="333" t="s">
        <v>203</v>
      </c>
      <c r="E314" s="702" t="s">
        <v>277</v>
      </c>
      <c r="F314" s="703" t="s">
        <v>277</v>
      </c>
      <c r="G314" s="335">
        <v>4870</v>
      </c>
      <c r="H314" s="336"/>
      <c r="I314" s="337">
        <v>4870</v>
      </c>
    </row>
    <row r="315" spans="2:9" ht="12.95" customHeight="1" x14ac:dyDescent="0.15">
      <c r="B315" s="385" t="s">
        <v>10</v>
      </c>
      <c r="C315" s="332" t="s">
        <v>43</v>
      </c>
      <c r="D315" s="333" t="s">
        <v>22</v>
      </c>
      <c r="E315" s="702" t="s">
        <v>277</v>
      </c>
      <c r="F315" s="703" t="s">
        <v>277</v>
      </c>
      <c r="G315" s="335">
        <v>104</v>
      </c>
      <c r="H315" s="336"/>
      <c r="I315" s="337">
        <v>104</v>
      </c>
    </row>
    <row r="316" spans="2:9" ht="12.95" customHeight="1" x14ac:dyDescent="0.15">
      <c r="B316" s="383" t="s">
        <v>10</v>
      </c>
      <c r="C316" s="345" t="s">
        <v>43</v>
      </c>
      <c r="D316" s="346"/>
      <c r="E316" s="710" t="s">
        <v>273</v>
      </c>
      <c r="F316" s="711"/>
      <c r="G316" s="25">
        <v>25306</v>
      </c>
      <c r="H316" s="2"/>
      <c r="I316" s="348">
        <v>25306</v>
      </c>
    </row>
    <row r="317" spans="2:9" ht="12.95" customHeight="1" x14ac:dyDescent="0.15">
      <c r="B317" s="385" t="s">
        <v>11</v>
      </c>
      <c r="C317" s="332" t="s">
        <v>43</v>
      </c>
      <c r="D317" s="333" t="s">
        <v>4</v>
      </c>
      <c r="E317" s="702" t="s">
        <v>87</v>
      </c>
      <c r="F317" s="703" t="s">
        <v>93</v>
      </c>
      <c r="G317" s="335"/>
      <c r="H317" s="336">
        <v>32</v>
      </c>
      <c r="I317" s="337">
        <v>32</v>
      </c>
    </row>
    <row r="318" spans="2:9" ht="12.95" customHeight="1" x14ac:dyDescent="0.15">
      <c r="B318" s="385" t="s">
        <v>11</v>
      </c>
      <c r="C318" s="332" t="s">
        <v>43</v>
      </c>
      <c r="D318" s="333" t="s">
        <v>4</v>
      </c>
      <c r="E318" s="702" t="s">
        <v>87</v>
      </c>
      <c r="F318" s="703" t="s">
        <v>94</v>
      </c>
      <c r="G318" s="335"/>
      <c r="H318" s="336">
        <v>8</v>
      </c>
      <c r="I318" s="337">
        <v>8</v>
      </c>
    </row>
    <row r="319" spans="2:9" ht="12.95" customHeight="1" x14ac:dyDescent="0.15">
      <c r="B319" s="385" t="s">
        <v>11</v>
      </c>
      <c r="C319" s="332" t="s">
        <v>43</v>
      </c>
      <c r="D319" s="333" t="s">
        <v>4</v>
      </c>
      <c r="E319" s="702" t="s">
        <v>97</v>
      </c>
      <c r="F319" s="703" t="s">
        <v>254</v>
      </c>
      <c r="G319" s="335"/>
      <c r="H319" s="336">
        <v>1.333</v>
      </c>
      <c r="I319" s="337">
        <v>1.333</v>
      </c>
    </row>
    <row r="320" spans="2:9" ht="12.95" customHeight="1" x14ac:dyDescent="0.15">
      <c r="B320" s="385" t="s">
        <v>11</v>
      </c>
      <c r="C320" s="332" t="s">
        <v>43</v>
      </c>
      <c r="D320" s="333" t="s">
        <v>4</v>
      </c>
      <c r="E320" s="702" t="s">
        <v>97</v>
      </c>
      <c r="F320" s="703" t="s">
        <v>102</v>
      </c>
      <c r="G320" s="335"/>
      <c r="H320" s="336">
        <v>16</v>
      </c>
      <c r="I320" s="337">
        <v>16</v>
      </c>
    </row>
    <row r="321" spans="2:9" ht="12.95" customHeight="1" x14ac:dyDescent="0.15">
      <c r="B321" s="385" t="s">
        <v>11</v>
      </c>
      <c r="C321" s="332" t="s">
        <v>43</v>
      </c>
      <c r="D321" s="333" t="s">
        <v>4</v>
      </c>
      <c r="E321" s="702" t="s">
        <v>110</v>
      </c>
      <c r="F321" s="703" t="s">
        <v>112</v>
      </c>
      <c r="G321" s="335"/>
      <c r="H321" s="336">
        <v>28</v>
      </c>
      <c r="I321" s="337">
        <v>28</v>
      </c>
    </row>
    <row r="322" spans="2:9" ht="12.95" customHeight="1" x14ac:dyDescent="0.15">
      <c r="B322" s="385" t="s">
        <v>11</v>
      </c>
      <c r="C322" s="332" t="s">
        <v>43</v>
      </c>
      <c r="D322" s="333" t="s">
        <v>4</v>
      </c>
      <c r="E322" s="702" t="s">
        <v>110</v>
      </c>
      <c r="F322" s="703" t="s">
        <v>114</v>
      </c>
      <c r="G322" s="335"/>
      <c r="H322" s="336">
        <v>40</v>
      </c>
      <c r="I322" s="337">
        <v>40</v>
      </c>
    </row>
    <row r="323" spans="2:9" ht="12.95" customHeight="1" x14ac:dyDescent="0.15">
      <c r="B323" s="385" t="s">
        <v>11</v>
      </c>
      <c r="C323" s="332" t="s">
        <v>43</v>
      </c>
      <c r="D323" s="333" t="s">
        <v>4</v>
      </c>
      <c r="E323" s="702" t="s">
        <v>110</v>
      </c>
      <c r="F323" s="703" t="s">
        <v>115</v>
      </c>
      <c r="G323" s="335"/>
      <c r="H323" s="336">
        <v>13.333</v>
      </c>
      <c r="I323" s="337">
        <v>13.333</v>
      </c>
    </row>
    <row r="324" spans="2:9" ht="12.95" customHeight="1" x14ac:dyDescent="0.15">
      <c r="B324" s="385" t="s">
        <v>11</v>
      </c>
      <c r="C324" s="332" t="s">
        <v>43</v>
      </c>
      <c r="D324" s="333" t="s">
        <v>4</v>
      </c>
      <c r="E324" s="702" t="s">
        <v>110</v>
      </c>
      <c r="F324" s="703" t="s">
        <v>116</v>
      </c>
      <c r="G324" s="335"/>
      <c r="H324" s="336">
        <v>4</v>
      </c>
      <c r="I324" s="337">
        <v>4</v>
      </c>
    </row>
    <row r="325" spans="2:9" ht="12.95" customHeight="1" x14ac:dyDescent="0.15">
      <c r="B325" s="385" t="s">
        <v>11</v>
      </c>
      <c r="C325" s="332" t="s">
        <v>43</v>
      </c>
      <c r="D325" s="333" t="s">
        <v>4</v>
      </c>
      <c r="E325" s="702" t="s">
        <v>110</v>
      </c>
      <c r="F325" s="703" t="s">
        <v>249</v>
      </c>
      <c r="G325" s="335"/>
      <c r="H325" s="336">
        <v>1.333</v>
      </c>
      <c r="I325" s="337">
        <v>1.333</v>
      </c>
    </row>
    <row r="326" spans="2:9" ht="12.95" customHeight="1" x14ac:dyDescent="0.15">
      <c r="B326" s="385" t="s">
        <v>11</v>
      </c>
      <c r="C326" s="332" t="s">
        <v>43</v>
      </c>
      <c r="D326" s="338" t="s">
        <v>4</v>
      </c>
      <c r="E326" s="702" t="s">
        <v>122</v>
      </c>
      <c r="F326" s="703" t="s">
        <v>124</v>
      </c>
      <c r="G326" s="335"/>
      <c r="H326" s="336">
        <v>6.6669999999999998</v>
      </c>
      <c r="I326" s="337">
        <v>6.6669999999999998</v>
      </c>
    </row>
    <row r="327" spans="2:9" ht="12.95" customHeight="1" x14ac:dyDescent="0.15">
      <c r="B327" s="385" t="s">
        <v>11</v>
      </c>
      <c r="C327" s="332" t="s">
        <v>43</v>
      </c>
      <c r="D327" s="333" t="s">
        <v>4</v>
      </c>
      <c r="E327" s="702" t="s">
        <v>122</v>
      </c>
      <c r="F327" s="703" t="s">
        <v>127</v>
      </c>
      <c r="G327" s="335"/>
      <c r="H327" s="336">
        <v>10.667</v>
      </c>
      <c r="I327" s="337">
        <v>10.667</v>
      </c>
    </row>
    <row r="328" spans="2:9" ht="12.95" customHeight="1" x14ac:dyDescent="0.15">
      <c r="B328" s="385" t="s">
        <v>11</v>
      </c>
      <c r="C328" s="332" t="s">
        <v>43</v>
      </c>
      <c r="D328" s="333" t="s">
        <v>4</v>
      </c>
      <c r="E328" s="702" t="s">
        <v>122</v>
      </c>
      <c r="F328" s="703" t="s">
        <v>129</v>
      </c>
      <c r="G328" s="335"/>
      <c r="H328" s="336">
        <v>37.332999999999998</v>
      </c>
      <c r="I328" s="337">
        <v>37.332999999999998</v>
      </c>
    </row>
    <row r="329" spans="2:9" ht="12.95" customHeight="1" x14ac:dyDescent="0.15">
      <c r="B329" s="385" t="s">
        <v>11</v>
      </c>
      <c r="C329" s="332" t="s">
        <v>43</v>
      </c>
      <c r="D329" s="333" t="s">
        <v>4</v>
      </c>
      <c r="E329" s="702" t="s">
        <v>122</v>
      </c>
      <c r="F329" s="703" t="s">
        <v>279</v>
      </c>
      <c r="G329" s="335"/>
      <c r="H329" s="336">
        <v>29.334000000000003</v>
      </c>
      <c r="I329" s="337">
        <v>29.334000000000003</v>
      </c>
    </row>
    <row r="330" spans="2:9" ht="12.95" customHeight="1" x14ac:dyDescent="0.15">
      <c r="B330" s="385" t="s">
        <v>11</v>
      </c>
      <c r="C330" s="332" t="s">
        <v>43</v>
      </c>
      <c r="D330" s="333" t="s">
        <v>4</v>
      </c>
      <c r="E330" s="702" t="s">
        <v>131</v>
      </c>
      <c r="F330" s="703" t="s">
        <v>132</v>
      </c>
      <c r="G330" s="335"/>
      <c r="H330" s="336">
        <v>1.333</v>
      </c>
      <c r="I330" s="337">
        <v>1.333</v>
      </c>
    </row>
    <row r="331" spans="2:9" ht="12.95" customHeight="1" x14ac:dyDescent="0.15">
      <c r="B331" s="385" t="s">
        <v>11</v>
      </c>
      <c r="C331" s="332" t="s">
        <v>43</v>
      </c>
      <c r="D331" s="333" t="s">
        <v>4</v>
      </c>
      <c r="E331" s="702" t="s">
        <v>131</v>
      </c>
      <c r="F331" s="703" t="s">
        <v>135</v>
      </c>
      <c r="G331" s="335"/>
      <c r="H331" s="336">
        <v>8</v>
      </c>
      <c r="I331" s="337">
        <v>8</v>
      </c>
    </row>
    <row r="332" spans="2:9" ht="12.95" customHeight="1" x14ac:dyDescent="0.15">
      <c r="B332" s="385" t="s">
        <v>11</v>
      </c>
      <c r="C332" s="332" t="s">
        <v>43</v>
      </c>
      <c r="D332" s="333" t="s">
        <v>4</v>
      </c>
      <c r="E332" s="702" t="s">
        <v>131</v>
      </c>
      <c r="F332" s="703" t="s">
        <v>136</v>
      </c>
      <c r="G332" s="335"/>
      <c r="H332" s="336">
        <v>64</v>
      </c>
      <c r="I332" s="337">
        <v>64</v>
      </c>
    </row>
    <row r="333" spans="2:9" ht="12.95" customHeight="1" x14ac:dyDescent="0.15">
      <c r="B333" s="385" t="s">
        <v>11</v>
      </c>
      <c r="C333" s="332" t="s">
        <v>43</v>
      </c>
      <c r="D333" s="333" t="s">
        <v>4</v>
      </c>
      <c r="E333" s="702" t="s">
        <v>131</v>
      </c>
      <c r="F333" s="703" t="s">
        <v>137</v>
      </c>
      <c r="G333" s="335"/>
      <c r="H333" s="336">
        <v>6.6669999999999998</v>
      </c>
      <c r="I333" s="337">
        <v>6.6669999999999998</v>
      </c>
    </row>
    <row r="334" spans="2:9" ht="12.95" customHeight="1" x14ac:dyDescent="0.15">
      <c r="B334" s="385" t="s">
        <v>11</v>
      </c>
      <c r="C334" s="332" t="s">
        <v>43</v>
      </c>
      <c r="D334" s="333" t="s">
        <v>4</v>
      </c>
      <c r="E334" s="702" t="s">
        <v>248</v>
      </c>
      <c r="F334" s="703" t="s">
        <v>280</v>
      </c>
      <c r="G334" s="335"/>
      <c r="H334" s="336">
        <v>13.334</v>
      </c>
      <c r="I334" s="337">
        <v>13.334</v>
      </c>
    </row>
    <row r="335" spans="2:9" ht="12.95" customHeight="1" x14ac:dyDescent="0.15">
      <c r="B335" s="385" t="s">
        <v>11</v>
      </c>
      <c r="C335" s="332" t="s">
        <v>43</v>
      </c>
      <c r="D335" s="333" t="s">
        <v>4</v>
      </c>
      <c r="E335" s="702" t="s">
        <v>248</v>
      </c>
      <c r="F335" s="703" t="s">
        <v>145</v>
      </c>
      <c r="G335" s="335"/>
      <c r="H335" s="336">
        <v>56</v>
      </c>
      <c r="I335" s="337">
        <v>56</v>
      </c>
    </row>
    <row r="336" spans="2:9" ht="12.95" customHeight="1" x14ac:dyDescent="0.15">
      <c r="B336" s="385" t="s">
        <v>11</v>
      </c>
      <c r="C336" s="332" t="s">
        <v>43</v>
      </c>
      <c r="D336" s="333" t="s">
        <v>4</v>
      </c>
      <c r="E336" s="702" t="s">
        <v>146</v>
      </c>
      <c r="F336" s="703" t="s">
        <v>149</v>
      </c>
      <c r="G336" s="335"/>
      <c r="H336" s="336">
        <v>109.33500000000001</v>
      </c>
      <c r="I336" s="337">
        <v>109.33500000000001</v>
      </c>
    </row>
    <row r="337" spans="2:9" ht="12.95" customHeight="1" x14ac:dyDescent="0.15">
      <c r="B337" s="385" t="s">
        <v>11</v>
      </c>
      <c r="C337" s="332" t="s">
        <v>43</v>
      </c>
      <c r="D337" s="333" t="s">
        <v>4</v>
      </c>
      <c r="E337" s="702" t="s">
        <v>146</v>
      </c>
      <c r="F337" s="703" t="s">
        <v>150</v>
      </c>
      <c r="G337" s="335"/>
      <c r="H337" s="336">
        <v>26.667000000000002</v>
      </c>
      <c r="I337" s="337">
        <v>26.667000000000002</v>
      </c>
    </row>
    <row r="338" spans="2:9" ht="12.95" customHeight="1" x14ac:dyDescent="0.15">
      <c r="B338" s="385" t="s">
        <v>11</v>
      </c>
      <c r="C338" s="332" t="s">
        <v>43</v>
      </c>
      <c r="D338" s="333" t="s">
        <v>4</v>
      </c>
      <c r="E338" s="702" t="s">
        <v>146</v>
      </c>
      <c r="F338" s="703" t="s">
        <v>152</v>
      </c>
      <c r="G338" s="335"/>
      <c r="H338" s="336">
        <v>3.9989999999999997</v>
      </c>
      <c r="I338" s="337">
        <v>3.9989999999999997</v>
      </c>
    </row>
    <row r="339" spans="2:9" ht="12.95" customHeight="1" x14ac:dyDescent="0.15">
      <c r="B339" s="385" t="s">
        <v>11</v>
      </c>
      <c r="C339" s="332" t="s">
        <v>43</v>
      </c>
      <c r="D339" s="333" t="s">
        <v>5</v>
      </c>
      <c r="E339" s="702" t="s">
        <v>122</v>
      </c>
      <c r="F339" s="703" t="s">
        <v>125</v>
      </c>
      <c r="G339" s="335"/>
      <c r="H339" s="336">
        <v>22.667000000000002</v>
      </c>
      <c r="I339" s="337">
        <v>22.667000000000002</v>
      </c>
    </row>
    <row r="340" spans="2:9" ht="12.95" customHeight="1" x14ac:dyDescent="0.15">
      <c r="B340" s="385" t="s">
        <v>11</v>
      </c>
      <c r="C340" s="332" t="s">
        <v>43</v>
      </c>
      <c r="D340" s="333" t="s">
        <v>5</v>
      </c>
      <c r="E340" s="702" t="s">
        <v>122</v>
      </c>
      <c r="F340" s="703" t="s">
        <v>129</v>
      </c>
      <c r="G340" s="335"/>
      <c r="H340" s="336">
        <v>8</v>
      </c>
      <c r="I340" s="337">
        <v>8</v>
      </c>
    </row>
    <row r="341" spans="2:9" ht="12.95" customHeight="1" x14ac:dyDescent="0.15">
      <c r="B341" s="385" t="s">
        <v>11</v>
      </c>
      <c r="C341" s="332" t="s">
        <v>43</v>
      </c>
      <c r="D341" s="333" t="s">
        <v>5</v>
      </c>
      <c r="E341" s="702" t="s">
        <v>248</v>
      </c>
      <c r="F341" s="703" t="s">
        <v>280</v>
      </c>
      <c r="G341" s="335"/>
      <c r="H341" s="336">
        <v>13.334</v>
      </c>
      <c r="I341" s="337">
        <v>13.334</v>
      </c>
    </row>
    <row r="342" spans="2:9" ht="12.95" customHeight="1" x14ac:dyDescent="0.15">
      <c r="B342" s="385" t="s">
        <v>11</v>
      </c>
      <c r="C342" s="332" t="s">
        <v>43</v>
      </c>
      <c r="D342" s="333" t="s">
        <v>5</v>
      </c>
      <c r="E342" s="702" t="s">
        <v>146</v>
      </c>
      <c r="F342" s="703" t="s">
        <v>149</v>
      </c>
      <c r="G342" s="335"/>
      <c r="H342" s="336">
        <v>16</v>
      </c>
      <c r="I342" s="337">
        <v>16</v>
      </c>
    </row>
    <row r="343" spans="2:9" ht="12.95" customHeight="1" x14ac:dyDescent="0.15">
      <c r="B343" s="385" t="s">
        <v>11</v>
      </c>
      <c r="C343" s="332" t="s">
        <v>43</v>
      </c>
      <c r="D343" s="333" t="s">
        <v>5</v>
      </c>
      <c r="E343" s="702" t="s">
        <v>146</v>
      </c>
      <c r="F343" s="703" t="s">
        <v>150</v>
      </c>
      <c r="G343" s="335"/>
      <c r="H343" s="336">
        <v>20</v>
      </c>
      <c r="I343" s="337">
        <v>20</v>
      </c>
    </row>
    <row r="344" spans="2:9" ht="12.95" customHeight="1" x14ac:dyDescent="0.15">
      <c r="B344" s="385" t="s">
        <v>11</v>
      </c>
      <c r="C344" s="332" t="s">
        <v>43</v>
      </c>
      <c r="D344" s="333" t="s">
        <v>7</v>
      </c>
      <c r="E344" s="702" t="s">
        <v>97</v>
      </c>
      <c r="F344" s="703" t="s">
        <v>254</v>
      </c>
      <c r="G344" s="335"/>
      <c r="H344" s="336">
        <v>25.332999999999998</v>
      </c>
      <c r="I344" s="337">
        <v>25.332999999999998</v>
      </c>
    </row>
    <row r="345" spans="2:9" ht="12.95" customHeight="1" x14ac:dyDescent="0.15">
      <c r="B345" s="385" t="s">
        <v>11</v>
      </c>
      <c r="C345" s="332" t="s">
        <v>43</v>
      </c>
      <c r="D345" s="333" t="s">
        <v>7</v>
      </c>
      <c r="E345" s="702" t="s">
        <v>110</v>
      </c>
      <c r="F345" s="703" t="s">
        <v>249</v>
      </c>
      <c r="G345" s="335"/>
      <c r="H345" s="336">
        <v>16</v>
      </c>
      <c r="I345" s="337">
        <v>16</v>
      </c>
    </row>
    <row r="346" spans="2:9" ht="12.95" customHeight="1" x14ac:dyDescent="0.15">
      <c r="B346" s="385" t="s">
        <v>11</v>
      </c>
      <c r="C346" s="332" t="s">
        <v>43</v>
      </c>
      <c r="D346" s="333" t="s">
        <v>7</v>
      </c>
      <c r="E346" s="702" t="s">
        <v>131</v>
      </c>
      <c r="F346" s="703" t="s">
        <v>136</v>
      </c>
      <c r="G346" s="335"/>
      <c r="H346" s="336">
        <v>6.6669999999999998</v>
      </c>
      <c r="I346" s="337">
        <v>6.6669999999999998</v>
      </c>
    </row>
    <row r="347" spans="2:9" ht="12.95" customHeight="1" x14ac:dyDescent="0.15">
      <c r="B347" s="385" t="s">
        <v>11</v>
      </c>
      <c r="C347" s="332" t="s">
        <v>43</v>
      </c>
      <c r="D347" s="333" t="s">
        <v>7</v>
      </c>
      <c r="E347" s="702" t="s">
        <v>131</v>
      </c>
      <c r="F347" s="703" t="s">
        <v>137</v>
      </c>
      <c r="G347" s="335"/>
      <c r="H347" s="336">
        <v>6.6669999999999998</v>
      </c>
      <c r="I347" s="337">
        <v>6.6669999999999998</v>
      </c>
    </row>
    <row r="348" spans="2:9" ht="12.95" customHeight="1" x14ac:dyDescent="0.15">
      <c r="B348" s="385" t="s">
        <v>11</v>
      </c>
      <c r="C348" s="332" t="s">
        <v>43</v>
      </c>
      <c r="D348" s="333" t="s">
        <v>30</v>
      </c>
      <c r="E348" s="702" t="s">
        <v>277</v>
      </c>
      <c r="F348" s="703" t="s">
        <v>277</v>
      </c>
      <c r="G348" s="335">
        <v>104</v>
      </c>
      <c r="H348" s="336"/>
      <c r="I348" s="337">
        <v>104</v>
      </c>
    </row>
    <row r="349" spans="2:9" ht="12.95" customHeight="1" x14ac:dyDescent="0.15">
      <c r="B349" s="385" t="s">
        <v>11</v>
      </c>
      <c r="C349" s="332" t="s">
        <v>43</v>
      </c>
      <c r="D349" s="333" t="s">
        <v>251</v>
      </c>
      <c r="E349" s="702" t="s">
        <v>277</v>
      </c>
      <c r="F349" s="703" t="s">
        <v>277</v>
      </c>
      <c r="G349" s="335"/>
      <c r="H349" s="336">
        <v>1032.5</v>
      </c>
      <c r="I349" s="337">
        <v>1032.5</v>
      </c>
    </row>
    <row r="350" spans="2:9" ht="12.95" customHeight="1" x14ac:dyDescent="0.15">
      <c r="B350" s="385" t="s">
        <v>11</v>
      </c>
      <c r="C350" s="332" t="s">
        <v>43</v>
      </c>
      <c r="D350" s="333" t="s">
        <v>215</v>
      </c>
      <c r="E350" s="702" t="s">
        <v>277</v>
      </c>
      <c r="F350" s="703" t="s">
        <v>277</v>
      </c>
      <c r="G350" s="335"/>
      <c r="H350" s="336">
        <v>35</v>
      </c>
      <c r="I350" s="337">
        <v>35</v>
      </c>
    </row>
    <row r="351" spans="2:9" ht="12.95" customHeight="1" x14ac:dyDescent="0.15">
      <c r="B351" s="385" t="s">
        <v>11</v>
      </c>
      <c r="C351" s="332" t="s">
        <v>43</v>
      </c>
      <c r="D351" s="333" t="s">
        <v>26</v>
      </c>
      <c r="E351" s="702" t="s">
        <v>87</v>
      </c>
      <c r="F351" s="703" t="s">
        <v>93</v>
      </c>
      <c r="G351" s="335"/>
      <c r="H351" s="336">
        <v>2012.143</v>
      </c>
      <c r="I351" s="337">
        <v>2012.143</v>
      </c>
    </row>
    <row r="352" spans="2:9" ht="12.95" customHeight="1" x14ac:dyDescent="0.15">
      <c r="B352" s="381" t="s">
        <v>11</v>
      </c>
      <c r="C352" s="332" t="s">
        <v>43</v>
      </c>
      <c r="D352" s="333" t="s">
        <v>26</v>
      </c>
      <c r="E352" s="702" t="s">
        <v>97</v>
      </c>
      <c r="F352" s="703" t="s">
        <v>99</v>
      </c>
      <c r="G352" s="335">
        <v>6</v>
      </c>
      <c r="H352" s="336"/>
      <c r="I352" s="337">
        <v>6</v>
      </c>
    </row>
    <row r="353" spans="2:9" ht="12.95" customHeight="1" thickBot="1" x14ac:dyDescent="0.2">
      <c r="B353" s="388" t="s">
        <v>11</v>
      </c>
      <c r="C353" s="355" t="s">
        <v>43</v>
      </c>
      <c r="D353" s="356" t="s">
        <v>26</v>
      </c>
      <c r="E353" s="704" t="s">
        <v>110</v>
      </c>
      <c r="F353" s="705" t="s">
        <v>112</v>
      </c>
      <c r="G353" s="358">
        <v>184</v>
      </c>
      <c r="H353" s="359"/>
      <c r="I353" s="360">
        <v>184</v>
      </c>
    </row>
    <row r="354" spans="2:9" ht="12.95" customHeight="1" x14ac:dyDescent="0.15">
      <c r="B354" s="384" t="s">
        <v>11</v>
      </c>
      <c r="C354" s="349" t="s">
        <v>43</v>
      </c>
      <c r="D354" s="350" t="s">
        <v>26</v>
      </c>
      <c r="E354" s="706" t="s">
        <v>110</v>
      </c>
      <c r="F354" s="707" t="s">
        <v>114</v>
      </c>
      <c r="G354" s="352">
        <v>8</v>
      </c>
      <c r="H354" s="353"/>
      <c r="I354" s="354">
        <v>8</v>
      </c>
    </row>
    <row r="355" spans="2:9" ht="12.95" customHeight="1" x14ac:dyDescent="0.15">
      <c r="B355" s="381" t="s">
        <v>11</v>
      </c>
      <c r="C355" s="332" t="s">
        <v>43</v>
      </c>
      <c r="D355" s="333" t="s">
        <v>26</v>
      </c>
      <c r="E355" s="702" t="s">
        <v>110</v>
      </c>
      <c r="F355" s="703" t="s">
        <v>119</v>
      </c>
      <c r="G355" s="335"/>
      <c r="H355" s="336">
        <v>353.572</v>
      </c>
      <c r="I355" s="337">
        <v>353.572</v>
      </c>
    </row>
    <row r="356" spans="2:9" ht="12.95" customHeight="1" x14ac:dyDescent="0.15">
      <c r="B356" s="381" t="s">
        <v>11</v>
      </c>
      <c r="C356" s="332" t="s">
        <v>43</v>
      </c>
      <c r="D356" s="333" t="s">
        <v>26</v>
      </c>
      <c r="E356" s="702" t="s">
        <v>122</v>
      </c>
      <c r="F356" s="703" t="s">
        <v>279</v>
      </c>
      <c r="G356" s="335"/>
      <c r="H356" s="336">
        <v>257.14400000000001</v>
      </c>
      <c r="I356" s="337">
        <v>257.14400000000001</v>
      </c>
    </row>
    <row r="357" spans="2:9" ht="12.95" customHeight="1" x14ac:dyDescent="0.15">
      <c r="B357" s="381" t="s">
        <v>11</v>
      </c>
      <c r="C357" s="332" t="s">
        <v>43</v>
      </c>
      <c r="D357" s="333" t="s">
        <v>26</v>
      </c>
      <c r="E357" s="702" t="s">
        <v>131</v>
      </c>
      <c r="F357" s="703" t="s">
        <v>132</v>
      </c>
      <c r="G357" s="335">
        <v>140</v>
      </c>
      <c r="H357" s="336">
        <v>739.28700000000003</v>
      </c>
      <c r="I357" s="337">
        <v>879.28700000000003</v>
      </c>
    </row>
    <row r="358" spans="2:9" ht="12.95" customHeight="1" x14ac:dyDescent="0.15">
      <c r="B358" s="381" t="s">
        <v>11</v>
      </c>
      <c r="C358" s="332" t="s">
        <v>43</v>
      </c>
      <c r="D358" s="333" t="s">
        <v>26</v>
      </c>
      <c r="E358" s="702" t="s">
        <v>131</v>
      </c>
      <c r="F358" s="703" t="s">
        <v>136</v>
      </c>
      <c r="G358" s="335">
        <v>1880</v>
      </c>
      <c r="H358" s="336">
        <v>12066.427</v>
      </c>
      <c r="I358" s="337">
        <v>13946.427</v>
      </c>
    </row>
    <row r="359" spans="2:9" ht="12.95" customHeight="1" x14ac:dyDescent="0.15">
      <c r="B359" s="381" t="s">
        <v>11</v>
      </c>
      <c r="C359" s="332" t="s">
        <v>43</v>
      </c>
      <c r="D359" s="333" t="s">
        <v>26</v>
      </c>
      <c r="E359" s="702" t="s">
        <v>131</v>
      </c>
      <c r="F359" s="703" t="s">
        <v>137</v>
      </c>
      <c r="G359" s="335"/>
      <c r="H359" s="336">
        <v>3857.143</v>
      </c>
      <c r="I359" s="337">
        <v>3857.143</v>
      </c>
    </row>
    <row r="360" spans="2:9" ht="12.95" customHeight="1" x14ac:dyDescent="0.15">
      <c r="B360" s="381" t="s">
        <v>11</v>
      </c>
      <c r="C360" s="332" t="s">
        <v>43</v>
      </c>
      <c r="D360" s="333" t="s">
        <v>26</v>
      </c>
      <c r="E360" s="702" t="s">
        <v>248</v>
      </c>
      <c r="F360" s="703" t="s">
        <v>142</v>
      </c>
      <c r="G360" s="335"/>
      <c r="H360" s="336">
        <v>20712.857</v>
      </c>
      <c r="I360" s="337">
        <v>20712.857</v>
      </c>
    </row>
    <row r="361" spans="2:9" ht="12.95" customHeight="1" x14ac:dyDescent="0.15">
      <c r="B361" s="381" t="s">
        <v>11</v>
      </c>
      <c r="C361" s="332" t="s">
        <v>43</v>
      </c>
      <c r="D361" s="333" t="s">
        <v>26</v>
      </c>
      <c r="E361" s="702" t="s">
        <v>248</v>
      </c>
      <c r="F361" s="703" t="s">
        <v>144</v>
      </c>
      <c r="G361" s="335"/>
      <c r="H361" s="336">
        <v>128.572</v>
      </c>
      <c r="I361" s="337">
        <v>128.572</v>
      </c>
    </row>
    <row r="362" spans="2:9" ht="12.95" customHeight="1" x14ac:dyDescent="0.15">
      <c r="B362" s="381" t="s">
        <v>11</v>
      </c>
      <c r="C362" s="332" t="s">
        <v>43</v>
      </c>
      <c r="D362" s="333" t="s">
        <v>26</v>
      </c>
      <c r="E362" s="702" t="s">
        <v>146</v>
      </c>
      <c r="F362" s="703" t="s">
        <v>275</v>
      </c>
      <c r="G362" s="335">
        <v>290</v>
      </c>
      <c r="H362" s="336">
        <v>231.429</v>
      </c>
      <c r="I362" s="337">
        <v>521.42899999999997</v>
      </c>
    </row>
    <row r="363" spans="2:9" ht="12.95" customHeight="1" x14ac:dyDescent="0.15">
      <c r="B363" s="381" t="s">
        <v>11</v>
      </c>
      <c r="C363" s="332" t="s">
        <v>43</v>
      </c>
      <c r="D363" s="333" t="s">
        <v>26</v>
      </c>
      <c r="E363" s="702" t="s">
        <v>277</v>
      </c>
      <c r="F363" s="703" t="s">
        <v>277</v>
      </c>
      <c r="G363" s="335">
        <v>22640</v>
      </c>
      <c r="H363" s="336">
        <v>20022.215</v>
      </c>
      <c r="I363" s="337">
        <v>42662.214999999997</v>
      </c>
    </row>
    <row r="364" spans="2:9" ht="12.95" customHeight="1" x14ac:dyDescent="0.15">
      <c r="B364" s="383" t="s">
        <v>11</v>
      </c>
      <c r="C364" s="345" t="s">
        <v>43</v>
      </c>
      <c r="D364" s="346"/>
      <c r="E364" s="710" t="s">
        <v>273</v>
      </c>
      <c r="F364" s="711"/>
      <c r="G364" s="25">
        <v>25252</v>
      </c>
      <c r="H364" s="2">
        <v>62100.292000000009</v>
      </c>
      <c r="I364" s="348">
        <v>87352.292000000016</v>
      </c>
    </row>
    <row r="365" spans="2:9" ht="12.95" customHeight="1" x14ac:dyDescent="0.15">
      <c r="B365" s="381" t="s">
        <v>22</v>
      </c>
      <c r="C365" s="332" t="s">
        <v>43</v>
      </c>
      <c r="D365" s="333" t="s">
        <v>7</v>
      </c>
      <c r="E365" s="702" t="s">
        <v>277</v>
      </c>
      <c r="F365" s="703" t="s">
        <v>277</v>
      </c>
      <c r="G365" s="335">
        <v>7592</v>
      </c>
      <c r="H365" s="336"/>
      <c r="I365" s="337">
        <v>7592</v>
      </c>
    </row>
    <row r="366" spans="2:9" ht="12.95" customHeight="1" x14ac:dyDescent="0.15">
      <c r="B366" s="381" t="s">
        <v>22</v>
      </c>
      <c r="C366" s="332" t="s">
        <v>43</v>
      </c>
      <c r="D366" s="333" t="s">
        <v>8</v>
      </c>
      <c r="E366" s="702" t="s">
        <v>277</v>
      </c>
      <c r="F366" s="703" t="s">
        <v>277</v>
      </c>
      <c r="G366" s="335">
        <v>3874</v>
      </c>
      <c r="H366" s="336"/>
      <c r="I366" s="337">
        <v>3874</v>
      </c>
    </row>
    <row r="367" spans="2:9" ht="12.95" customHeight="1" x14ac:dyDescent="0.15">
      <c r="B367" s="381" t="s">
        <v>22</v>
      </c>
      <c r="C367" s="332" t="s">
        <v>43</v>
      </c>
      <c r="D367" s="333" t="s">
        <v>11</v>
      </c>
      <c r="E367" s="702" t="s">
        <v>277</v>
      </c>
      <c r="F367" s="703" t="s">
        <v>277</v>
      </c>
      <c r="G367" s="335">
        <v>52</v>
      </c>
      <c r="H367" s="336"/>
      <c r="I367" s="337">
        <v>52</v>
      </c>
    </row>
    <row r="368" spans="2:9" ht="12.95" customHeight="1" x14ac:dyDescent="0.15">
      <c r="B368" s="381" t="s">
        <v>22</v>
      </c>
      <c r="C368" s="332" t="s">
        <v>43</v>
      </c>
      <c r="D368" s="333" t="s">
        <v>34</v>
      </c>
      <c r="E368" s="702" t="s">
        <v>277</v>
      </c>
      <c r="F368" s="703" t="s">
        <v>277</v>
      </c>
      <c r="G368" s="335">
        <v>5824</v>
      </c>
      <c r="H368" s="336"/>
      <c r="I368" s="337">
        <v>5824</v>
      </c>
    </row>
    <row r="369" spans="2:9" ht="12.95" customHeight="1" x14ac:dyDescent="0.15">
      <c r="B369" s="381" t="s">
        <v>22</v>
      </c>
      <c r="C369" s="332" t="s">
        <v>43</v>
      </c>
      <c r="D369" s="333" t="s">
        <v>212</v>
      </c>
      <c r="E369" s="702" t="s">
        <v>277</v>
      </c>
      <c r="F369" s="703" t="s">
        <v>277</v>
      </c>
      <c r="G369" s="335">
        <v>52</v>
      </c>
      <c r="H369" s="336"/>
      <c r="I369" s="337">
        <v>52</v>
      </c>
    </row>
    <row r="370" spans="2:9" ht="12.95" customHeight="1" x14ac:dyDescent="0.15">
      <c r="B370" s="381" t="s">
        <v>22</v>
      </c>
      <c r="C370" s="332" t="s">
        <v>43</v>
      </c>
      <c r="D370" s="333" t="s">
        <v>12</v>
      </c>
      <c r="E370" s="702" t="s">
        <v>277</v>
      </c>
      <c r="F370" s="703" t="s">
        <v>277</v>
      </c>
      <c r="G370" s="335">
        <v>11709.715</v>
      </c>
      <c r="H370" s="336"/>
      <c r="I370" s="337">
        <v>11709.715</v>
      </c>
    </row>
    <row r="371" spans="2:9" ht="12.95" customHeight="1" x14ac:dyDescent="0.15">
      <c r="B371" s="381" t="s">
        <v>22</v>
      </c>
      <c r="C371" s="332" t="s">
        <v>43</v>
      </c>
      <c r="D371" s="333" t="s">
        <v>262</v>
      </c>
      <c r="E371" s="702" t="s">
        <v>277</v>
      </c>
      <c r="F371" s="703" t="s">
        <v>277</v>
      </c>
      <c r="G371" s="335">
        <v>1482</v>
      </c>
      <c r="H371" s="336"/>
      <c r="I371" s="337">
        <v>1482</v>
      </c>
    </row>
    <row r="372" spans="2:9" ht="12.95" customHeight="1" x14ac:dyDescent="0.15">
      <c r="B372" s="381" t="s">
        <v>22</v>
      </c>
      <c r="C372" s="332" t="s">
        <v>43</v>
      </c>
      <c r="D372" s="333" t="s">
        <v>13</v>
      </c>
      <c r="E372" s="702" t="s">
        <v>110</v>
      </c>
      <c r="F372" s="703" t="s">
        <v>117</v>
      </c>
      <c r="G372" s="335">
        <v>3952</v>
      </c>
      <c r="H372" s="336"/>
      <c r="I372" s="337">
        <v>3952</v>
      </c>
    </row>
    <row r="373" spans="2:9" ht="12.95" customHeight="1" x14ac:dyDescent="0.15">
      <c r="B373" s="381" t="s">
        <v>22</v>
      </c>
      <c r="C373" s="332" t="s">
        <v>43</v>
      </c>
      <c r="D373" s="333" t="s">
        <v>13</v>
      </c>
      <c r="E373" s="702" t="s">
        <v>110</v>
      </c>
      <c r="F373" s="703" t="s">
        <v>249</v>
      </c>
      <c r="G373" s="335">
        <v>52</v>
      </c>
      <c r="H373" s="336"/>
      <c r="I373" s="337">
        <v>52</v>
      </c>
    </row>
    <row r="374" spans="2:9" ht="12.95" customHeight="1" x14ac:dyDescent="0.15">
      <c r="B374" s="381" t="s">
        <v>22</v>
      </c>
      <c r="C374" s="332" t="s">
        <v>43</v>
      </c>
      <c r="D374" s="333" t="s">
        <v>13</v>
      </c>
      <c r="E374" s="702" t="s">
        <v>277</v>
      </c>
      <c r="F374" s="703" t="s">
        <v>277</v>
      </c>
      <c r="G374" s="335">
        <v>10218</v>
      </c>
      <c r="H374" s="336"/>
      <c r="I374" s="337">
        <v>10218</v>
      </c>
    </row>
    <row r="375" spans="2:9" ht="12.95" customHeight="1" x14ac:dyDescent="0.15">
      <c r="B375" s="381" t="s">
        <v>22</v>
      </c>
      <c r="C375" s="332" t="s">
        <v>43</v>
      </c>
      <c r="D375" s="333" t="s">
        <v>19</v>
      </c>
      <c r="E375" s="702" t="s">
        <v>103</v>
      </c>
      <c r="F375" s="703" t="s">
        <v>104</v>
      </c>
      <c r="G375" s="335">
        <v>960</v>
      </c>
      <c r="H375" s="336"/>
      <c r="I375" s="337">
        <v>960</v>
      </c>
    </row>
    <row r="376" spans="2:9" ht="12.95" customHeight="1" x14ac:dyDescent="0.15">
      <c r="B376" s="381" t="s">
        <v>22</v>
      </c>
      <c r="C376" s="332" t="s">
        <v>43</v>
      </c>
      <c r="D376" s="333" t="s">
        <v>19</v>
      </c>
      <c r="E376" s="702" t="s">
        <v>122</v>
      </c>
      <c r="F376" s="703" t="s">
        <v>279</v>
      </c>
      <c r="G376" s="335">
        <v>137.143</v>
      </c>
      <c r="H376" s="336"/>
      <c r="I376" s="337">
        <v>137.143</v>
      </c>
    </row>
    <row r="377" spans="2:9" ht="12.95" customHeight="1" x14ac:dyDescent="0.15">
      <c r="B377" s="381" t="s">
        <v>22</v>
      </c>
      <c r="C377" s="332" t="s">
        <v>43</v>
      </c>
      <c r="D377" s="333" t="s">
        <v>19</v>
      </c>
      <c r="E377" s="702" t="s">
        <v>277</v>
      </c>
      <c r="F377" s="703" t="s">
        <v>277</v>
      </c>
      <c r="G377" s="335">
        <v>1596</v>
      </c>
      <c r="H377" s="336"/>
      <c r="I377" s="337">
        <v>1596</v>
      </c>
    </row>
    <row r="378" spans="2:9" ht="12.95" customHeight="1" x14ac:dyDescent="0.15">
      <c r="B378" s="381" t="s">
        <v>22</v>
      </c>
      <c r="C378" s="332" t="s">
        <v>43</v>
      </c>
      <c r="D378" s="333" t="s">
        <v>24</v>
      </c>
      <c r="E378" s="702" t="s">
        <v>277</v>
      </c>
      <c r="F378" s="703" t="s">
        <v>277</v>
      </c>
      <c r="G378" s="335">
        <v>182</v>
      </c>
      <c r="H378" s="336"/>
      <c r="I378" s="337">
        <v>182</v>
      </c>
    </row>
    <row r="379" spans="2:9" ht="12.95" customHeight="1" x14ac:dyDescent="0.15">
      <c r="B379" s="381" t="s">
        <v>22</v>
      </c>
      <c r="C379" s="332" t="s">
        <v>43</v>
      </c>
      <c r="D379" s="333" t="s">
        <v>210</v>
      </c>
      <c r="E379" s="702" t="s">
        <v>277</v>
      </c>
      <c r="F379" s="703" t="s">
        <v>277</v>
      </c>
      <c r="G379" s="335">
        <v>3250</v>
      </c>
      <c r="H379" s="336"/>
      <c r="I379" s="337">
        <v>3250</v>
      </c>
    </row>
    <row r="380" spans="2:9" ht="12.95" customHeight="1" x14ac:dyDescent="0.15">
      <c r="B380" s="381" t="s">
        <v>22</v>
      </c>
      <c r="C380" s="332" t="s">
        <v>43</v>
      </c>
      <c r="D380" s="333" t="s">
        <v>35</v>
      </c>
      <c r="E380" s="702" t="s">
        <v>277</v>
      </c>
      <c r="F380" s="703" t="s">
        <v>277</v>
      </c>
      <c r="G380" s="335">
        <v>234</v>
      </c>
      <c r="H380" s="336"/>
      <c r="I380" s="337">
        <v>234</v>
      </c>
    </row>
    <row r="381" spans="2:9" ht="12.95" customHeight="1" x14ac:dyDescent="0.15">
      <c r="B381" s="381" t="s">
        <v>22</v>
      </c>
      <c r="C381" s="332" t="s">
        <v>43</v>
      </c>
      <c r="D381" s="333" t="s">
        <v>211</v>
      </c>
      <c r="E381" s="702" t="s">
        <v>277</v>
      </c>
      <c r="F381" s="703" t="s">
        <v>277</v>
      </c>
      <c r="G381" s="335">
        <v>182</v>
      </c>
      <c r="H381" s="336"/>
      <c r="I381" s="337">
        <v>182</v>
      </c>
    </row>
    <row r="382" spans="2:9" ht="12.95" customHeight="1" x14ac:dyDescent="0.15">
      <c r="B382" s="381" t="s">
        <v>22</v>
      </c>
      <c r="C382" s="332" t="s">
        <v>43</v>
      </c>
      <c r="D382" s="333" t="s">
        <v>14</v>
      </c>
      <c r="E382" s="702" t="s">
        <v>277</v>
      </c>
      <c r="F382" s="703" t="s">
        <v>277</v>
      </c>
      <c r="G382" s="335">
        <v>4290</v>
      </c>
      <c r="H382" s="336"/>
      <c r="I382" s="337">
        <v>4290</v>
      </c>
    </row>
    <row r="383" spans="2:9" ht="12.95" customHeight="1" x14ac:dyDescent="0.15">
      <c r="B383" s="381" t="s">
        <v>22</v>
      </c>
      <c r="C383" s="332" t="s">
        <v>43</v>
      </c>
      <c r="D383" s="333" t="s">
        <v>17</v>
      </c>
      <c r="E383" s="702" t="s">
        <v>153</v>
      </c>
      <c r="F383" s="703" t="s">
        <v>153</v>
      </c>
      <c r="G383" s="335">
        <v>222.857</v>
      </c>
      <c r="H383" s="336"/>
      <c r="I383" s="337">
        <v>222.857</v>
      </c>
    </row>
    <row r="384" spans="2:9" ht="12.95" customHeight="1" x14ac:dyDescent="0.15">
      <c r="B384" s="381" t="s">
        <v>22</v>
      </c>
      <c r="C384" s="332" t="s">
        <v>43</v>
      </c>
      <c r="D384" s="333" t="s">
        <v>17</v>
      </c>
      <c r="E384" s="702" t="s">
        <v>277</v>
      </c>
      <c r="F384" s="703" t="s">
        <v>277</v>
      </c>
      <c r="G384" s="335">
        <v>3094</v>
      </c>
      <c r="H384" s="336"/>
      <c r="I384" s="337">
        <v>3094</v>
      </c>
    </row>
    <row r="385" spans="2:9" ht="12.95" customHeight="1" x14ac:dyDescent="0.15">
      <c r="B385" s="381" t="s">
        <v>22</v>
      </c>
      <c r="C385" s="332" t="s">
        <v>43</v>
      </c>
      <c r="D385" s="333" t="s">
        <v>36</v>
      </c>
      <c r="E385" s="702" t="s">
        <v>277</v>
      </c>
      <c r="F385" s="703" t="s">
        <v>277</v>
      </c>
      <c r="G385" s="335">
        <v>3640</v>
      </c>
      <c r="H385" s="336"/>
      <c r="I385" s="337">
        <v>3640</v>
      </c>
    </row>
    <row r="386" spans="2:9" ht="12.95" customHeight="1" x14ac:dyDescent="0.15">
      <c r="B386" s="381" t="s">
        <v>22</v>
      </c>
      <c r="C386" s="332" t="s">
        <v>43</v>
      </c>
      <c r="D386" s="333" t="s">
        <v>38</v>
      </c>
      <c r="E386" s="702" t="s">
        <v>131</v>
      </c>
      <c r="F386" s="703" t="s">
        <v>132</v>
      </c>
      <c r="G386" s="335">
        <v>274.286</v>
      </c>
      <c r="H386" s="336"/>
      <c r="I386" s="337">
        <v>274.286</v>
      </c>
    </row>
    <row r="387" spans="2:9" ht="12.95" customHeight="1" x14ac:dyDescent="0.15">
      <c r="B387" s="381" t="s">
        <v>22</v>
      </c>
      <c r="C387" s="332" t="s">
        <v>43</v>
      </c>
      <c r="D387" s="333" t="s">
        <v>38</v>
      </c>
      <c r="E387" s="702" t="s">
        <v>248</v>
      </c>
      <c r="F387" s="703" t="s">
        <v>142</v>
      </c>
      <c r="G387" s="335">
        <v>91.429000000000002</v>
      </c>
      <c r="H387" s="336"/>
      <c r="I387" s="337">
        <v>91.429000000000002</v>
      </c>
    </row>
    <row r="388" spans="2:9" ht="12.95" customHeight="1" x14ac:dyDescent="0.15">
      <c r="B388" s="381" t="s">
        <v>22</v>
      </c>
      <c r="C388" s="332" t="s">
        <v>43</v>
      </c>
      <c r="D388" s="333" t="s">
        <v>38</v>
      </c>
      <c r="E388" s="702" t="s">
        <v>153</v>
      </c>
      <c r="F388" s="703" t="s">
        <v>153</v>
      </c>
      <c r="G388" s="335">
        <v>245.714</v>
      </c>
      <c r="H388" s="336"/>
      <c r="I388" s="337">
        <v>245.714</v>
      </c>
    </row>
    <row r="389" spans="2:9" ht="12.95" customHeight="1" x14ac:dyDescent="0.15">
      <c r="B389" s="381" t="s">
        <v>22</v>
      </c>
      <c r="C389" s="332" t="s">
        <v>43</v>
      </c>
      <c r="D389" s="333" t="s">
        <v>38</v>
      </c>
      <c r="E389" s="702" t="s">
        <v>277</v>
      </c>
      <c r="F389" s="703" t="s">
        <v>277</v>
      </c>
      <c r="G389" s="335">
        <v>494</v>
      </c>
      <c r="H389" s="336"/>
      <c r="I389" s="337">
        <v>494</v>
      </c>
    </row>
    <row r="390" spans="2:9" ht="12.95" customHeight="1" x14ac:dyDescent="0.15">
      <c r="B390" s="381" t="s">
        <v>22</v>
      </c>
      <c r="C390" s="332" t="s">
        <v>43</v>
      </c>
      <c r="D390" s="333" t="s">
        <v>37</v>
      </c>
      <c r="E390" s="702" t="s">
        <v>277</v>
      </c>
      <c r="F390" s="703" t="s">
        <v>277</v>
      </c>
      <c r="G390" s="335">
        <v>8704.2860000000001</v>
      </c>
      <c r="H390" s="336"/>
      <c r="I390" s="337">
        <v>8704.2860000000001</v>
      </c>
    </row>
    <row r="391" spans="2:9" ht="12.95" customHeight="1" x14ac:dyDescent="0.15">
      <c r="B391" s="381" t="s">
        <v>22</v>
      </c>
      <c r="C391" s="332" t="s">
        <v>43</v>
      </c>
      <c r="D391" s="333" t="s">
        <v>263</v>
      </c>
      <c r="E391" s="702" t="s">
        <v>277</v>
      </c>
      <c r="F391" s="703" t="s">
        <v>277</v>
      </c>
      <c r="G391" s="335">
        <v>320</v>
      </c>
      <c r="H391" s="336"/>
      <c r="I391" s="337">
        <v>320</v>
      </c>
    </row>
    <row r="392" spans="2:9" ht="12.95" customHeight="1" x14ac:dyDescent="0.15">
      <c r="B392" s="381" t="s">
        <v>22</v>
      </c>
      <c r="C392" s="332" t="s">
        <v>43</v>
      </c>
      <c r="D392" s="333" t="s">
        <v>30</v>
      </c>
      <c r="E392" s="702" t="s">
        <v>277</v>
      </c>
      <c r="F392" s="703" t="s">
        <v>277</v>
      </c>
      <c r="G392" s="335">
        <v>15174</v>
      </c>
      <c r="H392" s="336"/>
      <c r="I392" s="337">
        <v>15174</v>
      </c>
    </row>
    <row r="393" spans="2:9" ht="12.95" customHeight="1" x14ac:dyDescent="0.15">
      <c r="B393" s="381" t="s">
        <v>22</v>
      </c>
      <c r="C393" s="332" t="s">
        <v>43</v>
      </c>
      <c r="D393" s="333" t="s">
        <v>25</v>
      </c>
      <c r="E393" s="702" t="s">
        <v>277</v>
      </c>
      <c r="F393" s="703" t="s">
        <v>277</v>
      </c>
      <c r="G393" s="335">
        <v>13920</v>
      </c>
      <c r="H393" s="336"/>
      <c r="I393" s="337">
        <v>13920</v>
      </c>
    </row>
    <row r="394" spans="2:9" ht="12.95" customHeight="1" x14ac:dyDescent="0.15">
      <c r="B394" s="381" t="s">
        <v>22</v>
      </c>
      <c r="C394" s="332" t="s">
        <v>43</v>
      </c>
      <c r="D394" s="333" t="s">
        <v>264</v>
      </c>
      <c r="E394" s="702" t="s">
        <v>277</v>
      </c>
      <c r="F394" s="703" t="s">
        <v>277</v>
      </c>
      <c r="G394" s="335">
        <v>130</v>
      </c>
      <c r="H394" s="336"/>
      <c r="I394" s="337">
        <v>130</v>
      </c>
    </row>
    <row r="395" spans="2:9" ht="12.95" customHeight="1" x14ac:dyDescent="0.15">
      <c r="B395" s="381" t="s">
        <v>22</v>
      </c>
      <c r="C395" s="332" t="s">
        <v>43</v>
      </c>
      <c r="D395" s="333" t="s">
        <v>39</v>
      </c>
      <c r="E395" s="702" t="s">
        <v>277</v>
      </c>
      <c r="F395" s="703" t="s">
        <v>277</v>
      </c>
      <c r="G395" s="335">
        <v>1990</v>
      </c>
      <c r="H395" s="336"/>
      <c r="I395" s="337">
        <v>1990</v>
      </c>
    </row>
    <row r="396" spans="2:9" ht="12.95" customHeight="1" x14ac:dyDescent="0.15">
      <c r="B396" s="381" t="s">
        <v>22</v>
      </c>
      <c r="C396" s="332" t="s">
        <v>43</v>
      </c>
      <c r="D396" s="333" t="s">
        <v>32</v>
      </c>
      <c r="E396" s="702" t="s">
        <v>277</v>
      </c>
      <c r="F396" s="703" t="s">
        <v>277</v>
      </c>
      <c r="G396" s="335">
        <v>1326</v>
      </c>
      <c r="H396" s="336"/>
      <c r="I396" s="337">
        <v>1326</v>
      </c>
    </row>
    <row r="397" spans="2:9" ht="12.95" customHeight="1" x14ac:dyDescent="0.15">
      <c r="B397" s="381" t="s">
        <v>22</v>
      </c>
      <c r="C397" s="332" t="s">
        <v>43</v>
      </c>
      <c r="D397" s="333" t="s">
        <v>214</v>
      </c>
      <c r="E397" s="702" t="s">
        <v>277</v>
      </c>
      <c r="F397" s="703" t="s">
        <v>277</v>
      </c>
      <c r="G397" s="335">
        <v>520</v>
      </c>
      <c r="H397" s="336"/>
      <c r="I397" s="337">
        <v>520</v>
      </c>
    </row>
    <row r="398" spans="2:9" ht="12.95" customHeight="1" x14ac:dyDescent="0.15">
      <c r="B398" s="381" t="s">
        <v>22</v>
      </c>
      <c r="C398" s="332" t="s">
        <v>43</v>
      </c>
      <c r="D398" s="333" t="s">
        <v>251</v>
      </c>
      <c r="E398" s="702" t="s">
        <v>277</v>
      </c>
      <c r="F398" s="703" t="s">
        <v>277</v>
      </c>
      <c r="G398" s="335"/>
      <c r="H398" s="336">
        <v>192.5</v>
      </c>
      <c r="I398" s="337">
        <v>192.5</v>
      </c>
    </row>
    <row r="399" spans="2:9" ht="12.95" customHeight="1" x14ac:dyDescent="0.15">
      <c r="B399" s="381" t="s">
        <v>22</v>
      </c>
      <c r="C399" s="332" t="s">
        <v>43</v>
      </c>
      <c r="D399" s="333" t="s">
        <v>266</v>
      </c>
      <c r="E399" s="702" t="s">
        <v>277</v>
      </c>
      <c r="F399" s="703" t="s">
        <v>277</v>
      </c>
      <c r="G399" s="335">
        <v>156</v>
      </c>
      <c r="H399" s="336"/>
      <c r="I399" s="337">
        <v>156</v>
      </c>
    </row>
    <row r="400" spans="2:9" ht="12.95" customHeight="1" x14ac:dyDescent="0.15">
      <c r="B400" s="381" t="s">
        <v>22</v>
      </c>
      <c r="C400" s="332" t="s">
        <v>43</v>
      </c>
      <c r="D400" s="333" t="s">
        <v>215</v>
      </c>
      <c r="E400" s="702" t="s">
        <v>277</v>
      </c>
      <c r="F400" s="703" t="s">
        <v>277</v>
      </c>
      <c r="G400" s="335">
        <v>4950</v>
      </c>
      <c r="H400" s="336"/>
      <c r="I400" s="337">
        <v>4950</v>
      </c>
    </row>
    <row r="401" spans="2:9" ht="12.95" customHeight="1" x14ac:dyDescent="0.15">
      <c r="B401" s="381" t="s">
        <v>22</v>
      </c>
      <c r="C401" s="332" t="s">
        <v>43</v>
      </c>
      <c r="D401" s="333" t="s">
        <v>26</v>
      </c>
      <c r="E401" s="702" t="s">
        <v>277</v>
      </c>
      <c r="F401" s="703" t="s">
        <v>277</v>
      </c>
      <c r="G401" s="335"/>
      <c r="H401" s="336">
        <v>3080</v>
      </c>
      <c r="I401" s="337">
        <v>3080</v>
      </c>
    </row>
    <row r="402" spans="2:9" ht="12.95" customHeight="1" x14ac:dyDescent="0.15">
      <c r="B402" s="383" t="s">
        <v>22</v>
      </c>
      <c r="C402" s="345" t="s">
        <v>43</v>
      </c>
      <c r="D402" s="346"/>
      <c r="E402" s="710" t="s">
        <v>273</v>
      </c>
      <c r="F402" s="711"/>
      <c r="G402" s="25">
        <v>110891.42999999998</v>
      </c>
      <c r="H402" s="2">
        <v>3272.5</v>
      </c>
      <c r="I402" s="348">
        <v>114163.92999999998</v>
      </c>
    </row>
    <row r="403" spans="2:9" ht="12.95" customHeight="1" x14ac:dyDescent="0.15">
      <c r="B403" s="381" t="s">
        <v>34</v>
      </c>
      <c r="C403" s="332" t="s">
        <v>43</v>
      </c>
      <c r="D403" s="333" t="s">
        <v>22</v>
      </c>
      <c r="E403" s="702" t="s">
        <v>277</v>
      </c>
      <c r="F403" s="703" t="s">
        <v>277</v>
      </c>
      <c r="G403" s="335">
        <v>2184</v>
      </c>
      <c r="H403" s="336"/>
      <c r="I403" s="337">
        <v>2184</v>
      </c>
    </row>
    <row r="404" spans="2:9" ht="12.95" customHeight="1" x14ac:dyDescent="0.15">
      <c r="B404" s="381" t="s">
        <v>34</v>
      </c>
      <c r="C404" s="332" t="s">
        <v>43</v>
      </c>
      <c r="D404" s="333" t="s">
        <v>207</v>
      </c>
      <c r="E404" s="702" t="s">
        <v>277</v>
      </c>
      <c r="F404" s="703" t="s">
        <v>277</v>
      </c>
      <c r="G404" s="335">
        <v>1612</v>
      </c>
      <c r="H404" s="336"/>
      <c r="I404" s="337">
        <v>1612</v>
      </c>
    </row>
    <row r="405" spans="2:9" ht="12.95" customHeight="1" x14ac:dyDescent="0.15">
      <c r="B405" s="383" t="s">
        <v>34</v>
      </c>
      <c r="C405" s="345" t="s">
        <v>43</v>
      </c>
      <c r="D405" s="346"/>
      <c r="E405" s="710" t="s">
        <v>273</v>
      </c>
      <c r="F405" s="711"/>
      <c r="G405" s="25">
        <v>3796</v>
      </c>
      <c r="H405" s="2"/>
      <c r="I405" s="348">
        <v>3796</v>
      </c>
    </row>
    <row r="406" spans="2:9" ht="12.95" customHeight="1" x14ac:dyDescent="0.15">
      <c r="B406" s="381" t="s">
        <v>212</v>
      </c>
      <c r="C406" s="332" t="s">
        <v>43</v>
      </c>
      <c r="D406" s="333" t="s">
        <v>22</v>
      </c>
      <c r="E406" s="702" t="s">
        <v>277</v>
      </c>
      <c r="F406" s="703" t="s">
        <v>277</v>
      </c>
      <c r="G406" s="335">
        <v>1326</v>
      </c>
      <c r="H406" s="336"/>
      <c r="I406" s="337">
        <v>1326</v>
      </c>
    </row>
    <row r="407" spans="2:9" ht="12.95" customHeight="1" x14ac:dyDescent="0.15">
      <c r="B407" s="383" t="s">
        <v>212</v>
      </c>
      <c r="C407" s="345" t="s">
        <v>43</v>
      </c>
      <c r="D407" s="346"/>
      <c r="E407" s="710" t="s">
        <v>273</v>
      </c>
      <c r="F407" s="711"/>
      <c r="G407" s="25">
        <v>1326</v>
      </c>
      <c r="H407" s="2"/>
      <c r="I407" s="348">
        <v>1326</v>
      </c>
    </row>
    <row r="408" spans="2:9" ht="12.95" customHeight="1" x14ac:dyDescent="0.15">
      <c r="B408" s="381" t="s">
        <v>23</v>
      </c>
      <c r="C408" s="332" t="s">
        <v>43</v>
      </c>
      <c r="D408" s="333" t="s">
        <v>7</v>
      </c>
      <c r="E408" s="702" t="s">
        <v>110</v>
      </c>
      <c r="F408" s="703" t="s">
        <v>114</v>
      </c>
      <c r="G408" s="335"/>
      <c r="H408" s="336">
        <v>54.643000000000001</v>
      </c>
      <c r="I408" s="337">
        <v>54.643000000000001</v>
      </c>
    </row>
    <row r="409" spans="2:9" ht="12.95" customHeight="1" x14ac:dyDescent="0.15">
      <c r="B409" s="381" t="s">
        <v>23</v>
      </c>
      <c r="C409" s="332" t="s">
        <v>43</v>
      </c>
      <c r="D409" s="333" t="s">
        <v>7</v>
      </c>
      <c r="E409" s="702" t="s">
        <v>131</v>
      </c>
      <c r="F409" s="703" t="s">
        <v>136</v>
      </c>
      <c r="G409" s="335"/>
      <c r="H409" s="336">
        <v>19.286000000000001</v>
      </c>
      <c r="I409" s="337">
        <v>19.286000000000001</v>
      </c>
    </row>
    <row r="410" spans="2:9" ht="12.95" customHeight="1" x14ac:dyDescent="0.15">
      <c r="B410" s="390" t="s">
        <v>23</v>
      </c>
      <c r="C410" s="367" t="s">
        <v>43</v>
      </c>
      <c r="D410" s="368" t="s">
        <v>7</v>
      </c>
      <c r="E410" s="714" t="s">
        <v>248</v>
      </c>
      <c r="F410" s="715" t="s">
        <v>145</v>
      </c>
      <c r="G410" s="370"/>
      <c r="H410" s="371">
        <v>64.286000000000001</v>
      </c>
      <c r="I410" s="372">
        <v>64.286000000000001</v>
      </c>
    </row>
    <row r="411" spans="2:9" ht="12.95" customHeight="1" thickBot="1" x14ac:dyDescent="0.2">
      <c r="B411" s="391" t="s">
        <v>23</v>
      </c>
      <c r="C411" s="373" t="s">
        <v>43</v>
      </c>
      <c r="D411" s="374"/>
      <c r="E411" s="716" t="s">
        <v>273</v>
      </c>
      <c r="F411" s="717"/>
      <c r="G411" s="376"/>
      <c r="H411" s="377">
        <v>138.215</v>
      </c>
      <c r="I411" s="378">
        <v>138.215</v>
      </c>
    </row>
    <row r="412" spans="2:9" ht="12.95" customHeight="1" x14ac:dyDescent="0.15">
      <c r="B412" s="384" t="s">
        <v>12</v>
      </c>
      <c r="C412" s="349" t="s">
        <v>43</v>
      </c>
      <c r="D412" s="350" t="s">
        <v>18</v>
      </c>
      <c r="E412" s="706" t="s">
        <v>122</v>
      </c>
      <c r="F412" s="707" t="s">
        <v>279</v>
      </c>
      <c r="G412" s="352">
        <v>1616.7860000000001</v>
      </c>
      <c r="H412" s="353"/>
      <c r="I412" s="354">
        <v>1616.7860000000001</v>
      </c>
    </row>
    <row r="413" spans="2:9" ht="12.95" customHeight="1" x14ac:dyDescent="0.15">
      <c r="B413" s="381" t="s">
        <v>12</v>
      </c>
      <c r="C413" s="332" t="s">
        <v>43</v>
      </c>
      <c r="D413" s="333" t="s">
        <v>22</v>
      </c>
      <c r="E413" s="702" t="s">
        <v>110</v>
      </c>
      <c r="F413" s="703" t="s">
        <v>111</v>
      </c>
      <c r="G413" s="335">
        <v>171.429</v>
      </c>
      <c r="H413" s="336"/>
      <c r="I413" s="337">
        <v>171.429</v>
      </c>
    </row>
    <row r="414" spans="2:9" ht="12.95" customHeight="1" x14ac:dyDescent="0.15">
      <c r="B414" s="381" t="s">
        <v>12</v>
      </c>
      <c r="C414" s="332" t="s">
        <v>43</v>
      </c>
      <c r="D414" s="333" t="s">
        <v>22</v>
      </c>
      <c r="E414" s="702" t="s">
        <v>122</v>
      </c>
      <c r="F414" s="703" t="s">
        <v>279</v>
      </c>
      <c r="G414" s="335">
        <v>462.85699999999997</v>
      </c>
      <c r="H414" s="336"/>
      <c r="I414" s="337">
        <v>462.85699999999997</v>
      </c>
    </row>
    <row r="415" spans="2:9" ht="12.95" customHeight="1" x14ac:dyDescent="0.15">
      <c r="B415" s="381" t="s">
        <v>12</v>
      </c>
      <c r="C415" s="332" t="s">
        <v>43</v>
      </c>
      <c r="D415" s="333" t="s">
        <v>22</v>
      </c>
      <c r="E415" s="702" t="s">
        <v>277</v>
      </c>
      <c r="F415" s="703" t="s">
        <v>277</v>
      </c>
      <c r="G415" s="335">
        <v>9249.4290000000001</v>
      </c>
      <c r="H415" s="336"/>
      <c r="I415" s="337">
        <v>9249.4290000000001</v>
      </c>
    </row>
    <row r="416" spans="2:9" ht="12.95" customHeight="1" x14ac:dyDescent="0.15">
      <c r="B416" s="383" t="s">
        <v>12</v>
      </c>
      <c r="C416" s="345" t="s">
        <v>43</v>
      </c>
      <c r="D416" s="346"/>
      <c r="E416" s="710" t="s">
        <v>273</v>
      </c>
      <c r="F416" s="711"/>
      <c r="G416" s="25">
        <v>11500.501</v>
      </c>
      <c r="H416" s="2"/>
      <c r="I416" s="348">
        <v>11500.501</v>
      </c>
    </row>
    <row r="417" spans="2:9" ht="12.95" customHeight="1" x14ac:dyDescent="0.15">
      <c r="B417" s="381" t="s">
        <v>262</v>
      </c>
      <c r="C417" s="332" t="s">
        <v>43</v>
      </c>
      <c r="D417" s="333" t="s">
        <v>22</v>
      </c>
      <c r="E417" s="702" t="s">
        <v>110</v>
      </c>
      <c r="F417" s="703" t="s">
        <v>111</v>
      </c>
      <c r="G417" s="335">
        <v>342.85700000000003</v>
      </c>
      <c r="H417" s="336"/>
      <c r="I417" s="337">
        <v>342.85700000000003</v>
      </c>
    </row>
    <row r="418" spans="2:9" ht="12.95" customHeight="1" x14ac:dyDescent="0.15">
      <c r="B418" s="381" t="s">
        <v>262</v>
      </c>
      <c r="C418" s="332" t="s">
        <v>43</v>
      </c>
      <c r="D418" s="333" t="s">
        <v>22</v>
      </c>
      <c r="E418" s="702" t="s">
        <v>122</v>
      </c>
      <c r="F418" s="703" t="s">
        <v>129</v>
      </c>
      <c r="G418" s="335">
        <v>102.857</v>
      </c>
      <c r="H418" s="336"/>
      <c r="I418" s="337">
        <v>102.857</v>
      </c>
    </row>
    <row r="419" spans="2:9" ht="12.95" customHeight="1" x14ac:dyDescent="0.15">
      <c r="B419" s="381" t="s">
        <v>262</v>
      </c>
      <c r="C419" s="332" t="s">
        <v>43</v>
      </c>
      <c r="D419" s="333" t="s">
        <v>22</v>
      </c>
      <c r="E419" s="702" t="s">
        <v>277</v>
      </c>
      <c r="F419" s="703" t="s">
        <v>277</v>
      </c>
      <c r="G419" s="335">
        <v>260</v>
      </c>
      <c r="H419" s="336"/>
      <c r="I419" s="337">
        <v>260</v>
      </c>
    </row>
    <row r="420" spans="2:9" ht="12.95" customHeight="1" x14ac:dyDescent="0.15">
      <c r="B420" s="383" t="s">
        <v>262</v>
      </c>
      <c r="C420" s="345" t="s">
        <v>43</v>
      </c>
      <c r="D420" s="346"/>
      <c r="E420" s="710" t="s">
        <v>273</v>
      </c>
      <c r="F420" s="711"/>
      <c r="G420" s="25">
        <v>705.71400000000006</v>
      </c>
      <c r="H420" s="2"/>
      <c r="I420" s="348">
        <v>705.71400000000006</v>
      </c>
    </row>
    <row r="421" spans="2:9" ht="12.95" customHeight="1" x14ac:dyDescent="0.15">
      <c r="B421" s="381" t="s">
        <v>13</v>
      </c>
      <c r="C421" s="332" t="s">
        <v>43</v>
      </c>
      <c r="D421" s="333" t="s">
        <v>11</v>
      </c>
      <c r="E421" s="702" t="s">
        <v>110</v>
      </c>
      <c r="F421" s="703" t="s">
        <v>116</v>
      </c>
      <c r="G421" s="335">
        <v>442</v>
      </c>
      <c r="H421" s="336"/>
      <c r="I421" s="337">
        <v>442</v>
      </c>
    </row>
    <row r="422" spans="2:9" ht="12.95" customHeight="1" x14ac:dyDescent="0.15">
      <c r="B422" s="381" t="s">
        <v>13</v>
      </c>
      <c r="C422" s="332" t="s">
        <v>43</v>
      </c>
      <c r="D422" s="333" t="s">
        <v>11</v>
      </c>
      <c r="E422" s="702" t="s">
        <v>110</v>
      </c>
      <c r="F422" s="703" t="s">
        <v>118</v>
      </c>
      <c r="G422" s="335">
        <v>52</v>
      </c>
      <c r="H422" s="336"/>
      <c r="I422" s="337">
        <v>52</v>
      </c>
    </row>
    <row r="423" spans="2:9" ht="12.95" customHeight="1" x14ac:dyDescent="0.15">
      <c r="B423" s="381" t="s">
        <v>13</v>
      </c>
      <c r="C423" s="332" t="s">
        <v>43</v>
      </c>
      <c r="D423" s="333" t="s">
        <v>11</v>
      </c>
      <c r="E423" s="702" t="s">
        <v>277</v>
      </c>
      <c r="F423" s="703" t="s">
        <v>277</v>
      </c>
      <c r="G423" s="335">
        <v>338</v>
      </c>
      <c r="H423" s="336"/>
      <c r="I423" s="337">
        <v>338</v>
      </c>
    </row>
    <row r="424" spans="2:9" ht="12.95" customHeight="1" x14ac:dyDescent="0.15">
      <c r="B424" s="381" t="s">
        <v>13</v>
      </c>
      <c r="C424" s="332" t="s">
        <v>43</v>
      </c>
      <c r="D424" s="333" t="s">
        <v>22</v>
      </c>
      <c r="E424" s="702" t="s">
        <v>110</v>
      </c>
      <c r="F424" s="703" t="s">
        <v>117</v>
      </c>
      <c r="G424" s="335">
        <v>22230</v>
      </c>
      <c r="H424" s="336"/>
      <c r="I424" s="337">
        <v>22230</v>
      </c>
    </row>
    <row r="425" spans="2:9" ht="12.95" customHeight="1" x14ac:dyDescent="0.15">
      <c r="B425" s="381" t="s">
        <v>13</v>
      </c>
      <c r="C425" s="332" t="s">
        <v>43</v>
      </c>
      <c r="D425" s="333" t="s">
        <v>22</v>
      </c>
      <c r="E425" s="702" t="s">
        <v>277</v>
      </c>
      <c r="F425" s="703" t="s">
        <v>277</v>
      </c>
      <c r="G425" s="335">
        <v>16250</v>
      </c>
      <c r="H425" s="336"/>
      <c r="I425" s="337">
        <v>16250</v>
      </c>
    </row>
    <row r="426" spans="2:9" ht="12.95" customHeight="1" x14ac:dyDescent="0.15">
      <c r="B426" s="381" t="s">
        <v>13</v>
      </c>
      <c r="C426" s="332" t="s">
        <v>43</v>
      </c>
      <c r="D426" s="333" t="s">
        <v>25</v>
      </c>
      <c r="E426" s="702" t="s">
        <v>277</v>
      </c>
      <c r="F426" s="703" t="s">
        <v>277</v>
      </c>
      <c r="G426" s="335">
        <v>832</v>
      </c>
      <c r="H426" s="336"/>
      <c r="I426" s="337">
        <v>832</v>
      </c>
    </row>
    <row r="427" spans="2:9" ht="12.95" customHeight="1" x14ac:dyDescent="0.15">
      <c r="B427" s="383" t="s">
        <v>13</v>
      </c>
      <c r="C427" s="345" t="s">
        <v>43</v>
      </c>
      <c r="D427" s="346"/>
      <c r="E427" s="710" t="s">
        <v>273</v>
      </c>
      <c r="F427" s="711"/>
      <c r="G427" s="25">
        <v>40144</v>
      </c>
      <c r="H427" s="2"/>
      <c r="I427" s="348">
        <v>40144</v>
      </c>
    </row>
    <row r="428" spans="2:9" ht="12.95" customHeight="1" x14ac:dyDescent="0.15">
      <c r="B428" s="381" t="s">
        <v>207</v>
      </c>
      <c r="C428" s="332" t="s">
        <v>43</v>
      </c>
      <c r="D428" s="333" t="s">
        <v>9</v>
      </c>
      <c r="E428" s="702" t="s">
        <v>277</v>
      </c>
      <c r="F428" s="703" t="s">
        <v>277</v>
      </c>
      <c r="G428" s="335">
        <v>3328</v>
      </c>
      <c r="H428" s="336"/>
      <c r="I428" s="337">
        <v>3328</v>
      </c>
    </row>
    <row r="429" spans="2:9" ht="12.95" customHeight="1" x14ac:dyDescent="0.15">
      <c r="B429" s="381" t="s">
        <v>207</v>
      </c>
      <c r="C429" s="332" t="s">
        <v>43</v>
      </c>
      <c r="D429" s="333" t="s">
        <v>22</v>
      </c>
      <c r="E429" s="702" t="s">
        <v>277</v>
      </c>
      <c r="F429" s="703" t="s">
        <v>277</v>
      </c>
      <c r="G429" s="335">
        <v>6136</v>
      </c>
      <c r="H429" s="336"/>
      <c r="I429" s="337">
        <v>6136</v>
      </c>
    </row>
    <row r="430" spans="2:9" ht="12.95" customHeight="1" x14ac:dyDescent="0.15">
      <c r="B430" s="383" t="s">
        <v>207</v>
      </c>
      <c r="C430" s="345" t="s">
        <v>43</v>
      </c>
      <c r="D430" s="346"/>
      <c r="E430" s="710" t="s">
        <v>273</v>
      </c>
      <c r="F430" s="711"/>
      <c r="G430" s="25">
        <v>9464</v>
      </c>
      <c r="H430" s="2"/>
      <c r="I430" s="348">
        <v>9464</v>
      </c>
    </row>
    <row r="431" spans="2:9" ht="12.95" customHeight="1" x14ac:dyDescent="0.15">
      <c r="B431" s="381" t="s">
        <v>19</v>
      </c>
      <c r="C431" s="332" t="s">
        <v>43</v>
      </c>
      <c r="D431" s="333" t="s">
        <v>18</v>
      </c>
      <c r="E431" s="702" t="s">
        <v>122</v>
      </c>
      <c r="F431" s="703" t="s">
        <v>279</v>
      </c>
      <c r="G431" s="335">
        <v>10150.277</v>
      </c>
      <c r="H431" s="336"/>
      <c r="I431" s="337">
        <v>10150.277</v>
      </c>
    </row>
    <row r="432" spans="2:9" ht="12.95" customHeight="1" x14ac:dyDescent="0.15">
      <c r="B432" s="381" t="s">
        <v>19</v>
      </c>
      <c r="C432" s="332" t="s">
        <v>43</v>
      </c>
      <c r="D432" s="333" t="s">
        <v>22</v>
      </c>
      <c r="E432" s="702" t="s">
        <v>97</v>
      </c>
      <c r="F432" s="703" t="s">
        <v>254</v>
      </c>
      <c r="G432" s="335">
        <v>754.28599999999983</v>
      </c>
      <c r="H432" s="336"/>
      <c r="I432" s="337">
        <v>754.28599999999983</v>
      </c>
    </row>
    <row r="433" spans="2:9" ht="12.95" customHeight="1" x14ac:dyDescent="0.15">
      <c r="B433" s="381" t="s">
        <v>19</v>
      </c>
      <c r="C433" s="332" t="s">
        <v>43</v>
      </c>
      <c r="D433" s="333" t="s">
        <v>22</v>
      </c>
      <c r="E433" s="702" t="s">
        <v>122</v>
      </c>
      <c r="F433" s="703" t="s">
        <v>279</v>
      </c>
      <c r="G433" s="335">
        <v>445.71500000000003</v>
      </c>
      <c r="H433" s="336"/>
      <c r="I433" s="337">
        <v>445.71500000000003</v>
      </c>
    </row>
    <row r="434" spans="2:9" ht="12.95" customHeight="1" x14ac:dyDescent="0.15">
      <c r="B434" s="381" t="s">
        <v>19</v>
      </c>
      <c r="C434" s="332" t="s">
        <v>43</v>
      </c>
      <c r="D434" s="333" t="s">
        <v>22</v>
      </c>
      <c r="E434" s="702" t="s">
        <v>248</v>
      </c>
      <c r="F434" s="703" t="s">
        <v>143</v>
      </c>
      <c r="G434" s="335">
        <v>2439.9989999999998</v>
      </c>
      <c r="H434" s="336"/>
      <c r="I434" s="337">
        <v>2439.9989999999998</v>
      </c>
    </row>
    <row r="435" spans="2:9" ht="12.95" customHeight="1" x14ac:dyDescent="0.15">
      <c r="B435" s="381" t="s">
        <v>19</v>
      </c>
      <c r="C435" s="332" t="s">
        <v>43</v>
      </c>
      <c r="D435" s="333" t="s">
        <v>22</v>
      </c>
      <c r="E435" s="702" t="s">
        <v>277</v>
      </c>
      <c r="F435" s="703" t="s">
        <v>277</v>
      </c>
      <c r="G435" s="335">
        <v>8610</v>
      </c>
      <c r="H435" s="336"/>
      <c r="I435" s="337">
        <v>8610</v>
      </c>
    </row>
    <row r="436" spans="2:9" ht="12.95" customHeight="1" x14ac:dyDescent="0.15">
      <c r="B436" s="381" t="s">
        <v>19</v>
      </c>
      <c r="C436" s="332" t="s">
        <v>43</v>
      </c>
      <c r="D436" s="333" t="s">
        <v>12</v>
      </c>
      <c r="E436" s="702" t="s">
        <v>122</v>
      </c>
      <c r="F436" s="703" t="s">
        <v>279</v>
      </c>
      <c r="G436" s="335">
        <v>1758.2139999999999</v>
      </c>
      <c r="H436" s="336"/>
      <c r="I436" s="337">
        <v>1758.2139999999999</v>
      </c>
    </row>
    <row r="437" spans="2:9" ht="12.95" customHeight="1" x14ac:dyDescent="0.15">
      <c r="B437" s="383" t="s">
        <v>19</v>
      </c>
      <c r="C437" s="345" t="s">
        <v>43</v>
      </c>
      <c r="D437" s="346"/>
      <c r="E437" s="710" t="s">
        <v>273</v>
      </c>
      <c r="F437" s="711"/>
      <c r="G437" s="25">
        <v>24158.491000000002</v>
      </c>
      <c r="H437" s="2"/>
      <c r="I437" s="348">
        <v>24158.491000000002</v>
      </c>
    </row>
    <row r="438" spans="2:9" ht="12.95" customHeight="1" x14ac:dyDescent="0.15">
      <c r="B438" s="381" t="s">
        <v>24</v>
      </c>
      <c r="C438" s="332" t="s">
        <v>43</v>
      </c>
      <c r="D438" s="333" t="s">
        <v>7</v>
      </c>
      <c r="E438" s="702" t="s">
        <v>110</v>
      </c>
      <c r="F438" s="703" t="s">
        <v>112</v>
      </c>
      <c r="G438" s="335"/>
      <c r="H438" s="336">
        <v>19.286000000000001</v>
      </c>
      <c r="I438" s="337">
        <v>19.286000000000001</v>
      </c>
    </row>
    <row r="439" spans="2:9" ht="12.95" customHeight="1" x14ac:dyDescent="0.15">
      <c r="B439" s="381" t="s">
        <v>24</v>
      </c>
      <c r="C439" s="332" t="s">
        <v>43</v>
      </c>
      <c r="D439" s="333" t="s">
        <v>7</v>
      </c>
      <c r="E439" s="702" t="s">
        <v>122</v>
      </c>
      <c r="F439" s="703" t="s">
        <v>126</v>
      </c>
      <c r="G439" s="335"/>
      <c r="H439" s="336">
        <v>19.286000000000001</v>
      </c>
      <c r="I439" s="337">
        <v>19.286000000000001</v>
      </c>
    </row>
    <row r="440" spans="2:9" ht="12.95" customHeight="1" x14ac:dyDescent="0.15">
      <c r="B440" s="381" t="s">
        <v>24</v>
      </c>
      <c r="C440" s="332" t="s">
        <v>43</v>
      </c>
      <c r="D440" s="333" t="s">
        <v>7</v>
      </c>
      <c r="E440" s="702" t="s">
        <v>122</v>
      </c>
      <c r="F440" s="703" t="s">
        <v>129</v>
      </c>
      <c r="G440" s="335"/>
      <c r="H440" s="336">
        <v>64.286000000000001</v>
      </c>
      <c r="I440" s="337">
        <v>64.286000000000001</v>
      </c>
    </row>
    <row r="441" spans="2:9" ht="12.95" customHeight="1" x14ac:dyDescent="0.15">
      <c r="B441" s="381" t="s">
        <v>24</v>
      </c>
      <c r="C441" s="332" t="s">
        <v>43</v>
      </c>
      <c r="D441" s="333" t="s">
        <v>7</v>
      </c>
      <c r="E441" s="702" t="s">
        <v>131</v>
      </c>
      <c r="F441" s="703" t="s">
        <v>132</v>
      </c>
      <c r="G441" s="335"/>
      <c r="H441" s="336">
        <v>874.2850000000002</v>
      </c>
      <c r="I441" s="337">
        <v>874.2850000000002</v>
      </c>
    </row>
    <row r="442" spans="2:9" ht="12.95" customHeight="1" x14ac:dyDescent="0.15">
      <c r="B442" s="381" t="s">
        <v>24</v>
      </c>
      <c r="C442" s="332" t="s">
        <v>43</v>
      </c>
      <c r="D442" s="333" t="s">
        <v>22</v>
      </c>
      <c r="E442" s="702" t="s">
        <v>277</v>
      </c>
      <c r="F442" s="703" t="s">
        <v>277</v>
      </c>
      <c r="G442" s="335">
        <v>1144</v>
      </c>
      <c r="H442" s="336"/>
      <c r="I442" s="337">
        <v>1144</v>
      </c>
    </row>
    <row r="443" spans="2:9" ht="12.95" customHeight="1" x14ac:dyDescent="0.15">
      <c r="B443" s="383" t="s">
        <v>24</v>
      </c>
      <c r="C443" s="345" t="s">
        <v>43</v>
      </c>
      <c r="D443" s="346"/>
      <c r="E443" s="710" t="s">
        <v>273</v>
      </c>
      <c r="F443" s="711"/>
      <c r="G443" s="25">
        <v>1144</v>
      </c>
      <c r="H443" s="2">
        <v>977.14300000000037</v>
      </c>
      <c r="I443" s="348">
        <v>2121.1430000000005</v>
      </c>
    </row>
    <row r="444" spans="2:9" ht="12.95" customHeight="1" x14ac:dyDescent="0.15">
      <c r="B444" s="381" t="s">
        <v>210</v>
      </c>
      <c r="C444" s="332" t="s">
        <v>43</v>
      </c>
      <c r="D444" s="333" t="s">
        <v>22</v>
      </c>
      <c r="E444" s="702" t="s">
        <v>277</v>
      </c>
      <c r="F444" s="703" t="s">
        <v>277</v>
      </c>
      <c r="G444" s="335">
        <v>13156</v>
      </c>
      <c r="H444" s="336"/>
      <c r="I444" s="337">
        <v>13156</v>
      </c>
    </row>
    <row r="445" spans="2:9" ht="12.95" customHeight="1" x14ac:dyDescent="0.15">
      <c r="B445" s="381" t="s">
        <v>210</v>
      </c>
      <c r="C445" s="332" t="s">
        <v>43</v>
      </c>
      <c r="D445" s="333" t="s">
        <v>25</v>
      </c>
      <c r="E445" s="702" t="s">
        <v>277</v>
      </c>
      <c r="F445" s="703" t="s">
        <v>277</v>
      </c>
      <c r="G445" s="335">
        <v>910</v>
      </c>
      <c r="H445" s="336"/>
      <c r="I445" s="337">
        <v>910</v>
      </c>
    </row>
    <row r="446" spans="2:9" ht="12.95" customHeight="1" x14ac:dyDescent="0.15">
      <c r="B446" s="383" t="s">
        <v>210</v>
      </c>
      <c r="C446" s="345" t="s">
        <v>43</v>
      </c>
      <c r="D446" s="346"/>
      <c r="E446" s="710" t="s">
        <v>273</v>
      </c>
      <c r="F446" s="711"/>
      <c r="G446" s="25">
        <v>14066</v>
      </c>
      <c r="H446" s="2"/>
      <c r="I446" s="348">
        <v>14066</v>
      </c>
    </row>
    <row r="447" spans="2:9" ht="12.95" customHeight="1" x14ac:dyDescent="0.15">
      <c r="B447" s="381" t="s">
        <v>35</v>
      </c>
      <c r="C447" s="332" t="s">
        <v>43</v>
      </c>
      <c r="D447" s="333" t="s">
        <v>22</v>
      </c>
      <c r="E447" s="702" t="s">
        <v>277</v>
      </c>
      <c r="F447" s="703" t="s">
        <v>277</v>
      </c>
      <c r="G447" s="335">
        <v>2216</v>
      </c>
      <c r="H447" s="336"/>
      <c r="I447" s="337">
        <v>2216</v>
      </c>
    </row>
    <row r="448" spans="2:9" ht="12.95" customHeight="1" x14ac:dyDescent="0.15">
      <c r="B448" s="383" t="s">
        <v>35</v>
      </c>
      <c r="C448" s="345" t="s">
        <v>43</v>
      </c>
      <c r="D448" s="346"/>
      <c r="E448" s="710" t="s">
        <v>273</v>
      </c>
      <c r="F448" s="711"/>
      <c r="G448" s="25">
        <v>2216</v>
      </c>
      <c r="H448" s="2"/>
      <c r="I448" s="348">
        <v>2216</v>
      </c>
    </row>
    <row r="449" spans="2:9" ht="12.95" customHeight="1" x14ac:dyDescent="0.15">
      <c r="B449" s="385" t="s">
        <v>211</v>
      </c>
      <c r="C449" s="332" t="s">
        <v>43</v>
      </c>
      <c r="D449" s="333" t="s">
        <v>22</v>
      </c>
      <c r="E449" s="702" t="s">
        <v>277</v>
      </c>
      <c r="F449" s="703" t="s">
        <v>277</v>
      </c>
      <c r="G449" s="335">
        <v>52</v>
      </c>
      <c r="H449" s="336"/>
      <c r="I449" s="337">
        <v>52</v>
      </c>
    </row>
    <row r="450" spans="2:9" ht="12.95" customHeight="1" x14ac:dyDescent="0.15">
      <c r="B450" s="383" t="s">
        <v>211</v>
      </c>
      <c r="C450" s="345" t="s">
        <v>43</v>
      </c>
      <c r="D450" s="346"/>
      <c r="E450" s="710" t="s">
        <v>273</v>
      </c>
      <c r="F450" s="711"/>
      <c r="G450" s="25">
        <v>52</v>
      </c>
      <c r="H450" s="2"/>
      <c r="I450" s="348">
        <v>52</v>
      </c>
    </row>
    <row r="451" spans="2:9" ht="12.95" customHeight="1" x14ac:dyDescent="0.15">
      <c r="B451" s="381" t="s">
        <v>14</v>
      </c>
      <c r="C451" s="332" t="s">
        <v>43</v>
      </c>
      <c r="D451" s="333" t="s">
        <v>22</v>
      </c>
      <c r="E451" s="702" t="s">
        <v>277</v>
      </c>
      <c r="F451" s="703" t="s">
        <v>277</v>
      </c>
      <c r="G451" s="335">
        <v>1664</v>
      </c>
      <c r="H451" s="336"/>
      <c r="I451" s="337">
        <v>1664</v>
      </c>
    </row>
    <row r="452" spans="2:9" ht="12.95" customHeight="1" x14ac:dyDescent="0.15">
      <c r="B452" s="383" t="s">
        <v>14</v>
      </c>
      <c r="C452" s="345" t="s">
        <v>43</v>
      </c>
      <c r="D452" s="346"/>
      <c r="E452" s="710" t="s">
        <v>273</v>
      </c>
      <c r="F452" s="711"/>
      <c r="G452" s="25">
        <v>1664</v>
      </c>
      <c r="H452" s="2"/>
      <c r="I452" s="348">
        <v>1664</v>
      </c>
    </row>
    <row r="453" spans="2:9" ht="12.95" customHeight="1" x14ac:dyDescent="0.15">
      <c r="B453" s="381" t="s">
        <v>17</v>
      </c>
      <c r="C453" s="332" t="s">
        <v>43</v>
      </c>
      <c r="D453" s="333" t="s">
        <v>7</v>
      </c>
      <c r="E453" s="702" t="s">
        <v>103</v>
      </c>
      <c r="F453" s="703" t="s">
        <v>105</v>
      </c>
      <c r="G453" s="335"/>
      <c r="H453" s="336">
        <v>128.572</v>
      </c>
      <c r="I453" s="337">
        <v>128.572</v>
      </c>
    </row>
    <row r="454" spans="2:9" ht="12.95" customHeight="1" x14ac:dyDescent="0.15">
      <c r="B454" s="381" t="s">
        <v>17</v>
      </c>
      <c r="C454" s="332" t="s">
        <v>43</v>
      </c>
      <c r="D454" s="333" t="s">
        <v>7</v>
      </c>
      <c r="E454" s="702" t="s">
        <v>122</v>
      </c>
      <c r="F454" s="703" t="s">
        <v>129</v>
      </c>
      <c r="G454" s="335"/>
      <c r="H454" s="336">
        <v>45</v>
      </c>
      <c r="I454" s="337">
        <v>45</v>
      </c>
    </row>
    <row r="455" spans="2:9" ht="12.95" customHeight="1" x14ac:dyDescent="0.15">
      <c r="B455" s="385" t="s">
        <v>17</v>
      </c>
      <c r="C455" s="332" t="s">
        <v>43</v>
      </c>
      <c r="D455" s="333" t="s">
        <v>7</v>
      </c>
      <c r="E455" s="702" t="s">
        <v>248</v>
      </c>
      <c r="F455" s="703" t="s">
        <v>145</v>
      </c>
      <c r="G455" s="335"/>
      <c r="H455" s="336">
        <v>35.356999999999999</v>
      </c>
      <c r="I455" s="337">
        <v>35.356999999999999</v>
      </c>
    </row>
    <row r="456" spans="2:9" ht="12.95" customHeight="1" x14ac:dyDescent="0.15">
      <c r="B456" s="385" t="s">
        <v>17</v>
      </c>
      <c r="C456" s="332" t="s">
        <v>43</v>
      </c>
      <c r="D456" s="333" t="s">
        <v>7</v>
      </c>
      <c r="E456" s="702" t="s">
        <v>146</v>
      </c>
      <c r="F456" s="703" t="s">
        <v>150</v>
      </c>
      <c r="G456" s="335"/>
      <c r="H456" s="336">
        <v>32.143000000000001</v>
      </c>
      <c r="I456" s="337">
        <v>32.143000000000001</v>
      </c>
    </row>
    <row r="457" spans="2:9" ht="12.95" customHeight="1" x14ac:dyDescent="0.15">
      <c r="B457" s="385" t="s">
        <v>17</v>
      </c>
      <c r="C457" s="332" t="s">
        <v>43</v>
      </c>
      <c r="D457" s="333" t="s">
        <v>22</v>
      </c>
      <c r="E457" s="702" t="s">
        <v>110</v>
      </c>
      <c r="F457" s="703" t="s">
        <v>247</v>
      </c>
      <c r="G457" s="335">
        <v>451.428</v>
      </c>
      <c r="H457" s="336"/>
      <c r="I457" s="337">
        <v>451.428</v>
      </c>
    </row>
    <row r="458" spans="2:9" ht="12.95" customHeight="1" x14ac:dyDescent="0.15">
      <c r="B458" s="385" t="s">
        <v>17</v>
      </c>
      <c r="C458" s="332" t="s">
        <v>43</v>
      </c>
      <c r="D458" s="333" t="s">
        <v>22</v>
      </c>
      <c r="E458" s="702" t="s">
        <v>122</v>
      </c>
      <c r="F458" s="703" t="s">
        <v>279</v>
      </c>
      <c r="G458" s="335">
        <v>188.572</v>
      </c>
      <c r="H458" s="336"/>
      <c r="I458" s="337">
        <v>188.572</v>
      </c>
    </row>
    <row r="459" spans="2:9" ht="12.95" customHeight="1" x14ac:dyDescent="0.15">
      <c r="B459" s="385" t="s">
        <v>17</v>
      </c>
      <c r="C459" s="332" t="s">
        <v>43</v>
      </c>
      <c r="D459" s="333" t="s">
        <v>22</v>
      </c>
      <c r="E459" s="702" t="s">
        <v>277</v>
      </c>
      <c r="F459" s="703" t="s">
        <v>277</v>
      </c>
      <c r="G459" s="335">
        <v>4914</v>
      </c>
      <c r="H459" s="336"/>
      <c r="I459" s="337">
        <v>4914</v>
      </c>
    </row>
    <row r="460" spans="2:9" ht="12.95" customHeight="1" x14ac:dyDescent="0.15">
      <c r="B460" s="383" t="s">
        <v>17</v>
      </c>
      <c r="C460" s="345" t="s">
        <v>43</v>
      </c>
      <c r="D460" s="346"/>
      <c r="E460" s="710" t="s">
        <v>273</v>
      </c>
      <c r="F460" s="711"/>
      <c r="G460" s="25">
        <v>5554</v>
      </c>
      <c r="H460" s="2">
        <v>241.072</v>
      </c>
      <c r="I460" s="348">
        <v>5795.0720000000001</v>
      </c>
    </row>
    <row r="461" spans="2:9" ht="12.95" customHeight="1" x14ac:dyDescent="0.15">
      <c r="B461" s="385" t="s">
        <v>36</v>
      </c>
      <c r="C461" s="332" t="s">
        <v>43</v>
      </c>
      <c r="D461" s="333" t="s">
        <v>22</v>
      </c>
      <c r="E461" s="702" t="s">
        <v>277</v>
      </c>
      <c r="F461" s="703" t="s">
        <v>277</v>
      </c>
      <c r="G461" s="335">
        <v>5226</v>
      </c>
      <c r="H461" s="336"/>
      <c r="I461" s="337">
        <v>5226</v>
      </c>
    </row>
    <row r="462" spans="2:9" ht="12.95" customHeight="1" x14ac:dyDescent="0.15">
      <c r="B462" s="385" t="s">
        <v>36</v>
      </c>
      <c r="C462" s="332" t="s">
        <v>43</v>
      </c>
      <c r="D462" s="333" t="s">
        <v>26</v>
      </c>
      <c r="E462" s="702" t="s">
        <v>131</v>
      </c>
      <c r="F462" s="703" t="s">
        <v>136</v>
      </c>
      <c r="G462" s="335">
        <v>240</v>
      </c>
      <c r="H462" s="336"/>
      <c r="I462" s="337">
        <v>240</v>
      </c>
    </row>
    <row r="463" spans="2:9" ht="12.95" customHeight="1" x14ac:dyDescent="0.15">
      <c r="B463" s="385" t="s">
        <v>36</v>
      </c>
      <c r="C463" s="332" t="s">
        <v>43</v>
      </c>
      <c r="D463" s="333" t="s">
        <v>26</v>
      </c>
      <c r="E463" s="702" t="s">
        <v>146</v>
      </c>
      <c r="F463" s="703" t="s">
        <v>275</v>
      </c>
      <c r="G463" s="335">
        <v>2912</v>
      </c>
      <c r="H463" s="336"/>
      <c r="I463" s="337">
        <v>2912</v>
      </c>
    </row>
    <row r="464" spans="2:9" ht="12.95" customHeight="1" x14ac:dyDescent="0.15">
      <c r="B464" s="383" t="s">
        <v>36</v>
      </c>
      <c r="C464" s="345" t="s">
        <v>43</v>
      </c>
      <c r="D464" s="346"/>
      <c r="E464" s="710" t="s">
        <v>273</v>
      </c>
      <c r="F464" s="711"/>
      <c r="G464" s="25">
        <v>8378</v>
      </c>
      <c r="H464" s="2"/>
      <c r="I464" s="348">
        <v>8378</v>
      </c>
    </row>
    <row r="465" spans="2:9" ht="12.95" customHeight="1" x14ac:dyDescent="0.15">
      <c r="B465" s="385" t="s">
        <v>38</v>
      </c>
      <c r="C465" s="332" t="s">
        <v>43</v>
      </c>
      <c r="D465" s="333" t="s">
        <v>22</v>
      </c>
      <c r="E465" s="702" t="s">
        <v>97</v>
      </c>
      <c r="F465" s="703" t="s">
        <v>254</v>
      </c>
      <c r="G465" s="335">
        <v>2022.857</v>
      </c>
      <c r="H465" s="336"/>
      <c r="I465" s="337">
        <v>2022.857</v>
      </c>
    </row>
    <row r="466" spans="2:9" ht="12.95" customHeight="1" x14ac:dyDescent="0.15">
      <c r="B466" s="385" t="s">
        <v>38</v>
      </c>
      <c r="C466" s="332" t="s">
        <v>43</v>
      </c>
      <c r="D466" s="333" t="s">
        <v>22</v>
      </c>
      <c r="E466" s="702" t="s">
        <v>277</v>
      </c>
      <c r="F466" s="703" t="s">
        <v>277</v>
      </c>
      <c r="G466" s="335">
        <v>1638</v>
      </c>
      <c r="H466" s="336"/>
      <c r="I466" s="337">
        <v>1638</v>
      </c>
    </row>
    <row r="467" spans="2:9" ht="12.95" customHeight="1" x14ac:dyDescent="0.15">
      <c r="B467" s="383" t="s">
        <v>38</v>
      </c>
      <c r="C467" s="345" t="s">
        <v>43</v>
      </c>
      <c r="D467" s="346"/>
      <c r="E467" s="710" t="s">
        <v>273</v>
      </c>
      <c r="F467" s="711"/>
      <c r="G467" s="25">
        <v>3660.857</v>
      </c>
      <c r="H467" s="2"/>
      <c r="I467" s="348">
        <v>3660.857</v>
      </c>
    </row>
    <row r="468" spans="2:9" ht="12.95" customHeight="1" x14ac:dyDescent="0.15">
      <c r="B468" s="383" t="s">
        <v>37</v>
      </c>
      <c r="C468" s="345" t="s">
        <v>43</v>
      </c>
      <c r="D468" s="346" t="s">
        <v>22</v>
      </c>
      <c r="E468" s="710" t="s">
        <v>277</v>
      </c>
      <c r="F468" s="711" t="s">
        <v>277</v>
      </c>
      <c r="G468" s="25">
        <v>9854.8580000000002</v>
      </c>
      <c r="H468" s="2"/>
      <c r="I468" s="348">
        <v>9854.8580000000002</v>
      </c>
    </row>
    <row r="469" spans="2:9" ht="12.95" customHeight="1" thickBot="1" x14ac:dyDescent="0.2">
      <c r="B469" s="391" t="s">
        <v>37</v>
      </c>
      <c r="C469" s="373" t="s">
        <v>43</v>
      </c>
      <c r="D469" s="415"/>
      <c r="E469" s="716" t="s">
        <v>273</v>
      </c>
      <c r="F469" s="717"/>
      <c r="G469" s="376">
        <v>9854.8580000000002</v>
      </c>
      <c r="H469" s="377"/>
      <c r="I469" s="378">
        <v>9854.8580000000002</v>
      </c>
    </row>
    <row r="470" spans="2:9" ht="12.95" customHeight="1" x14ac:dyDescent="0.15">
      <c r="B470" s="384" t="s">
        <v>263</v>
      </c>
      <c r="C470" s="349" t="s">
        <v>43</v>
      </c>
      <c r="D470" s="350" t="s">
        <v>22</v>
      </c>
      <c r="E470" s="706" t="s">
        <v>277</v>
      </c>
      <c r="F470" s="707" t="s">
        <v>277</v>
      </c>
      <c r="G470" s="352">
        <v>640</v>
      </c>
      <c r="H470" s="353"/>
      <c r="I470" s="354">
        <v>640</v>
      </c>
    </row>
    <row r="471" spans="2:9" ht="12.95" customHeight="1" x14ac:dyDescent="0.15">
      <c r="B471" s="383" t="s">
        <v>263</v>
      </c>
      <c r="C471" s="345" t="s">
        <v>43</v>
      </c>
      <c r="D471" s="346"/>
      <c r="E471" s="710" t="s">
        <v>273</v>
      </c>
      <c r="F471" s="711"/>
      <c r="G471" s="25">
        <v>640</v>
      </c>
      <c r="H471" s="2"/>
      <c r="I471" s="348">
        <v>640</v>
      </c>
    </row>
    <row r="472" spans="2:9" ht="12.95" customHeight="1" x14ac:dyDescent="0.15">
      <c r="B472" s="381" t="s">
        <v>30</v>
      </c>
      <c r="C472" s="332" t="s">
        <v>43</v>
      </c>
      <c r="D472" s="338" t="s">
        <v>8</v>
      </c>
      <c r="E472" s="702" t="s">
        <v>277</v>
      </c>
      <c r="F472" s="703" t="s">
        <v>277</v>
      </c>
      <c r="G472" s="335">
        <v>104</v>
      </c>
      <c r="H472" s="336"/>
      <c r="I472" s="337">
        <v>104</v>
      </c>
    </row>
    <row r="473" spans="2:9" ht="12.95" customHeight="1" x14ac:dyDescent="0.15">
      <c r="B473" s="381" t="s">
        <v>30</v>
      </c>
      <c r="C473" s="332" t="s">
        <v>43</v>
      </c>
      <c r="D473" s="333" t="s">
        <v>10</v>
      </c>
      <c r="E473" s="702" t="s">
        <v>277</v>
      </c>
      <c r="F473" s="703" t="s">
        <v>277</v>
      </c>
      <c r="G473" s="335">
        <v>880</v>
      </c>
      <c r="H473" s="336"/>
      <c r="I473" s="337">
        <v>880</v>
      </c>
    </row>
    <row r="474" spans="2:9" ht="12.95" customHeight="1" x14ac:dyDescent="0.15">
      <c r="B474" s="381" t="s">
        <v>30</v>
      </c>
      <c r="C474" s="332" t="s">
        <v>43</v>
      </c>
      <c r="D474" s="333" t="s">
        <v>22</v>
      </c>
      <c r="E474" s="702" t="s">
        <v>110</v>
      </c>
      <c r="F474" s="703" t="s">
        <v>117</v>
      </c>
      <c r="G474" s="335">
        <v>1456</v>
      </c>
      <c r="H474" s="336"/>
      <c r="I474" s="337">
        <v>1456</v>
      </c>
    </row>
    <row r="475" spans="2:9" ht="12.95" customHeight="1" x14ac:dyDescent="0.15">
      <c r="B475" s="381" t="s">
        <v>30</v>
      </c>
      <c r="C475" s="332" t="s">
        <v>43</v>
      </c>
      <c r="D475" s="333" t="s">
        <v>22</v>
      </c>
      <c r="E475" s="702" t="s">
        <v>110</v>
      </c>
      <c r="F475" s="703" t="s">
        <v>249</v>
      </c>
      <c r="G475" s="335">
        <v>520</v>
      </c>
      <c r="H475" s="336"/>
      <c r="I475" s="337">
        <v>520</v>
      </c>
    </row>
    <row r="476" spans="2:9" ht="12.95" customHeight="1" x14ac:dyDescent="0.15">
      <c r="B476" s="381" t="s">
        <v>30</v>
      </c>
      <c r="C476" s="332" t="s">
        <v>43</v>
      </c>
      <c r="D476" s="333" t="s">
        <v>22</v>
      </c>
      <c r="E476" s="702" t="s">
        <v>122</v>
      </c>
      <c r="F476" s="703" t="s">
        <v>279</v>
      </c>
      <c r="G476" s="335">
        <v>260</v>
      </c>
      <c r="H476" s="336"/>
      <c r="I476" s="337">
        <v>260</v>
      </c>
    </row>
    <row r="477" spans="2:9" ht="12.95" customHeight="1" x14ac:dyDescent="0.15">
      <c r="B477" s="381" t="s">
        <v>30</v>
      </c>
      <c r="C477" s="332" t="s">
        <v>43</v>
      </c>
      <c r="D477" s="333" t="s">
        <v>22</v>
      </c>
      <c r="E477" s="702" t="s">
        <v>277</v>
      </c>
      <c r="F477" s="703" t="s">
        <v>277</v>
      </c>
      <c r="G477" s="335">
        <v>17372</v>
      </c>
      <c r="H477" s="336"/>
      <c r="I477" s="337">
        <v>17372</v>
      </c>
    </row>
    <row r="478" spans="2:9" ht="12.95" customHeight="1" x14ac:dyDescent="0.15">
      <c r="B478" s="381" t="s">
        <v>30</v>
      </c>
      <c r="C478" s="332" t="s">
        <v>43</v>
      </c>
      <c r="D478" s="333" t="s">
        <v>25</v>
      </c>
      <c r="E478" s="702" t="s">
        <v>277</v>
      </c>
      <c r="F478" s="703" t="s">
        <v>277</v>
      </c>
      <c r="G478" s="335">
        <v>2600</v>
      </c>
      <c r="H478" s="336"/>
      <c r="I478" s="337">
        <v>2600</v>
      </c>
    </row>
    <row r="479" spans="2:9" ht="12.95" customHeight="1" x14ac:dyDescent="0.15">
      <c r="B479" s="383" t="s">
        <v>30</v>
      </c>
      <c r="C479" s="345" t="s">
        <v>43</v>
      </c>
      <c r="D479" s="346"/>
      <c r="E479" s="710" t="s">
        <v>273</v>
      </c>
      <c r="F479" s="711"/>
      <c r="G479" s="25">
        <v>23192</v>
      </c>
      <c r="H479" s="2"/>
      <c r="I479" s="348">
        <v>23192</v>
      </c>
    </row>
    <row r="480" spans="2:9" ht="12.95" customHeight="1" x14ac:dyDescent="0.15">
      <c r="B480" s="381" t="s">
        <v>25</v>
      </c>
      <c r="C480" s="332" t="s">
        <v>43</v>
      </c>
      <c r="D480" s="333" t="s">
        <v>7</v>
      </c>
      <c r="E480" s="702" t="s">
        <v>87</v>
      </c>
      <c r="F480" s="703" t="s">
        <v>91</v>
      </c>
      <c r="G480" s="335"/>
      <c r="H480" s="336">
        <v>44.999000000000002</v>
      </c>
      <c r="I480" s="337">
        <v>44.999000000000002</v>
      </c>
    </row>
    <row r="481" spans="2:9" ht="12.95" customHeight="1" x14ac:dyDescent="0.15">
      <c r="B481" s="381" t="s">
        <v>25</v>
      </c>
      <c r="C481" s="332" t="s">
        <v>43</v>
      </c>
      <c r="D481" s="333" t="s">
        <v>7</v>
      </c>
      <c r="E481" s="702" t="s">
        <v>110</v>
      </c>
      <c r="F481" s="703" t="s">
        <v>114</v>
      </c>
      <c r="G481" s="335"/>
      <c r="H481" s="336">
        <v>115.715</v>
      </c>
      <c r="I481" s="337">
        <v>115.715</v>
      </c>
    </row>
    <row r="482" spans="2:9" ht="12.95" customHeight="1" x14ac:dyDescent="0.15">
      <c r="B482" s="381" t="s">
        <v>25</v>
      </c>
      <c r="C482" s="332" t="s">
        <v>43</v>
      </c>
      <c r="D482" s="333" t="s">
        <v>7</v>
      </c>
      <c r="E482" s="702" t="s">
        <v>110</v>
      </c>
      <c r="F482" s="703" t="s">
        <v>118</v>
      </c>
      <c r="G482" s="335"/>
      <c r="H482" s="336">
        <v>16.071000000000002</v>
      </c>
      <c r="I482" s="337">
        <v>16.071000000000002</v>
      </c>
    </row>
    <row r="483" spans="2:9" ht="12.95" customHeight="1" x14ac:dyDescent="0.15">
      <c r="B483" s="381" t="s">
        <v>25</v>
      </c>
      <c r="C483" s="332" t="s">
        <v>43</v>
      </c>
      <c r="D483" s="333" t="s">
        <v>7</v>
      </c>
      <c r="E483" s="702" t="s">
        <v>110</v>
      </c>
      <c r="F483" s="703" t="s">
        <v>119</v>
      </c>
      <c r="G483" s="335"/>
      <c r="H483" s="336">
        <v>308.56900000000002</v>
      </c>
      <c r="I483" s="337">
        <v>308.56900000000002</v>
      </c>
    </row>
    <row r="484" spans="2:9" ht="12.95" customHeight="1" x14ac:dyDescent="0.15">
      <c r="B484" s="381" t="s">
        <v>25</v>
      </c>
      <c r="C484" s="332" t="s">
        <v>43</v>
      </c>
      <c r="D484" s="333" t="s">
        <v>7</v>
      </c>
      <c r="E484" s="702" t="s">
        <v>110</v>
      </c>
      <c r="F484" s="703" t="s">
        <v>120</v>
      </c>
      <c r="G484" s="335"/>
      <c r="H484" s="336">
        <v>6.4290000000000003</v>
      </c>
      <c r="I484" s="337">
        <v>6.4290000000000003</v>
      </c>
    </row>
    <row r="485" spans="2:9" ht="12.95" customHeight="1" x14ac:dyDescent="0.15">
      <c r="B485" s="381" t="s">
        <v>25</v>
      </c>
      <c r="C485" s="332" t="s">
        <v>43</v>
      </c>
      <c r="D485" s="333" t="s">
        <v>7</v>
      </c>
      <c r="E485" s="702" t="s">
        <v>122</v>
      </c>
      <c r="F485" s="703" t="s">
        <v>282</v>
      </c>
      <c r="G485" s="335"/>
      <c r="H485" s="336">
        <v>308.57100000000003</v>
      </c>
      <c r="I485" s="337">
        <v>308.57100000000003</v>
      </c>
    </row>
    <row r="486" spans="2:9" ht="12.95" customHeight="1" x14ac:dyDescent="0.15">
      <c r="B486" s="381" t="s">
        <v>25</v>
      </c>
      <c r="C486" s="332" t="s">
        <v>43</v>
      </c>
      <c r="D486" s="333" t="s">
        <v>7</v>
      </c>
      <c r="E486" s="702" t="s">
        <v>122</v>
      </c>
      <c r="F486" s="703" t="s">
        <v>129</v>
      </c>
      <c r="G486" s="335"/>
      <c r="H486" s="336">
        <v>16.071000000000002</v>
      </c>
      <c r="I486" s="337">
        <v>16.071000000000002</v>
      </c>
    </row>
    <row r="487" spans="2:9" ht="12.95" customHeight="1" x14ac:dyDescent="0.15">
      <c r="B487" s="381" t="s">
        <v>25</v>
      </c>
      <c r="C487" s="332" t="s">
        <v>43</v>
      </c>
      <c r="D487" s="333" t="s">
        <v>7</v>
      </c>
      <c r="E487" s="702" t="s">
        <v>122</v>
      </c>
      <c r="F487" s="703" t="s">
        <v>130</v>
      </c>
      <c r="G487" s="335"/>
      <c r="H487" s="336">
        <v>151.07</v>
      </c>
      <c r="I487" s="337">
        <v>151.07</v>
      </c>
    </row>
    <row r="488" spans="2:9" ht="12.95" customHeight="1" x14ac:dyDescent="0.15">
      <c r="B488" s="381" t="s">
        <v>25</v>
      </c>
      <c r="C488" s="332" t="s">
        <v>43</v>
      </c>
      <c r="D488" s="338" t="s">
        <v>7</v>
      </c>
      <c r="E488" s="702" t="s">
        <v>131</v>
      </c>
      <c r="F488" s="703" t="s">
        <v>132</v>
      </c>
      <c r="G488" s="335"/>
      <c r="H488" s="336">
        <v>1018.9170000000008</v>
      </c>
      <c r="I488" s="337">
        <v>1018.9170000000008</v>
      </c>
    </row>
    <row r="489" spans="2:9" ht="12.95" customHeight="1" x14ac:dyDescent="0.15">
      <c r="B489" s="381" t="s">
        <v>25</v>
      </c>
      <c r="C489" s="332" t="s">
        <v>43</v>
      </c>
      <c r="D489" s="333" t="s">
        <v>7</v>
      </c>
      <c r="E489" s="702" t="s">
        <v>131</v>
      </c>
      <c r="F489" s="703" t="s">
        <v>137</v>
      </c>
      <c r="G489" s="335"/>
      <c r="H489" s="336">
        <v>1144.2740000000003</v>
      </c>
      <c r="I489" s="337">
        <v>1144.2740000000003</v>
      </c>
    </row>
    <row r="490" spans="2:9" ht="12.95" customHeight="1" x14ac:dyDescent="0.15">
      <c r="B490" s="381" t="s">
        <v>25</v>
      </c>
      <c r="C490" s="332" t="s">
        <v>43</v>
      </c>
      <c r="D490" s="333" t="s">
        <v>7</v>
      </c>
      <c r="E490" s="702" t="s">
        <v>131</v>
      </c>
      <c r="F490" s="703" t="s">
        <v>139</v>
      </c>
      <c r="G490" s="335"/>
      <c r="H490" s="336">
        <v>186.428</v>
      </c>
      <c r="I490" s="337">
        <v>186.428</v>
      </c>
    </row>
    <row r="491" spans="2:9" ht="12.95" customHeight="1" x14ac:dyDescent="0.15">
      <c r="B491" s="381" t="s">
        <v>25</v>
      </c>
      <c r="C491" s="332" t="s">
        <v>43</v>
      </c>
      <c r="D491" s="333" t="s">
        <v>7</v>
      </c>
      <c r="E491" s="702" t="s">
        <v>131</v>
      </c>
      <c r="F491" s="703" t="s">
        <v>140</v>
      </c>
      <c r="G491" s="335"/>
      <c r="H491" s="336">
        <v>710.35100000000057</v>
      </c>
      <c r="I491" s="337">
        <v>710.35100000000057</v>
      </c>
    </row>
    <row r="492" spans="2:9" ht="12.95" customHeight="1" x14ac:dyDescent="0.15">
      <c r="B492" s="381" t="s">
        <v>25</v>
      </c>
      <c r="C492" s="332" t="s">
        <v>43</v>
      </c>
      <c r="D492" s="333" t="s">
        <v>7</v>
      </c>
      <c r="E492" s="702" t="s">
        <v>248</v>
      </c>
      <c r="F492" s="703" t="s">
        <v>280</v>
      </c>
      <c r="G492" s="335"/>
      <c r="H492" s="336">
        <v>32.142000000000003</v>
      </c>
      <c r="I492" s="337">
        <v>32.142000000000003</v>
      </c>
    </row>
    <row r="493" spans="2:9" ht="12.95" customHeight="1" x14ac:dyDescent="0.15">
      <c r="B493" s="381" t="s">
        <v>25</v>
      </c>
      <c r="C493" s="332" t="s">
        <v>43</v>
      </c>
      <c r="D493" s="333" t="s">
        <v>7</v>
      </c>
      <c r="E493" s="702" t="s">
        <v>248</v>
      </c>
      <c r="F493" s="703" t="s">
        <v>145</v>
      </c>
      <c r="G493" s="335"/>
      <c r="H493" s="336">
        <v>16.071999999999999</v>
      </c>
      <c r="I493" s="337">
        <v>16.071999999999999</v>
      </c>
    </row>
    <row r="494" spans="2:9" ht="12.95" customHeight="1" x14ac:dyDescent="0.15">
      <c r="B494" s="381" t="s">
        <v>25</v>
      </c>
      <c r="C494" s="332" t="s">
        <v>43</v>
      </c>
      <c r="D494" s="333" t="s">
        <v>7</v>
      </c>
      <c r="E494" s="702" t="s">
        <v>146</v>
      </c>
      <c r="F494" s="703" t="s">
        <v>147</v>
      </c>
      <c r="G494" s="335"/>
      <c r="H494" s="336">
        <v>19.286000000000001</v>
      </c>
      <c r="I494" s="337">
        <v>19.286000000000001</v>
      </c>
    </row>
    <row r="495" spans="2:9" ht="12.95" customHeight="1" x14ac:dyDescent="0.15">
      <c r="B495" s="381" t="s">
        <v>25</v>
      </c>
      <c r="C495" s="332" t="s">
        <v>43</v>
      </c>
      <c r="D495" s="333" t="s">
        <v>7</v>
      </c>
      <c r="E495" s="702" t="s">
        <v>146</v>
      </c>
      <c r="F495" s="703" t="s">
        <v>152</v>
      </c>
      <c r="G495" s="335"/>
      <c r="H495" s="336">
        <v>610.71200000000022</v>
      </c>
      <c r="I495" s="337">
        <v>610.71200000000022</v>
      </c>
    </row>
    <row r="496" spans="2:9" ht="12.95" customHeight="1" x14ac:dyDescent="0.15">
      <c r="B496" s="381" t="s">
        <v>25</v>
      </c>
      <c r="C496" s="332" t="s">
        <v>43</v>
      </c>
      <c r="D496" s="333" t="s">
        <v>10</v>
      </c>
      <c r="E496" s="702" t="s">
        <v>277</v>
      </c>
      <c r="F496" s="703" t="s">
        <v>277</v>
      </c>
      <c r="G496" s="335">
        <v>2960</v>
      </c>
      <c r="H496" s="336"/>
      <c r="I496" s="337">
        <v>2960</v>
      </c>
    </row>
    <row r="497" spans="2:9" ht="12.95" customHeight="1" x14ac:dyDescent="0.15">
      <c r="B497" s="381" t="s">
        <v>25</v>
      </c>
      <c r="C497" s="332" t="s">
        <v>43</v>
      </c>
      <c r="D497" s="333" t="s">
        <v>11</v>
      </c>
      <c r="E497" s="702" t="s">
        <v>277</v>
      </c>
      <c r="F497" s="703" t="s">
        <v>277</v>
      </c>
      <c r="G497" s="335">
        <v>2520</v>
      </c>
      <c r="H497" s="336"/>
      <c r="I497" s="337">
        <v>2520</v>
      </c>
    </row>
    <row r="498" spans="2:9" ht="12.95" customHeight="1" x14ac:dyDescent="0.15">
      <c r="B498" s="381" t="s">
        <v>25</v>
      </c>
      <c r="C498" s="332" t="s">
        <v>43</v>
      </c>
      <c r="D498" s="333" t="s">
        <v>22</v>
      </c>
      <c r="E498" s="702" t="s">
        <v>277</v>
      </c>
      <c r="F498" s="703" t="s">
        <v>277</v>
      </c>
      <c r="G498" s="335">
        <v>11550</v>
      </c>
      <c r="H498" s="336"/>
      <c r="I498" s="337">
        <v>11550</v>
      </c>
    </row>
    <row r="499" spans="2:9" ht="12.95" customHeight="1" x14ac:dyDescent="0.15">
      <c r="B499" s="381" t="s">
        <v>25</v>
      </c>
      <c r="C499" s="332" t="s">
        <v>43</v>
      </c>
      <c r="D499" s="333" t="s">
        <v>26</v>
      </c>
      <c r="E499" s="702" t="s">
        <v>131</v>
      </c>
      <c r="F499" s="703" t="s">
        <v>136</v>
      </c>
      <c r="G499" s="335">
        <v>3920.0010000000002</v>
      </c>
      <c r="H499" s="336"/>
      <c r="I499" s="337">
        <v>3920.0010000000002</v>
      </c>
    </row>
    <row r="500" spans="2:9" ht="12.95" customHeight="1" x14ac:dyDescent="0.15">
      <c r="B500" s="381" t="s">
        <v>25</v>
      </c>
      <c r="C500" s="332" t="s">
        <v>43</v>
      </c>
      <c r="D500" s="333" t="s">
        <v>26</v>
      </c>
      <c r="E500" s="702" t="s">
        <v>146</v>
      </c>
      <c r="F500" s="703" t="s">
        <v>275</v>
      </c>
      <c r="G500" s="335">
        <v>34028.570999999996</v>
      </c>
      <c r="H500" s="336"/>
      <c r="I500" s="337">
        <v>34028.570999999996</v>
      </c>
    </row>
    <row r="501" spans="2:9" ht="12.95" customHeight="1" x14ac:dyDescent="0.15">
      <c r="B501" s="381" t="s">
        <v>25</v>
      </c>
      <c r="C501" s="332" t="s">
        <v>43</v>
      </c>
      <c r="D501" s="333" t="s">
        <v>26</v>
      </c>
      <c r="E501" s="702" t="s">
        <v>277</v>
      </c>
      <c r="F501" s="703" t="s">
        <v>277</v>
      </c>
      <c r="G501" s="335">
        <v>6068.5720000000001</v>
      </c>
      <c r="H501" s="336"/>
      <c r="I501" s="337">
        <v>6068.5720000000001</v>
      </c>
    </row>
    <row r="502" spans="2:9" ht="12.95" customHeight="1" x14ac:dyDescent="0.15">
      <c r="B502" s="383" t="s">
        <v>25</v>
      </c>
      <c r="C502" s="345" t="s">
        <v>43</v>
      </c>
      <c r="D502" s="346"/>
      <c r="E502" s="710" t="s">
        <v>273</v>
      </c>
      <c r="F502" s="711"/>
      <c r="G502" s="25">
        <v>61047.143999999986</v>
      </c>
      <c r="H502" s="2">
        <v>4705.6769999999933</v>
      </c>
      <c r="I502" s="348">
        <v>65752.820999999982</v>
      </c>
    </row>
    <row r="503" spans="2:9" ht="12.95" customHeight="1" x14ac:dyDescent="0.15">
      <c r="B503" s="381" t="s">
        <v>264</v>
      </c>
      <c r="C503" s="332" t="s">
        <v>43</v>
      </c>
      <c r="D503" s="333" t="s">
        <v>22</v>
      </c>
      <c r="E503" s="702" t="s">
        <v>277</v>
      </c>
      <c r="F503" s="703" t="s">
        <v>277</v>
      </c>
      <c r="G503" s="335">
        <v>988</v>
      </c>
      <c r="H503" s="336"/>
      <c r="I503" s="337">
        <v>988</v>
      </c>
    </row>
    <row r="504" spans="2:9" ht="12.95" customHeight="1" x14ac:dyDescent="0.15">
      <c r="B504" s="383" t="s">
        <v>264</v>
      </c>
      <c r="C504" s="345" t="s">
        <v>43</v>
      </c>
      <c r="D504" s="346"/>
      <c r="E504" s="710" t="s">
        <v>273</v>
      </c>
      <c r="F504" s="711"/>
      <c r="G504" s="25">
        <v>988</v>
      </c>
      <c r="H504" s="2"/>
      <c r="I504" s="348">
        <v>988</v>
      </c>
    </row>
    <row r="505" spans="2:9" ht="12.95" customHeight="1" x14ac:dyDescent="0.15">
      <c r="B505" s="381" t="s">
        <v>213</v>
      </c>
      <c r="C505" s="332" t="s">
        <v>43</v>
      </c>
      <c r="D505" s="333" t="s">
        <v>22</v>
      </c>
      <c r="E505" s="702" t="s">
        <v>277</v>
      </c>
      <c r="F505" s="703" t="s">
        <v>277</v>
      </c>
      <c r="G505" s="335">
        <v>416</v>
      </c>
      <c r="H505" s="336"/>
      <c r="I505" s="337">
        <v>416</v>
      </c>
    </row>
    <row r="506" spans="2:9" ht="12.95" customHeight="1" x14ac:dyDescent="0.15">
      <c r="B506" s="383" t="s">
        <v>213</v>
      </c>
      <c r="C506" s="345" t="s">
        <v>43</v>
      </c>
      <c r="D506" s="346"/>
      <c r="E506" s="710" t="s">
        <v>273</v>
      </c>
      <c r="F506" s="711"/>
      <c r="G506" s="25">
        <v>416</v>
      </c>
      <c r="H506" s="2"/>
      <c r="I506" s="348">
        <v>416</v>
      </c>
    </row>
    <row r="507" spans="2:9" ht="12.95" customHeight="1" x14ac:dyDescent="0.15">
      <c r="B507" s="385" t="s">
        <v>39</v>
      </c>
      <c r="C507" s="332" t="s">
        <v>43</v>
      </c>
      <c r="D507" s="333" t="s">
        <v>22</v>
      </c>
      <c r="E507" s="702" t="s">
        <v>277</v>
      </c>
      <c r="F507" s="703" t="s">
        <v>277</v>
      </c>
      <c r="G507" s="335">
        <v>5252</v>
      </c>
      <c r="H507" s="336"/>
      <c r="I507" s="337">
        <v>5252</v>
      </c>
    </row>
    <row r="508" spans="2:9" ht="12.95" customHeight="1" x14ac:dyDescent="0.15">
      <c r="B508" s="383" t="s">
        <v>39</v>
      </c>
      <c r="C508" s="345" t="s">
        <v>43</v>
      </c>
      <c r="D508" s="346"/>
      <c r="E508" s="710" t="s">
        <v>273</v>
      </c>
      <c r="F508" s="711"/>
      <c r="G508" s="25">
        <v>5252</v>
      </c>
      <c r="H508" s="2"/>
      <c r="I508" s="348">
        <v>5252</v>
      </c>
    </row>
    <row r="509" spans="2:9" ht="12.95" customHeight="1" x14ac:dyDescent="0.15">
      <c r="B509" s="381" t="s">
        <v>32</v>
      </c>
      <c r="C509" s="332" t="s">
        <v>43</v>
      </c>
      <c r="D509" s="333" t="s">
        <v>22</v>
      </c>
      <c r="E509" s="702" t="s">
        <v>277</v>
      </c>
      <c r="F509" s="703" t="s">
        <v>277</v>
      </c>
      <c r="G509" s="335">
        <v>2366</v>
      </c>
      <c r="H509" s="336"/>
      <c r="I509" s="337">
        <v>2366</v>
      </c>
    </row>
    <row r="510" spans="2:9" ht="12.95" customHeight="1" x14ac:dyDescent="0.15">
      <c r="B510" s="383" t="s">
        <v>32</v>
      </c>
      <c r="C510" s="345" t="s">
        <v>43</v>
      </c>
      <c r="D510" s="346"/>
      <c r="E510" s="710" t="s">
        <v>273</v>
      </c>
      <c r="F510" s="711"/>
      <c r="G510" s="25">
        <v>2366</v>
      </c>
      <c r="H510" s="2"/>
      <c r="I510" s="348">
        <v>2366</v>
      </c>
    </row>
    <row r="511" spans="2:9" ht="12.95" customHeight="1" x14ac:dyDescent="0.15">
      <c r="B511" s="381" t="s">
        <v>214</v>
      </c>
      <c r="C511" s="332" t="s">
        <v>43</v>
      </c>
      <c r="D511" s="333" t="s">
        <v>22</v>
      </c>
      <c r="E511" s="702" t="s">
        <v>277</v>
      </c>
      <c r="F511" s="703" t="s">
        <v>277</v>
      </c>
      <c r="G511" s="335">
        <v>390</v>
      </c>
      <c r="H511" s="336"/>
      <c r="I511" s="337">
        <v>390</v>
      </c>
    </row>
    <row r="512" spans="2:9" ht="12.95" customHeight="1" x14ac:dyDescent="0.15">
      <c r="B512" s="383" t="s">
        <v>214</v>
      </c>
      <c r="C512" s="345" t="s">
        <v>43</v>
      </c>
      <c r="D512" s="346"/>
      <c r="E512" s="710" t="s">
        <v>273</v>
      </c>
      <c r="F512" s="711"/>
      <c r="G512" s="25">
        <v>390</v>
      </c>
      <c r="H512" s="2"/>
      <c r="I512" s="348">
        <v>390</v>
      </c>
    </row>
    <row r="513" spans="2:9" ht="12.95" customHeight="1" x14ac:dyDescent="0.15">
      <c r="B513" s="381" t="s">
        <v>40</v>
      </c>
      <c r="C513" s="332" t="s">
        <v>43</v>
      </c>
      <c r="D513" s="338" t="s">
        <v>265</v>
      </c>
      <c r="E513" s="702" t="s">
        <v>87</v>
      </c>
      <c r="F513" s="703" t="s">
        <v>93</v>
      </c>
      <c r="G513" s="335"/>
      <c r="H513" s="336">
        <v>5399.0249999999996</v>
      </c>
      <c r="I513" s="337">
        <v>5399.0249999999996</v>
      </c>
    </row>
    <row r="514" spans="2:9" ht="12.95" customHeight="1" x14ac:dyDescent="0.15">
      <c r="B514" s="381" t="s">
        <v>40</v>
      </c>
      <c r="C514" s="332" t="s">
        <v>43</v>
      </c>
      <c r="D514" s="333" t="s">
        <v>26</v>
      </c>
      <c r="E514" s="702" t="s">
        <v>277</v>
      </c>
      <c r="F514" s="703" t="s">
        <v>277</v>
      </c>
      <c r="G514" s="335"/>
      <c r="H514" s="336">
        <v>21656</v>
      </c>
      <c r="I514" s="337">
        <v>21656</v>
      </c>
    </row>
    <row r="515" spans="2:9" ht="12.95" customHeight="1" x14ac:dyDescent="0.15">
      <c r="B515" s="383" t="s">
        <v>40</v>
      </c>
      <c r="C515" s="345" t="s">
        <v>43</v>
      </c>
      <c r="D515" s="346"/>
      <c r="E515" s="710" t="s">
        <v>273</v>
      </c>
      <c r="F515" s="711"/>
      <c r="G515" s="25"/>
      <c r="H515" s="2">
        <v>27055.025000000001</v>
      </c>
      <c r="I515" s="348">
        <v>27055.025000000001</v>
      </c>
    </row>
    <row r="516" spans="2:9" ht="12.95" customHeight="1" x14ac:dyDescent="0.15">
      <c r="B516" s="381" t="s">
        <v>265</v>
      </c>
      <c r="C516" s="332" t="s">
        <v>43</v>
      </c>
      <c r="D516" s="333" t="s">
        <v>40</v>
      </c>
      <c r="E516" s="702" t="s">
        <v>87</v>
      </c>
      <c r="F516" s="703" t="s">
        <v>93</v>
      </c>
      <c r="G516" s="335"/>
      <c r="H516" s="336">
        <v>6993.7749999999996</v>
      </c>
      <c r="I516" s="337">
        <v>6993.7749999999996</v>
      </c>
    </row>
    <row r="517" spans="2:9" ht="12.95" customHeight="1" x14ac:dyDescent="0.15">
      <c r="B517" s="383" t="s">
        <v>265</v>
      </c>
      <c r="C517" s="345" t="s">
        <v>43</v>
      </c>
      <c r="D517" s="346"/>
      <c r="E517" s="710" t="s">
        <v>273</v>
      </c>
      <c r="F517" s="711"/>
      <c r="G517" s="25"/>
      <c r="H517" s="2">
        <v>6993.7749999999996</v>
      </c>
      <c r="I517" s="348">
        <v>6993.7749999999996</v>
      </c>
    </row>
    <row r="518" spans="2:9" ht="12.95" customHeight="1" x14ac:dyDescent="0.15">
      <c r="B518" s="381" t="s">
        <v>251</v>
      </c>
      <c r="C518" s="332" t="s">
        <v>43</v>
      </c>
      <c r="D518" s="333" t="s">
        <v>11</v>
      </c>
      <c r="E518" s="702" t="s">
        <v>97</v>
      </c>
      <c r="F518" s="703" t="s">
        <v>99</v>
      </c>
      <c r="G518" s="335"/>
      <c r="H518" s="336">
        <v>7.5250000000000004</v>
      </c>
      <c r="I518" s="337">
        <v>7.5250000000000004</v>
      </c>
    </row>
    <row r="519" spans="2:9" ht="12.95" customHeight="1" x14ac:dyDescent="0.15">
      <c r="B519" s="381" t="s">
        <v>251</v>
      </c>
      <c r="C519" s="332" t="s">
        <v>43</v>
      </c>
      <c r="D519" s="333" t="s">
        <v>11</v>
      </c>
      <c r="E519" s="702" t="s">
        <v>131</v>
      </c>
      <c r="F519" s="703" t="s">
        <v>135</v>
      </c>
      <c r="G519" s="335"/>
      <c r="H519" s="336">
        <v>1.75</v>
      </c>
      <c r="I519" s="337">
        <v>1.75</v>
      </c>
    </row>
    <row r="520" spans="2:9" ht="12.95" customHeight="1" x14ac:dyDescent="0.15">
      <c r="B520" s="381" t="s">
        <v>251</v>
      </c>
      <c r="C520" s="332" t="s">
        <v>43</v>
      </c>
      <c r="D520" s="333" t="s">
        <v>11</v>
      </c>
      <c r="E520" s="702" t="s">
        <v>131</v>
      </c>
      <c r="F520" s="703" t="s">
        <v>136</v>
      </c>
      <c r="G520" s="335"/>
      <c r="H520" s="336">
        <v>35</v>
      </c>
      <c r="I520" s="337">
        <v>35</v>
      </c>
    </row>
    <row r="521" spans="2:9" ht="12.95" customHeight="1" x14ac:dyDescent="0.15">
      <c r="B521" s="381" t="s">
        <v>251</v>
      </c>
      <c r="C521" s="332" t="s">
        <v>43</v>
      </c>
      <c r="D521" s="333" t="s">
        <v>11</v>
      </c>
      <c r="E521" s="702" t="s">
        <v>131</v>
      </c>
      <c r="F521" s="703" t="s">
        <v>137</v>
      </c>
      <c r="G521" s="335"/>
      <c r="H521" s="336">
        <v>17.5</v>
      </c>
      <c r="I521" s="337">
        <v>17.5</v>
      </c>
    </row>
    <row r="522" spans="2:9" ht="12.95" customHeight="1" x14ac:dyDescent="0.15">
      <c r="B522" s="381" t="s">
        <v>251</v>
      </c>
      <c r="C522" s="332" t="s">
        <v>43</v>
      </c>
      <c r="D522" s="333" t="s">
        <v>11</v>
      </c>
      <c r="E522" s="702" t="s">
        <v>146</v>
      </c>
      <c r="F522" s="703" t="s">
        <v>149</v>
      </c>
      <c r="G522" s="335"/>
      <c r="H522" s="336">
        <v>3.5</v>
      </c>
      <c r="I522" s="337">
        <v>3.5</v>
      </c>
    </row>
    <row r="523" spans="2:9" ht="12.95" customHeight="1" x14ac:dyDescent="0.15">
      <c r="B523" s="381" t="s">
        <v>251</v>
      </c>
      <c r="C523" s="332" t="s">
        <v>43</v>
      </c>
      <c r="D523" s="333" t="s">
        <v>11</v>
      </c>
      <c r="E523" s="702" t="s">
        <v>277</v>
      </c>
      <c r="F523" s="703" t="s">
        <v>277</v>
      </c>
      <c r="G523" s="335"/>
      <c r="H523" s="336">
        <v>35</v>
      </c>
      <c r="I523" s="337">
        <v>35</v>
      </c>
    </row>
    <row r="524" spans="2:9" ht="12.95" customHeight="1" x14ac:dyDescent="0.15">
      <c r="B524" s="381" t="s">
        <v>251</v>
      </c>
      <c r="C524" s="332" t="s">
        <v>43</v>
      </c>
      <c r="D524" s="333" t="s">
        <v>215</v>
      </c>
      <c r="E524" s="702" t="s">
        <v>131</v>
      </c>
      <c r="F524" s="703" t="s">
        <v>137</v>
      </c>
      <c r="G524" s="335"/>
      <c r="H524" s="336">
        <v>105</v>
      </c>
      <c r="I524" s="337">
        <v>105</v>
      </c>
    </row>
    <row r="525" spans="2:9" ht="12.95" customHeight="1" x14ac:dyDescent="0.15">
      <c r="B525" s="381" t="s">
        <v>251</v>
      </c>
      <c r="C525" s="332" t="s">
        <v>43</v>
      </c>
      <c r="D525" s="333" t="s">
        <v>215</v>
      </c>
      <c r="E525" s="702" t="s">
        <v>248</v>
      </c>
      <c r="F525" s="703" t="s">
        <v>276</v>
      </c>
      <c r="G525" s="335"/>
      <c r="H525" s="336">
        <v>3.5</v>
      </c>
      <c r="I525" s="337">
        <v>3.5</v>
      </c>
    </row>
    <row r="526" spans="2:9" ht="12.95" customHeight="1" x14ac:dyDescent="0.15">
      <c r="B526" s="381" t="s">
        <v>251</v>
      </c>
      <c r="C526" s="332" t="s">
        <v>43</v>
      </c>
      <c r="D526" s="333" t="s">
        <v>26</v>
      </c>
      <c r="E526" s="702" t="s">
        <v>110</v>
      </c>
      <c r="F526" s="703" t="s">
        <v>112</v>
      </c>
      <c r="G526" s="335"/>
      <c r="H526" s="336">
        <v>47.25</v>
      </c>
      <c r="I526" s="337">
        <v>47.25</v>
      </c>
    </row>
    <row r="527" spans="2:9" ht="12.95" customHeight="1" thickBot="1" x14ac:dyDescent="0.2">
      <c r="B527" s="388" t="s">
        <v>251</v>
      </c>
      <c r="C527" s="355" t="s">
        <v>43</v>
      </c>
      <c r="D527" s="356" t="s">
        <v>26</v>
      </c>
      <c r="E527" s="704" t="s">
        <v>277</v>
      </c>
      <c r="F527" s="705" t="s">
        <v>277</v>
      </c>
      <c r="G527" s="358"/>
      <c r="H527" s="359">
        <v>17.5</v>
      </c>
      <c r="I527" s="360">
        <v>17.5</v>
      </c>
    </row>
    <row r="528" spans="2:9" ht="12.95" customHeight="1" x14ac:dyDescent="0.15">
      <c r="B528" s="389" t="s">
        <v>251</v>
      </c>
      <c r="C528" s="361" t="s">
        <v>43</v>
      </c>
      <c r="D528" s="362"/>
      <c r="E528" s="712" t="s">
        <v>273</v>
      </c>
      <c r="F528" s="713"/>
      <c r="G528" s="364"/>
      <c r="H528" s="365">
        <v>273.52499999999998</v>
      </c>
      <c r="I528" s="366">
        <v>273.52499999999998</v>
      </c>
    </row>
    <row r="529" spans="2:9" ht="12.95" customHeight="1" x14ac:dyDescent="0.15">
      <c r="B529" s="384" t="s">
        <v>215</v>
      </c>
      <c r="C529" s="349" t="s">
        <v>43</v>
      </c>
      <c r="D529" s="350" t="s">
        <v>7</v>
      </c>
      <c r="E529" s="706" t="s">
        <v>131</v>
      </c>
      <c r="F529" s="707" t="s">
        <v>132</v>
      </c>
      <c r="G529" s="352"/>
      <c r="H529" s="353">
        <v>13818.215</v>
      </c>
      <c r="I529" s="354">
        <v>13818.215</v>
      </c>
    </row>
    <row r="530" spans="2:9" ht="12.95" customHeight="1" x14ac:dyDescent="0.15">
      <c r="B530" s="381" t="s">
        <v>215</v>
      </c>
      <c r="C530" s="332" t="s">
        <v>43</v>
      </c>
      <c r="D530" s="333" t="s">
        <v>11</v>
      </c>
      <c r="E530" s="702" t="s">
        <v>131</v>
      </c>
      <c r="F530" s="703" t="s">
        <v>132</v>
      </c>
      <c r="G530" s="335"/>
      <c r="H530" s="336">
        <v>486.5</v>
      </c>
      <c r="I530" s="337">
        <v>486.5</v>
      </c>
    </row>
    <row r="531" spans="2:9" ht="12.95" customHeight="1" x14ac:dyDescent="0.15">
      <c r="B531" s="381" t="s">
        <v>215</v>
      </c>
      <c r="C531" s="332" t="s">
        <v>43</v>
      </c>
      <c r="D531" s="333" t="s">
        <v>22</v>
      </c>
      <c r="E531" s="702" t="s">
        <v>277</v>
      </c>
      <c r="F531" s="703" t="s">
        <v>277</v>
      </c>
      <c r="G531" s="335">
        <v>10046</v>
      </c>
      <c r="H531" s="336"/>
      <c r="I531" s="337">
        <v>10046</v>
      </c>
    </row>
    <row r="532" spans="2:9" ht="12.95" customHeight="1" x14ac:dyDescent="0.15">
      <c r="B532" s="381" t="s">
        <v>215</v>
      </c>
      <c r="C532" s="332" t="s">
        <v>43</v>
      </c>
      <c r="D532" s="333" t="s">
        <v>251</v>
      </c>
      <c r="E532" s="702" t="s">
        <v>110</v>
      </c>
      <c r="F532" s="703" t="s">
        <v>112</v>
      </c>
      <c r="G532" s="335"/>
      <c r="H532" s="336">
        <v>315</v>
      </c>
      <c r="I532" s="337">
        <v>315</v>
      </c>
    </row>
    <row r="533" spans="2:9" ht="12.95" customHeight="1" x14ac:dyDescent="0.15">
      <c r="B533" s="381" t="s">
        <v>215</v>
      </c>
      <c r="C533" s="332" t="s">
        <v>43</v>
      </c>
      <c r="D533" s="333" t="s">
        <v>26</v>
      </c>
      <c r="E533" s="702" t="s">
        <v>110</v>
      </c>
      <c r="F533" s="703" t="s">
        <v>112</v>
      </c>
      <c r="G533" s="335"/>
      <c r="H533" s="336">
        <v>5689.2860000000001</v>
      </c>
      <c r="I533" s="337">
        <v>5689.2860000000001</v>
      </c>
    </row>
    <row r="534" spans="2:9" ht="12.95" customHeight="1" x14ac:dyDescent="0.15">
      <c r="B534" s="381" t="s">
        <v>215</v>
      </c>
      <c r="C534" s="332" t="s">
        <v>43</v>
      </c>
      <c r="D534" s="333" t="s">
        <v>26</v>
      </c>
      <c r="E534" s="702" t="s">
        <v>110</v>
      </c>
      <c r="F534" s="703" t="s">
        <v>247</v>
      </c>
      <c r="G534" s="335"/>
      <c r="H534" s="336">
        <v>912.8570000000002</v>
      </c>
      <c r="I534" s="337">
        <v>912.8570000000002</v>
      </c>
    </row>
    <row r="535" spans="2:9" ht="12.95" customHeight="1" x14ac:dyDescent="0.15">
      <c r="B535" s="383" t="s">
        <v>215</v>
      </c>
      <c r="C535" s="345" t="s">
        <v>43</v>
      </c>
      <c r="D535" s="346"/>
      <c r="E535" s="710" t="s">
        <v>273</v>
      </c>
      <c r="F535" s="711"/>
      <c r="G535" s="25">
        <v>10046</v>
      </c>
      <c r="H535" s="2">
        <v>21221.858</v>
      </c>
      <c r="I535" s="348">
        <v>31267.858</v>
      </c>
    </row>
    <row r="536" spans="2:9" ht="12.95" customHeight="1" x14ac:dyDescent="0.15">
      <c r="B536" s="381" t="s">
        <v>26</v>
      </c>
      <c r="C536" s="332" t="s">
        <v>43</v>
      </c>
      <c r="D536" s="333" t="s">
        <v>7</v>
      </c>
      <c r="E536" s="702" t="s">
        <v>87</v>
      </c>
      <c r="F536" s="703" t="s">
        <v>93</v>
      </c>
      <c r="G536" s="335"/>
      <c r="H536" s="336">
        <v>2716.0719999999997</v>
      </c>
      <c r="I536" s="337">
        <v>2716.0719999999997</v>
      </c>
    </row>
    <row r="537" spans="2:9" ht="12.95" customHeight="1" x14ac:dyDescent="0.15">
      <c r="B537" s="381" t="s">
        <v>26</v>
      </c>
      <c r="C537" s="332" t="s">
        <v>43</v>
      </c>
      <c r="D537" s="333" t="s">
        <v>7</v>
      </c>
      <c r="E537" s="702" t="s">
        <v>87</v>
      </c>
      <c r="F537" s="703" t="s">
        <v>94</v>
      </c>
      <c r="G537" s="335"/>
      <c r="H537" s="336">
        <v>64.286000000000001</v>
      </c>
      <c r="I537" s="337">
        <v>64.286000000000001</v>
      </c>
    </row>
    <row r="538" spans="2:9" ht="12.95" customHeight="1" x14ac:dyDescent="0.15">
      <c r="B538" s="381" t="s">
        <v>26</v>
      </c>
      <c r="C538" s="332" t="s">
        <v>43</v>
      </c>
      <c r="D538" s="333" t="s">
        <v>7</v>
      </c>
      <c r="E538" s="702" t="s">
        <v>87</v>
      </c>
      <c r="F538" s="703" t="s">
        <v>95</v>
      </c>
      <c r="G538" s="335"/>
      <c r="H538" s="336">
        <v>1414.2840000000001</v>
      </c>
      <c r="I538" s="337">
        <v>1414.2840000000001</v>
      </c>
    </row>
    <row r="539" spans="2:9" ht="12.95" customHeight="1" x14ac:dyDescent="0.15">
      <c r="B539" s="381" t="s">
        <v>26</v>
      </c>
      <c r="C539" s="332" t="s">
        <v>43</v>
      </c>
      <c r="D539" s="333" t="s">
        <v>7</v>
      </c>
      <c r="E539" s="702" t="s">
        <v>110</v>
      </c>
      <c r="F539" s="703" t="s">
        <v>112</v>
      </c>
      <c r="G539" s="335"/>
      <c r="H539" s="336">
        <v>64.286000000000001</v>
      </c>
      <c r="I539" s="337">
        <v>64.286000000000001</v>
      </c>
    </row>
    <row r="540" spans="2:9" ht="12.95" customHeight="1" x14ac:dyDescent="0.15">
      <c r="B540" s="381" t="s">
        <v>26</v>
      </c>
      <c r="C540" s="332" t="s">
        <v>43</v>
      </c>
      <c r="D540" s="333" t="s">
        <v>7</v>
      </c>
      <c r="E540" s="702" t="s">
        <v>110</v>
      </c>
      <c r="F540" s="703" t="s">
        <v>114</v>
      </c>
      <c r="G540" s="335"/>
      <c r="H540" s="336">
        <v>2957.1419999999998</v>
      </c>
      <c r="I540" s="337">
        <v>2957.1419999999998</v>
      </c>
    </row>
    <row r="541" spans="2:9" ht="12.95" customHeight="1" x14ac:dyDescent="0.15">
      <c r="B541" s="381" t="s">
        <v>26</v>
      </c>
      <c r="C541" s="332" t="s">
        <v>43</v>
      </c>
      <c r="D541" s="333" t="s">
        <v>7</v>
      </c>
      <c r="E541" s="702" t="s">
        <v>110</v>
      </c>
      <c r="F541" s="703" t="s">
        <v>249</v>
      </c>
      <c r="G541" s="335"/>
      <c r="H541" s="336">
        <v>138.215</v>
      </c>
      <c r="I541" s="337">
        <v>138.215</v>
      </c>
    </row>
    <row r="542" spans="2:9" ht="12.95" customHeight="1" x14ac:dyDescent="0.15">
      <c r="B542" s="381" t="s">
        <v>26</v>
      </c>
      <c r="C542" s="332" t="s">
        <v>43</v>
      </c>
      <c r="D542" s="333" t="s">
        <v>7</v>
      </c>
      <c r="E542" s="702" t="s">
        <v>131</v>
      </c>
      <c r="F542" s="703" t="s">
        <v>135</v>
      </c>
      <c r="G542" s="335"/>
      <c r="H542" s="336">
        <v>192.858</v>
      </c>
      <c r="I542" s="337">
        <v>192.858</v>
      </c>
    </row>
    <row r="543" spans="2:9" ht="12.95" customHeight="1" x14ac:dyDescent="0.15">
      <c r="B543" s="381" t="s">
        <v>26</v>
      </c>
      <c r="C543" s="332" t="s">
        <v>43</v>
      </c>
      <c r="D543" s="333" t="s">
        <v>7</v>
      </c>
      <c r="E543" s="702" t="s">
        <v>131</v>
      </c>
      <c r="F543" s="703" t="s">
        <v>136</v>
      </c>
      <c r="G543" s="335"/>
      <c r="H543" s="336">
        <v>546.43000000000006</v>
      </c>
      <c r="I543" s="337">
        <v>546.43000000000006</v>
      </c>
    </row>
    <row r="544" spans="2:9" ht="12.95" customHeight="1" x14ac:dyDescent="0.15">
      <c r="B544" s="381" t="s">
        <v>26</v>
      </c>
      <c r="C544" s="332" t="s">
        <v>43</v>
      </c>
      <c r="D544" s="333" t="s">
        <v>7</v>
      </c>
      <c r="E544" s="702" t="s">
        <v>131</v>
      </c>
      <c r="F544" s="703" t="s">
        <v>137</v>
      </c>
      <c r="G544" s="335"/>
      <c r="H544" s="336">
        <v>180</v>
      </c>
      <c r="I544" s="337">
        <v>180</v>
      </c>
    </row>
    <row r="545" spans="2:9" ht="12.95" customHeight="1" x14ac:dyDescent="0.15">
      <c r="B545" s="381" t="s">
        <v>26</v>
      </c>
      <c r="C545" s="332" t="s">
        <v>43</v>
      </c>
      <c r="D545" s="333" t="s">
        <v>7</v>
      </c>
      <c r="E545" s="702" t="s">
        <v>131</v>
      </c>
      <c r="F545" s="703" t="s">
        <v>138</v>
      </c>
      <c r="G545" s="335"/>
      <c r="H545" s="336">
        <v>96.429000000000002</v>
      </c>
      <c r="I545" s="337">
        <v>96.429000000000002</v>
      </c>
    </row>
    <row r="546" spans="2:9" ht="12.95" customHeight="1" x14ac:dyDescent="0.15">
      <c r="B546" s="381" t="s">
        <v>26</v>
      </c>
      <c r="C546" s="332" t="s">
        <v>43</v>
      </c>
      <c r="D546" s="333" t="s">
        <v>7</v>
      </c>
      <c r="E546" s="702" t="s">
        <v>248</v>
      </c>
      <c r="F546" s="703" t="s">
        <v>143</v>
      </c>
      <c r="G546" s="335"/>
      <c r="H546" s="336">
        <v>22.5</v>
      </c>
      <c r="I546" s="337">
        <v>22.5</v>
      </c>
    </row>
    <row r="547" spans="2:9" ht="12.95" customHeight="1" x14ac:dyDescent="0.15">
      <c r="B547" s="381" t="s">
        <v>26</v>
      </c>
      <c r="C547" s="332" t="s">
        <v>43</v>
      </c>
      <c r="D547" s="333" t="s">
        <v>7</v>
      </c>
      <c r="E547" s="702" t="s">
        <v>248</v>
      </c>
      <c r="F547" s="703" t="s">
        <v>145</v>
      </c>
      <c r="G547" s="335"/>
      <c r="H547" s="336">
        <v>507.85800000000006</v>
      </c>
      <c r="I547" s="337">
        <v>507.85800000000006</v>
      </c>
    </row>
    <row r="548" spans="2:9" ht="12.95" customHeight="1" x14ac:dyDescent="0.15">
      <c r="B548" s="381" t="s">
        <v>26</v>
      </c>
      <c r="C548" s="332" t="s">
        <v>43</v>
      </c>
      <c r="D548" s="333" t="s">
        <v>7</v>
      </c>
      <c r="E548" s="702" t="s">
        <v>146</v>
      </c>
      <c r="F548" s="703" t="s">
        <v>275</v>
      </c>
      <c r="G548" s="335"/>
      <c r="H548" s="336">
        <v>2664.6460000000002</v>
      </c>
      <c r="I548" s="337">
        <v>2664.6460000000002</v>
      </c>
    </row>
    <row r="549" spans="2:9" ht="12.95" customHeight="1" x14ac:dyDescent="0.15">
      <c r="B549" s="381" t="s">
        <v>26</v>
      </c>
      <c r="C549" s="332" t="s">
        <v>43</v>
      </c>
      <c r="D549" s="333" t="s">
        <v>11</v>
      </c>
      <c r="E549" s="702" t="s">
        <v>87</v>
      </c>
      <c r="F549" s="703" t="s">
        <v>94</v>
      </c>
      <c r="G549" s="335"/>
      <c r="H549" s="336">
        <v>257.14400000000001</v>
      </c>
      <c r="I549" s="337">
        <v>257.14400000000001</v>
      </c>
    </row>
    <row r="550" spans="2:9" ht="12.95" customHeight="1" x14ac:dyDescent="0.15">
      <c r="B550" s="381" t="s">
        <v>26</v>
      </c>
      <c r="C550" s="332" t="s">
        <v>43</v>
      </c>
      <c r="D550" s="333" t="s">
        <v>11</v>
      </c>
      <c r="E550" s="702" t="s">
        <v>87</v>
      </c>
      <c r="F550" s="703" t="s">
        <v>95</v>
      </c>
      <c r="G550" s="335"/>
      <c r="H550" s="336">
        <v>136.5</v>
      </c>
      <c r="I550" s="337">
        <v>136.5</v>
      </c>
    </row>
    <row r="551" spans="2:9" ht="12.95" customHeight="1" x14ac:dyDescent="0.15">
      <c r="B551" s="381" t="s">
        <v>26</v>
      </c>
      <c r="C551" s="332" t="s">
        <v>43</v>
      </c>
      <c r="D551" s="333" t="s">
        <v>11</v>
      </c>
      <c r="E551" s="702" t="s">
        <v>87</v>
      </c>
      <c r="F551" s="703" t="s">
        <v>96</v>
      </c>
      <c r="G551" s="335"/>
      <c r="H551" s="336">
        <v>10.5</v>
      </c>
      <c r="I551" s="337">
        <v>10.5</v>
      </c>
    </row>
    <row r="552" spans="2:9" ht="12.95" customHeight="1" x14ac:dyDescent="0.15">
      <c r="B552" s="381" t="s">
        <v>26</v>
      </c>
      <c r="C552" s="332" t="s">
        <v>43</v>
      </c>
      <c r="D552" s="333" t="s">
        <v>11</v>
      </c>
      <c r="E552" s="702" t="s">
        <v>97</v>
      </c>
      <c r="F552" s="703" t="s">
        <v>99</v>
      </c>
      <c r="G552" s="335"/>
      <c r="H552" s="336">
        <v>10.5</v>
      </c>
      <c r="I552" s="337">
        <v>10.5</v>
      </c>
    </row>
    <row r="553" spans="2:9" ht="12.95" customHeight="1" x14ac:dyDescent="0.15">
      <c r="B553" s="381" t="s">
        <v>26</v>
      </c>
      <c r="C553" s="332" t="s">
        <v>43</v>
      </c>
      <c r="D553" s="333" t="s">
        <v>11</v>
      </c>
      <c r="E553" s="702" t="s">
        <v>110</v>
      </c>
      <c r="F553" s="703" t="s">
        <v>112</v>
      </c>
      <c r="G553" s="335">
        <v>10</v>
      </c>
      <c r="H553" s="336"/>
      <c r="I553" s="337">
        <v>10</v>
      </c>
    </row>
    <row r="554" spans="2:9" ht="12.95" customHeight="1" x14ac:dyDescent="0.15">
      <c r="B554" s="381" t="s">
        <v>26</v>
      </c>
      <c r="C554" s="332" t="s">
        <v>43</v>
      </c>
      <c r="D554" s="333" t="s">
        <v>11</v>
      </c>
      <c r="E554" s="702" t="s">
        <v>110</v>
      </c>
      <c r="F554" s="703" t="s">
        <v>114</v>
      </c>
      <c r="G554" s="335">
        <v>5</v>
      </c>
      <c r="H554" s="336">
        <v>3503.5730000000003</v>
      </c>
      <c r="I554" s="337">
        <v>3508.5730000000003</v>
      </c>
    </row>
    <row r="555" spans="2:9" ht="12.95" customHeight="1" x14ac:dyDescent="0.15">
      <c r="B555" s="381" t="s">
        <v>26</v>
      </c>
      <c r="C555" s="332" t="s">
        <v>43</v>
      </c>
      <c r="D555" s="333" t="s">
        <v>11</v>
      </c>
      <c r="E555" s="702" t="s">
        <v>110</v>
      </c>
      <c r="F555" s="703" t="s">
        <v>249</v>
      </c>
      <c r="G555" s="335"/>
      <c r="H555" s="336">
        <v>12.25</v>
      </c>
      <c r="I555" s="337">
        <v>12.25</v>
      </c>
    </row>
    <row r="556" spans="2:9" ht="12.95" customHeight="1" x14ac:dyDescent="0.15">
      <c r="B556" s="381" t="s">
        <v>26</v>
      </c>
      <c r="C556" s="332" t="s">
        <v>43</v>
      </c>
      <c r="D556" s="333" t="s">
        <v>11</v>
      </c>
      <c r="E556" s="702" t="s">
        <v>131</v>
      </c>
      <c r="F556" s="703" t="s">
        <v>135</v>
      </c>
      <c r="G556" s="335"/>
      <c r="H556" s="336">
        <v>64.286000000000001</v>
      </c>
      <c r="I556" s="337">
        <v>64.286000000000001</v>
      </c>
    </row>
    <row r="557" spans="2:9" ht="12.95" customHeight="1" x14ac:dyDescent="0.15">
      <c r="B557" s="381" t="s">
        <v>26</v>
      </c>
      <c r="C557" s="332" t="s">
        <v>43</v>
      </c>
      <c r="D557" s="333" t="s">
        <v>11</v>
      </c>
      <c r="E557" s="702" t="s">
        <v>131</v>
      </c>
      <c r="F557" s="703" t="s">
        <v>136</v>
      </c>
      <c r="G557" s="335"/>
      <c r="H557" s="336">
        <v>546.43100000000027</v>
      </c>
      <c r="I557" s="337">
        <v>546.43100000000027</v>
      </c>
    </row>
    <row r="558" spans="2:9" ht="12.95" customHeight="1" x14ac:dyDescent="0.15">
      <c r="B558" s="381" t="s">
        <v>26</v>
      </c>
      <c r="C558" s="332" t="s">
        <v>43</v>
      </c>
      <c r="D558" s="333" t="s">
        <v>11</v>
      </c>
      <c r="E558" s="702" t="s">
        <v>131</v>
      </c>
      <c r="F558" s="703" t="s">
        <v>140</v>
      </c>
      <c r="G558" s="335"/>
      <c r="H558" s="336">
        <v>24.5</v>
      </c>
      <c r="I558" s="337">
        <v>24.5</v>
      </c>
    </row>
    <row r="559" spans="2:9" ht="12.95" customHeight="1" x14ac:dyDescent="0.15">
      <c r="B559" s="381" t="s">
        <v>26</v>
      </c>
      <c r="C559" s="332" t="s">
        <v>43</v>
      </c>
      <c r="D559" s="333" t="s">
        <v>11</v>
      </c>
      <c r="E559" s="702" t="s">
        <v>248</v>
      </c>
      <c r="F559" s="703" t="s">
        <v>276</v>
      </c>
      <c r="G559" s="335"/>
      <c r="H559" s="336">
        <v>24.5</v>
      </c>
      <c r="I559" s="337">
        <v>24.5</v>
      </c>
    </row>
    <row r="560" spans="2:9" ht="12.95" customHeight="1" x14ac:dyDescent="0.15">
      <c r="B560" s="381" t="s">
        <v>26</v>
      </c>
      <c r="C560" s="332" t="s">
        <v>43</v>
      </c>
      <c r="D560" s="333" t="s">
        <v>11</v>
      </c>
      <c r="E560" s="702" t="s">
        <v>248</v>
      </c>
      <c r="F560" s="703" t="s">
        <v>280</v>
      </c>
      <c r="G560" s="335"/>
      <c r="H560" s="336">
        <v>14</v>
      </c>
      <c r="I560" s="337">
        <v>14</v>
      </c>
    </row>
    <row r="561" spans="2:9" ht="12.95" customHeight="1" x14ac:dyDescent="0.15">
      <c r="B561" s="381" t="s">
        <v>26</v>
      </c>
      <c r="C561" s="332" t="s">
        <v>43</v>
      </c>
      <c r="D561" s="333" t="s">
        <v>11</v>
      </c>
      <c r="E561" s="702" t="s">
        <v>248</v>
      </c>
      <c r="F561" s="703" t="s">
        <v>145</v>
      </c>
      <c r="G561" s="335"/>
      <c r="H561" s="336">
        <v>707.14600000000019</v>
      </c>
      <c r="I561" s="337">
        <v>707.14600000000019</v>
      </c>
    </row>
    <row r="562" spans="2:9" ht="12.95" customHeight="1" x14ac:dyDescent="0.15">
      <c r="B562" s="381" t="s">
        <v>26</v>
      </c>
      <c r="C562" s="332" t="s">
        <v>43</v>
      </c>
      <c r="D562" s="333" t="s">
        <v>11</v>
      </c>
      <c r="E562" s="702" t="s">
        <v>146</v>
      </c>
      <c r="F562" s="703" t="s">
        <v>275</v>
      </c>
      <c r="G562" s="335">
        <v>125</v>
      </c>
      <c r="H562" s="336">
        <v>43.75</v>
      </c>
      <c r="I562" s="337">
        <v>168.75</v>
      </c>
    </row>
    <row r="563" spans="2:9" ht="12.95" customHeight="1" x14ac:dyDescent="0.15">
      <c r="B563" s="381" t="s">
        <v>26</v>
      </c>
      <c r="C563" s="332" t="s">
        <v>43</v>
      </c>
      <c r="D563" s="333" t="s">
        <v>11</v>
      </c>
      <c r="E563" s="702" t="s">
        <v>277</v>
      </c>
      <c r="F563" s="703" t="s">
        <v>277</v>
      </c>
      <c r="G563" s="335">
        <v>2752</v>
      </c>
      <c r="H563" s="336">
        <v>3024</v>
      </c>
      <c r="I563" s="337">
        <v>5776</v>
      </c>
    </row>
    <row r="564" spans="2:9" ht="12.95" customHeight="1" x14ac:dyDescent="0.15">
      <c r="B564" s="381" t="s">
        <v>26</v>
      </c>
      <c r="C564" s="332" t="s">
        <v>43</v>
      </c>
      <c r="D564" s="333" t="s">
        <v>22</v>
      </c>
      <c r="E564" s="702" t="s">
        <v>110</v>
      </c>
      <c r="F564" s="703" t="s">
        <v>112</v>
      </c>
      <c r="G564" s="335"/>
      <c r="H564" s="336">
        <v>22.75</v>
      </c>
      <c r="I564" s="337">
        <v>22.75</v>
      </c>
    </row>
    <row r="565" spans="2:9" ht="12.95" customHeight="1" x14ac:dyDescent="0.15">
      <c r="B565" s="381" t="s">
        <v>26</v>
      </c>
      <c r="C565" s="332" t="s">
        <v>43</v>
      </c>
      <c r="D565" s="333" t="s">
        <v>22</v>
      </c>
      <c r="E565" s="702" t="s">
        <v>277</v>
      </c>
      <c r="F565" s="703" t="s">
        <v>277</v>
      </c>
      <c r="G565" s="335"/>
      <c r="H565" s="336">
        <v>17.5</v>
      </c>
      <c r="I565" s="337">
        <v>17.5</v>
      </c>
    </row>
    <row r="566" spans="2:9" ht="12.95" customHeight="1" x14ac:dyDescent="0.15">
      <c r="B566" s="381" t="s">
        <v>26</v>
      </c>
      <c r="C566" s="332" t="s">
        <v>43</v>
      </c>
      <c r="D566" s="333" t="s">
        <v>25</v>
      </c>
      <c r="E566" s="702" t="s">
        <v>131</v>
      </c>
      <c r="F566" s="703" t="s">
        <v>136</v>
      </c>
      <c r="G566" s="335">
        <v>692.57100000000003</v>
      </c>
      <c r="H566" s="336"/>
      <c r="I566" s="337">
        <v>692.57100000000003</v>
      </c>
    </row>
    <row r="567" spans="2:9" ht="12.95" customHeight="1" x14ac:dyDescent="0.15">
      <c r="B567" s="381" t="s">
        <v>26</v>
      </c>
      <c r="C567" s="332" t="s">
        <v>43</v>
      </c>
      <c r="D567" s="333" t="s">
        <v>25</v>
      </c>
      <c r="E567" s="702" t="s">
        <v>277</v>
      </c>
      <c r="F567" s="703" t="s">
        <v>277</v>
      </c>
      <c r="G567" s="335">
        <v>4374.8580000000002</v>
      </c>
      <c r="H567" s="336"/>
      <c r="I567" s="337">
        <v>4374.8580000000002</v>
      </c>
    </row>
    <row r="568" spans="2:9" ht="12.95" customHeight="1" x14ac:dyDescent="0.15">
      <c r="B568" s="381" t="s">
        <v>26</v>
      </c>
      <c r="C568" s="332" t="s">
        <v>43</v>
      </c>
      <c r="D568" s="333" t="s">
        <v>40</v>
      </c>
      <c r="E568" s="702" t="s">
        <v>277</v>
      </c>
      <c r="F568" s="703" t="s">
        <v>277</v>
      </c>
      <c r="G568" s="335"/>
      <c r="H568" s="336">
        <v>6656</v>
      </c>
      <c r="I568" s="337">
        <v>6656</v>
      </c>
    </row>
    <row r="569" spans="2:9" ht="12.95" customHeight="1" x14ac:dyDescent="0.15">
      <c r="B569" s="390" t="s">
        <v>26</v>
      </c>
      <c r="C569" s="367" t="s">
        <v>43</v>
      </c>
      <c r="D569" s="368" t="s">
        <v>251</v>
      </c>
      <c r="E569" s="714" t="s">
        <v>97</v>
      </c>
      <c r="F569" s="715" t="s">
        <v>99</v>
      </c>
      <c r="G569" s="370"/>
      <c r="H569" s="371">
        <v>15.75</v>
      </c>
      <c r="I569" s="372">
        <v>15.75</v>
      </c>
    </row>
    <row r="570" spans="2:9" ht="12.95" customHeight="1" thickBot="1" x14ac:dyDescent="0.2">
      <c r="B570" s="384" t="s">
        <v>26</v>
      </c>
      <c r="C570" s="349" t="s">
        <v>43</v>
      </c>
      <c r="D570" s="350"/>
      <c r="E570" s="706" t="s">
        <v>273</v>
      </c>
      <c r="F570" s="707"/>
      <c r="G570" s="352">
        <v>7959.4290000000001</v>
      </c>
      <c r="H570" s="353">
        <v>26656.086000000003</v>
      </c>
      <c r="I570" s="354">
        <v>34615.514999999999</v>
      </c>
    </row>
    <row r="571" spans="2:9" ht="12.95" customHeight="1" thickBot="1" x14ac:dyDescent="0.2">
      <c r="B571" s="1668" t="s">
        <v>244</v>
      </c>
      <c r="C571" s="1669"/>
      <c r="D571" s="1669"/>
      <c r="E571" s="1669"/>
      <c r="F571" s="1670"/>
      <c r="G571" s="27">
        <v>665587.91999999993</v>
      </c>
      <c r="H571" s="3">
        <v>368522.04500000383</v>
      </c>
      <c r="I571" s="379">
        <v>1034109.9650000039</v>
      </c>
    </row>
    <row r="572" spans="2:9" ht="12.95" customHeight="1" x14ac:dyDescent="0.15">
      <c r="B572" s="417"/>
      <c r="C572" s="416"/>
      <c r="D572" s="417"/>
      <c r="E572" s="720"/>
      <c r="F572" s="720"/>
      <c r="G572" s="87"/>
      <c r="H572" s="87"/>
      <c r="I572" s="87"/>
    </row>
  </sheetData>
  <mergeCells count="10">
    <mergeCell ref="B571:F571"/>
    <mergeCell ref="B2:I2"/>
    <mergeCell ref="B4:B5"/>
    <mergeCell ref="C4:C5"/>
    <mergeCell ref="D4:D5"/>
    <mergeCell ref="E4:E5"/>
    <mergeCell ref="F4:F5"/>
    <mergeCell ref="G4:G5"/>
    <mergeCell ref="H4:H5"/>
    <mergeCell ref="I4:I5"/>
  </mergeCells>
  <phoneticPr fontId="3"/>
  <pageMargins left="0.70866141732283472" right="0.70866141732283472" top="0.74803149606299213" bottom="0.74803149606299213" header="0.31496062992125984" footer="0.31496062992125984"/>
  <pageSetup paperSize="9" scale="94" firstPageNumber="138" fitToHeight="0" orientation="portrait" r:id="rId1"/>
  <headerFooter>
    <oddFooter>&amp;C&amp;P</oddFooter>
  </headerFooter>
  <rowBreaks count="29" manualBreakCount="29">
    <brk id="63" min="1" max="8" man="1"/>
    <brk id="121" min="1" max="8" man="1"/>
    <brk id="179" min="1" max="8" man="1"/>
    <brk id="237" min="1" max="8" man="1"/>
    <brk id="295" min="1" max="8" man="1"/>
    <brk id="353" min="1" max="8" man="1"/>
    <brk id="411" min="1" max="8" man="1"/>
    <brk id="469" min="1" max="8" man="1"/>
    <brk id="527" min="1" max="8" man="1"/>
    <brk id="585" max="16383" man="1"/>
    <brk id="643" max="16383" man="1"/>
    <brk id="701" max="16383" man="1"/>
    <brk id="759" max="16383" man="1"/>
    <brk id="817" max="16383" man="1"/>
    <brk id="875" max="16383" man="1"/>
    <brk id="933" max="16383" man="1"/>
    <brk id="991" max="16383" man="1"/>
    <brk id="1049" max="16383" man="1"/>
    <brk id="1107" max="16383" man="1"/>
    <brk id="1165" max="16383" man="1"/>
    <brk id="1223" max="16383" man="1"/>
    <brk id="1281" max="16383" man="1"/>
    <brk id="1339" max="16383" man="1"/>
    <brk id="1397" max="16383" man="1"/>
    <brk id="1455" max="16383" man="1"/>
    <brk id="1513" max="16383" man="1"/>
    <brk id="1571" max="16383" man="1"/>
    <brk id="1629" max="16383" man="1"/>
    <brk id="1687" max="16383" man="1"/>
  </rowBreaks>
  <colBreaks count="1" manualBreakCount="1">
    <brk id="1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574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2.625" style="62" customWidth="1"/>
    <col min="3" max="3" width="3.625" style="63" customWidth="1"/>
    <col min="4" max="4" width="12.625" style="62" customWidth="1"/>
    <col min="5" max="5" width="12.625" style="699" customWidth="1"/>
    <col min="6" max="6" width="20.625" style="699" customWidth="1"/>
    <col min="7" max="9" width="10.625" style="61" customWidth="1"/>
    <col min="10" max="16384" width="9" style="1"/>
  </cols>
  <sheetData>
    <row r="2" spans="2:9" ht="18.75" customHeight="1" x14ac:dyDescent="0.15">
      <c r="B2" s="1671" t="s">
        <v>532</v>
      </c>
      <c r="C2" s="1671"/>
      <c r="D2" s="1671"/>
      <c r="E2" s="1671"/>
      <c r="F2" s="1671"/>
      <c r="G2" s="1671"/>
      <c r="H2" s="1671"/>
      <c r="I2" s="1590"/>
    </row>
    <row r="3" spans="2:9" ht="12.95" customHeight="1" thickBot="1" x14ac:dyDescent="0.2">
      <c r="I3" s="37" t="s">
        <v>54</v>
      </c>
    </row>
    <row r="4" spans="2:9" ht="12.95" customHeight="1" x14ac:dyDescent="0.15">
      <c r="B4" s="1672" t="s">
        <v>303</v>
      </c>
      <c r="C4" s="1674"/>
      <c r="D4" s="1676" t="s">
        <v>304</v>
      </c>
      <c r="E4" s="1689" t="s">
        <v>305</v>
      </c>
      <c r="F4" s="1691" t="s">
        <v>154</v>
      </c>
      <c r="G4" s="1684" t="s">
        <v>44</v>
      </c>
      <c r="H4" s="1682" t="s">
        <v>242</v>
      </c>
      <c r="I4" s="1680" t="s">
        <v>243</v>
      </c>
    </row>
    <row r="5" spans="2:9" ht="12.95" customHeight="1" thickBot="1" x14ac:dyDescent="0.2">
      <c r="B5" s="1673"/>
      <c r="C5" s="1675"/>
      <c r="D5" s="1677"/>
      <c r="E5" s="1690"/>
      <c r="F5" s="1692"/>
      <c r="G5" s="1685"/>
      <c r="H5" s="1683"/>
      <c r="I5" s="1681"/>
    </row>
    <row r="6" spans="2:9" ht="12.95" customHeight="1" x14ac:dyDescent="0.15">
      <c r="B6" s="380" t="s">
        <v>261</v>
      </c>
      <c r="C6" s="326" t="s">
        <v>43</v>
      </c>
      <c r="D6" s="327" t="s">
        <v>4</v>
      </c>
      <c r="E6" s="700" t="s">
        <v>122</v>
      </c>
      <c r="F6" s="701" t="s">
        <v>279</v>
      </c>
      <c r="G6" s="329"/>
      <c r="H6" s="330">
        <v>257.14299999999997</v>
      </c>
      <c r="I6" s="331">
        <v>257.14299999999997</v>
      </c>
    </row>
    <row r="7" spans="2:9" ht="12.95" customHeight="1" x14ac:dyDescent="0.15">
      <c r="B7" s="381" t="s">
        <v>261</v>
      </c>
      <c r="C7" s="332" t="s">
        <v>43</v>
      </c>
      <c r="D7" s="333" t="s">
        <v>4</v>
      </c>
      <c r="E7" s="702" t="s">
        <v>131</v>
      </c>
      <c r="F7" s="703" t="s">
        <v>136</v>
      </c>
      <c r="G7" s="335"/>
      <c r="H7" s="336">
        <v>642.85699999999997</v>
      </c>
      <c r="I7" s="337">
        <v>642.85699999999997</v>
      </c>
    </row>
    <row r="8" spans="2:9" ht="12.95" customHeight="1" x14ac:dyDescent="0.15">
      <c r="B8" s="381" t="s">
        <v>7</v>
      </c>
      <c r="C8" s="332" t="s">
        <v>43</v>
      </c>
      <c r="D8" s="333" t="s">
        <v>4</v>
      </c>
      <c r="E8" s="702" t="s">
        <v>87</v>
      </c>
      <c r="F8" s="703" t="s">
        <v>88</v>
      </c>
      <c r="G8" s="335"/>
      <c r="H8" s="336">
        <v>227.33199999999999</v>
      </c>
      <c r="I8" s="337">
        <v>227.33199999999999</v>
      </c>
    </row>
    <row r="9" spans="2:9" ht="12.95" customHeight="1" x14ac:dyDescent="0.15">
      <c r="B9" s="381" t="s">
        <v>7</v>
      </c>
      <c r="C9" s="332" t="s">
        <v>43</v>
      </c>
      <c r="D9" s="338" t="s">
        <v>4</v>
      </c>
      <c r="E9" s="702" t="s">
        <v>87</v>
      </c>
      <c r="F9" s="703" t="s">
        <v>91</v>
      </c>
      <c r="G9" s="335"/>
      <c r="H9" s="336">
        <v>81.427999999999997</v>
      </c>
      <c r="I9" s="337">
        <v>81.427999999999997</v>
      </c>
    </row>
    <row r="10" spans="2:9" ht="12.95" customHeight="1" x14ac:dyDescent="0.15">
      <c r="B10" s="381" t="s">
        <v>7</v>
      </c>
      <c r="C10" s="332" t="s">
        <v>43</v>
      </c>
      <c r="D10" s="333" t="s">
        <v>4</v>
      </c>
      <c r="E10" s="702" t="s">
        <v>87</v>
      </c>
      <c r="F10" s="703" t="s">
        <v>92</v>
      </c>
      <c r="G10" s="335"/>
      <c r="H10" s="336">
        <v>25.713999999999999</v>
      </c>
      <c r="I10" s="337">
        <v>25.713999999999999</v>
      </c>
    </row>
    <row r="11" spans="2:9" ht="12.95" customHeight="1" x14ac:dyDescent="0.15">
      <c r="B11" s="381" t="s">
        <v>7</v>
      </c>
      <c r="C11" s="332" t="s">
        <v>43</v>
      </c>
      <c r="D11" s="333" t="s">
        <v>4</v>
      </c>
      <c r="E11" s="702" t="s">
        <v>87</v>
      </c>
      <c r="F11" s="703" t="s">
        <v>93</v>
      </c>
      <c r="G11" s="335"/>
      <c r="H11" s="336">
        <v>766.57500000000005</v>
      </c>
      <c r="I11" s="337">
        <v>766.57500000000005</v>
      </c>
    </row>
    <row r="12" spans="2:9" ht="12.95" customHeight="1" x14ac:dyDescent="0.15">
      <c r="B12" s="381" t="s">
        <v>7</v>
      </c>
      <c r="C12" s="332" t="s">
        <v>43</v>
      </c>
      <c r="D12" s="333" t="s">
        <v>4</v>
      </c>
      <c r="E12" s="702" t="s">
        <v>97</v>
      </c>
      <c r="F12" s="703" t="s">
        <v>99</v>
      </c>
      <c r="G12" s="335"/>
      <c r="H12" s="336">
        <v>42.856999999999999</v>
      </c>
      <c r="I12" s="337">
        <v>42.856999999999999</v>
      </c>
    </row>
    <row r="13" spans="2:9" ht="12.95" customHeight="1" x14ac:dyDescent="0.15">
      <c r="B13" s="381" t="s">
        <v>7</v>
      </c>
      <c r="C13" s="332" t="s">
        <v>43</v>
      </c>
      <c r="D13" s="333" t="s">
        <v>4</v>
      </c>
      <c r="E13" s="702" t="s">
        <v>97</v>
      </c>
      <c r="F13" s="703" t="s">
        <v>254</v>
      </c>
      <c r="G13" s="335"/>
      <c r="H13" s="336">
        <v>36.427999999999997</v>
      </c>
      <c r="I13" s="337">
        <v>36.427999999999997</v>
      </c>
    </row>
    <row r="14" spans="2:9" ht="12.95" customHeight="1" x14ac:dyDescent="0.15">
      <c r="B14" s="381" t="s">
        <v>7</v>
      </c>
      <c r="C14" s="332" t="s">
        <v>43</v>
      </c>
      <c r="D14" s="333" t="s">
        <v>4</v>
      </c>
      <c r="E14" s="702" t="s">
        <v>103</v>
      </c>
      <c r="F14" s="703" t="s">
        <v>105</v>
      </c>
      <c r="G14" s="335"/>
      <c r="H14" s="336">
        <v>21.428999999999998</v>
      </c>
      <c r="I14" s="337">
        <v>21.428999999999998</v>
      </c>
    </row>
    <row r="15" spans="2:9" ht="12.95" customHeight="1" x14ac:dyDescent="0.15">
      <c r="B15" s="381" t="s">
        <v>7</v>
      </c>
      <c r="C15" s="332" t="s">
        <v>43</v>
      </c>
      <c r="D15" s="333" t="s">
        <v>4</v>
      </c>
      <c r="E15" s="702" t="s">
        <v>103</v>
      </c>
      <c r="F15" s="703" t="s">
        <v>106</v>
      </c>
      <c r="G15" s="335"/>
      <c r="H15" s="336">
        <v>96.427999999999997</v>
      </c>
      <c r="I15" s="337">
        <v>96.427999999999997</v>
      </c>
    </row>
    <row r="16" spans="2:9" ht="12.95" customHeight="1" x14ac:dyDescent="0.15">
      <c r="B16" s="381" t="s">
        <v>7</v>
      </c>
      <c r="C16" s="332" t="s">
        <v>43</v>
      </c>
      <c r="D16" s="333" t="s">
        <v>4</v>
      </c>
      <c r="E16" s="702" t="s">
        <v>103</v>
      </c>
      <c r="F16" s="703" t="s">
        <v>109</v>
      </c>
      <c r="G16" s="335"/>
      <c r="H16" s="336">
        <v>12.856999999999999</v>
      </c>
      <c r="I16" s="337">
        <v>12.856999999999999</v>
      </c>
    </row>
    <row r="17" spans="2:9" ht="12.95" customHeight="1" x14ac:dyDescent="0.15">
      <c r="B17" s="381" t="s">
        <v>7</v>
      </c>
      <c r="C17" s="332" t="s">
        <v>43</v>
      </c>
      <c r="D17" s="333" t="s">
        <v>4</v>
      </c>
      <c r="E17" s="702" t="s">
        <v>110</v>
      </c>
      <c r="F17" s="703" t="s">
        <v>112</v>
      </c>
      <c r="G17" s="335"/>
      <c r="H17" s="336">
        <v>17.667000000000002</v>
      </c>
      <c r="I17" s="337">
        <v>17.667000000000002</v>
      </c>
    </row>
    <row r="18" spans="2:9" ht="12.95" customHeight="1" x14ac:dyDescent="0.15">
      <c r="B18" s="381" t="s">
        <v>7</v>
      </c>
      <c r="C18" s="332" t="s">
        <v>43</v>
      </c>
      <c r="D18" s="333" t="s">
        <v>4</v>
      </c>
      <c r="E18" s="702" t="s">
        <v>110</v>
      </c>
      <c r="F18" s="703" t="s">
        <v>114</v>
      </c>
      <c r="G18" s="335"/>
      <c r="H18" s="336">
        <v>312.27999999999997</v>
      </c>
      <c r="I18" s="337">
        <v>312.27999999999997</v>
      </c>
    </row>
    <row r="19" spans="2:9" ht="12.95" customHeight="1" x14ac:dyDescent="0.15">
      <c r="B19" s="381" t="s">
        <v>7</v>
      </c>
      <c r="C19" s="332" t="s">
        <v>43</v>
      </c>
      <c r="D19" s="333" t="s">
        <v>4</v>
      </c>
      <c r="E19" s="702" t="s">
        <v>110</v>
      </c>
      <c r="F19" s="703" t="s">
        <v>115</v>
      </c>
      <c r="G19" s="335"/>
      <c r="H19" s="336">
        <v>13.333</v>
      </c>
      <c r="I19" s="337">
        <v>13.333</v>
      </c>
    </row>
    <row r="20" spans="2:9" ht="12.95" customHeight="1" x14ac:dyDescent="0.15">
      <c r="B20" s="381" t="s">
        <v>7</v>
      </c>
      <c r="C20" s="332" t="s">
        <v>43</v>
      </c>
      <c r="D20" s="333" t="s">
        <v>4</v>
      </c>
      <c r="E20" s="702" t="s">
        <v>110</v>
      </c>
      <c r="F20" s="703" t="s">
        <v>117</v>
      </c>
      <c r="G20" s="335"/>
      <c r="H20" s="336">
        <v>514.42999999999995</v>
      </c>
      <c r="I20" s="337">
        <v>514.42999999999995</v>
      </c>
    </row>
    <row r="21" spans="2:9" ht="12.95" customHeight="1" x14ac:dyDescent="0.15">
      <c r="B21" s="381" t="s">
        <v>7</v>
      </c>
      <c r="C21" s="332" t="s">
        <v>43</v>
      </c>
      <c r="D21" s="333" t="s">
        <v>4</v>
      </c>
      <c r="E21" s="702" t="s">
        <v>110</v>
      </c>
      <c r="F21" s="703" t="s">
        <v>119</v>
      </c>
      <c r="G21" s="335"/>
      <c r="H21" s="336">
        <v>204.714</v>
      </c>
      <c r="I21" s="337">
        <v>204.714</v>
      </c>
    </row>
    <row r="22" spans="2:9" ht="12.95" customHeight="1" x14ac:dyDescent="0.15">
      <c r="B22" s="381" t="s">
        <v>7</v>
      </c>
      <c r="C22" s="332" t="s">
        <v>43</v>
      </c>
      <c r="D22" s="333" t="s">
        <v>4</v>
      </c>
      <c r="E22" s="702" t="s">
        <v>110</v>
      </c>
      <c r="F22" s="703" t="s">
        <v>120</v>
      </c>
      <c r="G22" s="335"/>
      <c r="H22" s="336">
        <v>35.335000000000001</v>
      </c>
      <c r="I22" s="337">
        <v>35.335000000000001</v>
      </c>
    </row>
    <row r="23" spans="2:9" ht="12.95" customHeight="1" x14ac:dyDescent="0.15">
      <c r="B23" s="381" t="s">
        <v>7</v>
      </c>
      <c r="C23" s="332" t="s">
        <v>43</v>
      </c>
      <c r="D23" s="333" t="s">
        <v>4</v>
      </c>
      <c r="E23" s="702" t="s">
        <v>110</v>
      </c>
      <c r="F23" s="703" t="s">
        <v>121</v>
      </c>
      <c r="G23" s="335"/>
      <c r="H23" s="336">
        <v>26.760999999999999</v>
      </c>
      <c r="I23" s="337">
        <v>26.760999999999999</v>
      </c>
    </row>
    <row r="24" spans="2:9" ht="12.95" customHeight="1" x14ac:dyDescent="0.15">
      <c r="B24" s="381" t="s">
        <v>7</v>
      </c>
      <c r="C24" s="332" t="s">
        <v>43</v>
      </c>
      <c r="D24" s="333" t="s">
        <v>4</v>
      </c>
      <c r="E24" s="702" t="s">
        <v>122</v>
      </c>
      <c r="F24" s="703" t="s">
        <v>124</v>
      </c>
      <c r="G24" s="335"/>
      <c r="H24" s="336">
        <v>20.856999999999999</v>
      </c>
      <c r="I24" s="337">
        <v>20.856999999999999</v>
      </c>
    </row>
    <row r="25" spans="2:9" ht="12.95" customHeight="1" x14ac:dyDescent="0.15">
      <c r="B25" s="381" t="s">
        <v>7</v>
      </c>
      <c r="C25" s="332" t="s">
        <v>43</v>
      </c>
      <c r="D25" s="333" t="s">
        <v>4</v>
      </c>
      <c r="E25" s="702" t="s">
        <v>122</v>
      </c>
      <c r="F25" s="703" t="s">
        <v>125</v>
      </c>
      <c r="G25" s="335"/>
      <c r="H25" s="336">
        <v>17.381</v>
      </c>
      <c r="I25" s="337">
        <v>17.381</v>
      </c>
    </row>
    <row r="26" spans="2:9" ht="12.95" customHeight="1" x14ac:dyDescent="0.15">
      <c r="B26" s="381" t="s">
        <v>7</v>
      </c>
      <c r="C26" s="332" t="s">
        <v>43</v>
      </c>
      <c r="D26" s="333" t="s">
        <v>4</v>
      </c>
      <c r="E26" s="702" t="s">
        <v>122</v>
      </c>
      <c r="F26" s="703" t="s">
        <v>126</v>
      </c>
      <c r="G26" s="335"/>
      <c r="H26" s="336">
        <v>47.141999999999996</v>
      </c>
      <c r="I26" s="337">
        <v>47.141999999999996</v>
      </c>
    </row>
    <row r="27" spans="2:9" ht="12.95" customHeight="1" x14ac:dyDescent="0.15">
      <c r="B27" s="381" t="s">
        <v>7</v>
      </c>
      <c r="C27" s="332" t="s">
        <v>43</v>
      </c>
      <c r="D27" s="333" t="s">
        <v>4</v>
      </c>
      <c r="E27" s="702" t="s">
        <v>122</v>
      </c>
      <c r="F27" s="703" t="s">
        <v>127</v>
      </c>
      <c r="G27" s="335"/>
      <c r="H27" s="336">
        <v>123.14099999999999</v>
      </c>
      <c r="I27" s="337">
        <v>123.14099999999999</v>
      </c>
    </row>
    <row r="28" spans="2:9" ht="12.95" customHeight="1" x14ac:dyDescent="0.15">
      <c r="B28" s="381" t="s">
        <v>7</v>
      </c>
      <c r="C28" s="332" t="s">
        <v>43</v>
      </c>
      <c r="D28" s="333" t="s">
        <v>4</v>
      </c>
      <c r="E28" s="702" t="s">
        <v>122</v>
      </c>
      <c r="F28" s="703" t="s">
        <v>128</v>
      </c>
      <c r="G28" s="335"/>
      <c r="H28" s="336">
        <v>62.143000000000001</v>
      </c>
      <c r="I28" s="337">
        <v>62.143000000000001</v>
      </c>
    </row>
    <row r="29" spans="2:9" ht="12.95" customHeight="1" x14ac:dyDescent="0.15">
      <c r="B29" s="381" t="s">
        <v>7</v>
      </c>
      <c r="C29" s="332" t="s">
        <v>43</v>
      </c>
      <c r="D29" s="333" t="s">
        <v>4</v>
      </c>
      <c r="E29" s="702" t="s">
        <v>122</v>
      </c>
      <c r="F29" s="703" t="s">
        <v>129</v>
      </c>
      <c r="G29" s="335"/>
      <c r="H29" s="336">
        <v>3673.0849999999955</v>
      </c>
      <c r="I29" s="337">
        <v>3673.0849999999955</v>
      </c>
    </row>
    <row r="30" spans="2:9" ht="12.95" customHeight="1" x14ac:dyDescent="0.15">
      <c r="B30" s="381" t="s">
        <v>7</v>
      </c>
      <c r="C30" s="332" t="s">
        <v>43</v>
      </c>
      <c r="D30" s="333" t="s">
        <v>4</v>
      </c>
      <c r="E30" s="702" t="s">
        <v>122</v>
      </c>
      <c r="F30" s="703" t="s">
        <v>279</v>
      </c>
      <c r="G30" s="335"/>
      <c r="H30" s="336">
        <v>209.61699999999999</v>
      </c>
      <c r="I30" s="337">
        <v>209.61699999999999</v>
      </c>
    </row>
    <row r="31" spans="2:9" ht="12.95" customHeight="1" x14ac:dyDescent="0.15">
      <c r="B31" s="381" t="s">
        <v>7</v>
      </c>
      <c r="C31" s="332" t="s">
        <v>43</v>
      </c>
      <c r="D31" s="333" t="s">
        <v>4</v>
      </c>
      <c r="E31" s="702" t="s">
        <v>131</v>
      </c>
      <c r="F31" s="703" t="s">
        <v>132</v>
      </c>
      <c r="G31" s="335"/>
      <c r="H31" s="336">
        <v>511.0419999999998</v>
      </c>
      <c r="I31" s="337">
        <v>511.0419999999998</v>
      </c>
    </row>
    <row r="32" spans="2:9" ht="12.95" customHeight="1" x14ac:dyDescent="0.15">
      <c r="B32" s="381" t="s">
        <v>7</v>
      </c>
      <c r="C32" s="332" t="s">
        <v>43</v>
      </c>
      <c r="D32" s="333" t="s">
        <v>4</v>
      </c>
      <c r="E32" s="702" t="s">
        <v>131</v>
      </c>
      <c r="F32" s="703" t="s">
        <v>135</v>
      </c>
      <c r="G32" s="335"/>
      <c r="H32" s="336">
        <v>295.28300000000002</v>
      </c>
      <c r="I32" s="337">
        <v>295.28300000000002</v>
      </c>
    </row>
    <row r="33" spans="2:9" ht="12.95" customHeight="1" x14ac:dyDescent="0.15">
      <c r="B33" s="381" t="s">
        <v>7</v>
      </c>
      <c r="C33" s="332" t="s">
        <v>43</v>
      </c>
      <c r="D33" s="338" t="s">
        <v>4</v>
      </c>
      <c r="E33" s="702" t="s">
        <v>131</v>
      </c>
      <c r="F33" s="703" t="s">
        <v>136</v>
      </c>
      <c r="G33" s="335"/>
      <c r="H33" s="336">
        <v>3085.9829999999947</v>
      </c>
      <c r="I33" s="337">
        <v>3085.9829999999947</v>
      </c>
    </row>
    <row r="34" spans="2:9" ht="12.95" customHeight="1" x14ac:dyDescent="0.15">
      <c r="B34" s="381" t="s">
        <v>7</v>
      </c>
      <c r="C34" s="332" t="s">
        <v>43</v>
      </c>
      <c r="D34" s="338" t="s">
        <v>4</v>
      </c>
      <c r="E34" s="702" t="s">
        <v>131</v>
      </c>
      <c r="F34" s="703" t="s">
        <v>137</v>
      </c>
      <c r="G34" s="335"/>
      <c r="H34" s="336">
        <v>6753.6880000000065</v>
      </c>
      <c r="I34" s="337">
        <v>6753.6880000000065</v>
      </c>
    </row>
    <row r="35" spans="2:9" ht="12.95" customHeight="1" x14ac:dyDescent="0.15">
      <c r="B35" s="381" t="s">
        <v>7</v>
      </c>
      <c r="C35" s="332" t="s">
        <v>43</v>
      </c>
      <c r="D35" s="338" t="s">
        <v>4</v>
      </c>
      <c r="E35" s="702" t="s">
        <v>131</v>
      </c>
      <c r="F35" s="703" t="s">
        <v>140</v>
      </c>
      <c r="G35" s="335"/>
      <c r="H35" s="336">
        <v>38.809000000000005</v>
      </c>
      <c r="I35" s="337">
        <v>38.809000000000005</v>
      </c>
    </row>
    <row r="36" spans="2:9" ht="12.95" customHeight="1" x14ac:dyDescent="0.15">
      <c r="B36" s="381" t="s">
        <v>7</v>
      </c>
      <c r="C36" s="332" t="s">
        <v>43</v>
      </c>
      <c r="D36" s="338" t="s">
        <v>4</v>
      </c>
      <c r="E36" s="702" t="s">
        <v>248</v>
      </c>
      <c r="F36" s="703" t="s">
        <v>278</v>
      </c>
      <c r="G36" s="335"/>
      <c r="H36" s="336">
        <v>22.189999999999998</v>
      </c>
      <c r="I36" s="337">
        <v>22.189999999999998</v>
      </c>
    </row>
    <row r="37" spans="2:9" ht="12.95" customHeight="1" x14ac:dyDescent="0.15">
      <c r="B37" s="381" t="s">
        <v>7</v>
      </c>
      <c r="C37" s="332" t="s">
        <v>43</v>
      </c>
      <c r="D37" s="338" t="s">
        <v>4</v>
      </c>
      <c r="E37" s="702" t="s">
        <v>248</v>
      </c>
      <c r="F37" s="703" t="s">
        <v>280</v>
      </c>
      <c r="G37" s="335"/>
      <c r="H37" s="336">
        <v>148.285</v>
      </c>
      <c r="I37" s="337">
        <v>148.285</v>
      </c>
    </row>
    <row r="38" spans="2:9" ht="12.95" customHeight="1" x14ac:dyDescent="0.15">
      <c r="B38" s="381" t="s">
        <v>7</v>
      </c>
      <c r="C38" s="332" t="s">
        <v>43</v>
      </c>
      <c r="D38" s="338" t="s">
        <v>4</v>
      </c>
      <c r="E38" s="702" t="s">
        <v>248</v>
      </c>
      <c r="F38" s="703" t="s">
        <v>142</v>
      </c>
      <c r="G38" s="335"/>
      <c r="H38" s="336">
        <v>3471.3769999999986</v>
      </c>
      <c r="I38" s="337">
        <v>3471.3769999999986</v>
      </c>
    </row>
    <row r="39" spans="2:9" ht="12.95" customHeight="1" x14ac:dyDescent="0.15">
      <c r="B39" s="381" t="s">
        <v>7</v>
      </c>
      <c r="C39" s="332" t="s">
        <v>43</v>
      </c>
      <c r="D39" s="338" t="s">
        <v>4</v>
      </c>
      <c r="E39" s="702" t="s">
        <v>248</v>
      </c>
      <c r="F39" s="703" t="s">
        <v>143</v>
      </c>
      <c r="G39" s="335"/>
      <c r="H39" s="336">
        <v>21.428000000000001</v>
      </c>
      <c r="I39" s="337">
        <v>21.428000000000001</v>
      </c>
    </row>
    <row r="40" spans="2:9" ht="12.95" customHeight="1" x14ac:dyDescent="0.15">
      <c r="B40" s="381" t="s">
        <v>7</v>
      </c>
      <c r="C40" s="332" t="s">
        <v>43</v>
      </c>
      <c r="D40" s="338" t="s">
        <v>4</v>
      </c>
      <c r="E40" s="702" t="s">
        <v>248</v>
      </c>
      <c r="F40" s="703" t="s">
        <v>145</v>
      </c>
      <c r="G40" s="335"/>
      <c r="H40" s="336">
        <v>1408.8909999999973</v>
      </c>
      <c r="I40" s="337">
        <v>1408.8909999999973</v>
      </c>
    </row>
    <row r="41" spans="2:9" ht="12.95" customHeight="1" x14ac:dyDescent="0.15">
      <c r="B41" s="381" t="s">
        <v>7</v>
      </c>
      <c r="C41" s="332" t="s">
        <v>43</v>
      </c>
      <c r="D41" s="338" t="s">
        <v>4</v>
      </c>
      <c r="E41" s="702" t="s">
        <v>146</v>
      </c>
      <c r="F41" s="703" t="s">
        <v>147</v>
      </c>
      <c r="G41" s="335"/>
      <c r="H41" s="336">
        <v>8</v>
      </c>
      <c r="I41" s="337">
        <v>8</v>
      </c>
    </row>
    <row r="42" spans="2:9" ht="12.95" customHeight="1" x14ac:dyDescent="0.15">
      <c r="B42" s="381" t="s">
        <v>7</v>
      </c>
      <c r="C42" s="332" t="s">
        <v>43</v>
      </c>
      <c r="D42" s="338" t="s">
        <v>4</v>
      </c>
      <c r="E42" s="702" t="s">
        <v>146</v>
      </c>
      <c r="F42" s="703" t="s">
        <v>148</v>
      </c>
      <c r="G42" s="335"/>
      <c r="H42" s="336">
        <v>3208.6839999999997</v>
      </c>
      <c r="I42" s="337">
        <v>3208.6839999999997</v>
      </c>
    </row>
    <row r="43" spans="2:9" ht="12.95" customHeight="1" x14ac:dyDescent="0.15">
      <c r="B43" s="381" t="s">
        <v>7</v>
      </c>
      <c r="C43" s="332" t="s">
        <v>43</v>
      </c>
      <c r="D43" s="338" t="s">
        <v>4</v>
      </c>
      <c r="E43" s="702" t="s">
        <v>146</v>
      </c>
      <c r="F43" s="703" t="s">
        <v>149</v>
      </c>
      <c r="G43" s="335"/>
      <c r="H43" s="336">
        <v>483.85299999999984</v>
      </c>
      <c r="I43" s="337">
        <v>483.85299999999984</v>
      </c>
    </row>
    <row r="44" spans="2:9" ht="12.95" customHeight="1" x14ac:dyDescent="0.15">
      <c r="B44" s="381" t="s">
        <v>7</v>
      </c>
      <c r="C44" s="332" t="s">
        <v>43</v>
      </c>
      <c r="D44" s="338" t="s">
        <v>4</v>
      </c>
      <c r="E44" s="702" t="s">
        <v>146</v>
      </c>
      <c r="F44" s="703" t="s">
        <v>152</v>
      </c>
      <c r="G44" s="335"/>
      <c r="H44" s="336">
        <v>239.61799999999999</v>
      </c>
      <c r="I44" s="337">
        <v>239.61799999999999</v>
      </c>
    </row>
    <row r="45" spans="2:9" ht="12.95" customHeight="1" x14ac:dyDescent="0.15">
      <c r="B45" s="381" t="s">
        <v>7</v>
      </c>
      <c r="C45" s="332" t="s">
        <v>43</v>
      </c>
      <c r="D45" s="338" t="s">
        <v>4</v>
      </c>
      <c r="E45" s="702" t="s">
        <v>277</v>
      </c>
      <c r="F45" s="703" t="s">
        <v>277</v>
      </c>
      <c r="G45" s="335">
        <v>3230</v>
      </c>
      <c r="H45" s="336"/>
      <c r="I45" s="337">
        <v>3230</v>
      </c>
    </row>
    <row r="46" spans="2:9" ht="12.95" customHeight="1" x14ac:dyDescent="0.15">
      <c r="B46" s="381" t="s">
        <v>8</v>
      </c>
      <c r="C46" s="332" t="s">
        <v>43</v>
      </c>
      <c r="D46" s="338" t="s">
        <v>4</v>
      </c>
      <c r="E46" s="702" t="s">
        <v>87</v>
      </c>
      <c r="F46" s="703" t="s">
        <v>91</v>
      </c>
      <c r="G46" s="335">
        <v>40</v>
      </c>
      <c r="H46" s="336"/>
      <c r="I46" s="337">
        <v>40</v>
      </c>
    </row>
    <row r="47" spans="2:9" ht="12.95" customHeight="1" x14ac:dyDescent="0.15">
      <c r="B47" s="381" t="s">
        <v>8</v>
      </c>
      <c r="C47" s="332" t="s">
        <v>43</v>
      </c>
      <c r="D47" s="338" t="s">
        <v>4</v>
      </c>
      <c r="E47" s="702" t="s">
        <v>87</v>
      </c>
      <c r="F47" s="703" t="s">
        <v>92</v>
      </c>
      <c r="G47" s="335">
        <v>20</v>
      </c>
      <c r="H47" s="336"/>
      <c r="I47" s="337">
        <v>20</v>
      </c>
    </row>
    <row r="48" spans="2:9" ht="12.95" customHeight="1" x14ac:dyDescent="0.15">
      <c r="B48" s="381" t="s">
        <v>8</v>
      </c>
      <c r="C48" s="332" t="s">
        <v>43</v>
      </c>
      <c r="D48" s="338" t="s">
        <v>4</v>
      </c>
      <c r="E48" s="702" t="s">
        <v>87</v>
      </c>
      <c r="F48" s="703" t="s">
        <v>253</v>
      </c>
      <c r="G48" s="335">
        <v>110</v>
      </c>
      <c r="H48" s="336"/>
      <c r="I48" s="337">
        <v>110</v>
      </c>
    </row>
    <row r="49" spans="2:9" ht="12.95" customHeight="1" x14ac:dyDescent="0.15">
      <c r="B49" s="381" t="s">
        <v>8</v>
      </c>
      <c r="C49" s="332" t="s">
        <v>43</v>
      </c>
      <c r="D49" s="338" t="s">
        <v>4</v>
      </c>
      <c r="E49" s="702" t="s">
        <v>87</v>
      </c>
      <c r="F49" s="703" t="s">
        <v>94</v>
      </c>
      <c r="G49" s="335">
        <v>1170</v>
      </c>
      <c r="H49" s="336"/>
      <c r="I49" s="337">
        <v>1170</v>
      </c>
    </row>
    <row r="50" spans="2:9" ht="12.95" customHeight="1" x14ac:dyDescent="0.15">
      <c r="B50" s="381" t="s">
        <v>8</v>
      </c>
      <c r="C50" s="332" t="s">
        <v>43</v>
      </c>
      <c r="D50" s="338" t="s">
        <v>4</v>
      </c>
      <c r="E50" s="702" t="s">
        <v>87</v>
      </c>
      <c r="F50" s="703" t="s">
        <v>95</v>
      </c>
      <c r="G50" s="335">
        <v>50</v>
      </c>
      <c r="H50" s="336"/>
      <c r="I50" s="337">
        <v>50</v>
      </c>
    </row>
    <row r="51" spans="2:9" ht="12.95" customHeight="1" x14ac:dyDescent="0.15">
      <c r="B51" s="385" t="s">
        <v>8</v>
      </c>
      <c r="C51" s="332" t="s">
        <v>43</v>
      </c>
      <c r="D51" s="338" t="s">
        <v>4</v>
      </c>
      <c r="E51" s="702" t="s">
        <v>87</v>
      </c>
      <c r="F51" s="703" t="s">
        <v>96</v>
      </c>
      <c r="G51" s="335">
        <v>405</v>
      </c>
      <c r="H51" s="336"/>
      <c r="I51" s="337">
        <v>405</v>
      </c>
    </row>
    <row r="52" spans="2:9" ht="12.95" customHeight="1" x14ac:dyDescent="0.15">
      <c r="B52" s="385" t="s">
        <v>8</v>
      </c>
      <c r="C52" s="332" t="s">
        <v>43</v>
      </c>
      <c r="D52" s="338" t="s">
        <v>4</v>
      </c>
      <c r="E52" s="702" t="s">
        <v>97</v>
      </c>
      <c r="F52" s="703" t="s">
        <v>99</v>
      </c>
      <c r="G52" s="335">
        <v>840</v>
      </c>
      <c r="H52" s="336"/>
      <c r="I52" s="337">
        <v>840</v>
      </c>
    </row>
    <row r="53" spans="2:9" ht="12.95" customHeight="1" x14ac:dyDescent="0.15">
      <c r="B53" s="385" t="s">
        <v>8</v>
      </c>
      <c r="C53" s="332" t="s">
        <v>43</v>
      </c>
      <c r="D53" s="333" t="s">
        <v>4</v>
      </c>
      <c r="E53" s="702" t="s">
        <v>110</v>
      </c>
      <c r="F53" s="703" t="s">
        <v>249</v>
      </c>
      <c r="G53" s="335">
        <v>10</v>
      </c>
      <c r="H53" s="336"/>
      <c r="I53" s="337">
        <v>10</v>
      </c>
    </row>
    <row r="54" spans="2:9" ht="12.95" customHeight="1" x14ac:dyDescent="0.15">
      <c r="B54" s="385" t="s">
        <v>8</v>
      </c>
      <c r="C54" s="332" t="s">
        <v>43</v>
      </c>
      <c r="D54" s="333" t="s">
        <v>4</v>
      </c>
      <c r="E54" s="702" t="s">
        <v>110</v>
      </c>
      <c r="F54" s="703" t="s">
        <v>121</v>
      </c>
      <c r="G54" s="335">
        <v>10</v>
      </c>
      <c r="H54" s="336"/>
      <c r="I54" s="337">
        <v>10</v>
      </c>
    </row>
    <row r="55" spans="2:9" ht="12.95" customHeight="1" x14ac:dyDescent="0.15">
      <c r="B55" s="381" t="s">
        <v>8</v>
      </c>
      <c r="C55" s="332" t="s">
        <v>43</v>
      </c>
      <c r="D55" s="333" t="s">
        <v>4</v>
      </c>
      <c r="E55" s="702" t="s">
        <v>122</v>
      </c>
      <c r="F55" s="703" t="s">
        <v>129</v>
      </c>
      <c r="G55" s="335">
        <v>120</v>
      </c>
      <c r="H55" s="336"/>
      <c r="I55" s="337">
        <v>120</v>
      </c>
    </row>
    <row r="56" spans="2:9" ht="12.95" customHeight="1" x14ac:dyDescent="0.15">
      <c r="B56" s="381" t="s">
        <v>8</v>
      </c>
      <c r="C56" s="332" t="s">
        <v>43</v>
      </c>
      <c r="D56" s="333" t="s">
        <v>4</v>
      </c>
      <c r="E56" s="702" t="s">
        <v>122</v>
      </c>
      <c r="F56" s="703" t="s">
        <v>279</v>
      </c>
      <c r="G56" s="335">
        <v>20</v>
      </c>
      <c r="H56" s="336"/>
      <c r="I56" s="337">
        <v>20</v>
      </c>
    </row>
    <row r="57" spans="2:9" ht="12.95" customHeight="1" x14ac:dyDescent="0.15">
      <c r="B57" s="385" t="s">
        <v>8</v>
      </c>
      <c r="C57" s="332" t="s">
        <v>43</v>
      </c>
      <c r="D57" s="333" t="s">
        <v>4</v>
      </c>
      <c r="E57" s="702" t="s">
        <v>248</v>
      </c>
      <c r="F57" s="703" t="s">
        <v>276</v>
      </c>
      <c r="G57" s="335">
        <v>10</v>
      </c>
      <c r="H57" s="336"/>
      <c r="I57" s="337">
        <v>10</v>
      </c>
    </row>
    <row r="58" spans="2:9" ht="12.95" customHeight="1" x14ac:dyDescent="0.15">
      <c r="B58" s="385" t="s">
        <v>8</v>
      </c>
      <c r="C58" s="332" t="s">
        <v>43</v>
      </c>
      <c r="D58" s="333" t="s">
        <v>4</v>
      </c>
      <c r="E58" s="702" t="s">
        <v>146</v>
      </c>
      <c r="F58" s="703" t="s">
        <v>148</v>
      </c>
      <c r="G58" s="335">
        <v>364</v>
      </c>
      <c r="H58" s="336"/>
      <c r="I58" s="337">
        <v>364</v>
      </c>
    </row>
    <row r="59" spans="2:9" ht="12.95" customHeight="1" x14ac:dyDescent="0.15">
      <c r="B59" s="385" t="s">
        <v>8</v>
      </c>
      <c r="C59" s="332" t="s">
        <v>43</v>
      </c>
      <c r="D59" s="333" t="s">
        <v>4</v>
      </c>
      <c r="E59" s="702" t="s">
        <v>277</v>
      </c>
      <c r="F59" s="703" t="s">
        <v>277</v>
      </c>
      <c r="G59" s="335">
        <v>15806</v>
      </c>
      <c r="H59" s="336"/>
      <c r="I59" s="337">
        <v>15806</v>
      </c>
    </row>
    <row r="60" spans="2:9" ht="12.95" customHeight="1" x14ac:dyDescent="0.15">
      <c r="B60" s="385" t="s">
        <v>203</v>
      </c>
      <c r="C60" s="332" t="s">
        <v>43</v>
      </c>
      <c r="D60" s="333" t="s">
        <v>4</v>
      </c>
      <c r="E60" s="702" t="s">
        <v>110</v>
      </c>
      <c r="F60" s="703" t="s">
        <v>247</v>
      </c>
      <c r="G60" s="335"/>
      <c r="H60" s="336">
        <v>16.071999999999999</v>
      </c>
      <c r="I60" s="337">
        <v>16.071999999999999</v>
      </c>
    </row>
    <row r="61" spans="2:9" ht="12.95" customHeight="1" x14ac:dyDescent="0.15">
      <c r="B61" s="385" t="s">
        <v>11</v>
      </c>
      <c r="C61" s="332" t="s">
        <v>43</v>
      </c>
      <c r="D61" s="333" t="s">
        <v>4</v>
      </c>
      <c r="E61" s="702" t="s">
        <v>87</v>
      </c>
      <c r="F61" s="703" t="s">
        <v>93</v>
      </c>
      <c r="G61" s="335"/>
      <c r="H61" s="336">
        <v>32</v>
      </c>
      <c r="I61" s="337">
        <v>32</v>
      </c>
    </row>
    <row r="62" spans="2:9" ht="12.95" customHeight="1" x14ac:dyDescent="0.15">
      <c r="B62" s="385" t="s">
        <v>11</v>
      </c>
      <c r="C62" s="332" t="s">
        <v>43</v>
      </c>
      <c r="D62" s="333" t="s">
        <v>4</v>
      </c>
      <c r="E62" s="702" t="s">
        <v>87</v>
      </c>
      <c r="F62" s="703" t="s">
        <v>94</v>
      </c>
      <c r="G62" s="335"/>
      <c r="H62" s="336">
        <v>8</v>
      </c>
      <c r="I62" s="337">
        <v>8</v>
      </c>
    </row>
    <row r="63" spans="2:9" ht="12.95" customHeight="1" thickBot="1" x14ac:dyDescent="0.2">
      <c r="B63" s="386" t="s">
        <v>11</v>
      </c>
      <c r="C63" s="355" t="s">
        <v>43</v>
      </c>
      <c r="D63" s="356" t="s">
        <v>4</v>
      </c>
      <c r="E63" s="704" t="s">
        <v>97</v>
      </c>
      <c r="F63" s="705" t="s">
        <v>254</v>
      </c>
      <c r="G63" s="358"/>
      <c r="H63" s="359">
        <v>1.333</v>
      </c>
      <c r="I63" s="360">
        <v>1.333</v>
      </c>
    </row>
    <row r="64" spans="2:9" ht="12.95" customHeight="1" x14ac:dyDescent="0.15">
      <c r="B64" s="387" t="s">
        <v>11</v>
      </c>
      <c r="C64" s="349" t="s">
        <v>43</v>
      </c>
      <c r="D64" s="350" t="s">
        <v>4</v>
      </c>
      <c r="E64" s="706" t="s">
        <v>97</v>
      </c>
      <c r="F64" s="707" t="s">
        <v>102</v>
      </c>
      <c r="G64" s="352"/>
      <c r="H64" s="353">
        <v>16</v>
      </c>
      <c r="I64" s="354">
        <v>16</v>
      </c>
    </row>
    <row r="65" spans="2:9" ht="12.95" customHeight="1" x14ac:dyDescent="0.15">
      <c r="B65" s="385" t="s">
        <v>11</v>
      </c>
      <c r="C65" s="332" t="s">
        <v>43</v>
      </c>
      <c r="D65" s="333" t="s">
        <v>4</v>
      </c>
      <c r="E65" s="702" t="s">
        <v>110</v>
      </c>
      <c r="F65" s="703" t="s">
        <v>112</v>
      </c>
      <c r="G65" s="335"/>
      <c r="H65" s="336">
        <v>28</v>
      </c>
      <c r="I65" s="337">
        <v>28</v>
      </c>
    </row>
    <row r="66" spans="2:9" ht="12.95" customHeight="1" x14ac:dyDescent="0.15">
      <c r="B66" s="385" t="s">
        <v>11</v>
      </c>
      <c r="C66" s="332" t="s">
        <v>43</v>
      </c>
      <c r="D66" s="333" t="s">
        <v>4</v>
      </c>
      <c r="E66" s="702" t="s">
        <v>110</v>
      </c>
      <c r="F66" s="703" t="s">
        <v>114</v>
      </c>
      <c r="G66" s="335"/>
      <c r="H66" s="336">
        <v>40</v>
      </c>
      <c r="I66" s="337">
        <v>40</v>
      </c>
    </row>
    <row r="67" spans="2:9" ht="12.95" customHeight="1" x14ac:dyDescent="0.15">
      <c r="B67" s="385" t="s">
        <v>11</v>
      </c>
      <c r="C67" s="332" t="s">
        <v>43</v>
      </c>
      <c r="D67" s="333" t="s">
        <v>4</v>
      </c>
      <c r="E67" s="702" t="s">
        <v>110</v>
      </c>
      <c r="F67" s="703" t="s">
        <v>115</v>
      </c>
      <c r="G67" s="335"/>
      <c r="H67" s="336">
        <v>13.333</v>
      </c>
      <c r="I67" s="337">
        <v>13.333</v>
      </c>
    </row>
    <row r="68" spans="2:9" ht="12.95" customHeight="1" x14ac:dyDescent="0.15">
      <c r="B68" s="385" t="s">
        <v>11</v>
      </c>
      <c r="C68" s="332" t="s">
        <v>43</v>
      </c>
      <c r="D68" s="333" t="s">
        <v>4</v>
      </c>
      <c r="E68" s="702" t="s">
        <v>110</v>
      </c>
      <c r="F68" s="703" t="s">
        <v>116</v>
      </c>
      <c r="G68" s="335"/>
      <c r="H68" s="336">
        <v>4</v>
      </c>
      <c r="I68" s="337">
        <v>4</v>
      </c>
    </row>
    <row r="69" spans="2:9" ht="12.95" customHeight="1" x14ac:dyDescent="0.15">
      <c r="B69" s="385" t="s">
        <v>11</v>
      </c>
      <c r="C69" s="332" t="s">
        <v>43</v>
      </c>
      <c r="D69" s="333" t="s">
        <v>4</v>
      </c>
      <c r="E69" s="702" t="s">
        <v>110</v>
      </c>
      <c r="F69" s="703" t="s">
        <v>249</v>
      </c>
      <c r="G69" s="335"/>
      <c r="H69" s="336">
        <v>1.333</v>
      </c>
      <c r="I69" s="337">
        <v>1.333</v>
      </c>
    </row>
    <row r="70" spans="2:9" ht="12.95" customHeight="1" x14ac:dyDescent="0.15">
      <c r="B70" s="381" t="s">
        <v>11</v>
      </c>
      <c r="C70" s="332" t="s">
        <v>43</v>
      </c>
      <c r="D70" s="333" t="s">
        <v>4</v>
      </c>
      <c r="E70" s="702" t="s">
        <v>122</v>
      </c>
      <c r="F70" s="703" t="s">
        <v>124</v>
      </c>
      <c r="G70" s="335"/>
      <c r="H70" s="336">
        <v>6.6669999999999998</v>
      </c>
      <c r="I70" s="337">
        <v>6.6669999999999998</v>
      </c>
    </row>
    <row r="71" spans="2:9" ht="12.95" customHeight="1" x14ac:dyDescent="0.15">
      <c r="B71" s="381" t="s">
        <v>11</v>
      </c>
      <c r="C71" s="332" t="s">
        <v>43</v>
      </c>
      <c r="D71" s="338" t="s">
        <v>4</v>
      </c>
      <c r="E71" s="702" t="s">
        <v>122</v>
      </c>
      <c r="F71" s="703" t="s">
        <v>127</v>
      </c>
      <c r="G71" s="335"/>
      <c r="H71" s="336">
        <v>10.667</v>
      </c>
      <c r="I71" s="337">
        <v>10.667</v>
      </c>
    </row>
    <row r="72" spans="2:9" ht="12.95" customHeight="1" x14ac:dyDescent="0.15">
      <c r="B72" s="381" t="s">
        <v>11</v>
      </c>
      <c r="C72" s="332" t="s">
        <v>43</v>
      </c>
      <c r="D72" s="333" t="s">
        <v>4</v>
      </c>
      <c r="E72" s="702" t="s">
        <v>122</v>
      </c>
      <c r="F72" s="703" t="s">
        <v>129</v>
      </c>
      <c r="G72" s="335"/>
      <c r="H72" s="336">
        <v>37.332999999999998</v>
      </c>
      <c r="I72" s="337">
        <v>37.332999999999998</v>
      </c>
    </row>
    <row r="73" spans="2:9" ht="12.95" customHeight="1" x14ac:dyDescent="0.15">
      <c r="B73" s="381" t="s">
        <v>11</v>
      </c>
      <c r="C73" s="332" t="s">
        <v>43</v>
      </c>
      <c r="D73" s="333" t="s">
        <v>4</v>
      </c>
      <c r="E73" s="702" t="s">
        <v>122</v>
      </c>
      <c r="F73" s="703" t="s">
        <v>279</v>
      </c>
      <c r="G73" s="335"/>
      <c r="H73" s="336">
        <v>29.334000000000003</v>
      </c>
      <c r="I73" s="337">
        <v>29.334000000000003</v>
      </c>
    </row>
    <row r="74" spans="2:9" ht="12.95" customHeight="1" x14ac:dyDescent="0.15">
      <c r="B74" s="381" t="s">
        <v>11</v>
      </c>
      <c r="C74" s="332" t="s">
        <v>43</v>
      </c>
      <c r="D74" s="333" t="s">
        <v>4</v>
      </c>
      <c r="E74" s="702" t="s">
        <v>306</v>
      </c>
      <c r="F74" s="703" t="s">
        <v>132</v>
      </c>
      <c r="G74" s="335"/>
      <c r="H74" s="336">
        <v>1.333</v>
      </c>
      <c r="I74" s="337">
        <v>1.333</v>
      </c>
    </row>
    <row r="75" spans="2:9" ht="12.95" customHeight="1" x14ac:dyDescent="0.15">
      <c r="B75" s="381" t="s">
        <v>11</v>
      </c>
      <c r="C75" s="332" t="s">
        <v>43</v>
      </c>
      <c r="D75" s="333" t="s">
        <v>4</v>
      </c>
      <c r="E75" s="702" t="s">
        <v>131</v>
      </c>
      <c r="F75" s="703" t="s">
        <v>135</v>
      </c>
      <c r="G75" s="335"/>
      <c r="H75" s="336">
        <v>8</v>
      </c>
      <c r="I75" s="337">
        <v>8</v>
      </c>
    </row>
    <row r="76" spans="2:9" ht="12.95" customHeight="1" x14ac:dyDescent="0.15">
      <c r="B76" s="381" t="s">
        <v>11</v>
      </c>
      <c r="C76" s="332" t="s">
        <v>43</v>
      </c>
      <c r="D76" s="333" t="s">
        <v>4</v>
      </c>
      <c r="E76" s="702" t="s">
        <v>131</v>
      </c>
      <c r="F76" s="703" t="s">
        <v>136</v>
      </c>
      <c r="G76" s="335"/>
      <c r="H76" s="336">
        <v>64</v>
      </c>
      <c r="I76" s="337">
        <v>64</v>
      </c>
    </row>
    <row r="77" spans="2:9" ht="12.95" customHeight="1" x14ac:dyDescent="0.15">
      <c r="B77" s="381" t="s">
        <v>11</v>
      </c>
      <c r="C77" s="332" t="s">
        <v>43</v>
      </c>
      <c r="D77" s="333" t="s">
        <v>4</v>
      </c>
      <c r="E77" s="702" t="s">
        <v>131</v>
      </c>
      <c r="F77" s="703" t="s">
        <v>137</v>
      </c>
      <c r="G77" s="335"/>
      <c r="H77" s="336">
        <v>6.6669999999999998</v>
      </c>
      <c r="I77" s="337">
        <v>6.6669999999999998</v>
      </c>
    </row>
    <row r="78" spans="2:9" ht="12.95" customHeight="1" x14ac:dyDescent="0.15">
      <c r="B78" s="381" t="s">
        <v>11</v>
      </c>
      <c r="C78" s="332" t="s">
        <v>43</v>
      </c>
      <c r="D78" s="333" t="s">
        <v>4</v>
      </c>
      <c r="E78" s="702" t="s">
        <v>248</v>
      </c>
      <c r="F78" s="703" t="s">
        <v>280</v>
      </c>
      <c r="G78" s="335"/>
      <c r="H78" s="336">
        <v>13.334</v>
      </c>
      <c r="I78" s="337">
        <v>13.334</v>
      </c>
    </row>
    <row r="79" spans="2:9" ht="12.95" customHeight="1" x14ac:dyDescent="0.15">
      <c r="B79" s="381" t="s">
        <v>11</v>
      </c>
      <c r="C79" s="332" t="s">
        <v>43</v>
      </c>
      <c r="D79" s="333" t="s">
        <v>4</v>
      </c>
      <c r="E79" s="702" t="s">
        <v>248</v>
      </c>
      <c r="F79" s="703" t="s">
        <v>145</v>
      </c>
      <c r="G79" s="335"/>
      <c r="H79" s="336">
        <v>56</v>
      </c>
      <c r="I79" s="337">
        <v>56</v>
      </c>
    </row>
    <row r="80" spans="2:9" ht="12.95" customHeight="1" x14ac:dyDescent="0.15">
      <c r="B80" s="381" t="s">
        <v>11</v>
      </c>
      <c r="C80" s="332" t="s">
        <v>43</v>
      </c>
      <c r="D80" s="333" t="s">
        <v>4</v>
      </c>
      <c r="E80" s="702" t="s">
        <v>146</v>
      </c>
      <c r="F80" s="703" t="s">
        <v>149</v>
      </c>
      <c r="G80" s="335"/>
      <c r="H80" s="336">
        <v>109.33500000000001</v>
      </c>
      <c r="I80" s="337">
        <v>109.33500000000001</v>
      </c>
    </row>
    <row r="81" spans="2:9" ht="12.95" customHeight="1" x14ac:dyDescent="0.15">
      <c r="B81" s="381" t="s">
        <v>11</v>
      </c>
      <c r="C81" s="332" t="s">
        <v>43</v>
      </c>
      <c r="D81" s="333" t="s">
        <v>4</v>
      </c>
      <c r="E81" s="702" t="s">
        <v>146</v>
      </c>
      <c r="F81" s="703" t="s">
        <v>150</v>
      </c>
      <c r="G81" s="335"/>
      <c r="H81" s="336">
        <v>26.667000000000002</v>
      </c>
      <c r="I81" s="337">
        <v>26.667000000000002</v>
      </c>
    </row>
    <row r="82" spans="2:9" ht="12.95" customHeight="1" x14ac:dyDescent="0.15">
      <c r="B82" s="382" t="s">
        <v>11</v>
      </c>
      <c r="C82" s="339" t="s">
        <v>43</v>
      </c>
      <c r="D82" s="340" t="s">
        <v>4</v>
      </c>
      <c r="E82" s="708" t="s">
        <v>146</v>
      </c>
      <c r="F82" s="709" t="s">
        <v>152</v>
      </c>
      <c r="G82" s="342"/>
      <c r="H82" s="343">
        <v>3.9989999999999997</v>
      </c>
      <c r="I82" s="344">
        <v>3.9989999999999997</v>
      </c>
    </row>
    <row r="83" spans="2:9" ht="12.95" customHeight="1" x14ac:dyDescent="0.15">
      <c r="B83" s="383"/>
      <c r="C83" s="345" t="s">
        <v>43</v>
      </c>
      <c r="D83" s="346" t="s">
        <v>4</v>
      </c>
      <c r="E83" s="710" t="s">
        <v>273</v>
      </c>
      <c r="F83" s="711"/>
      <c r="G83" s="25">
        <v>22205</v>
      </c>
      <c r="H83" s="2">
        <v>27719.472000000067</v>
      </c>
      <c r="I83" s="348">
        <v>49924.472000000067</v>
      </c>
    </row>
    <row r="84" spans="2:9" ht="12.95" customHeight="1" x14ac:dyDescent="0.15">
      <c r="B84" s="384" t="s">
        <v>4</v>
      </c>
      <c r="C84" s="349" t="s">
        <v>43</v>
      </c>
      <c r="D84" s="350" t="s">
        <v>5</v>
      </c>
      <c r="E84" s="706" t="s">
        <v>122</v>
      </c>
      <c r="F84" s="707" t="s">
        <v>129</v>
      </c>
      <c r="G84" s="352"/>
      <c r="H84" s="353">
        <v>10.714</v>
      </c>
      <c r="I84" s="354">
        <v>10.714</v>
      </c>
    </row>
    <row r="85" spans="2:9" ht="12.95" customHeight="1" x14ac:dyDescent="0.15">
      <c r="B85" s="381" t="s">
        <v>4</v>
      </c>
      <c r="C85" s="332" t="s">
        <v>43</v>
      </c>
      <c r="D85" s="333" t="s">
        <v>5</v>
      </c>
      <c r="E85" s="702" t="s">
        <v>146</v>
      </c>
      <c r="F85" s="703" t="s">
        <v>152</v>
      </c>
      <c r="G85" s="335"/>
      <c r="H85" s="336">
        <v>21.428999999999998</v>
      </c>
      <c r="I85" s="337">
        <v>21.428999999999998</v>
      </c>
    </row>
    <row r="86" spans="2:9" ht="12.95" customHeight="1" x14ac:dyDescent="0.15">
      <c r="B86" s="381" t="s">
        <v>18</v>
      </c>
      <c r="C86" s="332" t="s">
        <v>43</v>
      </c>
      <c r="D86" s="333" t="s">
        <v>5</v>
      </c>
      <c r="E86" s="702" t="s">
        <v>146</v>
      </c>
      <c r="F86" s="703" t="s">
        <v>148</v>
      </c>
      <c r="G86" s="335"/>
      <c r="H86" s="336">
        <v>9784.32</v>
      </c>
      <c r="I86" s="337">
        <v>9784.32</v>
      </c>
    </row>
    <row r="87" spans="2:9" ht="12.95" customHeight="1" x14ac:dyDescent="0.15">
      <c r="B87" s="381" t="s">
        <v>7</v>
      </c>
      <c r="C87" s="332" t="s">
        <v>43</v>
      </c>
      <c r="D87" s="333" t="s">
        <v>5</v>
      </c>
      <c r="E87" s="702" t="s">
        <v>110</v>
      </c>
      <c r="F87" s="703" t="s">
        <v>112</v>
      </c>
      <c r="G87" s="335"/>
      <c r="H87" s="336">
        <v>4</v>
      </c>
      <c r="I87" s="337">
        <v>4</v>
      </c>
    </row>
    <row r="88" spans="2:9" ht="12.95" customHeight="1" x14ac:dyDescent="0.15">
      <c r="B88" s="381" t="s">
        <v>7</v>
      </c>
      <c r="C88" s="332" t="s">
        <v>43</v>
      </c>
      <c r="D88" s="333" t="s">
        <v>5</v>
      </c>
      <c r="E88" s="702" t="s">
        <v>122</v>
      </c>
      <c r="F88" s="703" t="s">
        <v>127</v>
      </c>
      <c r="G88" s="335"/>
      <c r="H88" s="336">
        <v>6.6669999999999998</v>
      </c>
      <c r="I88" s="337">
        <v>6.6669999999999998</v>
      </c>
    </row>
    <row r="89" spans="2:9" ht="12.95" customHeight="1" x14ac:dyDescent="0.15">
      <c r="B89" s="381" t="s">
        <v>7</v>
      </c>
      <c r="C89" s="332" t="s">
        <v>43</v>
      </c>
      <c r="D89" s="333" t="s">
        <v>5</v>
      </c>
      <c r="E89" s="702" t="s">
        <v>122</v>
      </c>
      <c r="F89" s="703" t="s">
        <v>129</v>
      </c>
      <c r="G89" s="335"/>
      <c r="H89" s="336">
        <v>57.905000000000001</v>
      </c>
      <c r="I89" s="337">
        <v>57.905000000000001</v>
      </c>
    </row>
    <row r="90" spans="2:9" ht="12.95" customHeight="1" x14ac:dyDescent="0.15">
      <c r="B90" s="381" t="s">
        <v>7</v>
      </c>
      <c r="C90" s="332" t="s">
        <v>43</v>
      </c>
      <c r="D90" s="338" t="s">
        <v>5</v>
      </c>
      <c r="E90" s="702" t="s">
        <v>131</v>
      </c>
      <c r="F90" s="703" t="s">
        <v>135</v>
      </c>
      <c r="G90" s="335"/>
      <c r="H90" s="336">
        <v>6.6669999999999998</v>
      </c>
      <c r="I90" s="337">
        <v>6.6669999999999998</v>
      </c>
    </row>
    <row r="91" spans="2:9" ht="12.95" customHeight="1" x14ac:dyDescent="0.15">
      <c r="B91" s="381" t="s">
        <v>7</v>
      </c>
      <c r="C91" s="332" t="s">
        <v>43</v>
      </c>
      <c r="D91" s="333" t="s">
        <v>5</v>
      </c>
      <c r="E91" s="702" t="s">
        <v>131</v>
      </c>
      <c r="F91" s="703" t="s">
        <v>136</v>
      </c>
      <c r="G91" s="335"/>
      <c r="H91" s="336">
        <v>108.85599999999999</v>
      </c>
      <c r="I91" s="337">
        <v>108.85599999999999</v>
      </c>
    </row>
    <row r="92" spans="2:9" ht="12.95" customHeight="1" x14ac:dyDescent="0.15">
      <c r="B92" s="381" t="s">
        <v>7</v>
      </c>
      <c r="C92" s="332" t="s">
        <v>43</v>
      </c>
      <c r="D92" s="333" t="s">
        <v>5</v>
      </c>
      <c r="E92" s="702" t="s">
        <v>248</v>
      </c>
      <c r="F92" s="703" t="s">
        <v>142</v>
      </c>
      <c r="G92" s="335"/>
      <c r="H92" s="336">
        <v>12</v>
      </c>
      <c r="I92" s="337">
        <v>12</v>
      </c>
    </row>
    <row r="93" spans="2:9" ht="12.95" customHeight="1" x14ac:dyDescent="0.15">
      <c r="B93" s="381" t="s">
        <v>7</v>
      </c>
      <c r="C93" s="332" t="s">
        <v>43</v>
      </c>
      <c r="D93" s="333" t="s">
        <v>5</v>
      </c>
      <c r="E93" s="702" t="s">
        <v>248</v>
      </c>
      <c r="F93" s="703" t="s">
        <v>145</v>
      </c>
      <c r="G93" s="335"/>
      <c r="H93" s="336">
        <v>96.284999999999997</v>
      </c>
      <c r="I93" s="337">
        <v>96.284999999999997</v>
      </c>
    </row>
    <row r="94" spans="2:9" ht="12.95" customHeight="1" x14ac:dyDescent="0.15">
      <c r="B94" s="381" t="s">
        <v>7</v>
      </c>
      <c r="C94" s="332" t="s">
        <v>43</v>
      </c>
      <c r="D94" s="333" t="s">
        <v>5</v>
      </c>
      <c r="E94" s="702" t="s">
        <v>146</v>
      </c>
      <c r="F94" s="703" t="s">
        <v>148</v>
      </c>
      <c r="G94" s="335"/>
      <c r="H94" s="336">
        <v>765.14400000000001</v>
      </c>
      <c r="I94" s="337">
        <v>765.14400000000001</v>
      </c>
    </row>
    <row r="95" spans="2:9" ht="12.95" customHeight="1" x14ac:dyDescent="0.15">
      <c r="B95" s="381" t="s">
        <v>7</v>
      </c>
      <c r="C95" s="332" t="s">
        <v>43</v>
      </c>
      <c r="D95" s="333" t="s">
        <v>5</v>
      </c>
      <c r="E95" s="702" t="s">
        <v>146</v>
      </c>
      <c r="F95" s="703" t="s">
        <v>149</v>
      </c>
      <c r="G95" s="335"/>
      <c r="H95" s="336">
        <v>454.2879999999999</v>
      </c>
      <c r="I95" s="337">
        <v>454.2879999999999</v>
      </c>
    </row>
    <row r="96" spans="2:9" ht="12.95" customHeight="1" x14ac:dyDescent="0.15">
      <c r="B96" s="381" t="s">
        <v>7</v>
      </c>
      <c r="C96" s="332" t="s">
        <v>43</v>
      </c>
      <c r="D96" s="333" t="s">
        <v>5</v>
      </c>
      <c r="E96" s="702" t="s">
        <v>146</v>
      </c>
      <c r="F96" s="703" t="s">
        <v>150</v>
      </c>
      <c r="G96" s="335"/>
      <c r="H96" s="336">
        <v>301.90599999999995</v>
      </c>
      <c r="I96" s="337">
        <v>301.90599999999995</v>
      </c>
    </row>
    <row r="97" spans="2:9" ht="12.95" customHeight="1" x14ac:dyDescent="0.15">
      <c r="B97" s="381" t="s">
        <v>7</v>
      </c>
      <c r="C97" s="332" t="s">
        <v>43</v>
      </c>
      <c r="D97" s="333" t="s">
        <v>5</v>
      </c>
      <c r="E97" s="702" t="s">
        <v>146</v>
      </c>
      <c r="F97" s="703" t="s">
        <v>152</v>
      </c>
      <c r="G97" s="335"/>
      <c r="H97" s="336">
        <v>24.619</v>
      </c>
      <c r="I97" s="337">
        <v>24.619</v>
      </c>
    </row>
    <row r="98" spans="2:9" ht="12.95" customHeight="1" x14ac:dyDescent="0.15">
      <c r="B98" s="381" t="s">
        <v>11</v>
      </c>
      <c r="C98" s="332" t="s">
        <v>43</v>
      </c>
      <c r="D98" s="333" t="s">
        <v>5</v>
      </c>
      <c r="E98" s="702" t="s">
        <v>122</v>
      </c>
      <c r="F98" s="703" t="s">
        <v>125</v>
      </c>
      <c r="G98" s="335"/>
      <c r="H98" s="336">
        <v>22.667000000000002</v>
      </c>
      <c r="I98" s="337">
        <v>22.667000000000002</v>
      </c>
    </row>
    <row r="99" spans="2:9" ht="12.95" customHeight="1" x14ac:dyDescent="0.15">
      <c r="B99" s="381" t="s">
        <v>11</v>
      </c>
      <c r="C99" s="332" t="s">
        <v>43</v>
      </c>
      <c r="D99" s="333" t="s">
        <v>5</v>
      </c>
      <c r="E99" s="702" t="s">
        <v>122</v>
      </c>
      <c r="F99" s="703" t="s">
        <v>129</v>
      </c>
      <c r="G99" s="335"/>
      <c r="H99" s="336">
        <v>8</v>
      </c>
      <c r="I99" s="337">
        <v>8</v>
      </c>
    </row>
    <row r="100" spans="2:9" ht="12.95" customHeight="1" x14ac:dyDescent="0.15">
      <c r="B100" s="381" t="s">
        <v>11</v>
      </c>
      <c r="C100" s="332" t="s">
        <v>43</v>
      </c>
      <c r="D100" s="333" t="s">
        <v>5</v>
      </c>
      <c r="E100" s="702" t="s">
        <v>248</v>
      </c>
      <c r="F100" s="703" t="s">
        <v>280</v>
      </c>
      <c r="G100" s="335"/>
      <c r="H100" s="336">
        <v>13.334</v>
      </c>
      <c r="I100" s="337">
        <v>13.334</v>
      </c>
    </row>
    <row r="101" spans="2:9" ht="12.95" customHeight="1" x14ac:dyDescent="0.15">
      <c r="B101" s="381" t="s">
        <v>11</v>
      </c>
      <c r="C101" s="332" t="s">
        <v>43</v>
      </c>
      <c r="D101" s="333" t="s">
        <v>5</v>
      </c>
      <c r="E101" s="702" t="s">
        <v>146</v>
      </c>
      <c r="F101" s="703" t="s">
        <v>149</v>
      </c>
      <c r="G101" s="335"/>
      <c r="H101" s="336">
        <v>16</v>
      </c>
      <c r="I101" s="337">
        <v>16</v>
      </c>
    </row>
    <row r="102" spans="2:9" ht="12.95" customHeight="1" x14ac:dyDescent="0.15">
      <c r="B102" s="381" t="s">
        <v>11</v>
      </c>
      <c r="C102" s="332" t="s">
        <v>43</v>
      </c>
      <c r="D102" s="333" t="s">
        <v>5</v>
      </c>
      <c r="E102" s="702" t="s">
        <v>146</v>
      </c>
      <c r="F102" s="703" t="s">
        <v>150</v>
      </c>
      <c r="G102" s="335"/>
      <c r="H102" s="336">
        <v>20</v>
      </c>
      <c r="I102" s="337">
        <v>20</v>
      </c>
    </row>
    <row r="103" spans="2:9" ht="12.95" customHeight="1" x14ac:dyDescent="0.15">
      <c r="B103" s="383"/>
      <c r="C103" s="345" t="s">
        <v>43</v>
      </c>
      <c r="D103" s="346" t="s">
        <v>5</v>
      </c>
      <c r="E103" s="710" t="s">
        <v>273</v>
      </c>
      <c r="F103" s="711"/>
      <c r="G103" s="25"/>
      <c r="H103" s="2">
        <v>11734.800999999989</v>
      </c>
      <c r="I103" s="348">
        <v>11734.800999999989</v>
      </c>
    </row>
    <row r="104" spans="2:9" ht="12.95" customHeight="1" x14ac:dyDescent="0.15">
      <c r="B104" s="381" t="s">
        <v>7</v>
      </c>
      <c r="C104" s="332" t="s">
        <v>43</v>
      </c>
      <c r="D104" s="333" t="s">
        <v>15</v>
      </c>
      <c r="E104" s="702" t="s">
        <v>300</v>
      </c>
      <c r="F104" s="703" t="s">
        <v>277</v>
      </c>
      <c r="G104" s="335">
        <v>416</v>
      </c>
      <c r="H104" s="336"/>
      <c r="I104" s="337">
        <v>416</v>
      </c>
    </row>
    <row r="105" spans="2:9" ht="12.95" customHeight="1" x14ac:dyDescent="0.15">
      <c r="B105" s="381" t="s">
        <v>8</v>
      </c>
      <c r="C105" s="332" t="s">
        <v>43</v>
      </c>
      <c r="D105" s="333" t="s">
        <v>15</v>
      </c>
      <c r="E105" s="702" t="s">
        <v>87</v>
      </c>
      <c r="F105" s="703" t="s">
        <v>91</v>
      </c>
      <c r="G105" s="335">
        <v>100</v>
      </c>
      <c r="H105" s="336"/>
      <c r="I105" s="337">
        <v>100</v>
      </c>
    </row>
    <row r="106" spans="2:9" ht="12.95" customHeight="1" x14ac:dyDescent="0.15">
      <c r="B106" s="381" t="s">
        <v>8</v>
      </c>
      <c r="C106" s="332" t="s">
        <v>43</v>
      </c>
      <c r="D106" s="333" t="s">
        <v>15</v>
      </c>
      <c r="E106" s="702" t="s">
        <v>87</v>
      </c>
      <c r="F106" s="703" t="s">
        <v>94</v>
      </c>
      <c r="G106" s="335">
        <v>20</v>
      </c>
      <c r="H106" s="336"/>
      <c r="I106" s="337">
        <v>20</v>
      </c>
    </row>
    <row r="107" spans="2:9" ht="12.95" customHeight="1" x14ac:dyDescent="0.15">
      <c r="B107" s="381" t="s">
        <v>8</v>
      </c>
      <c r="C107" s="332" t="s">
        <v>43</v>
      </c>
      <c r="D107" s="333" t="s">
        <v>15</v>
      </c>
      <c r="E107" s="702" t="s">
        <v>122</v>
      </c>
      <c r="F107" s="703" t="s">
        <v>129</v>
      </c>
      <c r="G107" s="335">
        <v>240</v>
      </c>
      <c r="H107" s="336"/>
      <c r="I107" s="337">
        <v>240</v>
      </c>
    </row>
    <row r="108" spans="2:9" ht="12.95" customHeight="1" x14ac:dyDescent="0.15">
      <c r="B108" s="381" t="s">
        <v>8</v>
      </c>
      <c r="C108" s="332" t="s">
        <v>43</v>
      </c>
      <c r="D108" s="333" t="s">
        <v>15</v>
      </c>
      <c r="E108" s="702" t="s">
        <v>248</v>
      </c>
      <c r="F108" s="703" t="s">
        <v>276</v>
      </c>
      <c r="G108" s="335">
        <v>18</v>
      </c>
      <c r="H108" s="336"/>
      <c r="I108" s="337">
        <v>18</v>
      </c>
    </row>
    <row r="109" spans="2:9" ht="12.95" customHeight="1" x14ac:dyDescent="0.15">
      <c r="B109" s="381" t="s">
        <v>8</v>
      </c>
      <c r="C109" s="332" t="s">
        <v>43</v>
      </c>
      <c r="D109" s="333" t="s">
        <v>15</v>
      </c>
      <c r="E109" s="702" t="s">
        <v>277</v>
      </c>
      <c r="F109" s="703" t="s">
        <v>277</v>
      </c>
      <c r="G109" s="335">
        <v>5822</v>
      </c>
      <c r="H109" s="336"/>
      <c r="I109" s="337">
        <v>5822</v>
      </c>
    </row>
    <row r="110" spans="2:9" ht="12.95" customHeight="1" x14ac:dyDescent="0.15">
      <c r="B110" s="383"/>
      <c r="C110" s="345" t="s">
        <v>43</v>
      </c>
      <c r="D110" s="346" t="s">
        <v>15</v>
      </c>
      <c r="E110" s="710" t="s">
        <v>273</v>
      </c>
      <c r="F110" s="711"/>
      <c r="G110" s="25">
        <v>6616</v>
      </c>
      <c r="H110" s="2"/>
      <c r="I110" s="348">
        <v>6616</v>
      </c>
    </row>
    <row r="111" spans="2:9" ht="12.95" customHeight="1" x14ac:dyDescent="0.15">
      <c r="B111" s="381" t="s">
        <v>7</v>
      </c>
      <c r="C111" s="332" t="s">
        <v>43</v>
      </c>
      <c r="D111" s="333" t="s">
        <v>260</v>
      </c>
      <c r="E111" s="702" t="s">
        <v>277</v>
      </c>
      <c r="F111" s="703" t="s">
        <v>277</v>
      </c>
      <c r="G111" s="335">
        <v>1440</v>
      </c>
      <c r="H111" s="336"/>
      <c r="I111" s="337">
        <v>1440</v>
      </c>
    </row>
    <row r="112" spans="2:9" ht="12.95" customHeight="1" x14ac:dyDescent="0.15">
      <c r="B112" s="383"/>
      <c r="C112" s="345" t="s">
        <v>43</v>
      </c>
      <c r="D112" s="346" t="s">
        <v>260</v>
      </c>
      <c r="E112" s="710" t="s">
        <v>273</v>
      </c>
      <c r="F112" s="711"/>
      <c r="G112" s="25">
        <v>1440</v>
      </c>
      <c r="H112" s="2"/>
      <c r="I112" s="348">
        <v>1440</v>
      </c>
    </row>
    <row r="113" spans="2:9" ht="12.95" customHeight="1" x14ac:dyDescent="0.15">
      <c r="B113" s="381" t="s">
        <v>7</v>
      </c>
      <c r="C113" s="332" t="s">
        <v>43</v>
      </c>
      <c r="D113" s="333" t="s">
        <v>204</v>
      </c>
      <c r="E113" s="702" t="s">
        <v>277</v>
      </c>
      <c r="F113" s="703" t="s">
        <v>277</v>
      </c>
      <c r="G113" s="335">
        <v>520</v>
      </c>
      <c r="H113" s="336"/>
      <c r="I113" s="337">
        <v>520</v>
      </c>
    </row>
    <row r="114" spans="2:9" ht="12.95" customHeight="1" x14ac:dyDescent="0.15">
      <c r="B114" s="381" t="s">
        <v>8</v>
      </c>
      <c r="C114" s="332" t="s">
        <v>43</v>
      </c>
      <c r="D114" s="333" t="s">
        <v>204</v>
      </c>
      <c r="E114" s="702" t="s">
        <v>277</v>
      </c>
      <c r="F114" s="703" t="s">
        <v>277</v>
      </c>
      <c r="G114" s="335">
        <v>546</v>
      </c>
      <c r="H114" s="336"/>
      <c r="I114" s="337">
        <v>546</v>
      </c>
    </row>
    <row r="115" spans="2:9" ht="12.95" customHeight="1" x14ac:dyDescent="0.15">
      <c r="B115" s="383"/>
      <c r="C115" s="345" t="s">
        <v>43</v>
      </c>
      <c r="D115" s="346" t="s">
        <v>204</v>
      </c>
      <c r="E115" s="710" t="s">
        <v>273</v>
      </c>
      <c r="F115" s="711"/>
      <c r="G115" s="25">
        <v>1066</v>
      </c>
      <c r="H115" s="2"/>
      <c r="I115" s="348">
        <v>1066</v>
      </c>
    </row>
    <row r="116" spans="2:9" ht="12.95" customHeight="1" x14ac:dyDescent="0.15">
      <c r="B116" s="381" t="s">
        <v>4</v>
      </c>
      <c r="C116" s="332" t="s">
        <v>43</v>
      </c>
      <c r="D116" s="333" t="s">
        <v>6</v>
      </c>
      <c r="E116" s="702" t="s">
        <v>131</v>
      </c>
      <c r="F116" s="703" t="s">
        <v>132</v>
      </c>
      <c r="G116" s="335">
        <v>45</v>
      </c>
      <c r="H116" s="336"/>
      <c r="I116" s="337">
        <v>45</v>
      </c>
    </row>
    <row r="117" spans="2:9" ht="12.95" customHeight="1" x14ac:dyDescent="0.15">
      <c r="B117" s="381" t="s">
        <v>7</v>
      </c>
      <c r="C117" s="332" t="s">
        <v>43</v>
      </c>
      <c r="D117" s="333" t="s">
        <v>6</v>
      </c>
      <c r="E117" s="702" t="s">
        <v>307</v>
      </c>
      <c r="F117" s="703" t="s">
        <v>95</v>
      </c>
      <c r="G117" s="335">
        <v>993.404</v>
      </c>
      <c r="H117" s="336"/>
      <c r="I117" s="337">
        <v>993.404</v>
      </c>
    </row>
    <row r="118" spans="2:9" ht="12.95" customHeight="1" x14ac:dyDescent="0.15">
      <c r="B118" s="381" t="s">
        <v>7</v>
      </c>
      <c r="C118" s="332" t="s">
        <v>43</v>
      </c>
      <c r="D118" s="333" t="s">
        <v>6</v>
      </c>
      <c r="E118" s="702" t="s">
        <v>87</v>
      </c>
      <c r="F118" s="703" t="s">
        <v>96</v>
      </c>
      <c r="G118" s="335">
        <v>149.63999999999999</v>
      </c>
      <c r="H118" s="336"/>
      <c r="I118" s="337">
        <v>149.63999999999999</v>
      </c>
    </row>
    <row r="119" spans="2:9" ht="12.95" customHeight="1" x14ac:dyDescent="0.15">
      <c r="B119" s="381" t="s">
        <v>7</v>
      </c>
      <c r="C119" s="332" t="s">
        <v>43</v>
      </c>
      <c r="D119" s="333" t="s">
        <v>6</v>
      </c>
      <c r="E119" s="702" t="s">
        <v>308</v>
      </c>
      <c r="F119" s="703" t="s">
        <v>98</v>
      </c>
      <c r="G119" s="335">
        <v>116.71899999999999</v>
      </c>
      <c r="H119" s="336"/>
      <c r="I119" s="337">
        <v>116.71899999999999</v>
      </c>
    </row>
    <row r="120" spans="2:9" ht="12.95" customHeight="1" x14ac:dyDescent="0.15">
      <c r="B120" s="381" t="s">
        <v>7</v>
      </c>
      <c r="C120" s="332" t="s">
        <v>43</v>
      </c>
      <c r="D120" s="333" t="s">
        <v>6</v>
      </c>
      <c r="E120" s="702" t="s">
        <v>97</v>
      </c>
      <c r="F120" s="703" t="s">
        <v>99</v>
      </c>
      <c r="G120" s="335">
        <v>915.47800000000007</v>
      </c>
      <c r="H120" s="336"/>
      <c r="I120" s="337">
        <v>915.47800000000007</v>
      </c>
    </row>
    <row r="121" spans="2:9" ht="12.95" customHeight="1" thickBot="1" x14ac:dyDescent="0.2">
      <c r="B121" s="388" t="s">
        <v>7</v>
      </c>
      <c r="C121" s="355" t="s">
        <v>43</v>
      </c>
      <c r="D121" s="356" t="s">
        <v>6</v>
      </c>
      <c r="E121" s="704" t="s">
        <v>308</v>
      </c>
      <c r="F121" s="705" t="s">
        <v>254</v>
      </c>
      <c r="G121" s="358">
        <v>55.533999999999999</v>
      </c>
      <c r="H121" s="359"/>
      <c r="I121" s="360">
        <v>55.533999999999999</v>
      </c>
    </row>
    <row r="122" spans="2:9" ht="12.95" customHeight="1" x14ac:dyDescent="0.15">
      <c r="B122" s="384" t="s">
        <v>7</v>
      </c>
      <c r="C122" s="349" t="s">
        <v>43</v>
      </c>
      <c r="D122" s="350" t="s">
        <v>6</v>
      </c>
      <c r="E122" s="706" t="s">
        <v>110</v>
      </c>
      <c r="F122" s="707" t="s">
        <v>112</v>
      </c>
      <c r="G122" s="352">
        <v>128.34899999999999</v>
      </c>
      <c r="H122" s="353"/>
      <c r="I122" s="354">
        <v>128.34899999999999</v>
      </c>
    </row>
    <row r="123" spans="2:9" ht="12.95" customHeight="1" x14ac:dyDescent="0.15">
      <c r="B123" s="381" t="s">
        <v>7</v>
      </c>
      <c r="C123" s="332" t="s">
        <v>43</v>
      </c>
      <c r="D123" s="333" t="s">
        <v>6</v>
      </c>
      <c r="E123" s="702" t="s">
        <v>110</v>
      </c>
      <c r="F123" s="703" t="s">
        <v>113</v>
      </c>
      <c r="G123" s="335">
        <v>114.96600000000001</v>
      </c>
      <c r="H123" s="336"/>
      <c r="I123" s="337">
        <v>114.96600000000001</v>
      </c>
    </row>
    <row r="124" spans="2:9" ht="12.95" customHeight="1" x14ac:dyDescent="0.15">
      <c r="B124" s="381" t="s">
        <v>7</v>
      </c>
      <c r="C124" s="332" t="s">
        <v>43</v>
      </c>
      <c r="D124" s="333" t="s">
        <v>6</v>
      </c>
      <c r="E124" s="702" t="s">
        <v>110</v>
      </c>
      <c r="F124" s="703" t="s">
        <v>117</v>
      </c>
      <c r="G124" s="335">
        <v>635.84400000000005</v>
      </c>
      <c r="H124" s="336"/>
      <c r="I124" s="337">
        <v>635.84400000000005</v>
      </c>
    </row>
    <row r="125" spans="2:9" ht="12.95" customHeight="1" x14ac:dyDescent="0.15">
      <c r="B125" s="381" t="s">
        <v>7</v>
      </c>
      <c r="C125" s="332" t="s">
        <v>43</v>
      </c>
      <c r="D125" s="333" t="s">
        <v>6</v>
      </c>
      <c r="E125" s="702" t="s">
        <v>122</v>
      </c>
      <c r="F125" s="703" t="s">
        <v>279</v>
      </c>
      <c r="G125" s="335">
        <v>228.85300000000001</v>
      </c>
      <c r="H125" s="336"/>
      <c r="I125" s="337">
        <v>228.85300000000001</v>
      </c>
    </row>
    <row r="126" spans="2:9" ht="12.95" customHeight="1" x14ac:dyDescent="0.15">
      <c r="B126" s="381" t="s">
        <v>7</v>
      </c>
      <c r="C126" s="332" t="s">
        <v>43</v>
      </c>
      <c r="D126" s="333" t="s">
        <v>6</v>
      </c>
      <c r="E126" s="702" t="s">
        <v>131</v>
      </c>
      <c r="F126" s="703" t="s">
        <v>132</v>
      </c>
      <c r="G126" s="335">
        <v>274.483</v>
      </c>
      <c r="H126" s="336"/>
      <c r="I126" s="337">
        <v>274.483</v>
      </c>
    </row>
    <row r="127" spans="2:9" ht="12.95" customHeight="1" x14ac:dyDescent="0.15">
      <c r="B127" s="381" t="s">
        <v>7</v>
      </c>
      <c r="C127" s="332" t="s">
        <v>43</v>
      </c>
      <c r="D127" s="333" t="s">
        <v>6</v>
      </c>
      <c r="E127" s="702" t="s">
        <v>131</v>
      </c>
      <c r="F127" s="703" t="s">
        <v>140</v>
      </c>
      <c r="G127" s="335">
        <v>51.348999999999997</v>
      </c>
      <c r="H127" s="336"/>
      <c r="I127" s="337">
        <v>51.348999999999997</v>
      </c>
    </row>
    <row r="128" spans="2:9" ht="12.95" customHeight="1" x14ac:dyDescent="0.15">
      <c r="B128" s="381" t="s">
        <v>7</v>
      </c>
      <c r="C128" s="332" t="s">
        <v>43</v>
      </c>
      <c r="D128" s="333" t="s">
        <v>6</v>
      </c>
      <c r="E128" s="702" t="s">
        <v>248</v>
      </c>
      <c r="F128" s="703" t="s">
        <v>278</v>
      </c>
      <c r="G128" s="335">
        <v>198.68600000000001</v>
      </c>
      <c r="H128" s="336"/>
      <c r="I128" s="337">
        <v>198.68600000000001</v>
      </c>
    </row>
    <row r="129" spans="2:9" ht="12.95" customHeight="1" x14ac:dyDescent="0.15">
      <c r="B129" s="385" t="s">
        <v>7</v>
      </c>
      <c r="C129" s="332" t="s">
        <v>43</v>
      </c>
      <c r="D129" s="333" t="s">
        <v>6</v>
      </c>
      <c r="E129" s="702" t="s">
        <v>248</v>
      </c>
      <c r="F129" s="703" t="s">
        <v>276</v>
      </c>
      <c r="G129" s="335">
        <v>46.405999999999999</v>
      </c>
      <c r="H129" s="336"/>
      <c r="I129" s="337">
        <v>46.405999999999999</v>
      </c>
    </row>
    <row r="130" spans="2:9" ht="12.95" customHeight="1" x14ac:dyDescent="0.15">
      <c r="B130" s="385" t="s">
        <v>7</v>
      </c>
      <c r="C130" s="332" t="s">
        <v>43</v>
      </c>
      <c r="D130" s="333" t="s">
        <v>6</v>
      </c>
      <c r="E130" s="702" t="s">
        <v>248</v>
      </c>
      <c r="F130" s="703" t="s">
        <v>280</v>
      </c>
      <c r="G130" s="335">
        <v>53.682000000000002</v>
      </c>
      <c r="H130" s="336"/>
      <c r="I130" s="337">
        <v>53.682000000000002</v>
      </c>
    </row>
    <row r="131" spans="2:9" ht="12.95" customHeight="1" x14ac:dyDescent="0.15">
      <c r="B131" s="385" t="s">
        <v>7</v>
      </c>
      <c r="C131" s="332" t="s">
        <v>43</v>
      </c>
      <c r="D131" s="333" t="s">
        <v>6</v>
      </c>
      <c r="E131" s="702" t="s">
        <v>248</v>
      </c>
      <c r="F131" s="703" t="s">
        <v>143</v>
      </c>
      <c r="G131" s="335">
        <v>89.265999999999991</v>
      </c>
      <c r="H131" s="336"/>
      <c r="I131" s="337">
        <v>89.265999999999991</v>
      </c>
    </row>
    <row r="132" spans="2:9" ht="12.95" customHeight="1" x14ac:dyDescent="0.15">
      <c r="B132" s="385" t="s">
        <v>7</v>
      </c>
      <c r="C132" s="332" t="s">
        <v>43</v>
      </c>
      <c r="D132" s="333" t="s">
        <v>6</v>
      </c>
      <c r="E132" s="702" t="s">
        <v>146</v>
      </c>
      <c r="F132" s="703" t="s">
        <v>149</v>
      </c>
      <c r="G132" s="335">
        <v>640.24300000000005</v>
      </c>
      <c r="H132" s="336"/>
      <c r="I132" s="337">
        <v>640.24300000000005</v>
      </c>
    </row>
    <row r="133" spans="2:9" ht="12.95" customHeight="1" x14ac:dyDescent="0.15">
      <c r="B133" s="385" t="s">
        <v>7</v>
      </c>
      <c r="C133" s="332" t="s">
        <v>43</v>
      </c>
      <c r="D133" s="333" t="s">
        <v>6</v>
      </c>
      <c r="E133" s="702" t="s">
        <v>153</v>
      </c>
      <c r="F133" s="703" t="s">
        <v>153</v>
      </c>
      <c r="G133" s="335">
        <v>7.258</v>
      </c>
      <c r="H133" s="336"/>
      <c r="I133" s="337">
        <v>7.258</v>
      </c>
    </row>
    <row r="134" spans="2:9" ht="12.95" customHeight="1" x14ac:dyDescent="0.15">
      <c r="B134" s="385" t="s">
        <v>7</v>
      </c>
      <c r="C134" s="332" t="s">
        <v>43</v>
      </c>
      <c r="D134" s="333" t="s">
        <v>6</v>
      </c>
      <c r="E134" s="702" t="s">
        <v>277</v>
      </c>
      <c r="F134" s="703" t="s">
        <v>277</v>
      </c>
      <c r="G134" s="335">
        <v>27128</v>
      </c>
      <c r="H134" s="336"/>
      <c r="I134" s="337">
        <v>27128</v>
      </c>
    </row>
    <row r="135" spans="2:9" ht="12.95" customHeight="1" x14ac:dyDescent="0.15">
      <c r="B135" s="385" t="s">
        <v>8</v>
      </c>
      <c r="C135" s="332" t="s">
        <v>43</v>
      </c>
      <c r="D135" s="333" t="s">
        <v>6</v>
      </c>
      <c r="E135" s="702" t="s">
        <v>307</v>
      </c>
      <c r="F135" s="703" t="s">
        <v>88</v>
      </c>
      <c r="G135" s="335">
        <v>25</v>
      </c>
      <c r="H135" s="336"/>
      <c r="I135" s="337">
        <v>25</v>
      </c>
    </row>
    <row r="136" spans="2:9" ht="12.95" customHeight="1" x14ac:dyDescent="0.15">
      <c r="B136" s="385" t="s">
        <v>8</v>
      </c>
      <c r="C136" s="332" t="s">
        <v>43</v>
      </c>
      <c r="D136" s="333" t="s">
        <v>6</v>
      </c>
      <c r="E136" s="702" t="s">
        <v>87</v>
      </c>
      <c r="F136" s="703" t="s">
        <v>96</v>
      </c>
      <c r="G136" s="335">
        <v>80</v>
      </c>
      <c r="H136" s="336"/>
      <c r="I136" s="337">
        <v>80</v>
      </c>
    </row>
    <row r="137" spans="2:9" ht="12.95" customHeight="1" x14ac:dyDescent="0.15">
      <c r="B137" s="385" t="s">
        <v>8</v>
      </c>
      <c r="C137" s="332" t="s">
        <v>43</v>
      </c>
      <c r="D137" s="333" t="s">
        <v>6</v>
      </c>
      <c r="E137" s="702" t="s">
        <v>97</v>
      </c>
      <c r="F137" s="703" t="s">
        <v>99</v>
      </c>
      <c r="G137" s="335">
        <v>25</v>
      </c>
      <c r="H137" s="336"/>
      <c r="I137" s="337">
        <v>25</v>
      </c>
    </row>
    <row r="138" spans="2:9" ht="12.95" customHeight="1" x14ac:dyDescent="0.15">
      <c r="B138" s="385" t="s">
        <v>8</v>
      </c>
      <c r="C138" s="332" t="s">
        <v>43</v>
      </c>
      <c r="D138" s="333" t="s">
        <v>6</v>
      </c>
      <c r="E138" s="702" t="s">
        <v>301</v>
      </c>
      <c r="F138" s="703" t="s">
        <v>278</v>
      </c>
      <c r="G138" s="335">
        <v>20</v>
      </c>
      <c r="H138" s="336"/>
      <c r="I138" s="337">
        <v>20</v>
      </c>
    </row>
    <row r="139" spans="2:9" ht="12.95" customHeight="1" x14ac:dyDescent="0.15">
      <c r="B139" s="381" t="s">
        <v>8</v>
      </c>
      <c r="C139" s="332" t="s">
        <v>43</v>
      </c>
      <c r="D139" s="333" t="s">
        <v>6</v>
      </c>
      <c r="E139" s="702" t="s">
        <v>248</v>
      </c>
      <c r="F139" s="703" t="s">
        <v>144</v>
      </c>
      <c r="G139" s="335">
        <v>280</v>
      </c>
      <c r="H139" s="336"/>
      <c r="I139" s="337">
        <v>280</v>
      </c>
    </row>
    <row r="140" spans="2:9" ht="12.95" customHeight="1" x14ac:dyDescent="0.15">
      <c r="B140" s="381" t="s">
        <v>8</v>
      </c>
      <c r="C140" s="332" t="s">
        <v>43</v>
      </c>
      <c r="D140" s="333" t="s">
        <v>6</v>
      </c>
      <c r="E140" s="702" t="s">
        <v>277</v>
      </c>
      <c r="F140" s="703" t="s">
        <v>277</v>
      </c>
      <c r="G140" s="335">
        <v>16672</v>
      </c>
      <c r="H140" s="336"/>
      <c r="I140" s="337">
        <v>16672</v>
      </c>
    </row>
    <row r="141" spans="2:9" ht="12.95" customHeight="1" x14ac:dyDescent="0.15">
      <c r="B141" s="383"/>
      <c r="C141" s="345" t="s">
        <v>43</v>
      </c>
      <c r="D141" s="346" t="s">
        <v>6</v>
      </c>
      <c r="E141" s="710" t="s">
        <v>273</v>
      </c>
      <c r="F141" s="711"/>
      <c r="G141" s="25">
        <v>48975.160000000018</v>
      </c>
      <c r="H141" s="2"/>
      <c r="I141" s="348">
        <v>48975.160000000018</v>
      </c>
    </row>
    <row r="142" spans="2:9" ht="12.95" customHeight="1" x14ac:dyDescent="0.15">
      <c r="B142" s="381" t="s">
        <v>8</v>
      </c>
      <c r="C142" s="332" t="s">
        <v>43</v>
      </c>
      <c r="D142" s="333" t="s">
        <v>16</v>
      </c>
      <c r="E142" s="702" t="s">
        <v>277</v>
      </c>
      <c r="F142" s="703" t="s">
        <v>277</v>
      </c>
      <c r="G142" s="335">
        <v>260</v>
      </c>
      <c r="H142" s="336"/>
      <c r="I142" s="337">
        <v>260</v>
      </c>
    </row>
    <row r="143" spans="2:9" ht="12.95" customHeight="1" x14ac:dyDescent="0.15">
      <c r="B143" s="383"/>
      <c r="C143" s="345" t="s">
        <v>43</v>
      </c>
      <c r="D143" s="346" t="s">
        <v>285</v>
      </c>
      <c r="E143" s="710" t="s">
        <v>273</v>
      </c>
      <c r="F143" s="711"/>
      <c r="G143" s="25">
        <v>260</v>
      </c>
      <c r="H143" s="2"/>
      <c r="I143" s="348">
        <v>260</v>
      </c>
    </row>
    <row r="144" spans="2:9" ht="12.95" customHeight="1" x14ac:dyDescent="0.15">
      <c r="B144" s="381" t="s">
        <v>7</v>
      </c>
      <c r="C144" s="332" t="s">
        <v>43</v>
      </c>
      <c r="D144" s="333" t="s">
        <v>206</v>
      </c>
      <c r="E144" s="702" t="s">
        <v>277</v>
      </c>
      <c r="F144" s="703" t="s">
        <v>277</v>
      </c>
      <c r="G144" s="335">
        <v>1040</v>
      </c>
      <c r="H144" s="336"/>
      <c r="I144" s="337">
        <v>1040</v>
      </c>
    </row>
    <row r="145" spans="2:9" ht="12.95" customHeight="1" x14ac:dyDescent="0.15">
      <c r="B145" s="383"/>
      <c r="C145" s="345" t="s">
        <v>43</v>
      </c>
      <c r="D145" s="346" t="s">
        <v>206</v>
      </c>
      <c r="E145" s="710" t="s">
        <v>273</v>
      </c>
      <c r="F145" s="711"/>
      <c r="G145" s="25">
        <v>1040</v>
      </c>
      <c r="H145" s="2"/>
      <c r="I145" s="348">
        <v>1040</v>
      </c>
    </row>
    <row r="146" spans="2:9" ht="12.95" customHeight="1" x14ac:dyDescent="0.15">
      <c r="B146" s="381" t="s">
        <v>4</v>
      </c>
      <c r="C146" s="332" t="s">
        <v>43</v>
      </c>
      <c r="D146" s="333" t="s">
        <v>261</v>
      </c>
      <c r="E146" s="702" t="s">
        <v>87</v>
      </c>
      <c r="F146" s="703" t="s">
        <v>96</v>
      </c>
      <c r="G146" s="335"/>
      <c r="H146" s="336">
        <v>514.28600000000006</v>
      </c>
      <c r="I146" s="337">
        <v>514.28600000000006</v>
      </c>
    </row>
    <row r="147" spans="2:9" ht="12.95" customHeight="1" x14ac:dyDescent="0.15">
      <c r="B147" s="381" t="s">
        <v>4</v>
      </c>
      <c r="C147" s="332" t="s">
        <v>43</v>
      </c>
      <c r="D147" s="333" t="s">
        <v>261</v>
      </c>
      <c r="E147" s="702" t="s">
        <v>131</v>
      </c>
      <c r="F147" s="703" t="s">
        <v>136</v>
      </c>
      <c r="G147" s="335"/>
      <c r="H147" s="336">
        <v>5862.8580000000002</v>
      </c>
      <c r="I147" s="337">
        <v>5862.8580000000002</v>
      </c>
    </row>
    <row r="148" spans="2:9" ht="12.95" customHeight="1" x14ac:dyDescent="0.15">
      <c r="B148" s="381" t="s">
        <v>7</v>
      </c>
      <c r="C148" s="332" t="s">
        <v>43</v>
      </c>
      <c r="D148" s="333" t="s">
        <v>261</v>
      </c>
      <c r="E148" s="702" t="s">
        <v>277</v>
      </c>
      <c r="F148" s="703" t="s">
        <v>277</v>
      </c>
      <c r="G148" s="335">
        <v>7320</v>
      </c>
      <c r="H148" s="336"/>
      <c r="I148" s="337">
        <v>7320</v>
      </c>
    </row>
    <row r="149" spans="2:9" ht="12.95" customHeight="1" x14ac:dyDescent="0.15">
      <c r="B149" s="381" t="s">
        <v>8</v>
      </c>
      <c r="C149" s="332" t="s">
        <v>43</v>
      </c>
      <c r="D149" s="333" t="s">
        <v>261</v>
      </c>
      <c r="E149" s="702" t="s">
        <v>277</v>
      </c>
      <c r="F149" s="703" t="s">
        <v>277</v>
      </c>
      <c r="G149" s="335">
        <v>400</v>
      </c>
      <c r="H149" s="336"/>
      <c r="I149" s="337">
        <v>400</v>
      </c>
    </row>
    <row r="150" spans="2:9" ht="12.95" customHeight="1" x14ac:dyDescent="0.15">
      <c r="B150" s="383"/>
      <c r="C150" s="345" t="s">
        <v>43</v>
      </c>
      <c r="D150" s="346" t="s">
        <v>261</v>
      </c>
      <c r="E150" s="710" t="s">
        <v>273</v>
      </c>
      <c r="F150" s="711"/>
      <c r="G150" s="25">
        <v>7720</v>
      </c>
      <c r="H150" s="2">
        <v>6377.1440000000002</v>
      </c>
      <c r="I150" s="348">
        <v>14097.144</v>
      </c>
    </row>
    <row r="151" spans="2:9" ht="12.95" customHeight="1" x14ac:dyDescent="0.15">
      <c r="B151" s="381" t="s">
        <v>12</v>
      </c>
      <c r="C151" s="332" t="s">
        <v>43</v>
      </c>
      <c r="D151" s="333" t="s">
        <v>18</v>
      </c>
      <c r="E151" s="702" t="s">
        <v>122</v>
      </c>
      <c r="F151" s="703" t="s">
        <v>279</v>
      </c>
      <c r="G151" s="335">
        <v>1616.7860000000001</v>
      </c>
      <c r="H151" s="336"/>
      <c r="I151" s="337">
        <v>1616.7860000000001</v>
      </c>
    </row>
    <row r="152" spans="2:9" ht="12.95" customHeight="1" x14ac:dyDescent="0.15">
      <c r="B152" s="381" t="s">
        <v>19</v>
      </c>
      <c r="C152" s="332" t="s">
        <v>43</v>
      </c>
      <c r="D152" s="333" t="s">
        <v>18</v>
      </c>
      <c r="E152" s="702" t="s">
        <v>122</v>
      </c>
      <c r="F152" s="703" t="s">
        <v>279</v>
      </c>
      <c r="G152" s="335">
        <v>10150.277</v>
      </c>
      <c r="H152" s="336"/>
      <c r="I152" s="337">
        <v>10150.277</v>
      </c>
    </row>
    <row r="153" spans="2:9" ht="12.95" customHeight="1" x14ac:dyDescent="0.15">
      <c r="B153" s="383"/>
      <c r="C153" s="345" t="s">
        <v>43</v>
      </c>
      <c r="D153" s="346" t="s">
        <v>18</v>
      </c>
      <c r="E153" s="710" t="s">
        <v>273</v>
      </c>
      <c r="F153" s="711"/>
      <c r="G153" s="25">
        <v>11767.063</v>
      </c>
      <c r="H153" s="2"/>
      <c r="I153" s="348">
        <v>11767.063</v>
      </c>
    </row>
    <row r="154" spans="2:9" ht="12.95" customHeight="1" x14ac:dyDescent="0.15">
      <c r="B154" s="381" t="s">
        <v>4</v>
      </c>
      <c r="C154" s="332" t="s">
        <v>43</v>
      </c>
      <c r="D154" s="333" t="s">
        <v>7</v>
      </c>
      <c r="E154" s="702" t="s">
        <v>87</v>
      </c>
      <c r="F154" s="703" t="s">
        <v>88</v>
      </c>
      <c r="G154" s="335"/>
      <c r="H154" s="336">
        <v>205.714</v>
      </c>
      <c r="I154" s="337">
        <v>205.714</v>
      </c>
    </row>
    <row r="155" spans="2:9" ht="12.95" customHeight="1" x14ac:dyDescent="0.15">
      <c r="B155" s="381" t="s">
        <v>4</v>
      </c>
      <c r="C155" s="332" t="s">
        <v>43</v>
      </c>
      <c r="D155" s="333" t="s">
        <v>7</v>
      </c>
      <c r="E155" s="702" t="s">
        <v>87</v>
      </c>
      <c r="F155" s="703" t="s">
        <v>89</v>
      </c>
      <c r="G155" s="335"/>
      <c r="H155" s="336">
        <v>272.99799999999999</v>
      </c>
      <c r="I155" s="337">
        <v>272.99799999999999</v>
      </c>
    </row>
    <row r="156" spans="2:9" ht="12.95" customHeight="1" x14ac:dyDescent="0.15">
      <c r="B156" s="381" t="s">
        <v>4</v>
      </c>
      <c r="C156" s="332" t="s">
        <v>43</v>
      </c>
      <c r="D156" s="333" t="s">
        <v>7</v>
      </c>
      <c r="E156" s="702" t="s">
        <v>87</v>
      </c>
      <c r="F156" s="703" t="s">
        <v>91</v>
      </c>
      <c r="G156" s="335"/>
      <c r="H156" s="336">
        <v>25.713999999999999</v>
      </c>
      <c r="I156" s="337">
        <v>25.713999999999999</v>
      </c>
    </row>
    <row r="157" spans="2:9" ht="12.95" customHeight="1" x14ac:dyDescent="0.15">
      <c r="B157" s="381" t="s">
        <v>4</v>
      </c>
      <c r="C157" s="332" t="s">
        <v>43</v>
      </c>
      <c r="D157" s="333" t="s">
        <v>7</v>
      </c>
      <c r="E157" s="702" t="s">
        <v>87</v>
      </c>
      <c r="F157" s="703" t="s">
        <v>92</v>
      </c>
      <c r="G157" s="335"/>
      <c r="H157" s="336">
        <v>12.856999999999999</v>
      </c>
      <c r="I157" s="337">
        <v>12.856999999999999</v>
      </c>
    </row>
    <row r="158" spans="2:9" ht="12.95" customHeight="1" x14ac:dyDescent="0.15">
      <c r="B158" s="381" t="s">
        <v>4</v>
      </c>
      <c r="C158" s="332" t="s">
        <v>43</v>
      </c>
      <c r="D158" s="333" t="s">
        <v>7</v>
      </c>
      <c r="E158" s="702" t="s">
        <v>87</v>
      </c>
      <c r="F158" s="703" t="s">
        <v>93</v>
      </c>
      <c r="G158" s="335"/>
      <c r="H158" s="336">
        <v>4392.0539999999919</v>
      </c>
      <c r="I158" s="337">
        <v>4392.0539999999919</v>
      </c>
    </row>
    <row r="159" spans="2:9" ht="12.95" customHeight="1" x14ac:dyDescent="0.15">
      <c r="B159" s="381" t="s">
        <v>4</v>
      </c>
      <c r="C159" s="332" t="s">
        <v>43</v>
      </c>
      <c r="D159" s="333" t="s">
        <v>7</v>
      </c>
      <c r="E159" s="702" t="s">
        <v>87</v>
      </c>
      <c r="F159" s="703" t="s">
        <v>94</v>
      </c>
      <c r="G159" s="335"/>
      <c r="H159" s="336">
        <v>271.99799999999999</v>
      </c>
      <c r="I159" s="337">
        <v>271.99799999999999</v>
      </c>
    </row>
    <row r="160" spans="2:9" ht="12.95" customHeight="1" x14ac:dyDescent="0.15">
      <c r="B160" s="381" t="s">
        <v>4</v>
      </c>
      <c r="C160" s="332" t="s">
        <v>43</v>
      </c>
      <c r="D160" s="333" t="s">
        <v>7</v>
      </c>
      <c r="E160" s="702" t="s">
        <v>87</v>
      </c>
      <c r="F160" s="703" t="s">
        <v>95</v>
      </c>
      <c r="G160" s="335"/>
      <c r="H160" s="336">
        <v>25.713999999999999</v>
      </c>
      <c r="I160" s="337">
        <v>25.713999999999999</v>
      </c>
    </row>
    <row r="161" spans="2:9" ht="12.95" customHeight="1" x14ac:dyDescent="0.15">
      <c r="B161" s="381" t="s">
        <v>4</v>
      </c>
      <c r="C161" s="332" t="s">
        <v>43</v>
      </c>
      <c r="D161" s="333" t="s">
        <v>7</v>
      </c>
      <c r="E161" s="702" t="s">
        <v>87</v>
      </c>
      <c r="F161" s="703" t="s">
        <v>96</v>
      </c>
      <c r="G161" s="335"/>
      <c r="H161" s="336">
        <v>25.713999999999999</v>
      </c>
      <c r="I161" s="337">
        <v>25.713999999999999</v>
      </c>
    </row>
    <row r="162" spans="2:9" ht="12.95" customHeight="1" x14ac:dyDescent="0.15">
      <c r="B162" s="381" t="s">
        <v>4</v>
      </c>
      <c r="C162" s="332" t="s">
        <v>43</v>
      </c>
      <c r="D162" s="333" t="s">
        <v>7</v>
      </c>
      <c r="E162" s="702" t="s">
        <v>97</v>
      </c>
      <c r="F162" s="703" t="s">
        <v>99</v>
      </c>
      <c r="G162" s="335"/>
      <c r="H162" s="336">
        <v>32.143000000000001</v>
      </c>
      <c r="I162" s="337">
        <v>32.143000000000001</v>
      </c>
    </row>
    <row r="163" spans="2:9" ht="12.95" customHeight="1" x14ac:dyDescent="0.15">
      <c r="B163" s="381" t="s">
        <v>4</v>
      </c>
      <c r="C163" s="332" t="s">
        <v>43</v>
      </c>
      <c r="D163" s="333" t="s">
        <v>7</v>
      </c>
      <c r="E163" s="702" t="s">
        <v>97</v>
      </c>
      <c r="F163" s="703" t="s">
        <v>254</v>
      </c>
      <c r="G163" s="335"/>
      <c r="H163" s="336">
        <v>38.570999999999998</v>
      </c>
      <c r="I163" s="337">
        <v>38.570999999999998</v>
      </c>
    </row>
    <row r="164" spans="2:9" ht="12.95" customHeight="1" x14ac:dyDescent="0.15">
      <c r="B164" s="381" t="s">
        <v>4</v>
      </c>
      <c r="C164" s="332" t="s">
        <v>43</v>
      </c>
      <c r="D164" s="333" t="s">
        <v>7</v>
      </c>
      <c r="E164" s="702" t="s">
        <v>97</v>
      </c>
      <c r="F164" s="703" t="s">
        <v>101</v>
      </c>
      <c r="G164" s="335"/>
      <c r="H164" s="336">
        <v>12.856999999999999</v>
      </c>
      <c r="I164" s="337">
        <v>12.856999999999999</v>
      </c>
    </row>
    <row r="165" spans="2:9" ht="12.95" customHeight="1" x14ac:dyDescent="0.15">
      <c r="B165" s="381" t="s">
        <v>4</v>
      </c>
      <c r="C165" s="332" t="s">
        <v>43</v>
      </c>
      <c r="D165" s="333" t="s">
        <v>7</v>
      </c>
      <c r="E165" s="702" t="s">
        <v>103</v>
      </c>
      <c r="F165" s="703" t="s">
        <v>105</v>
      </c>
      <c r="G165" s="335"/>
      <c r="H165" s="336">
        <v>8</v>
      </c>
      <c r="I165" s="337">
        <v>8</v>
      </c>
    </row>
    <row r="166" spans="2:9" ht="12.95" customHeight="1" x14ac:dyDescent="0.15">
      <c r="B166" s="381" t="s">
        <v>4</v>
      </c>
      <c r="C166" s="332" t="s">
        <v>43</v>
      </c>
      <c r="D166" s="333" t="s">
        <v>7</v>
      </c>
      <c r="E166" s="702" t="s">
        <v>103</v>
      </c>
      <c r="F166" s="703" t="s">
        <v>106</v>
      </c>
      <c r="G166" s="335"/>
      <c r="H166" s="336">
        <v>2.1429999999999998</v>
      </c>
      <c r="I166" s="337">
        <v>2.1429999999999998</v>
      </c>
    </row>
    <row r="167" spans="2:9" ht="12.95" customHeight="1" x14ac:dyDescent="0.15">
      <c r="B167" s="381" t="s">
        <v>4</v>
      </c>
      <c r="C167" s="332" t="s">
        <v>43</v>
      </c>
      <c r="D167" s="333" t="s">
        <v>7</v>
      </c>
      <c r="E167" s="702" t="s">
        <v>110</v>
      </c>
      <c r="F167" s="703" t="s">
        <v>112</v>
      </c>
      <c r="G167" s="335"/>
      <c r="H167" s="336">
        <v>2.1429999999999998</v>
      </c>
      <c r="I167" s="337">
        <v>2.1429999999999998</v>
      </c>
    </row>
    <row r="168" spans="2:9" ht="12.95" customHeight="1" x14ac:dyDescent="0.15">
      <c r="B168" s="381" t="s">
        <v>4</v>
      </c>
      <c r="C168" s="332" t="s">
        <v>43</v>
      </c>
      <c r="D168" s="333" t="s">
        <v>7</v>
      </c>
      <c r="E168" s="702" t="s">
        <v>110</v>
      </c>
      <c r="F168" s="703" t="s">
        <v>114</v>
      </c>
      <c r="G168" s="335"/>
      <c r="H168" s="336">
        <v>442.18699999999956</v>
      </c>
      <c r="I168" s="337">
        <v>442.18699999999956</v>
      </c>
    </row>
    <row r="169" spans="2:9" ht="12.95" customHeight="1" x14ac:dyDescent="0.15">
      <c r="B169" s="381" t="s">
        <v>4</v>
      </c>
      <c r="C169" s="332" t="s">
        <v>43</v>
      </c>
      <c r="D169" s="333" t="s">
        <v>7</v>
      </c>
      <c r="E169" s="702" t="s">
        <v>110</v>
      </c>
      <c r="F169" s="703" t="s">
        <v>117</v>
      </c>
      <c r="G169" s="335"/>
      <c r="H169" s="336">
        <v>2038.1259999999968</v>
      </c>
      <c r="I169" s="337">
        <v>2038.1259999999968</v>
      </c>
    </row>
    <row r="170" spans="2:9" ht="12.95" customHeight="1" x14ac:dyDescent="0.15">
      <c r="B170" s="381" t="s">
        <v>4</v>
      </c>
      <c r="C170" s="332" t="s">
        <v>43</v>
      </c>
      <c r="D170" s="333" t="s">
        <v>7</v>
      </c>
      <c r="E170" s="702" t="s">
        <v>110</v>
      </c>
      <c r="F170" s="703" t="s">
        <v>249</v>
      </c>
      <c r="G170" s="335"/>
      <c r="H170" s="336">
        <v>192.857</v>
      </c>
      <c r="I170" s="337">
        <v>192.857</v>
      </c>
    </row>
    <row r="171" spans="2:9" ht="12.95" customHeight="1" x14ac:dyDescent="0.15">
      <c r="B171" s="381" t="s">
        <v>4</v>
      </c>
      <c r="C171" s="332" t="s">
        <v>43</v>
      </c>
      <c r="D171" s="333" t="s">
        <v>7</v>
      </c>
      <c r="E171" s="702" t="s">
        <v>110</v>
      </c>
      <c r="F171" s="703" t="s">
        <v>119</v>
      </c>
      <c r="G171" s="335"/>
      <c r="H171" s="336">
        <v>72.855999999999995</v>
      </c>
      <c r="I171" s="337">
        <v>72.855999999999995</v>
      </c>
    </row>
    <row r="172" spans="2:9" ht="12.95" customHeight="1" x14ac:dyDescent="0.15">
      <c r="B172" s="381" t="s">
        <v>4</v>
      </c>
      <c r="C172" s="332" t="s">
        <v>43</v>
      </c>
      <c r="D172" s="333" t="s">
        <v>7</v>
      </c>
      <c r="E172" s="702" t="s">
        <v>110</v>
      </c>
      <c r="F172" s="703" t="s">
        <v>121</v>
      </c>
      <c r="G172" s="335"/>
      <c r="H172" s="336">
        <v>14.715</v>
      </c>
      <c r="I172" s="337">
        <v>14.715</v>
      </c>
    </row>
    <row r="173" spans="2:9" ht="12.95" customHeight="1" x14ac:dyDescent="0.15">
      <c r="B173" s="381" t="s">
        <v>4</v>
      </c>
      <c r="C173" s="332" t="s">
        <v>43</v>
      </c>
      <c r="D173" s="333" t="s">
        <v>7</v>
      </c>
      <c r="E173" s="702" t="s">
        <v>122</v>
      </c>
      <c r="F173" s="703" t="s">
        <v>125</v>
      </c>
      <c r="G173" s="335"/>
      <c r="H173" s="336">
        <v>795.4200000000003</v>
      </c>
      <c r="I173" s="337">
        <v>795.4200000000003</v>
      </c>
    </row>
    <row r="174" spans="2:9" ht="12.95" customHeight="1" x14ac:dyDescent="0.15">
      <c r="B174" s="381" t="s">
        <v>4</v>
      </c>
      <c r="C174" s="332" t="s">
        <v>43</v>
      </c>
      <c r="D174" s="333" t="s">
        <v>7</v>
      </c>
      <c r="E174" s="702" t="s">
        <v>122</v>
      </c>
      <c r="F174" s="703" t="s">
        <v>127</v>
      </c>
      <c r="G174" s="335"/>
      <c r="H174" s="336">
        <v>212.143</v>
      </c>
      <c r="I174" s="337">
        <v>212.143</v>
      </c>
    </row>
    <row r="175" spans="2:9" ht="12.95" customHeight="1" x14ac:dyDescent="0.15">
      <c r="B175" s="381" t="s">
        <v>4</v>
      </c>
      <c r="C175" s="332" t="s">
        <v>43</v>
      </c>
      <c r="D175" s="333" t="s">
        <v>7</v>
      </c>
      <c r="E175" s="702" t="s">
        <v>122</v>
      </c>
      <c r="F175" s="703" t="s">
        <v>282</v>
      </c>
      <c r="G175" s="335"/>
      <c r="H175" s="336">
        <v>36.429000000000002</v>
      </c>
      <c r="I175" s="337">
        <v>36.429000000000002</v>
      </c>
    </row>
    <row r="176" spans="2:9" ht="12.95" customHeight="1" x14ac:dyDescent="0.15">
      <c r="B176" s="381" t="s">
        <v>4</v>
      </c>
      <c r="C176" s="332" t="s">
        <v>43</v>
      </c>
      <c r="D176" s="333" t="s">
        <v>7</v>
      </c>
      <c r="E176" s="702" t="s">
        <v>122</v>
      </c>
      <c r="F176" s="703" t="s">
        <v>129</v>
      </c>
      <c r="G176" s="335"/>
      <c r="H176" s="336">
        <v>143.809</v>
      </c>
      <c r="I176" s="337">
        <v>143.809</v>
      </c>
    </row>
    <row r="177" spans="2:9" ht="12.95" customHeight="1" x14ac:dyDescent="0.15">
      <c r="B177" s="381" t="s">
        <v>4</v>
      </c>
      <c r="C177" s="332" t="s">
        <v>43</v>
      </c>
      <c r="D177" s="333" t="s">
        <v>7</v>
      </c>
      <c r="E177" s="702" t="s">
        <v>122</v>
      </c>
      <c r="F177" s="703" t="s">
        <v>130</v>
      </c>
      <c r="G177" s="335"/>
      <c r="H177" s="336">
        <v>72.284999999999997</v>
      </c>
      <c r="I177" s="337">
        <v>72.284999999999997</v>
      </c>
    </row>
    <row r="178" spans="2:9" ht="12.95" customHeight="1" x14ac:dyDescent="0.15">
      <c r="B178" s="381" t="s">
        <v>4</v>
      </c>
      <c r="C178" s="332" t="s">
        <v>43</v>
      </c>
      <c r="D178" s="333" t="s">
        <v>7</v>
      </c>
      <c r="E178" s="702" t="s">
        <v>122</v>
      </c>
      <c r="F178" s="703" t="s">
        <v>279</v>
      </c>
      <c r="G178" s="335"/>
      <c r="H178" s="336">
        <v>31.045999999999999</v>
      </c>
      <c r="I178" s="337">
        <v>31.045999999999999</v>
      </c>
    </row>
    <row r="179" spans="2:9" ht="12.95" customHeight="1" thickBot="1" x14ac:dyDescent="0.2">
      <c r="B179" s="388" t="s">
        <v>4</v>
      </c>
      <c r="C179" s="355" t="s">
        <v>43</v>
      </c>
      <c r="D179" s="356" t="s">
        <v>7</v>
      </c>
      <c r="E179" s="704" t="s">
        <v>131</v>
      </c>
      <c r="F179" s="705" t="s">
        <v>132</v>
      </c>
      <c r="G179" s="358"/>
      <c r="H179" s="359">
        <v>10983.571999999993</v>
      </c>
      <c r="I179" s="360">
        <v>10983.571999999993</v>
      </c>
    </row>
    <row r="180" spans="2:9" ht="12.95" customHeight="1" x14ac:dyDescent="0.15">
      <c r="B180" s="384" t="s">
        <v>4</v>
      </c>
      <c r="C180" s="349" t="s">
        <v>43</v>
      </c>
      <c r="D180" s="350" t="s">
        <v>7</v>
      </c>
      <c r="E180" s="706" t="s">
        <v>131</v>
      </c>
      <c r="F180" s="707" t="s">
        <v>135</v>
      </c>
      <c r="G180" s="352"/>
      <c r="H180" s="353">
        <v>1685.5619999999994</v>
      </c>
      <c r="I180" s="354">
        <v>1685.5619999999994</v>
      </c>
    </row>
    <row r="181" spans="2:9" ht="12.95" customHeight="1" x14ac:dyDescent="0.15">
      <c r="B181" s="381" t="s">
        <v>4</v>
      </c>
      <c r="C181" s="332" t="s">
        <v>43</v>
      </c>
      <c r="D181" s="333" t="s">
        <v>7</v>
      </c>
      <c r="E181" s="702" t="s">
        <v>131</v>
      </c>
      <c r="F181" s="703" t="s">
        <v>136</v>
      </c>
      <c r="G181" s="335">
        <v>78</v>
      </c>
      <c r="H181" s="336">
        <v>1132.1900000000007</v>
      </c>
      <c r="I181" s="337">
        <v>1210.1900000000007</v>
      </c>
    </row>
    <row r="182" spans="2:9" ht="12.95" customHeight="1" x14ac:dyDescent="0.15">
      <c r="B182" s="381" t="s">
        <v>4</v>
      </c>
      <c r="C182" s="332" t="s">
        <v>43</v>
      </c>
      <c r="D182" s="333" t="s">
        <v>7</v>
      </c>
      <c r="E182" s="702" t="s">
        <v>131</v>
      </c>
      <c r="F182" s="703" t="s">
        <v>137</v>
      </c>
      <c r="G182" s="335"/>
      <c r="H182" s="336">
        <v>99.474999999999994</v>
      </c>
      <c r="I182" s="337">
        <v>99.474999999999994</v>
      </c>
    </row>
    <row r="183" spans="2:9" ht="12.95" customHeight="1" x14ac:dyDescent="0.15">
      <c r="B183" s="381" t="s">
        <v>4</v>
      </c>
      <c r="C183" s="332" t="s">
        <v>43</v>
      </c>
      <c r="D183" s="333" t="s">
        <v>7</v>
      </c>
      <c r="E183" s="702" t="s">
        <v>131</v>
      </c>
      <c r="F183" s="703" t="s">
        <v>138</v>
      </c>
      <c r="G183" s="335"/>
      <c r="H183" s="336">
        <v>365.85299999999978</v>
      </c>
      <c r="I183" s="337">
        <v>365.85299999999978</v>
      </c>
    </row>
    <row r="184" spans="2:9" ht="12.95" customHeight="1" x14ac:dyDescent="0.15">
      <c r="B184" s="381" t="s">
        <v>4</v>
      </c>
      <c r="C184" s="332" t="s">
        <v>43</v>
      </c>
      <c r="D184" s="333" t="s">
        <v>7</v>
      </c>
      <c r="E184" s="702" t="s">
        <v>131</v>
      </c>
      <c r="F184" s="703" t="s">
        <v>140</v>
      </c>
      <c r="G184" s="335"/>
      <c r="H184" s="336">
        <v>107.142</v>
      </c>
      <c r="I184" s="337">
        <v>107.142</v>
      </c>
    </row>
    <row r="185" spans="2:9" ht="12.95" customHeight="1" x14ac:dyDescent="0.15">
      <c r="B185" s="381" t="s">
        <v>4</v>
      </c>
      <c r="C185" s="332" t="s">
        <v>43</v>
      </c>
      <c r="D185" s="333" t="s">
        <v>7</v>
      </c>
      <c r="E185" s="702" t="s">
        <v>248</v>
      </c>
      <c r="F185" s="703" t="s">
        <v>280</v>
      </c>
      <c r="G185" s="335"/>
      <c r="H185" s="336">
        <v>25.713999999999999</v>
      </c>
      <c r="I185" s="337">
        <v>25.713999999999999</v>
      </c>
    </row>
    <row r="186" spans="2:9" ht="12.95" customHeight="1" x14ac:dyDescent="0.15">
      <c r="B186" s="381" t="s">
        <v>4</v>
      </c>
      <c r="C186" s="332" t="s">
        <v>43</v>
      </c>
      <c r="D186" s="333" t="s">
        <v>7</v>
      </c>
      <c r="E186" s="702" t="s">
        <v>248</v>
      </c>
      <c r="F186" s="703" t="s">
        <v>142</v>
      </c>
      <c r="G186" s="335"/>
      <c r="H186" s="336">
        <v>356.13999999999993</v>
      </c>
      <c r="I186" s="337">
        <v>356.13999999999993</v>
      </c>
    </row>
    <row r="187" spans="2:9" ht="12.95" customHeight="1" x14ac:dyDescent="0.15">
      <c r="B187" s="381" t="s">
        <v>4</v>
      </c>
      <c r="C187" s="332" t="s">
        <v>43</v>
      </c>
      <c r="D187" s="333" t="s">
        <v>7</v>
      </c>
      <c r="E187" s="702" t="s">
        <v>248</v>
      </c>
      <c r="F187" s="703" t="s">
        <v>143</v>
      </c>
      <c r="G187" s="335"/>
      <c r="H187" s="336">
        <v>12.856999999999999</v>
      </c>
      <c r="I187" s="337">
        <v>12.856999999999999</v>
      </c>
    </row>
    <row r="188" spans="2:9" ht="12.95" customHeight="1" x14ac:dyDescent="0.15">
      <c r="B188" s="381" t="s">
        <v>4</v>
      </c>
      <c r="C188" s="332" t="s">
        <v>43</v>
      </c>
      <c r="D188" s="333" t="s">
        <v>7</v>
      </c>
      <c r="E188" s="702" t="s">
        <v>248</v>
      </c>
      <c r="F188" s="703" t="s">
        <v>145</v>
      </c>
      <c r="G188" s="335"/>
      <c r="H188" s="336">
        <v>631.80799999999988</v>
      </c>
      <c r="I188" s="337">
        <v>631.80799999999988</v>
      </c>
    </row>
    <row r="189" spans="2:9" ht="12.95" customHeight="1" x14ac:dyDescent="0.15">
      <c r="B189" s="381" t="s">
        <v>4</v>
      </c>
      <c r="C189" s="332" t="s">
        <v>43</v>
      </c>
      <c r="D189" s="333" t="s">
        <v>7</v>
      </c>
      <c r="E189" s="702" t="s">
        <v>146</v>
      </c>
      <c r="F189" s="703" t="s">
        <v>147</v>
      </c>
      <c r="G189" s="335"/>
      <c r="H189" s="336">
        <v>183.14099999999999</v>
      </c>
      <c r="I189" s="337">
        <v>183.14099999999999</v>
      </c>
    </row>
    <row r="190" spans="2:9" ht="12.95" customHeight="1" x14ac:dyDescent="0.15">
      <c r="B190" s="381" t="s">
        <v>4</v>
      </c>
      <c r="C190" s="332" t="s">
        <v>43</v>
      </c>
      <c r="D190" s="333" t="s">
        <v>7</v>
      </c>
      <c r="E190" s="702" t="s">
        <v>146</v>
      </c>
      <c r="F190" s="703" t="s">
        <v>149</v>
      </c>
      <c r="G190" s="335"/>
      <c r="H190" s="336">
        <v>42.856999999999999</v>
      </c>
      <c r="I190" s="337">
        <v>42.856999999999999</v>
      </c>
    </row>
    <row r="191" spans="2:9" ht="12.95" customHeight="1" x14ac:dyDescent="0.15">
      <c r="B191" s="381" t="s">
        <v>4</v>
      </c>
      <c r="C191" s="332" t="s">
        <v>43</v>
      </c>
      <c r="D191" s="333" t="s">
        <v>7</v>
      </c>
      <c r="E191" s="702" t="s">
        <v>146</v>
      </c>
      <c r="F191" s="703" t="s">
        <v>152</v>
      </c>
      <c r="G191" s="335"/>
      <c r="H191" s="336">
        <v>1333.9210000000021</v>
      </c>
      <c r="I191" s="337">
        <v>1333.9210000000021</v>
      </c>
    </row>
    <row r="192" spans="2:9" ht="12.95" customHeight="1" x14ac:dyDescent="0.15">
      <c r="B192" s="381" t="s">
        <v>4</v>
      </c>
      <c r="C192" s="332" t="s">
        <v>43</v>
      </c>
      <c r="D192" s="333" t="s">
        <v>7</v>
      </c>
      <c r="E192" s="702" t="s">
        <v>277</v>
      </c>
      <c r="F192" s="703" t="s">
        <v>277</v>
      </c>
      <c r="G192" s="335">
        <v>1600</v>
      </c>
      <c r="H192" s="336"/>
      <c r="I192" s="337">
        <v>1600</v>
      </c>
    </row>
    <row r="193" spans="2:9" ht="12.95" customHeight="1" x14ac:dyDescent="0.15">
      <c r="B193" s="381" t="s">
        <v>5</v>
      </c>
      <c r="C193" s="332" t="s">
        <v>43</v>
      </c>
      <c r="D193" s="333" t="s">
        <v>7</v>
      </c>
      <c r="E193" s="702" t="s">
        <v>87</v>
      </c>
      <c r="F193" s="703" t="s">
        <v>88</v>
      </c>
      <c r="G193" s="335"/>
      <c r="H193" s="336">
        <v>25.713999999999999</v>
      </c>
      <c r="I193" s="337">
        <v>25.713999999999999</v>
      </c>
    </row>
    <row r="194" spans="2:9" ht="12.95" customHeight="1" x14ac:dyDescent="0.15">
      <c r="B194" s="381" t="s">
        <v>5</v>
      </c>
      <c r="C194" s="332" t="s">
        <v>43</v>
      </c>
      <c r="D194" s="333" t="s">
        <v>7</v>
      </c>
      <c r="E194" s="702" t="s">
        <v>87</v>
      </c>
      <c r="F194" s="703" t="s">
        <v>91</v>
      </c>
      <c r="G194" s="335"/>
      <c r="H194" s="336">
        <v>104.285</v>
      </c>
      <c r="I194" s="337">
        <v>104.285</v>
      </c>
    </row>
    <row r="195" spans="2:9" ht="12.95" customHeight="1" x14ac:dyDescent="0.15">
      <c r="B195" s="381" t="s">
        <v>5</v>
      </c>
      <c r="C195" s="332" t="s">
        <v>43</v>
      </c>
      <c r="D195" s="333" t="s">
        <v>7</v>
      </c>
      <c r="E195" s="702" t="s">
        <v>87</v>
      </c>
      <c r="F195" s="703" t="s">
        <v>92</v>
      </c>
      <c r="G195" s="335"/>
      <c r="H195" s="336">
        <v>16</v>
      </c>
      <c r="I195" s="337">
        <v>16</v>
      </c>
    </row>
    <row r="196" spans="2:9" ht="12.95" customHeight="1" x14ac:dyDescent="0.15">
      <c r="B196" s="381" t="s">
        <v>5</v>
      </c>
      <c r="C196" s="332" t="s">
        <v>43</v>
      </c>
      <c r="D196" s="333" t="s">
        <v>7</v>
      </c>
      <c r="E196" s="702" t="s">
        <v>87</v>
      </c>
      <c r="F196" s="703" t="s">
        <v>93</v>
      </c>
      <c r="G196" s="335"/>
      <c r="H196" s="336">
        <v>1493.9869999999976</v>
      </c>
      <c r="I196" s="337">
        <v>1493.9869999999976</v>
      </c>
    </row>
    <row r="197" spans="2:9" ht="12.95" customHeight="1" x14ac:dyDescent="0.15">
      <c r="B197" s="381" t="s">
        <v>5</v>
      </c>
      <c r="C197" s="332" t="s">
        <v>43</v>
      </c>
      <c r="D197" s="333" t="s">
        <v>7</v>
      </c>
      <c r="E197" s="702" t="s">
        <v>87</v>
      </c>
      <c r="F197" s="703" t="s">
        <v>94</v>
      </c>
      <c r="G197" s="335"/>
      <c r="H197" s="336">
        <v>77.141999999999996</v>
      </c>
      <c r="I197" s="337">
        <v>77.141999999999996</v>
      </c>
    </row>
    <row r="198" spans="2:9" ht="12.95" customHeight="1" x14ac:dyDescent="0.15">
      <c r="B198" s="381" t="s">
        <v>5</v>
      </c>
      <c r="C198" s="332" t="s">
        <v>43</v>
      </c>
      <c r="D198" s="333" t="s">
        <v>7</v>
      </c>
      <c r="E198" s="702" t="s">
        <v>87</v>
      </c>
      <c r="F198" s="703" t="s">
        <v>96</v>
      </c>
      <c r="G198" s="335"/>
      <c r="H198" s="336">
        <v>1.333</v>
      </c>
      <c r="I198" s="337">
        <v>1.333</v>
      </c>
    </row>
    <row r="199" spans="2:9" ht="12.95" customHeight="1" x14ac:dyDescent="0.15">
      <c r="B199" s="381" t="s">
        <v>5</v>
      </c>
      <c r="C199" s="332" t="s">
        <v>43</v>
      </c>
      <c r="D199" s="333" t="s">
        <v>7</v>
      </c>
      <c r="E199" s="702" t="s">
        <v>97</v>
      </c>
      <c r="F199" s="703" t="s">
        <v>99</v>
      </c>
      <c r="G199" s="335"/>
      <c r="H199" s="336">
        <v>16</v>
      </c>
      <c r="I199" s="337">
        <v>16</v>
      </c>
    </row>
    <row r="200" spans="2:9" ht="12.95" customHeight="1" x14ac:dyDescent="0.15">
      <c r="B200" s="381" t="s">
        <v>5</v>
      </c>
      <c r="C200" s="332" t="s">
        <v>43</v>
      </c>
      <c r="D200" s="333" t="s">
        <v>7</v>
      </c>
      <c r="E200" s="702" t="s">
        <v>110</v>
      </c>
      <c r="F200" s="703" t="s">
        <v>114</v>
      </c>
      <c r="G200" s="335"/>
      <c r="H200" s="336">
        <v>25.713999999999999</v>
      </c>
      <c r="I200" s="337">
        <v>25.713999999999999</v>
      </c>
    </row>
    <row r="201" spans="2:9" ht="12.95" customHeight="1" x14ac:dyDescent="0.15">
      <c r="B201" s="381" t="s">
        <v>5</v>
      </c>
      <c r="C201" s="332" t="s">
        <v>43</v>
      </c>
      <c r="D201" s="333" t="s">
        <v>7</v>
      </c>
      <c r="E201" s="702" t="s">
        <v>110</v>
      </c>
      <c r="F201" s="703" t="s">
        <v>116</v>
      </c>
      <c r="G201" s="335"/>
      <c r="H201" s="336">
        <v>2.1429999999999998</v>
      </c>
      <c r="I201" s="337">
        <v>2.1429999999999998</v>
      </c>
    </row>
    <row r="202" spans="2:9" ht="12.95" customHeight="1" x14ac:dyDescent="0.15">
      <c r="B202" s="381" t="s">
        <v>5</v>
      </c>
      <c r="C202" s="332" t="s">
        <v>43</v>
      </c>
      <c r="D202" s="333" t="s">
        <v>7</v>
      </c>
      <c r="E202" s="702" t="s">
        <v>110</v>
      </c>
      <c r="F202" s="703" t="s">
        <v>121</v>
      </c>
      <c r="G202" s="335"/>
      <c r="H202" s="336">
        <v>12.856999999999999</v>
      </c>
      <c r="I202" s="337">
        <v>12.856999999999999</v>
      </c>
    </row>
    <row r="203" spans="2:9" ht="12.95" customHeight="1" x14ac:dyDescent="0.15">
      <c r="B203" s="381" t="s">
        <v>5</v>
      </c>
      <c r="C203" s="332" t="s">
        <v>43</v>
      </c>
      <c r="D203" s="333" t="s">
        <v>7</v>
      </c>
      <c r="E203" s="702" t="s">
        <v>122</v>
      </c>
      <c r="F203" s="703" t="s">
        <v>129</v>
      </c>
      <c r="G203" s="335"/>
      <c r="H203" s="336">
        <v>48.094999999999999</v>
      </c>
      <c r="I203" s="337">
        <v>48.094999999999999</v>
      </c>
    </row>
    <row r="204" spans="2:9" ht="12.95" customHeight="1" x14ac:dyDescent="0.15">
      <c r="B204" s="381" t="s">
        <v>5</v>
      </c>
      <c r="C204" s="332" t="s">
        <v>43</v>
      </c>
      <c r="D204" s="333" t="s">
        <v>7</v>
      </c>
      <c r="E204" s="702" t="s">
        <v>122</v>
      </c>
      <c r="F204" s="703" t="s">
        <v>279</v>
      </c>
      <c r="G204" s="335"/>
      <c r="H204" s="336">
        <v>10.714</v>
      </c>
      <c r="I204" s="337">
        <v>10.714</v>
      </c>
    </row>
    <row r="205" spans="2:9" ht="12.95" customHeight="1" x14ac:dyDescent="0.15">
      <c r="B205" s="381" t="s">
        <v>5</v>
      </c>
      <c r="C205" s="332" t="s">
        <v>43</v>
      </c>
      <c r="D205" s="333" t="s">
        <v>7</v>
      </c>
      <c r="E205" s="702" t="s">
        <v>131</v>
      </c>
      <c r="F205" s="703" t="s">
        <v>132</v>
      </c>
      <c r="G205" s="335"/>
      <c r="H205" s="336">
        <v>29265.423999999995</v>
      </c>
      <c r="I205" s="337">
        <v>29265.423999999995</v>
      </c>
    </row>
    <row r="206" spans="2:9" ht="12.95" customHeight="1" x14ac:dyDescent="0.15">
      <c r="B206" s="381" t="s">
        <v>5</v>
      </c>
      <c r="C206" s="332" t="s">
        <v>43</v>
      </c>
      <c r="D206" s="333" t="s">
        <v>7</v>
      </c>
      <c r="E206" s="702" t="s">
        <v>131</v>
      </c>
      <c r="F206" s="703" t="s">
        <v>135</v>
      </c>
      <c r="G206" s="335"/>
      <c r="H206" s="336">
        <v>1901.5649999999989</v>
      </c>
      <c r="I206" s="337">
        <v>1901.5649999999989</v>
      </c>
    </row>
    <row r="207" spans="2:9" ht="12.95" customHeight="1" x14ac:dyDescent="0.15">
      <c r="B207" s="381" t="s">
        <v>5</v>
      </c>
      <c r="C207" s="332" t="s">
        <v>43</v>
      </c>
      <c r="D207" s="333" t="s">
        <v>7</v>
      </c>
      <c r="E207" s="702" t="s">
        <v>131</v>
      </c>
      <c r="F207" s="703" t="s">
        <v>136</v>
      </c>
      <c r="G207" s="335"/>
      <c r="H207" s="336">
        <v>588.70899999999961</v>
      </c>
      <c r="I207" s="337">
        <v>588.70899999999961</v>
      </c>
    </row>
    <row r="208" spans="2:9" ht="12.95" customHeight="1" x14ac:dyDescent="0.15">
      <c r="B208" s="381" t="s">
        <v>5</v>
      </c>
      <c r="C208" s="332" t="s">
        <v>43</v>
      </c>
      <c r="D208" s="333" t="s">
        <v>7</v>
      </c>
      <c r="E208" s="702" t="s">
        <v>248</v>
      </c>
      <c r="F208" s="703" t="s">
        <v>142</v>
      </c>
      <c r="G208" s="335"/>
      <c r="H208" s="336">
        <v>12.856999999999999</v>
      </c>
      <c r="I208" s="337">
        <v>12.856999999999999</v>
      </c>
    </row>
    <row r="209" spans="2:9" ht="12.95" customHeight="1" x14ac:dyDescent="0.15">
      <c r="B209" s="381" t="s">
        <v>5</v>
      </c>
      <c r="C209" s="332" t="s">
        <v>43</v>
      </c>
      <c r="D209" s="333" t="s">
        <v>7</v>
      </c>
      <c r="E209" s="702" t="s">
        <v>146</v>
      </c>
      <c r="F209" s="703" t="s">
        <v>147</v>
      </c>
      <c r="G209" s="335"/>
      <c r="H209" s="336">
        <v>6.6669999999999998</v>
      </c>
      <c r="I209" s="337">
        <v>6.6669999999999998</v>
      </c>
    </row>
    <row r="210" spans="2:9" ht="12.95" customHeight="1" x14ac:dyDescent="0.15">
      <c r="B210" s="381" t="s">
        <v>5</v>
      </c>
      <c r="C210" s="332" t="s">
        <v>43</v>
      </c>
      <c r="D210" s="333" t="s">
        <v>7</v>
      </c>
      <c r="E210" s="702" t="s">
        <v>146</v>
      </c>
      <c r="F210" s="703" t="s">
        <v>149</v>
      </c>
      <c r="G210" s="335"/>
      <c r="H210" s="336">
        <v>126.952</v>
      </c>
      <c r="I210" s="337">
        <v>126.952</v>
      </c>
    </row>
    <row r="211" spans="2:9" ht="12.95" customHeight="1" x14ac:dyDescent="0.15">
      <c r="B211" s="381" t="s">
        <v>5</v>
      </c>
      <c r="C211" s="332" t="s">
        <v>43</v>
      </c>
      <c r="D211" s="333" t="s">
        <v>7</v>
      </c>
      <c r="E211" s="702" t="s">
        <v>146</v>
      </c>
      <c r="F211" s="703" t="s">
        <v>152</v>
      </c>
      <c r="G211" s="335"/>
      <c r="H211" s="336">
        <v>6.1429999999999998</v>
      </c>
      <c r="I211" s="337">
        <v>6.1429999999999998</v>
      </c>
    </row>
    <row r="212" spans="2:9" ht="12.95" customHeight="1" x14ac:dyDescent="0.15">
      <c r="B212" s="381" t="s">
        <v>15</v>
      </c>
      <c r="C212" s="332" t="s">
        <v>43</v>
      </c>
      <c r="D212" s="333" t="s">
        <v>7</v>
      </c>
      <c r="E212" s="702" t="s">
        <v>277</v>
      </c>
      <c r="F212" s="703" t="s">
        <v>277</v>
      </c>
      <c r="G212" s="335">
        <v>2080</v>
      </c>
      <c r="H212" s="336"/>
      <c r="I212" s="337">
        <v>2080</v>
      </c>
    </row>
    <row r="213" spans="2:9" ht="12.95" customHeight="1" x14ac:dyDescent="0.15">
      <c r="B213" s="381" t="s">
        <v>260</v>
      </c>
      <c r="C213" s="332" t="s">
        <v>43</v>
      </c>
      <c r="D213" s="333" t="s">
        <v>7</v>
      </c>
      <c r="E213" s="702" t="s">
        <v>277</v>
      </c>
      <c r="F213" s="703" t="s">
        <v>277</v>
      </c>
      <c r="G213" s="335">
        <v>480</v>
      </c>
      <c r="H213" s="336"/>
      <c r="I213" s="337">
        <v>480</v>
      </c>
    </row>
    <row r="214" spans="2:9" ht="12.95" customHeight="1" x14ac:dyDescent="0.15">
      <c r="B214" s="381" t="s">
        <v>6</v>
      </c>
      <c r="C214" s="332" t="s">
        <v>43</v>
      </c>
      <c r="D214" s="333" t="s">
        <v>7</v>
      </c>
      <c r="E214" s="702" t="s">
        <v>87</v>
      </c>
      <c r="F214" s="703" t="s">
        <v>96</v>
      </c>
      <c r="G214" s="335">
        <v>707.14200000000005</v>
      </c>
      <c r="H214" s="336"/>
      <c r="I214" s="337">
        <v>707.14200000000005</v>
      </c>
    </row>
    <row r="215" spans="2:9" ht="12.95" customHeight="1" x14ac:dyDescent="0.15">
      <c r="B215" s="381" t="s">
        <v>6</v>
      </c>
      <c r="C215" s="332" t="s">
        <v>43</v>
      </c>
      <c r="D215" s="333" t="s">
        <v>7</v>
      </c>
      <c r="E215" s="702" t="s">
        <v>110</v>
      </c>
      <c r="F215" s="703" t="s">
        <v>112</v>
      </c>
      <c r="G215" s="335">
        <v>1200</v>
      </c>
      <c r="H215" s="336"/>
      <c r="I215" s="337">
        <v>1200</v>
      </c>
    </row>
    <row r="216" spans="2:9" ht="12.95" customHeight="1" x14ac:dyDescent="0.15">
      <c r="B216" s="381" t="s">
        <v>6</v>
      </c>
      <c r="C216" s="332" t="s">
        <v>43</v>
      </c>
      <c r="D216" s="333" t="s">
        <v>7</v>
      </c>
      <c r="E216" s="702" t="s">
        <v>122</v>
      </c>
      <c r="F216" s="703" t="s">
        <v>279</v>
      </c>
      <c r="G216" s="335">
        <v>242.143</v>
      </c>
      <c r="H216" s="336"/>
      <c r="I216" s="337">
        <v>242.143</v>
      </c>
    </row>
    <row r="217" spans="2:9" ht="12.95" customHeight="1" x14ac:dyDescent="0.15">
      <c r="B217" s="381" t="s">
        <v>6</v>
      </c>
      <c r="C217" s="332" t="s">
        <v>43</v>
      </c>
      <c r="D217" s="333" t="s">
        <v>7</v>
      </c>
      <c r="E217" s="702" t="s">
        <v>131</v>
      </c>
      <c r="F217" s="703" t="s">
        <v>132</v>
      </c>
      <c r="G217" s="335">
        <v>1560</v>
      </c>
      <c r="H217" s="336"/>
      <c r="I217" s="337">
        <v>1560</v>
      </c>
    </row>
    <row r="218" spans="2:9" ht="12.95" customHeight="1" x14ac:dyDescent="0.15">
      <c r="B218" s="381" t="s">
        <v>6</v>
      </c>
      <c r="C218" s="332" t="s">
        <v>43</v>
      </c>
      <c r="D218" s="333" t="s">
        <v>7</v>
      </c>
      <c r="E218" s="702" t="s">
        <v>248</v>
      </c>
      <c r="F218" s="703" t="s">
        <v>143</v>
      </c>
      <c r="G218" s="335">
        <v>2987.4799999999996</v>
      </c>
      <c r="H218" s="336"/>
      <c r="I218" s="337">
        <v>2987.4799999999996</v>
      </c>
    </row>
    <row r="219" spans="2:9" ht="12.95" customHeight="1" x14ac:dyDescent="0.15">
      <c r="B219" s="381" t="s">
        <v>6</v>
      </c>
      <c r="C219" s="332" t="s">
        <v>43</v>
      </c>
      <c r="D219" s="338" t="s">
        <v>7</v>
      </c>
      <c r="E219" s="702" t="s">
        <v>248</v>
      </c>
      <c r="F219" s="703" t="s">
        <v>144</v>
      </c>
      <c r="G219" s="335">
        <v>546.428</v>
      </c>
      <c r="H219" s="336"/>
      <c r="I219" s="337">
        <v>546.428</v>
      </c>
    </row>
    <row r="220" spans="2:9" ht="12.95" customHeight="1" x14ac:dyDescent="0.15">
      <c r="B220" s="381" t="s">
        <v>6</v>
      </c>
      <c r="C220" s="332" t="s">
        <v>43</v>
      </c>
      <c r="D220" s="333" t="s">
        <v>7</v>
      </c>
      <c r="E220" s="702" t="s">
        <v>146</v>
      </c>
      <c r="F220" s="703" t="s">
        <v>152</v>
      </c>
      <c r="G220" s="335">
        <v>327.85700000000003</v>
      </c>
      <c r="H220" s="336"/>
      <c r="I220" s="337">
        <v>327.85700000000003</v>
      </c>
    </row>
    <row r="221" spans="2:9" ht="12.95" customHeight="1" x14ac:dyDescent="0.15">
      <c r="B221" s="381" t="s">
        <v>6</v>
      </c>
      <c r="C221" s="332" t="s">
        <v>43</v>
      </c>
      <c r="D221" s="333" t="s">
        <v>7</v>
      </c>
      <c r="E221" s="702" t="s">
        <v>277</v>
      </c>
      <c r="F221" s="703" t="s">
        <v>277</v>
      </c>
      <c r="G221" s="335">
        <v>34312</v>
      </c>
      <c r="H221" s="336"/>
      <c r="I221" s="337">
        <v>34312</v>
      </c>
    </row>
    <row r="222" spans="2:9" ht="12.95" customHeight="1" x14ac:dyDescent="0.15">
      <c r="B222" s="381" t="s">
        <v>206</v>
      </c>
      <c r="C222" s="332" t="s">
        <v>43</v>
      </c>
      <c r="D222" s="333" t="s">
        <v>7</v>
      </c>
      <c r="E222" s="702" t="s">
        <v>277</v>
      </c>
      <c r="F222" s="703" t="s">
        <v>277</v>
      </c>
      <c r="G222" s="335">
        <v>680</v>
      </c>
      <c r="H222" s="336"/>
      <c r="I222" s="337">
        <v>680</v>
      </c>
    </row>
    <row r="223" spans="2:9" ht="12.95" customHeight="1" x14ac:dyDescent="0.15">
      <c r="B223" s="381" t="s">
        <v>261</v>
      </c>
      <c r="C223" s="332" t="s">
        <v>43</v>
      </c>
      <c r="D223" s="333" t="s">
        <v>7</v>
      </c>
      <c r="E223" s="702" t="s">
        <v>277</v>
      </c>
      <c r="F223" s="703" t="s">
        <v>277</v>
      </c>
      <c r="G223" s="335">
        <v>980</v>
      </c>
      <c r="H223" s="336"/>
      <c r="I223" s="337">
        <v>980</v>
      </c>
    </row>
    <row r="224" spans="2:9" ht="12.95" customHeight="1" x14ac:dyDescent="0.15">
      <c r="B224" s="381" t="s">
        <v>20</v>
      </c>
      <c r="C224" s="332" t="s">
        <v>43</v>
      </c>
      <c r="D224" s="333" t="s">
        <v>7</v>
      </c>
      <c r="E224" s="702" t="s">
        <v>277</v>
      </c>
      <c r="F224" s="703" t="s">
        <v>277</v>
      </c>
      <c r="G224" s="335">
        <v>12936</v>
      </c>
      <c r="H224" s="336"/>
      <c r="I224" s="337">
        <v>12936</v>
      </c>
    </row>
    <row r="225" spans="2:9" ht="12.95" customHeight="1" x14ac:dyDescent="0.15">
      <c r="B225" s="381" t="s">
        <v>10</v>
      </c>
      <c r="C225" s="332" t="s">
        <v>43</v>
      </c>
      <c r="D225" s="333" t="s">
        <v>7</v>
      </c>
      <c r="E225" s="702" t="s">
        <v>277</v>
      </c>
      <c r="F225" s="703" t="s">
        <v>277</v>
      </c>
      <c r="G225" s="335">
        <v>6890</v>
      </c>
      <c r="H225" s="336"/>
      <c r="I225" s="337">
        <v>6890</v>
      </c>
    </row>
    <row r="226" spans="2:9" ht="12.95" customHeight="1" x14ac:dyDescent="0.15">
      <c r="B226" s="381" t="s">
        <v>11</v>
      </c>
      <c r="C226" s="332" t="s">
        <v>43</v>
      </c>
      <c r="D226" s="333" t="s">
        <v>7</v>
      </c>
      <c r="E226" s="702" t="s">
        <v>97</v>
      </c>
      <c r="F226" s="703" t="s">
        <v>254</v>
      </c>
      <c r="G226" s="335"/>
      <c r="H226" s="336">
        <v>25.332999999999998</v>
      </c>
      <c r="I226" s="337">
        <v>25.332999999999998</v>
      </c>
    </row>
    <row r="227" spans="2:9" ht="12.95" customHeight="1" x14ac:dyDescent="0.15">
      <c r="B227" s="381" t="s">
        <v>11</v>
      </c>
      <c r="C227" s="332" t="s">
        <v>43</v>
      </c>
      <c r="D227" s="333" t="s">
        <v>7</v>
      </c>
      <c r="E227" s="702" t="s">
        <v>110</v>
      </c>
      <c r="F227" s="703" t="s">
        <v>249</v>
      </c>
      <c r="G227" s="335"/>
      <c r="H227" s="336">
        <v>16</v>
      </c>
      <c r="I227" s="337">
        <v>16</v>
      </c>
    </row>
    <row r="228" spans="2:9" ht="12.95" customHeight="1" x14ac:dyDescent="0.15">
      <c r="B228" s="381" t="s">
        <v>11</v>
      </c>
      <c r="C228" s="332" t="s">
        <v>43</v>
      </c>
      <c r="D228" s="333" t="s">
        <v>7</v>
      </c>
      <c r="E228" s="702" t="s">
        <v>131</v>
      </c>
      <c r="F228" s="703" t="s">
        <v>136</v>
      </c>
      <c r="G228" s="335"/>
      <c r="H228" s="336">
        <v>6.6669999999999998</v>
      </c>
      <c r="I228" s="337">
        <v>6.6669999999999998</v>
      </c>
    </row>
    <row r="229" spans="2:9" ht="12.95" customHeight="1" x14ac:dyDescent="0.15">
      <c r="B229" s="381" t="s">
        <v>11</v>
      </c>
      <c r="C229" s="332" t="s">
        <v>43</v>
      </c>
      <c r="D229" s="333" t="s">
        <v>7</v>
      </c>
      <c r="E229" s="702" t="s">
        <v>131</v>
      </c>
      <c r="F229" s="703" t="s">
        <v>137</v>
      </c>
      <c r="G229" s="335"/>
      <c r="H229" s="336">
        <v>6.6669999999999998</v>
      </c>
      <c r="I229" s="337">
        <v>6.6669999999999998</v>
      </c>
    </row>
    <row r="230" spans="2:9" ht="12.95" customHeight="1" x14ac:dyDescent="0.15">
      <c r="B230" s="381" t="s">
        <v>22</v>
      </c>
      <c r="C230" s="332" t="s">
        <v>43</v>
      </c>
      <c r="D230" s="333" t="s">
        <v>7</v>
      </c>
      <c r="E230" s="702" t="s">
        <v>277</v>
      </c>
      <c r="F230" s="703" t="s">
        <v>277</v>
      </c>
      <c r="G230" s="335">
        <v>7592</v>
      </c>
      <c r="H230" s="336"/>
      <c r="I230" s="337">
        <v>7592</v>
      </c>
    </row>
    <row r="231" spans="2:9" ht="12.95" customHeight="1" x14ac:dyDescent="0.15">
      <c r="B231" s="381" t="s">
        <v>23</v>
      </c>
      <c r="C231" s="332" t="s">
        <v>43</v>
      </c>
      <c r="D231" s="333" t="s">
        <v>7</v>
      </c>
      <c r="E231" s="702" t="s">
        <v>110</v>
      </c>
      <c r="F231" s="703" t="s">
        <v>114</v>
      </c>
      <c r="G231" s="335"/>
      <c r="H231" s="336">
        <v>54.643000000000001</v>
      </c>
      <c r="I231" s="337">
        <v>54.643000000000001</v>
      </c>
    </row>
    <row r="232" spans="2:9" ht="12.95" customHeight="1" x14ac:dyDescent="0.15">
      <c r="B232" s="381" t="s">
        <v>23</v>
      </c>
      <c r="C232" s="332" t="s">
        <v>43</v>
      </c>
      <c r="D232" s="333" t="s">
        <v>7</v>
      </c>
      <c r="E232" s="702" t="s">
        <v>131</v>
      </c>
      <c r="F232" s="703" t="s">
        <v>136</v>
      </c>
      <c r="G232" s="335"/>
      <c r="H232" s="336">
        <v>19.286000000000001</v>
      </c>
      <c r="I232" s="337">
        <v>19.286000000000001</v>
      </c>
    </row>
    <row r="233" spans="2:9" ht="12.95" customHeight="1" x14ac:dyDescent="0.15">
      <c r="B233" s="381" t="s">
        <v>23</v>
      </c>
      <c r="C233" s="332" t="s">
        <v>43</v>
      </c>
      <c r="D233" s="333" t="s">
        <v>7</v>
      </c>
      <c r="E233" s="702" t="s">
        <v>248</v>
      </c>
      <c r="F233" s="703" t="s">
        <v>145</v>
      </c>
      <c r="G233" s="335"/>
      <c r="H233" s="336">
        <v>64.286000000000001</v>
      </c>
      <c r="I233" s="337">
        <v>64.286000000000001</v>
      </c>
    </row>
    <row r="234" spans="2:9" ht="12.95" customHeight="1" x14ac:dyDescent="0.15">
      <c r="B234" s="381" t="s">
        <v>24</v>
      </c>
      <c r="C234" s="332" t="s">
        <v>43</v>
      </c>
      <c r="D234" s="333" t="s">
        <v>7</v>
      </c>
      <c r="E234" s="702" t="s">
        <v>110</v>
      </c>
      <c r="F234" s="703" t="s">
        <v>112</v>
      </c>
      <c r="G234" s="335"/>
      <c r="H234" s="336">
        <v>19.286000000000001</v>
      </c>
      <c r="I234" s="337">
        <v>19.286000000000001</v>
      </c>
    </row>
    <row r="235" spans="2:9" ht="12.95" customHeight="1" x14ac:dyDescent="0.15">
      <c r="B235" s="381" t="s">
        <v>24</v>
      </c>
      <c r="C235" s="332" t="s">
        <v>43</v>
      </c>
      <c r="D235" s="333" t="s">
        <v>7</v>
      </c>
      <c r="E235" s="702" t="s">
        <v>122</v>
      </c>
      <c r="F235" s="703" t="s">
        <v>126</v>
      </c>
      <c r="G235" s="335"/>
      <c r="H235" s="336">
        <v>19.286000000000001</v>
      </c>
      <c r="I235" s="337">
        <v>19.286000000000001</v>
      </c>
    </row>
    <row r="236" spans="2:9" ht="12.95" customHeight="1" x14ac:dyDescent="0.15">
      <c r="B236" s="381" t="s">
        <v>24</v>
      </c>
      <c r="C236" s="332" t="s">
        <v>43</v>
      </c>
      <c r="D236" s="333" t="s">
        <v>7</v>
      </c>
      <c r="E236" s="702" t="s">
        <v>122</v>
      </c>
      <c r="F236" s="703" t="s">
        <v>129</v>
      </c>
      <c r="G236" s="335"/>
      <c r="H236" s="336">
        <v>64.286000000000001</v>
      </c>
      <c r="I236" s="337">
        <v>64.286000000000001</v>
      </c>
    </row>
    <row r="237" spans="2:9" ht="12.95" customHeight="1" thickBot="1" x14ac:dyDescent="0.2">
      <c r="B237" s="388" t="s">
        <v>24</v>
      </c>
      <c r="C237" s="355" t="s">
        <v>43</v>
      </c>
      <c r="D237" s="356" t="s">
        <v>7</v>
      </c>
      <c r="E237" s="704" t="s">
        <v>131</v>
      </c>
      <c r="F237" s="705" t="s">
        <v>132</v>
      </c>
      <c r="G237" s="358"/>
      <c r="H237" s="359">
        <v>874.2850000000002</v>
      </c>
      <c r="I237" s="360">
        <v>874.2850000000002</v>
      </c>
    </row>
    <row r="238" spans="2:9" ht="12.95" customHeight="1" x14ac:dyDescent="0.15">
      <c r="B238" s="384" t="s">
        <v>17</v>
      </c>
      <c r="C238" s="349" t="s">
        <v>43</v>
      </c>
      <c r="D238" s="350" t="s">
        <v>7</v>
      </c>
      <c r="E238" s="706" t="s">
        <v>103</v>
      </c>
      <c r="F238" s="707" t="s">
        <v>105</v>
      </c>
      <c r="G238" s="352"/>
      <c r="H238" s="353">
        <v>128.572</v>
      </c>
      <c r="I238" s="354">
        <v>128.572</v>
      </c>
    </row>
    <row r="239" spans="2:9" ht="12.95" customHeight="1" x14ac:dyDescent="0.15">
      <c r="B239" s="381" t="s">
        <v>17</v>
      </c>
      <c r="C239" s="332" t="s">
        <v>43</v>
      </c>
      <c r="D239" s="333" t="s">
        <v>7</v>
      </c>
      <c r="E239" s="702" t="s">
        <v>122</v>
      </c>
      <c r="F239" s="703" t="s">
        <v>129</v>
      </c>
      <c r="G239" s="335"/>
      <c r="H239" s="336">
        <v>45</v>
      </c>
      <c r="I239" s="337">
        <v>45</v>
      </c>
    </row>
    <row r="240" spans="2:9" ht="12.95" customHeight="1" x14ac:dyDescent="0.15">
      <c r="B240" s="381" t="s">
        <v>17</v>
      </c>
      <c r="C240" s="332" t="s">
        <v>43</v>
      </c>
      <c r="D240" s="333" t="s">
        <v>7</v>
      </c>
      <c r="E240" s="702" t="s">
        <v>248</v>
      </c>
      <c r="F240" s="703" t="s">
        <v>145</v>
      </c>
      <c r="G240" s="335"/>
      <c r="H240" s="336">
        <v>35.356999999999999</v>
      </c>
      <c r="I240" s="337">
        <v>35.356999999999999</v>
      </c>
    </row>
    <row r="241" spans="2:9" ht="12.95" customHeight="1" x14ac:dyDescent="0.15">
      <c r="B241" s="381" t="s">
        <v>17</v>
      </c>
      <c r="C241" s="332" t="s">
        <v>43</v>
      </c>
      <c r="D241" s="333" t="s">
        <v>7</v>
      </c>
      <c r="E241" s="702" t="s">
        <v>146</v>
      </c>
      <c r="F241" s="703" t="s">
        <v>150</v>
      </c>
      <c r="G241" s="335"/>
      <c r="H241" s="336">
        <v>32.143000000000001</v>
      </c>
      <c r="I241" s="337">
        <v>32.143000000000001</v>
      </c>
    </row>
    <row r="242" spans="2:9" ht="12.95" customHeight="1" x14ac:dyDescent="0.15">
      <c r="B242" s="381" t="s">
        <v>25</v>
      </c>
      <c r="C242" s="332" t="s">
        <v>43</v>
      </c>
      <c r="D242" s="333" t="s">
        <v>7</v>
      </c>
      <c r="E242" s="702" t="s">
        <v>87</v>
      </c>
      <c r="F242" s="703" t="s">
        <v>91</v>
      </c>
      <c r="G242" s="335"/>
      <c r="H242" s="336">
        <v>44.999000000000002</v>
      </c>
      <c r="I242" s="337">
        <v>44.999000000000002</v>
      </c>
    </row>
    <row r="243" spans="2:9" ht="12.95" customHeight="1" x14ac:dyDescent="0.15">
      <c r="B243" s="381" t="s">
        <v>25</v>
      </c>
      <c r="C243" s="332" t="s">
        <v>43</v>
      </c>
      <c r="D243" s="333" t="s">
        <v>7</v>
      </c>
      <c r="E243" s="702" t="s">
        <v>110</v>
      </c>
      <c r="F243" s="703" t="s">
        <v>114</v>
      </c>
      <c r="G243" s="335"/>
      <c r="H243" s="336">
        <v>115.715</v>
      </c>
      <c r="I243" s="337">
        <v>115.715</v>
      </c>
    </row>
    <row r="244" spans="2:9" ht="12.95" customHeight="1" x14ac:dyDescent="0.15">
      <c r="B244" s="381" t="s">
        <v>25</v>
      </c>
      <c r="C244" s="332" t="s">
        <v>43</v>
      </c>
      <c r="D244" s="333" t="s">
        <v>7</v>
      </c>
      <c r="E244" s="702" t="s">
        <v>110</v>
      </c>
      <c r="F244" s="703" t="s">
        <v>118</v>
      </c>
      <c r="G244" s="335"/>
      <c r="H244" s="336">
        <v>16.071000000000002</v>
      </c>
      <c r="I244" s="337">
        <v>16.071000000000002</v>
      </c>
    </row>
    <row r="245" spans="2:9" ht="12.95" customHeight="1" x14ac:dyDescent="0.15">
      <c r="B245" s="381" t="s">
        <v>25</v>
      </c>
      <c r="C245" s="332" t="s">
        <v>43</v>
      </c>
      <c r="D245" s="333" t="s">
        <v>7</v>
      </c>
      <c r="E245" s="702" t="s">
        <v>110</v>
      </c>
      <c r="F245" s="703" t="s">
        <v>119</v>
      </c>
      <c r="G245" s="335"/>
      <c r="H245" s="336">
        <v>308.56900000000002</v>
      </c>
      <c r="I245" s="337">
        <v>308.56900000000002</v>
      </c>
    </row>
    <row r="246" spans="2:9" ht="12.95" customHeight="1" x14ac:dyDescent="0.15">
      <c r="B246" s="381" t="s">
        <v>25</v>
      </c>
      <c r="C246" s="332" t="s">
        <v>43</v>
      </c>
      <c r="D246" s="333" t="s">
        <v>7</v>
      </c>
      <c r="E246" s="702" t="s">
        <v>110</v>
      </c>
      <c r="F246" s="703" t="s">
        <v>120</v>
      </c>
      <c r="G246" s="335"/>
      <c r="H246" s="336">
        <v>6.4290000000000003</v>
      </c>
      <c r="I246" s="337">
        <v>6.4290000000000003</v>
      </c>
    </row>
    <row r="247" spans="2:9" ht="12.95" customHeight="1" x14ac:dyDescent="0.15">
      <c r="B247" s="381" t="s">
        <v>25</v>
      </c>
      <c r="C247" s="332" t="s">
        <v>43</v>
      </c>
      <c r="D247" s="333" t="s">
        <v>7</v>
      </c>
      <c r="E247" s="702" t="s">
        <v>122</v>
      </c>
      <c r="F247" s="703" t="s">
        <v>282</v>
      </c>
      <c r="G247" s="335"/>
      <c r="H247" s="336">
        <v>308.57100000000003</v>
      </c>
      <c r="I247" s="337">
        <v>308.57100000000003</v>
      </c>
    </row>
    <row r="248" spans="2:9" ht="12.95" customHeight="1" x14ac:dyDescent="0.15">
      <c r="B248" s="381" t="s">
        <v>25</v>
      </c>
      <c r="C248" s="332" t="s">
        <v>43</v>
      </c>
      <c r="D248" s="333" t="s">
        <v>7</v>
      </c>
      <c r="E248" s="702" t="s">
        <v>122</v>
      </c>
      <c r="F248" s="703" t="s">
        <v>129</v>
      </c>
      <c r="G248" s="335"/>
      <c r="H248" s="336">
        <v>16.071000000000002</v>
      </c>
      <c r="I248" s="337">
        <v>16.071000000000002</v>
      </c>
    </row>
    <row r="249" spans="2:9" ht="12.95" customHeight="1" x14ac:dyDescent="0.15">
      <c r="B249" s="381" t="s">
        <v>25</v>
      </c>
      <c r="C249" s="332" t="s">
        <v>43</v>
      </c>
      <c r="D249" s="333" t="s">
        <v>7</v>
      </c>
      <c r="E249" s="702" t="s">
        <v>122</v>
      </c>
      <c r="F249" s="703" t="s">
        <v>130</v>
      </c>
      <c r="G249" s="335"/>
      <c r="H249" s="336">
        <v>151.07</v>
      </c>
      <c r="I249" s="337">
        <v>151.07</v>
      </c>
    </row>
    <row r="250" spans="2:9" ht="12.95" customHeight="1" x14ac:dyDescent="0.15">
      <c r="B250" s="381" t="s">
        <v>25</v>
      </c>
      <c r="C250" s="332" t="s">
        <v>43</v>
      </c>
      <c r="D250" s="333" t="s">
        <v>7</v>
      </c>
      <c r="E250" s="702" t="s">
        <v>131</v>
      </c>
      <c r="F250" s="703" t="s">
        <v>132</v>
      </c>
      <c r="G250" s="335"/>
      <c r="H250" s="336">
        <v>1018.9170000000008</v>
      </c>
      <c r="I250" s="337">
        <v>1018.9170000000008</v>
      </c>
    </row>
    <row r="251" spans="2:9" ht="12.95" customHeight="1" x14ac:dyDescent="0.15">
      <c r="B251" s="381" t="s">
        <v>25</v>
      </c>
      <c r="C251" s="332" t="s">
        <v>43</v>
      </c>
      <c r="D251" s="333" t="s">
        <v>7</v>
      </c>
      <c r="E251" s="702" t="s">
        <v>131</v>
      </c>
      <c r="F251" s="703" t="s">
        <v>137</v>
      </c>
      <c r="G251" s="335"/>
      <c r="H251" s="336">
        <v>1144.2740000000003</v>
      </c>
      <c r="I251" s="337">
        <v>1144.2740000000003</v>
      </c>
    </row>
    <row r="252" spans="2:9" ht="12.95" customHeight="1" x14ac:dyDescent="0.15">
      <c r="B252" s="381" t="s">
        <v>25</v>
      </c>
      <c r="C252" s="332" t="s">
        <v>43</v>
      </c>
      <c r="D252" s="333" t="s">
        <v>7</v>
      </c>
      <c r="E252" s="702" t="s">
        <v>131</v>
      </c>
      <c r="F252" s="703" t="s">
        <v>139</v>
      </c>
      <c r="G252" s="335"/>
      <c r="H252" s="336">
        <v>186.428</v>
      </c>
      <c r="I252" s="337">
        <v>186.428</v>
      </c>
    </row>
    <row r="253" spans="2:9" ht="12.95" customHeight="1" x14ac:dyDescent="0.15">
      <c r="B253" s="381" t="s">
        <v>25</v>
      </c>
      <c r="C253" s="332" t="s">
        <v>43</v>
      </c>
      <c r="D253" s="333" t="s">
        <v>7</v>
      </c>
      <c r="E253" s="702" t="s">
        <v>131</v>
      </c>
      <c r="F253" s="703" t="s">
        <v>140</v>
      </c>
      <c r="G253" s="335"/>
      <c r="H253" s="336">
        <v>710.35100000000057</v>
      </c>
      <c r="I253" s="337">
        <v>710.35100000000057</v>
      </c>
    </row>
    <row r="254" spans="2:9" ht="12.95" customHeight="1" x14ac:dyDescent="0.15">
      <c r="B254" s="381" t="s">
        <v>25</v>
      </c>
      <c r="C254" s="332" t="s">
        <v>43</v>
      </c>
      <c r="D254" s="333" t="s">
        <v>7</v>
      </c>
      <c r="E254" s="702" t="s">
        <v>248</v>
      </c>
      <c r="F254" s="703" t="s">
        <v>280</v>
      </c>
      <c r="G254" s="335"/>
      <c r="H254" s="336">
        <v>32.142000000000003</v>
      </c>
      <c r="I254" s="337">
        <v>32.142000000000003</v>
      </c>
    </row>
    <row r="255" spans="2:9" ht="12.95" customHeight="1" x14ac:dyDescent="0.15">
      <c r="B255" s="381" t="s">
        <v>25</v>
      </c>
      <c r="C255" s="332" t="s">
        <v>43</v>
      </c>
      <c r="D255" s="333" t="s">
        <v>7</v>
      </c>
      <c r="E255" s="702" t="s">
        <v>248</v>
      </c>
      <c r="F255" s="703" t="s">
        <v>145</v>
      </c>
      <c r="G255" s="335"/>
      <c r="H255" s="336">
        <v>16.071999999999999</v>
      </c>
      <c r="I255" s="337">
        <v>16.071999999999999</v>
      </c>
    </row>
    <row r="256" spans="2:9" ht="12.95" customHeight="1" x14ac:dyDescent="0.15">
      <c r="B256" s="381" t="s">
        <v>25</v>
      </c>
      <c r="C256" s="332" t="s">
        <v>43</v>
      </c>
      <c r="D256" s="333" t="s">
        <v>7</v>
      </c>
      <c r="E256" s="702" t="s">
        <v>146</v>
      </c>
      <c r="F256" s="703" t="s">
        <v>147</v>
      </c>
      <c r="G256" s="335"/>
      <c r="H256" s="336">
        <v>19.286000000000001</v>
      </c>
      <c r="I256" s="337">
        <v>19.286000000000001</v>
      </c>
    </row>
    <row r="257" spans="2:9" ht="12.95" customHeight="1" x14ac:dyDescent="0.15">
      <c r="B257" s="381" t="s">
        <v>25</v>
      </c>
      <c r="C257" s="332" t="s">
        <v>43</v>
      </c>
      <c r="D257" s="333" t="s">
        <v>7</v>
      </c>
      <c r="E257" s="702" t="s">
        <v>146</v>
      </c>
      <c r="F257" s="703" t="s">
        <v>152</v>
      </c>
      <c r="G257" s="335"/>
      <c r="H257" s="336">
        <v>610.71200000000022</v>
      </c>
      <c r="I257" s="337">
        <v>610.71200000000022</v>
      </c>
    </row>
    <row r="258" spans="2:9" ht="12.95" customHeight="1" x14ac:dyDescent="0.15">
      <c r="B258" s="381" t="s">
        <v>215</v>
      </c>
      <c r="C258" s="332" t="s">
        <v>43</v>
      </c>
      <c r="D258" s="333" t="s">
        <v>7</v>
      </c>
      <c r="E258" s="702" t="s">
        <v>131</v>
      </c>
      <c r="F258" s="703" t="s">
        <v>132</v>
      </c>
      <c r="G258" s="335"/>
      <c r="H258" s="336">
        <v>13818.215</v>
      </c>
      <c r="I258" s="337">
        <v>13818.215</v>
      </c>
    </row>
    <row r="259" spans="2:9" ht="12.95" customHeight="1" x14ac:dyDescent="0.15">
      <c r="B259" s="381" t="s">
        <v>26</v>
      </c>
      <c r="C259" s="332" t="s">
        <v>43</v>
      </c>
      <c r="D259" s="333" t="s">
        <v>7</v>
      </c>
      <c r="E259" s="702" t="s">
        <v>87</v>
      </c>
      <c r="F259" s="703" t="s">
        <v>93</v>
      </c>
      <c r="G259" s="335"/>
      <c r="H259" s="336">
        <v>2716.0719999999997</v>
      </c>
      <c r="I259" s="337">
        <v>2716.0719999999997</v>
      </c>
    </row>
    <row r="260" spans="2:9" ht="12.95" customHeight="1" x14ac:dyDescent="0.15">
      <c r="B260" s="381" t="s">
        <v>26</v>
      </c>
      <c r="C260" s="332" t="s">
        <v>43</v>
      </c>
      <c r="D260" s="333" t="s">
        <v>7</v>
      </c>
      <c r="E260" s="702" t="s">
        <v>87</v>
      </c>
      <c r="F260" s="703" t="s">
        <v>94</v>
      </c>
      <c r="G260" s="335"/>
      <c r="H260" s="336">
        <v>64.286000000000001</v>
      </c>
      <c r="I260" s="337">
        <v>64.286000000000001</v>
      </c>
    </row>
    <row r="261" spans="2:9" ht="12.95" customHeight="1" x14ac:dyDescent="0.15">
      <c r="B261" s="381" t="s">
        <v>26</v>
      </c>
      <c r="C261" s="332" t="s">
        <v>43</v>
      </c>
      <c r="D261" s="333" t="s">
        <v>7</v>
      </c>
      <c r="E261" s="702" t="s">
        <v>87</v>
      </c>
      <c r="F261" s="703" t="s">
        <v>95</v>
      </c>
      <c r="G261" s="335"/>
      <c r="H261" s="336">
        <v>1414.2840000000001</v>
      </c>
      <c r="I261" s="337">
        <v>1414.2840000000001</v>
      </c>
    </row>
    <row r="262" spans="2:9" ht="12.95" customHeight="1" x14ac:dyDescent="0.15">
      <c r="B262" s="381" t="s">
        <v>26</v>
      </c>
      <c r="C262" s="332" t="s">
        <v>43</v>
      </c>
      <c r="D262" s="333" t="s">
        <v>7</v>
      </c>
      <c r="E262" s="702" t="s">
        <v>110</v>
      </c>
      <c r="F262" s="703" t="s">
        <v>112</v>
      </c>
      <c r="G262" s="335"/>
      <c r="H262" s="336">
        <v>64.286000000000001</v>
      </c>
      <c r="I262" s="337">
        <v>64.286000000000001</v>
      </c>
    </row>
    <row r="263" spans="2:9" ht="12.95" customHeight="1" x14ac:dyDescent="0.15">
      <c r="B263" s="381" t="s">
        <v>26</v>
      </c>
      <c r="C263" s="332" t="s">
        <v>43</v>
      </c>
      <c r="D263" s="333" t="s">
        <v>7</v>
      </c>
      <c r="E263" s="702" t="s">
        <v>110</v>
      </c>
      <c r="F263" s="703" t="s">
        <v>114</v>
      </c>
      <c r="G263" s="335"/>
      <c r="H263" s="336">
        <v>2957.1419999999998</v>
      </c>
      <c r="I263" s="337">
        <v>2957.1419999999998</v>
      </c>
    </row>
    <row r="264" spans="2:9" ht="12.95" customHeight="1" x14ac:dyDescent="0.15">
      <c r="B264" s="381" t="s">
        <v>26</v>
      </c>
      <c r="C264" s="332" t="s">
        <v>43</v>
      </c>
      <c r="D264" s="333" t="s">
        <v>7</v>
      </c>
      <c r="E264" s="702" t="s">
        <v>110</v>
      </c>
      <c r="F264" s="703" t="s">
        <v>249</v>
      </c>
      <c r="G264" s="335"/>
      <c r="H264" s="336">
        <v>138.215</v>
      </c>
      <c r="I264" s="337">
        <v>138.215</v>
      </c>
    </row>
    <row r="265" spans="2:9" ht="12.95" customHeight="1" x14ac:dyDescent="0.15">
      <c r="B265" s="381" t="s">
        <v>26</v>
      </c>
      <c r="C265" s="332" t="s">
        <v>43</v>
      </c>
      <c r="D265" s="333" t="s">
        <v>7</v>
      </c>
      <c r="E265" s="702" t="s">
        <v>131</v>
      </c>
      <c r="F265" s="703" t="s">
        <v>135</v>
      </c>
      <c r="G265" s="335"/>
      <c r="H265" s="336">
        <v>192.858</v>
      </c>
      <c r="I265" s="337">
        <v>192.858</v>
      </c>
    </row>
    <row r="266" spans="2:9" ht="12.95" customHeight="1" x14ac:dyDescent="0.15">
      <c r="B266" s="381" t="s">
        <v>26</v>
      </c>
      <c r="C266" s="332" t="s">
        <v>43</v>
      </c>
      <c r="D266" s="333" t="s">
        <v>7</v>
      </c>
      <c r="E266" s="702" t="s">
        <v>306</v>
      </c>
      <c r="F266" s="703" t="s">
        <v>136</v>
      </c>
      <c r="G266" s="335"/>
      <c r="H266" s="336">
        <v>546.43000000000006</v>
      </c>
      <c r="I266" s="337">
        <v>546.43000000000006</v>
      </c>
    </row>
    <row r="267" spans="2:9" ht="12.95" customHeight="1" x14ac:dyDescent="0.15">
      <c r="B267" s="381" t="s">
        <v>26</v>
      </c>
      <c r="C267" s="332" t="s">
        <v>43</v>
      </c>
      <c r="D267" s="333" t="s">
        <v>7</v>
      </c>
      <c r="E267" s="702" t="s">
        <v>131</v>
      </c>
      <c r="F267" s="703" t="s">
        <v>137</v>
      </c>
      <c r="G267" s="335"/>
      <c r="H267" s="336">
        <v>180</v>
      </c>
      <c r="I267" s="337">
        <v>180</v>
      </c>
    </row>
    <row r="268" spans="2:9" ht="12.95" customHeight="1" x14ac:dyDescent="0.15">
      <c r="B268" s="381" t="s">
        <v>26</v>
      </c>
      <c r="C268" s="332" t="s">
        <v>43</v>
      </c>
      <c r="D268" s="333" t="s">
        <v>7</v>
      </c>
      <c r="E268" s="702" t="s">
        <v>131</v>
      </c>
      <c r="F268" s="703" t="s">
        <v>138</v>
      </c>
      <c r="G268" s="335"/>
      <c r="H268" s="336">
        <v>96.429000000000002</v>
      </c>
      <c r="I268" s="337">
        <v>96.429000000000002</v>
      </c>
    </row>
    <row r="269" spans="2:9" ht="12.95" customHeight="1" x14ac:dyDescent="0.15">
      <c r="B269" s="381" t="s">
        <v>26</v>
      </c>
      <c r="C269" s="332" t="s">
        <v>43</v>
      </c>
      <c r="D269" s="333" t="s">
        <v>7</v>
      </c>
      <c r="E269" s="702" t="s">
        <v>248</v>
      </c>
      <c r="F269" s="703" t="s">
        <v>143</v>
      </c>
      <c r="G269" s="335"/>
      <c r="H269" s="336">
        <v>22.5</v>
      </c>
      <c r="I269" s="337">
        <v>22.5</v>
      </c>
    </row>
    <row r="270" spans="2:9" ht="12.95" customHeight="1" x14ac:dyDescent="0.15">
      <c r="B270" s="381" t="s">
        <v>26</v>
      </c>
      <c r="C270" s="332" t="s">
        <v>43</v>
      </c>
      <c r="D270" s="333" t="s">
        <v>7</v>
      </c>
      <c r="E270" s="702" t="s">
        <v>248</v>
      </c>
      <c r="F270" s="703" t="s">
        <v>145</v>
      </c>
      <c r="G270" s="335"/>
      <c r="H270" s="336">
        <v>507.85800000000006</v>
      </c>
      <c r="I270" s="337">
        <v>507.85800000000006</v>
      </c>
    </row>
    <row r="271" spans="2:9" ht="12.95" customHeight="1" x14ac:dyDescent="0.15">
      <c r="B271" s="381" t="s">
        <v>26</v>
      </c>
      <c r="C271" s="332" t="s">
        <v>43</v>
      </c>
      <c r="D271" s="333" t="s">
        <v>7</v>
      </c>
      <c r="E271" s="702" t="s">
        <v>146</v>
      </c>
      <c r="F271" s="703" t="s">
        <v>275</v>
      </c>
      <c r="G271" s="335"/>
      <c r="H271" s="336">
        <v>2664.6460000000002</v>
      </c>
      <c r="I271" s="337">
        <v>2664.6460000000002</v>
      </c>
    </row>
    <row r="272" spans="2:9" ht="12.95" customHeight="1" x14ac:dyDescent="0.15">
      <c r="B272" s="383"/>
      <c r="C272" s="345" t="s">
        <v>43</v>
      </c>
      <c r="D272" s="346" t="s">
        <v>7</v>
      </c>
      <c r="E272" s="710" t="s">
        <v>273</v>
      </c>
      <c r="F272" s="711"/>
      <c r="G272" s="25">
        <v>75199.050000000032</v>
      </c>
      <c r="H272" s="2">
        <v>91583.021000002467</v>
      </c>
      <c r="I272" s="348">
        <v>166782.0710000025</v>
      </c>
    </row>
    <row r="273" spans="2:9" ht="12.95" customHeight="1" x14ac:dyDescent="0.15">
      <c r="B273" s="381" t="s">
        <v>4</v>
      </c>
      <c r="C273" s="332" t="s">
        <v>43</v>
      </c>
      <c r="D273" s="333" t="s">
        <v>8</v>
      </c>
      <c r="E273" s="702" t="s">
        <v>87</v>
      </c>
      <c r="F273" s="703" t="s">
        <v>93</v>
      </c>
      <c r="G273" s="335">
        <v>100</v>
      </c>
      <c r="H273" s="336"/>
      <c r="I273" s="337">
        <v>100</v>
      </c>
    </row>
    <row r="274" spans="2:9" ht="12.95" customHeight="1" x14ac:dyDescent="0.15">
      <c r="B274" s="381" t="s">
        <v>4</v>
      </c>
      <c r="C274" s="332" t="s">
        <v>43</v>
      </c>
      <c r="D274" s="333" t="s">
        <v>8</v>
      </c>
      <c r="E274" s="702" t="s">
        <v>87</v>
      </c>
      <c r="F274" s="703" t="s">
        <v>96</v>
      </c>
      <c r="G274" s="335">
        <v>350</v>
      </c>
      <c r="H274" s="336"/>
      <c r="I274" s="337">
        <v>350</v>
      </c>
    </row>
    <row r="275" spans="2:9" ht="12.95" customHeight="1" x14ac:dyDescent="0.15">
      <c r="B275" s="381" t="s">
        <v>4</v>
      </c>
      <c r="C275" s="332" t="s">
        <v>43</v>
      </c>
      <c r="D275" s="333" t="s">
        <v>8</v>
      </c>
      <c r="E275" s="702" t="s">
        <v>110</v>
      </c>
      <c r="F275" s="703" t="s">
        <v>111</v>
      </c>
      <c r="G275" s="335">
        <v>75</v>
      </c>
      <c r="H275" s="336"/>
      <c r="I275" s="337">
        <v>75</v>
      </c>
    </row>
    <row r="276" spans="2:9" ht="12.95" customHeight="1" x14ac:dyDescent="0.15">
      <c r="B276" s="381" t="s">
        <v>4</v>
      </c>
      <c r="C276" s="332" t="s">
        <v>43</v>
      </c>
      <c r="D276" s="333" t="s">
        <v>8</v>
      </c>
      <c r="E276" s="702" t="s">
        <v>110</v>
      </c>
      <c r="F276" s="703" t="s">
        <v>249</v>
      </c>
      <c r="G276" s="335">
        <v>235</v>
      </c>
      <c r="H276" s="336"/>
      <c r="I276" s="337">
        <v>235</v>
      </c>
    </row>
    <row r="277" spans="2:9" ht="12.95" customHeight="1" x14ac:dyDescent="0.15">
      <c r="B277" s="381" t="s">
        <v>4</v>
      </c>
      <c r="C277" s="332" t="s">
        <v>43</v>
      </c>
      <c r="D277" s="333" t="s">
        <v>8</v>
      </c>
      <c r="E277" s="702" t="s">
        <v>122</v>
      </c>
      <c r="F277" s="703" t="s">
        <v>279</v>
      </c>
      <c r="G277" s="335">
        <v>390</v>
      </c>
      <c r="H277" s="336"/>
      <c r="I277" s="337">
        <v>390</v>
      </c>
    </row>
    <row r="278" spans="2:9" ht="12.95" customHeight="1" x14ac:dyDescent="0.15">
      <c r="B278" s="381" t="s">
        <v>4</v>
      </c>
      <c r="C278" s="332" t="s">
        <v>43</v>
      </c>
      <c r="D278" s="333" t="s">
        <v>8</v>
      </c>
      <c r="E278" s="702" t="s">
        <v>131</v>
      </c>
      <c r="F278" s="703" t="s">
        <v>132</v>
      </c>
      <c r="G278" s="335">
        <v>20</v>
      </c>
      <c r="H278" s="336"/>
      <c r="I278" s="337">
        <v>20</v>
      </c>
    </row>
    <row r="279" spans="2:9" ht="12.95" customHeight="1" x14ac:dyDescent="0.15">
      <c r="B279" s="381" t="s">
        <v>4</v>
      </c>
      <c r="C279" s="332" t="s">
        <v>43</v>
      </c>
      <c r="D279" s="333" t="s">
        <v>8</v>
      </c>
      <c r="E279" s="702" t="s">
        <v>131</v>
      </c>
      <c r="F279" s="703" t="s">
        <v>136</v>
      </c>
      <c r="G279" s="335">
        <v>75</v>
      </c>
      <c r="H279" s="336"/>
      <c r="I279" s="337">
        <v>75</v>
      </c>
    </row>
    <row r="280" spans="2:9" ht="12.95" customHeight="1" x14ac:dyDescent="0.15">
      <c r="B280" s="381" t="s">
        <v>4</v>
      </c>
      <c r="C280" s="332" t="s">
        <v>43</v>
      </c>
      <c r="D280" s="333" t="s">
        <v>8</v>
      </c>
      <c r="E280" s="702" t="s">
        <v>131</v>
      </c>
      <c r="F280" s="703" t="s">
        <v>140</v>
      </c>
      <c r="G280" s="335">
        <v>330</v>
      </c>
      <c r="H280" s="336"/>
      <c r="I280" s="337">
        <v>330</v>
      </c>
    </row>
    <row r="281" spans="2:9" ht="12.95" customHeight="1" x14ac:dyDescent="0.15">
      <c r="B281" s="381" t="s">
        <v>4</v>
      </c>
      <c r="C281" s="332" t="s">
        <v>43</v>
      </c>
      <c r="D281" s="333" t="s">
        <v>8</v>
      </c>
      <c r="E281" s="702" t="s">
        <v>248</v>
      </c>
      <c r="F281" s="703" t="s">
        <v>143</v>
      </c>
      <c r="G281" s="335">
        <v>988</v>
      </c>
      <c r="H281" s="336"/>
      <c r="I281" s="337">
        <v>988</v>
      </c>
    </row>
    <row r="282" spans="2:9" ht="12.95" customHeight="1" x14ac:dyDescent="0.15">
      <c r="B282" s="381" t="s">
        <v>4</v>
      </c>
      <c r="C282" s="332" t="s">
        <v>43</v>
      </c>
      <c r="D282" s="333" t="s">
        <v>8</v>
      </c>
      <c r="E282" s="702" t="s">
        <v>146</v>
      </c>
      <c r="F282" s="703" t="s">
        <v>148</v>
      </c>
      <c r="G282" s="335">
        <v>425</v>
      </c>
      <c r="H282" s="336"/>
      <c r="I282" s="337">
        <v>425</v>
      </c>
    </row>
    <row r="283" spans="2:9" ht="12.95" customHeight="1" x14ac:dyDescent="0.15">
      <c r="B283" s="381" t="s">
        <v>4</v>
      </c>
      <c r="C283" s="332" t="s">
        <v>43</v>
      </c>
      <c r="D283" s="333" t="s">
        <v>8</v>
      </c>
      <c r="E283" s="702" t="s">
        <v>277</v>
      </c>
      <c r="F283" s="703" t="s">
        <v>277</v>
      </c>
      <c r="G283" s="335">
        <v>11154</v>
      </c>
      <c r="H283" s="336"/>
      <c r="I283" s="337">
        <v>11154</v>
      </c>
    </row>
    <row r="284" spans="2:9" ht="12.95" customHeight="1" x14ac:dyDescent="0.15">
      <c r="B284" s="381" t="s">
        <v>15</v>
      </c>
      <c r="C284" s="332" t="s">
        <v>43</v>
      </c>
      <c r="D284" s="333" t="s">
        <v>8</v>
      </c>
      <c r="E284" s="702" t="s">
        <v>87</v>
      </c>
      <c r="F284" s="703" t="s">
        <v>95</v>
      </c>
      <c r="G284" s="335">
        <v>40</v>
      </c>
      <c r="H284" s="336"/>
      <c r="I284" s="337">
        <v>40</v>
      </c>
    </row>
    <row r="285" spans="2:9" ht="12.95" customHeight="1" x14ac:dyDescent="0.15">
      <c r="B285" s="381" t="s">
        <v>15</v>
      </c>
      <c r="C285" s="332" t="s">
        <v>43</v>
      </c>
      <c r="D285" s="333" t="s">
        <v>8</v>
      </c>
      <c r="E285" s="702" t="s">
        <v>87</v>
      </c>
      <c r="F285" s="703" t="s">
        <v>96</v>
      </c>
      <c r="G285" s="335">
        <v>225</v>
      </c>
      <c r="H285" s="336"/>
      <c r="I285" s="337">
        <v>225</v>
      </c>
    </row>
    <row r="286" spans="2:9" ht="12.95" customHeight="1" x14ac:dyDescent="0.15">
      <c r="B286" s="381" t="s">
        <v>15</v>
      </c>
      <c r="C286" s="332" t="s">
        <v>43</v>
      </c>
      <c r="D286" s="333" t="s">
        <v>8</v>
      </c>
      <c r="E286" s="702" t="s">
        <v>103</v>
      </c>
      <c r="F286" s="703" t="s">
        <v>256</v>
      </c>
      <c r="G286" s="335">
        <v>800</v>
      </c>
      <c r="H286" s="336"/>
      <c r="I286" s="337">
        <v>800</v>
      </c>
    </row>
    <row r="287" spans="2:9" ht="12.95" customHeight="1" x14ac:dyDescent="0.15">
      <c r="B287" s="381" t="s">
        <v>15</v>
      </c>
      <c r="C287" s="332" t="s">
        <v>43</v>
      </c>
      <c r="D287" s="333" t="s">
        <v>8</v>
      </c>
      <c r="E287" s="702" t="s">
        <v>103</v>
      </c>
      <c r="F287" s="703" t="s">
        <v>104</v>
      </c>
      <c r="G287" s="335">
        <v>2300</v>
      </c>
      <c r="H287" s="336"/>
      <c r="I287" s="337">
        <v>2300</v>
      </c>
    </row>
    <row r="288" spans="2:9" ht="12.95" customHeight="1" x14ac:dyDescent="0.15">
      <c r="B288" s="381" t="s">
        <v>15</v>
      </c>
      <c r="C288" s="332" t="s">
        <v>43</v>
      </c>
      <c r="D288" s="333" t="s">
        <v>8</v>
      </c>
      <c r="E288" s="702" t="s">
        <v>110</v>
      </c>
      <c r="F288" s="703" t="s">
        <v>249</v>
      </c>
      <c r="G288" s="335">
        <v>75</v>
      </c>
      <c r="H288" s="336"/>
      <c r="I288" s="337">
        <v>75</v>
      </c>
    </row>
    <row r="289" spans="2:9" ht="12.95" customHeight="1" x14ac:dyDescent="0.15">
      <c r="B289" s="381" t="s">
        <v>15</v>
      </c>
      <c r="C289" s="332" t="s">
        <v>43</v>
      </c>
      <c r="D289" s="333" t="s">
        <v>8</v>
      </c>
      <c r="E289" s="702" t="s">
        <v>110</v>
      </c>
      <c r="F289" s="703" t="s">
        <v>121</v>
      </c>
      <c r="G289" s="335">
        <v>25</v>
      </c>
      <c r="H289" s="336"/>
      <c r="I289" s="337">
        <v>25</v>
      </c>
    </row>
    <row r="290" spans="2:9" ht="12.95" customHeight="1" x14ac:dyDescent="0.15">
      <c r="B290" s="381" t="s">
        <v>15</v>
      </c>
      <c r="C290" s="332" t="s">
        <v>43</v>
      </c>
      <c r="D290" s="333" t="s">
        <v>8</v>
      </c>
      <c r="E290" s="702" t="s">
        <v>131</v>
      </c>
      <c r="F290" s="703" t="s">
        <v>137</v>
      </c>
      <c r="G290" s="335">
        <v>20</v>
      </c>
      <c r="H290" s="336"/>
      <c r="I290" s="337">
        <v>20</v>
      </c>
    </row>
    <row r="291" spans="2:9" ht="12.95" customHeight="1" x14ac:dyDescent="0.15">
      <c r="B291" s="381" t="s">
        <v>15</v>
      </c>
      <c r="C291" s="332" t="s">
        <v>43</v>
      </c>
      <c r="D291" s="333" t="s">
        <v>8</v>
      </c>
      <c r="E291" s="702" t="s">
        <v>248</v>
      </c>
      <c r="F291" s="703" t="s">
        <v>143</v>
      </c>
      <c r="G291" s="335">
        <v>50</v>
      </c>
      <c r="H291" s="336"/>
      <c r="I291" s="337">
        <v>50</v>
      </c>
    </row>
    <row r="292" spans="2:9" ht="12.95" customHeight="1" x14ac:dyDescent="0.15">
      <c r="B292" s="381" t="s">
        <v>15</v>
      </c>
      <c r="C292" s="332" t="s">
        <v>43</v>
      </c>
      <c r="D292" s="333" t="s">
        <v>8</v>
      </c>
      <c r="E292" s="702" t="s">
        <v>248</v>
      </c>
      <c r="F292" s="703" t="s">
        <v>145</v>
      </c>
      <c r="G292" s="335">
        <v>10</v>
      </c>
      <c r="H292" s="336"/>
      <c r="I292" s="337">
        <v>10</v>
      </c>
    </row>
    <row r="293" spans="2:9" ht="12.95" customHeight="1" x14ac:dyDescent="0.15">
      <c r="B293" s="381" t="s">
        <v>15</v>
      </c>
      <c r="C293" s="332" t="s">
        <v>43</v>
      </c>
      <c r="D293" s="333" t="s">
        <v>8</v>
      </c>
      <c r="E293" s="702" t="s">
        <v>146</v>
      </c>
      <c r="F293" s="703" t="s">
        <v>148</v>
      </c>
      <c r="G293" s="335">
        <v>85</v>
      </c>
      <c r="H293" s="336"/>
      <c r="I293" s="337">
        <v>85</v>
      </c>
    </row>
    <row r="294" spans="2:9" ht="12.95" customHeight="1" x14ac:dyDescent="0.15">
      <c r="B294" s="381" t="s">
        <v>15</v>
      </c>
      <c r="C294" s="332" t="s">
        <v>43</v>
      </c>
      <c r="D294" s="333" t="s">
        <v>8</v>
      </c>
      <c r="E294" s="702" t="s">
        <v>277</v>
      </c>
      <c r="F294" s="703" t="s">
        <v>277</v>
      </c>
      <c r="G294" s="335">
        <v>11928</v>
      </c>
      <c r="H294" s="336"/>
      <c r="I294" s="337">
        <v>11928</v>
      </c>
    </row>
    <row r="295" spans="2:9" ht="12.95" customHeight="1" thickBot="1" x14ac:dyDescent="0.2">
      <c r="B295" s="388" t="s">
        <v>204</v>
      </c>
      <c r="C295" s="355" t="s">
        <v>43</v>
      </c>
      <c r="D295" s="356" t="s">
        <v>8</v>
      </c>
      <c r="E295" s="704" t="s">
        <v>277</v>
      </c>
      <c r="F295" s="705" t="s">
        <v>277</v>
      </c>
      <c r="G295" s="358">
        <v>1040</v>
      </c>
      <c r="H295" s="359"/>
      <c r="I295" s="360">
        <v>1040</v>
      </c>
    </row>
    <row r="296" spans="2:9" ht="12.95" customHeight="1" x14ac:dyDescent="0.15">
      <c r="B296" s="384" t="s">
        <v>6</v>
      </c>
      <c r="C296" s="349" t="s">
        <v>43</v>
      </c>
      <c r="D296" s="350" t="s">
        <v>8</v>
      </c>
      <c r="E296" s="706" t="s">
        <v>87</v>
      </c>
      <c r="F296" s="707" t="s">
        <v>95</v>
      </c>
      <c r="G296" s="352">
        <v>40</v>
      </c>
      <c r="H296" s="353"/>
      <c r="I296" s="354">
        <v>40</v>
      </c>
    </row>
    <row r="297" spans="2:9" ht="12.95" customHeight="1" x14ac:dyDescent="0.15">
      <c r="B297" s="381" t="s">
        <v>6</v>
      </c>
      <c r="C297" s="332" t="s">
        <v>43</v>
      </c>
      <c r="D297" s="333" t="s">
        <v>8</v>
      </c>
      <c r="E297" s="702" t="s">
        <v>110</v>
      </c>
      <c r="F297" s="703" t="s">
        <v>114</v>
      </c>
      <c r="G297" s="335">
        <v>50</v>
      </c>
      <c r="H297" s="336"/>
      <c r="I297" s="337">
        <v>50</v>
      </c>
    </row>
    <row r="298" spans="2:9" ht="12.95" customHeight="1" x14ac:dyDescent="0.15">
      <c r="B298" s="381" t="s">
        <v>6</v>
      </c>
      <c r="C298" s="332" t="s">
        <v>43</v>
      </c>
      <c r="D298" s="333" t="s">
        <v>8</v>
      </c>
      <c r="E298" s="702" t="s">
        <v>248</v>
      </c>
      <c r="F298" s="703" t="s">
        <v>143</v>
      </c>
      <c r="G298" s="335">
        <v>25</v>
      </c>
      <c r="H298" s="336"/>
      <c r="I298" s="337">
        <v>25</v>
      </c>
    </row>
    <row r="299" spans="2:9" ht="12.95" customHeight="1" x14ac:dyDescent="0.15">
      <c r="B299" s="381" t="s">
        <v>6</v>
      </c>
      <c r="C299" s="332" t="s">
        <v>43</v>
      </c>
      <c r="D299" s="333" t="s">
        <v>8</v>
      </c>
      <c r="E299" s="702" t="s">
        <v>146</v>
      </c>
      <c r="F299" s="703" t="s">
        <v>148</v>
      </c>
      <c r="G299" s="335">
        <v>25</v>
      </c>
      <c r="H299" s="336"/>
      <c r="I299" s="337">
        <v>25</v>
      </c>
    </row>
    <row r="300" spans="2:9" ht="12.95" customHeight="1" x14ac:dyDescent="0.15">
      <c r="B300" s="381" t="s">
        <v>6</v>
      </c>
      <c r="C300" s="332" t="s">
        <v>43</v>
      </c>
      <c r="D300" s="333" t="s">
        <v>8</v>
      </c>
      <c r="E300" s="702" t="s">
        <v>277</v>
      </c>
      <c r="F300" s="703" t="s">
        <v>277</v>
      </c>
      <c r="G300" s="335">
        <v>11370</v>
      </c>
      <c r="H300" s="336"/>
      <c r="I300" s="337">
        <v>11370</v>
      </c>
    </row>
    <row r="301" spans="2:9" ht="12.95" customHeight="1" x14ac:dyDescent="0.15">
      <c r="B301" s="381" t="s">
        <v>206</v>
      </c>
      <c r="C301" s="332" t="s">
        <v>43</v>
      </c>
      <c r="D301" s="333" t="s">
        <v>8</v>
      </c>
      <c r="E301" s="702" t="s">
        <v>300</v>
      </c>
      <c r="F301" s="703" t="s">
        <v>277</v>
      </c>
      <c r="G301" s="335">
        <v>40</v>
      </c>
      <c r="H301" s="336"/>
      <c r="I301" s="337">
        <v>40</v>
      </c>
    </row>
    <row r="302" spans="2:9" ht="12.95" customHeight="1" x14ac:dyDescent="0.15">
      <c r="B302" s="381" t="s">
        <v>261</v>
      </c>
      <c r="C302" s="332" t="s">
        <v>43</v>
      </c>
      <c r="D302" s="333" t="s">
        <v>8</v>
      </c>
      <c r="E302" s="702" t="s">
        <v>277</v>
      </c>
      <c r="F302" s="703" t="s">
        <v>277</v>
      </c>
      <c r="G302" s="335">
        <v>1080</v>
      </c>
      <c r="H302" s="336"/>
      <c r="I302" s="337">
        <v>1080</v>
      </c>
    </row>
    <row r="303" spans="2:9" ht="12.95" customHeight="1" x14ac:dyDescent="0.15">
      <c r="B303" s="381" t="s">
        <v>20</v>
      </c>
      <c r="C303" s="332" t="s">
        <v>43</v>
      </c>
      <c r="D303" s="333" t="s">
        <v>8</v>
      </c>
      <c r="E303" s="702" t="s">
        <v>300</v>
      </c>
      <c r="F303" s="703" t="s">
        <v>277</v>
      </c>
      <c r="G303" s="335">
        <v>11904</v>
      </c>
      <c r="H303" s="336"/>
      <c r="I303" s="337">
        <v>11904</v>
      </c>
    </row>
    <row r="304" spans="2:9" ht="12.95" customHeight="1" x14ac:dyDescent="0.15">
      <c r="B304" s="381" t="s">
        <v>21</v>
      </c>
      <c r="C304" s="332" t="s">
        <v>43</v>
      </c>
      <c r="D304" s="333" t="s">
        <v>8</v>
      </c>
      <c r="E304" s="702" t="s">
        <v>277</v>
      </c>
      <c r="F304" s="703" t="s">
        <v>277</v>
      </c>
      <c r="G304" s="335">
        <v>320</v>
      </c>
      <c r="H304" s="336"/>
      <c r="I304" s="337">
        <v>320</v>
      </c>
    </row>
    <row r="305" spans="2:9" ht="12.95" customHeight="1" x14ac:dyDescent="0.15">
      <c r="B305" s="381" t="s">
        <v>10</v>
      </c>
      <c r="C305" s="332" t="s">
        <v>43</v>
      </c>
      <c r="D305" s="333" t="s">
        <v>8</v>
      </c>
      <c r="E305" s="702" t="s">
        <v>277</v>
      </c>
      <c r="F305" s="703" t="s">
        <v>277</v>
      </c>
      <c r="G305" s="335">
        <v>13442</v>
      </c>
      <c r="H305" s="336"/>
      <c r="I305" s="337">
        <v>13442</v>
      </c>
    </row>
    <row r="306" spans="2:9" ht="12.95" customHeight="1" x14ac:dyDescent="0.15">
      <c r="B306" s="381" t="s">
        <v>22</v>
      </c>
      <c r="C306" s="332" t="s">
        <v>43</v>
      </c>
      <c r="D306" s="333" t="s">
        <v>8</v>
      </c>
      <c r="E306" s="702" t="s">
        <v>277</v>
      </c>
      <c r="F306" s="703" t="s">
        <v>277</v>
      </c>
      <c r="G306" s="335">
        <v>3874</v>
      </c>
      <c r="H306" s="336"/>
      <c r="I306" s="337">
        <v>3874</v>
      </c>
    </row>
    <row r="307" spans="2:9" ht="12.95" customHeight="1" x14ac:dyDescent="0.15">
      <c r="B307" s="381" t="s">
        <v>30</v>
      </c>
      <c r="C307" s="332" t="s">
        <v>43</v>
      </c>
      <c r="D307" s="333" t="s">
        <v>8</v>
      </c>
      <c r="E307" s="702" t="s">
        <v>300</v>
      </c>
      <c r="F307" s="703" t="s">
        <v>277</v>
      </c>
      <c r="G307" s="335">
        <v>104</v>
      </c>
      <c r="H307" s="336"/>
      <c r="I307" s="337">
        <v>104</v>
      </c>
    </row>
    <row r="308" spans="2:9" ht="12.95" customHeight="1" x14ac:dyDescent="0.15">
      <c r="B308" s="383"/>
      <c r="C308" s="345" t="s">
        <v>43</v>
      </c>
      <c r="D308" s="346" t="s">
        <v>8</v>
      </c>
      <c r="E308" s="710" t="s">
        <v>273</v>
      </c>
      <c r="F308" s="711"/>
      <c r="G308" s="25">
        <v>73014</v>
      </c>
      <c r="H308" s="2"/>
      <c r="I308" s="348">
        <v>73014</v>
      </c>
    </row>
    <row r="309" spans="2:9" ht="12.95" customHeight="1" x14ac:dyDescent="0.15">
      <c r="B309" s="381" t="s">
        <v>10</v>
      </c>
      <c r="C309" s="332" t="s">
        <v>43</v>
      </c>
      <c r="D309" s="333" t="s">
        <v>203</v>
      </c>
      <c r="E309" s="702" t="s">
        <v>277</v>
      </c>
      <c r="F309" s="703" t="s">
        <v>277</v>
      </c>
      <c r="G309" s="335">
        <v>4870</v>
      </c>
      <c r="H309" s="336"/>
      <c r="I309" s="337">
        <v>4870</v>
      </c>
    </row>
    <row r="310" spans="2:9" ht="12.95" customHeight="1" x14ac:dyDescent="0.15">
      <c r="B310" s="383"/>
      <c r="C310" s="345" t="s">
        <v>43</v>
      </c>
      <c r="D310" s="346" t="s">
        <v>203</v>
      </c>
      <c r="E310" s="710" t="s">
        <v>273</v>
      </c>
      <c r="F310" s="711"/>
      <c r="G310" s="25">
        <v>4870</v>
      </c>
      <c r="H310" s="2"/>
      <c r="I310" s="348">
        <v>4870</v>
      </c>
    </row>
    <row r="311" spans="2:9" ht="12.95" customHeight="1" x14ac:dyDescent="0.15">
      <c r="B311" s="381" t="s">
        <v>4</v>
      </c>
      <c r="C311" s="332" t="s">
        <v>43</v>
      </c>
      <c r="D311" s="333" t="s">
        <v>9</v>
      </c>
      <c r="E311" s="702" t="s">
        <v>307</v>
      </c>
      <c r="F311" s="703" t="s">
        <v>95</v>
      </c>
      <c r="G311" s="335"/>
      <c r="H311" s="336">
        <v>150</v>
      </c>
      <c r="I311" s="337">
        <v>150</v>
      </c>
    </row>
    <row r="312" spans="2:9" ht="12.95" customHeight="1" x14ac:dyDescent="0.15">
      <c r="B312" s="381" t="s">
        <v>4</v>
      </c>
      <c r="C312" s="332" t="s">
        <v>43</v>
      </c>
      <c r="D312" s="333" t="s">
        <v>9</v>
      </c>
      <c r="E312" s="702" t="s">
        <v>87</v>
      </c>
      <c r="F312" s="703" t="s">
        <v>96</v>
      </c>
      <c r="G312" s="335"/>
      <c r="H312" s="336">
        <v>150</v>
      </c>
      <c r="I312" s="337">
        <v>150</v>
      </c>
    </row>
    <row r="313" spans="2:9" ht="12.95" customHeight="1" x14ac:dyDescent="0.15">
      <c r="B313" s="381" t="s">
        <v>4</v>
      </c>
      <c r="C313" s="332" t="s">
        <v>43</v>
      </c>
      <c r="D313" s="333" t="s">
        <v>9</v>
      </c>
      <c r="E313" s="702" t="s">
        <v>122</v>
      </c>
      <c r="F313" s="703" t="s">
        <v>279</v>
      </c>
      <c r="G313" s="335"/>
      <c r="H313" s="336">
        <v>135</v>
      </c>
      <c r="I313" s="337">
        <v>135</v>
      </c>
    </row>
    <row r="314" spans="2:9" ht="12.95" customHeight="1" x14ac:dyDescent="0.15">
      <c r="B314" s="385" t="s">
        <v>4</v>
      </c>
      <c r="C314" s="332" t="s">
        <v>43</v>
      </c>
      <c r="D314" s="333" t="s">
        <v>9</v>
      </c>
      <c r="E314" s="702" t="s">
        <v>131</v>
      </c>
      <c r="F314" s="703" t="s">
        <v>136</v>
      </c>
      <c r="G314" s="335"/>
      <c r="H314" s="336">
        <v>9727.5</v>
      </c>
      <c r="I314" s="337">
        <v>9727.5</v>
      </c>
    </row>
    <row r="315" spans="2:9" ht="12.95" customHeight="1" x14ac:dyDescent="0.15">
      <c r="B315" s="385" t="s">
        <v>4</v>
      </c>
      <c r="C315" s="332" t="s">
        <v>43</v>
      </c>
      <c r="D315" s="333" t="s">
        <v>9</v>
      </c>
      <c r="E315" s="702" t="s">
        <v>131</v>
      </c>
      <c r="F315" s="703" t="s">
        <v>140</v>
      </c>
      <c r="G315" s="335"/>
      <c r="H315" s="336">
        <v>1350</v>
      </c>
      <c r="I315" s="337">
        <v>1350</v>
      </c>
    </row>
    <row r="316" spans="2:9" ht="12.95" customHeight="1" x14ac:dyDescent="0.15">
      <c r="B316" s="385" t="s">
        <v>4</v>
      </c>
      <c r="C316" s="332" t="s">
        <v>43</v>
      </c>
      <c r="D316" s="333" t="s">
        <v>9</v>
      </c>
      <c r="E316" s="702" t="s">
        <v>309</v>
      </c>
      <c r="F316" s="703" t="s">
        <v>149</v>
      </c>
      <c r="G316" s="335"/>
      <c r="H316" s="336">
        <v>442.5</v>
      </c>
      <c r="I316" s="337">
        <v>442.5</v>
      </c>
    </row>
    <row r="317" spans="2:9" ht="12.95" customHeight="1" x14ac:dyDescent="0.15">
      <c r="B317" s="385" t="s">
        <v>207</v>
      </c>
      <c r="C317" s="332" t="s">
        <v>43</v>
      </c>
      <c r="D317" s="333" t="s">
        <v>9</v>
      </c>
      <c r="E317" s="702" t="s">
        <v>277</v>
      </c>
      <c r="F317" s="703" t="s">
        <v>277</v>
      </c>
      <c r="G317" s="335">
        <v>3328</v>
      </c>
      <c r="H317" s="336"/>
      <c r="I317" s="337">
        <v>3328</v>
      </c>
    </row>
    <row r="318" spans="2:9" ht="12.95" customHeight="1" x14ac:dyDescent="0.15">
      <c r="B318" s="383"/>
      <c r="C318" s="345" t="s">
        <v>43</v>
      </c>
      <c r="D318" s="346" t="s">
        <v>9</v>
      </c>
      <c r="E318" s="710" t="s">
        <v>273</v>
      </c>
      <c r="F318" s="711"/>
      <c r="G318" s="25">
        <v>3328</v>
      </c>
      <c r="H318" s="2">
        <v>11955</v>
      </c>
      <c r="I318" s="348">
        <v>15283</v>
      </c>
    </row>
    <row r="319" spans="2:9" ht="12.95" customHeight="1" x14ac:dyDescent="0.15">
      <c r="B319" s="385" t="s">
        <v>7</v>
      </c>
      <c r="C319" s="332" t="s">
        <v>43</v>
      </c>
      <c r="D319" s="333" t="s">
        <v>20</v>
      </c>
      <c r="E319" s="702" t="s">
        <v>277</v>
      </c>
      <c r="F319" s="703" t="s">
        <v>277</v>
      </c>
      <c r="G319" s="335">
        <v>4480</v>
      </c>
      <c r="H319" s="336"/>
      <c r="I319" s="337">
        <v>4480</v>
      </c>
    </row>
    <row r="320" spans="2:9" ht="12.95" customHeight="1" x14ac:dyDescent="0.15">
      <c r="B320" s="385" t="s">
        <v>8</v>
      </c>
      <c r="C320" s="332" t="s">
        <v>43</v>
      </c>
      <c r="D320" s="333" t="s">
        <v>20</v>
      </c>
      <c r="E320" s="702" t="s">
        <v>277</v>
      </c>
      <c r="F320" s="703" t="s">
        <v>277</v>
      </c>
      <c r="G320" s="335">
        <v>11972</v>
      </c>
      <c r="H320" s="336"/>
      <c r="I320" s="337">
        <v>11972</v>
      </c>
    </row>
    <row r="321" spans="2:9" ht="12.95" customHeight="1" x14ac:dyDescent="0.15">
      <c r="B321" s="385" t="s">
        <v>21</v>
      </c>
      <c r="C321" s="332" t="s">
        <v>43</v>
      </c>
      <c r="D321" s="333" t="s">
        <v>20</v>
      </c>
      <c r="E321" s="702" t="s">
        <v>277</v>
      </c>
      <c r="F321" s="703" t="s">
        <v>277</v>
      </c>
      <c r="G321" s="335">
        <v>3000</v>
      </c>
      <c r="H321" s="336"/>
      <c r="I321" s="337">
        <v>3000</v>
      </c>
    </row>
    <row r="322" spans="2:9" ht="12.95" customHeight="1" x14ac:dyDescent="0.15">
      <c r="B322" s="383"/>
      <c r="C322" s="345" t="s">
        <v>43</v>
      </c>
      <c r="D322" s="346" t="s">
        <v>20</v>
      </c>
      <c r="E322" s="710" t="s">
        <v>273</v>
      </c>
      <c r="F322" s="711"/>
      <c r="G322" s="25">
        <v>19452</v>
      </c>
      <c r="H322" s="2"/>
      <c r="I322" s="348">
        <v>19452</v>
      </c>
    </row>
    <row r="323" spans="2:9" ht="12.95" customHeight="1" x14ac:dyDescent="0.15">
      <c r="B323" s="385" t="s">
        <v>7</v>
      </c>
      <c r="C323" s="332" t="s">
        <v>43</v>
      </c>
      <c r="D323" s="333" t="s">
        <v>21</v>
      </c>
      <c r="E323" s="702" t="s">
        <v>277</v>
      </c>
      <c r="F323" s="703" t="s">
        <v>277</v>
      </c>
      <c r="G323" s="335">
        <v>160</v>
      </c>
      <c r="H323" s="336"/>
      <c r="I323" s="337">
        <v>160</v>
      </c>
    </row>
    <row r="324" spans="2:9" ht="12.75" customHeight="1" x14ac:dyDescent="0.15">
      <c r="B324" s="385" t="s">
        <v>8</v>
      </c>
      <c r="C324" s="332" t="s">
        <v>43</v>
      </c>
      <c r="D324" s="333" t="s">
        <v>21</v>
      </c>
      <c r="E324" s="702" t="s">
        <v>277</v>
      </c>
      <c r="F324" s="703" t="s">
        <v>277</v>
      </c>
      <c r="G324" s="335">
        <v>40</v>
      </c>
      <c r="H324" s="336"/>
      <c r="I324" s="337">
        <v>40</v>
      </c>
    </row>
    <row r="325" spans="2:9" ht="12.95" customHeight="1" x14ac:dyDescent="0.15">
      <c r="B325" s="383"/>
      <c r="C325" s="345" t="s">
        <v>43</v>
      </c>
      <c r="D325" s="346" t="s">
        <v>21</v>
      </c>
      <c r="E325" s="710" t="s">
        <v>273</v>
      </c>
      <c r="F325" s="711"/>
      <c r="G325" s="25">
        <v>200</v>
      </c>
      <c r="H325" s="2"/>
      <c r="I325" s="348">
        <v>200</v>
      </c>
    </row>
    <row r="326" spans="2:9" ht="12.95" customHeight="1" x14ac:dyDescent="0.15">
      <c r="B326" s="385" t="s">
        <v>4</v>
      </c>
      <c r="C326" s="332" t="s">
        <v>43</v>
      </c>
      <c r="D326" s="338" t="s">
        <v>10</v>
      </c>
      <c r="E326" s="702" t="s">
        <v>131</v>
      </c>
      <c r="F326" s="703" t="s">
        <v>132</v>
      </c>
      <c r="G326" s="335"/>
      <c r="H326" s="336">
        <v>3403.7150000000001</v>
      </c>
      <c r="I326" s="337">
        <v>3403.7150000000001</v>
      </c>
    </row>
    <row r="327" spans="2:9" ht="12.95" customHeight="1" x14ac:dyDescent="0.15">
      <c r="B327" s="385" t="s">
        <v>5</v>
      </c>
      <c r="C327" s="332" t="s">
        <v>43</v>
      </c>
      <c r="D327" s="333" t="s">
        <v>10</v>
      </c>
      <c r="E327" s="702" t="s">
        <v>131</v>
      </c>
      <c r="F327" s="703" t="s">
        <v>132</v>
      </c>
      <c r="G327" s="335"/>
      <c r="H327" s="336">
        <v>5788.4859999999999</v>
      </c>
      <c r="I327" s="337">
        <v>5788.4859999999999</v>
      </c>
    </row>
    <row r="328" spans="2:9" ht="12.95" customHeight="1" x14ac:dyDescent="0.15">
      <c r="B328" s="385" t="s">
        <v>8</v>
      </c>
      <c r="C328" s="332" t="s">
        <v>43</v>
      </c>
      <c r="D328" s="333" t="s">
        <v>10</v>
      </c>
      <c r="E328" s="702" t="s">
        <v>277</v>
      </c>
      <c r="F328" s="703" t="s">
        <v>277</v>
      </c>
      <c r="G328" s="335">
        <v>5226</v>
      </c>
      <c r="H328" s="336"/>
      <c r="I328" s="337">
        <v>5226</v>
      </c>
    </row>
    <row r="329" spans="2:9" ht="12.95" customHeight="1" x14ac:dyDescent="0.15">
      <c r="B329" s="385" t="s">
        <v>30</v>
      </c>
      <c r="C329" s="332" t="s">
        <v>43</v>
      </c>
      <c r="D329" s="333" t="s">
        <v>10</v>
      </c>
      <c r="E329" s="702" t="s">
        <v>277</v>
      </c>
      <c r="F329" s="703" t="s">
        <v>277</v>
      </c>
      <c r="G329" s="335">
        <v>880</v>
      </c>
      <c r="H329" s="336"/>
      <c r="I329" s="337">
        <v>880</v>
      </c>
    </row>
    <row r="330" spans="2:9" ht="12.95" customHeight="1" x14ac:dyDescent="0.15">
      <c r="B330" s="385" t="s">
        <v>25</v>
      </c>
      <c r="C330" s="332" t="s">
        <v>43</v>
      </c>
      <c r="D330" s="333" t="s">
        <v>10</v>
      </c>
      <c r="E330" s="702" t="s">
        <v>277</v>
      </c>
      <c r="F330" s="703" t="s">
        <v>277</v>
      </c>
      <c r="G330" s="335">
        <v>2960</v>
      </c>
      <c r="H330" s="336"/>
      <c r="I330" s="337">
        <v>2960</v>
      </c>
    </row>
    <row r="331" spans="2:9" ht="12.95" customHeight="1" x14ac:dyDescent="0.15">
      <c r="B331" s="383"/>
      <c r="C331" s="345" t="s">
        <v>43</v>
      </c>
      <c r="D331" s="346" t="s">
        <v>10</v>
      </c>
      <c r="E331" s="710" t="s">
        <v>273</v>
      </c>
      <c r="F331" s="711"/>
      <c r="G331" s="25">
        <v>9066</v>
      </c>
      <c r="H331" s="2">
        <v>9192.2010000000009</v>
      </c>
      <c r="I331" s="348">
        <v>18258.201000000001</v>
      </c>
    </row>
    <row r="332" spans="2:9" ht="12.95" customHeight="1" x14ac:dyDescent="0.15">
      <c r="B332" s="385" t="s">
        <v>18</v>
      </c>
      <c r="C332" s="332" t="s">
        <v>43</v>
      </c>
      <c r="D332" s="333" t="s">
        <v>205</v>
      </c>
      <c r="E332" s="702" t="s">
        <v>122</v>
      </c>
      <c r="F332" s="703" t="s">
        <v>279</v>
      </c>
      <c r="G332" s="335">
        <v>1468.9290000000001</v>
      </c>
      <c r="H332" s="336"/>
      <c r="I332" s="337">
        <v>1468.9290000000001</v>
      </c>
    </row>
    <row r="333" spans="2:9" ht="12.95" customHeight="1" x14ac:dyDescent="0.15">
      <c r="B333" s="385" t="s">
        <v>7</v>
      </c>
      <c r="C333" s="332" t="s">
        <v>43</v>
      </c>
      <c r="D333" s="333" t="s">
        <v>205</v>
      </c>
      <c r="E333" s="702" t="s">
        <v>277</v>
      </c>
      <c r="F333" s="703" t="s">
        <v>277</v>
      </c>
      <c r="G333" s="335">
        <v>130</v>
      </c>
      <c r="H333" s="336"/>
      <c r="I333" s="337">
        <v>130</v>
      </c>
    </row>
    <row r="334" spans="2:9" ht="12.95" customHeight="1" x14ac:dyDescent="0.15">
      <c r="B334" s="385" t="s">
        <v>8</v>
      </c>
      <c r="C334" s="332" t="s">
        <v>43</v>
      </c>
      <c r="D334" s="333" t="s">
        <v>205</v>
      </c>
      <c r="E334" s="702" t="s">
        <v>277</v>
      </c>
      <c r="F334" s="703" t="s">
        <v>277</v>
      </c>
      <c r="G334" s="335">
        <v>884</v>
      </c>
      <c r="H334" s="336"/>
      <c r="I334" s="337">
        <v>884</v>
      </c>
    </row>
    <row r="335" spans="2:9" ht="12.95" customHeight="1" x14ac:dyDescent="0.15">
      <c r="B335" s="383"/>
      <c r="C335" s="345" t="s">
        <v>43</v>
      </c>
      <c r="D335" s="346" t="s">
        <v>205</v>
      </c>
      <c r="E335" s="710" t="s">
        <v>273</v>
      </c>
      <c r="F335" s="711"/>
      <c r="G335" s="25">
        <v>2482.9290000000001</v>
      </c>
      <c r="H335" s="2"/>
      <c r="I335" s="348">
        <v>2482.9290000000001</v>
      </c>
    </row>
    <row r="336" spans="2:9" ht="12.95" customHeight="1" x14ac:dyDescent="0.15">
      <c r="B336" s="385" t="s">
        <v>18</v>
      </c>
      <c r="C336" s="332" t="s">
        <v>43</v>
      </c>
      <c r="D336" s="333" t="s">
        <v>29</v>
      </c>
      <c r="E336" s="702" t="s">
        <v>122</v>
      </c>
      <c r="F336" s="703" t="s">
        <v>279</v>
      </c>
      <c r="G336" s="335">
        <v>1735.7139999999999</v>
      </c>
      <c r="H336" s="336"/>
      <c r="I336" s="337">
        <v>1735.7139999999999</v>
      </c>
    </row>
    <row r="337" spans="2:9" ht="12.95" customHeight="1" x14ac:dyDescent="0.15">
      <c r="B337" s="385" t="s">
        <v>20</v>
      </c>
      <c r="C337" s="332" t="s">
        <v>43</v>
      </c>
      <c r="D337" s="333" t="s">
        <v>29</v>
      </c>
      <c r="E337" s="702" t="s">
        <v>277</v>
      </c>
      <c r="F337" s="703" t="s">
        <v>277</v>
      </c>
      <c r="G337" s="335">
        <v>572</v>
      </c>
      <c r="H337" s="336"/>
      <c r="I337" s="337">
        <v>572</v>
      </c>
    </row>
    <row r="338" spans="2:9" ht="12.95" customHeight="1" x14ac:dyDescent="0.15">
      <c r="B338" s="385" t="s">
        <v>21</v>
      </c>
      <c r="C338" s="332" t="s">
        <v>43</v>
      </c>
      <c r="D338" s="333" t="s">
        <v>29</v>
      </c>
      <c r="E338" s="702" t="s">
        <v>277</v>
      </c>
      <c r="F338" s="703" t="s">
        <v>277</v>
      </c>
      <c r="G338" s="335">
        <v>2834</v>
      </c>
      <c r="H338" s="336"/>
      <c r="I338" s="337">
        <v>2834</v>
      </c>
    </row>
    <row r="339" spans="2:9" ht="12.95" customHeight="1" x14ac:dyDescent="0.15">
      <c r="B339" s="383"/>
      <c r="C339" s="345" t="s">
        <v>43</v>
      </c>
      <c r="D339" s="346" t="s">
        <v>284</v>
      </c>
      <c r="E339" s="710" t="s">
        <v>273</v>
      </c>
      <c r="F339" s="711"/>
      <c r="G339" s="25">
        <v>5141.7139999999999</v>
      </c>
      <c r="H339" s="2"/>
      <c r="I339" s="348">
        <v>5141.7139999999999</v>
      </c>
    </row>
    <row r="340" spans="2:9" ht="12.95" customHeight="1" x14ac:dyDescent="0.15">
      <c r="B340" s="385" t="s">
        <v>4</v>
      </c>
      <c r="C340" s="332" t="s">
        <v>43</v>
      </c>
      <c r="D340" s="333" t="s">
        <v>11</v>
      </c>
      <c r="E340" s="702" t="s">
        <v>87</v>
      </c>
      <c r="F340" s="703" t="s">
        <v>89</v>
      </c>
      <c r="G340" s="335"/>
      <c r="H340" s="336">
        <v>16</v>
      </c>
      <c r="I340" s="337">
        <v>16</v>
      </c>
    </row>
    <row r="341" spans="2:9" ht="12.95" customHeight="1" x14ac:dyDescent="0.15">
      <c r="B341" s="385" t="s">
        <v>4</v>
      </c>
      <c r="C341" s="332" t="s">
        <v>43</v>
      </c>
      <c r="D341" s="333" t="s">
        <v>11</v>
      </c>
      <c r="E341" s="702" t="s">
        <v>87</v>
      </c>
      <c r="F341" s="703" t="s">
        <v>93</v>
      </c>
      <c r="G341" s="335"/>
      <c r="H341" s="336">
        <v>32</v>
      </c>
      <c r="I341" s="337">
        <v>32</v>
      </c>
    </row>
    <row r="342" spans="2:9" ht="12.95" customHeight="1" x14ac:dyDescent="0.15">
      <c r="B342" s="385" t="s">
        <v>4</v>
      </c>
      <c r="C342" s="332" t="s">
        <v>43</v>
      </c>
      <c r="D342" s="333" t="s">
        <v>11</v>
      </c>
      <c r="E342" s="702" t="s">
        <v>110</v>
      </c>
      <c r="F342" s="703" t="s">
        <v>114</v>
      </c>
      <c r="G342" s="335"/>
      <c r="H342" s="336">
        <v>8</v>
      </c>
      <c r="I342" s="337">
        <v>8</v>
      </c>
    </row>
    <row r="343" spans="2:9" ht="12.95" customHeight="1" x14ac:dyDescent="0.15">
      <c r="B343" s="385" t="s">
        <v>4</v>
      </c>
      <c r="C343" s="332" t="s">
        <v>43</v>
      </c>
      <c r="D343" s="333" t="s">
        <v>11</v>
      </c>
      <c r="E343" s="702" t="s">
        <v>122</v>
      </c>
      <c r="F343" s="703" t="s">
        <v>129</v>
      </c>
      <c r="G343" s="335"/>
      <c r="H343" s="336">
        <v>21.334</v>
      </c>
      <c r="I343" s="337">
        <v>21.334</v>
      </c>
    </row>
    <row r="344" spans="2:9" ht="12.95" customHeight="1" x14ac:dyDescent="0.15">
      <c r="B344" s="385" t="s">
        <v>4</v>
      </c>
      <c r="C344" s="332" t="s">
        <v>43</v>
      </c>
      <c r="D344" s="333" t="s">
        <v>11</v>
      </c>
      <c r="E344" s="702" t="s">
        <v>131</v>
      </c>
      <c r="F344" s="703" t="s">
        <v>132</v>
      </c>
      <c r="G344" s="335"/>
      <c r="H344" s="336">
        <v>17.334</v>
      </c>
      <c r="I344" s="337">
        <v>17.334</v>
      </c>
    </row>
    <row r="345" spans="2:9" ht="12.95" customHeight="1" x14ac:dyDescent="0.15">
      <c r="B345" s="385" t="s">
        <v>4</v>
      </c>
      <c r="C345" s="332" t="s">
        <v>43</v>
      </c>
      <c r="D345" s="333" t="s">
        <v>11</v>
      </c>
      <c r="E345" s="702" t="s">
        <v>131</v>
      </c>
      <c r="F345" s="703" t="s">
        <v>138</v>
      </c>
      <c r="G345" s="335"/>
      <c r="H345" s="336">
        <v>16</v>
      </c>
      <c r="I345" s="337">
        <v>16</v>
      </c>
    </row>
    <row r="346" spans="2:9" ht="12.95" customHeight="1" x14ac:dyDescent="0.15">
      <c r="B346" s="385" t="s">
        <v>5</v>
      </c>
      <c r="C346" s="332" t="s">
        <v>43</v>
      </c>
      <c r="D346" s="333" t="s">
        <v>11</v>
      </c>
      <c r="E346" s="702" t="s">
        <v>87</v>
      </c>
      <c r="F346" s="703" t="s">
        <v>91</v>
      </c>
      <c r="G346" s="335"/>
      <c r="H346" s="336">
        <v>6.6669999999999998</v>
      </c>
      <c r="I346" s="337">
        <v>6.6669999999999998</v>
      </c>
    </row>
    <row r="347" spans="2:9" ht="12.95" customHeight="1" x14ac:dyDescent="0.15">
      <c r="B347" s="385" t="s">
        <v>5</v>
      </c>
      <c r="C347" s="332" t="s">
        <v>43</v>
      </c>
      <c r="D347" s="333" t="s">
        <v>11</v>
      </c>
      <c r="E347" s="702" t="s">
        <v>87</v>
      </c>
      <c r="F347" s="703" t="s">
        <v>93</v>
      </c>
      <c r="G347" s="335"/>
      <c r="H347" s="336">
        <v>246.667</v>
      </c>
      <c r="I347" s="337">
        <v>246.667</v>
      </c>
    </row>
    <row r="348" spans="2:9" ht="12.95" customHeight="1" x14ac:dyDescent="0.15">
      <c r="B348" s="385" t="s">
        <v>5</v>
      </c>
      <c r="C348" s="332" t="s">
        <v>43</v>
      </c>
      <c r="D348" s="333" t="s">
        <v>11</v>
      </c>
      <c r="E348" s="702" t="s">
        <v>87</v>
      </c>
      <c r="F348" s="703" t="s">
        <v>94</v>
      </c>
      <c r="G348" s="335"/>
      <c r="H348" s="336">
        <v>8</v>
      </c>
      <c r="I348" s="337">
        <v>8</v>
      </c>
    </row>
    <row r="349" spans="2:9" ht="12.95" customHeight="1" x14ac:dyDescent="0.15">
      <c r="B349" s="385" t="s">
        <v>5</v>
      </c>
      <c r="C349" s="332" t="s">
        <v>43</v>
      </c>
      <c r="D349" s="333" t="s">
        <v>11</v>
      </c>
      <c r="E349" s="702" t="s">
        <v>87</v>
      </c>
      <c r="F349" s="703" t="s">
        <v>95</v>
      </c>
      <c r="G349" s="335"/>
      <c r="H349" s="336">
        <v>32</v>
      </c>
      <c r="I349" s="337">
        <v>32</v>
      </c>
    </row>
    <row r="350" spans="2:9" ht="12.95" customHeight="1" x14ac:dyDescent="0.15">
      <c r="B350" s="385" t="s">
        <v>5</v>
      </c>
      <c r="C350" s="332" t="s">
        <v>43</v>
      </c>
      <c r="D350" s="333" t="s">
        <v>11</v>
      </c>
      <c r="E350" s="702" t="s">
        <v>131</v>
      </c>
      <c r="F350" s="703" t="s">
        <v>132</v>
      </c>
      <c r="G350" s="335"/>
      <c r="H350" s="336">
        <v>2578.8799999999997</v>
      </c>
      <c r="I350" s="337">
        <v>2578.8799999999997</v>
      </c>
    </row>
    <row r="351" spans="2:9" ht="12.95" customHeight="1" x14ac:dyDescent="0.15">
      <c r="B351" s="385" t="s">
        <v>5</v>
      </c>
      <c r="C351" s="332" t="s">
        <v>43</v>
      </c>
      <c r="D351" s="333" t="s">
        <v>11</v>
      </c>
      <c r="E351" s="702" t="s">
        <v>131</v>
      </c>
      <c r="F351" s="703" t="s">
        <v>135</v>
      </c>
      <c r="G351" s="335"/>
      <c r="H351" s="336">
        <v>1170.6669999999999</v>
      </c>
      <c r="I351" s="337">
        <v>1170.6669999999999</v>
      </c>
    </row>
    <row r="352" spans="2:9" ht="12.95" customHeight="1" x14ac:dyDescent="0.15">
      <c r="B352" s="381" t="s">
        <v>5</v>
      </c>
      <c r="C352" s="332" t="s">
        <v>43</v>
      </c>
      <c r="D352" s="333" t="s">
        <v>11</v>
      </c>
      <c r="E352" s="702" t="s">
        <v>131</v>
      </c>
      <c r="F352" s="703" t="s">
        <v>136</v>
      </c>
      <c r="G352" s="335"/>
      <c r="H352" s="336">
        <v>62.667000000000002</v>
      </c>
      <c r="I352" s="337">
        <v>62.667000000000002</v>
      </c>
    </row>
    <row r="353" spans="2:9" ht="12.95" customHeight="1" thickBot="1" x14ac:dyDescent="0.2">
      <c r="B353" s="388" t="s">
        <v>5</v>
      </c>
      <c r="C353" s="355" t="s">
        <v>43</v>
      </c>
      <c r="D353" s="356" t="s">
        <v>11</v>
      </c>
      <c r="E353" s="704" t="s">
        <v>131</v>
      </c>
      <c r="F353" s="705" t="s">
        <v>137</v>
      </c>
      <c r="G353" s="358"/>
      <c r="H353" s="359">
        <v>2.6669999999999998</v>
      </c>
      <c r="I353" s="360">
        <v>2.6669999999999998</v>
      </c>
    </row>
    <row r="354" spans="2:9" ht="12.95" customHeight="1" x14ac:dyDescent="0.15">
      <c r="B354" s="384" t="s">
        <v>5</v>
      </c>
      <c r="C354" s="349" t="s">
        <v>43</v>
      </c>
      <c r="D354" s="350" t="s">
        <v>11</v>
      </c>
      <c r="E354" s="706" t="s">
        <v>146</v>
      </c>
      <c r="F354" s="707" t="s">
        <v>152</v>
      </c>
      <c r="G354" s="352"/>
      <c r="H354" s="353">
        <v>1.333</v>
      </c>
      <c r="I354" s="354">
        <v>1.333</v>
      </c>
    </row>
    <row r="355" spans="2:9" ht="12.95" customHeight="1" x14ac:dyDescent="0.15">
      <c r="B355" s="381" t="s">
        <v>7</v>
      </c>
      <c r="C355" s="332" t="s">
        <v>43</v>
      </c>
      <c r="D355" s="333" t="s">
        <v>11</v>
      </c>
      <c r="E355" s="702" t="s">
        <v>131</v>
      </c>
      <c r="F355" s="703" t="s">
        <v>136</v>
      </c>
      <c r="G355" s="335"/>
      <c r="H355" s="336">
        <v>6.6669999999999998</v>
      </c>
      <c r="I355" s="337">
        <v>6.6669999999999998</v>
      </c>
    </row>
    <row r="356" spans="2:9" ht="12.95" customHeight="1" x14ac:dyDescent="0.15">
      <c r="B356" s="381" t="s">
        <v>7</v>
      </c>
      <c r="C356" s="332" t="s">
        <v>43</v>
      </c>
      <c r="D356" s="333" t="s">
        <v>11</v>
      </c>
      <c r="E356" s="702" t="s">
        <v>131</v>
      </c>
      <c r="F356" s="703" t="s">
        <v>137</v>
      </c>
      <c r="G356" s="335"/>
      <c r="H356" s="336">
        <v>20</v>
      </c>
      <c r="I356" s="337">
        <v>20</v>
      </c>
    </row>
    <row r="357" spans="2:9" ht="12.95" customHeight="1" x14ac:dyDescent="0.15">
      <c r="B357" s="381" t="s">
        <v>22</v>
      </c>
      <c r="C357" s="332" t="s">
        <v>43</v>
      </c>
      <c r="D357" s="333" t="s">
        <v>11</v>
      </c>
      <c r="E357" s="702" t="s">
        <v>277</v>
      </c>
      <c r="F357" s="703" t="s">
        <v>277</v>
      </c>
      <c r="G357" s="335">
        <v>52</v>
      </c>
      <c r="H357" s="336"/>
      <c r="I357" s="337">
        <v>52</v>
      </c>
    </row>
    <row r="358" spans="2:9" ht="12.95" customHeight="1" x14ac:dyDescent="0.15">
      <c r="B358" s="381" t="s">
        <v>13</v>
      </c>
      <c r="C358" s="332" t="s">
        <v>43</v>
      </c>
      <c r="D358" s="333" t="s">
        <v>11</v>
      </c>
      <c r="E358" s="702" t="s">
        <v>110</v>
      </c>
      <c r="F358" s="703" t="s">
        <v>116</v>
      </c>
      <c r="G358" s="335">
        <v>442</v>
      </c>
      <c r="H358" s="336"/>
      <c r="I358" s="337">
        <v>442</v>
      </c>
    </row>
    <row r="359" spans="2:9" ht="12.95" customHeight="1" x14ac:dyDescent="0.15">
      <c r="B359" s="381" t="s">
        <v>13</v>
      </c>
      <c r="C359" s="332" t="s">
        <v>43</v>
      </c>
      <c r="D359" s="333" t="s">
        <v>11</v>
      </c>
      <c r="E359" s="702" t="s">
        <v>110</v>
      </c>
      <c r="F359" s="703" t="s">
        <v>118</v>
      </c>
      <c r="G359" s="335">
        <v>52</v>
      </c>
      <c r="H359" s="336"/>
      <c r="I359" s="337">
        <v>52</v>
      </c>
    </row>
    <row r="360" spans="2:9" ht="12.95" customHeight="1" x14ac:dyDescent="0.15">
      <c r="B360" s="381" t="s">
        <v>13</v>
      </c>
      <c r="C360" s="332" t="s">
        <v>43</v>
      </c>
      <c r="D360" s="333" t="s">
        <v>11</v>
      </c>
      <c r="E360" s="702" t="s">
        <v>277</v>
      </c>
      <c r="F360" s="703" t="s">
        <v>277</v>
      </c>
      <c r="G360" s="335">
        <v>338</v>
      </c>
      <c r="H360" s="336"/>
      <c r="I360" s="337">
        <v>338</v>
      </c>
    </row>
    <row r="361" spans="2:9" ht="12.95" customHeight="1" x14ac:dyDescent="0.15">
      <c r="B361" s="381" t="s">
        <v>25</v>
      </c>
      <c r="C361" s="332" t="s">
        <v>43</v>
      </c>
      <c r="D361" s="333" t="s">
        <v>11</v>
      </c>
      <c r="E361" s="702" t="s">
        <v>277</v>
      </c>
      <c r="F361" s="703" t="s">
        <v>277</v>
      </c>
      <c r="G361" s="335">
        <v>2520</v>
      </c>
      <c r="H361" s="336"/>
      <c r="I361" s="337">
        <v>2520</v>
      </c>
    </row>
    <row r="362" spans="2:9" ht="12.95" customHeight="1" x14ac:dyDescent="0.15">
      <c r="B362" s="381" t="s">
        <v>251</v>
      </c>
      <c r="C362" s="332" t="s">
        <v>43</v>
      </c>
      <c r="D362" s="333" t="s">
        <v>11</v>
      </c>
      <c r="E362" s="702" t="s">
        <v>97</v>
      </c>
      <c r="F362" s="703" t="s">
        <v>99</v>
      </c>
      <c r="G362" s="335"/>
      <c r="H362" s="336">
        <v>7.5250000000000004</v>
      </c>
      <c r="I362" s="337">
        <v>7.5250000000000004</v>
      </c>
    </row>
    <row r="363" spans="2:9" ht="12.95" customHeight="1" x14ac:dyDescent="0.15">
      <c r="B363" s="381" t="s">
        <v>251</v>
      </c>
      <c r="C363" s="332" t="s">
        <v>43</v>
      </c>
      <c r="D363" s="333" t="s">
        <v>11</v>
      </c>
      <c r="E363" s="702" t="s">
        <v>131</v>
      </c>
      <c r="F363" s="703" t="s">
        <v>135</v>
      </c>
      <c r="G363" s="335"/>
      <c r="H363" s="336">
        <v>1.75</v>
      </c>
      <c r="I363" s="337">
        <v>1.75</v>
      </c>
    </row>
    <row r="364" spans="2:9" ht="12.95" customHeight="1" x14ac:dyDescent="0.15">
      <c r="B364" s="381" t="s">
        <v>251</v>
      </c>
      <c r="C364" s="332" t="s">
        <v>43</v>
      </c>
      <c r="D364" s="333" t="s">
        <v>11</v>
      </c>
      <c r="E364" s="702" t="s">
        <v>306</v>
      </c>
      <c r="F364" s="703" t="s">
        <v>136</v>
      </c>
      <c r="G364" s="335"/>
      <c r="H364" s="336">
        <v>35</v>
      </c>
      <c r="I364" s="337">
        <v>35</v>
      </c>
    </row>
    <row r="365" spans="2:9" ht="12.95" customHeight="1" x14ac:dyDescent="0.15">
      <c r="B365" s="381" t="s">
        <v>251</v>
      </c>
      <c r="C365" s="332" t="s">
        <v>43</v>
      </c>
      <c r="D365" s="333" t="s">
        <v>11</v>
      </c>
      <c r="E365" s="702" t="s">
        <v>131</v>
      </c>
      <c r="F365" s="703" t="s">
        <v>137</v>
      </c>
      <c r="G365" s="335"/>
      <c r="H365" s="336">
        <v>17.5</v>
      </c>
      <c r="I365" s="337">
        <v>17.5</v>
      </c>
    </row>
    <row r="366" spans="2:9" ht="12.95" customHeight="1" x14ac:dyDescent="0.15">
      <c r="B366" s="381" t="s">
        <v>251</v>
      </c>
      <c r="C366" s="332" t="s">
        <v>43</v>
      </c>
      <c r="D366" s="333" t="s">
        <v>11</v>
      </c>
      <c r="E366" s="702" t="s">
        <v>146</v>
      </c>
      <c r="F366" s="703" t="s">
        <v>149</v>
      </c>
      <c r="G366" s="335"/>
      <c r="H366" s="336">
        <v>3.5</v>
      </c>
      <c r="I366" s="337">
        <v>3.5</v>
      </c>
    </row>
    <row r="367" spans="2:9" ht="12.95" customHeight="1" x14ac:dyDescent="0.15">
      <c r="B367" s="381" t="s">
        <v>251</v>
      </c>
      <c r="C367" s="332" t="s">
        <v>43</v>
      </c>
      <c r="D367" s="333" t="s">
        <v>11</v>
      </c>
      <c r="E367" s="702" t="s">
        <v>277</v>
      </c>
      <c r="F367" s="703" t="s">
        <v>277</v>
      </c>
      <c r="G367" s="335"/>
      <c r="H367" s="336">
        <v>35</v>
      </c>
      <c r="I367" s="337">
        <v>35</v>
      </c>
    </row>
    <row r="368" spans="2:9" ht="12.95" customHeight="1" x14ac:dyDescent="0.15">
      <c r="B368" s="381" t="s">
        <v>215</v>
      </c>
      <c r="C368" s="332" t="s">
        <v>43</v>
      </c>
      <c r="D368" s="333" t="s">
        <v>11</v>
      </c>
      <c r="E368" s="702" t="s">
        <v>131</v>
      </c>
      <c r="F368" s="703" t="s">
        <v>132</v>
      </c>
      <c r="G368" s="335"/>
      <c r="H368" s="336">
        <v>486.5</v>
      </c>
      <c r="I368" s="337">
        <v>486.5</v>
      </c>
    </row>
    <row r="369" spans="2:9" ht="12.95" customHeight="1" x14ac:dyDescent="0.15">
      <c r="B369" s="381" t="s">
        <v>26</v>
      </c>
      <c r="C369" s="332" t="s">
        <v>43</v>
      </c>
      <c r="D369" s="333" t="s">
        <v>11</v>
      </c>
      <c r="E369" s="702" t="s">
        <v>87</v>
      </c>
      <c r="F369" s="703" t="s">
        <v>94</v>
      </c>
      <c r="G369" s="335"/>
      <c r="H369" s="336">
        <v>257.14400000000001</v>
      </c>
      <c r="I369" s="337">
        <v>257.14400000000001</v>
      </c>
    </row>
    <row r="370" spans="2:9" ht="12.95" customHeight="1" x14ac:dyDescent="0.15">
      <c r="B370" s="381" t="s">
        <v>26</v>
      </c>
      <c r="C370" s="332" t="s">
        <v>43</v>
      </c>
      <c r="D370" s="333" t="s">
        <v>11</v>
      </c>
      <c r="E370" s="702" t="s">
        <v>87</v>
      </c>
      <c r="F370" s="703" t="s">
        <v>95</v>
      </c>
      <c r="G370" s="335"/>
      <c r="H370" s="336">
        <v>136.5</v>
      </c>
      <c r="I370" s="337">
        <v>136.5</v>
      </c>
    </row>
    <row r="371" spans="2:9" ht="12.95" customHeight="1" x14ac:dyDescent="0.15">
      <c r="B371" s="381" t="s">
        <v>26</v>
      </c>
      <c r="C371" s="332" t="s">
        <v>43</v>
      </c>
      <c r="D371" s="333" t="s">
        <v>11</v>
      </c>
      <c r="E371" s="702" t="s">
        <v>87</v>
      </c>
      <c r="F371" s="703" t="s">
        <v>96</v>
      </c>
      <c r="G371" s="335"/>
      <c r="H371" s="336">
        <v>10.5</v>
      </c>
      <c r="I371" s="337">
        <v>10.5</v>
      </c>
    </row>
    <row r="372" spans="2:9" ht="12.95" customHeight="1" x14ac:dyDescent="0.15">
      <c r="B372" s="381" t="s">
        <v>26</v>
      </c>
      <c r="C372" s="332" t="s">
        <v>43</v>
      </c>
      <c r="D372" s="333" t="s">
        <v>11</v>
      </c>
      <c r="E372" s="702" t="s">
        <v>97</v>
      </c>
      <c r="F372" s="703" t="s">
        <v>99</v>
      </c>
      <c r="G372" s="335"/>
      <c r="H372" s="336">
        <v>10.5</v>
      </c>
      <c r="I372" s="337">
        <v>10.5</v>
      </c>
    </row>
    <row r="373" spans="2:9" ht="12.95" customHeight="1" x14ac:dyDescent="0.15">
      <c r="B373" s="381" t="s">
        <v>26</v>
      </c>
      <c r="C373" s="332" t="s">
        <v>43</v>
      </c>
      <c r="D373" s="333" t="s">
        <v>11</v>
      </c>
      <c r="E373" s="702" t="s">
        <v>110</v>
      </c>
      <c r="F373" s="703" t="s">
        <v>112</v>
      </c>
      <c r="G373" s="335">
        <v>10</v>
      </c>
      <c r="H373" s="336"/>
      <c r="I373" s="337">
        <v>10</v>
      </c>
    </row>
    <row r="374" spans="2:9" ht="12.95" customHeight="1" x14ac:dyDescent="0.15">
      <c r="B374" s="381" t="s">
        <v>26</v>
      </c>
      <c r="C374" s="332" t="s">
        <v>43</v>
      </c>
      <c r="D374" s="333" t="s">
        <v>11</v>
      </c>
      <c r="E374" s="702" t="s">
        <v>110</v>
      </c>
      <c r="F374" s="703" t="s">
        <v>114</v>
      </c>
      <c r="G374" s="335">
        <v>5</v>
      </c>
      <c r="H374" s="336">
        <v>3503.5730000000003</v>
      </c>
      <c r="I374" s="337">
        <v>3508.5730000000003</v>
      </c>
    </row>
    <row r="375" spans="2:9" ht="12.95" customHeight="1" x14ac:dyDescent="0.15">
      <c r="B375" s="381" t="s">
        <v>26</v>
      </c>
      <c r="C375" s="332" t="s">
        <v>43</v>
      </c>
      <c r="D375" s="333" t="s">
        <v>11</v>
      </c>
      <c r="E375" s="702" t="s">
        <v>110</v>
      </c>
      <c r="F375" s="703" t="s">
        <v>249</v>
      </c>
      <c r="G375" s="335"/>
      <c r="H375" s="336">
        <v>12.25</v>
      </c>
      <c r="I375" s="337">
        <v>12.25</v>
      </c>
    </row>
    <row r="376" spans="2:9" ht="12.95" customHeight="1" x14ac:dyDescent="0.15">
      <c r="B376" s="381" t="s">
        <v>26</v>
      </c>
      <c r="C376" s="332" t="s">
        <v>43</v>
      </c>
      <c r="D376" s="333" t="s">
        <v>11</v>
      </c>
      <c r="E376" s="702" t="s">
        <v>131</v>
      </c>
      <c r="F376" s="703" t="s">
        <v>135</v>
      </c>
      <c r="G376" s="335"/>
      <c r="H376" s="336">
        <v>64.286000000000001</v>
      </c>
      <c r="I376" s="337">
        <v>64.286000000000001</v>
      </c>
    </row>
    <row r="377" spans="2:9" ht="12.95" customHeight="1" x14ac:dyDescent="0.15">
      <c r="B377" s="381" t="s">
        <v>26</v>
      </c>
      <c r="C377" s="332" t="s">
        <v>43</v>
      </c>
      <c r="D377" s="333" t="s">
        <v>11</v>
      </c>
      <c r="E377" s="702" t="s">
        <v>131</v>
      </c>
      <c r="F377" s="703" t="s">
        <v>136</v>
      </c>
      <c r="G377" s="335"/>
      <c r="H377" s="336">
        <v>546.43100000000027</v>
      </c>
      <c r="I377" s="337">
        <v>546.43100000000027</v>
      </c>
    </row>
    <row r="378" spans="2:9" ht="12.95" customHeight="1" x14ac:dyDescent="0.15">
      <c r="B378" s="381" t="s">
        <v>26</v>
      </c>
      <c r="C378" s="332" t="s">
        <v>43</v>
      </c>
      <c r="D378" s="333" t="s">
        <v>11</v>
      </c>
      <c r="E378" s="702" t="s">
        <v>131</v>
      </c>
      <c r="F378" s="703" t="s">
        <v>140</v>
      </c>
      <c r="G378" s="335"/>
      <c r="H378" s="336">
        <v>24.5</v>
      </c>
      <c r="I378" s="337">
        <v>24.5</v>
      </c>
    </row>
    <row r="379" spans="2:9" ht="12.95" customHeight="1" x14ac:dyDescent="0.15">
      <c r="B379" s="381" t="s">
        <v>26</v>
      </c>
      <c r="C379" s="332" t="s">
        <v>43</v>
      </c>
      <c r="D379" s="333" t="s">
        <v>11</v>
      </c>
      <c r="E379" s="702" t="s">
        <v>248</v>
      </c>
      <c r="F379" s="703" t="s">
        <v>276</v>
      </c>
      <c r="G379" s="335"/>
      <c r="H379" s="336">
        <v>24.5</v>
      </c>
      <c r="I379" s="337">
        <v>24.5</v>
      </c>
    </row>
    <row r="380" spans="2:9" ht="12.95" customHeight="1" x14ac:dyDescent="0.15">
      <c r="B380" s="381" t="s">
        <v>26</v>
      </c>
      <c r="C380" s="332" t="s">
        <v>43</v>
      </c>
      <c r="D380" s="333" t="s">
        <v>11</v>
      </c>
      <c r="E380" s="702" t="s">
        <v>248</v>
      </c>
      <c r="F380" s="703" t="s">
        <v>280</v>
      </c>
      <c r="G380" s="335"/>
      <c r="H380" s="336">
        <v>14</v>
      </c>
      <c r="I380" s="337">
        <v>14</v>
      </c>
    </row>
    <row r="381" spans="2:9" ht="12.95" customHeight="1" x14ac:dyDescent="0.15">
      <c r="B381" s="381" t="s">
        <v>26</v>
      </c>
      <c r="C381" s="332" t="s">
        <v>43</v>
      </c>
      <c r="D381" s="333" t="s">
        <v>11</v>
      </c>
      <c r="E381" s="702" t="s">
        <v>248</v>
      </c>
      <c r="F381" s="703" t="s">
        <v>145</v>
      </c>
      <c r="G381" s="335"/>
      <c r="H381" s="336">
        <v>707.14600000000019</v>
      </c>
      <c r="I381" s="337">
        <v>707.14600000000019</v>
      </c>
    </row>
    <row r="382" spans="2:9" ht="12.95" customHeight="1" x14ac:dyDescent="0.15">
      <c r="B382" s="381" t="s">
        <v>26</v>
      </c>
      <c r="C382" s="332" t="s">
        <v>43</v>
      </c>
      <c r="D382" s="333" t="s">
        <v>11</v>
      </c>
      <c r="E382" s="702" t="s">
        <v>146</v>
      </c>
      <c r="F382" s="703" t="s">
        <v>275</v>
      </c>
      <c r="G382" s="335">
        <v>125</v>
      </c>
      <c r="H382" s="336">
        <v>43.75</v>
      </c>
      <c r="I382" s="337">
        <v>168.75</v>
      </c>
    </row>
    <row r="383" spans="2:9" ht="12.95" customHeight="1" x14ac:dyDescent="0.15">
      <c r="B383" s="381" t="s">
        <v>26</v>
      </c>
      <c r="C383" s="332" t="s">
        <v>43</v>
      </c>
      <c r="D383" s="333" t="s">
        <v>11</v>
      </c>
      <c r="E383" s="702" t="s">
        <v>277</v>
      </c>
      <c r="F383" s="703" t="s">
        <v>277</v>
      </c>
      <c r="G383" s="335">
        <v>2752</v>
      </c>
      <c r="H383" s="336">
        <v>3024</v>
      </c>
      <c r="I383" s="337">
        <v>5776</v>
      </c>
    </row>
    <row r="384" spans="2:9" ht="12.95" customHeight="1" x14ac:dyDescent="0.15">
      <c r="B384" s="383"/>
      <c r="C384" s="345" t="s">
        <v>43</v>
      </c>
      <c r="D384" s="346" t="s">
        <v>11</v>
      </c>
      <c r="E384" s="710" t="s">
        <v>273</v>
      </c>
      <c r="F384" s="711"/>
      <c r="G384" s="25">
        <v>6296</v>
      </c>
      <c r="H384" s="2">
        <v>13212.737999999998</v>
      </c>
      <c r="I384" s="348">
        <v>19508.737999999998</v>
      </c>
    </row>
    <row r="385" spans="2:9" ht="12.95" customHeight="1" x14ac:dyDescent="0.15">
      <c r="B385" s="381" t="s">
        <v>7</v>
      </c>
      <c r="C385" s="332" t="s">
        <v>43</v>
      </c>
      <c r="D385" s="333" t="s">
        <v>22</v>
      </c>
      <c r="E385" s="702" t="s">
        <v>277</v>
      </c>
      <c r="F385" s="703" t="s">
        <v>277</v>
      </c>
      <c r="G385" s="335">
        <v>1066</v>
      </c>
      <c r="H385" s="336"/>
      <c r="I385" s="337">
        <v>1066</v>
      </c>
    </row>
    <row r="386" spans="2:9" ht="12.95" customHeight="1" x14ac:dyDescent="0.15">
      <c r="B386" s="381" t="s">
        <v>8</v>
      </c>
      <c r="C386" s="332" t="s">
        <v>43</v>
      </c>
      <c r="D386" s="333" t="s">
        <v>22</v>
      </c>
      <c r="E386" s="702" t="s">
        <v>277</v>
      </c>
      <c r="F386" s="703" t="s">
        <v>277</v>
      </c>
      <c r="G386" s="335">
        <v>10816</v>
      </c>
      <c r="H386" s="336"/>
      <c r="I386" s="337">
        <v>10816</v>
      </c>
    </row>
    <row r="387" spans="2:9" ht="12.95" customHeight="1" x14ac:dyDescent="0.15">
      <c r="B387" s="381" t="s">
        <v>10</v>
      </c>
      <c r="C387" s="332" t="s">
        <v>43</v>
      </c>
      <c r="D387" s="333" t="s">
        <v>22</v>
      </c>
      <c r="E387" s="702" t="s">
        <v>277</v>
      </c>
      <c r="F387" s="703" t="s">
        <v>277</v>
      </c>
      <c r="G387" s="335">
        <v>104</v>
      </c>
      <c r="H387" s="336"/>
      <c r="I387" s="337">
        <v>104</v>
      </c>
    </row>
    <row r="388" spans="2:9" ht="12.95" customHeight="1" x14ac:dyDescent="0.15">
      <c r="B388" s="381" t="s">
        <v>34</v>
      </c>
      <c r="C388" s="332" t="s">
        <v>43</v>
      </c>
      <c r="D388" s="333" t="s">
        <v>22</v>
      </c>
      <c r="E388" s="702" t="s">
        <v>277</v>
      </c>
      <c r="F388" s="703" t="s">
        <v>277</v>
      </c>
      <c r="G388" s="335">
        <v>2184</v>
      </c>
      <c r="H388" s="336"/>
      <c r="I388" s="337">
        <v>2184</v>
      </c>
    </row>
    <row r="389" spans="2:9" ht="12.95" customHeight="1" x14ac:dyDescent="0.15">
      <c r="B389" s="381" t="s">
        <v>212</v>
      </c>
      <c r="C389" s="332" t="s">
        <v>43</v>
      </c>
      <c r="D389" s="333" t="s">
        <v>22</v>
      </c>
      <c r="E389" s="702" t="s">
        <v>277</v>
      </c>
      <c r="F389" s="703" t="s">
        <v>277</v>
      </c>
      <c r="G389" s="335">
        <v>1326</v>
      </c>
      <c r="H389" s="336"/>
      <c r="I389" s="337">
        <v>1326</v>
      </c>
    </row>
    <row r="390" spans="2:9" ht="12.95" customHeight="1" x14ac:dyDescent="0.15">
      <c r="B390" s="381" t="s">
        <v>12</v>
      </c>
      <c r="C390" s="332" t="s">
        <v>43</v>
      </c>
      <c r="D390" s="333" t="s">
        <v>22</v>
      </c>
      <c r="E390" s="702" t="s">
        <v>110</v>
      </c>
      <c r="F390" s="703" t="s">
        <v>111</v>
      </c>
      <c r="G390" s="335">
        <v>171.429</v>
      </c>
      <c r="H390" s="336"/>
      <c r="I390" s="337">
        <v>171.429</v>
      </c>
    </row>
    <row r="391" spans="2:9" ht="12.95" customHeight="1" x14ac:dyDescent="0.15">
      <c r="B391" s="381" t="s">
        <v>12</v>
      </c>
      <c r="C391" s="332" t="s">
        <v>43</v>
      </c>
      <c r="D391" s="333" t="s">
        <v>22</v>
      </c>
      <c r="E391" s="702" t="s">
        <v>122</v>
      </c>
      <c r="F391" s="703" t="s">
        <v>279</v>
      </c>
      <c r="G391" s="335">
        <v>462.85699999999997</v>
      </c>
      <c r="H391" s="336"/>
      <c r="I391" s="337">
        <v>462.85699999999997</v>
      </c>
    </row>
    <row r="392" spans="2:9" ht="12.95" customHeight="1" x14ac:dyDescent="0.15">
      <c r="B392" s="381" t="s">
        <v>12</v>
      </c>
      <c r="C392" s="332" t="s">
        <v>43</v>
      </c>
      <c r="D392" s="333" t="s">
        <v>22</v>
      </c>
      <c r="E392" s="702" t="s">
        <v>277</v>
      </c>
      <c r="F392" s="703" t="s">
        <v>277</v>
      </c>
      <c r="G392" s="335">
        <v>9249.4290000000001</v>
      </c>
      <c r="H392" s="336"/>
      <c r="I392" s="337">
        <v>9249.4290000000001</v>
      </c>
    </row>
    <row r="393" spans="2:9" ht="12.95" customHeight="1" x14ac:dyDescent="0.15">
      <c r="B393" s="381" t="s">
        <v>262</v>
      </c>
      <c r="C393" s="332" t="s">
        <v>43</v>
      </c>
      <c r="D393" s="333" t="s">
        <v>22</v>
      </c>
      <c r="E393" s="702" t="s">
        <v>110</v>
      </c>
      <c r="F393" s="703" t="s">
        <v>111</v>
      </c>
      <c r="G393" s="335">
        <v>342.85700000000003</v>
      </c>
      <c r="H393" s="336"/>
      <c r="I393" s="337">
        <v>342.85700000000003</v>
      </c>
    </row>
    <row r="394" spans="2:9" ht="12.95" customHeight="1" x14ac:dyDescent="0.15">
      <c r="B394" s="381" t="s">
        <v>262</v>
      </c>
      <c r="C394" s="332" t="s">
        <v>43</v>
      </c>
      <c r="D394" s="333" t="s">
        <v>22</v>
      </c>
      <c r="E394" s="702" t="s">
        <v>122</v>
      </c>
      <c r="F394" s="703" t="s">
        <v>129</v>
      </c>
      <c r="G394" s="335">
        <v>102.857</v>
      </c>
      <c r="H394" s="336"/>
      <c r="I394" s="337">
        <v>102.857</v>
      </c>
    </row>
    <row r="395" spans="2:9" ht="12.95" customHeight="1" x14ac:dyDescent="0.15">
      <c r="B395" s="381" t="s">
        <v>262</v>
      </c>
      <c r="C395" s="332" t="s">
        <v>43</v>
      </c>
      <c r="D395" s="333" t="s">
        <v>22</v>
      </c>
      <c r="E395" s="702" t="s">
        <v>277</v>
      </c>
      <c r="F395" s="703" t="s">
        <v>277</v>
      </c>
      <c r="G395" s="335">
        <v>260</v>
      </c>
      <c r="H395" s="336"/>
      <c r="I395" s="337">
        <v>260</v>
      </c>
    </row>
    <row r="396" spans="2:9" ht="12.95" customHeight="1" x14ac:dyDescent="0.15">
      <c r="B396" s="381" t="s">
        <v>13</v>
      </c>
      <c r="C396" s="332" t="s">
        <v>43</v>
      </c>
      <c r="D396" s="333" t="s">
        <v>22</v>
      </c>
      <c r="E396" s="702" t="s">
        <v>110</v>
      </c>
      <c r="F396" s="703" t="s">
        <v>117</v>
      </c>
      <c r="G396" s="335">
        <v>22230</v>
      </c>
      <c r="H396" s="336"/>
      <c r="I396" s="337">
        <v>22230</v>
      </c>
    </row>
    <row r="397" spans="2:9" ht="12.95" customHeight="1" x14ac:dyDescent="0.15">
      <c r="B397" s="381" t="s">
        <v>13</v>
      </c>
      <c r="C397" s="332" t="s">
        <v>43</v>
      </c>
      <c r="D397" s="333" t="s">
        <v>22</v>
      </c>
      <c r="E397" s="702" t="s">
        <v>277</v>
      </c>
      <c r="F397" s="703" t="s">
        <v>277</v>
      </c>
      <c r="G397" s="335">
        <v>16250</v>
      </c>
      <c r="H397" s="336"/>
      <c r="I397" s="337">
        <v>16250</v>
      </c>
    </row>
    <row r="398" spans="2:9" ht="12.95" customHeight="1" x14ac:dyDescent="0.15">
      <c r="B398" s="381" t="s">
        <v>207</v>
      </c>
      <c r="C398" s="332" t="s">
        <v>43</v>
      </c>
      <c r="D398" s="333" t="s">
        <v>22</v>
      </c>
      <c r="E398" s="702" t="s">
        <v>277</v>
      </c>
      <c r="F398" s="703" t="s">
        <v>277</v>
      </c>
      <c r="G398" s="335">
        <v>6136</v>
      </c>
      <c r="H398" s="336"/>
      <c r="I398" s="337">
        <v>6136</v>
      </c>
    </row>
    <row r="399" spans="2:9" ht="12.95" customHeight="1" x14ac:dyDescent="0.15">
      <c r="B399" s="381" t="s">
        <v>19</v>
      </c>
      <c r="C399" s="332" t="s">
        <v>43</v>
      </c>
      <c r="D399" s="333" t="s">
        <v>22</v>
      </c>
      <c r="E399" s="702" t="s">
        <v>97</v>
      </c>
      <c r="F399" s="703" t="s">
        <v>254</v>
      </c>
      <c r="G399" s="335">
        <v>754.28599999999983</v>
      </c>
      <c r="H399" s="336"/>
      <c r="I399" s="337">
        <v>754.28599999999983</v>
      </c>
    </row>
    <row r="400" spans="2:9" ht="12.95" customHeight="1" x14ac:dyDescent="0.15">
      <c r="B400" s="381" t="s">
        <v>19</v>
      </c>
      <c r="C400" s="332" t="s">
        <v>43</v>
      </c>
      <c r="D400" s="333" t="s">
        <v>22</v>
      </c>
      <c r="E400" s="702" t="s">
        <v>122</v>
      </c>
      <c r="F400" s="703" t="s">
        <v>279</v>
      </c>
      <c r="G400" s="335">
        <v>445.71500000000003</v>
      </c>
      <c r="H400" s="336"/>
      <c r="I400" s="337">
        <v>445.71500000000003</v>
      </c>
    </row>
    <row r="401" spans="2:9" ht="12.95" customHeight="1" x14ac:dyDescent="0.15">
      <c r="B401" s="381" t="s">
        <v>19</v>
      </c>
      <c r="C401" s="332" t="s">
        <v>43</v>
      </c>
      <c r="D401" s="333" t="s">
        <v>22</v>
      </c>
      <c r="E401" s="702" t="s">
        <v>248</v>
      </c>
      <c r="F401" s="703" t="s">
        <v>143</v>
      </c>
      <c r="G401" s="335">
        <v>2439.9989999999998</v>
      </c>
      <c r="H401" s="336"/>
      <c r="I401" s="337">
        <v>2439.9989999999998</v>
      </c>
    </row>
    <row r="402" spans="2:9" ht="12.95" customHeight="1" x14ac:dyDescent="0.15">
      <c r="B402" s="381" t="s">
        <v>19</v>
      </c>
      <c r="C402" s="332" t="s">
        <v>43</v>
      </c>
      <c r="D402" s="333" t="s">
        <v>22</v>
      </c>
      <c r="E402" s="702" t="s">
        <v>300</v>
      </c>
      <c r="F402" s="703" t="s">
        <v>277</v>
      </c>
      <c r="G402" s="335">
        <v>8610</v>
      </c>
      <c r="H402" s="336"/>
      <c r="I402" s="337">
        <v>8610</v>
      </c>
    </row>
    <row r="403" spans="2:9" ht="12.95" customHeight="1" x14ac:dyDescent="0.15">
      <c r="B403" s="381" t="s">
        <v>24</v>
      </c>
      <c r="C403" s="332" t="s">
        <v>43</v>
      </c>
      <c r="D403" s="333" t="s">
        <v>22</v>
      </c>
      <c r="E403" s="702" t="s">
        <v>277</v>
      </c>
      <c r="F403" s="703" t="s">
        <v>277</v>
      </c>
      <c r="G403" s="335">
        <v>1144</v>
      </c>
      <c r="H403" s="336"/>
      <c r="I403" s="337">
        <v>1144</v>
      </c>
    </row>
    <row r="404" spans="2:9" ht="12.95" customHeight="1" x14ac:dyDescent="0.15">
      <c r="B404" s="381" t="s">
        <v>210</v>
      </c>
      <c r="C404" s="332" t="s">
        <v>43</v>
      </c>
      <c r="D404" s="333" t="s">
        <v>22</v>
      </c>
      <c r="E404" s="702" t="s">
        <v>277</v>
      </c>
      <c r="F404" s="703" t="s">
        <v>277</v>
      </c>
      <c r="G404" s="335">
        <v>13156</v>
      </c>
      <c r="H404" s="336"/>
      <c r="I404" s="337">
        <v>13156</v>
      </c>
    </row>
    <row r="405" spans="2:9" ht="12.95" customHeight="1" x14ac:dyDescent="0.15">
      <c r="B405" s="381" t="s">
        <v>35</v>
      </c>
      <c r="C405" s="332" t="s">
        <v>43</v>
      </c>
      <c r="D405" s="333" t="s">
        <v>22</v>
      </c>
      <c r="E405" s="702" t="s">
        <v>300</v>
      </c>
      <c r="F405" s="703" t="s">
        <v>277</v>
      </c>
      <c r="G405" s="335">
        <v>2216</v>
      </c>
      <c r="H405" s="336"/>
      <c r="I405" s="337">
        <v>2216</v>
      </c>
    </row>
    <row r="406" spans="2:9" ht="12.95" customHeight="1" x14ac:dyDescent="0.15">
      <c r="B406" s="381" t="s">
        <v>211</v>
      </c>
      <c r="C406" s="332" t="s">
        <v>43</v>
      </c>
      <c r="D406" s="333" t="s">
        <v>22</v>
      </c>
      <c r="E406" s="702" t="s">
        <v>277</v>
      </c>
      <c r="F406" s="703" t="s">
        <v>277</v>
      </c>
      <c r="G406" s="335">
        <v>52</v>
      </c>
      <c r="H406" s="336"/>
      <c r="I406" s="337">
        <v>52</v>
      </c>
    </row>
    <row r="407" spans="2:9" ht="12.95" customHeight="1" x14ac:dyDescent="0.15">
      <c r="B407" s="381" t="s">
        <v>14</v>
      </c>
      <c r="C407" s="332" t="s">
        <v>43</v>
      </c>
      <c r="D407" s="338" t="s">
        <v>22</v>
      </c>
      <c r="E407" s="702" t="s">
        <v>300</v>
      </c>
      <c r="F407" s="703" t="s">
        <v>277</v>
      </c>
      <c r="G407" s="335">
        <v>1664</v>
      </c>
      <c r="H407" s="336"/>
      <c r="I407" s="337">
        <v>1664</v>
      </c>
    </row>
    <row r="408" spans="2:9" ht="12.95" customHeight="1" x14ac:dyDescent="0.15">
      <c r="B408" s="381" t="s">
        <v>17</v>
      </c>
      <c r="C408" s="332" t="s">
        <v>43</v>
      </c>
      <c r="D408" s="333" t="s">
        <v>22</v>
      </c>
      <c r="E408" s="702" t="s">
        <v>110</v>
      </c>
      <c r="F408" s="703" t="s">
        <v>247</v>
      </c>
      <c r="G408" s="335">
        <v>451.428</v>
      </c>
      <c r="H408" s="336"/>
      <c r="I408" s="337">
        <v>451.428</v>
      </c>
    </row>
    <row r="409" spans="2:9" ht="12.95" customHeight="1" x14ac:dyDescent="0.15">
      <c r="B409" s="381" t="s">
        <v>17</v>
      </c>
      <c r="C409" s="332" t="s">
        <v>43</v>
      </c>
      <c r="D409" s="333" t="s">
        <v>22</v>
      </c>
      <c r="E409" s="702" t="s">
        <v>122</v>
      </c>
      <c r="F409" s="703" t="s">
        <v>279</v>
      </c>
      <c r="G409" s="335">
        <v>188.572</v>
      </c>
      <c r="H409" s="336"/>
      <c r="I409" s="337">
        <v>188.572</v>
      </c>
    </row>
    <row r="410" spans="2:9" ht="12.95" customHeight="1" x14ac:dyDescent="0.15">
      <c r="B410" s="381" t="s">
        <v>17</v>
      </c>
      <c r="C410" s="332" t="s">
        <v>43</v>
      </c>
      <c r="D410" s="333" t="s">
        <v>22</v>
      </c>
      <c r="E410" s="702" t="s">
        <v>277</v>
      </c>
      <c r="F410" s="703" t="s">
        <v>277</v>
      </c>
      <c r="G410" s="335">
        <v>4914</v>
      </c>
      <c r="H410" s="336"/>
      <c r="I410" s="337">
        <v>4914</v>
      </c>
    </row>
    <row r="411" spans="2:9" ht="12.95" customHeight="1" thickBot="1" x14ac:dyDescent="0.2">
      <c r="B411" s="388" t="s">
        <v>36</v>
      </c>
      <c r="C411" s="355" t="s">
        <v>43</v>
      </c>
      <c r="D411" s="356" t="s">
        <v>22</v>
      </c>
      <c r="E411" s="704" t="s">
        <v>300</v>
      </c>
      <c r="F411" s="705" t="s">
        <v>277</v>
      </c>
      <c r="G411" s="358">
        <v>5226</v>
      </c>
      <c r="H411" s="359"/>
      <c r="I411" s="360">
        <v>5226</v>
      </c>
    </row>
    <row r="412" spans="2:9" ht="12.95" customHeight="1" x14ac:dyDescent="0.15">
      <c r="B412" s="384" t="s">
        <v>38</v>
      </c>
      <c r="C412" s="349" t="s">
        <v>43</v>
      </c>
      <c r="D412" s="350" t="s">
        <v>22</v>
      </c>
      <c r="E412" s="706" t="s">
        <v>97</v>
      </c>
      <c r="F412" s="707" t="s">
        <v>254</v>
      </c>
      <c r="G412" s="352">
        <v>2022.857</v>
      </c>
      <c r="H412" s="353"/>
      <c r="I412" s="354">
        <v>2022.857</v>
      </c>
    </row>
    <row r="413" spans="2:9" ht="12.95" customHeight="1" x14ac:dyDescent="0.15">
      <c r="B413" s="381" t="s">
        <v>38</v>
      </c>
      <c r="C413" s="332" t="s">
        <v>43</v>
      </c>
      <c r="D413" s="333" t="s">
        <v>22</v>
      </c>
      <c r="E413" s="702" t="s">
        <v>277</v>
      </c>
      <c r="F413" s="703" t="s">
        <v>277</v>
      </c>
      <c r="G413" s="335">
        <v>1638</v>
      </c>
      <c r="H413" s="336"/>
      <c r="I413" s="337">
        <v>1638</v>
      </c>
    </row>
    <row r="414" spans="2:9" ht="12.95" customHeight="1" x14ac:dyDescent="0.15">
      <c r="B414" s="381" t="s">
        <v>37</v>
      </c>
      <c r="C414" s="332" t="s">
        <v>43</v>
      </c>
      <c r="D414" s="333" t="s">
        <v>22</v>
      </c>
      <c r="E414" s="702" t="s">
        <v>277</v>
      </c>
      <c r="F414" s="703" t="s">
        <v>277</v>
      </c>
      <c r="G414" s="335">
        <v>9854.8580000000002</v>
      </c>
      <c r="H414" s="336"/>
      <c r="I414" s="337">
        <v>9854.8580000000002</v>
      </c>
    </row>
    <row r="415" spans="2:9" ht="12.95" customHeight="1" x14ac:dyDescent="0.15">
      <c r="B415" s="381" t="s">
        <v>263</v>
      </c>
      <c r="C415" s="332" t="s">
        <v>43</v>
      </c>
      <c r="D415" s="333" t="s">
        <v>22</v>
      </c>
      <c r="E415" s="702" t="s">
        <v>277</v>
      </c>
      <c r="F415" s="703" t="s">
        <v>277</v>
      </c>
      <c r="G415" s="335">
        <v>640</v>
      </c>
      <c r="H415" s="336"/>
      <c r="I415" s="337">
        <v>640</v>
      </c>
    </row>
    <row r="416" spans="2:9" ht="12.95" customHeight="1" x14ac:dyDescent="0.15">
      <c r="B416" s="381" t="s">
        <v>30</v>
      </c>
      <c r="C416" s="332" t="s">
        <v>43</v>
      </c>
      <c r="D416" s="333" t="s">
        <v>22</v>
      </c>
      <c r="E416" s="702" t="s">
        <v>302</v>
      </c>
      <c r="F416" s="703" t="s">
        <v>117</v>
      </c>
      <c r="G416" s="335">
        <v>1456</v>
      </c>
      <c r="H416" s="336"/>
      <c r="I416" s="337">
        <v>1456</v>
      </c>
    </row>
    <row r="417" spans="2:9" ht="12.95" customHeight="1" x14ac:dyDescent="0.15">
      <c r="B417" s="381" t="s">
        <v>30</v>
      </c>
      <c r="C417" s="332" t="s">
        <v>43</v>
      </c>
      <c r="D417" s="333" t="s">
        <v>22</v>
      </c>
      <c r="E417" s="702" t="s">
        <v>110</v>
      </c>
      <c r="F417" s="703" t="s">
        <v>249</v>
      </c>
      <c r="G417" s="335">
        <v>520</v>
      </c>
      <c r="H417" s="336"/>
      <c r="I417" s="337">
        <v>520</v>
      </c>
    </row>
    <row r="418" spans="2:9" ht="12.95" customHeight="1" x14ac:dyDescent="0.15">
      <c r="B418" s="381" t="s">
        <v>30</v>
      </c>
      <c r="C418" s="332" t="s">
        <v>43</v>
      </c>
      <c r="D418" s="333" t="s">
        <v>22</v>
      </c>
      <c r="E418" s="702" t="s">
        <v>122</v>
      </c>
      <c r="F418" s="703" t="s">
        <v>279</v>
      </c>
      <c r="G418" s="335">
        <v>260</v>
      </c>
      <c r="H418" s="336"/>
      <c r="I418" s="337">
        <v>260</v>
      </c>
    </row>
    <row r="419" spans="2:9" ht="12.95" customHeight="1" x14ac:dyDescent="0.15">
      <c r="B419" s="381" t="s">
        <v>30</v>
      </c>
      <c r="C419" s="332" t="s">
        <v>43</v>
      </c>
      <c r="D419" s="333" t="s">
        <v>22</v>
      </c>
      <c r="E419" s="702" t="s">
        <v>277</v>
      </c>
      <c r="F419" s="703" t="s">
        <v>277</v>
      </c>
      <c r="G419" s="335">
        <v>17372</v>
      </c>
      <c r="H419" s="336"/>
      <c r="I419" s="337">
        <v>17372</v>
      </c>
    </row>
    <row r="420" spans="2:9" ht="12.95" customHeight="1" x14ac:dyDescent="0.15">
      <c r="B420" s="381" t="s">
        <v>25</v>
      </c>
      <c r="C420" s="332" t="s">
        <v>43</v>
      </c>
      <c r="D420" s="333" t="s">
        <v>22</v>
      </c>
      <c r="E420" s="702" t="s">
        <v>300</v>
      </c>
      <c r="F420" s="703" t="s">
        <v>277</v>
      </c>
      <c r="G420" s="335">
        <v>11550</v>
      </c>
      <c r="H420" s="336"/>
      <c r="I420" s="337">
        <v>11550</v>
      </c>
    </row>
    <row r="421" spans="2:9" ht="12.95" customHeight="1" x14ac:dyDescent="0.15">
      <c r="B421" s="381" t="s">
        <v>264</v>
      </c>
      <c r="C421" s="332" t="s">
        <v>43</v>
      </c>
      <c r="D421" s="333" t="s">
        <v>22</v>
      </c>
      <c r="E421" s="702" t="s">
        <v>277</v>
      </c>
      <c r="F421" s="703" t="s">
        <v>277</v>
      </c>
      <c r="G421" s="335">
        <v>988</v>
      </c>
      <c r="H421" s="336"/>
      <c r="I421" s="337">
        <v>988</v>
      </c>
    </row>
    <row r="422" spans="2:9" ht="12.95" customHeight="1" x14ac:dyDescent="0.15">
      <c r="B422" s="381" t="s">
        <v>213</v>
      </c>
      <c r="C422" s="332" t="s">
        <v>43</v>
      </c>
      <c r="D422" s="333" t="s">
        <v>22</v>
      </c>
      <c r="E422" s="702" t="s">
        <v>277</v>
      </c>
      <c r="F422" s="703" t="s">
        <v>277</v>
      </c>
      <c r="G422" s="335">
        <v>416</v>
      </c>
      <c r="H422" s="336"/>
      <c r="I422" s="337">
        <v>416</v>
      </c>
    </row>
    <row r="423" spans="2:9" ht="12.95" customHeight="1" x14ac:dyDescent="0.15">
      <c r="B423" s="381" t="s">
        <v>39</v>
      </c>
      <c r="C423" s="332" t="s">
        <v>43</v>
      </c>
      <c r="D423" s="333" t="s">
        <v>22</v>
      </c>
      <c r="E423" s="702" t="s">
        <v>277</v>
      </c>
      <c r="F423" s="703" t="s">
        <v>277</v>
      </c>
      <c r="G423" s="335">
        <v>5252</v>
      </c>
      <c r="H423" s="336"/>
      <c r="I423" s="337">
        <v>5252</v>
      </c>
    </row>
    <row r="424" spans="2:9" ht="12.95" customHeight="1" x14ac:dyDescent="0.15">
      <c r="B424" s="381" t="s">
        <v>32</v>
      </c>
      <c r="C424" s="332" t="s">
        <v>43</v>
      </c>
      <c r="D424" s="333" t="s">
        <v>22</v>
      </c>
      <c r="E424" s="702" t="s">
        <v>277</v>
      </c>
      <c r="F424" s="703" t="s">
        <v>277</v>
      </c>
      <c r="G424" s="335">
        <v>2366</v>
      </c>
      <c r="H424" s="336"/>
      <c r="I424" s="337">
        <v>2366</v>
      </c>
    </row>
    <row r="425" spans="2:9" ht="12.95" customHeight="1" x14ac:dyDescent="0.15">
      <c r="B425" s="381" t="s">
        <v>214</v>
      </c>
      <c r="C425" s="332" t="s">
        <v>43</v>
      </c>
      <c r="D425" s="333" t="s">
        <v>22</v>
      </c>
      <c r="E425" s="702" t="s">
        <v>277</v>
      </c>
      <c r="F425" s="703" t="s">
        <v>277</v>
      </c>
      <c r="G425" s="335">
        <v>390</v>
      </c>
      <c r="H425" s="336"/>
      <c r="I425" s="337">
        <v>390</v>
      </c>
    </row>
    <row r="426" spans="2:9" ht="12.95" customHeight="1" x14ac:dyDescent="0.15">
      <c r="B426" s="381" t="s">
        <v>215</v>
      </c>
      <c r="C426" s="332" t="s">
        <v>43</v>
      </c>
      <c r="D426" s="333" t="s">
        <v>22</v>
      </c>
      <c r="E426" s="702" t="s">
        <v>277</v>
      </c>
      <c r="F426" s="703" t="s">
        <v>277</v>
      </c>
      <c r="G426" s="335">
        <v>10046</v>
      </c>
      <c r="H426" s="336"/>
      <c r="I426" s="337">
        <v>10046</v>
      </c>
    </row>
    <row r="427" spans="2:9" ht="12.95" customHeight="1" x14ac:dyDescent="0.15">
      <c r="B427" s="381" t="s">
        <v>26</v>
      </c>
      <c r="C427" s="332" t="s">
        <v>43</v>
      </c>
      <c r="D427" s="333" t="s">
        <v>22</v>
      </c>
      <c r="E427" s="702" t="s">
        <v>302</v>
      </c>
      <c r="F427" s="703" t="s">
        <v>112</v>
      </c>
      <c r="G427" s="335"/>
      <c r="H427" s="336">
        <v>22.75</v>
      </c>
      <c r="I427" s="337">
        <v>22.75</v>
      </c>
    </row>
    <row r="428" spans="2:9" ht="12.95" customHeight="1" x14ac:dyDescent="0.15">
      <c r="B428" s="381" t="s">
        <v>26</v>
      </c>
      <c r="C428" s="332" t="s">
        <v>43</v>
      </c>
      <c r="D428" s="333" t="s">
        <v>22</v>
      </c>
      <c r="E428" s="702" t="s">
        <v>277</v>
      </c>
      <c r="F428" s="703" t="s">
        <v>277</v>
      </c>
      <c r="G428" s="335"/>
      <c r="H428" s="336">
        <v>17.5</v>
      </c>
      <c r="I428" s="337">
        <v>17.5</v>
      </c>
    </row>
    <row r="429" spans="2:9" ht="12.95" customHeight="1" x14ac:dyDescent="0.15">
      <c r="B429" s="383"/>
      <c r="C429" s="345" t="s">
        <v>43</v>
      </c>
      <c r="D429" s="346" t="s">
        <v>22</v>
      </c>
      <c r="E429" s="710" t="s">
        <v>273</v>
      </c>
      <c r="F429" s="711"/>
      <c r="G429" s="25">
        <v>176735.14400000003</v>
      </c>
      <c r="H429" s="2">
        <v>40.25</v>
      </c>
      <c r="I429" s="348">
        <v>176775.39400000003</v>
      </c>
    </row>
    <row r="430" spans="2:9" ht="12.95" customHeight="1" x14ac:dyDescent="0.15">
      <c r="B430" s="381" t="s">
        <v>22</v>
      </c>
      <c r="C430" s="332" t="s">
        <v>43</v>
      </c>
      <c r="D430" s="333" t="s">
        <v>34</v>
      </c>
      <c r="E430" s="702" t="s">
        <v>300</v>
      </c>
      <c r="F430" s="703" t="s">
        <v>277</v>
      </c>
      <c r="G430" s="335">
        <v>5824</v>
      </c>
      <c r="H430" s="336"/>
      <c r="I430" s="337">
        <v>5824</v>
      </c>
    </row>
    <row r="431" spans="2:9" ht="12.95" customHeight="1" x14ac:dyDescent="0.15">
      <c r="B431" s="383"/>
      <c r="C431" s="345" t="s">
        <v>43</v>
      </c>
      <c r="D431" s="346" t="s">
        <v>34</v>
      </c>
      <c r="E431" s="710" t="s">
        <v>273</v>
      </c>
      <c r="F431" s="711"/>
      <c r="G431" s="25">
        <v>5824</v>
      </c>
      <c r="H431" s="2"/>
      <c r="I431" s="348">
        <v>5824</v>
      </c>
    </row>
    <row r="432" spans="2:9" ht="12.95" customHeight="1" x14ac:dyDescent="0.15">
      <c r="B432" s="381" t="s">
        <v>22</v>
      </c>
      <c r="C432" s="332" t="s">
        <v>43</v>
      </c>
      <c r="D432" s="333" t="s">
        <v>212</v>
      </c>
      <c r="E432" s="702" t="s">
        <v>277</v>
      </c>
      <c r="F432" s="703" t="s">
        <v>277</v>
      </c>
      <c r="G432" s="335">
        <v>52</v>
      </c>
      <c r="H432" s="336"/>
      <c r="I432" s="337">
        <v>52</v>
      </c>
    </row>
    <row r="433" spans="2:9" ht="12.95" customHeight="1" x14ac:dyDescent="0.15">
      <c r="B433" s="383"/>
      <c r="C433" s="345" t="s">
        <v>43</v>
      </c>
      <c r="D433" s="346" t="s">
        <v>212</v>
      </c>
      <c r="E433" s="710" t="s">
        <v>273</v>
      </c>
      <c r="F433" s="711"/>
      <c r="G433" s="25">
        <v>52</v>
      </c>
      <c r="H433" s="2"/>
      <c r="I433" s="348">
        <v>52</v>
      </c>
    </row>
    <row r="434" spans="2:9" ht="12.95" customHeight="1" x14ac:dyDescent="0.15">
      <c r="B434" s="381" t="s">
        <v>18</v>
      </c>
      <c r="C434" s="332" t="s">
        <v>43</v>
      </c>
      <c r="D434" s="333" t="s">
        <v>12</v>
      </c>
      <c r="E434" s="702" t="s">
        <v>122</v>
      </c>
      <c r="F434" s="703" t="s">
        <v>279</v>
      </c>
      <c r="G434" s="335">
        <v>360</v>
      </c>
      <c r="H434" s="336"/>
      <c r="I434" s="337">
        <v>360</v>
      </c>
    </row>
    <row r="435" spans="2:9" ht="12.95" customHeight="1" x14ac:dyDescent="0.15">
      <c r="B435" s="381" t="s">
        <v>22</v>
      </c>
      <c r="C435" s="332" t="s">
        <v>43</v>
      </c>
      <c r="D435" s="333" t="s">
        <v>12</v>
      </c>
      <c r="E435" s="702" t="s">
        <v>277</v>
      </c>
      <c r="F435" s="703" t="s">
        <v>277</v>
      </c>
      <c r="G435" s="335">
        <v>11709.715</v>
      </c>
      <c r="H435" s="336"/>
      <c r="I435" s="337">
        <v>11709.715</v>
      </c>
    </row>
    <row r="436" spans="2:9" ht="12.95" customHeight="1" x14ac:dyDescent="0.15">
      <c r="B436" s="381" t="s">
        <v>19</v>
      </c>
      <c r="C436" s="332" t="s">
        <v>43</v>
      </c>
      <c r="D436" s="333" t="s">
        <v>12</v>
      </c>
      <c r="E436" s="702" t="s">
        <v>122</v>
      </c>
      <c r="F436" s="703" t="s">
        <v>279</v>
      </c>
      <c r="G436" s="335">
        <v>1758.2139999999999</v>
      </c>
      <c r="H436" s="336"/>
      <c r="I436" s="337">
        <v>1758.2139999999999</v>
      </c>
    </row>
    <row r="437" spans="2:9" ht="12.95" customHeight="1" x14ac:dyDescent="0.15">
      <c r="B437" s="383"/>
      <c r="C437" s="345" t="s">
        <v>43</v>
      </c>
      <c r="D437" s="346" t="s">
        <v>12</v>
      </c>
      <c r="E437" s="710" t="s">
        <v>273</v>
      </c>
      <c r="F437" s="711"/>
      <c r="G437" s="25">
        <v>13827.929</v>
      </c>
      <c r="H437" s="2"/>
      <c r="I437" s="348">
        <v>13827.929</v>
      </c>
    </row>
    <row r="438" spans="2:9" ht="12.95" customHeight="1" x14ac:dyDescent="0.15">
      <c r="B438" s="381" t="s">
        <v>22</v>
      </c>
      <c r="C438" s="332" t="s">
        <v>43</v>
      </c>
      <c r="D438" s="333" t="s">
        <v>262</v>
      </c>
      <c r="E438" s="702" t="s">
        <v>277</v>
      </c>
      <c r="F438" s="703" t="s">
        <v>277</v>
      </c>
      <c r="G438" s="335">
        <v>1482</v>
      </c>
      <c r="H438" s="336"/>
      <c r="I438" s="337">
        <v>1482</v>
      </c>
    </row>
    <row r="439" spans="2:9" ht="12.95" customHeight="1" x14ac:dyDescent="0.15">
      <c r="B439" s="383"/>
      <c r="C439" s="345" t="s">
        <v>43</v>
      </c>
      <c r="D439" s="346" t="s">
        <v>262</v>
      </c>
      <c r="E439" s="710" t="s">
        <v>273</v>
      </c>
      <c r="F439" s="711"/>
      <c r="G439" s="25">
        <v>1482</v>
      </c>
      <c r="H439" s="2"/>
      <c r="I439" s="348">
        <v>1482</v>
      </c>
    </row>
    <row r="440" spans="2:9" ht="12.95" customHeight="1" x14ac:dyDescent="0.15">
      <c r="B440" s="381" t="s">
        <v>22</v>
      </c>
      <c r="C440" s="332" t="s">
        <v>43</v>
      </c>
      <c r="D440" s="333" t="s">
        <v>13</v>
      </c>
      <c r="E440" s="702" t="s">
        <v>110</v>
      </c>
      <c r="F440" s="703" t="s">
        <v>117</v>
      </c>
      <c r="G440" s="335">
        <v>3952</v>
      </c>
      <c r="H440" s="336"/>
      <c r="I440" s="337">
        <v>3952</v>
      </c>
    </row>
    <row r="441" spans="2:9" ht="12.95" customHeight="1" x14ac:dyDescent="0.15">
      <c r="B441" s="381" t="s">
        <v>22</v>
      </c>
      <c r="C441" s="332" t="s">
        <v>43</v>
      </c>
      <c r="D441" s="333" t="s">
        <v>13</v>
      </c>
      <c r="E441" s="702" t="s">
        <v>110</v>
      </c>
      <c r="F441" s="703" t="s">
        <v>249</v>
      </c>
      <c r="G441" s="335">
        <v>52</v>
      </c>
      <c r="H441" s="336"/>
      <c r="I441" s="337">
        <v>52</v>
      </c>
    </row>
    <row r="442" spans="2:9" ht="12.95" customHeight="1" x14ac:dyDescent="0.15">
      <c r="B442" s="381" t="s">
        <v>22</v>
      </c>
      <c r="C442" s="332" t="s">
        <v>43</v>
      </c>
      <c r="D442" s="333" t="s">
        <v>13</v>
      </c>
      <c r="E442" s="702" t="s">
        <v>277</v>
      </c>
      <c r="F442" s="703" t="s">
        <v>277</v>
      </c>
      <c r="G442" s="335">
        <v>10218</v>
      </c>
      <c r="H442" s="336"/>
      <c r="I442" s="337">
        <v>10218</v>
      </c>
    </row>
    <row r="443" spans="2:9" ht="12.95" customHeight="1" x14ac:dyDescent="0.15">
      <c r="B443" s="383"/>
      <c r="C443" s="345" t="s">
        <v>43</v>
      </c>
      <c r="D443" s="346" t="s">
        <v>13</v>
      </c>
      <c r="E443" s="710" t="s">
        <v>273</v>
      </c>
      <c r="F443" s="711"/>
      <c r="G443" s="25">
        <v>14222</v>
      </c>
      <c r="H443" s="2"/>
      <c r="I443" s="348">
        <v>14222</v>
      </c>
    </row>
    <row r="444" spans="2:9" ht="12.95" customHeight="1" x14ac:dyDescent="0.15">
      <c r="B444" s="381" t="s">
        <v>34</v>
      </c>
      <c r="C444" s="332" t="s">
        <v>43</v>
      </c>
      <c r="D444" s="333" t="s">
        <v>207</v>
      </c>
      <c r="E444" s="702" t="s">
        <v>277</v>
      </c>
      <c r="F444" s="703" t="s">
        <v>277</v>
      </c>
      <c r="G444" s="335">
        <v>1612</v>
      </c>
      <c r="H444" s="336"/>
      <c r="I444" s="337">
        <v>1612</v>
      </c>
    </row>
    <row r="445" spans="2:9" ht="12.95" customHeight="1" x14ac:dyDescent="0.15">
      <c r="B445" s="383"/>
      <c r="C445" s="345" t="s">
        <v>43</v>
      </c>
      <c r="D445" s="346" t="s">
        <v>207</v>
      </c>
      <c r="E445" s="710" t="s">
        <v>273</v>
      </c>
      <c r="F445" s="711"/>
      <c r="G445" s="25">
        <v>1612</v>
      </c>
      <c r="H445" s="2"/>
      <c r="I445" s="348">
        <v>1612</v>
      </c>
    </row>
    <row r="446" spans="2:9" ht="12.95" customHeight="1" x14ac:dyDescent="0.15">
      <c r="B446" s="381" t="s">
        <v>18</v>
      </c>
      <c r="C446" s="332" t="s">
        <v>43</v>
      </c>
      <c r="D446" s="333" t="s">
        <v>19</v>
      </c>
      <c r="E446" s="702" t="s">
        <v>310</v>
      </c>
      <c r="F446" s="703" t="s">
        <v>279</v>
      </c>
      <c r="G446" s="335">
        <v>99.643000000000001</v>
      </c>
      <c r="H446" s="336"/>
      <c r="I446" s="337">
        <v>99.643000000000001</v>
      </c>
    </row>
    <row r="447" spans="2:9" ht="12.95" customHeight="1" x14ac:dyDescent="0.15">
      <c r="B447" s="381" t="s">
        <v>18</v>
      </c>
      <c r="C447" s="332" t="s">
        <v>43</v>
      </c>
      <c r="D447" s="333" t="s">
        <v>19</v>
      </c>
      <c r="E447" s="702" t="s">
        <v>153</v>
      </c>
      <c r="F447" s="703" t="s">
        <v>153</v>
      </c>
      <c r="G447" s="335">
        <v>2250</v>
      </c>
      <c r="H447" s="336"/>
      <c r="I447" s="337">
        <v>2250</v>
      </c>
    </row>
    <row r="448" spans="2:9" ht="12.95" customHeight="1" x14ac:dyDescent="0.15">
      <c r="B448" s="381" t="s">
        <v>22</v>
      </c>
      <c r="C448" s="332" t="s">
        <v>43</v>
      </c>
      <c r="D448" s="333" t="s">
        <v>19</v>
      </c>
      <c r="E448" s="702" t="s">
        <v>311</v>
      </c>
      <c r="F448" s="703" t="s">
        <v>104</v>
      </c>
      <c r="G448" s="335">
        <v>960</v>
      </c>
      <c r="H448" s="336"/>
      <c r="I448" s="337">
        <v>960</v>
      </c>
    </row>
    <row r="449" spans="2:9" ht="12.95" customHeight="1" x14ac:dyDescent="0.15">
      <c r="B449" s="385" t="s">
        <v>22</v>
      </c>
      <c r="C449" s="332" t="s">
        <v>43</v>
      </c>
      <c r="D449" s="333" t="s">
        <v>19</v>
      </c>
      <c r="E449" s="702" t="s">
        <v>122</v>
      </c>
      <c r="F449" s="703" t="s">
        <v>279</v>
      </c>
      <c r="G449" s="335">
        <v>137.143</v>
      </c>
      <c r="H449" s="336"/>
      <c r="I449" s="337">
        <v>137.143</v>
      </c>
    </row>
    <row r="450" spans="2:9" ht="12.95" customHeight="1" x14ac:dyDescent="0.15">
      <c r="B450" s="385" t="s">
        <v>22</v>
      </c>
      <c r="C450" s="332" t="s">
        <v>43</v>
      </c>
      <c r="D450" s="333" t="s">
        <v>19</v>
      </c>
      <c r="E450" s="702" t="s">
        <v>300</v>
      </c>
      <c r="F450" s="703" t="s">
        <v>277</v>
      </c>
      <c r="G450" s="335">
        <v>1596</v>
      </c>
      <c r="H450" s="336"/>
      <c r="I450" s="337">
        <v>1596</v>
      </c>
    </row>
    <row r="451" spans="2:9" ht="12.95" customHeight="1" x14ac:dyDescent="0.15">
      <c r="B451" s="383"/>
      <c r="C451" s="345" t="s">
        <v>43</v>
      </c>
      <c r="D451" s="346" t="s">
        <v>19</v>
      </c>
      <c r="E451" s="710" t="s">
        <v>273</v>
      </c>
      <c r="F451" s="711"/>
      <c r="G451" s="25">
        <v>5042.7860000000001</v>
      </c>
      <c r="H451" s="2"/>
      <c r="I451" s="348">
        <v>5042.7860000000001</v>
      </c>
    </row>
    <row r="452" spans="2:9" ht="12.95" customHeight="1" x14ac:dyDescent="0.15">
      <c r="B452" s="385" t="s">
        <v>7</v>
      </c>
      <c r="C452" s="332" t="s">
        <v>43</v>
      </c>
      <c r="D452" s="333" t="s">
        <v>24</v>
      </c>
      <c r="E452" s="702" t="s">
        <v>310</v>
      </c>
      <c r="F452" s="703" t="s">
        <v>127</v>
      </c>
      <c r="G452" s="335"/>
      <c r="H452" s="336">
        <v>3.214</v>
      </c>
      <c r="I452" s="337">
        <v>3.214</v>
      </c>
    </row>
    <row r="453" spans="2:9" ht="12.95" customHeight="1" x14ac:dyDescent="0.15">
      <c r="B453" s="381" t="s">
        <v>22</v>
      </c>
      <c r="C453" s="332" t="s">
        <v>43</v>
      </c>
      <c r="D453" s="333" t="s">
        <v>24</v>
      </c>
      <c r="E453" s="702" t="s">
        <v>277</v>
      </c>
      <c r="F453" s="703" t="s">
        <v>277</v>
      </c>
      <c r="G453" s="335">
        <v>182</v>
      </c>
      <c r="H453" s="336"/>
      <c r="I453" s="337">
        <v>182</v>
      </c>
    </row>
    <row r="454" spans="2:9" ht="12.95" customHeight="1" x14ac:dyDescent="0.15">
      <c r="B454" s="383"/>
      <c r="C454" s="345" t="s">
        <v>43</v>
      </c>
      <c r="D454" s="346" t="s">
        <v>24</v>
      </c>
      <c r="E454" s="710" t="s">
        <v>273</v>
      </c>
      <c r="F454" s="711"/>
      <c r="G454" s="25">
        <v>182</v>
      </c>
      <c r="H454" s="2">
        <v>3.214</v>
      </c>
      <c r="I454" s="348">
        <v>185.214</v>
      </c>
    </row>
    <row r="455" spans="2:9" ht="12.95" customHeight="1" x14ac:dyDescent="0.15">
      <c r="B455" s="385" t="s">
        <v>22</v>
      </c>
      <c r="C455" s="332" t="s">
        <v>43</v>
      </c>
      <c r="D455" s="333" t="s">
        <v>210</v>
      </c>
      <c r="E455" s="702" t="s">
        <v>277</v>
      </c>
      <c r="F455" s="703" t="s">
        <v>277</v>
      </c>
      <c r="G455" s="335">
        <v>3250</v>
      </c>
      <c r="H455" s="336"/>
      <c r="I455" s="337">
        <v>3250</v>
      </c>
    </row>
    <row r="456" spans="2:9" ht="12.95" customHeight="1" x14ac:dyDescent="0.15">
      <c r="B456" s="383"/>
      <c r="C456" s="345" t="s">
        <v>43</v>
      </c>
      <c r="D456" s="346" t="s">
        <v>210</v>
      </c>
      <c r="E456" s="710" t="s">
        <v>273</v>
      </c>
      <c r="F456" s="711"/>
      <c r="G456" s="25">
        <v>3250</v>
      </c>
      <c r="H456" s="2"/>
      <c r="I456" s="348">
        <v>3250</v>
      </c>
    </row>
    <row r="457" spans="2:9" ht="12.95" customHeight="1" x14ac:dyDescent="0.15">
      <c r="B457" s="381" t="s">
        <v>22</v>
      </c>
      <c r="C457" s="332" t="s">
        <v>43</v>
      </c>
      <c r="D457" s="333" t="s">
        <v>35</v>
      </c>
      <c r="E457" s="702" t="s">
        <v>319</v>
      </c>
      <c r="F457" s="703" t="s">
        <v>277</v>
      </c>
      <c r="G457" s="335">
        <v>234</v>
      </c>
      <c r="H457" s="336"/>
      <c r="I457" s="337">
        <v>234</v>
      </c>
    </row>
    <row r="458" spans="2:9" ht="12.95" customHeight="1" x14ac:dyDescent="0.15">
      <c r="B458" s="383"/>
      <c r="C458" s="345" t="s">
        <v>43</v>
      </c>
      <c r="D458" s="346" t="s">
        <v>35</v>
      </c>
      <c r="E458" s="710" t="s">
        <v>273</v>
      </c>
      <c r="F458" s="711"/>
      <c r="G458" s="25">
        <v>234</v>
      </c>
      <c r="H458" s="2"/>
      <c r="I458" s="348">
        <v>234</v>
      </c>
    </row>
    <row r="459" spans="2:9" ht="12.95" customHeight="1" x14ac:dyDescent="0.15">
      <c r="B459" s="381" t="s">
        <v>22</v>
      </c>
      <c r="C459" s="332" t="s">
        <v>43</v>
      </c>
      <c r="D459" s="333" t="s">
        <v>211</v>
      </c>
      <c r="E459" s="702" t="s">
        <v>277</v>
      </c>
      <c r="F459" s="703" t="s">
        <v>277</v>
      </c>
      <c r="G459" s="335">
        <v>182</v>
      </c>
      <c r="H459" s="336"/>
      <c r="I459" s="337">
        <v>182</v>
      </c>
    </row>
    <row r="460" spans="2:9" ht="12.95" customHeight="1" x14ac:dyDescent="0.15">
      <c r="B460" s="383"/>
      <c r="C460" s="345" t="s">
        <v>43</v>
      </c>
      <c r="D460" s="346" t="s">
        <v>211</v>
      </c>
      <c r="E460" s="710" t="s">
        <v>273</v>
      </c>
      <c r="F460" s="711"/>
      <c r="G460" s="25">
        <v>182</v>
      </c>
      <c r="H460" s="2"/>
      <c r="I460" s="348">
        <v>182</v>
      </c>
    </row>
    <row r="461" spans="2:9" ht="12.95" customHeight="1" x14ac:dyDescent="0.15">
      <c r="B461" s="385" t="s">
        <v>22</v>
      </c>
      <c r="C461" s="332" t="s">
        <v>43</v>
      </c>
      <c r="D461" s="333" t="s">
        <v>14</v>
      </c>
      <c r="E461" s="702" t="s">
        <v>277</v>
      </c>
      <c r="F461" s="703" t="s">
        <v>277</v>
      </c>
      <c r="G461" s="335">
        <v>4290</v>
      </c>
      <c r="H461" s="336"/>
      <c r="I461" s="337">
        <v>4290</v>
      </c>
    </row>
    <row r="462" spans="2:9" ht="12.95" customHeight="1" x14ac:dyDescent="0.15">
      <c r="B462" s="383"/>
      <c r="C462" s="345" t="s">
        <v>43</v>
      </c>
      <c r="D462" s="346" t="s">
        <v>14</v>
      </c>
      <c r="E462" s="710" t="s">
        <v>273</v>
      </c>
      <c r="F462" s="711"/>
      <c r="G462" s="25">
        <v>4290</v>
      </c>
      <c r="H462" s="2"/>
      <c r="I462" s="348">
        <v>4290</v>
      </c>
    </row>
    <row r="463" spans="2:9" ht="12.95" customHeight="1" x14ac:dyDescent="0.15">
      <c r="B463" s="385" t="s">
        <v>22</v>
      </c>
      <c r="C463" s="332" t="s">
        <v>43</v>
      </c>
      <c r="D463" s="333" t="s">
        <v>17</v>
      </c>
      <c r="E463" s="702" t="s">
        <v>320</v>
      </c>
      <c r="F463" s="703" t="s">
        <v>153</v>
      </c>
      <c r="G463" s="335">
        <v>222.857</v>
      </c>
      <c r="H463" s="336"/>
      <c r="I463" s="337">
        <v>222.857</v>
      </c>
    </row>
    <row r="464" spans="2:9" ht="12.95" customHeight="1" x14ac:dyDescent="0.15">
      <c r="B464" s="381" t="s">
        <v>22</v>
      </c>
      <c r="C464" s="332" t="s">
        <v>43</v>
      </c>
      <c r="D464" s="333" t="s">
        <v>17</v>
      </c>
      <c r="E464" s="702" t="s">
        <v>300</v>
      </c>
      <c r="F464" s="703" t="s">
        <v>277</v>
      </c>
      <c r="G464" s="335">
        <v>3094</v>
      </c>
      <c r="H464" s="336"/>
      <c r="I464" s="337">
        <v>3094</v>
      </c>
    </row>
    <row r="465" spans="2:9" ht="12.95" customHeight="1" x14ac:dyDescent="0.15">
      <c r="B465" s="383"/>
      <c r="C465" s="345" t="s">
        <v>43</v>
      </c>
      <c r="D465" s="346" t="s">
        <v>17</v>
      </c>
      <c r="E465" s="710" t="s">
        <v>273</v>
      </c>
      <c r="F465" s="711"/>
      <c r="G465" s="25">
        <v>3316.857</v>
      </c>
      <c r="H465" s="2"/>
      <c r="I465" s="348">
        <v>3316.857</v>
      </c>
    </row>
    <row r="466" spans="2:9" ht="12.95" customHeight="1" x14ac:dyDescent="0.15">
      <c r="B466" s="385" t="s">
        <v>22</v>
      </c>
      <c r="C466" s="332" t="s">
        <v>43</v>
      </c>
      <c r="D466" s="333" t="s">
        <v>36</v>
      </c>
      <c r="E466" s="702" t="s">
        <v>277</v>
      </c>
      <c r="F466" s="703" t="s">
        <v>277</v>
      </c>
      <c r="G466" s="335">
        <v>3640</v>
      </c>
      <c r="H466" s="336"/>
      <c r="I466" s="337">
        <v>3640</v>
      </c>
    </row>
    <row r="467" spans="2:9" ht="12.95" customHeight="1" x14ac:dyDescent="0.15">
      <c r="B467" s="383"/>
      <c r="C467" s="345" t="s">
        <v>43</v>
      </c>
      <c r="D467" s="346" t="s">
        <v>36</v>
      </c>
      <c r="E467" s="710" t="s">
        <v>273</v>
      </c>
      <c r="F467" s="711"/>
      <c r="G467" s="25">
        <v>3640</v>
      </c>
      <c r="H467" s="2"/>
      <c r="I467" s="348">
        <v>3640</v>
      </c>
    </row>
    <row r="468" spans="2:9" ht="12.95" customHeight="1" x14ac:dyDescent="0.15">
      <c r="B468" s="381" t="s">
        <v>22</v>
      </c>
      <c r="C468" s="332" t="s">
        <v>43</v>
      </c>
      <c r="D468" s="333" t="s">
        <v>38</v>
      </c>
      <c r="E468" s="702" t="s">
        <v>131</v>
      </c>
      <c r="F468" s="703" t="s">
        <v>132</v>
      </c>
      <c r="G468" s="335">
        <v>274.286</v>
      </c>
      <c r="H468" s="336"/>
      <c r="I468" s="337">
        <v>274.286</v>
      </c>
    </row>
    <row r="469" spans="2:9" ht="12.95" customHeight="1" thickBot="1" x14ac:dyDescent="0.2">
      <c r="B469" s="388" t="s">
        <v>22</v>
      </c>
      <c r="C469" s="355" t="s">
        <v>43</v>
      </c>
      <c r="D469" s="413" t="s">
        <v>38</v>
      </c>
      <c r="E469" s="704" t="s">
        <v>301</v>
      </c>
      <c r="F469" s="705" t="s">
        <v>142</v>
      </c>
      <c r="G469" s="358">
        <v>91.429000000000002</v>
      </c>
      <c r="H469" s="359"/>
      <c r="I469" s="360">
        <v>91.429000000000002</v>
      </c>
    </row>
    <row r="470" spans="2:9" ht="12.95" customHeight="1" x14ac:dyDescent="0.15">
      <c r="B470" s="384" t="s">
        <v>22</v>
      </c>
      <c r="C470" s="349" t="s">
        <v>43</v>
      </c>
      <c r="D470" s="350" t="s">
        <v>38</v>
      </c>
      <c r="E470" s="706" t="s">
        <v>153</v>
      </c>
      <c r="F470" s="707" t="s">
        <v>153</v>
      </c>
      <c r="G470" s="352">
        <v>245.714</v>
      </c>
      <c r="H470" s="353"/>
      <c r="I470" s="354">
        <v>245.714</v>
      </c>
    </row>
    <row r="471" spans="2:9" ht="12.95" customHeight="1" x14ac:dyDescent="0.15">
      <c r="B471" s="381" t="s">
        <v>22</v>
      </c>
      <c r="C471" s="332" t="s">
        <v>43</v>
      </c>
      <c r="D471" s="333" t="s">
        <v>38</v>
      </c>
      <c r="E471" s="702" t="s">
        <v>300</v>
      </c>
      <c r="F471" s="703" t="s">
        <v>277</v>
      </c>
      <c r="G471" s="335">
        <v>494</v>
      </c>
      <c r="H471" s="336"/>
      <c r="I471" s="337">
        <v>494</v>
      </c>
    </row>
    <row r="472" spans="2:9" ht="12.95" customHeight="1" x14ac:dyDescent="0.15">
      <c r="B472" s="383"/>
      <c r="C472" s="345" t="s">
        <v>43</v>
      </c>
      <c r="D472" s="346" t="s">
        <v>38</v>
      </c>
      <c r="E472" s="710" t="s">
        <v>273</v>
      </c>
      <c r="F472" s="711"/>
      <c r="G472" s="25">
        <v>1105.4290000000001</v>
      </c>
      <c r="H472" s="2"/>
      <c r="I472" s="348">
        <v>1105.4290000000001</v>
      </c>
    </row>
    <row r="473" spans="2:9" ht="12.95" customHeight="1" x14ac:dyDescent="0.15">
      <c r="B473" s="385" t="s">
        <v>22</v>
      </c>
      <c r="C473" s="332" t="s">
        <v>43</v>
      </c>
      <c r="D473" s="333" t="s">
        <v>37</v>
      </c>
      <c r="E473" s="702" t="s">
        <v>277</v>
      </c>
      <c r="F473" s="703" t="s">
        <v>277</v>
      </c>
      <c r="G473" s="335">
        <v>8704.2860000000001</v>
      </c>
      <c r="H473" s="336"/>
      <c r="I473" s="337">
        <v>8704.2860000000001</v>
      </c>
    </row>
    <row r="474" spans="2:9" ht="12.95" customHeight="1" x14ac:dyDescent="0.15">
      <c r="B474" s="383"/>
      <c r="C474" s="345" t="s">
        <v>43</v>
      </c>
      <c r="D474" s="346" t="s">
        <v>37</v>
      </c>
      <c r="E474" s="710" t="s">
        <v>273</v>
      </c>
      <c r="F474" s="711"/>
      <c r="G474" s="25">
        <v>8704.2860000000001</v>
      </c>
      <c r="H474" s="2"/>
      <c r="I474" s="348">
        <v>8704.2860000000001</v>
      </c>
    </row>
    <row r="475" spans="2:9" ht="12.95" customHeight="1" x14ac:dyDescent="0.15">
      <c r="B475" s="381" t="s">
        <v>22</v>
      </c>
      <c r="C475" s="332" t="s">
        <v>43</v>
      </c>
      <c r="D475" s="333" t="s">
        <v>263</v>
      </c>
      <c r="E475" s="702" t="s">
        <v>319</v>
      </c>
      <c r="F475" s="703" t="s">
        <v>277</v>
      </c>
      <c r="G475" s="335">
        <v>320</v>
      </c>
      <c r="H475" s="336"/>
      <c r="I475" s="337">
        <v>320</v>
      </c>
    </row>
    <row r="476" spans="2:9" ht="12.95" customHeight="1" x14ac:dyDescent="0.15">
      <c r="B476" s="383"/>
      <c r="C476" s="345" t="s">
        <v>43</v>
      </c>
      <c r="D476" s="346" t="s">
        <v>263</v>
      </c>
      <c r="E476" s="710" t="s">
        <v>273</v>
      </c>
      <c r="F476" s="711"/>
      <c r="G476" s="25">
        <v>320</v>
      </c>
      <c r="H476" s="2"/>
      <c r="I476" s="348">
        <v>320</v>
      </c>
    </row>
    <row r="477" spans="2:9" ht="12.95" customHeight="1" x14ac:dyDescent="0.15">
      <c r="B477" s="381" t="s">
        <v>11</v>
      </c>
      <c r="C477" s="332" t="s">
        <v>43</v>
      </c>
      <c r="D477" s="333" t="s">
        <v>30</v>
      </c>
      <c r="E477" s="702" t="s">
        <v>277</v>
      </c>
      <c r="F477" s="703" t="s">
        <v>277</v>
      </c>
      <c r="G477" s="335">
        <v>104</v>
      </c>
      <c r="H477" s="336"/>
      <c r="I477" s="337">
        <v>104</v>
      </c>
    </row>
    <row r="478" spans="2:9" ht="12.95" customHeight="1" x14ac:dyDescent="0.15">
      <c r="B478" s="381" t="s">
        <v>22</v>
      </c>
      <c r="C478" s="332" t="s">
        <v>43</v>
      </c>
      <c r="D478" s="333" t="s">
        <v>30</v>
      </c>
      <c r="E478" s="702" t="s">
        <v>277</v>
      </c>
      <c r="F478" s="703" t="s">
        <v>277</v>
      </c>
      <c r="G478" s="335">
        <v>15174</v>
      </c>
      <c r="H478" s="336"/>
      <c r="I478" s="337">
        <v>15174</v>
      </c>
    </row>
    <row r="479" spans="2:9" ht="12.95" customHeight="1" x14ac:dyDescent="0.15">
      <c r="B479" s="383"/>
      <c r="C479" s="345" t="s">
        <v>43</v>
      </c>
      <c r="D479" s="346" t="s">
        <v>30</v>
      </c>
      <c r="E479" s="710" t="s">
        <v>273</v>
      </c>
      <c r="F479" s="711"/>
      <c r="G479" s="25">
        <v>15278</v>
      </c>
      <c r="H479" s="2"/>
      <c r="I479" s="348">
        <v>15278</v>
      </c>
    </row>
    <row r="480" spans="2:9" ht="12.95" customHeight="1" x14ac:dyDescent="0.15">
      <c r="B480" s="381" t="s">
        <v>7</v>
      </c>
      <c r="C480" s="332" t="s">
        <v>43</v>
      </c>
      <c r="D480" s="333" t="s">
        <v>25</v>
      </c>
      <c r="E480" s="702" t="s">
        <v>87</v>
      </c>
      <c r="F480" s="703" t="s">
        <v>88</v>
      </c>
      <c r="G480" s="335"/>
      <c r="H480" s="336">
        <v>16.071000000000002</v>
      </c>
      <c r="I480" s="337">
        <v>16.071000000000002</v>
      </c>
    </row>
    <row r="481" spans="2:9" ht="12.95" customHeight="1" x14ac:dyDescent="0.15">
      <c r="B481" s="381" t="s">
        <v>7</v>
      </c>
      <c r="C481" s="332" t="s">
        <v>43</v>
      </c>
      <c r="D481" s="333" t="s">
        <v>25</v>
      </c>
      <c r="E481" s="702" t="s">
        <v>87</v>
      </c>
      <c r="F481" s="703" t="s">
        <v>91</v>
      </c>
      <c r="G481" s="335"/>
      <c r="H481" s="336">
        <v>19.286000000000001</v>
      </c>
      <c r="I481" s="337">
        <v>19.286000000000001</v>
      </c>
    </row>
    <row r="482" spans="2:9" ht="12.95" customHeight="1" x14ac:dyDescent="0.15">
      <c r="B482" s="381" t="s">
        <v>7</v>
      </c>
      <c r="C482" s="332" t="s">
        <v>43</v>
      </c>
      <c r="D482" s="333" t="s">
        <v>25</v>
      </c>
      <c r="E482" s="702" t="s">
        <v>97</v>
      </c>
      <c r="F482" s="703" t="s">
        <v>254</v>
      </c>
      <c r="G482" s="335"/>
      <c r="H482" s="336">
        <v>128.571</v>
      </c>
      <c r="I482" s="337">
        <v>128.571</v>
      </c>
    </row>
    <row r="483" spans="2:9" ht="12.95" customHeight="1" x14ac:dyDescent="0.15">
      <c r="B483" s="381" t="s">
        <v>7</v>
      </c>
      <c r="C483" s="332" t="s">
        <v>43</v>
      </c>
      <c r="D483" s="333" t="s">
        <v>25</v>
      </c>
      <c r="E483" s="702" t="s">
        <v>103</v>
      </c>
      <c r="F483" s="703" t="s">
        <v>106</v>
      </c>
      <c r="G483" s="335"/>
      <c r="H483" s="336">
        <v>57.858000000000004</v>
      </c>
      <c r="I483" s="337">
        <v>57.858000000000004</v>
      </c>
    </row>
    <row r="484" spans="2:9" ht="12.95" customHeight="1" x14ac:dyDescent="0.15">
      <c r="B484" s="381" t="s">
        <v>7</v>
      </c>
      <c r="C484" s="332" t="s">
        <v>43</v>
      </c>
      <c r="D484" s="333" t="s">
        <v>25</v>
      </c>
      <c r="E484" s="702" t="s">
        <v>110</v>
      </c>
      <c r="F484" s="703" t="s">
        <v>112</v>
      </c>
      <c r="G484" s="335"/>
      <c r="H484" s="336">
        <v>67.5</v>
      </c>
      <c r="I484" s="337">
        <v>67.5</v>
      </c>
    </row>
    <row r="485" spans="2:9" ht="12.95" customHeight="1" x14ac:dyDescent="0.15">
      <c r="B485" s="381" t="s">
        <v>7</v>
      </c>
      <c r="C485" s="332" t="s">
        <v>43</v>
      </c>
      <c r="D485" s="333" t="s">
        <v>25</v>
      </c>
      <c r="E485" s="702" t="s">
        <v>110</v>
      </c>
      <c r="F485" s="703" t="s">
        <v>114</v>
      </c>
      <c r="G485" s="335"/>
      <c r="H485" s="336">
        <v>157.49799999999999</v>
      </c>
      <c r="I485" s="337">
        <v>157.49799999999999</v>
      </c>
    </row>
    <row r="486" spans="2:9" ht="12.95" customHeight="1" x14ac:dyDescent="0.15">
      <c r="B486" s="381" t="s">
        <v>7</v>
      </c>
      <c r="C486" s="332" t="s">
        <v>43</v>
      </c>
      <c r="D486" s="333" t="s">
        <v>25</v>
      </c>
      <c r="E486" s="702" t="s">
        <v>110</v>
      </c>
      <c r="F486" s="703" t="s">
        <v>120</v>
      </c>
      <c r="G486" s="335"/>
      <c r="H486" s="336">
        <v>128.572</v>
      </c>
      <c r="I486" s="337">
        <v>128.572</v>
      </c>
    </row>
    <row r="487" spans="2:9" ht="12.95" customHeight="1" x14ac:dyDescent="0.15">
      <c r="B487" s="381" t="s">
        <v>7</v>
      </c>
      <c r="C487" s="332" t="s">
        <v>43</v>
      </c>
      <c r="D487" s="333" t="s">
        <v>25</v>
      </c>
      <c r="E487" s="702" t="s">
        <v>122</v>
      </c>
      <c r="F487" s="703" t="s">
        <v>124</v>
      </c>
      <c r="G487" s="335"/>
      <c r="H487" s="336">
        <v>19.286000000000001</v>
      </c>
      <c r="I487" s="337">
        <v>19.286000000000001</v>
      </c>
    </row>
    <row r="488" spans="2:9" ht="12.95" customHeight="1" x14ac:dyDescent="0.15">
      <c r="B488" s="381" t="s">
        <v>7</v>
      </c>
      <c r="C488" s="332" t="s">
        <v>43</v>
      </c>
      <c r="D488" s="338" t="s">
        <v>25</v>
      </c>
      <c r="E488" s="702" t="s">
        <v>122</v>
      </c>
      <c r="F488" s="703" t="s">
        <v>125</v>
      </c>
      <c r="G488" s="335"/>
      <c r="H488" s="336">
        <v>48.215000000000003</v>
      </c>
      <c r="I488" s="337">
        <v>48.215000000000003</v>
      </c>
    </row>
    <row r="489" spans="2:9" ht="12.95" customHeight="1" x14ac:dyDescent="0.15">
      <c r="B489" s="381" t="s">
        <v>7</v>
      </c>
      <c r="C489" s="332" t="s">
        <v>43</v>
      </c>
      <c r="D489" s="333" t="s">
        <v>25</v>
      </c>
      <c r="E489" s="702" t="s">
        <v>122</v>
      </c>
      <c r="F489" s="703" t="s">
        <v>127</v>
      </c>
      <c r="G489" s="335"/>
      <c r="H489" s="336">
        <v>86.783000000000001</v>
      </c>
      <c r="I489" s="337">
        <v>86.783000000000001</v>
      </c>
    </row>
    <row r="490" spans="2:9" ht="12.95" customHeight="1" x14ac:dyDescent="0.15">
      <c r="B490" s="381" t="s">
        <v>7</v>
      </c>
      <c r="C490" s="332" t="s">
        <v>43</v>
      </c>
      <c r="D490" s="333" t="s">
        <v>25</v>
      </c>
      <c r="E490" s="702" t="s">
        <v>122</v>
      </c>
      <c r="F490" s="703" t="s">
        <v>129</v>
      </c>
      <c r="G490" s="335"/>
      <c r="H490" s="336">
        <v>176.786</v>
      </c>
      <c r="I490" s="337">
        <v>176.786</v>
      </c>
    </row>
    <row r="491" spans="2:9" ht="12.95" customHeight="1" x14ac:dyDescent="0.15">
      <c r="B491" s="381" t="s">
        <v>7</v>
      </c>
      <c r="C491" s="332" t="s">
        <v>43</v>
      </c>
      <c r="D491" s="333" t="s">
        <v>25</v>
      </c>
      <c r="E491" s="702" t="s">
        <v>122</v>
      </c>
      <c r="F491" s="703" t="s">
        <v>279</v>
      </c>
      <c r="G491" s="335"/>
      <c r="H491" s="336">
        <v>19.286000000000001</v>
      </c>
      <c r="I491" s="337">
        <v>19.286000000000001</v>
      </c>
    </row>
    <row r="492" spans="2:9" ht="12.95" customHeight="1" x14ac:dyDescent="0.15">
      <c r="B492" s="381" t="s">
        <v>7</v>
      </c>
      <c r="C492" s="332" t="s">
        <v>43</v>
      </c>
      <c r="D492" s="333" t="s">
        <v>25</v>
      </c>
      <c r="E492" s="702" t="s">
        <v>131</v>
      </c>
      <c r="F492" s="703" t="s">
        <v>132</v>
      </c>
      <c r="G492" s="335"/>
      <c r="H492" s="336">
        <v>109.28399999999999</v>
      </c>
      <c r="I492" s="337">
        <v>109.28399999999999</v>
      </c>
    </row>
    <row r="493" spans="2:9" ht="12.95" customHeight="1" x14ac:dyDescent="0.15">
      <c r="B493" s="381" t="s">
        <v>7</v>
      </c>
      <c r="C493" s="332" t="s">
        <v>43</v>
      </c>
      <c r="D493" s="333" t="s">
        <v>25</v>
      </c>
      <c r="E493" s="702" t="s">
        <v>131</v>
      </c>
      <c r="F493" s="703" t="s">
        <v>135</v>
      </c>
      <c r="G493" s="335"/>
      <c r="H493" s="336">
        <v>334.28300000000002</v>
      </c>
      <c r="I493" s="337">
        <v>334.28300000000002</v>
      </c>
    </row>
    <row r="494" spans="2:9" ht="12.95" customHeight="1" x14ac:dyDescent="0.15">
      <c r="B494" s="381" t="s">
        <v>7</v>
      </c>
      <c r="C494" s="332" t="s">
        <v>43</v>
      </c>
      <c r="D494" s="333" t="s">
        <v>25</v>
      </c>
      <c r="E494" s="702" t="s">
        <v>131</v>
      </c>
      <c r="F494" s="703" t="s">
        <v>136</v>
      </c>
      <c r="G494" s="335"/>
      <c r="H494" s="336">
        <v>1507.4999999999998</v>
      </c>
      <c r="I494" s="337">
        <v>1507.4999999999998</v>
      </c>
    </row>
    <row r="495" spans="2:9" ht="12.95" customHeight="1" x14ac:dyDescent="0.15">
      <c r="B495" s="381" t="s">
        <v>7</v>
      </c>
      <c r="C495" s="332" t="s">
        <v>43</v>
      </c>
      <c r="D495" s="333" t="s">
        <v>25</v>
      </c>
      <c r="E495" s="702" t="s">
        <v>131</v>
      </c>
      <c r="F495" s="703" t="s">
        <v>137</v>
      </c>
      <c r="G495" s="335"/>
      <c r="H495" s="336">
        <v>816.41100000000063</v>
      </c>
      <c r="I495" s="337">
        <v>816.41100000000063</v>
      </c>
    </row>
    <row r="496" spans="2:9" ht="12.95" customHeight="1" x14ac:dyDescent="0.15">
      <c r="B496" s="381" t="s">
        <v>7</v>
      </c>
      <c r="C496" s="332" t="s">
        <v>43</v>
      </c>
      <c r="D496" s="333" t="s">
        <v>25</v>
      </c>
      <c r="E496" s="702" t="s">
        <v>131</v>
      </c>
      <c r="F496" s="703" t="s">
        <v>139</v>
      </c>
      <c r="G496" s="335"/>
      <c r="H496" s="336">
        <v>131.78800000000001</v>
      </c>
      <c r="I496" s="337">
        <v>131.78800000000001</v>
      </c>
    </row>
    <row r="497" spans="2:9" ht="12.95" customHeight="1" x14ac:dyDescent="0.15">
      <c r="B497" s="381" t="s">
        <v>7</v>
      </c>
      <c r="C497" s="332" t="s">
        <v>43</v>
      </c>
      <c r="D497" s="333" t="s">
        <v>25</v>
      </c>
      <c r="E497" s="702" t="s">
        <v>248</v>
      </c>
      <c r="F497" s="703" t="s">
        <v>141</v>
      </c>
      <c r="G497" s="335"/>
      <c r="H497" s="336">
        <v>16.071000000000002</v>
      </c>
      <c r="I497" s="337">
        <v>16.071000000000002</v>
      </c>
    </row>
    <row r="498" spans="2:9" ht="12.95" customHeight="1" x14ac:dyDescent="0.15">
      <c r="B498" s="381" t="s">
        <v>7</v>
      </c>
      <c r="C498" s="332" t="s">
        <v>43</v>
      </c>
      <c r="D498" s="333" t="s">
        <v>25</v>
      </c>
      <c r="E498" s="702" t="s">
        <v>248</v>
      </c>
      <c r="F498" s="703" t="s">
        <v>280</v>
      </c>
      <c r="G498" s="335"/>
      <c r="H498" s="336">
        <v>22.5</v>
      </c>
      <c r="I498" s="337">
        <v>22.5</v>
      </c>
    </row>
    <row r="499" spans="2:9" ht="12.95" customHeight="1" x14ac:dyDescent="0.15">
      <c r="B499" s="381" t="s">
        <v>7</v>
      </c>
      <c r="C499" s="332" t="s">
        <v>43</v>
      </c>
      <c r="D499" s="333" t="s">
        <v>25</v>
      </c>
      <c r="E499" s="702" t="s">
        <v>248</v>
      </c>
      <c r="F499" s="703" t="s">
        <v>142</v>
      </c>
      <c r="G499" s="335"/>
      <c r="H499" s="336">
        <v>784.28400000000045</v>
      </c>
      <c r="I499" s="337">
        <v>784.28400000000045</v>
      </c>
    </row>
    <row r="500" spans="2:9" ht="12.95" customHeight="1" x14ac:dyDescent="0.15">
      <c r="B500" s="381" t="s">
        <v>7</v>
      </c>
      <c r="C500" s="332" t="s">
        <v>43</v>
      </c>
      <c r="D500" s="333" t="s">
        <v>25</v>
      </c>
      <c r="E500" s="702" t="s">
        <v>248</v>
      </c>
      <c r="F500" s="703" t="s">
        <v>143</v>
      </c>
      <c r="G500" s="335"/>
      <c r="H500" s="336">
        <v>372.85599999999999</v>
      </c>
      <c r="I500" s="337">
        <v>372.85599999999999</v>
      </c>
    </row>
    <row r="501" spans="2:9" ht="12.95" customHeight="1" x14ac:dyDescent="0.15">
      <c r="B501" s="381" t="s">
        <v>7</v>
      </c>
      <c r="C501" s="332" t="s">
        <v>43</v>
      </c>
      <c r="D501" s="333" t="s">
        <v>25</v>
      </c>
      <c r="E501" s="702" t="s">
        <v>248</v>
      </c>
      <c r="F501" s="703" t="s">
        <v>145</v>
      </c>
      <c r="G501" s="335"/>
      <c r="H501" s="336">
        <v>916.06700000000012</v>
      </c>
      <c r="I501" s="337">
        <v>916.06700000000012</v>
      </c>
    </row>
    <row r="502" spans="2:9" ht="12.95" customHeight="1" x14ac:dyDescent="0.15">
      <c r="B502" s="381" t="s">
        <v>7</v>
      </c>
      <c r="C502" s="332" t="s">
        <v>43</v>
      </c>
      <c r="D502" s="333" t="s">
        <v>25</v>
      </c>
      <c r="E502" s="702" t="s">
        <v>309</v>
      </c>
      <c r="F502" s="703" t="s">
        <v>149</v>
      </c>
      <c r="G502" s="335"/>
      <c r="H502" s="336">
        <v>38.572000000000003</v>
      </c>
      <c r="I502" s="337">
        <v>38.572000000000003</v>
      </c>
    </row>
    <row r="503" spans="2:9" ht="12.95" customHeight="1" x14ac:dyDescent="0.15">
      <c r="B503" s="381" t="s">
        <v>7</v>
      </c>
      <c r="C503" s="332" t="s">
        <v>43</v>
      </c>
      <c r="D503" s="333" t="s">
        <v>25</v>
      </c>
      <c r="E503" s="702" t="s">
        <v>146</v>
      </c>
      <c r="F503" s="703" t="s">
        <v>152</v>
      </c>
      <c r="G503" s="335"/>
      <c r="H503" s="336">
        <v>25.714000000000002</v>
      </c>
      <c r="I503" s="337">
        <v>25.714000000000002</v>
      </c>
    </row>
    <row r="504" spans="2:9" ht="12.95" customHeight="1" x14ac:dyDescent="0.15">
      <c r="B504" s="381" t="s">
        <v>8</v>
      </c>
      <c r="C504" s="332" t="s">
        <v>43</v>
      </c>
      <c r="D504" s="333" t="s">
        <v>25</v>
      </c>
      <c r="E504" s="702" t="s">
        <v>300</v>
      </c>
      <c r="F504" s="703" t="s">
        <v>277</v>
      </c>
      <c r="G504" s="335">
        <v>1430</v>
      </c>
      <c r="H504" s="336"/>
      <c r="I504" s="337">
        <v>1430</v>
      </c>
    </row>
    <row r="505" spans="2:9" ht="12.95" customHeight="1" x14ac:dyDescent="0.15">
      <c r="B505" s="381" t="s">
        <v>22</v>
      </c>
      <c r="C505" s="332" t="s">
        <v>43</v>
      </c>
      <c r="D505" s="333" t="s">
        <v>25</v>
      </c>
      <c r="E505" s="702" t="s">
        <v>277</v>
      </c>
      <c r="F505" s="703" t="s">
        <v>277</v>
      </c>
      <c r="G505" s="335">
        <v>13920</v>
      </c>
      <c r="H505" s="336"/>
      <c r="I505" s="337">
        <v>13920</v>
      </c>
    </row>
    <row r="506" spans="2:9" ht="12.95" customHeight="1" x14ac:dyDescent="0.15">
      <c r="B506" s="381" t="s">
        <v>13</v>
      </c>
      <c r="C506" s="332" t="s">
        <v>43</v>
      </c>
      <c r="D506" s="333" t="s">
        <v>25</v>
      </c>
      <c r="E506" s="702" t="s">
        <v>300</v>
      </c>
      <c r="F506" s="703" t="s">
        <v>277</v>
      </c>
      <c r="G506" s="335">
        <v>832</v>
      </c>
      <c r="H506" s="336"/>
      <c r="I506" s="337">
        <v>832</v>
      </c>
    </row>
    <row r="507" spans="2:9" ht="12.95" customHeight="1" x14ac:dyDescent="0.15">
      <c r="B507" s="381" t="s">
        <v>210</v>
      </c>
      <c r="C507" s="332" t="s">
        <v>43</v>
      </c>
      <c r="D507" s="333" t="s">
        <v>25</v>
      </c>
      <c r="E507" s="702" t="s">
        <v>277</v>
      </c>
      <c r="F507" s="703" t="s">
        <v>277</v>
      </c>
      <c r="G507" s="335">
        <v>910</v>
      </c>
      <c r="H507" s="336"/>
      <c r="I507" s="337">
        <v>910</v>
      </c>
    </row>
    <row r="508" spans="2:9" ht="12.95" customHeight="1" x14ac:dyDescent="0.15">
      <c r="B508" s="381" t="s">
        <v>30</v>
      </c>
      <c r="C508" s="332" t="s">
        <v>43</v>
      </c>
      <c r="D508" s="333" t="s">
        <v>25</v>
      </c>
      <c r="E508" s="702" t="s">
        <v>300</v>
      </c>
      <c r="F508" s="703" t="s">
        <v>277</v>
      </c>
      <c r="G508" s="335">
        <v>2600</v>
      </c>
      <c r="H508" s="336"/>
      <c r="I508" s="337">
        <v>2600</v>
      </c>
    </row>
    <row r="509" spans="2:9" ht="12.95" customHeight="1" x14ac:dyDescent="0.15">
      <c r="B509" s="381" t="s">
        <v>26</v>
      </c>
      <c r="C509" s="332" t="s">
        <v>43</v>
      </c>
      <c r="D509" s="333" t="s">
        <v>25</v>
      </c>
      <c r="E509" s="702" t="s">
        <v>131</v>
      </c>
      <c r="F509" s="703" t="s">
        <v>136</v>
      </c>
      <c r="G509" s="335">
        <v>692.57100000000003</v>
      </c>
      <c r="H509" s="336"/>
      <c r="I509" s="337">
        <v>692.57100000000003</v>
      </c>
    </row>
    <row r="510" spans="2:9" ht="12.95" customHeight="1" x14ac:dyDescent="0.15">
      <c r="B510" s="381" t="s">
        <v>26</v>
      </c>
      <c r="C510" s="332" t="s">
        <v>43</v>
      </c>
      <c r="D510" s="333" t="s">
        <v>25</v>
      </c>
      <c r="E510" s="702" t="s">
        <v>300</v>
      </c>
      <c r="F510" s="703" t="s">
        <v>277</v>
      </c>
      <c r="G510" s="335">
        <v>4374.8580000000002</v>
      </c>
      <c r="H510" s="336"/>
      <c r="I510" s="337">
        <v>4374.8580000000002</v>
      </c>
    </row>
    <row r="511" spans="2:9" ht="12.95" customHeight="1" x14ac:dyDescent="0.15">
      <c r="B511" s="383"/>
      <c r="C511" s="345" t="s">
        <v>43</v>
      </c>
      <c r="D511" s="346" t="s">
        <v>25</v>
      </c>
      <c r="E511" s="710" t="s">
        <v>273</v>
      </c>
      <c r="F511" s="711"/>
      <c r="G511" s="25">
        <v>24759.429</v>
      </c>
      <c r="H511" s="2">
        <v>6001.041999999994</v>
      </c>
      <c r="I511" s="348">
        <v>30760.470999999994</v>
      </c>
    </row>
    <row r="512" spans="2:9" ht="12.95" customHeight="1" x14ac:dyDescent="0.15">
      <c r="B512" s="381" t="s">
        <v>22</v>
      </c>
      <c r="C512" s="332" t="s">
        <v>43</v>
      </c>
      <c r="D512" s="333" t="s">
        <v>264</v>
      </c>
      <c r="E512" s="702" t="s">
        <v>300</v>
      </c>
      <c r="F512" s="703" t="s">
        <v>277</v>
      </c>
      <c r="G512" s="335">
        <v>130</v>
      </c>
      <c r="H512" s="336"/>
      <c r="I512" s="337">
        <v>130</v>
      </c>
    </row>
    <row r="513" spans="2:9" ht="12.95" customHeight="1" x14ac:dyDescent="0.15">
      <c r="B513" s="383"/>
      <c r="C513" s="345" t="s">
        <v>43</v>
      </c>
      <c r="D513" s="346" t="s">
        <v>264</v>
      </c>
      <c r="E513" s="710" t="s">
        <v>273</v>
      </c>
      <c r="F513" s="711"/>
      <c r="G513" s="25">
        <v>130</v>
      </c>
      <c r="H513" s="2"/>
      <c r="I513" s="348">
        <v>130</v>
      </c>
    </row>
    <row r="514" spans="2:9" ht="12.95" customHeight="1" x14ac:dyDescent="0.15">
      <c r="B514" s="385" t="s">
        <v>22</v>
      </c>
      <c r="C514" s="332" t="s">
        <v>43</v>
      </c>
      <c r="D514" s="333" t="s">
        <v>39</v>
      </c>
      <c r="E514" s="702" t="s">
        <v>277</v>
      </c>
      <c r="F514" s="703" t="s">
        <v>277</v>
      </c>
      <c r="G514" s="335">
        <v>1990</v>
      </c>
      <c r="H514" s="336"/>
      <c r="I514" s="337">
        <v>1990</v>
      </c>
    </row>
    <row r="515" spans="2:9" ht="12.95" customHeight="1" x14ac:dyDescent="0.15">
      <c r="B515" s="383"/>
      <c r="C515" s="345" t="s">
        <v>43</v>
      </c>
      <c r="D515" s="346" t="s">
        <v>39</v>
      </c>
      <c r="E515" s="710" t="s">
        <v>273</v>
      </c>
      <c r="F515" s="711"/>
      <c r="G515" s="25">
        <v>1990</v>
      </c>
      <c r="H515" s="2"/>
      <c r="I515" s="348">
        <v>1990</v>
      </c>
    </row>
    <row r="516" spans="2:9" ht="12.95" customHeight="1" x14ac:dyDescent="0.15">
      <c r="B516" s="385" t="s">
        <v>22</v>
      </c>
      <c r="C516" s="332" t="s">
        <v>43</v>
      </c>
      <c r="D516" s="333" t="s">
        <v>32</v>
      </c>
      <c r="E516" s="702" t="s">
        <v>321</v>
      </c>
      <c r="F516" s="703" t="s">
        <v>277</v>
      </c>
      <c r="G516" s="335">
        <v>1326</v>
      </c>
      <c r="H516" s="336"/>
      <c r="I516" s="337">
        <v>1326</v>
      </c>
    </row>
    <row r="517" spans="2:9" ht="12.95" customHeight="1" x14ac:dyDescent="0.15">
      <c r="B517" s="383"/>
      <c r="C517" s="345" t="s">
        <v>43</v>
      </c>
      <c r="D517" s="346" t="s">
        <v>32</v>
      </c>
      <c r="E517" s="710" t="s">
        <v>273</v>
      </c>
      <c r="F517" s="711"/>
      <c r="G517" s="25">
        <v>1326</v>
      </c>
      <c r="H517" s="2"/>
      <c r="I517" s="348">
        <v>1326</v>
      </c>
    </row>
    <row r="518" spans="2:9" ht="12.95" customHeight="1" x14ac:dyDescent="0.15">
      <c r="B518" s="381" t="s">
        <v>22</v>
      </c>
      <c r="C518" s="332" t="s">
        <v>43</v>
      </c>
      <c r="D518" s="333" t="s">
        <v>214</v>
      </c>
      <c r="E518" s="702" t="s">
        <v>319</v>
      </c>
      <c r="F518" s="703" t="s">
        <v>277</v>
      </c>
      <c r="G518" s="335">
        <v>520</v>
      </c>
      <c r="H518" s="336"/>
      <c r="I518" s="337">
        <v>520</v>
      </c>
    </row>
    <row r="519" spans="2:9" ht="12.95" customHeight="1" x14ac:dyDescent="0.15">
      <c r="B519" s="383"/>
      <c r="C519" s="345" t="s">
        <v>43</v>
      </c>
      <c r="D519" s="346" t="s">
        <v>214</v>
      </c>
      <c r="E519" s="710" t="s">
        <v>273</v>
      </c>
      <c r="F519" s="711"/>
      <c r="G519" s="25">
        <v>520</v>
      </c>
      <c r="H519" s="2"/>
      <c r="I519" s="348">
        <v>520</v>
      </c>
    </row>
    <row r="520" spans="2:9" ht="12.95" customHeight="1" x14ac:dyDescent="0.15">
      <c r="B520" s="381" t="s">
        <v>265</v>
      </c>
      <c r="C520" s="332" t="s">
        <v>43</v>
      </c>
      <c r="D520" s="333" t="s">
        <v>40</v>
      </c>
      <c r="E520" s="702" t="s">
        <v>87</v>
      </c>
      <c r="F520" s="703" t="s">
        <v>93</v>
      </c>
      <c r="G520" s="335"/>
      <c r="H520" s="336">
        <v>6993.7749999999996</v>
      </c>
      <c r="I520" s="337">
        <v>6993.7749999999996</v>
      </c>
    </row>
    <row r="521" spans="2:9" ht="12.95" customHeight="1" x14ac:dyDescent="0.15">
      <c r="B521" s="381" t="s">
        <v>26</v>
      </c>
      <c r="C521" s="332" t="s">
        <v>43</v>
      </c>
      <c r="D521" s="333" t="s">
        <v>40</v>
      </c>
      <c r="E521" s="702" t="s">
        <v>277</v>
      </c>
      <c r="F521" s="703" t="s">
        <v>277</v>
      </c>
      <c r="G521" s="335"/>
      <c r="H521" s="336">
        <v>6656</v>
      </c>
      <c r="I521" s="337">
        <v>6656</v>
      </c>
    </row>
    <row r="522" spans="2:9" ht="12.95" customHeight="1" x14ac:dyDescent="0.15">
      <c r="B522" s="383"/>
      <c r="C522" s="345" t="s">
        <v>43</v>
      </c>
      <c r="D522" s="346" t="s">
        <v>40</v>
      </c>
      <c r="E522" s="710" t="s">
        <v>273</v>
      </c>
      <c r="F522" s="711"/>
      <c r="G522" s="25"/>
      <c r="H522" s="2">
        <v>13649.775</v>
      </c>
      <c r="I522" s="348">
        <v>13649.775</v>
      </c>
    </row>
    <row r="523" spans="2:9" ht="12.95" customHeight="1" x14ac:dyDescent="0.15">
      <c r="B523" s="381" t="s">
        <v>40</v>
      </c>
      <c r="C523" s="332" t="s">
        <v>43</v>
      </c>
      <c r="D523" s="333" t="s">
        <v>265</v>
      </c>
      <c r="E523" s="702" t="s">
        <v>295</v>
      </c>
      <c r="F523" s="703" t="s">
        <v>93</v>
      </c>
      <c r="G523" s="335"/>
      <c r="H523" s="336">
        <v>5399.0249999999996</v>
      </c>
      <c r="I523" s="337">
        <v>5399.0249999999996</v>
      </c>
    </row>
    <row r="524" spans="2:9" ht="12.95" customHeight="1" x14ac:dyDescent="0.15">
      <c r="B524" s="383"/>
      <c r="C524" s="345" t="s">
        <v>43</v>
      </c>
      <c r="D524" s="346" t="s">
        <v>265</v>
      </c>
      <c r="E524" s="710" t="s">
        <v>273</v>
      </c>
      <c r="F524" s="711"/>
      <c r="G524" s="25"/>
      <c r="H524" s="2">
        <v>5399.0249999999996</v>
      </c>
      <c r="I524" s="348">
        <v>5399.0249999999996</v>
      </c>
    </row>
    <row r="525" spans="2:9" ht="12.95" customHeight="1" x14ac:dyDescent="0.15">
      <c r="B525" s="381" t="s">
        <v>11</v>
      </c>
      <c r="C525" s="332" t="s">
        <v>43</v>
      </c>
      <c r="D525" s="333" t="s">
        <v>251</v>
      </c>
      <c r="E525" s="702" t="s">
        <v>277</v>
      </c>
      <c r="F525" s="703" t="s">
        <v>277</v>
      </c>
      <c r="G525" s="335"/>
      <c r="H525" s="336">
        <v>1032.5</v>
      </c>
      <c r="I525" s="337">
        <v>1032.5</v>
      </c>
    </row>
    <row r="526" spans="2:9" ht="12.95" customHeight="1" x14ac:dyDescent="0.15">
      <c r="B526" s="381" t="s">
        <v>22</v>
      </c>
      <c r="C526" s="332" t="s">
        <v>43</v>
      </c>
      <c r="D526" s="333" t="s">
        <v>251</v>
      </c>
      <c r="E526" s="702" t="s">
        <v>277</v>
      </c>
      <c r="F526" s="703" t="s">
        <v>277</v>
      </c>
      <c r="G526" s="335"/>
      <c r="H526" s="336">
        <v>192.5</v>
      </c>
      <c r="I526" s="337">
        <v>192.5</v>
      </c>
    </row>
    <row r="527" spans="2:9" ht="12.95" customHeight="1" thickBot="1" x14ac:dyDescent="0.2">
      <c r="B527" s="388" t="s">
        <v>215</v>
      </c>
      <c r="C527" s="355" t="s">
        <v>43</v>
      </c>
      <c r="D527" s="356" t="s">
        <v>251</v>
      </c>
      <c r="E527" s="704" t="s">
        <v>110</v>
      </c>
      <c r="F527" s="705" t="s">
        <v>112</v>
      </c>
      <c r="G527" s="358"/>
      <c r="H527" s="359">
        <v>315</v>
      </c>
      <c r="I527" s="360">
        <v>315</v>
      </c>
    </row>
    <row r="528" spans="2:9" ht="12.95" customHeight="1" x14ac:dyDescent="0.15">
      <c r="B528" s="384" t="s">
        <v>26</v>
      </c>
      <c r="C528" s="349" t="s">
        <v>43</v>
      </c>
      <c r="D528" s="350" t="s">
        <v>251</v>
      </c>
      <c r="E528" s="706" t="s">
        <v>308</v>
      </c>
      <c r="F528" s="707" t="s">
        <v>99</v>
      </c>
      <c r="G528" s="352"/>
      <c r="H528" s="353">
        <v>15.75</v>
      </c>
      <c r="I528" s="354">
        <v>15.75</v>
      </c>
    </row>
    <row r="529" spans="2:9" ht="12.95" customHeight="1" x14ac:dyDescent="0.15">
      <c r="B529" s="383"/>
      <c r="C529" s="345" t="s">
        <v>43</v>
      </c>
      <c r="D529" s="346" t="s">
        <v>251</v>
      </c>
      <c r="E529" s="710" t="s">
        <v>273</v>
      </c>
      <c r="F529" s="711"/>
      <c r="G529" s="25"/>
      <c r="H529" s="2">
        <v>1555.75</v>
      </c>
      <c r="I529" s="348">
        <v>1555.75</v>
      </c>
    </row>
    <row r="530" spans="2:9" ht="12.95" customHeight="1" x14ac:dyDescent="0.15">
      <c r="B530" s="381" t="s">
        <v>22</v>
      </c>
      <c r="C530" s="332" t="s">
        <v>43</v>
      </c>
      <c r="D530" s="333" t="s">
        <v>266</v>
      </c>
      <c r="E530" s="702" t="s">
        <v>319</v>
      </c>
      <c r="F530" s="703" t="s">
        <v>277</v>
      </c>
      <c r="G530" s="335">
        <v>156</v>
      </c>
      <c r="H530" s="336"/>
      <c r="I530" s="337">
        <v>156</v>
      </c>
    </row>
    <row r="531" spans="2:9" ht="12.95" customHeight="1" x14ac:dyDescent="0.15">
      <c r="B531" s="383"/>
      <c r="C531" s="345" t="s">
        <v>43</v>
      </c>
      <c r="D531" s="346" t="s">
        <v>283</v>
      </c>
      <c r="E531" s="710" t="s">
        <v>273</v>
      </c>
      <c r="F531" s="711"/>
      <c r="G531" s="25">
        <v>156</v>
      </c>
      <c r="H531" s="2"/>
      <c r="I531" s="348">
        <v>156</v>
      </c>
    </row>
    <row r="532" spans="2:9" ht="12.95" customHeight="1" x14ac:dyDescent="0.15">
      <c r="B532" s="381" t="s">
        <v>7</v>
      </c>
      <c r="C532" s="332" t="s">
        <v>43</v>
      </c>
      <c r="D532" s="333" t="s">
        <v>215</v>
      </c>
      <c r="E532" s="702" t="s">
        <v>110</v>
      </c>
      <c r="F532" s="703" t="s">
        <v>247</v>
      </c>
      <c r="G532" s="335"/>
      <c r="H532" s="336">
        <v>5017.5020000000004</v>
      </c>
      <c r="I532" s="337">
        <v>5017.5020000000004</v>
      </c>
    </row>
    <row r="533" spans="2:9" ht="12.95" customHeight="1" x14ac:dyDescent="0.15">
      <c r="B533" s="381" t="s">
        <v>7</v>
      </c>
      <c r="C533" s="332" t="s">
        <v>43</v>
      </c>
      <c r="D533" s="333" t="s">
        <v>215</v>
      </c>
      <c r="E533" s="702" t="s">
        <v>131</v>
      </c>
      <c r="F533" s="703" t="s">
        <v>136</v>
      </c>
      <c r="G533" s="335"/>
      <c r="H533" s="336">
        <v>5956.0720000000001</v>
      </c>
      <c r="I533" s="337">
        <v>5956.0720000000001</v>
      </c>
    </row>
    <row r="534" spans="2:9" ht="12.95" customHeight="1" x14ac:dyDescent="0.15">
      <c r="B534" s="381" t="s">
        <v>11</v>
      </c>
      <c r="C534" s="332" t="s">
        <v>43</v>
      </c>
      <c r="D534" s="333" t="s">
        <v>215</v>
      </c>
      <c r="E534" s="702" t="s">
        <v>277</v>
      </c>
      <c r="F534" s="703" t="s">
        <v>277</v>
      </c>
      <c r="G534" s="335"/>
      <c r="H534" s="336">
        <v>35</v>
      </c>
      <c r="I534" s="337">
        <v>35</v>
      </c>
    </row>
    <row r="535" spans="2:9" ht="12.95" customHeight="1" x14ac:dyDescent="0.15">
      <c r="B535" s="381" t="s">
        <v>22</v>
      </c>
      <c r="C535" s="332" t="s">
        <v>43</v>
      </c>
      <c r="D535" s="333" t="s">
        <v>215</v>
      </c>
      <c r="E535" s="702" t="s">
        <v>300</v>
      </c>
      <c r="F535" s="703" t="s">
        <v>277</v>
      </c>
      <c r="G535" s="335">
        <v>4950</v>
      </c>
      <c r="H535" s="336"/>
      <c r="I535" s="337">
        <v>4950</v>
      </c>
    </row>
    <row r="536" spans="2:9" ht="12.95" customHeight="1" x14ac:dyDescent="0.15">
      <c r="B536" s="381" t="s">
        <v>251</v>
      </c>
      <c r="C536" s="332" t="s">
        <v>43</v>
      </c>
      <c r="D536" s="333" t="s">
        <v>215</v>
      </c>
      <c r="E536" s="702" t="s">
        <v>131</v>
      </c>
      <c r="F536" s="703" t="s">
        <v>137</v>
      </c>
      <c r="G536" s="335"/>
      <c r="H536" s="336">
        <v>105</v>
      </c>
      <c r="I536" s="337">
        <v>105</v>
      </c>
    </row>
    <row r="537" spans="2:9" ht="12.95" customHeight="1" x14ac:dyDescent="0.15">
      <c r="B537" s="381" t="s">
        <v>251</v>
      </c>
      <c r="C537" s="332" t="s">
        <v>43</v>
      </c>
      <c r="D537" s="333" t="s">
        <v>215</v>
      </c>
      <c r="E537" s="702" t="s">
        <v>248</v>
      </c>
      <c r="F537" s="703" t="s">
        <v>276</v>
      </c>
      <c r="G537" s="335"/>
      <c r="H537" s="336">
        <v>3.5</v>
      </c>
      <c r="I537" s="337">
        <v>3.5</v>
      </c>
    </row>
    <row r="538" spans="2:9" ht="12.95" customHeight="1" x14ac:dyDescent="0.15">
      <c r="B538" s="383"/>
      <c r="C538" s="345" t="s">
        <v>43</v>
      </c>
      <c r="D538" s="346" t="s">
        <v>215</v>
      </c>
      <c r="E538" s="710" t="s">
        <v>273</v>
      </c>
      <c r="F538" s="711"/>
      <c r="G538" s="25">
        <v>4950</v>
      </c>
      <c r="H538" s="2">
        <v>11117.074000000001</v>
      </c>
      <c r="I538" s="348">
        <v>16067.074000000001</v>
      </c>
    </row>
    <row r="539" spans="2:9" ht="12.95" customHeight="1" x14ac:dyDescent="0.15">
      <c r="B539" s="381" t="s">
        <v>7</v>
      </c>
      <c r="C539" s="332" t="s">
        <v>43</v>
      </c>
      <c r="D539" s="333" t="s">
        <v>26</v>
      </c>
      <c r="E539" s="702" t="s">
        <v>87</v>
      </c>
      <c r="F539" s="703" t="s">
        <v>89</v>
      </c>
      <c r="G539" s="335"/>
      <c r="H539" s="336">
        <v>899.99999999999977</v>
      </c>
      <c r="I539" s="337">
        <v>899.99999999999977</v>
      </c>
    </row>
    <row r="540" spans="2:9" ht="12.95" customHeight="1" x14ac:dyDescent="0.15">
      <c r="B540" s="381" t="s">
        <v>7</v>
      </c>
      <c r="C540" s="332" t="s">
        <v>43</v>
      </c>
      <c r="D540" s="333" t="s">
        <v>26</v>
      </c>
      <c r="E540" s="702" t="s">
        <v>110</v>
      </c>
      <c r="F540" s="703" t="s">
        <v>247</v>
      </c>
      <c r="G540" s="335"/>
      <c r="H540" s="336">
        <v>14184.643</v>
      </c>
      <c r="I540" s="337">
        <v>14184.643</v>
      </c>
    </row>
    <row r="541" spans="2:9" ht="12.95" customHeight="1" x14ac:dyDescent="0.15">
      <c r="B541" s="381" t="s">
        <v>7</v>
      </c>
      <c r="C541" s="332" t="s">
        <v>43</v>
      </c>
      <c r="D541" s="333" t="s">
        <v>26</v>
      </c>
      <c r="E541" s="702" t="s">
        <v>122</v>
      </c>
      <c r="F541" s="703" t="s">
        <v>279</v>
      </c>
      <c r="G541" s="335"/>
      <c r="H541" s="336">
        <v>707.14000000000021</v>
      </c>
      <c r="I541" s="337">
        <v>707.14000000000021</v>
      </c>
    </row>
    <row r="542" spans="2:9" ht="12.95" customHeight="1" x14ac:dyDescent="0.15">
      <c r="B542" s="381" t="s">
        <v>7</v>
      </c>
      <c r="C542" s="332" t="s">
        <v>43</v>
      </c>
      <c r="D542" s="333" t="s">
        <v>26</v>
      </c>
      <c r="E542" s="702" t="s">
        <v>131</v>
      </c>
      <c r="F542" s="703" t="s">
        <v>132</v>
      </c>
      <c r="G542" s="335"/>
      <c r="H542" s="336">
        <v>102.85599999999999</v>
      </c>
      <c r="I542" s="337">
        <v>102.85599999999999</v>
      </c>
    </row>
    <row r="543" spans="2:9" ht="12.95" customHeight="1" x14ac:dyDescent="0.15">
      <c r="B543" s="381" t="s">
        <v>7</v>
      </c>
      <c r="C543" s="332" t="s">
        <v>43</v>
      </c>
      <c r="D543" s="333" t="s">
        <v>26</v>
      </c>
      <c r="E543" s="702" t="s">
        <v>131</v>
      </c>
      <c r="F543" s="703" t="s">
        <v>136</v>
      </c>
      <c r="G543" s="335"/>
      <c r="H543" s="336">
        <v>50210.357999999964</v>
      </c>
      <c r="I543" s="337">
        <v>50210.357999999964</v>
      </c>
    </row>
    <row r="544" spans="2:9" ht="12.95" customHeight="1" x14ac:dyDescent="0.15">
      <c r="B544" s="381" t="s">
        <v>7</v>
      </c>
      <c r="C544" s="332" t="s">
        <v>43</v>
      </c>
      <c r="D544" s="333" t="s">
        <v>26</v>
      </c>
      <c r="E544" s="702" t="s">
        <v>131</v>
      </c>
      <c r="F544" s="703" t="s">
        <v>137</v>
      </c>
      <c r="G544" s="335"/>
      <c r="H544" s="336">
        <v>771.42800000000022</v>
      </c>
      <c r="I544" s="337">
        <v>771.42800000000022</v>
      </c>
    </row>
    <row r="545" spans="2:9" ht="12.95" customHeight="1" x14ac:dyDescent="0.15">
      <c r="B545" s="381" t="s">
        <v>7</v>
      </c>
      <c r="C545" s="332" t="s">
        <v>43</v>
      </c>
      <c r="D545" s="333" t="s">
        <v>26</v>
      </c>
      <c r="E545" s="702" t="s">
        <v>248</v>
      </c>
      <c r="F545" s="703" t="s">
        <v>142</v>
      </c>
      <c r="G545" s="335"/>
      <c r="H545" s="336">
        <v>77.144000000000005</v>
      </c>
      <c r="I545" s="337">
        <v>77.144000000000005</v>
      </c>
    </row>
    <row r="546" spans="2:9" ht="12.95" customHeight="1" x14ac:dyDescent="0.15">
      <c r="B546" s="381" t="s">
        <v>7</v>
      </c>
      <c r="C546" s="332" t="s">
        <v>43</v>
      </c>
      <c r="D546" s="333" t="s">
        <v>26</v>
      </c>
      <c r="E546" s="702" t="s">
        <v>146</v>
      </c>
      <c r="F546" s="703" t="s">
        <v>275</v>
      </c>
      <c r="G546" s="335"/>
      <c r="H546" s="336">
        <v>77.144000000000005</v>
      </c>
      <c r="I546" s="337">
        <v>77.144000000000005</v>
      </c>
    </row>
    <row r="547" spans="2:9" ht="12.95" customHeight="1" x14ac:dyDescent="0.15">
      <c r="B547" s="381" t="s">
        <v>7</v>
      </c>
      <c r="C547" s="332" t="s">
        <v>43</v>
      </c>
      <c r="D547" s="333" t="s">
        <v>26</v>
      </c>
      <c r="E547" s="702" t="s">
        <v>153</v>
      </c>
      <c r="F547" s="703" t="s">
        <v>153</v>
      </c>
      <c r="G547" s="335"/>
      <c r="H547" s="336">
        <v>38.570999999999998</v>
      </c>
      <c r="I547" s="337">
        <v>38.570999999999998</v>
      </c>
    </row>
    <row r="548" spans="2:9" ht="12.95" customHeight="1" x14ac:dyDescent="0.15">
      <c r="B548" s="381" t="s">
        <v>7</v>
      </c>
      <c r="C548" s="332" t="s">
        <v>43</v>
      </c>
      <c r="D548" s="333" t="s">
        <v>26</v>
      </c>
      <c r="E548" s="702" t="s">
        <v>277</v>
      </c>
      <c r="F548" s="703" t="s">
        <v>277</v>
      </c>
      <c r="G548" s="335"/>
      <c r="H548" s="336">
        <v>128.572</v>
      </c>
      <c r="I548" s="337">
        <v>128.572</v>
      </c>
    </row>
    <row r="549" spans="2:9" ht="12.95" customHeight="1" x14ac:dyDescent="0.15">
      <c r="B549" s="381" t="s">
        <v>11</v>
      </c>
      <c r="C549" s="332" t="s">
        <v>43</v>
      </c>
      <c r="D549" s="333" t="s">
        <v>26</v>
      </c>
      <c r="E549" s="702" t="s">
        <v>87</v>
      </c>
      <c r="F549" s="703" t="s">
        <v>93</v>
      </c>
      <c r="G549" s="335"/>
      <c r="H549" s="336">
        <v>2012.143</v>
      </c>
      <c r="I549" s="337">
        <v>2012.143</v>
      </c>
    </row>
    <row r="550" spans="2:9" ht="12.95" customHeight="1" x14ac:dyDescent="0.15">
      <c r="B550" s="381" t="s">
        <v>11</v>
      </c>
      <c r="C550" s="332" t="s">
        <v>43</v>
      </c>
      <c r="D550" s="333" t="s">
        <v>26</v>
      </c>
      <c r="E550" s="702" t="s">
        <v>97</v>
      </c>
      <c r="F550" s="703" t="s">
        <v>99</v>
      </c>
      <c r="G550" s="335">
        <v>6</v>
      </c>
      <c r="H550" s="336"/>
      <c r="I550" s="337">
        <v>6</v>
      </c>
    </row>
    <row r="551" spans="2:9" ht="12.95" customHeight="1" x14ac:dyDescent="0.15">
      <c r="B551" s="381" t="s">
        <v>11</v>
      </c>
      <c r="C551" s="332" t="s">
        <v>43</v>
      </c>
      <c r="D551" s="333" t="s">
        <v>26</v>
      </c>
      <c r="E551" s="702" t="s">
        <v>110</v>
      </c>
      <c r="F551" s="703" t="s">
        <v>112</v>
      </c>
      <c r="G551" s="335">
        <v>184</v>
      </c>
      <c r="H551" s="336"/>
      <c r="I551" s="337">
        <v>184</v>
      </c>
    </row>
    <row r="552" spans="2:9" ht="12.95" customHeight="1" x14ac:dyDescent="0.15">
      <c r="B552" s="381" t="s">
        <v>11</v>
      </c>
      <c r="C552" s="332" t="s">
        <v>43</v>
      </c>
      <c r="D552" s="333" t="s">
        <v>26</v>
      </c>
      <c r="E552" s="702" t="s">
        <v>110</v>
      </c>
      <c r="F552" s="703" t="s">
        <v>114</v>
      </c>
      <c r="G552" s="335">
        <v>8</v>
      </c>
      <c r="H552" s="336"/>
      <c r="I552" s="337">
        <v>8</v>
      </c>
    </row>
    <row r="553" spans="2:9" ht="12.95" customHeight="1" x14ac:dyDescent="0.15">
      <c r="B553" s="381" t="s">
        <v>11</v>
      </c>
      <c r="C553" s="332" t="s">
        <v>43</v>
      </c>
      <c r="D553" s="333" t="s">
        <v>26</v>
      </c>
      <c r="E553" s="702" t="s">
        <v>110</v>
      </c>
      <c r="F553" s="703" t="s">
        <v>119</v>
      </c>
      <c r="G553" s="335"/>
      <c r="H553" s="336">
        <v>353.572</v>
      </c>
      <c r="I553" s="337">
        <v>353.572</v>
      </c>
    </row>
    <row r="554" spans="2:9" ht="12.95" customHeight="1" x14ac:dyDescent="0.15">
      <c r="B554" s="381" t="s">
        <v>11</v>
      </c>
      <c r="C554" s="332" t="s">
        <v>43</v>
      </c>
      <c r="D554" s="333" t="s">
        <v>26</v>
      </c>
      <c r="E554" s="702" t="s">
        <v>122</v>
      </c>
      <c r="F554" s="703" t="s">
        <v>279</v>
      </c>
      <c r="G554" s="335"/>
      <c r="H554" s="336">
        <v>257.14400000000001</v>
      </c>
      <c r="I554" s="337">
        <v>257.14400000000001</v>
      </c>
    </row>
    <row r="555" spans="2:9" ht="12.95" customHeight="1" x14ac:dyDescent="0.15">
      <c r="B555" s="381" t="s">
        <v>11</v>
      </c>
      <c r="C555" s="332" t="s">
        <v>43</v>
      </c>
      <c r="D555" s="333" t="s">
        <v>26</v>
      </c>
      <c r="E555" s="702" t="s">
        <v>131</v>
      </c>
      <c r="F555" s="703" t="s">
        <v>132</v>
      </c>
      <c r="G555" s="335">
        <v>140</v>
      </c>
      <c r="H555" s="336">
        <v>739.28700000000003</v>
      </c>
      <c r="I555" s="337">
        <v>879.28700000000003</v>
      </c>
    </row>
    <row r="556" spans="2:9" ht="12.95" customHeight="1" x14ac:dyDescent="0.15">
      <c r="B556" s="381" t="s">
        <v>11</v>
      </c>
      <c r="C556" s="332" t="s">
        <v>43</v>
      </c>
      <c r="D556" s="333" t="s">
        <v>26</v>
      </c>
      <c r="E556" s="702" t="s">
        <v>131</v>
      </c>
      <c r="F556" s="703" t="s">
        <v>136</v>
      </c>
      <c r="G556" s="335">
        <v>1880</v>
      </c>
      <c r="H556" s="336">
        <v>12066.427</v>
      </c>
      <c r="I556" s="337">
        <v>13946.427</v>
      </c>
    </row>
    <row r="557" spans="2:9" ht="12.95" customHeight="1" x14ac:dyDescent="0.15">
      <c r="B557" s="381" t="s">
        <v>11</v>
      </c>
      <c r="C557" s="332" t="s">
        <v>43</v>
      </c>
      <c r="D557" s="333" t="s">
        <v>26</v>
      </c>
      <c r="E557" s="702" t="s">
        <v>131</v>
      </c>
      <c r="F557" s="703" t="s">
        <v>137</v>
      </c>
      <c r="G557" s="335"/>
      <c r="H557" s="336">
        <v>3857.143</v>
      </c>
      <c r="I557" s="337">
        <v>3857.143</v>
      </c>
    </row>
    <row r="558" spans="2:9" ht="12.95" customHeight="1" x14ac:dyDescent="0.15">
      <c r="B558" s="381" t="s">
        <v>11</v>
      </c>
      <c r="C558" s="332" t="s">
        <v>43</v>
      </c>
      <c r="D558" s="333" t="s">
        <v>26</v>
      </c>
      <c r="E558" s="702" t="s">
        <v>248</v>
      </c>
      <c r="F558" s="703" t="s">
        <v>142</v>
      </c>
      <c r="G558" s="335"/>
      <c r="H558" s="336">
        <v>20712.857</v>
      </c>
      <c r="I558" s="337">
        <v>20712.857</v>
      </c>
    </row>
    <row r="559" spans="2:9" ht="12.95" customHeight="1" x14ac:dyDescent="0.15">
      <c r="B559" s="381" t="s">
        <v>11</v>
      </c>
      <c r="C559" s="332" t="s">
        <v>43</v>
      </c>
      <c r="D559" s="333" t="s">
        <v>26</v>
      </c>
      <c r="E559" s="702" t="s">
        <v>248</v>
      </c>
      <c r="F559" s="703" t="s">
        <v>144</v>
      </c>
      <c r="G559" s="335"/>
      <c r="H559" s="336">
        <v>128.572</v>
      </c>
      <c r="I559" s="337">
        <v>128.572</v>
      </c>
    </row>
    <row r="560" spans="2:9" ht="12.95" customHeight="1" x14ac:dyDescent="0.15">
      <c r="B560" s="381" t="s">
        <v>11</v>
      </c>
      <c r="C560" s="332" t="s">
        <v>43</v>
      </c>
      <c r="D560" s="333" t="s">
        <v>26</v>
      </c>
      <c r="E560" s="702" t="s">
        <v>146</v>
      </c>
      <c r="F560" s="703" t="s">
        <v>275</v>
      </c>
      <c r="G560" s="335">
        <v>290</v>
      </c>
      <c r="H560" s="336">
        <v>231.429</v>
      </c>
      <c r="I560" s="337">
        <v>521.42899999999997</v>
      </c>
    </row>
    <row r="561" spans="2:9" ht="12.95" customHeight="1" x14ac:dyDescent="0.15">
      <c r="B561" s="381" t="s">
        <v>11</v>
      </c>
      <c r="C561" s="332" t="s">
        <v>43</v>
      </c>
      <c r="D561" s="333" t="s">
        <v>26</v>
      </c>
      <c r="E561" s="702" t="s">
        <v>277</v>
      </c>
      <c r="F561" s="703" t="s">
        <v>277</v>
      </c>
      <c r="G561" s="335">
        <v>22640</v>
      </c>
      <c r="H561" s="336">
        <v>20022.215</v>
      </c>
      <c r="I561" s="337">
        <v>42662.214999999997</v>
      </c>
    </row>
    <row r="562" spans="2:9" ht="12.95" customHeight="1" x14ac:dyDescent="0.15">
      <c r="B562" s="381" t="s">
        <v>22</v>
      </c>
      <c r="C562" s="332" t="s">
        <v>43</v>
      </c>
      <c r="D562" s="333" t="s">
        <v>26</v>
      </c>
      <c r="E562" s="702" t="s">
        <v>277</v>
      </c>
      <c r="F562" s="703" t="s">
        <v>277</v>
      </c>
      <c r="G562" s="335"/>
      <c r="H562" s="336">
        <v>3080</v>
      </c>
      <c r="I562" s="337">
        <v>3080</v>
      </c>
    </row>
    <row r="563" spans="2:9" ht="12.95" customHeight="1" x14ac:dyDescent="0.15">
      <c r="B563" s="381" t="s">
        <v>36</v>
      </c>
      <c r="C563" s="332" t="s">
        <v>43</v>
      </c>
      <c r="D563" s="333" t="s">
        <v>26</v>
      </c>
      <c r="E563" s="702" t="s">
        <v>131</v>
      </c>
      <c r="F563" s="703" t="s">
        <v>136</v>
      </c>
      <c r="G563" s="335">
        <v>240</v>
      </c>
      <c r="H563" s="336"/>
      <c r="I563" s="337">
        <v>240</v>
      </c>
    </row>
    <row r="564" spans="2:9" ht="12.95" customHeight="1" x14ac:dyDescent="0.15">
      <c r="B564" s="381" t="s">
        <v>36</v>
      </c>
      <c r="C564" s="332" t="s">
        <v>43</v>
      </c>
      <c r="D564" s="333" t="s">
        <v>26</v>
      </c>
      <c r="E564" s="702" t="s">
        <v>146</v>
      </c>
      <c r="F564" s="703" t="s">
        <v>275</v>
      </c>
      <c r="G564" s="335">
        <v>2912</v>
      </c>
      <c r="H564" s="336"/>
      <c r="I564" s="337">
        <v>2912</v>
      </c>
    </row>
    <row r="565" spans="2:9" ht="12.95" customHeight="1" x14ac:dyDescent="0.15">
      <c r="B565" s="381" t="s">
        <v>25</v>
      </c>
      <c r="C565" s="332" t="s">
        <v>43</v>
      </c>
      <c r="D565" s="333" t="s">
        <v>26</v>
      </c>
      <c r="E565" s="702" t="s">
        <v>131</v>
      </c>
      <c r="F565" s="703" t="s">
        <v>136</v>
      </c>
      <c r="G565" s="335">
        <v>3920.0010000000002</v>
      </c>
      <c r="H565" s="336"/>
      <c r="I565" s="337">
        <v>3920.0010000000002</v>
      </c>
    </row>
    <row r="566" spans="2:9" ht="12.95" customHeight="1" x14ac:dyDescent="0.15">
      <c r="B566" s="381" t="s">
        <v>25</v>
      </c>
      <c r="C566" s="332" t="s">
        <v>43</v>
      </c>
      <c r="D566" s="333" t="s">
        <v>26</v>
      </c>
      <c r="E566" s="702" t="s">
        <v>146</v>
      </c>
      <c r="F566" s="703" t="s">
        <v>275</v>
      </c>
      <c r="G566" s="335">
        <v>34028.570999999996</v>
      </c>
      <c r="H566" s="336"/>
      <c r="I566" s="337">
        <v>34028.570999999996</v>
      </c>
    </row>
    <row r="567" spans="2:9" ht="12.95" customHeight="1" x14ac:dyDescent="0.15">
      <c r="B567" s="381" t="s">
        <v>25</v>
      </c>
      <c r="C567" s="332" t="s">
        <v>43</v>
      </c>
      <c r="D567" s="333" t="s">
        <v>26</v>
      </c>
      <c r="E567" s="702" t="s">
        <v>277</v>
      </c>
      <c r="F567" s="703" t="s">
        <v>277</v>
      </c>
      <c r="G567" s="335">
        <v>6068.5720000000001</v>
      </c>
      <c r="H567" s="336"/>
      <c r="I567" s="337">
        <v>6068.5720000000001</v>
      </c>
    </row>
    <row r="568" spans="2:9" ht="12.95" customHeight="1" x14ac:dyDescent="0.15">
      <c r="B568" s="381" t="s">
        <v>40</v>
      </c>
      <c r="C568" s="332" t="s">
        <v>43</v>
      </c>
      <c r="D568" s="333" t="s">
        <v>26</v>
      </c>
      <c r="E568" s="702" t="s">
        <v>277</v>
      </c>
      <c r="F568" s="703" t="s">
        <v>277</v>
      </c>
      <c r="G568" s="335"/>
      <c r="H568" s="336">
        <v>21656</v>
      </c>
      <c r="I568" s="337">
        <v>21656</v>
      </c>
    </row>
    <row r="569" spans="2:9" ht="12.95" customHeight="1" x14ac:dyDescent="0.15">
      <c r="B569" s="381" t="s">
        <v>251</v>
      </c>
      <c r="C569" s="332" t="s">
        <v>43</v>
      </c>
      <c r="D569" s="333" t="s">
        <v>26</v>
      </c>
      <c r="E569" s="702" t="s">
        <v>110</v>
      </c>
      <c r="F569" s="703" t="s">
        <v>112</v>
      </c>
      <c r="G569" s="335"/>
      <c r="H569" s="336">
        <v>47.25</v>
      </c>
      <c r="I569" s="337">
        <v>47.25</v>
      </c>
    </row>
    <row r="570" spans="2:9" ht="12.95" customHeight="1" x14ac:dyDescent="0.15">
      <c r="B570" s="381" t="s">
        <v>251</v>
      </c>
      <c r="C570" s="332" t="s">
        <v>43</v>
      </c>
      <c r="D570" s="333" t="s">
        <v>26</v>
      </c>
      <c r="E570" s="702" t="s">
        <v>300</v>
      </c>
      <c r="F570" s="703" t="s">
        <v>277</v>
      </c>
      <c r="G570" s="335"/>
      <c r="H570" s="336">
        <v>17.5</v>
      </c>
      <c r="I570" s="337">
        <v>17.5</v>
      </c>
    </row>
    <row r="571" spans="2:9" ht="12.95" customHeight="1" x14ac:dyDescent="0.15">
      <c r="B571" s="381" t="s">
        <v>252</v>
      </c>
      <c r="C571" s="332" t="s">
        <v>43</v>
      </c>
      <c r="D571" s="333" t="s">
        <v>26</v>
      </c>
      <c r="E571" s="702" t="s">
        <v>312</v>
      </c>
      <c r="F571" s="703" t="s">
        <v>112</v>
      </c>
      <c r="G571" s="335"/>
      <c r="H571" s="336">
        <v>5689.2860000000001</v>
      </c>
      <c r="I571" s="337">
        <v>5689.2860000000001</v>
      </c>
    </row>
    <row r="572" spans="2:9" ht="12.95" customHeight="1" x14ac:dyDescent="0.15">
      <c r="B572" s="390" t="s">
        <v>313</v>
      </c>
      <c r="C572" s="367" t="s">
        <v>43</v>
      </c>
      <c r="D572" s="368" t="s">
        <v>26</v>
      </c>
      <c r="E572" s="714" t="s">
        <v>110</v>
      </c>
      <c r="F572" s="715" t="s">
        <v>247</v>
      </c>
      <c r="G572" s="370"/>
      <c r="H572" s="371">
        <v>912.8570000000002</v>
      </c>
      <c r="I572" s="372">
        <v>912.8570000000002</v>
      </c>
    </row>
    <row r="573" spans="2:9" ht="12.95" customHeight="1" thickBot="1" x14ac:dyDescent="0.2">
      <c r="B573" s="384"/>
      <c r="C573" s="349" t="s">
        <v>43</v>
      </c>
      <c r="D573" s="350" t="s">
        <v>26</v>
      </c>
      <c r="E573" s="706" t="s">
        <v>273</v>
      </c>
      <c r="F573" s="707"/>
      <c r="G573" s="352">
        <v>72317.143999999957</v>
      </c>
      <c r="H573" s="353">
        <v>158981.538</v>
      </c>
      <c r="I573" s="354">
        <v>231298.68199999997</v>
      </c>
    </row>
    <row r="574" spans="2:9" ht="12.95" customHeight="1" thickBot="1" x14ac:dyDescent="0.2">
      <c r="B574" s="1668" t="s">
        <v>244</v>
      </c>
      <c r="C574" s="1669"/>
      <c r="D574" s="1669"/>
      <c r="E574" s="1669"/>
      <c r="F574" s="1670"/>
      <c r="G574" s="27">
        <v>665587.92000000004</v>
      </c>
      <c r="H574" s="3">
        <v>368522.04500000249</v>
      </c>
      <c r="I574" s="379">
        <v>1034109.9650000026</v>
      </c>
    </row>
  </sheetData>
  <mergeCells count="10">
    <mergeCell ref="B574:F574"/>
    <mergeCell ref="B2:I2"/>
    <mergeCell ref="B4:B5"/>
    <mergeCell ref="C4:C5"/>
    <mergeCell ref="D4:D5"/>
    <mergeCell ref="E4:E5"/>
    <mergeCell ref="F4:F5"/>
    <mergeCell ref="G4:G5"/>
    <mergeCell ref="H4:H5"/>
    <mergeCell ref="I4:I5"/>
  </mergeCells>
  <phoneticPr fontId="3"/>
  <pageMargins left="0.70866141732283472" right="0.70866141732283472" top="0.74803149606299213" bottom="0.74803149606299213" header="0.31496062992125984" footer="0.31496062992125984"/>
  <pageSetup paperSize="9" scale="94" firstPageNumber="179" fitToHeight="0" orientation="portrait" r:id="rId1"/>
  <headerFooter>
    <oddFooter>&amp;C&amp;P</oddFooter>
  </headerFooter>
  <rowBreaks count="29" manualBreakCount="29">
    <brk id="63" min="1" max="8" man="1"/>
    <brk id="121" min="1" max="8" man="1"/>
    <brk id="179" min="1" max="8" man="1"/>
    <brk id="237" min="1" max="8" man="1"/>
    <brk id="295" min="1" max="8" man="1"/>
    <brk id="353" min="1" max="8" man="1"/>
    <brk id="411" min="1" max="8" man="1"/>
    <brk id="469" min="1" max="8" man="1"/>
    <brk id="527" min="1" max="8" man="1"/>
    <brk id="585" max="16383" man="1"/>
    <brk id="643" max="16383" man="1"/>
    <brk id="701" max="16383" man="1"/>
    <brk id="759" max="16383" man="1"/>
    <brk id="817" max="16383" man="1"/>
    <brk id="875" max="16383" man="1"/>
    <brk id="933" max="16383" man="1"/>
    <brk id="991" max="16383" man="1"/>
    <brk id="1049" max="16383" man="1"/>
    <brk id="1107" max="16383" man="1"/>
    <brk id="1165" max="16383" man="1"/>
    <brk id="1223" max="16383" man="1"/>
    <brk id="1281" max="16383" man="1"/>
    <brk id="1339" max="16383" man="1"/>
    <brk id="1397" max="16383" man="1"/>
    <brk id="1455" max="16383" man="1"/>
    <brk id="1513" max="16383" man="1"/>
    <brk id="1571" max="16383" man="1"/>
    <brk id="1629" max="16383" man="1"/>
    <brk id="1687" max="16383" man="1"/>
  </rowBreaks>
  <colBreaks count="1" manualBreakCount="1">
    <brk id="1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54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2.625" style="62" customWidth="1"/>
    <col min="3" max="3" width="3.625" style="63" customWidth="1"/>
    <col min="4" max="4" width="12.625" style="62" customWidth="1"/>
    <col min="5" max="5" width="12.625" style="699" customWidth="1"/>
    <col min="6" max="6" width="20.625" style="699" customWidth="1"/>
    <col min="7" max="9" width="10.625" style="61" customWidth="1"/>
    <col min="10" max="16384" width="9" style="1"/>
  </cols>
  <sheetData>
    <row r="2" spans="2:9" ht="18.75" customHeight="1" x14ac:dyDescent="0.15">
      <c r="B2" s="1671" t="s">
        <v>533</v>
      </c>
      <c r="C2" s="1671"/>
      <c r="D2" s="1671"/>
      <c r="E2" s="1671"/>
      <c r="F2" s="1671"/>
      <c r="G2" s="1671"/>
      <c r="H2" s="1671"/>
      <c r="I2" s="1590"/>
    </row>
    <row r="3" spans="2:9" ht="12.95" customHeight="1" thickBot="1" x14ac:dyDescent="0.2">
      <c r="I3" s="37" t="s">
        <v>54</v>
      </c>
    </row>
    <row r="4" spans="2:9" ht="12.95" customHeight="1" x14ac:dyDescent="0.15">
      <c r="B4" s="1672" t="s">
        <v>41</v>
      </c>
      <c r="C4" s="1674"/>
      <c r="D4" s="1676" t="s">
        <v>42</v>
      </c>
      <c r="E4" s="1689" t="s">
        <v>246</v>
      </c>
      <c r="F4" s="1691" t="s">
        <v>154</v>
      </c>
      <c r="G4" s="1684" t="s">
        <v>44</v>
      </c>
      <c r="H4" s="1682" t="s">
        <v>242</v>
      </c>
      <c r="I4" s="1680" t="s">
        <v>243</v>
      </c>
    </row>
    <row r="5" spans="2:9" ht="12.95" customHeight="1" thickBot="1" x14ac:dyDescent="0.2">
      <c r="B5" s="1673"/>
      <c r="C5" s="1675"/>
      <c r="D5" s="1677"/>
      <c r="E5" s="1690"/>
      <c r="F5" s="1692"/>
      <c r="G5" s="1685"/>
      <c r="H5" s="1683"/>
      <c r="I5" s="1681"/>
    </row>
    <row r="6" spans="2:9" ht="12.95" customHeight="1" x14ac:dyDescent="0.15">
      <c r="B6" s="380" t="s">
        <v>4</v>
      </c>
      <c r="C6" s="326" t="s">
        <v>43</v>
      </c>
      <c r="D6" s="327" t="s">
        <v>5</v>
      </c>
      <c r="E6" s="700" t="s">
        <v>87</v>
      </c>
      <c r="F6" s="701" t="s">
        <v>89</v>
      </c>
      <c r="G6" s="329"/>
      <c r="H6" s="330">
        <v>582.85800000000006</v>
      </c>
      <c r="I6" s="331">
        <v>582.85800000000006</v>
      </c>
    </row>
    <row r="7" spans="2:9" ht="12.95" customHeight="1" x14ac:dyDescent="0.15">
      <c r="B7" s="381" t="s">
        <v>4</v>
      </c>
      <c r="C7" s="332" t="s">
        <v>43</v>
      </c>
      <c r="D7" s="333" t="s">
        <v>5</v>
      </c>
      <c r="E7" s="702" t="s">
        <v>87</v>
      </c>
      <c r="F7" s="703" t="s">
        <v>93</v>
      </c>
      <c r="G7" s="335"/>
      <c r="H7" s="336">
        <v>99.808999999999997</v>
      </c>
      <c r="I7" s="337">
        <v>99.808999999999997</v>
      </c>
    </row>
    <row r="8" spans="2:9" ht="12.95" customHeight="1" x14ac:dyDescent="0.15">
      <c r="B8" s="381" t="s">
        <v>4</v>
      </c>
      <c r="C8" s="332" t="s">
        <v>43</v>
      </c>
      <c r="D8" s="333" t="s">
        <v>5</v>
      </c>
      <c r="E8" s="702" t="s">
        <v>103</v>
      </c>
      <c r="F8" s="703" t="s">
        <v>109</v>
      </c>
      <c r="G8" s="335"/>
      <c r="H8" s="336">
        <v>102.857</v>
      </c>
      <c r="I8" s="337">
        <v>102.857</v>
      </c>
    </row>
    <row r="9" spans="2:9" ht="12.95" customHeight="1" x14ac:dyDescent="0.15">
      <c r="B9" s="381" t="s">
        <v>4</v>
      </c>
      <c r="C9" s="332" t="s">
        <v>43</v>
      </c>
      <c r="D9" s="338" t="s">
        <v>5</v>
      </c>
      <c r="E9" s="702" t="s">
        <v>110</v>
      </c>
      <c r="F9" s="703" t="s">
        <v>249</v>
      </c>
      <c r="G9" s="335"/>
      <c r="H9" s="336">
        <v>559.14199999999994</v>
      </c>
      <c r="I9" s="337">
        <v>559.14199999999994</v>
      </c>
    </row>
    <row r="10" spans="2:9" ht="12.95" customHeight="1" x14ac:dyDescent="0.15">
      <c r="B10" s="381" t="s">
        <v>4</v>
      </c>
      <c r="C10" s="332" t="s">
        <v>43</v>
      </c>
      <c r="D10" s="333" t="s">
        <v>5</v>
      </c>
      <c r="E10" s="702" t="s">
        <v>131</v>
      </c>
      <c r="F10" s="703" t="s">
        <v>132</v>
      </c>
      <c r="G10" s="335"/>
      <c r="H10" s="336">
        <v>2099.5699999999997</v>
      </c>
      <c r="I10" s="337">
        <v>2099.5699999999997</v>
      </c>
    </row>
    <row r="11" spans="2:9" ht="12.95" customHeight="1" x14ac:dyDescent="0.15">
      <c r="B11" s="381" t="s">
        <v>4</v>
      </c>
      <c r="C11" s="332" t="s">
        <v>43</v>
      </c>
      <c r="D11" s="333" t="s">
        <v>5</v>
      </c>
      <c r="E11" s="702" t="s">
        <v>248</v>
      </c>
      <c r="F11" s="703" t="s">
        <v>145</v>
      </c>
      <c r="G11" s="335"/>
      <c r="H11" s="336">
        <v>15</v>
      </c>
      <c r="I11" s="337">
        <v>15</v>
      </c>
    </row>
    <row r="12" spans="2:9" ht="12.95" customHeight="1" x14ac:dyDescent="0.15">
      <c r="B12" s="381" t="s">
        <v>4</v>
      </c>
      <c r="C12" s="332" t="s">
        <v>43</v>
      </c>
      <c r="D12" s="333" t="s">
        <v>5</v>
      </c>
      <c r="E12" s="702" t="s">
        <v>146</v>
      </c>
      <c r="F12" s="703" t="s">
        <v>148</v>
      </c>
      <c r="G12" s="335"/>
      <c r="H12" s="336">
        <v>1645.7139999999999</v>
      </c>
      <c r="I12" s="337">
        <v>1645.7139999999999</v>
      </c>
    </row>
    <row r="13" spans="2:9" ht="12.95" customHeight="1" x14ac:dyDescent="0.15">
      <c r="B13" s="381" t="s">
        <v>4</v>
      </c>
      <c r="C13" s="332" t="s">
        <v>43</v>
      </c>
      <c r="D13" s="333" t="s">
        <v>5</v>
      </c>
      <c r="E13" s="702" t="s">
        <v>146</v>
      </c>
      <c r="F13" s="703" t="s">
        <v>149</v>
      </c>
      <c r="G13" s="335"/>
      <c r="H13" s="336">
        <v>167.381</v>
      </c>
      <c r="I13" s="337">
        <v>167.381</v>
      </c>
    </row>
    <row r="14" spans="2:9" ht="12.95" customHeight="1" x14ac:dyDescent="0.15">
      <c r="B14" s="381" t="s">
        <v>4</v>
      </c>
      <c r="C14" s="332" t="s">
        <v>43</v>
      </c>
      <c r="D14" s="333" t="s">
        <v>5</v>
      </c>
      <c r="E14" s="702" t="s">
        <v>146</v>
      </c>
      <c r="F14" s="703" t="s">
        <v>152</v>
      </c>
      <c r="G14" s="335"/>
      <c r="H14" s="336">
        <v>176.239</v>
      </c>
      <c r="I14" s="337">
        <v>176.239</v>
      </c>
    </row>
    <row r="15" spans="2:9" ht="12.95" customHeight="1" x14ac:dyDescent="0.15">
      <c r="B15" s="381" t="s">
        <v>4</v>
      </c>
      <c r="C15" s="332" t="s">
        <v>43</v>
      </c>
      <c r="D15" s="333" t="s">
        <v>5</v>
      </c>
      <c r="E15" s="702" t="s">
        <v>153</v>
      </c>
      <c r="F15" s="703" t="s">
        <v>153</v>
      </c>
      <c r="G15" s="335"/>
      <c r="H15" s="336">
        <v>1028.5709999999999</v>
      </c>
      <c r="I15" s="337">
        <v>1028.5709999999999</v>
      </c>
    </row>
    <row r="16" spans="2:9" ht="12.95" customHeight="1" x14ac:dyDescent="0.15">
      <c r="B16" s="381" t="s">
        <v>4</v>
      </c>
      <c r="C16" s="332" t="s">
        <v>43</v>
      </c>
      <c r="D16" s="333" t="s">
        <v>15</v>
      </c>
      <c r="E16" s="702" t="s">
        <v>110</v>
      </c>
      <c r="F16" s="703" t="s">
        <v>112</v>
      </c>
      <c r="G16" s="335"/>
      <c r="H16" s="336">
        <v>996.43300000000067</v>
      </c>
      <c r="I16" s="337">
        <v>996.43300000000067</v>
      </c>
    </row>
    <row r="17" spans="2:9" ht="12.95" customHeight="1" x14ac:dyDescent="0.15">
      <c r="B17" s="381" t="s">
        <v>4</v>
      </c>
      <c r="C17" s="332" t="s">
        <v>43</v>
      </c>
      <c r="D17" s="333" t="s">
        <v>15</v>
      </c>
      <c r="E17" s="702" t="s">
        <v>131</v>
      </c>
      <c r="F17" s="703" t="s">
        <v>132</v>
      </c>
      <c r="G17" s="335"/>
      <c r="H17" s="336">
        <v>27.321000000000002</v>
      </c>
      <c r="I17" s="337">
        <v>27.321000000000002</v>
      </c>
    </row>
    <row r="18" spans="2:9" ht="12.95" customHeight="1" x14ac:dyDescent="0.15">
      <c r="B18" s="381" t="s">
        <v>4</v>
      </c>
      <c r="C18" s="332" t="s">
        <v>43</v>
      </c>
      <c r="D18" s="333" t="s">
        <v>6</v>
      </c>
      <c r="E18" s="702" t="s">
        <v>87</v>
      </c>
      <c r="F18" s="703" t="s">
        <v>89</v>
      </c>
      <c r="G18" s="335"/>
      <c r="H18" s="336">
        <v>289.286</v>
      </c>
      <c r="I18" s="337">
        <v>289.286</v>
      </c>
    </row>
    <row r="19" spans="2:9" ht="12.95" customHeight="1" x14ac:dyDescent="0.15">
      <c r="B19" s="381" t="s">
        <v>4</v>
      </c>
      <c r="C19" s="332" t="s">
        <v>43</v>
      </c>
      <c r="D19" s="333" t="s">
        <v>6</v>
      </c>
      <c r="E19" s="702" t="s">
        <v>87</v>
      </c>
      <c r="F19" s="703" t="s">
        <v>93</v>
      </c>
      <c r="G19" s="335"/>
      <c r="H19" s="336">
        <v>51.442999999999998</v>
      </c>
      <c r="I19" s="337">
        <v>51.442999999999998</v>
      </c>
    </row>
    <row r="20" spans="2:9" ht="12.95" customHeight="1" x14ac:dyDescent="0.15">
      <c r="B20" s="381" t="s">
        <v>4</v>
      </c>
      <c r="C20" s="332" t="s">
        <v>43</v>
      </c>
      <c r="D20" s="333" t="s">
        <v>6</v>
      </c>
      <c r="E20" s="702" t="s">
        <v>97</v>
      </c>
      <c r="F20" s="703" t="s">
        <v>99</v>
      </c>
      <c r="G20" s="335"/>
      <c r="H20" s="336">
        <v>107.142</v>
      </c>
      <c r="I20" s="337">
        <v>107.142</v>
      </c>
    </row>
    <row r="21" spans="2:9" ht="12.95" customHeight="1" x14ac:dyDescent="0.15">
      <c r="B21" s="381" t="s">
        <v>4</v>
      </c>
      <c r="C21" s="332" t="s">
        <v>43</v>
      </c>
      <c r="D21" s="333" t="s">
        <v>6</v>
      </c>
      <c r="E21" s="702" t="s">
        <v>97</v>
      </c>
      <c r="F21" s="703" t="s">
        <v>101</v>
      </c>
      <c r="G21" s="335"/>
      <c r="H21" s="336">
        <v>35.713999999999999</v>
      </c>
      <c r="I21" s="337">
        <v>35.713999999999999</v>
      </c>
    </row>
    <row r="22" spans="2:9" ht="12.95" customHeight="1" x14ac:dyDescent="0.15">
      <c r="B22" s="381" t="s">
        <v>4</v>
      </c>
      <c r="C22" s="332" t="s">
        <v>43</v>
      </c>
      <c r="D22" s="333" t="s">
        <v>6</v>
      </c>
      <c r="E22" s="702" t="s">
        <v>110</v>
      </c>
      <c r="F22" s="703" t="s">
        <v>111</v>
      </c>
      <c r="G22" s="335"/>
      <c r="H22" s="336">
        <v>102.857</v>
      </c>
      <c r="I22" s="337">
        <v>102.857</v>
      </c>
    </row>
    <row r="23" spans="2:9" ht="12.95" customHeight="1" x14ac:dyDescent="0.15">
      <c r="B23" s="381" t="s">
        <v>4</v>
      </c>
      <c r="C23" s="332" t="s">
        <v>43</v>
      </c>
      <c r="D23" s="338" t="s">
        <v>6</v>
      </c>
      <c r="E23" s="702" t="s">
        <v>110</v>
      </c>
      <c r="F23" s="703" t="s">
        <v>112</v>
      </c>
      <c r="G23" s="335"/>
      <c r="H23" s="336">
        <v>724.30500000000006</v>
      </c>
      <c r="I23" s="337">
        <v>724.30500000000006</v>
      </c>
    </row>
    <row r="24" spans="2:9" ht="12.95" customHeight="1" x14ac:dyDescent="0.15">
      <c r="B24" s="381" t="s">
        <v>4</v>
      </c>
      <c r="C24" s="332" t="s">
        <v>43</v>
      </c>
      <c r="D24" s="338" t="s">
        <v>6</v>
      </c>
      <c r="E24" s="702" t="s">
        <v>110</v>
      </c>
      <c r="F24" s="703" t="s">
        <v>113</v>
      </c>
      <c r="G24" s="335"/>
      <c r="H24" s="336">
        <v>102.857</v>
      </c>
      <c r="I24" s="337">
        <v>102.857</v>
      </c>
    </row>
    <row r="25" spans="2:9" ht="12.95" customHeight="1" x14ac:dyDescent="0.15">
      <c r="B25" s="381" t="s">
        <v>4</v>
      </c>
      <c r="C25" s="332" t="s">
        <v>43</v>
      </c>
      <c r="D25" s="338" t="s">
        <v>6</v>
      </c>
      <c r="E25" s="702" t="s">
        <v>110</v>
      </c>
      <c r="F25" s="703" t="s">
        <v>114</v>
      </c>
      <c r="G25" s="335"/>
      <c r="H25" s="336">
        <v>237.77599999999998</v>
      </c>
      <c r="I25" s="337">
        <v>237.77599999999998</v>
      </c>
    </row>
    <row r="26" spans="2:9" ht="12.95" customHeight="1" x14ac:dyDescent="0.15">
      <c r="B26" s="381" t="s">
        <v>4</v>
      </c>
      <c r="C26" s="332" t="s">
        <v>43</v>
      </c>
      <c r="D26" s="338" t="s">
        <v>6</v>
      </c>
      <c r="E26" s="702" t="s">
        <v>110</v>
      </c>
      <c r="F26" s="703" t="s">
        <v>117</v>
      </c>
      <c r="G26" s="335"/>
      <c r="H26" s="336">
        <v>900.01799999999923</v>
      </c>
      <c r="I26" s="337">
        <v>900.01799999999923</v>
      </c>
    </row>
    <row r="27" spans="2:9" ht="12.95" customHeight="1" x14ac:dyDescent="0.15">
      <c r="B27" s="381" t="s">
        <v>4</v>
      </c>
      <c r="C27" s="332" t="s">
        <v>43</v>
      </c>
      <c r="D27" s="338" t="s">
        <v>6</v>
      </c>
      <c r="E27" s="702" t="s">
        <v>122</v>
      </c>
      <c r="F27" s="703" t="s">
        <v>126</v>
      </c>
      <c r="G27" s="335"/>
      <c r="H27" s="336">
        <v>1542.857</v>
      </c>
      <c r="I27" s="337">
        <v>1542.857</v>
      </c>
    </row>
    <row r="28" spans="2:9" ht="12.95" customHeight="1" x14ac:dyDescent="0.15">
      <c r="B28" s="381" t="s">
        <v>4</v>
      </c>
      <c r="C28" s="332" t="s">
        <v>43</v>
      </c>
      <c r="D28" s="338" t="s">
        <v>6</v>
      </c>
      <c r="E28" s="702" t="s">
        <v>122</v>
      </c>
      <c r="F28" s="703" t="s">
        <v>279</v>
      </c>
      <c r="G28" s="335"/>
      <c r="H28" s="336">
        <v>35.713999999999999</v>
      </c>
      <c r="I28" s="337">
        <v>35.713999999999999</v>
      </c>
    </row>
    <row r="29" spans="2:9" ht="12.95" customHeight="1" x14ac:dyDescent="0.15">
      <c r="B29" s="381" t="s">
        <v>4</v>
      </c>
      <c r="C29" s="332" t="s">
        <v>43</v>
      </c>
      <c r="D29" s="338" t="s">
        <v>6</v>
      </c>
      <c r="E29" s="702" t="s">
        <v>131</v>
      </c>
      <c r="F29" s="703" t="s">
        <v>132</v>
      </c>
      <c r="G29" s="335"/>
      <c r="H29" s="336">
        <v>465.6749999999999</v>
      </c>
      <c r="I29" s="337">
        <v>465.6749999999999</v>
      </c>
    </row>
    <row r="30" spans="2:9" ht="12.95" customHeight="1" x14ac:dyDescent="0.15">
      <c r="B30" s="381" t="s">
        <v>4</v>
      </c>
      <c r="C30" s="332" t="s">
        <v>43</v>
      </c>
      <c r="D30" s="338" t="s">
        <v>6</v>
      </c>
      <c r="E30" s="702" t="s">
        <v>131</v>
      </c>
      <c r="F30" s="703" t="s">
        <v>137</v>
      </c>
      <c r="G30" s="335"/>
      <c r="H30" s="336">
        <v>35.713999999999999</v>
      </c>
      <c r="I30" s="337">
        <v>35.713999999999999</v>
      </c>
    </row>
    <row r="31" spans="2:9" ht="12.95" customHeight="1" x14ac:dyDescent="0.15">
      <c r="B31" s="381" t="s">
        <v>4</v>
      </c>
      <c r="C31" s="332" t="s">
        <v>43</v>
      </c>
      <c r="D31" s="338" t="s">
        <v>6</v>
      </c>
      <c r="E31" s="702" t="s">
        <v>248</v>
      </c>
      <c r="F31" s="703" t="s">
        <v>142</v>
      </c>
      <c r="G31" s="335"/>
      <c r="H31" s="336">
        <v>35.713999999999999</v>
      </c>
      <c r="I31" s="337">
        <v>35.713999999999999</v>
      </c>
    </row>
    <row r="32" spans="2:9" ht="12.95" customHeight="1" x14ac:dyDescent="0.15">
      <c r="B32" s="381" t="s">
        <v>4</v>
      </c>
      <c r="C32" s="332" t="s">
        <v>43</v>
      </c>
      <c r="D32" s="338" t="s">
        <v>6</v>
      </c>
      <c r="E32" s="702" t="s">
        <v>248</v>
      </c>
      <c r="F32" s="703" t="s">
        <v>143</v>
      </c>
      <c r="G32" s="335"/>
      <c r="H32" s="336">
        <v>32.143000000000001</v>
      </c>
      <c r="I32" s="337">
        <v>32.143000000000001</v>
      </c>
    </row>
    <row r="33" spans="2:9" ht="12.95" customHeight="1" x14ac:dyDescent="0.15">
      <c r="B33" s="381" t="s">
        <v>4</v>
      </c>
      <c r="C33" s="332" t="s">
        <v>43</v>
      </c>
      <c r="D33" s="338" t="s">
        <v>6</v>
      </c>
      <c r="E33" s="702" t="s">
        <v>146</v>
      </c>
      <c r="F33" s="703" t="s">
        <v>148</v>
      </c>
      <c r="G33" s="335"/>
      <c r="H33" s="336">
        <v>362.11400000000003</v>
      </c>
      <c r="I33" s="337">
        <v>362.11400000000003</v>
      </c>
    </row>
    <row r="34" spans="2:9" ht="12.95" customHeight="1" x14ac:dyDescent="0.15">
      <c r="B34" s="381" t="s">
        <v>4</v>
      </c>
      <c r="C34" s="332" t="s">
        <v>43</v>
      </c>
      <c r="D34" s="338" t="s">
        <v>6</v>
      </c>
      <c r="E34" s="702" t="s">
        <v>146</v>
      </c>
      <c r="F34" s="703" t="s">
        <v>152</v>
      </c>
      <c r="G34" s="335"/>
      <c r="H34" s="336">
        <v>117.857</v>
      </c>
      <c r="I34" s="337">
        <v>117.857</v>
      </c>
    </row>
    <row r="35" spans="2:9" ht="12.95" customHeight="1" x14ac:dyDescent="0.15">
      <c r="B35" s="381" t="s">
        <v>4</v>
      </c>
      <c r="C35" s="332" t="s">
        <v>43</v>
      </c>
      <c r="D35" s="338" t="s">
        <v>6</v>
      </c>
      <c r="E35" s="702" t="s">
        <v>146</v>
      </c>
      <c r="F35" s="703" t="s">
        <v>275</v>
      </c>
      <c r="G35" s="335"/>
      <c r="H35" s="336">
        <v>85.715999999999994</v>
      </c>
      <c r="I35" s="337">
        <v>85.715999999999994</v>
      </c>
    </row>
    <row r="36" spans="2:9" ht="12.95" customHeight="1" x14ac:dyDescent="0.15">
      <c r="B36" s="381" t="s">
        <v>4</v>
      </c>
      <c r="C36" s="332" t="s">
        <v>43</v>
      </c>
      <c r="D36" s="338" t="s">
        <v>261</v>
      </c>
      <c r="E36" s="702" t="s">
        <v>87</v>
      </c>
      <c r="F36" s="703" t="s">
        <v>88</v>
      </c>
      <c r="G36" s="335"/>
      <c r="H36" s="336">
        <v>771.42899999999986</v>
      </c>
      <c r="I36" s="337">
        <v>771.42899999999986</v>
      </c>
    </row>
    <row r="37" spans="2:9" ht="12.95" customHeight="1" x14ac:dyDescent="0.15">
      <c r="B37" s="381" t="s">
        <v>4</v>
      </c>
      <c r="C37" s="332" t="s">
        <v>43</v>
      </c>
      <c r="D37" s="338" t="s">
        <v>261</v>
      </c>
      <c r="E37" s="702" t="s">
        <v>87</v>
      </c>
      <c r="F37" s="703" t="s">
        <v>89</v>
      </c>
      <c r="G37" s="335"/>
      <c r="H37" s="336">
        <v>3195.0020000000004</v>
      </c>
      <c r="I37" s="337">
        <v>3195.0020000000004</v>
      </c>
    </row>
    <row r="38" spans="2:9" ht="12.95" customHeight="1" x14ac:dyDescent="0.15">
      <c r="B38" s="381" t="s">
        <v>4</v>
      </c>
      <c r="C38" s="332" t="s">
        <v>43</v>
      </c>
      <c r="D38" s="338" t="s">
        <v>261</v>
      </c>
      <c r="E38" s="702" t="s">
        <v>87</v>
      </c>
      <c r="F38" s="703" t="s">
        <v>93</v>
      </c>
      <c r="G38" s="335"/>
      <c r="H38" s="336">
        <v>10684.289000000001</v>
      </c>
      <c r="I38" s="337">
        <v>10684.289000000001</v>
      </c>
    </row>
    <row r="39" spans="2:9" ht="12.95" customHeight="1" x14ac:dyDescent="0.15">
      <c r="B39" s="381" t="s">
        <v>4</v>
      </c>
      <c r="C39" s="332" t="s">
        <v>43</v>
      </c>
      <c r="D39" s="338" t="s">
        <v>261</v>
      </c>
      <c r="E39" s="702" t="s">
        <v>87</v>
      </c>
      <c r="F39" s="703" t="s">
        <v>94</v>
      </c>
      <c r="G39" s="335"/>
      <c r="H39" s="336">
        <v>771.42899999999986</v>
      </c>
      <c r="I39" s="337">
        <v>771.42899999999986</v>
      </c>
    </row>
    <row r="40" spans="2:9" ht="12.95" customHeight="1" x14ac:dyDescent="0.15">
      <c r="B40" s="381" t="s">
        <v>4</v>
      </c>
      <c r="C40" s="332" t="s">
        <v>43</v>
      </c>
      <c r="D40" s="338" t="s">
        <v>261</v>
      </c>
      <c r="E40" s="702" t="s">
        <v>87</v>
      </c>
      <c r="F40" s="703" t="s">
        <v>95</v>
      </c>
      <c r="G40" s="335"/>
      <c r="H40" s="336">
        <v>1285.7149999999999</v>
      </c>
      <c r="I40" s="337">
        <v>1285.7149999999999</v>
      </c>
    </row>
    <row r="41" spans="2:9" ht="12.95" customHeight="1" x14ac:dyDescent="0.15">
      <c r="B41" s="381" t="s">
        <v>4</v>
      </c>
      <c r="C41" s="332" t="s">
        <v>43</v>
      </c>
      <c r="D41" s="338" t="s">
        <v>261</v>
      </c>
      <c r="E41" s="702" t="s">
        <v>87</v>
      </c>
      <c r="F41" s="703" t="s">
        <v>96</v>
      </c>
      <c r="G41" s="335"/>
      <c r="H41" s="336">
        <v>257.14299999999997</v>
      </c>
      <c r="I41" s="337">
        <v>257.14299999999997</v>
      </c>
    </row>
    <row r="42" spans="2:9" ht="12.95" customHeight="1" x14ac:dyDescent="0.15">
      <c r="B42" s="381" t="s">
        <v>4</v>
      </c>
      <c r="C42" s="332" t="s">
        <v>43</v>
      </c>
      <c r="D42" s="338" t="s">
        <v>261</v>
      </c>
      <c r="E42" s="702" t="s">
        <v>97</v>
      </c>
      <c r="F42" s="703" t="s">
        <v>99</v>
      </c>
      <c r="G42" s="335"/>
      <c r="H42" s="336">
        <v>4165.7160000000003</v>
      </c>
      <c r="I42" s="337">
        <v>4165.7160000000003</v>
      </c>
    </row>
    <row r="43" spans="2:9" ht="12.95" customHeight="1" x14ac:dyDescent="0.15">
      <c r="B43" s="381" t="s">
        <v>4</v>
      </c>
      <c r="C43" s="332" t="s">
        <v>43</v>
      </c>
      <c r="D43" s="338" t="s">
        <v>261</v>
      </c>
      <c r="E43" s="702" t="s">
        <v>110</v>
      </c>
      <c r="F43" s="703" t="s">
        <v>111</v>
      </c>
      <c r="G43" s="335"/>
      <c r="H43" s="336">
        <v>1787.144</v>
      </c>
      <c r="I43" s="337">
        <v>1787.144</v>
      </c>
    </row>
    <row r="44" spans="2:9" ht="12.95" customHeight="1" x14ac:dyDescent="0.15">
      <c r="B44" s="381" t="s">
        <v>4</v>
      </c>
      <c r="C44" s="332" t="s">
        <v>43</v>
      </c>
      <c r="D44" s="338" t="s">
        <v>261</v>
      </c>
      <c r="E44" s="702" t="s">
        <v>110</v>
      </c>
      <c r="F44" s="703" t="s">
        <v>112</v>
      </c>
      <c r="G44" s="335"/>
      <c r="H44" s="336">
        <v>6647.1470000000008</v>
      </c>
      <c r="I44" s="337">
        <v>6647.1470000000008</v>
      </c>
    </row>
    <row r="45" spans="2:9" ht="12.95" customHeight="1" x14ac:dyDescent="0.15">
      <c r="B45" s="381" t="s">
        <v>4</v>
      </c>
      <c r="C45" s="332" t="s">
        <v>43</v>
      </c>
      <c r="D45" s="338" t="s">
        <v>261</v>
      </c>
      <c r="E45" s="702" t="s">
        <v>110</v>
      </c>
      <c r="F45" s="703" t="s">
        <v>113</v>
      </c>
      <c r="G45" s="335"/>
      <c r="H45" s="336">
        <v>1028.5719999999999</v>
      </c>
      <c r="I45" s="337">
        <v>1028.5719999999999</v>
      </c>
    </row>
    <row r="46" spans="2:9" ht="12.95" customHeight="1" x14ac:dyDescent="0.15">
      <c r="B46" s="381" t="s">
        <v>4</v>
      </c>
      <c r="C46" s="332" t="s">
        <v>43</v>
      </c>
      <c r="D46" s="338" t="s">
        <v>261</v>
      </c>
      <c r="E46" s="702" t="s">
        <v>110</v>
      </c>
      <c r="F46" s="703" t="s">
        <v>114</v>
      </c>
      <c r="G46" s="335"/>
      <c r="H46" s="336">
        <v>1414.2860000000001</v>
      </c>
      <c r="I46" s="337">
        <v>1414.2860000000001</v>
      </c>
    </row>
    <row r="47" spans="2:9" ht="12.95" customHeight="1" x14ac:dyDescent="0.15">
      <c r="B47" s="381" t="s">
        <v>4</v>
      </c>
      <c r="C47" s="332" t="s">
        <v>43</v>
      </c>
      <c r="D47" s="338" t="s">
        <v>261</v>
      </c>
      <c r="E47" s="702" t="s">
        <v>110</v>
      </c>
      <c r="F47" s="703" t="s">
        <v>247</v>
      </c>
      <c r="G47" s="335"/>
      <c r="H47" s="336">
        <v>514.28599999999994</v>
      </c>
      <c r="I47" s="337">
        <v>514.28599999999994</v>
      </c>
    </row>
    <row r="48" spans="2:9" ht="12.95" customHeight="1" x14ac:dyDescent="0.15">
      <c r="B48" s="381" t="s">
        <v>4</v>
      </c>
      <c r="C48" s="332" t="s">
        <v>43</v>
      </c>
      <c r="D48" s="338" t="s">
        <v>261</v>
      </c>
      <c r="E48" s="702" t="s">
        <v>110</v>
      </c>
      <c r="F48" s="703" t="s">
        <v>117</v>
      </c>
      <c r="G48" s="335"/>
      <c r="H48" s="336">
        <v>1414.2860000000001</v>
      </c>
      <c r="I48" s="337">
        <v>1414.2860000000001</v>
      </c>
    </row>
    <row r="49" spans="2:9" ht="12.95" customHeight="1" x14ac:dyDescent="0.15">
      <c r="B49" s="381" t="s">
        <v>4</v>
      </c>
      <c r="C49" s="332" t="s">
        <v>43</v>
      </c>
      <c r="D49" s="338" t="s">
        <v>261</v>
      </c>
      <c r="E49" s="702" t="s">
        <v>110</v>
      </c>
      <c r="F49" s="703" t="s">
        <v>118</v>
      </c>
      <c r="G49" s="335"/>
      <c r="H49" s="336">
        <v>257.14299999999997</v>
      </c>
      <c r="I49" s="337">
        <v>257.14299999999997</v>
      </c>
    </row>
    <row r="50" spans="2:9" ht="12.95" customHeight="1" x14ac:dyDescent="0.15">
      <c r="B50" s="381" t="s">
        <v>4</v>
      </c>
      <c r="C50" s="332" t="s">
        <v>43</v>
      </c>
      <c r="D50" s="338" t="s">
        <v>261</v>
      </c>
      <c r="E50" s="702" t="s">
        <v>110</v>
      </c>
      <c r="F50" s="703" t="s">
        <v>274</v>
      </c>
      <c r="G50" s="335"/>
      <c r="H50" s="336">
        <v>257.14299999999997</v>
      </c>
      <c r="I50" s="337">
        <v>257.14299999999997</v>
      </c>
    </row>
    <row r="51" spans="2:9" ht="12.95" customHeight="1" x14ac:dyDescent="0.15">
      <c r="B51" s="385" t="s">
        <v>4</v>
      </c>
      <c r="C51" s="332" t="s">
        <v>43</v>
      </c>
      <c r="D51" s="338" t="s">
        <v>261</v>
      </c>
      <c r="E51" s="702" t="s">
        <v>110</v>
      </c>
      <c r="F51" s="703" t="s">
        <v>249</v>
      </c>
      <c r="G51" s="335"/>
      <c r="H51" s="336">
        <v>3998.5730000000003</v>
      </c>
      <c r="I51" s="337">
        <v>3998.5730000000003</v>
      </c>
    </row>
    <row r="52" spans="2:9" ht="12.95" customHeight="1" x14ac:dyDescent="0.15">
      <c r="B52" s="385" t="s">
        <v>4</v>
      </c>
      <c r="C52" s="332" t="s">
        <v>43</v>
      </c>
      <c r="D52" s="338" t="s">
        <v>261</v>
      </c>
      <c r="E52" s="702" t="s">
        <v>110</v>
      </c>
      <c r="F52" s="703" t="s">
        <v>119</v>
      </c>
      <c r="G52" s="335"/>
      <c r="H52" s="336">
        <v>1285.7149999999999</v>
      </c>
      <c r="I52" s="337">
        <v>1285.7149999999999</v>
      </c>
    </row>
    <row r="53" spans="2:9" ht="12.95" customHeight="1" x14ac:dyDescent="0.15">
      <c r="B53" s="385" t="s">
        <v>4</v>
      </c>
      <c r="C53" s="332" t="s">
        <v>43</v>
      </c>
      <c r="D53" s="333" t="s">
        <v>261</v>
      </c>
      <c r="E53" s="702" t="s">
        <v>122</v>
      </c>
      <c r="F53" s="703" t="s">
        <v>124</v>
      </c>
      <c r="G53" s="335"/>
      <c r="H53" s="336">
        <v>257.14299999999997</v>
      </c>
      <c r="I53" s="337">
        <v>257.14299999999997</v>
      </c>
    </row>
    <row r="54" spans="2:9" ht="12.95" customHeight="1" x14ac:dyDescent="0.15">
      <c r="B54" s="385" t="s">
        <v>4</v>
      </c>
      <c r="C54" s="332" t="s">
        <v>43</v>
      </c>
      <c r="D54" s="333" t="s">
        <v>261</v>
      </c>
      <c r="E54" s="702" t="s">
        <v>122</v>
      </c>
      <c r="F54" s="703" t="s">
        <v>126</v>
      </c>
      <c r="G54" s="335"/>
      <c r="H54" s="336">
        <v>257.14299999999997</v>
      </c>
      <c r="I54" s="337">
        <v>257.14299999999997</v>
      </c>
    </row>
    <row r="55" spans="2:9" ht="12.95" customHeight="1" x14ac:dyDescent="0.15">
      <c r="B55" s="381" t="s">
        <v>4</v>
      </c>
      <c r="C55" s="332" t="s">
        <v>43</v>
      </c>
      <c r="D55" s="333" t="s">
        <v>261</v>
      </c>
      <c r="E55" s="702" t="s">
        <v>122</v>
      </c>
      <c r="F55" s="703" t="s">
        <v>279</v>
      </c>
      <c r="G55" s="335"/>
      <c r="H55" s="336">
        <v>1671.4289999999999</v>
      </c>
      <c r="I55" s="337">
        <v>1671.4289999999999</v>
      </c>
    </row>
    <row r="56" spans="2:9" ht="12.95" customHeight="1" x14ac:dyDescent="0.15">
      <c r="B56" s="381" t="s">
        <v>4</v>
      </c>
      <c r="C56" s="332" t="s">
        <v>43</v>
      </c>
      <c r="D56" s="333" t="s">
        <v>261</v>
      </c>
      <c r="E56" s="702" t="s">
        <v>131</v>
      </c>
      <c r="F56" s="703" t="s">
        <v>132</v>
      </c>
      <c r="G56" s="335"/>
      <c r="H56" s="336">
        <v>15010.720000000001</v>
      </c>
      <c r="I56" s="337">
        <v>15010.720000000001</v>
      </c>
    </row>
    <row r="57" spans="2:9" ht="12.95" customHeight="1" x14ac:dyDescent="0.15">
      <c r="B57" s="385" t="s">
        <v>4</v>
      </c>
      <c r="C57" s="332" t="s">
        <v>43</v>
      </c>
      <c r="D57" s="333" t="s">
        <v>261</v>
      </c>
      <c r="E57" s="702" t="s">
        <v>131</v>
      </c>
      <c r="F57" s="703" t="s">
        <v>133</v>
      </c>
      <c r="G57" s="335"/>
      <c r="H57" s="336">
        <v>257.14299999999997</v>
      </c>
      <c r="I57" s="337">
        <v>257.14299999999997</v>
      </c>
    </row>
    <row r="58" spans="2:9" ht="12.95" customHeight="1" x14ac:dyDescent="0.15">
      <c r="B58" s="385" t="s">
        <v>4</v>
      </c>
      <c r="C58" s="332" t="s">
        <v>43</v>
      </c>
      <c r="D58" s="333" t="s">
        <v>261</v>
      </c>
      <c r="E58" s="702" t="s">
        <v>131</v>
      </c>
      <c r="F58" s="703" t="s">
        <v>135</v>
      </c>
      <c r="G58" s="335"/>
      <c r="H58" s="336">
        <v>4140.0020000000004</v>
      </c>
      <c r="I58" s="337">
        <v>4140.0020000000004</v>
      </c>
    </row>
    <row r="59" spans="2:9" ht="12.95" customHeight="1" x14ac:dyDescent="0.15">
      <c r="B59" s="385" t="s">
        <v>4</v>
      </c>
      <c r="C59" s="332" t="s">
        <v>43</v>
      </c>
      <c r="D59" s="333" t="s">
        <v>261</v>
      </c>
      <c r="E59" s="702" t="s">
        <v>131</v>
      </c>
      <c r="F59" s="703" t="s">
        <v>136</v>
      </c>
      <c r="G59" s="335"/>
      <c r="H59" s="336">
        <v>11532.865000000002</v>
      </c>
      <c r="I59" s="337">
        <v>11532.865000000002</v>
      </c>
    </row>
    <row r="60" spans="2:9" ht="12.95" customHeight="1" x14ac:dyDescent="0.15">
      <c r="B60" s="385" t="s">
        <v>4</v>
      </c>
      <c r="C60" s="332" t="s">
        <v>43</v>
      </c>
      <c r="D60" s="333" t="s">
        <v>261</v>
      </c>
      <c r="E60" s="702" t="s">
        <v>131</v>
      </c>
      <c r="F60" s="703" t="s">
        <v>137</v>
      </c>
      <c r="G60" s="335"/>
      <c r="H60" s="336">
        <v>1157.143</v>
      </c>
      <c r="I60" s="337">
        <v>1157.143</v>
      </c>
    </row>
    <row r="61" spans="2:9" ht="12.95" customHeight="1" x14ac:dyDescent="0.15">
      <c r="B61" s="385" t="s">
        <v>4</v>
      </c>
      <c r="C61" s="332" t="s">
        <v>43</v>
      </c>
      <c r="D61" s="333" t="s">
        <v>261</v>
      </c>
      <c r="E61" s="702" t="s">
        <v>131</v>
      </c>
      <c r="F61" s="703" t="s">
        <v>138</v>
      </c>
      <c r="G61" s="335"/>
      <c r="H61" s="336">
        <v>270</v>
      </c>
      <c r="I61" s="337">
        <v>270</v>
      </c>
    </row>
    <row r="62" spans="2:9" ht="12.95" customHeight="1" x14ac:dyDescent="0.15">
      <c r="B62" s="385" t="s">
        <v>4</v>
      </c>
      <c r="C62" s="332" t="s">
        <v>43</v>
      </c>
      <c r="D62" s="333" t="s">
        <v>261</v>
      </c>
      <c r="E62" s="702" t="s">
        <v>248</v>
      </c>
      <c r="F62" s="703" t="s">
        <v>280</v>
      </c>
      <c r="G62" s="335"/>
      <c r="H62" s="336">
        <v>501.42899999999997</v>
      </c>
      <c r="I62" s="337">
        <v>501.42899999999997</v>
      </c>
    </row>
    <row r="63" spans="2:9" ht="12.95" customHeight="1" thickBot="1" x14ac:dyDescent="0.2">
      <c r="B63" s="386" t="s">
        <v>4</v>
      </c>
      <c r="C63" s="355" t="s">
        <v>43</v>
      </c>
      <c r="D63" s="356" t="s">
        <v>261</v>
      </c>
      <c r="E63" s="704" t="s">
        <v>248</v>
      </c>
      <c r="F63" s="705" t="s">
        <v>142</v>
      </c>
      <c r="G63" s="358"/>
      <c r="H63" s="359">
        <v>1774.2870000000003</v>
      </c>
      <c r="I63" s="360">
        <v>1774.2870000000003</v>
      </c>
    </row>
    <row r="64" spans="2:9" ht="12.95" customHeight="1" x14ac:dyDescent="0.15">
      <c r="B64" s="387" t="s">
        <v>4</v>
      </c>
      <c r="C64" s="349" t="s">
        <v>43</v>
      </c>
      <c r="D64" s="350" t="s">
        <v>261</v>
      </c>
      <c r="E64" s="706" t="s">
        <v>248</v>
      </c>
      <c r="F64" s="707" t="s">
        <v>143</v>
      </c>
      <c r="G64" s="352"/>
      <c r="H64" s="353">
        <v>514.28599999999994</v>
      </c>
      <c r="I64" s="354">
        <v>514.28599999999994</v>
      </c>
    </row>
    <row r="65" spans="2:9" ht="12.95" customHeight="1" x14ac:dyDescent="0.15">
      <c r="B65" s="385" t="s">
        <v>4</v>
      </c>
      <c r="C65" s="332" t="s">
        <v>43</v>
      </c>
      <c r="D65" s="333" t="s">
        <v>261</v>
      </c>
      <c r="E65" s="702" t="s">
        <v>248</v>
      </c>
      <c r="F65" s="703" t="s">
        <v>144</v>
      </c>
      <c r="G65" s="335"/>
      <c r="H65" s="336">
        <v>115.714</v>
      </c>
      <c r="I65" s="337">
        <v>115.714</v>
      </c>
    </row>
    <row r="66" spans="2:9" ht="12.95" customHeight="1" x14ac:dyDescent="0.15">
      <c r="B66" s="385" t="s">
        <v>4</v>
      </c>
      <c r="C66" s="332" t="s">
        <v>43</v>
      </c>
      <c r="D66" s="333" t="s">
        <v>261</v>
      </c>
      <c r="E66" s="702" t="s">
        <v>248</v>
      </c>
      <c r="F66" s="703" t="s">
        <v>145</v>
      </c>
      <c r="G66" s="335"/>
      <c r="H66" s="336">
        <v>270</v>
      </c>
      <c r="I66" s="337">
        <v>270</v>
      </c>
    </row>
    <row r="67" spans="2:9" ht="12.95" customHeight="1" x14ac:dyDescent="0.15">
      <c r="B67" s="385" t="s">
        <v>4</v>
      </c>
      <c r="C67" s="332" t="s">
        <v>43</v>
      </c>
      <c r="D67" s="333" t="s">
        <v>261</v>
      </c>
      <c r="E67" s="702" t="s">
        <v>146</v>
      </c>
      <c r="F67" s="703" t="s">
        <v>148</v>
      </c>
      <c r="G67" s="335"/>
      <c r="H67" s="336">
        <v>1041.4290000000001</v>
      </c>
      <c r="I67" s="337">
        <v>1041.4290000000001</v>
      </c>
    </row>
    <row r="68" spans="2:9" ht="12.95" customHeight="1" x14ac:dyDescent="0.15">
      <c r="B68" s="385" t="s">
        <v>4</v>
      </c>
      <c r="C68" s="332" t="s">
        <v>43</v>
      </c>
      <c r="D68" s="333" t="s">
        <v>261</v>
      </c>
      <c r="E68" s="702" t="s">
        <v>146</v>
      </c>
      <c r="F68" s="703" t="s">
        <v>149</v>
      </c>
      <c r="G68" s="335"/>
      <c r="H68" s="336">
        <v>514.28599999999994</v>
      </c>
      <c r="I68" s="337">
        <v>514.28599999999994</v>
      </c>
    </row>
    <row r="69" spans="2:9" ht="12.95" customHeight="1" x14ac:dyDescent="0.15">
      <c r="B69" s="385" t="s">
        <v>4</v>
      </c>
      <c r="C69" s="332" t="s">
        <v>43</v>
      </c>
      <c r="D69" s="333" t="s">
        <v>261</v>
      </c>
      <c r="E69" s="702" t="s">
        <v>146</v>
      </c>
      <c r="F69" s="703" t="s">
        <v>152</v>
      </c>
      <c r="G69" s="335"/>
      <c r="H69" s="336">
        <v>2584.2870000000003</v>
      </c>
      <c r="I69" s="337">
        <v>2584.2870000000003</v>
      </c>
    </row>
    <row r="70" spans="2:9" ht="12.95" customHeight="1" x14ac:dyDescent="0.15">
      <c r="B70" s="381" t="s">
        <v>4</v>
      </c>
      <c r="C70" s="332" t="s">
        <v>43</v>
      </c>
      <c r="D70" s="333" t="s">
        <v>261</v>
      </c>
      <c r="E70" s="702" t="s">
        <v>146</v>
      </c>
      <c r="F70" s="703" t="s">
        <v>275</v>
      </c>
      <c r="G70" s="335"/>
      <c r="H70" s="336">
        <v>1542.8579999999999</v>
      </c>
      <c r="I70" s="337">
        <v>1542.8579999999999</v>
      </c>
    </row>
    <row r="71" spans="2:9" ht="12.95" customHeight="1" x14ac:dyDescent="0.15">
      <c r="B71" s="381" t="s">
        <v>4</v>
      </c>
      <c r="C71" s="332" t="s">
        <v>43</v>
      </c>
      <c r="D71" s="338" t="s">
        <v>261</v>
      </c>
      <c r="E71" s="702" t="s">
        <v>153</v>
      </c>
      <c r="F71" s="703" t="s">
        <v>153</v>
      </c>
      <c r="G71" s="335"/>
      <c r="H71" s="336">
        <v>257.14299999999997</v>
      </c>
      <c r="I71" s="337">
        <v>257.14299999999997</v>
      </c>
    </row>
    <row r="72" spans="2:9" ht="12.95" customHeight="1" x14ac:dyDescent="0.15">
      <c r="B72" s="381" t="s">
        <v>4</v>
      </c>
      <c r="C72" s="332" t="s">
        <v>43</v>
      </c>
      <c r="D72" s="333" t="s">
        <v>261</v>
      </c>
      <c r="E72" s="702" t="s">
        <v>277</v>
      </c>
      <c r="F72" s="703" t="s">
        <v>277</v>
      </c>
      <c r="G72" s="335"/>
      <c r="H72" s="336">
        <v>385.714</v>
      </c>
      <c r="I72" s="337">
        <v>385.714</v>
      </c>
    </row>
    <row r="73" spans="2:9" ht="12.95" customHeight="1" x14ac:dyDescent="0.15">
      <c r="B73" s="381" t="s">
        <v>4</v>
      </c>
      <c r="C73" s="332" t="s">
        <v>43</v>
      </c>
      <c r="D73" s="333" t="s">
        <v>7</v>
      </c>
      <c r="E73" s="702" t="s">
        <v>87</v>
      </c>
      <c r="F73" s="703" t="s">
        <v>88</v>
      </c>
      <c r="G73" s="335"/>
      <c r="H73" s="336">
        <v>128.571</v>
      </c>
      <c r="I73" s="337">
        <v>128.571</v>
      </c>
    </row>
    <row r="74" spans="2:9" ht="12.95" customHeight="1" x14ac:dyDescent="0.15">
      <c r="B74" s="381" t="s">
        <v>4</v>
      </c>
      <c r="C74" s="332" t="s">
        <v>43</v>
      </c>
      <c r="D74" s="333" t="s">
        <v>7</v>
      </c>
      <c r="E74" s="702" t="s">
        <v>87</v>
      </c>
      <c r="F74" s="703" t="s">
        <v>89</v>
      </c>
      <c r="G74" s="335"/>
      <c r="H74" s="336">
        <v>2216.8509999999987</v>
      </c>
      <c r="I74" s="337">
        <v>2216.8509999999987</v>
      </c>
    </row>
    <row r="75" spans="2:9" ht="12.95" customHeight="1" x14ac:dyDescent="0.15">
      <c r="B75" s="381" t="s">
        <v>4</v>
      </c>
      <c r="C75" s="332" t="s">
        <v>43</v>
      </c>
      <c r="D75" s="333" t="s">
        <v>7</v>
      </c>
      <c r="E75" s="702" t="s">
        <v>87</v>
      </c>
      <c r="F75" s="703" t="s">
        <v>91</v>
      </c>
      <c r="G75" s="335"/>
      <c r="H75" s="336">
        <v>537.85599999999977</v>
      </c>
      <c r="I75" s="337">
        <v>537.85599999999977</v>
      </c>
    </row>
    <row r="76" spans="2:9" ht="12.95" customHeight="1" x14ac:dyDescent="0.15">
      <c r="B76" s="381" t="s">
        <v>4</v>
      </c>
      <c r="C76" s="332" t="s">
        <v>43</v>
      </c>
      <c r="D76" s="333" t="s">
        <v>7</v>
      </c>
      <c r="E76" s="702" t="s">
        <v>87</v>
      </c>
      <c r="F76" s="703" t="s">
        <v>93</v>
      </c>
      <c r="G76" s="335"/>
      <c r="H76" s="336">
        <v>1706.9929999999988</v>
      </c>
      <c r="I76" s="337">
        <v>1706.9929999999988</v>
      </c>
    </row>
    <row r="77" spans="2:9" ht="12.95" customHeight="1" x14ac:dyDescent="0.15">
      <c r="B77" s="381" t="s">
        <v>4</v>
      </c>
      <c r="C77" s="332" t="s">
        <v>43</v>
      </c>
      <c r="D77" s="333" t="s">
        <v>7</v>
      </c>
      <c r="E77" s="702" t="s">
        <v>87</v>
      </c>
      <c r="F77" s="703" t="s">
        <v>94</v>
      </c>
      <c r="G77" s="335"/>
      <c r="H77" s="336">
        <v>390.95100000000002</v>
      </c>
      <c r="I77" s="337">
        <v>390.95100000000002</v>
      </c>
    </row>
    <row r="78" spans="2:9" ht="12.95" customHeight="1" x14ac:dyDescent="0.15">
      <c r="B78" s="381" t="s">
        <v>4</v>
      </c>
      <c r="C78" s="332" t="s">
        <v>43</v>
      </c>
      <c r="D78" s="333" t="s">
        <v>7</v>
      </c>
      <c r="E78" s="702" t="s">
        <v>87</v>
      </c>
      <c r="F78" s="703" t="s">
        <v>95</v>
      </c>
      <c r="G78" s="335"/>
      <c r="H78" s="336">
        <v>67.381</v>
      </c>
      <c r="I78" s="337">
        <v>67.381</v>
      </c>
    </row>
    <row r="79" spans="2:9" ht="12.95" customHeight="1" x14ac:dyDescent="0.15">
      <c r="B79" s="381" t="s">
        <v>4</v>
      </c>
      <c r="C79" s="332" t="s">
        <v>43</v>
      </c>
      <c r="D79" s="333" t="s">
        <v>7</v>
      </c>
      <c r="E79" s="702" t="s">
        <v>97</v>
      </c>
      <c r="F79" s="703" t="s">
        <v>98</v>
      </c>
      <c r="G79" s="335"/>
      <c r="H79" s="336">
        <v>334.286</v>
      </c>
      <c r="I79" s="337">
        <v>334.286</v>
      </c>
    </row>
    <row r="80" spans="2:9" ht="12.95" customHeight="1" x14ac:dyDescent="0.15">
      <c r="B80" s="381" t="s">
        <v>4</v>
      </c>
      <c r="C80" s="332" t="s">
        <v>43</v>
      </c>
      <c r="D80" s="333" t="s">
        <v>7</v>
      </c>
      <c r="E80" s="702" t="s">
        <v>97</v>
      </c>
      <c r="F80" s="703" t="s">
        <v>99</v>
      </c>
      <c r="G80" s="335"/>
      <c r="H80" s="336">
        <v>415.71299999999997</v>
      </c>
      <c r="I80" s="337">
        <v>415.71299999999997</v>
      </c>
    </row>
    <row r="81" spans="2:9" ht="12.95" customHeight="1" x14ac:dyDescent="0.15">
      <c r="B81" s="381" t="s">
        <v>4</v>
      </c>
      <c r="C81" s="332" t="s">
        <v>43</v>
      </c>
      <c r="D81" s="333" t="s">
        <v>7</v>
      </c>
      <c r="E81" s="702" t="s">
        <v>97</v>
      </c>
      <c r="F81" s="703" t="s">
        <v>254</v>
      </c>
      <c r="G81" s="335"/>
      <c r="H81" s="336">
        <v>145.714</v>
      </c>
      <c r="I81" s="337">
        <v>145.714</v>
      </c>
    </row>
    <row r="82" spans="2:9" ht="12.95" customHeight="1" x14ac:dyDescent="0.15">
      <c r="B82" s="381" t="s">
        <v>4</v>
      </c>
      <c r="C82" s="332" t="s">
        <v>43</v>
      </c>
      <c r="D82" s="333" t="s">
        <v>7</v>
      </c>
      <c r="E82" s="702" t="s">
        <v>103</v>
      </c>
      <c r="F82" s="703" t="s">
        <v>105</v>
      </c>
      <c r="G82" s="335"/>
      <c r="H82" s="336">
        <v>42.856999999999999</v>
      </c>
      <c r="I82" s="337">
        <v>42.856999999999999</v>
      </c>
    </row>
    <row r="83" spans="2:9" ht="12.95" customHeight="1" x14ac:dyDescent="0.15">
      <c r="B83" s="381" t="s">
        <v>4</v>
      </c>
      <c r="C83" s="332" t="s">
        <v>43</v>
      </c>
      <c r="D83" s="333" t="s">
        <v>7</v>
      </c>
      <c r="E83" s="702" t="s">
        <v>110</v>
      </c>
      <c r="F83" s="703" t="s">
        <v>111</v>
      </c>
      <c r="G83" s="335"/>
      <c r="H83" s="336">
        <v>723.9019999999997</v>
      </c>
      <c r="I83" s="337">
        <v>723.9019999999997</v>
      </c>
    </row>
    <row r="84" spans="2:9" ht="12.95" customHeight="1" x14ac:dyDescent="0.15">
      <c r="B84" s="381" t="s">
        <v>4</v>
      </c>
      <c r="C84" s="332" t="s">
        <v>43</v>
      </c>
      <c r="D84" s="333" t="s">
        <v>7</v>
      </c>
      <c r="E84" s="702" t="s">
        <v>110</v>
      </c>
      <c r="F84" s="703" t="s">
        <v>112</v>
      </c>
      <c r="G84" s="335"/>
      <c r="H84" s="336">
        <v>492.858</v>
      </c>
      <c r="I84" s="337">
        <v>492.858</v>
      </c>
    </row>
    <row r="85" spans="2:9" ht="12.95" customHeight="1" x14ac:dyDescent="0.15">
      <c r="B85" s="381" t="s">
        <v>4</v>
      </c>
      <c r="C85" s="332" t="s">
        <v>43</v>
      </c>
      <c r="D85" s="333" t="s">
        <v>7</v>
      </c>
      <c r="E85" s="702" t="s">
        <v>110</v>
      </c>
      <c r="F85" s="703" t="s">
        <v>113</v>
      </c>
      <c r="G85" s="335"/>
      <c r="H85" s="336">
        <v>77.143000000000001</v>
      </c>
      <c r="I85" s="337">
        <v>77.143000000000001</v>
      </c>
    </row>
    <row r="86" spans="2:9" ht="12.95" customHeight="1" x14ac:dyDescent="0.15">
      <c r="B86" s="381" t="s">
        <v>4</v>
      </c>
      <c r="C86" s="332" t="s">
        <v>43</v>
      </c>
      <c r="D86" s="333" t="s">
        <v>7</v>
      </c>
      <c r="E86" s="702" t="s">
        <v>110</v>
      </c>
      <c r="F86" s="703" t="s">
        <v>114</v>
      </c>
      <c r="G86" s="335"/>
      <c r="H86" s="336">
        <v>47.143000000000001</v>
      </c>
      <c r="I86" s="337">
        <v>47.143000000000001</v>
      </c>
    </row>
    <row r="87" spans="2:9" ht="12.95" customHeight="1" x14ac:dyDescent="0.15">
      <c r="B87" s="381" t="s">
        <v>4</v>
      </c>
      <c r="C87" s="332" t="s">
        <v>43</v>
      </c>
      <c r="D87" s="333" t="s">
        <v>7</v>
      </c>
      <c r="E87" s="702" t="s">
        <v>110</v>
      </c>
      <c r="F87" s="703" t="s">
        <v>116</v>
      </c>
      <c r="G87" s="335"/>
      <c r="H87" s="336">
        <v>154.286</v>
      </c>
      <c r="I87" s="337">
        <v>154.286</v>
      </c>
    </row>
    <row r="88" spans="2:9" ht="12.95" customHeight="1" x14ac:dyDescent="0.15">
      <c r="B88" s="381" t="s">
        <v>4</v>
      </c>
      <c r="C88" s="332" t="s">
        <v>43</v>
      </c>
      <c r="D88" s="333" t="s">
        <v>7</v>
      </c>
      <c r="E88" s="702" t="s">
        <v>110</v>
      </c>
      <c r="F88" s="703" t="s">
        <v>117</v>
      </c>
      <c r="G88" s="335"/>
      <c r="H88" s="336">
        <v>683.57299999999998</v>
      </c>
      <c r="I88" s="337">
        <v>683.57299999999998</v>
      </c>
    </row>
    <row r="89" spans="2:9" ht="12.95" customHeight="1" x14ac:dyDescent="0.15">
      <c r="B89" s="381" t="s">
        <v>4</v>
      </c>
      <c r="C89" s="332" t="s">
        <v>43</v>
      </c>
      <c r="D89" s="333" t="s">
        <v>7</v>
      </c>
      <c r="E89" s="702" t="s">
        <v>110</v>
      </c>
      <c r="F89" s="703" t="s">
        <v>118</v>
      </c>
      <c r="G89" s="335"/>
      <c r="H89" s="336">
        <v>77.143000000000001</v>
      </c>
      <c r="I89" s="337">
        <v>77.143000000000001</v>
      </c>
    </row>
    <row r="90" spans="2:9" ht="12.95" customHeight="1" x14ac:dyDescent="0.15">
      <c r="B90" s="381" t="s">
        <v>4</v>
      </c>
      <c r="C90" s="332" t="s">
        <v>43</v>
      </c>
      <c r="D90" s="338" t="s">
        <v>7</v>
      </c>
      <c r="E90" s="702" t="s">
        <v>110</v>
      </c>
      <c r="F90" s="703" t="s">
        <v>249</v>
      </c>
      <c r="G90" s="335"/>
      <c r="H90" s="336">
        <v>883.71400000000006</v>
      </c>
      <c r="I90" s="337">
        <v>883.71400000000006</v>
      </c>
    </row>
    <row r="91" spans="2:9" ht="12.95" customHeight="1" x14ac:dyDescent="0.15">
      <c r="B91" s="381" t="s">
        <v>4</v>
      </c>
      <c r="C91" s="332" t="s">
        <v>43</v>
      </c>
      <c r="D91" s="333" t="s">
        <v>7</v>
      </c>
      <c r="E91" s="702" t="s">
        <v>110</v>
      </c>
      <c r="F91" s="703" t="s">
        <v>121</v>
      </c>
      <c r="G91" s="335"/>
      <c r="H91" s="336">
        <v>1238.5709999999999</v>
      </c>
      <c r="I91" s="337">
        <v>1238.5709999999999</v>
      </c>
    </row>
    <row r="92" spans="2:9" ht="12.95" customHeight="1" x14ac:dyDescent="0.15">
      <c r="B92" s="381" t="s">
        <v>4</v>
      </c>
      <c r="C92" s="332" t="s">
        <v>43</v>
      </c>
      <c r="D92" s="333" t="s">
        <v>7</v>
      </c>
      <c r="E92" s="702" t="s">
        <v>122</v>
      </c>
      <c r="F92" s="703" t="s">
        <v>129</v>
      </c>
      <c r="G92" s="335"/>
      <c r="H92" s="336">
        <v>214.286</v>
      </c>
      <c r="I92" s="337">
        <v>214.286</v>
      </c>
    </row>
    <row r="93" spans="2:9" ht="12.95" customHeight="1" x14ac:dyDescent="0.15">
      <c r="B93" s="381" t="s">
        <v>4</v>
      </c>
      <c r="C93" s="332" t="s">
        <v>43</v>
      </c>
      <c r="D93" s="333" t="s">
        <v>7</v>
      </c>
      <c r="E93" s="702" t="s">
        <v>131</v>
      </c>
      <c r="F93" s="703" t="s">
        <v>132</v>
      </c>
      <c r="G93" s="335"/>
      <c r="H93" s="336">
        <v>32727.423000000006</v>
      </c>
      <c r="I93" s="337">
        <v>32727.423000000006</v>
      </c>
    </row>
    <row r="94" spans="2:9" ht="12.95" customHeight="1" x14ac:dyDescent="0.15">
      <c r="B94" s="381" t="s">
        <v>4</v>
      </c>
      <c r="C94" s="332" t="s">
        <v>43</v>
      </c>
      <c r="D94" s="333" t="s">
        <v>7</v>
      </c>
      <c r="E94" s="702" t="s">
        <v>131</v>
      </c>
      <c r="F94" s="703" t="s">
        <v>135</v>
      </c>
      <c r="G94" s="335"/>
      <c r="H94" s="336">
        <v>2134.1409999999996</v>
      </c>
      <c r="I94" s="337">
        <v>2134.1409999999996</v>
      </c>
    </row>
    <row r="95" spans="2:9" ht="12.95" customHeight="1" x14ac:dyDescent="0.15">
      <c r="B95" s="381" t="s">
        <v>4</v>
      </c>
      <c r="C95" s="332" t="s">
        <v>43</v>
      </c>
      <c r="D95" s="333" t="s">
        <v>7</v>
      </c>
      <c r="E95" s="702" t="s">
        <v>131</v>
      </c>
      <c r="F95" s="703" t="s">
        <v>136</v>
      </c>
      <c r="G95" s="335"/>
      <c r="H95" s="336">
        <v>1868.1869999999992</v>
      </c>
      <c r="I95" s="337">
        <v>1868.1869999999992</v>
      </c>
    </row>
    <row r="96" spans="2:9" ht="12.95" customHeight="1" x14ac:dyDescent="0.15">
      <c r="B96" s="381" t="s">
        <v>4</v>
      </c>
      <c r="C96" s="332" t="s">
        <v>43</v>
      </c>
      <c r="D96" s="333" t="s">
        <v>7</v>
      </c>
      <c r="E96" s="702" t="s">
        <v>131</v>
      </c>
      <c r="F96" s="703" t="s">
        <v>137</v>
      </c>
      <c r="G96" s="335"/>
      <c r="H96" s="336">
        <v>1004.9999999999997</v>
      </c>
      <c r="I96" s="337">
        <v>1004.9999999999997</v>
      </c>
    </row>
    <row r="97" spans="2:9" ht="12.95" customHeight="1" x14ac:dyDescent="0.15">
      <c r="B97" s="381" t="s">
        <v>4</v>
      </c>
      <c r="C97" s="332" t="s">
        <v>43</v>
      </c>
      <c r="D97" s="333" t="s">
        <v>7</v>
      </c>
      <c r="E97" s="702" t="s">
        <v>131</v>
      </c>
      <c r="F97" s="703" t="s">
        <v>140</v>
      </c>
      <c r="G97" s="335"/>
      <c r="H97" s="336">
        <v>77.143000000000001</v>
      </c>
      <c r="I97" s="337">
        <v>77.143000000000001</v>
      </c>
    </row>
    <row r="98" spans="2:9" ht="12.95" customHeight="1" x14ac:dyDescent="0.15">
      <c r="B98" s="381" t="s">
        <v>4</v>
      </c>
      <c r="C98" s="332" t="s">
        <v>43</v>
      </c>
      <c r="D98" s="333" t="s">
        <v>7</v>
      </c>
      <c r="E98" s="702" t="s">
        <v>248</v>
      </c>
      <c r="F98" s="703" t="s">
        <v>276</v>
      </c>
      <c r="G98" s="335"/>
      <c r="H98" s="336">
        <v>40.713999999999999</v>
      </c>
      <c r="I98" s="337">
        <v>40.713999999999999</v>
      </c>
    </row>
    <row r="99" spans="2:9" ht="12.95" customHeight="1" x14ac:dyDescent="0.15">
      <c r="B99" s="381" t="s">
        <v>4</v>
      </c>
      <c r="C99" s="332" t="s">
        <v>43</v>
      </c>
      <c r="D99" s="333" t="s">
        <v>7</v>
      </c>
      <c r="E99" s="702" t="s">
        <v>248</v>
      </c>
      <c r="F99" s="703" t="s">
        <v>280</v>
      </c>
      <c r="G99" s="335"/>
      <c r="H99" s="336">
        <v>40.713999999999999</v>
      </c>
      <c r="I99" s="337">
        <v>40.713999999999999</v>
      </c>
    </row>
    <row r="100" spans="2:9" ht="12.95" customHeight="1" x14ac:dyDescent="0.15">
      <c r="B100" s="381" t="s">
        <v>4</v>
      </c>
      <c r="C100" s="332" t="s">
        <v>43</v>
      </c>
      <c r="D100" s="333" t="s">
        <v>7</v>
      </c>
      <c r="E100" s="702" t="s">
        <v>248</v>
      </c>
      <c r="F100" s="703" t="s">
        <v>142</v>
      </c>
      <c r="G100" s="335"/>
      <c r="H100" s="336">
        <v>38.570999999999998</v>
      </c>
      <c r="I100" s="337">
        <v>38.570999999999998</v>
      </c>
    </row>
    <row r="101" spans="2:9" ht="12.95" customHeight="1" x14ac:dyDescent="0.15">
      <c r="B101" s="381" t="s">
        <v>4</v>
      </c>
      <c r="C101" s="332" t="s">
        <v>43</v>
      </c>
      <c r="D101" s="333" t="s">
        <v>7</v>
      </c>
      <c r="E101" s="702" t="s">
        <v>248</v>
      </c>
      <c r="F101" s="703" t="s">
        <v>143</v>
      </c>
      <c r="G101" s="335"/>
      <c r="H101" s="336">
        <v>77.143000000000001</v>
      </c>
      <c r="I101" s="337">
        <v>77.143000000000001</v>
      </c>
    </row>
    <row r="102" spans="2:9" ht="12.95" customHeight="1" x14ac:dyDescent="0.15">
      <c r="B102" s="381" t="s">
        <v>4</v>
      </c>
      <c r="C102" s="332" t="s">
        <v>43</v>
      </c>
      <c r="D102" s="333" t="s">
        <v>7</v>
      </c>
      <c r="E102" s="702" t="s">
        <v>248</v>
      </c>
      <c r="F102" s="703" t="s">
        <v>145</v>
      </c>
      <c r="G102" s="335"/>
      <c r="H102" s="336">
        <v>2569.0439999999994</v>
      </c>
      <c r="I102" s="337">
        <v>2569.0439999999994</v>
      </c>
    </row>
    <row r="103" spans="2:9" ht="12.95" customHeight="1" x14ac:dyDescent="0.15">
      <c r="B103" s="381" t="s">
        <v>4</v>
      </c>
      <c r="C103" s="332" t="s">
        <v>43</v>
      </c>
      <c r="D103" s="333" t="s">
        <v>7</v>
      </c>
      <c r="E103" s="702" t="s">
        <v>146</v>
      </c>
      <c r="F103" s="703" t="s">
        <v>147</v>
      </c>
      <c r="G103" s="335"/>
      <c r="H103" s="336">
        <v>257.142</v>
      </c>
      <c r="I103" s="337">
        <v>257.142</v>
      </c>
    </row>
    <row r="104" spans="2:9" ht="12.95" customHeight="1" x14ac:dyDescent="0.15">
      <c r="B104" s="381" t="s">
        <v>4</v>
      </c>
      <c r="C104" s="332" t="s">
        <v>43</v>
      </c>
      <c r="D104" s="333" t="s">
        <v>7</v>
      </c>
      <c r="E104" s="702" t="s">
        <v>146</v>
      </c>
      <c r="F104" s="703" t="s">
        <v>148</v>
      </c>
      <c r="G104" s="335"/>
      <c r="H104" s="336">
        <v>2516.5279999999998</v>
      </c>
      <c r="I104" s="337">
        <v>2516.5279999999998</v>
      </c>
    </row>
    <row r="105" spans="2:9" ht="12.95" customHeight="1" x14ac:dyDescent="0.15">
      <c r="B105" s="381" t="s">
        <v>4</v>
      </c>
      <c r="C105" s="332" t="s">
        <v>43</v>
      </c>
      <c r="D105" s="333" t="s">
        <v>7</v>
      </c>
      <c r="E105" s="702" t="s">
        <v>146</v>
      </c>
      <c r="F105" s="703" t="s">
        <v>152</v>
      </c>
      <c r="G105" s="335"/>
      <c r="H105" s="336">
        <v>1646.7640000000004</v>
      </c>
      <c r="I105" s="337">
        <v>1646.7640000000004</v>
      </c>
    </row>
    <row r="106" spans="2:9" ht="12.95" customHeight="1" x14ac:dyDescent="0.15">
      <c r="B106" s="381" t="s">
        <v>4</v>
      </c>
      <c r="C106" s="332" t="s">
        <v>43</v>
      </c>
      <c r="D106" s="333" t="s">
        <v>7</v>
      </c>
      <c r="E106" s="702" t="s">
        <v>153</v>
      </c>
      <c r="F106" s="703" t="s">
        <v>153</v>
      </c>
      <c r="G106" s="335"/>
      <c r="H106" s="336">
        <v>1277.1419999999998</v>
      </c>
      <c r="I106" s="337">
        <v>1277.1419999999998</v>
      </c>
    </row>
    <row r="107" spans="2:9" ht="12.95" customHeight="1" x14ac:dyDescent="0.15">
      <c r="B107" s="381" t="s">
        <v>4</v>
      </c>
      <c r="C107" s="332" t="s">
        <v>43</v>
      </c>
      <c r="D107" s="333" t="s">
        <v>7</v>
      </c>
      <c r="E107" s="702" t="s">
        <v>277</v>
      </c>
      <c r="F107" s="703" t="s">
        <v>277</v>
      </c>
      <c r="G107" s="335"/>
      <c r="H107" s="336">
        <v>107.143</v>
      </c>
      <c r="I107" s="337">
        <v>107.143</v>
      </c>
    </row>
    <row r="108" spans="2:9" ht="12.95" customHeight="1" x14ac:dyDescent="0.15">
      <c r="B108" s="381" t="s">
        <v>4</v>
      </c>
      <c r="C108" s="332" t="s">
        <v>43</v>
      </c>
      <c r="D108" s="333" t="s">
        <v>203</v>
      </c>
      <c r="E108" s="702" t="s">
        <v>110</v>
      </c>
      <c r="F108" s="703" t="s">
        <v>247</v>
      </c>
      <c r="G108" s="335"/>
      <c r="H108" s="336">
        <v>4164.1080000000002</v>
      </c>
      <c r="I108" s="337">
        <v>4164.1080000000002</v>
      </c>
    </row>
    <row r="109" spans="2:9" ht="12.95" customHeight="1" x14ac:dyDescent="0.15">
      <c r="B109" s="381" t="s">
        <v>4</v>
      </c>
      <c r="C109" s="332" t="s">
        <v>43</v>
      </c>
      <c r="D109" s="333" t="s">
        <v>203</v>
      </c>
      <c r="E109" s="702" t="s">
        <v>110</v>
      </c>
      <c r="F109" s="703" t="s">
        <v>249</v>
      </c>
      <c r="G109" s="335"/>
      <c r="H109" s="336">
        <v>10157.143</v>
      </c>
      <c r="I109" s="337">
        <v>10157.143</v>
      </c>
    </row>
    <row r="110" spans="2:9" ht="12.95" customHeight="1" x14ac:dyDescent="0.15">
      <c r="B110" s="381" t="s">
        <v>4</v>
      </c>
      <c r="C110" s="332" t="s">
        <v>43</v>
      </c>
      <c r="D110" s="333" t="s">
        <v>9</v>
      </c>
      <c r="E110" s="702" t="s">
        <v>87</v>
      </c>
      <c r="F110" s="703" t="s">
        <v>89</v>
      </c>
      <c r="G110" s="335"/>
      <c r="H110" s="336">
        <v>1890</v>
      </c>
      <c r="I110" s="337">
        <v>1890</v>
      </c>
    </row>
    <row r="111" spans="2:9" ht="12.95" customHeight="1" x14ac:dyDescent="0.15">
      <c r="B111" s="381" t="s">
        <v>4</v>
      </c>
      <c r="C111" s="332" t="s">
        <v>43</v>
      </c>
      <c r="D111" s="333" t="s">
        <v>9</v>
      </c>
      <c r="E111" s="702" t="s">
        <v>87</v>
      </c>
      <c r="F111" s="703" t="s">
        <v>91</v>
      </c>
      <c r="G111" s="335"/>
      <c r="H111" s="336">
        <v>135</v>
      </c>
      <c r="I111" s="337">
        <v>135</v>
      </c>
    </row>
    <row r="112" spans="2:9" ht="12.95" customHeight="1" x14ac:dyDescent="0.15">
      <c r="B112" s="381" t="s">
        <v>4</v>
      </c>
      <c r="C112" s="332" t="s">
        <v>43</v>
      </c>
      <c r="D112" s="333" t="s">
        <v>9</v>
      </c>
      <c r="E112" s="702" t="s">
        <v>87</v>
      </c>
      <c r="F112" s="703" t="s">
        <v>93</v>
      </c>
      <c r="G112" s="335"/>
      <c r="H112" s="336">
        <v>9225</v>
      </c>
      <c r="I112" s="337">
        <v>9225</v>
      </c>
    </row>
    <row r="113" spans="2:9" ht="12.95" customHeight="1" x14ac:dyDescent="0.15">
      <c r="B113" s="381" t="s">
        <v>4</v>
      </c>
      <c r="C113" s="332" t="s">
        <v>43</v>
      </c>
      <c r="D113" s="333" t="s">
        <v>9</v>
      </c>
      <c r="E113" s="702" t="s">
        <v>97</v>
      </c>
      <c r="F113" s="703" t="s">
        <v>99</v>
      </c>
      <c r="G113" s="335"/>
      <c r="H113" s="336">
        <v>3585</v>
      </c>
      <c r="I113" s="337">
        <v>3585</v>
      </c>
    </row>
    <row r="114" spans="2:9" ht="12.95" customHeight="1" x14ac:dyDescent="0.15">
      <c r="B114" s="381" t="s">
        <v>4</v>
      </c>
      <c r="C114" s="332" t="s">
        <v>43</v>
      </c>
      <c r="D114" s="333" t="s">
        <v>9</v>
      </c>
      <c r="E114" s="702" t="s">
        <v>110</v>
      </c>
      <c r="F114" s="703" t="s">
        <v>112</v>
      </c>
      <c r="G114" s="335"/>
      <c r="H114" s="336">
        <v>2655</v>
      </c>
      <c r="I114" s="337">
        <v>2655</v>
      </c>
    </row>
    <row r="115" spans="2:9" ht="12.95" customHeight="1" x14ac:dyDescent="0.15">
      <c r="B115" s="381" t="s">
        <v>4</v>
      </c>
      <c r="C115" s="332" t="s">
        <v>43</v>
      </c>
      <c r="D115" s="338" t="s">
        <v>9</v>
      </c>
      <c r="E115" s="702" t="s">
        <v>110</v>
      </c>
      <c r="F115" s="703" t="s">
        <v>114</v>
      </c>
      <c r="G115" s="335"/>
      <c r="H115" s="336">
        <v>1897.5</v>
      </c>
      <c r="I115" s="337">
        <v>1897.5</v>
      </c>
    </row>
    <row r="116" spans="2:9" ht="12.95" customHeight="1" x14ac:dyDescent="0.15">
      <c r="B116" s="381" t="s">
        <v>4</v>
      </c>
      <c r="C116" s="332" t="s">
        <v>43</v>
      </c>
      <c r="D116" s="333" t="s">
        <v>9</v>
      </c>
      <c r="E116" s="702" t="s">
        <v>110</v>
      </c>
      <c r="F116" s="703" t="s">
        <v>249</v>
      </c>
      <c r="G116" s="335"/>
      <c r="H116" s="336">
        <v>2985</v>
      </c>
      <c r="I116" s="337">
        <v>2985</v>
      </c>
    </row>
    <row r="117" spans="2:9" ht="12.95" customHeight="1" x14ac:dyDescent="0.15">
      <c r="B117" s="381" t="s">
        <v>4</v>
      </c>
      <c r="C117" s="332" t="s">
        <v>43</v>
      </c>
      <c r="D117" s="333" t="s">
        <v>9</v>
      </c>
      <c r="E117" s="702" t="s">
        <v>122</v>
      </c>
      <c r="F117" s="703" t="s">
        <v>125</v>
      </c>
      <c r="G117" s="335"/>
      <c r="H117" s="336">
        <v>420</v>
      </c>
      <c r="I117" s="337">
        <v>420</v>
      </c>
    </row>
    <row r="118" spans="2:9" ht="12.95" customHeight="1" x14ac:dyDescent="0.15">
      <c r="B118" s="381" t="s">
        <v>4</v>
      </c>
      <c r="C118" s="332" t="s">
        <v>43</v>
      </c>
      <c r="D118" s="333" t="s">
        <v>9</v>
      </c>
      <c r="E118" s="702" t="s">
        <v>122</v>
      </c>
      <c r="F118" s="703" t="s">
        <v>279</v>
      </c>
      <c r="G118" s="335"/>
      <c r="H118" s="336">
        <v>225</v>
      </c>
      <c r="I118" s="337">
        <v>225</v>
      </c>
    </row>
    <row r="119" spans="2:9" ht="12.95" customHeight="1" x14ac:dyDescent="0.15">
      <c r="B119" s="381" t="s">
        <v>4</v>
      </c>
      <c r="C119" s="332" t="s">
        <v>43</v>
      </c>
      <c r="D119" s="333" t="s">
        <v>9</v>
      </c>
      <c r="E119" s="702" t="s">
        <v>131</v>
      </c>
      <c r="F119" s="703" t="s">
        <v>132</v>
      </c>
      <c r="G119" s="335"/>
      <c r="H119" s="336">
        <v>5175</v>
      </c>
      <c r="I119" s="337">
        <v>5175</v>
      </c>
    </row>
    <row r="120" spans="2:9" ht="12.95" customHeight="1" x14ac:dyDescent="0.15">
      <c r="B120" s="381" t="s">
        <v>4</v>
      </c>
      <c r="C120" s="332" t="s">
        <v>43</v>
      </c>
      <c r="D120" s="333" t="s">
        <v>9</v>
      </c>
      <c r="E120" s="702" t="s">
        <v>131</v>
      </c>
      <c r="F120" s="703" t="s">
        <v>135</v>
      </c>
      <c r="G120" s="335"/>
      <c r="H120" s="336">
        <v>3615</v>
      </c>
      <c r="I120" s="337">
        <v>3615</v>
      </c>
    </row>
    <row r="121" spans="2:9" ht="12.95" customHeight="1" thickBot="1" x14ac:dyDescent="0.2">
      <c r="B121" s="388" t="s">
        <v>4</v>
      </c>
      <c r="C121" s="355" t="s">
        <v>43</v>
      </c>
      <c r="D121" s="356" t="s">
        <v>9</v>
      </c>
      <c r="E121" s="704" t="s">
        <v>131</v>
      </c>
      <c r="F121" s="705" t="s">
        <v>136</v>
      </c>
      <c r="G121" s="358"/>
      <c r="H121" s="359">
        <v>825</v>
      </c>
      <c r="I121" s="360">
        <v>825</v>
      </c>
    </row>
    <row r="122" spans="2:9" ht="12.95" customHeight="1" x14ac:dyDescent="0.15">
      <c r="B122" s="384" t="s">
        <v>4</v>
      </c>
      <c r="C122" s="349" t="s">
        <v>43</v>
      </c>
      <c r="D122" s="350" t="s">
        <v>9</v>
      </c>
      <c r="E122" s="706" t="s">
        <v>131</v>
      </c>
      <c r="F122" s="707" t="s">
        <v>137</v>
      </c>
      <c r="G122" s="352"/>
      <c r="H122" s="353">
        <v>300</v>
      </c>
      <c r="I122" s="354">
        <v>300</v>
      </c>
    </row>
    <row r="123" spans="2:9" ht="12.95" customHeight="1" x14ac:dyDescent="0.15">
      <c r="B123" s="381" t="s">
        <v>4</v>
      </c>
      <c r="C123" s="332" t="s">
        <v>43</v>
      </c>
      <c r="D123" s="333" t="s">
        <v>9</v>
      </c>
      <c r="E123" s="702" t="s">
        <v>248</v>
      </c>
      <c r="F123" s="703" t="s">
        <v>280</v>
      </c>
      <c r="G123" s="335"/>
      <c r="H123" s="336">
        <v>187.5</v>
      </c>
      <c r="I123" s="337">
        <v>187.5</v>
      </c>
    </row>
    <row r="124" spans="2:9" ht="12.95" customHeight="1" x14ac:dyDescent="0.15">
      <c r="B124" s="381" t="s">
        <v>4</v>
      </c>
      <c r="C124" s="332" t="s">
        <v>43</v>
      </c>
      <c r="D124" s="333" t="s">
        <v>9</v>
      </c>
      <c r="E124" s="702" t="s">
        <v>248</v>
      </c>
      <c r="F124" s="703" t="s">
        <v>142</v>
      </c>
      <c r="G124" s="335"/>
      <c r="H124" s="336">
        <v>585</v>
      </c>
      <c r="I124" s="337">
        <v>585</v>
      </c>
    </row>
    <row r="125" spans="2:9" ht="12.95" customHeight="1" x14ac:dyDescent="0.15">
      <c r="B125" s="381" t="s">
        <v>4</v>
      </c>
      <c r="C125" s="332" t="s">
        <v>43</v>
      </c>
      <c r="D125" s="333" t="s">
        <v>9</v>
      </c>
      <c r="E125" s="702" t="s">
        <v>248</v>
      </c>
      <c r="F125" s="703" t="s">
        <v>143</v>
      </c>
      <c r="G125" s="335"/>
      <c r="H125" s="336">
        <v>450</v>
      </c>
      <c r="I125" s="337">
        <v>450</v>
      </c>
    </row>
    <row r="126" spans="2:9" ht="12.95" customHeight="1" x14ac:dyDescent="0.15">
      <c r="B126" s="381" t="s">
        <v>4</v>
      </c>
      <c r="C126" s="332" t="s">
        <v>43</v>
      </c>
      <c r="D126" s="333" t="s">
        <v>9</v>
      </c>
      <c r="E126" s="702" t="s">
        <v>146</v>
      </c>
      <c r="F126" s="703" t="s">
        <v>148</v>
      </c>
      <c r="G126" s="335"/>
      <c r="H126" s="336">
        <v>405</v>
      </c>
      <c r="I126" s="337">
        <v>405</v>
      </c>
    </row>
    <row r="127" spans="2:9" ht="12.95" customHeight="1" x14ac:dyDescent="0.15">
      <c r="B127" s="381" t="s">
        <v>4</v>
      </c>
      <c r="C127" s="332" t="s">
        <v>43</v>
      </c>
      <c r="D127" s="333" t="s">
        <v>9</v>
      </c>
      <c r="E127" s="702" t="s">
        <v>146</v>
      </c>
      <c r="F127" s="703" t="s">
        <v>152</v>
      </c>
      <c r="G127" s="335"/>
      <c r="H127" s="336">
        <v>262.5</v>
      </c>
      <c r="I127" s="337">
        <v>262.5</v>
      </c>
    </row>
    <row r="128" spans="2:9" ht="12.95" customHeight="1" x14ac:dyDescent="0.15">
      <c r="B128" s="381" t="s">
        <v>4</v>
      </c>
      <c r="C128" s="332" t="s">
        <v>43</v>
      </c>
      <c r="D128" s="333" t="s">
        <v>9</v>
      </c>
      <c r="E128" s="702" t="s">
        <v>146</v>
      </c>
      <c r="F128" s="703" t="s">
        <v>275</v>
      </c>
      <c r="G128" s="335"/>
      <c r="H128" s="336">
        <v>135</v>
      </c>
      <c r="I128" s="337">
        <v>135</v>
      </c>
    </row>
    <row r="129" spans="2:9" ht="12.95" customHeight="1" x14ac:dyDescent="0.15">
      <c r="B129" s="381" t="s">
        <v>4</v>
      </c>
      <c r="C129" s="332" t="s">
        <v>43</v>
      </c>
      <c r="D129" s="333" t="s">
        <v>10</v>
      </c>
      <c r="E129" s="702" t="s">
        <v>87</v>
      </c>
      <c r="F129" s="703" t="s">
        <v>89</v>
      </c>
      <c r="G129" s="335"/>
      <c r="H129" s="336">
        <v>345.36</v>
      </c>
      <c r="I129" s="337">
        <v>345.36</v>
      </c>
    </row>
    <row r="130" spans="2:9" ht="12.95" customHeight="1" x14ac:dyDescent="0.15">
      <c r="B130" s="381" t="s">
        <v>4</v>
      </c>
      <c r="C130" s="332" t="s">
        <v>43</v>
      </c>
      <c r="D130" s="333" t="s">
        <v>10</v>
      </c>
      <c r="E130" s="702" t="s">
        <v>87</v>
      </c>
      <c r="F130" s="703" t="s">
        <v>91</v>
      </c>
      <c r="G130" s="335"/>
      <c r="H130" s="336">
        <v>1455.290999999999</v>
      </c>
      <c r="I130" s="337">
        <v>1455.290999999999</v>
      </c>
    </row>
    <row r="131" spans="2:9" ht="12.95" customHeight="1" x14ac:dyDescent="0.15">
      <c r="B131" s="381" t="s">
        <v>4</v>
      </c>
      <c r="C131" s="332" t="s">
        <v>43</v>
      </c>
      <c r="D131" s="333" t="s">
        <v>10</v>
      </c>
      <c r="E131" s="702" t="s">
        <v>87</v>
      </c>
      <c r="F131" s="703" t="s">
        <v>92</v>
      </c>
      <c r="G131" s="335"/>
      <c r="H131" s="336">
        <v>213.09299999999999</v>
      </c>
      <c r="I131" s="337">
        <v>213.09299999999999</v>
      </c>
    </row>
    <row r="132" spans="2:9" ht="12.95" customHeight="1" x14ac:dyDescent="0.15">
      <c r="B132" s="381" t="s">
        <v>4</v>
      </c>
      <c r="C132" s="332" t="s">
        <v>43</v>
      </c>
      <c r="D132" s="333" t="s">
        <v>10</v>
      </c>
      <c r="E132" s="702" t="s">
        <v>87</v>
      </c>
      <c r="F132" s="703" t="s">
        <v>93</v>
      </c>
      <c r="G132" s="335"/>
      <c r="H132" s="336">
        <v>3883.6109999999985</v>
      </c>
      <c r="I132" s="337">
        <v>3883.6109999999985</v>
      </c>
    </row>
    <row r="133" spans="2:9" ht="12.95" customHeight="1" x14ac:dyDescent="0.15">
      <c r="B133" s="381" t="s">
        <v>4</v>
      </c>
      <c r="C133" s="332" t="s">
        <v>43</v>
      </c>
      <c r="D133" s="333" t="s">
        <v>10</v>
      </c>
      <c r="E133" s="702" t="s">
        <v>87</v>
      </c>
      <c r="F133" s="703" t="s">
        <v>94</v>
      </c>
      <c r="G133" s="335"/>
      <c r="H133" s="336">
        <v>35.713999999999999</v>
      </c>
      <c r="I133" s="337">
        <v>35.713999999999999</v>
      </c>
    </row>
    <row r="134" spans="2:9" ht="12.95" customHeight="1" x14ac:dyDescent="0.15">
      <c r="B134" s="381" t="s">
        <v>4</v>
      </c>
      <c r="C134" s="332" t="s">
        <v>43</v>
      </c>
      <c r="D134" s="333" t="s">
        <v>10</v>
      </c>
      <c r="E134" s="702" t="s">
        <v>97</v>
      </c>
      <c r="F134" s="703" t="s">
        <v>99</v>
      </c>
      <c r="G134" s="335"/>
      <c r="H134" s="336">
        <v>277.142</v>
      </c>
      <c r="I134" s="337">
        <v>277.142</v>
      </c>
    </row>
    <row r="135" spans="2:9" ht="12.95" customHeight="1" x14ac:dyDescent="0.15">
      <c r="B135" s="381" t="s">
        <v>4</v>
      </c>
      <c r="C135" s="332" t="s">
        <v>43</v>
      </c>
      <c r="D135" s="333" t="s">
        <v>10</v>
      </c>
      <c r="E135" s="702" t="s">
        <v>110</v>
      </c>
      <c r="F135" s="703" t="s">
        <v>112</v>
      </c>
      <c r="G135" s="335"/>
      <c r="H135" s="336">
        <v>1988.1059999999998</v>
      </c>
      <c r="I135" s="337">
        <v>1988.1059999999998</v>
      </c>
    </row>
    <row r="136" spans="2:9" ht="12.95" customHeight="1" x14ac:dyDescent="0.15">
      <c r="B136" s="381" t="s">
        <v>4</v>
      </c>
      <c r="C136" s="332" t="s">
        <v>43</v>
      </c>
      <c r="D136" s="333" t="s">
        <v>10</v>
      </c>
      <c r="E136" s="702" t="s">
        <v>110</v>
      </c>
      <c r="F136" s="703" t="s">
        <v>114</v>
      </c>
      <c r="G136" s="335"/>
      <c r="H136" s="336">
        <v>630.2109999999999</v>
      </c>
      <c r="I136" s="337">
        <v>630.2109999999999</v>
      </c>
    </row>
    <row r="137" spans="2:9" ht="12.95" customHeight="1" x14ac:dyDescent="0.15">
      <c r="B137" s="381" t="s">
        <v>4</v>
      </c>
      <c r="C137" s="332" t="s">
        <v>43</v>
      </c>
      <c r="D137" s="333" t="s">
        <v>10</v>
      </c>
      <c r="E137" s="702" t="s">
        <v>110</v>
      </c>
      <c r="F137" s="703" t="s">
        <v>117</v>
      </c>
      <c r="G137" s="335"/>
      <c r="H137" s="336">
        <v>6058.2930000000179</v>
      </c>
      <c r="I137" s="337">
        <v>6058.2930000000179</v>
      </c>
    </row>
    <row r="138" spans="2:9" ht="12.95" customHeight="1" x14ac:dyDescent="0.15">
      <c r="B138" s="381" t="s">
        <v>4</v>
      </c>
      <c r="C138" s="332" t="s">
        <v>43</v>
      </c>
      <c r="D138" s="333" t="s">
        <v>10</v>
      </c>
      <c r="E138" s="702" t="s">
        <v>110</v>
      </c>
      <c r="F138" s="703" t="s">
        <v>274</v>
      </c>
      <c r="G138" s="335"/>
      <c r="H138" s="336">
        <v>205.714</v>
      </c>
      <c r="I138" s="337">
        <v>205.714</v>
      </c>
    </row>
    <row r="139" spans="2:9" ht="12.95" customHeight="1" x14ac:dyDescent="0.15">
      <c r="B139" s="381" t="s">
        <v>4</v>
      </c>
      <c r="C139" s="332" t="s">
        <v>43</v>
      </c>
      <c r="D139" s="333" t="s">
        <v>10</v>
      </c>
      <c r="E139" s="702" t="s">
        <v>122</v>
      </c>
      <c r="F139" s="703" t="s">
        <v>123</v>
      </c>
      <c r="G139" s="335"/>
      <c r="H139" s="336">
        <v>34.277000000000001</v>
      </c>
      <c r="I139" s="337">
        <v>34.277000000000001</v>
      </c>
    </row>
    <row r="140" spans="2:9" ht="12.95" customHeight="1" x14ac:dyDescent="0.15">
      <c r="B140" s="381" t="s">
        <v>4</v>
      </c>
      <c r="C140" s="332" t="s">
        <v>43</v>
      </c>
      <c r="D140" s="333" t="s">
        <v>10</v>
      </c>
      <c r="E140" s="702" t="s">
        <v>122</v>
      </c>
      <c r="F140" s="703" t="s">
        <v>124</v>
      </c>
      <c r="G140" s="335"/>
      <c r="H140" s="336">
        <v>35.713999999999999</v>
      </c>
      <c r="I140" s="337">
        <v>35.713999999999999</v>
      </c>
    </row>
    <row r="141" spans="2:9" ht="12.95" customHeight="1" x14ac:dyDescent="0.15">
      <c r="B141" s="381" t="s">
        <v>4</v>
      </c>
      <c r="C141" s="332" t="s">
        <v>43</v>
      </c>
      <c r="D141" s="333" t="s">
        <v>10</v>
      </c>
      <c r="E141" s="702" t="s">
        <v>122</v>
      </c>
      <c r="F141" s="703" t="s">
        <v>279</v>
      </c>
      <c r="G141" s="335"/>
      <c r="H141" s="336">
        <v>1280.3790000000001</v>
      </c>
      <c r="I141" s="337">
        <v>1280.3790000000001</v>
      </c>
    </row>
    <row r="142" spans="2:9" ht="12.95" customHeight="1" x14ac:dyDescent="0.15">
      <c r="B142" s="381" t="s">
        <v>4</v>
      </c>
      <c r="C142" s="332" t="s">
        <v>43</v>
      </c>
      <c r="D142" s="333" t="s">
        <v>10</v>
      </c>
      <c r="E142" s="702" t="s">
        <v>131</v>
      </c>
      <c r="F142" s="703" t="s">
        <v>132</v>
      </c>
      <c r="G142" s="335"/>
      <c r="H142" s="336">
        <v>1857.5010000000011</v>
      </c>
      <c r="I142" s="337">
        <v>1857.5010000000011</v>
      </c>
    </row>
    <row r="143" spans="2:9" ht="12.95" customHeight="1" x14ac:dyDescent="0.15">
      <c r="B143" s="381" t="s">
        <v>4</v>
      </c>
      <c r="C143" s="332" t="s">
        <v>43</v>
      </c>
      <c r="D143" s="333" t="s">
        <v>10</v>
      </c>
      <c r="E143" s="702" t="s">
        <v>131</v>
      </c>
      <c r="F143" s="703" t="s">
        <v>135</v>
      </c>
      <c r="G143" s="335"/>
      <c r="H143" s="336">
        <v>30.838000000000001</v>
      </c>
      <c r="I143" s="337">
        <v>30.838000000000001</v>
      </c>
    </row>
    <row r="144" spans="2:9" ht="12.95" customHeight="1" x14ac:dyDescent="0.15">
      <c r="B144" s="381" t="s">
        <v>4</v>
      </c>
      <c r="C144" s="332" t="s">
        <v>43</v>
      </c>
      <c r="D144" s="333" t="s">
        <v>10</v>
      </c>
      <c r="E144" s="702" t="s">
        <v>131</v>
      </c>
      <c r="F144" s="703" t="s">
        <v>136</v>
      </c>
      <c r="G144" s="335"/>
      <c r="H144" s="336">
        <v>330.71299999999997</v>
      </c>
      <c r="I144" s="337">
        <v>330.71299999999997</v>
      </c>
    </row>
    <row r="145" spans="2:9" ht="12.95" customHeight="1" x14ac:dyDescent="0.15">
      <c r="B145" s="381" t="s">
        <v>4</v>
      </c>
      <c r="C145" s="332" t="s">
        <v>43</v>
      </c>
      <c r="D145" s="333" t="s">
        <v>10</v>
      </c>
      <c r="E145" s="702" t="s">
        <v>131</v>
      </c>
      <c r="F145" s="703" t="s">
        <v>140</v>
      </c>
      <c r="G145" s="335"/>
      <c r="H145" s="336">
        <v>1269.6390000000001</v>
      </c>
      <c r="I145" s="337">
        <v>1269.6390000000001</v>
      </c>
    </row>
    <row r="146" spans="2:9" ht="12.95" customHeight="1" x14ac:dyDescent="0.15">
      <c r="B146" s="381" t="s">
        <v>4</v>
      </c>
      <c r="C146" s="332" t="s">
        <v>43</v>
      </c>
      <c r="D146" s="333" t="s">
        <v>10</v>
      </c>
      <c r="E146" s="702" t="s">
        <v>248</v>
      </c>
      <c r="F146" s="703" t="s">
        <v>280</v>
      </c>
      <c r="G146" s="335"/>
      <c r="H146" s="336">
        <v>35.713999999999999</v>
      </c>
      <c r="I146" s="337">
        <v>35.713999999999999</v>
      </c>
    </row>
    <row r="147" spans="2:9" ht="12.95" customHeight="1" x14ac:dyDescent="0.15">
      <c r="B147" s="381" t="s">
        <v>4</v>
      </c>
      <c r="C147" s="332" t="s">
        <v>43</v>
      </c>
      <c r="D147" s="333" t="s">
        <v>10</v>
      </c>
      <c r="E147" s="702" t="s">
        <v>248</v>
      </c>
      <c r="F147" s="703" t="s">
        <v>144</v>
      </c>
      <c r="G147" s="335"/>
      <c r="H147" s="336">
        <v>102.857</v>
      </c>
      <c r="I147" s="337">
        <v>102.857</v>
      </c>
    </row>
    <row r="148" spans="2:9" ht="12.95" customHeight="1" x14ac:dyDescent="0.15">
      <c r="B148" s="381" t="s">
        <v>4</v>
      </c>
      <c r="C148" s="332" t="s">
        <v>43</v>
      </c>
      <c r="D148" s="333" t="s">
        <v>10</v>
      </c>
      <c r="E148" s="702" t="s">
        <v>248</v>
      </c>
      <c r="F148" s="703" t="s">
        <v>145</v>
      </c>
      <c r="G148" s="335"/>
      <c r="H148" s="336">
        <v>71.427999999999997</v>
      </c>
      <c r="I148" s="337">
        <v>71.427999999999997</v>
      </c>
    </row>
    <row r="149" spans="2:9" ht="12.95" customHeight="1" x14ac:dyDescent="0.15">
      <c r="B149" s="381" t="s">
        <v>4</v>
      </c>
      <c r="C149" s="332" t="s">
        <v>43</v>
      </c>
      <c r="D149" s="333" t="s">
        <v>10</v>
      </c>
      <c r="E149" s="702" t="s">
        <v>146</v>
      </c>
      <c r="F149" s="703" t="s">
        <v>148</v>
      </c>
      <c r="G149" s="335"/>
      <c r="H149" s="336">
        <v>167.143</v>
      </c>
      <c r="I149" s="337">
        <v>167.143</v>
      </c>
    </row>
    <row r="150" spans="2:9" ht="12.95" customHeight="1" x14ac:dyDescent="0.15">
      <c r="B150" s="381" t="s">
        <v>4</v>
      </c>
      <c r="C150" s="332" t="s">
        <v>43</v>
      </c>
      <c r="D150" s="333" t="s">
        <v>10</v>
      </c>
      <c r="E150" s="702" t="s">
        <v>146</v>
      </c>
      <c r="F150" s="703" t="s">
        <v>149</v>
      </c>
      <c r="G150" s="335"/>
      <c r="H150" s="336">
        <v>38.75</v>
      </c>
      <c r="I150" s="337">
        <v>38.75</v>
      </c>
    </row>
    <row r="151" spans="2:9" ht="12.95" customHeight="1" x14ac:dyDescent="0.15">
      <c r="B151" s="381" t="s">
        <v>4</v>
      </c>
      <c r="C151" s="332" t="s">
        <v>43</v>
      </c>
      <c r="D151" s="333" t="s">
        <v>10</v>
      </c>
      <c r="E151" s="702" t="s">
        <v>146</v>
      </c>
      <c r="F151" s="703" t="s">
        <v>152</v>
      </c>
      <c r="G151" s="335"/>
      <c r="H151" s="336">
        <v>352.142</v>
      </c>
      <c r="I151" s="337">
        <v>352.142</v>
      </c>
    </row>
    <row r="152" spans="2:9" ht="12.95" customHeight="1" x14ac:dyDescent="0.15">
      <c r="B152" s="381" t="s">
        <v>4</v>
      </c>
      <c r="C152" s="332" t="s">
        <v>43</v>
      </c>
      <c r="D152" s="333" t="s">
        <v>10</v>
      </c>
      <c r="E152" s="702" t="s">
        <v>146</v>
      </c>
      <c r="F152" s="703" t="s">
        <v>275</v>
      </c>
      <c r="G152" s="335"/>
      <c r="H152" s="336">
        <v>1003.567</v>
      </c>
      <c r="I152" s="337">
        <v>1003.567</v>
      </c>
    </row>
    <row r="153" spans="2:9" ht="12.95" customHeight="1" x14ac:dyDescent="0.15">
      <c r="B153" s="381" t="s">
        <v>4</v>
      </c>
      <c r="C153" s="332" t="s">
        <v>43</v>
      </c>
      <c r="D153" s="333" t="s">
        <v>10</v>
      </c>
      <c r="E153" s="702" t="s">
        <v>153</v>
      </c>
      <c r="F153" s="703" t="s">
        <v>153</v>
      </c>
      <c r="G153" s="335"/>
      <c r="H153" s="336">
        <v>102.857</v>
      </c>
      <c r="I153" s="337">
        <v>102.857</v>
      </c>
    </row>
    <row r="154" spans="2:9" ht="12.95" customHeight="1" x14ac:dyDescent="0.15">
      <c r="B154" s="381" t="s">
        <v>4</v>
      </c>
      <c r="C154" s="332" t="s">
        <v>43</v>
      </c>
      <c r="D154" s="333" t="s">
        <v>10</v>
      </c>
      <c r="E154" s="702" t="s">
        <v>277</v>
      </c>
      <c r="F154" s="703" t="s">
        <v>277</v>
      </c>
      <c r="G154" s="335"/>
      <c r="H154" s="336">
        <v>71.427999999999997</v>
      </c>
      <c r="I154" s="337">
        <v>71.427999999999997</v>
      </c>
    </row>
    <row r="155" spans="2:9" ht="12.95" customHeight="1" x14ac:dyDescent="0.15">
      <c r="B155" s="381" t="s">
        <v>4</v>
      </c>
      <c r="C155" s="332" t="s">
        <v>43</v>
      </c>
      <c r="D155" s="333" t="s">
        <v>11</v>
      </c>
      <c r="E155" s="702" t="s">
        <v>103</v>
      </c>
      <c r="F155" s="703" t="s">
        <v>109</v>
      </c>
      <c r="G155" s="335"/>
      <c r="H155" s="336">
        <v>102.857</v>
      </c>
      <c r="I155" s="337">
        <v>102.857</v>
      </c>
    </row>
    <row r="156" spans="2:9" ht="12.95" customHeight="1" x14ac:dyDescent="0.15">
      <c r="B156" s="381" t="s">
        <v>4</v>
      </c>
      <c r="C156" s="332" t="s">
        <v>43</v>
      </c>
      <c r="D156" s="333" t="s">
        <v>11</v>
      </c>
      <c r="E156" s="702" t="s">
        <v>110</v>
      </c>
      <c r="F156" s="703" t="s">
        <v>113</v>
      </c>
      <c r="G156" s="335"/>
      <c r="H156" s="336">
        <v>102.857</v>
      </c>
      <c r="I156" s="337">
        <v>102.857</v>
      </c>
    </row>
    <row r="157" spans="2:9" ht="12.95" customHeight="1" x14ac:dyDescent="0.15">
      <c r="B157" s="381" t="s">
        <v>4</v>
      </c>
      <c r="C157" s="332" t="s">
        <v>43</v>
      </c>
      <c r="D157" s="333" t="s">
        <v>11</v>
      </c>
      <c r="E157" s="702" t="s">
        <v>110</v>
      </c>
      <c r="F157" s="703" t="s">
        <v>249</v>
      </c>
      <c r="G157" s="335"/>
      <c r="H157" s="336">
        <v>102.857</v>
      </c>
      <c r="I157" s="337">
        <v>102.857</v>
      </c>
    </row>
    <row r="158" spans="2:9" ht="12.95" customHeight="1" x14ac:dyDescent="0.15">
      <c r="B158" s="381" t="s">
        <v>4</v>
      </c>
      <c r="C158" s="332" t="s">
        <v>43</v>
      </c>
      <c r="D158" s="333" t="s">
        <v>11</v>
      </c>
      <c r="E158" s="702" t="s">
        <v>131</v>
      </c>
      <c r="F158" s="703" t="s">
        <v>132</v>
      </c>
      <c r="G158" s="335"/>
      <c r="H158" s="336">
        <v>1381.7630000000001</v>
      </c>
      <c r="I158" s="337">
        <v>1381.7630000000001</v>
      </c>
    </row>
    <row r="159" spans="2:9" ht="12.95" customHeight="1" x14ac:dyDescent="0.15">
      <c r="B159" s="381" t="s">
        <v>4</v>
      </c>
      <c r="C159" s="332" t="s">
        <v>43</v>
      </c>
      <c r="D159" s="333" t="s">
        <v>11</v>
      </c>
      <c r="E159" s="702" t="s">
        <v>131</v>
      </c>
      <c r="F159" s="703" t="s">
        <v>136</v>
      </c>
      <c r="G159" s="335"/>
      <c r="H159" s="336">
        <v>129.524</v>
      </c>
      <c r="I159" s="337">
        <v>129.524</v>
      </c>
    </row>
    <row r="160" spans="2:9" ht="12.95" customHeight="1" x14ac:dyDescent="0.15">
      <c r="B160" s="381" t="s">
        <v>4</v>
      </c>
      <c r="C160" s="332" t="s">
        <v>43</v>
      </c>
      <c r="D160" s="333" t="s">
        <v>11</v>
      </c>
      <c r="E160" s="702" t="s">
        <v>146</v>
      </c>
      <c r="F160" s="703" t="s">
        <v>152</v>
      </c>
      <c r="G160" s="335"/>
      <c r="H160" s="336">
        <v>205.714</v>
      </c>
      <c r="I160" s="337">
        <v>205.714</v>
      </c>
    </row>
    <row r="161" spans="2:9" ht="12.95" customHeight="1" x14ac:dyDescent="0.15">
      <c r="B161" s="382" t="s">
        <v>4</v>
      </c>
      <c r="C161" s="339" t="s">
        <v>43</v>
      </c>
      <c r="D161" s="340" t="s">
        <v>11</v>
      </c>
      <c r="E161" s="708" t="s">
        <v>153</v>
      </c>
      <c r="F161" s="709" t="s">
        <v>153</v>
      </c>
      <c r="G161" s="342"/>
      <c r="H161" s="343">
        <v>102.857</v>
      </c>
      <c r="I161" s="344">
        <v>102.857</v>
      </c>
    </row>
    <row r="162" spans="2:9" ht="12.95" customHeight="1" x14ac:dyDescent="0.15">
      <c r="B162" s="383" t="s">
        <v>4</v>
      </c>
      <c r="C162" s="345" t="s">
        <v>43</v>
      </c>
      <c r="D162" s="346"/>
      <c r="E162" s="710" t="s">
        <v>273</v>
      </c>
      <c r="F162" s="711"/>
      <c r="G162" s="25"/>
      <c r="H162" s="2">
        <v>226803.0890000005</v>
      </c>
      <c r="I162" s="348">
        <v>226803.0890000005</v>
      </c>
    </row>
    <row r="163" spans="2:9" ht="12.95" customHeight="1" x14ac:dyDescent="0.15">
      <c r="B163" s="384" t="s">
        <v>5</v>
      </c>
      <c r="C163" s="349" t="s">
        <v>43</v>
      </c>
      <c r="D163" s="350" t="s">
        <v>6</v>
      </c>
      <c r="E163" s="706" t="s">
        <v>87</v>
      </c>
      <c r="F163" s="707" t="s">
        <v>93</v>
      </c>
      <c r="G163" s="352"/>
      <c r="H163" s="353">
        <v>205.714</v>
      </c>
      <c r="I163" s="354">
        <v>205.714</v>
      </c>
    </row>
    <row r="164" spans="2:9" ht="12.95" customHeight="1" x14ac:dyDescent="0.15">
      <c r="B164" s="381" t="s">
        <v>5</v>
      </c>
      <c r="C164" s="332" t="s">
        <v>43</v>
      </c>
      <c r="D164" s="333" t="s">
        <v>6</v>
      </c>
      <c r="E164" s="702" t="s">
        <v>87</v>
      </c>
      <c r="F164" s="703" t="s">
        <v>95</v>
      </c>
      <c r="G164" s="335"/>
      <c r="H164" s="336">
        <v>397.14300000000003</v>
      </c>
      <c r="I164" s="337">
        <v>397.14300000000003</v>
      </c>
    </row>
    <row r="165" spans="2:9" ht="12.95" customHeight="1" x14ac:dyDescent="0.15">
      <c r="B165" s="381" t="s">
        <v>5</v>
      </c>
      <c r="C165" s="332" t="s">
        <v>43</v>
      </c>
      <c r="D165" s="333" t="s">
        <v>6</v>
      </c>
      <c r="E165" s="702" t="s">
        <v>87</v>
      </c>
      <c r="F165" s="703" t="s">
        <v>96</v>
      </c>
      <c r="G165" s="335"/>
      <c r="H165" s="336">
        <v>191.429</v>
      </c>
      <c r="I165" s="337">
        <v>191.429</v>
      </c>
    </row>
    <row r="166" spans="2:9" ht="12.95" customHeight="1" x14ac:dyDescent="0.15">
      <c r="B166" s="381" t="s">
        <v>5</v>
      </c>
      <c r="C166" s="332" t="s">
        <v>43</v>
      </c>
      <c r="D166" s="333" t="s">
        <v>6</v>
      </c>
      <c r="E166" s="702" t="s">
        <v>97</v>
      </c>
      <c r="F166" s="703" t="s">
        <v>98</v>
      </c>
      <c r="G166" s="335"/>
      <c r="H166" s="336">
        <v>77.143000000000001</v>
      </c>
      <c r="I166" s="337">
        <v>77.143000000000001</v>
      </c>
    </row>
    <row r="167" spans="2:9" ht="12.95" customHeight="1" x14ac:dyDescent="0.15">
      <c r="B167" s="381" t="s">
        <v>5</v>
      </c>
      <c r="C167" s="332" t="s">
        <v>43</v>
      </c>
      <c r="D167" s="333" t="s">
        <v>6</v>
      </c>
      <c r="E167" s="702" t="s">
        <v>97</v>
      </c>
      <c r="F167" s="703" t="s">
        <v>99</v>
      </c>
      <c r="G167" s="335"/>
      <c r="H167" s="336">
        <v>102.857</v>
      </c>
      <c r="I167" s="337">
        <v>102.857</v>
      </c>
    </row>
    <row r="168" spans="2:9" ht="12.95" customHeight="1" x14ac:dyDescent="0.15">
      <c r="B168" s="381" t="s">
        <v>5</v>
      </c>
      <c r="C168" s="332" t="s">
        <v>43</v>
      </c>
      <c r="D168" s="333" t="s">
        <v>6</v>
      </c>
      <c r="E168" s="702" t="s">
        <v>110</v>
      </c>
      <c r="F168" s="703" t="s">
        <v>121</v>
      </c>
      <c r="G168" s="335"/>
      <c r="H168" s="336">
        <v>154.286</v>
      </c>
      <c r="I168" s="337">
        <v>154.286</v>
      </c>
    </row>
    <row r="169" spans="2:9" ht="12.95" customHeight="1" x14ac:dyDescent="0.15">
      <c r="B169" s="381" t="s">
        <v>5</v>
      </c>
      <c r="C169" s="332" t="s">
        <v>43</v>
      </c>
      <c r="D169" s="333" t="s">
        <v>6</v>
      </c>
      <c r="E169" s="702" t="s">
        <v>122</v>
      </c>
      <c r="F169" s="703" t="s">
        <v>279</v>
      </c>
      <c r="G169" s="335"/>
      <c r="H169" s="336">
        <v>631.52</v>
      </c>
      <c r="I169" s="337">
        <v>631.52</v>
      </c>
    </row>
    <row r="170" spans="2:9" ht="12.95" customHeight="1" x14ac:dyDescent="0.15">
      <c r="B170" s="381" t="s">
        <v>5</v>
      </c>
      <c r="C170" s="332" t="s">
        <v>43</v>
      </c>
      <c r="D170" s="333" t="s">
        <v>6</v>
      </c>
      <c r="E170" s="702" t="s">
        <v>131</v>
      </c>
      <c r="F170" s="703" t="s">
        <v>132</v>
      </c>
      <c r="G170" s="335"/>
      <c r="H170" s="336">
        <v>3887.35</v>
      </c>
      <c r="I170" s="337">
        <v>3887.35</v>
      </c>
    </row>
    <row r="171" spans="2:9" ht="12.95" customHeight="1" x14ac:dyDescent="0.15">
      <c r="B171" s="381" t="s">
        <v>5</v>
      </c>
      <c r="C171" s="332" t="s">
        <v>43</v>
      </c>
      <c r="D171" s="333" t="s">
        <v>6</v>
      </c>
      <c r="E171" s="702" t="s">
        <v>131</v>
      </c>
      <c r="F171" s="703" t="s">
        <v>137</v>
      </c>
      <c r="G171" s="335"/>
      <c r="H171" s="336">
        <v>108.03400000000001</v>
      </c>
      <c r="I171" s="337">
        <v>108.03400000000001</v>
      </c>
    </row>
    <row r="172" spans="2:9" ht="12.95" customHeight="1" x14ac:dyDescent="0.15">
      <c r="B172" s="381" t="s">
        <v>5</v>
      </c>
      <c r="C172" s="332" t="s">
        <v>43</v>
      </c>
      <c r="D172" s="333" t="s">
        <v>6</v>
      </c>
      <c r="E172" s="702" t="s">
        <v>131</v>
      </c>
      <c r="F172" s="703" t="s">
        <v>140</v>
      </c>
      <c r="G172" s="335"/>
      <c r="H172" s="336">
        <v>200</v>
      </c>
      <c r="I172" s="337">
        <v>200</v>
      </c>
    </row>
    <row r="173" spans="2:9" ht="12.95" customHeight="1" x14ac:dyDescent="0.15">
      <c r="B173" s="381" t="s">
        <v>5</v>
      </c>
      <c r="C173" s="332" t="s">
        <v>43</v>
      </c>
      <c r="D173" s="333" t="s">
        <v>6</v>
      </c>
      <c r="E173" s="702" t="s">
        <v>248</v>
      </c>
      <c r="F173" s="703" t="s">
        <v>144</v>
      </c>
      <c r="G173" s="335"/>
      <c r="H173" s="336">
        <v>114.286</v>
      </c>
      <c r="I173" s="337">
        <v>114.286</v>
      </c>
    </row>
    <row r="174" spans="2:9" ht="12.95" customHeight="1" x14ac:dyDescent="0.15">
      <c r="B174" s="381" t="s">
        <v>5</v>
      </c>
      <c r="C174" s="332" t="s">
        <v>43</v>
      </c>
      <c r="D174" s="333" t="s">
        <v>6</v>
      </c>
      <c r="E174" s="702" t="s">
        <v>146</v>
      </c>
      <c r="F174" s="703" t="s">
        <v>152</v>
      </c>
      <c r="G174" s="335"/>
      <c r="H174" s="336">
        <v>107.675</v>
      </c>
      <c r="I174" s="337">
        <v>107.675</v>
      </c>
    </row>
    <row r="175" spans="2:9" ht="12.95" customHeight="1" x14ac:dyDescent="0.15">
      <c r="B175" s="381" t="s">
        <v>5</v>
      </c>
      <c r="C175" s="332" t="s">
        <v>43</v>
      </c>
      <c r="D175" s="333" t="s">
        <v>6</v>
      </c>
      <c r="E175" s="702" t="s">
        <v>153</v>
      </c>
      <c r="F175" s="703" t="s">
        <v>153</v>
      </c>
      <c r="G175" s="335"/>
      <c r="H175" s="336">
        <v>540</v>
      </c>
      <c r="I175" s="337">
        <v>540</v>
      </c>
    </row>
    <row r="176" spans="2:9" ht="12.95" customHeight="1" x14ac:dyDescent="0.15">
      <c r="B176" s="381" t="s">
        <v>5</v>
      </c>
      <c r="C176" s="332" t="s">
        <v>43</v>
      </c>
      <c r="D176" s="333" t="s">
        <v>261</v>
      </c>
      <c r="E176" s="702" t="s">
        <v>87</v>
      </c>
      <c r="F176" s="703" t="s">
        <v>93</v>
      </c>
      <c r="G176" s="335"/>
      <c r="H176" s="336">
        <v>3900</v>
      </c>
      <c r="I176" s="337">
        <v>3900</v>
      </c>
    </row>
    <row r="177" spans="2:9" ht="12.95" customHeight="1" x14ac:dyDescent="0.15">
      <c r="B177" s="381" t="s">
        <v>5</v>
      </c>
      <c r="C177" s="332" t="s">
        <v>43</v>
      </c>
      <c r="D177" s="333" t="s">
        <v>261</v>
      </c>
      <c r="E177" s="702" t="s">
        <v>87</v>
      </c>
      <c r="F177" s="703" t="s">
        <v>95</v>
      </c>
      <c r="G177" s="335"/>
      <c r="H177" s="336">
        <v>652.5</v>
      </c>
      <c r="I177" s="337">
        <v>652.5</v>
      </c>
    </row>
    <row r="178" spans="2:9" ht="12.95" customHeight="1" x14ac:dyDescent="0.15">
      <c r="B178" s="381" t="s">
        <v>5</v>
      </c>
      <c r="C178" s="332" t="s">
        <v>43</v>
      </c>
      <c r="D178" s="333" t="s">
        <v>261</v>
      </c>
      <c r="E178" s="702" t="s">
        <v>87</v>
      </c>
      <c r="F178" s="703" t="s">
        <v>96</v>
      </c>
      <c r="G178" s="335"/>
      <c r="H178" s="336">
        <v>1125</v>
      </c>
      <c r="I178" s="337">
        <v>1125</v>
      </c>
    </row>
    <row r="179" spans="2:9" ht="12.95" customHeight="1" thickBot="1" x14ac:dyDescent="0.2">
      <c r="B179" s="388" t="s">
        <v>5</v>
      </c>
      <c r="C179" s="355" t="s">
        <v>43</v>
      </c>
      <c r="D179" s="356" t="s">
        <v>261</v>
      </c>
      <c r="E179" s="704" t="s">
        <v>97</v>
      </c>
      <c r="F179" s="705" t="s">
        <v>99</v>
      </c>
      <c r="G179" s="358"/>
      <c r="H179" s="359">
        <v>1500</v>
      </c>
      <c r="I179" s="360">
        <v>1500</v>
      </c>
    </row>
    <row r="180" spans="2:9" ht="12.95" customHeight="1" x14ac:dyDescent="0.15">
      <c r="B180" s="384" t="s">
        <v>5</v>
      </c>
      <c r="C180" s="349" t="s">
        <v>43</v>
      </c>
      <c r="D180" s="350" t="s">
        <v>261</v>
      </c>
      <c r="E180" s="706" t="s">
        <v>110</v>
      </c>
      <c r="F180" s="707" t="s">
        <v>111</v>
      </c>
      <c r="G180" s="352"/>
      <c r="H180" s="353">
        <v>150</v>
      </c>
      <c r="I180" s="354">
        <v>150</v>
      </c>
    </row>
    <row r="181" spans="2:9" ht="12.95" customHeight="1" x14ac:dyDescent="0.15">
      <c r="B181" s="381" t="s">
        <v>5</v>
      </c>
      <c r="C181" s="332" t="s">
        <v>43</v>
      </c>
      <c r="D181" s="333" t="s">
        <v>261</v>
      </c>
      <c r="E181" s="702" t="s">
        <v>110</v>
      </c>
      <c r="F181" s="703" t="s">
        <v>247</v>
      </c>
      <c r="G181" s="335"/>
      <c r="H181" s="336">
        <v>75</v>
      </c>
      <c r="I181" s="337">
        <v>75</v>
      </c>
    </row>
    <row r="182" spans="2:9" ht="12.95" customHeight="1" x14ac:dyDescent="0.15">
      <c r="B182" s="381" t="s">
        <v>5</v>
      </c>
      <c r="C182" s="332" t="s">
        <v>43</v>
      </c>
      <c r="D182" s="333" t="s">
        <v>261</v>
      </c>
      <c r="E182" s="702" t="s">
        <v>122</v>
      </c>
      <c r="F182" s="703" t="s">
        <v>279</v>
      </c>
      <c r="G182" s="335"/>
      <c r="H182" s="336">
        <v>150</v>
      </c>
      <c r="I182" s="337">
        <v>150</v>
      </c>
    </row>
    <row r="183" spans="2:9" ht="12.95" customHeight="1" x14ac:dyDescent="0.15">
      <c r="B183" s="381" t="s">
        <v>5</v>
      </c>
      <c r="C183" s="332" t="s">
        <v>43</v>
      </c>
      <c r="D183" s="333" t="s">
        <v>261</v>
      </c>
      <c r="E183" s="702" t="s">
        <v>131</v>
      </c>
      <c r="F183" s="703" t="s">
        <v>132</v>
      </c>
      <c r="G183" s="335"/>
      <c r="H183" s="336">
        <v>825</v>
      </c>
      <c r="I183" s="337">
        <v>825</v>
      </c>
    </row>
    <row r="184" spans="2:9" ht="12.95" customHeight="1" x14ac:dyDescent="0.15">
      <c r="B184" s="381" t="s">
        <v>5</v>
      </c>
      <c r="C184" s="332" t="s">
        <v>43</v>
      </c>
      <c r="D184" s="333" t="s">
        <v>261</v>
      </c>
      <c r="E184" s="702" t="s">
        <v>131</v>
      </c>
      <c r="F184" s="703" t="s">
        <v>135</v>
      </c>
      <c r="G184" s="335"/>
      <c r="H184" s="336">
        <v>750</v>
      </c>
      <c r="I184" s="337">
        <v>750</v>
      </c>
    </row>
    <row r="185" spans="2:9" ht="12.95" customHeight="1" x14ac:dyDescent="0.15">
      <c r="B185" s="381" t="s">
        <v>5</v>
      </c>
      <c r="C185" s="332" t="s">
        <v>43</v>
      </c>
      <c r="D185" s="333" t="s">
        <v>261</v>
      </c>
      <c r="E185" s="702" t="s">
        <v>131</v>
      </c>
      <c r="F185" s="703" t="s">
        <v>136</v>
      </c>
      <c r="G185" s="335"/>
      <c r="H185" s="336">
        <v>26692.5</v>
      </c>
      <c r="I185" s="337">
        <v>26692.5</v>
      </c>
    </row>
    <row r="186" spans="2:9" ht="12.95" customHeight="1" x14ac:dyDescent="0.15">
      <c r="B186" s="381" t="s">
        <v>5</v>
      </c>
      <c r="C186" s="332" t="s">
        <v>43</v>
      </c>
      <c r="D186" s="333" t="s">
        <v>261</v>
      </c>
      <c r="E186" s="702" t="s">
        <v>131</v>
      </c>
      <c r="F186" s="703" t="s">
        <v>137</v>
      </c>
      <c r="G186" s="335"/>
      <c r="H186" s="336">
        <v>435</v>
      </c>
      <c r="I186" s="337">
        <v>435</v>
      </c>
    </row>
    <row r="187" spans="2:9" ht="12.95" customHeight="1" x14ac:dyDescent="0.15">
      <c r="B187" s="381" t="s">
        <v>5</v>
      </c>
      <c r="C187" s="332" t="s">
        <v>43</v>
      </c>
      <c r="D187" s="333" t="s">
        <v>261</v>
      </c>
      <c r="E187" s="702" t="s">
        <v>146</v>
      </c>
      <c r="F187" s="703" t="s">
        <v>147</v>
      </c>
      <c r="G187" s="335"/>
      <c r="H187" s="336">
        <v>150</v>
      </c>
      <c r="I187" s="337">
        <v>150</v>
      </c>
    </row>
    <row r="188" spans="2:9" ht="12.95" customHeight="1" x14ac:dyDescent="0.15">
      <c r="B188" s="381" t="s">
        <v>5</v>
      </c>
      <c r="C188" s="332" t="s">
        <v>43</v>
      </c>
      <c r="D188" s="333" t="s">
        <v>261</v>
      </c>
      <c r="E188" s="702" t="s">
        <v>146</v>
      </c>
      <c r="F188" s="703" t="s">
        <v>275</v>
      </c>
      <c r="G188" s="335"/>
      <c r="H188" s="336">
        <v>150</v>
      </c>
      <c r="I188" s="337">
        <v>150</v>
      </c>
    </row>
    <row r="189" spans="2:9" ht="12.95" customHeight="1" x14ac:dyDescent="0.15">
      <c r="B189" s="381" t="s">
        <v>5</v>
      </c>
      <c r="C189" s="332" t="s">
        <v>43</v>
      </c>
      <c r="D189" s="333" t="s">
        <v>261</v>
      </c>
      <c r="E189" s="702" t="s">
        <v>277</v>
      </c>
      <c r="F189" s="703" t="s">
        <v>277</v>
      </c>
      <c r="G189" s="335"/>
      <c r="H189" s="336">
        <v>300</v>
      </c>
      <c r="I189" s="337">
        <v>300</v>
      </c>
    </row>
    <row r="190" spans="2:9" ht="12.95" customHeight="1" x14ac:dyDescent="0.15">
      <c r="B190" s="381" t="s">
        <v>5</v>
      </c>
      <c r="C190" s="332" t="s">
        <v>43</v>
      </c>
      <c r="D190" s="333" t="s">
        <v>7</v>
      </c>
      <c r="E190" s="702" t="s">
        <v>87</v>
      </c>
      <c r="F190" s="703" t="s">
        <v>88</v>
      </c>
      <c r="G190" s="335"/>
      <c r="H190" s="336">
        <v>42.667000000000002</v>
      </c>
      <c r="I190" s="337">
        <v>42.667000000000002</v>
      </c>
    </row>
    <row r="191" spans="2:9" ht="12.95" customHeight="1" x14ac:dyDescent="0.15">
      <c r="B191" s="381" t="s">
        <v>5</v>
      </c>
      <c r="C191" s="332" t="s">
        <v>43</v>
      </c>
      <c r="D191" s="333" t="s">
        <v>7</v>
      </c>
      <c r="E191" s="702" t="s">
        <v>87</v>
      </c>
      <c r="F191" s="703" t="s">
        <v>91</v>
      </c>
      <c r="G191" s="335"/>
      <c r="H191" s="336">
        <v>159.84</v>
      </c>
      <c r="I191" s="337">
        <v>159.84</v>
      </c>
    </row>
    <row r="192" spans="2:9" ht="12.95" customHeight="1" x14ac:dyDescent="0.15">
      <c r="B192" s="381" t="s">
        <v>5</v>
      </c>
      <c r="C192" s="332" t="s">
        <v>43</v>
      </c>
      <c r="D192" s="333" t="s">
        <v>7</v>
      </c>
      <c r="E192" s="702" t="s">
        <v>87</v>
      </c>
      <c r="F192" s="703" t="s">
        <v>93</v>
      </c>
      <c r="G192" s="335"/>
      <c r="H192" s="336">
        <v>1170.7619999999997</v>
      </c>
      <c r="I192" s="337">
        <v>1170.7619999999997</v>
      </c>
    </row>
    <row r="193" spans="2:9" ht="12.95" customHeight="1" x14ac:dyDescent="0.15">
      <c r="B193" s="381" t="s">
        <v>5</v>
      </c>
      <c r="C193" s="332" t="s">
        <v>43</v>
      </c>
      <c r="D193" s="333" t="s">
        <v>7</v>
      </c>
      <c r="E193" s="702" t="s">
        <v>87</v>
      </c>
      <c r="F193" s="703" t="s">
        <v>95</v>
      </c>
      <c r="G193" s="335"/>
      <c r="H193" s="336">
        <v>165.714</v>
      </c>
      <c r="I193" s="337">
        <v>165.714</v>
      </c>
    </row>
    <row r="194" spans="2:9" ht="12.95" customHeight="1" x14ac:dyDescent="0.15">
      <c r="B194" s="381" t="s">
        <v>5</v>
      </c>
      <c r="C194" s="332" t="s">
        <v>43</v>
      </c>
      <c r="D194" s="333" t="s">
        <v>7</v>
      </c>
      <c r="E194" s="702" t="s">
        <v>87</v>
      </c>
      <c r="F194" s="703" t="s">
        <v>96</v>
      </c>
      <c r="G194" s="335"/>
      <c r="H194" s="336">
        <v>40.713999999999999</v>
      </c>
      <c r="I194" s="337">
        <v>40.713999999999999</v>
      </c>
    </row>
    <row r="195" spans="2:9" ht="12.95" customHeight="1" x14ac:dyDescent="0.15">
      <c r="B195" s="381" t="s">
        <v>5</v>
      </c>
      <c r="C195" s="332" t="s">
        <v>43</v>
      </c>
      <c r="D195" s="333" t="s">
        <v>7</v>
      </c>
      <c r="E195" s="702" t="s">
        <v>97</v>
      </c>
      <c r="F195" s="703" t="s">
        <v>99</v>
      </c>
      <c r="G195" s="335"/>
      <c r="H195" s="336">
        <v>1152</v>
      </c>
      <c r="I195" s="337">
        <v>1152</v>
      </c>
    </row>
    <row r="196" spans="2:9" ht="12.95" customHeight="1" x14ac:dyDescent="0.15">
      <c r="B196" s="381" t="s">
        <v>5</v>
      </c>
      <c r="C196" s="332" t="s">
        <v>43</v>
      </c>
      <c r="D196" s="333" t="s">
        <v>7</v>
      </c>
      <c r="E196" s="702" t="s">
        <v>110</v>
      </c>
      <c r="F196" s="703" t="s">
        <v>116</v>
      </c>
      <c r="G196" s="335"/>
      <c r="H196" s="336">
        <v>2250</v>
      </c>
      <c r="I196" s="337">
        <v>2250</v>
      </c>
    </row>
    <row r="197" spans="2:9" ht="12.95" customHeight="1" x14ac:dyDescent="0.15">
      <c r="B197" s="381" t="s">
        <v>5</v>
      </c>
      <c r="C197" s="332" t="s">
        <v>43</v>
      </c>
      <c r="D197" s="333" t="s">
        <v>7</v>
      </c>
      <c r="E197" s="702" t="s">
        <v>110</v>
      </c>
      <c r="F197" s="703" t="s">
        <v>121</v>
      </c>
      <c r="G197" s="335"/>
      <c r="H197" s="336">
        <v>15</v>
      </c>
      <c r="I197" s="337">
        <v>15</v>
      </c>
    </row>
    <row r="198" spans="2:9" ht="12.95" customHeight="1" x14ac:dyDescent="0.15">
      <c r="B198" s="381" t="s">
        <v>5</v>
      </c>
      <c r="C198" s="332" t="s">
        <v>43</v>
      </c>
      <c r="D198" s="333" t="s">
        <v>7</v>
      </c>
      <c r="E198" s="702" t="s">
        <v>122</v>
      </c>
      <c r="F198" s="703" t="s">
        <v>129</v>
      </c>
      <c r="G198" s="335"/>
      <c r="H198" s="336">
        <v>635.47199999999987</v>
      </c>
      <c r="I198" s="337">
        <v>635.47199999999987</v>
      </c>
    </row>
    <row r="199" spans="2:9" ht="12.95" customHeight="1" x14ac:dyDescent="0.15">
      <c r="B199" s="381" t="s">
        <v>5</v>
      </c>
      <c r="C199" s="332" t="s">
        <v>43</v>
      </c>
      <c r="D199" s="333" t="s">
        <v>7</v>
      </c>
      <c r="E199" s="702" t="s">
        <v>122</v>
      </c>
      <c r="F199" s="703" t="s">
        <v>279</v>
      </c>
      <c r="G199" s="335"/>
      <c r="H199" s="336">
        <v>1150.4630000000002</v>
      </c>
      <c r="I199" s="337">
        <v>1150.4630000000002</v>
      </c>
    </row>
    <row r="200" spans="2:9" ht="12.95" customHeight="1" x14ac:dyDescent="0.15">
      <c r="B200" s="381" t="s">
        <v>5</v>
      </c>
      <c r="C200" s="332" t="s">
        <v>43</v>
      </c>
      <c r="D200" s="333" t="s">
        <v>7</v>
      </c>
      <c r="E200" s="702" t="s">
        <v>131</v>
      </c>
      <c r="F200" s="703" t="s">
        <v>132</v>
      </c>
      <c r="G200" s="335"/>
      <c r="H200" s="336">
        <v>4309.3709999999992</v>
      </c>
      <c r="I200" s="337">
        <v>4309.3709999999992</v>
      </c>
    </row>
    <row r="201" spans="2:9" ht="12.95" customHeight="1" x14ac:dyDescent="0.15">
      <c r="B201" s="381" t="s">
        <v>5</v>
      </c>
      <c r="C201" s="332" t="s">
        <v>43</v>
      </c>
      <c r="D201" s="333" t="s">
        <v>7</v>
      </c>
      <c r="E201" s="702" t="s">
        <v>131</v>
      </c>
      <c r="F201" s="703" t="s">
        <v>135</v>
      </c>
      <c r="G201" s="335"/>
      <c r="H201" s="336">
        <v>5977.3820000000014</v>
      </c>
      <c r="I201" s="337">
        <v>5977.3820000000014</v>
      </c>
    </row>
    <row r="202" spans="2:9" ht="12.95" customHeight="1" x14ac:dyDescent="0.15">
      <c r="B202" s="381" t="s">
        <v>5</v>
      </c>
      <c r="C202" s="332" t="s">
        <v>43</v>
      </c>
      <c r="D202" s="333" t="s">
        <v>7</v>
      </c>
      <c r="E202" s="702" t="s">
        <v>131</v>
      </c>
      <c r="F202" s="703" t="s">
        <v>136</v>
      </c>
      <c r="G202" s="335"/>
      <c r="H202" s="336">
        <v>2471.4299999999989</v>
      </c>
      <c r="I202" s="337">
        <v>2471.4299999999989</v>
      </c>
    </row>
    <row r="203" spans="2:9" ht="12.95" customHeight="1" x14ac:dyDescent="0.15">
      <c r="B203" s="381" t="s">
        <v>5</v>
      </c>
      <c r="C203" s="332" t="s">
        <v>43</v>
      </c>
      <c r="D203" s="333" t="s">
        <v>7</v>
      </c>
      <c r="E203" s="702" t="s">
        <v>131</v>
      </c>
      <c r="F203" s="703" t="s">
        <v>137</v>
      </c>
      <c r="G203" s="335"/>
      <c r="H203" s="336">
        <v>1899.0210000000002</v>
      </c>
      <c r="I203" s="337">
        <v>1899.0210000000002</v>
      </c>
    </row>
    <row r="204" spans="2:9" ht="12.95" customHeight="1" x14ac:dyDescent="0.15">
      <c r="B204" s="381" t="s">
        <v>5</v>
      </c>
      <c r="C204" s="332" t="s">
        <v>43</v>
      </c>
      <c r="D204" s="333" t="s">
        <v>7</v>
      </c>
      <c r="E204" s="702" t="s">
        <v>131</v>
      </c>
      <c r="F204" s="703" t="s">
        <v>140</v>
      </c>
      <c r="G204" s="335"/>
      <c r="H204" s="336">
        <v>1665.7139999999999</v>
      </c>
      <c r="I204" s="337">
        <v>1665.7139999999999</v>
      </c>
    </row>
    <row r="205" spans="2:9" ht="12.95" customHeight="1" x14ac:dyDescent="0.15">
      <c r="B205" s="381" t="s">
        <v>5</v>
      </c>
      <c r="C205" s="332" t="s">
        <v>43</v>
      </c>
      <c r="D205" s="333" t="s">
        <v>7</v>
      </c>
      <c r="E205" s="702" t="s">
        <v>248</v>
      </c>
      <c r="F205" s="703" t="s">
        <v>144</v>
      </c>
      <c r="G205" s="335"/>
      <c r="H205" s="336">
        <v>1965.7149999999999</v>
      </c>
      <c r="I205" s="337">
        <v>1965.7149999999999</v>
      </c>
    </row>
    <row r="206" spans="2:9" ht="12.95" customHeight="1" x14ac:dyDescent="0.15">
      <c r="B206" s="381" t="s">
        <v>5</v>
      </c>
      <c r="C206" s="332" t="s">
        <v>43</v>
      </c>
      <c r="D206" s="333" t="s">
        <v>7</v>
      </c>
      <c r="E206" s="702" t="s">
        <v>146</v>
      </c>
      <c r="F206" s="703" t="s">
        <v>148</v>
      </c>
      <c r="G206" s="335"/>
      <c r="H206" s="336">
        <v>174.857</v>
      </c>
      <c r="I206" s="337">
        <v>174.857</v>
      </c>
    </row>
    <row r="207" spans="2:9" ht="12.95" customHeight="1" x14ac:dyDescent="0.15">
      <c r="B207" s="381" t="s">
        <v>5</v>
      </c>
      <c r="C207" s="332" t="s">
        <v>43</v>
      </c>
      <c r="D207" s="333" t="s">
        <v>7</v>
      </c>
      <c r="E207" s="702" t="s">
        <v>146</v>
      </c>
      <c r="F207" s="703" t="s">
        <v>149</v>
      </c>
      <c r="G207" s="335"/>
      <c r="H207" s="336">
        <v>884.95099999999979</v>
      </c>
      <c r="I207" s="337">
        <v>884.95099999999979</v>
      </c>
    </row>
    <row r="208" spans="2:9" ht="12.95" customHeight="1" x14ac:dyDescent="0.15">
      <c r="B208" s="385" t="s">
        <v>5</v>
      </c>
      <c r="C208" s="332" t="s">
        <v>43</v>
      </c>
      <c r="D208" s="333" t="s">
        <v>7</v>
      </c>
      <c r="E208" s="702" t="s">
        <v>146</v>
      </c>
      <c r="F208" s="703" t="s">
        <v>152</v>
      </c>
      <c r="G208" s="335"/>
      <c r="H208" s="336">
        <v>949.47699999999998</v>
      </c>
      <c r="I208" s="337">
        <v>949.47699999999998</v>
      </c>
    </row>
    <row r="209" spans="2:9" ht="12.95" customHeight="1" x14ac:dyDescent="0.15">
      <c r="B209" s="385" t="s">
        <v>5</v>
      </c>
      <c r="C209" s="332" t="s">
        <v>43</v>
      </c>
      <c r="D209" s="333" t="s">
        <v>7</v>
      </c>
      <c r="E209" s="702" t="s">
        <v>153</v>
      </c>
      <c r="F209" s="703" t="s">
        <v>153</v>
      </c>
      <c r="G209" s="335"/>
      <c r="H209" s="336">
        <v>489.14300000000003</v>
      </c>
      <c r="I209" s="337">
        <v>489.14300000000003</v>
      </c>
    </row>
    <row r="210" spans="2:9" ht="12.95" customHeight="1" x14ac:dyDescent="0.15">
      <c r="B210" s="385" t="s">
        <v>5</v>
      </c>
      <c r="C210" s="332" t="s">
        <v>43</v>
      </c>
      <c r="D210" s="333" t="s">
        <v>10</v>
      </c>
      <c r="E210" s="702" t="s">
        <v>97</v>
      </c>
      <c r="F210" s="703" t="s">
        <v>99</v>
      </c>
      <c r="G210" s="335"/>
      <c r="H210" s="336">
        <v>1028.5709999999999</v>
      </c>
      <c r="I210" s="337">
        <v>1028.5709999999999</v>
      </c>
    </row>
    <row r="211" spans="2:9" ht="12.95" customHeight="1" x14ac:dyDescent="0.15">
      <c r="B211" s="385" t="s">
        <v>5</v>
      </c>
      <c r="C211" s="332" t="s">
        <v>43</v>
      </c>
      <c r="D211" s="333" t="s">
        <v>10</v>
      </c>
      <c r="E211" s="702" t="s">
        <v>122</v>
      </c>
      <c r="F211" s="703" t="s">
        <v>279</v>
      </c>
      <c r="G211" s="335"/>
      <c r="H211" s="336">
        <v>195.09699999999998</v>
      </c>
      <c r="I211" s="337">
        <v>195.09699999999998</v>
      </c>
    </row>
    <row r="212" spans="2:9" ht="12.95" customHeight="1" x14ac:dyDescent="0.15">
      <c r="B212" s="385" t="s">
        <v>5</v>
      </c>
      <c r="C212" s="332" t="s">
        <v>43</v>
      </c>
      <c r="D212" s="333" t="s">
        <v>10</v>
      </c>
      <c r="E212" s="702" t="s">
        <v>131</v>
      </c>
      <c r="F212" s="703" t="s">
        <v>132</v>
      </c>
      <c r="G212" s="335"/>
      <c r="H212" s="336">
        <v>1124.1870000000001</v>
      </c>
      <c r="I212" s="337">
        <v>1124.1870000000001</v>
      </c>
    </row>
    <row r="213" spans="2:9" ht="12.95" customHeight="1" x14ac:dyDescent="0.15">
      <c r="B213" s="385" t="s">
        <v>5</v>
      </c>
      <c r="C213" s="332" t="s">
        <v>43</v>
      </c>
      <c r="D213" s="333" t="s">
        <v>10</v>
      </c>
      <c r="E213" s="702" t="s">
        <v>131</v>
      </c>
      <c r="F213" s="703" t="s">
        <v>140</v>
      </c>
      <c r="G213" s="335"/>
      <c r="H213" s="336">
        <v>457.14300000000003</v>
      </c>
      <c r="I213" s="337">
        <v>457.14300000000003</v>
      </c>
    </row>
    <row r="214" spans="2:9" ht="12.95" customHeight="1" x14ac:dyDescent="0.15">
      <c r="B214" s="385" t="s">
        <v>5</v>
      </c>
      <c r="C214" s="332" t="s">
        <v>43</v>
      </c>
      <c r="D214" s="333" t="s">
        <v>10</v>
      </c>
      <c r="E214" s="702" t="s">
        <v>248</v>
      </c>
      <c r="F214" s="703" t="s">
        <v>144</v>
      </c>
      <c r="G214" s="335"/>
      <c r="H214" s="336">
        <v>228.571</v>
      </c>
      <c r="I214" s="337">
        <v>228.571</v>
      </c>
    </row>
    <row r="215" spans="2:9" ht="12.95" customHeight="1" x14ac:dyDescent="0.15">
      <c r="B215" s="385" t="s">
        <v>5</v>
      </c>
      <c r="C215" s="332" t="s">
        <v>43</v>
      </c>
      <c r="D215" s="333" t="s">
        <v>10</v>
      </c>
      <c r="E215" s="702" t="s">
        <v>146</v>
      </c>
      <c r="F215" s="703" t="s">
        <v>152</v>
      </c>
      <c r="G215" s="335"/>
      <c r="H215" s="336">
        <v>102.857</v>
      </c>
      <c r="I215" s="337">
        <v>102.857</v>
      </c>
    </row>
    <row r="216" spans="2:9" ht="12.95" customHeight="1" x14ac:dyDescent="0.15">
      <c r="B216" s="385" t="s">
        <v>5</v>
      </c>
      <c r="C216" s="332" t="s">
        <v>43</v>
      </c>
      <c r="D216" s="333" t="s">
        <v>10</v>
      </c>
      <c r="E216" s="702" t="s">
        <v>153</v>
      </c>
      <c r="F216" s="703" t="s">
        <v>153</v>
      </c>
      <c r="G216" s="335"/>
      <c r="H216" s="336">
        <v>205.714</v>
      </c>
      <c r="I216" s="337">
        <v>205.714</v>
      </c>
    </row>
    <row r="217" spans="2:9" ht="12.95" customHeight="1" x14ac:dyDescent="0.15">
      <c r="B217" s="385" t="s">
        <v>5</v>
      </c>
      <c r="C217" s="332" t="s">
        <v>43</v>
      </c>
      <c r="D217" s="333" t="s">
        <v>11</v>
      </c>
      <c r="E217" s="702" t="s">
        <v>87</v>
      </c>
      <c r="F217" s="703" t="s">
        <v>93</v>
      </c>
      <c r="G217" s="335"/>
      <c r="H217" s="336">
        <v>2046.605</v>
      </c>
      <c r="I217" s="337">
        <v>2046.605</v>
      </c>
    </row>
    <row r="218" spans="2:9" ht="12.95" customHeight="1" x14ac:dyDescent="0.15">
      <c r="B218" s="385" t="s">
        <v>5</v>
      </c>
      <c r="C218" s="332" t="s">
        <v>43</v>
      </c>
      <c r="D218" s="333" t="s">
        <v>11</v>
      </c>
      <c r="E218" s="702" t="s">
        <v>87</v>
      </c>
      <c r="F218" s="703" t="s">
        <v>95</v>
      </c>
      <c r="G218" s="335"/>
      <c r="H218" s="336">
        <v>197.857</v>
      </c>
      <c r="I218" s="337">
        <v>197.857</v>
      </c>
    </row>
    <row r="219" spans="2:9" ht="12.95" customHeight="1" x14ac:dyDescent="0.15">
      <c r="B219" s="385" t="s">
        <v>5</v>
      </c>
      <c r="C219" s="332" t="s">
        <v>43</v>
      </c>
      <c r="D219" s="333" t="s">
        <v>11</v>
      </c>
      <c r="E219" s="702" t="s">
        <v>97</v>
      </c>
      <c r="F219" s="703" t="s">
        <v>99</v>
      </c>
      <c r="G219" s="335"/>
      <c r="H219" s="336">
        <v>1680</v>
      </c>
      <c r="I219" s="337">
        <v>1680</v>
      </c>
    </row>
    <row r="220" spans="2:9" ht="12.95" customHeight="1" x14ac:dyDescent="0.15">
      <c r="B220" s="385" t="s">
        <v>5</v>
      </c>
      <c r="C220" s="332" t="s">
        <v>43</v>
      </c>
      <c r="D220" s="333" t="s">
        <v>11</v>
      </c>
      <c r="E220" s="702" t="s">
        <v>122</v>
      </c>
      <c r="F220" s="703" t="s">
        <v>279</v>
      </c>
      <c r="G220" s="335"/>
      <c r="H220" s="336">
        <v>846.36699999999996</v>
      </c>
      <c r="I220" s="337">
        <v>846.36699999999996</v>
      </c>
    </row>
    <row r="221" spans="2:9" ht="12.95" customHeight="1" x14ac:dyDescent="0.15">
      <c r="B221" s="385" t="s">
        <v>5</v>
      </c>
      <c r="C221" s="332" t="s">
        <v>43</v>
      </c>
      <c r="D221" s="333" t="s">
        <v>11</v>
      </c>
      <c r="E221" s="702" t="s">
        <v>131</v>
      </c>
      <c r="F221" s="703" t="s">
        <v>132</v>
      </c>
      <c r="G221" s="335"/>
      <c r="H221" s="336">
        <v>1231.68</v>
      </c>
      <c r="I221" s="337">
        <v>1231.68</v>
      </c>
    </row>
    <row r="222" spans="2:9" ht="12.95" customHeight="1" x14ac:dyDescent="0.15">
      <c r="B222" s="385" t="s">
        <v>5</v>
      </c>
      <c r="C222" s="332" t="s">
        <v>43</v>
      </c>
      <c r="D222" s="333" t="s">
        <v>11</v>
      </c>
      <c r="E222" s="702" t="s">
        <v>131</v>
      </c>
      <c r="F222" s="703" t="s">
        <v>135</v>
      </c>
      <c r="G222" s="335"/>
      <c r="H222" s="336">
        <v>791.42900000000009</v>
      </c>
      <c r="I222" s="337">
        <v>791.42900000000009</v>
      </c>
    </row>
    <row r="223" spans="2:9" ht="12.95" customHeight="1" x14ac:dyDescent="0.15">
      <c r="B223" s="385" t="s">
        <v>5</v>
      </c>
      <c r="C223" s="332" t="s">
        <v>43</v>
      </c>
      <c r="D223" s="333" t="s">
        <v>11</v>
      </c>
      <c r="E223" s="702" t="s">
        <v>131</v>
      </c>
      <c r="F223" s="703" t="s">
        <v>136</v>
      </c>
      <c r="G223" s="335"/>
      <c r="H223" s="336">
        <v>599.99900000000002</v>
      </c>
      <c r="I223" s="337">
        <v>599.99900000000002</v>
      </c>
    </row>
    <row r="224" spans="2:9" ht="12.95" customHeight="1" x14ac:dyDescent="0.15">
      <c r="B224" s="385" t="s">
        <v>5</v>
      </c>
      <c r="C224" s="332" t="s">
        <v>43</v>
      </c>
      <c r="D224" s="333" t="s">
        <v>11</v>
      </c>
      <c r="E224" s="702" t="s">
        <v>131</v>
      </c>
      <c r="F224" s="703" t="s">
        <v>140</v>
      </c>
      <c r="G224" s="335"/>
      <c r="H224" s="336">
        <v>285.71500000000003</v>
      </c>
      <c r="I224" s="337">
        <v>285.71500000000003</v>
      </c>
    </row>
    <row r="225" spans="2:9" ht="12.95" customHeight="1" x14ac:dyDescent="0.15">
      <c r="B225" s="385" t="s">
        <v>5</v>
      </c>
      <c r="C225" s="332" t="s">
        <v>43</v>
      </c>
      <c r="D225" s="333" t="s">
        <v>11</v>
      </c>
      <c r="E225" s="702" t="s">
        <v>248</v>
      </c>
      <c r="F225" s="703" t="s">
        <v>144</v>
      </c>
      <c r="G225" s="335"/>
      <c r="H225" s="336">
        <v>391.428</v>
      </c>
      <c r="I225" s="337">
        <v>391.428</v>
      </c>
    </row>
    <row r="226" spans="2:9" ht="12.95" customHeight="1" x14ac:dyDescent="0.15">
      <c r="B226" s="385" t="s">
        <v>5</v>
      </c>
      <c r="C226" s="332" t="s">
        <v>43</v>
      </c>
      <c r="D226" s="333" t="s">
        <v>11</v>
      </c>
      <c r="E226" s="702" t="s">
        <v>146</v>
      </c>
      <c r="F226" s="703" t="s">
        <v>149</v>
      </c>
      <c r="G226" s="335"/>
      <c r="H226" s="336">
        <v>431.42899999999997</v>
      </c>
      <c r="I226" s="337">
        <v>431.42899999999997</v>
      </c>
    </row>
    <row r="227" spans="2:9" ht="12.95" customHeight="1" x14ac:dyDescent="0.15">
      <c r="B227" s="385" t="s">
        <v>5</v>
      </c>
      <c r="C227" s="332" t="s">
        <v>43</v>
      </c>
      <c r="D227" s="333" t="s">
        <v>11</v>
      </c>
      <c r="E227" s="702" t="s">
        <v>146</v>
      </c>
      <c r="F227" s="703" t="s">
        <v>152</v>
      </c>
      <c r="G227" s="335"/>
      <c r="H227" s="336">
        <v>205.714</v>
      </c>
      <c r="I227" s="337">
        <v>205.714</v>
      </c>
    </row>
    <row r="228" spans="2:9" ht="12.95" customHeight="1" x14ac:dyDescent="0.15">
      <c r="B228" s="383" t="s">
        <v>5</v>
      </c>
      <c r="C228" s="345" t="s">
        <v>43</v>
      </c>
      <c r="D228" s="346"/>
      <c r="E228" s="710" t="s">
        <v>273</v>
      </c>
      <c r="F228" s="711"/>
      <c r="G228" s="25"/>
      <c r="H228" s="2">
        <v>83192.493000000191</v>
      </c>
      <c r="I228" s="348">
        <v>83192.493000000191</v>
      </c>
    </row>
    <row r="229" spans="2:9" ht="12.95" customHeight="1" x14ac:dyDescent="0.15">
      <c r="B229" s="385" t="s">
        <v>15</v>
      </c>
      <c r="C229" s="332" t="s">
        <v>43</v>
      </c>
      <c r="D229" s="333" t="s">
        <v>203</v>
      </c>
      <c r="E229" s="702" t="s">
        <v>146</v>
      </c>
      <c r="F229" s="703" t="s">
        <v>147</v>
      </c>
      <c r="G229" s="335"/>
      <c r="H229" s="336">
        <v>1671.4279999999999</v>
      </c>
      <c r="I229" s="337">
        <v>1671.4279999999999</v>
      </c>
    </row>
    <row r="230" spans="2:9" ht="12.95" customHeight="1" x14ac:dyDescent="0.15">
      <c r="B230" s="385" t="s">
        <v>15</v>
      </c>
      <c r="C230" s="332" t="s">
        <v>43</v>
      </c>
      <c r="D230" s="333" t="s">
        <v>27</v>
      </c>
      <c r="E230" s="702" t="s">
        <v>146</v>
      </c>
      <c r="F230" s="703" t="s">
        <v>147</v>
      </c>
      <c r="G230" s="335"/>
      <c r="H230" s="336">
        <v>1928.57</v>
      </c>
      <c r="I230" s="337">
        <v>1928.57</v>
      </c>
    </row>
    <row r="231" spans="2:9" ht="12.95" customHeight="1" x14ac:dyDescent="0.15">
      <c r="B231" s="385" t="s">
        <v>15</v>
      </c>
      <c r="C231" s="332" t="s">
        <v>43</v>
      </c>
      <c r="D231" s="333" t="s">
        <v>10</v>
      </c>
      <c r="E231" s="702" t="s">
        <v>131</v>
      </c>
      <c r="F231" s="703" t="s">
        <v>132</v>
      </c>
      <c r="G231" s="335"/>
      <c r="H231" s="336">
        <v>1080.6120000000003</v>
      </c>
      <c r="I231" s="337">
        <v>1080.6120000000003</v>
      </c>
    </row>
    <row r="232" spans="2:9" ht="12.95" customHeight="1" x14ac:dyDescent="0.15">
      <c r="B232" s="385" t="s">
        <v>15</v>
      </c>
      <c r="C232" s="332" t="s">
        <v>43</v>
      </c>
      <c r="D232" s="333" t="s">
        <v>10</v>
      </c>
      <c r="E232" s="702" t="s">
        <v>248</v>
      </c>
      <c r="F232" s="703" t="s">
        <v>143</v>
      </c>
      <c r="G232" s="335"/>
      <c r="H232" s="336">
        <v>312.22000000000003</v>
      </c>
      <c r="I232" s="337">
        <v>312.22000000000003</v>
      </c>
    </row>
    <row r="233" spans="2:9" ht="12.95" customHeight="1" x14ac:dyDescent="0.15">
      <c r="B233" s="385" t="s">
        <v>15</v>
      </c>
      <c r="C233" s="332" t="s">
        <v>43</v>
      </c>
      <c r="D233" s="333" t="s">
        <v>10</v>
      </c>
      <c r="E233" s="702" t="s">
        <v>146</v>
      </c>
      <c r="F233" s="703" t="s">
        <v>152</v>
      </c>
      <c r="G233" s="335"/>
      <c r="H233" s="336">
        <v>32.142000000000003</v>
      </c>
      <c r="I233" s="337">
        <v>32.142000000000003</v>
      </c>
    </row>
    <row r="234" spans="2:9" ht="12.95" customHeight="1" x14ac:dyDescent="0.15">
      <c r="B234" s="383" t="s">
        <v>15</v>
      </c>
      <c r="C234" s="345" t="s">
        <v>43</v>
      </c>
      <c r="D234" s="346"/>
      <c r="E234" s="710" t="s">
        <v>273</v>
      </c>
      <c r="F234" s="711"/>
      <c r="G234" s="25"/>
      <c r="H234" s="2">
        <v>5024.9719999999988</v>
      </c>
      <c r="I234" s="348">
        <v>5024.9719999999988</v>
      </c>
    </row>
    <row r="235" spans="2:9" ht="12.95" customHeight="1" x14ac:dyDescent="0.15">
      <c r="B235" s="385" t="s">
        <v>6</v>
      </c>
      <c r="C235" s="332" t="s">
        <v>43</v>
      </c>
      <c r="D235" s="333" t="s">
        <v>4</v>
      </c>
      <c r="E235" s="702" t="s">
        <v>87</v>
      </c>
      <c r="F235" s="703" t="s">
        <v>89</v>
      </c>
      <c r="G235" s="335"/>
      <c r="H235" s="336">
        <v>219.428</v>
      </c>
      <c r="I235" s="337">
        <v>219.428</v>
      </c>
    </row>
    <row r="236" spans="2:9" ht="12.95" customHeight="1" x14ac:dyDescent="0.15">
      <c r="B236" s="385" t="s">
        <v>6</v>
      </c>
      <c r="C236" s="332" t="s">
        <v>43</v>
      </c>
      <c r="D236" s="333" t="s">
        <v>4</v>
      </c>
      <c r="E236" s="702" t="s">
        <v>87</v>
      </c>
      <c r="F236" s="703" t="s">
        <v>95</v>
      </c>
      <c r="G236" s="335"/>
      <c r="H236" s="336">
        <v>116.8</v>
      </c>
      <c r="I236" s="337">
        <v>116.8</v>
      </c>
    </row>
    <row r="237" spans="2:9" ht="12.95" customHeight="1" thickBot="1" x14ac:dyDescent="0.2">
      <c r="B237" s="386" t="s">
        <v>6</v>
      </c>
      <c r="C237" s="355" t="s">
        <v>43</v>
      </c>
      <c r="D237" s="356" t="s">
        <v>4</v>
      </c>
      <c r="E237" s="704" t="s">
        <v>97</v>
      </c>
      <c r="F237" s="705" t="s">
        <v>99</v>
      </c>
      <c r="G237" s="358"/>
      <c r="H237" s="359">
        <v>2012.1269999999993</v>
      </c>
      <c r="I237" s="360">
        <v>2012.1269999999993</v>
      </c>
    </row>
    <row r="238" spans="2:9" ht="12.95" customHeight="1" x14ac:dyDescent="0.15">
      <c r="B238" s="387" t="s">
        <v>6</v>
      </c>
      <c r="C238" s="349" t="s">
        <v>43</v>
      </c>
      <c r="D238" s="350" t="s">
        <v>4</v>
      </c>
      <c r="E238" s="706" t="s">
        <v>110</v>
      </c>
      <c r="F238" s="707" t="s">
        <v>111</v>
      </c>
      <c r="G238" s="352"/>
      <c r="H238" s="353">
        <v>443.57299999999998</v>
      </c>
      <c r="I238" s="354">
        <v>443.57299999999998</v>
      </c>
    </row>
    <row r="239" spans="2:9" ht="12.95" customHeight="1" x14ac:dyDescent="0.15">
      <c r="B239" s="381" t="s">
        <v>6</v>
      </c>
      <c r="C239" s="332" t="s">
        <v>43</v>
      </c>
      <c r="D239" s="333" t="s">
        <v>4</v>
      </c>
      <c r="E239" s="702" t="s">
        <v>110</v>
      </c>
      <c r="F239" s="703" t="s">
        <v>112</v>
      </c>
      <c r="G239" s="335"/>
      <c r="H239" s="336">
        <v>898.43500000000017</v>
      </c>
      <c r="I239" s="337">
        <v>898.43500000000017</v>
      </c>
    </row>
    <row r="240" spans="2:9" ht="12.95" customHeight="1" x14ac:dyDescent="0.15">
      <c r="B240" s="381" t="s">
        <v>6</v>
      </c>
      <c r="C240" s="332" t="s">
        <v>43</v>
      </c>
      <c r="D240" s="333" t="s">
        <v>4</v>
      </c>
      <c r="E240" s="702" t="s">
        <v>110</v>
      </c>
      <c r="F240" s="703" t="s">
        <v>113</v>
      </c>
      <c r="G240" s="335"/>
      <c r="H240" s="336">
        <v>205.714</v>
      </c>
      <c r="I240" s="337">
        <v>205.714</v>
      </c>
    </row>
    <row r="241" spans="2:9" ht="12.95" customHeight="1" x14ac:dyDescent="0.15">
      <c r="B241" s="381" t="s">
        <v>6</v>
      </c>
      <c r="C241" s="332" t="s">
        <v>43</v>
      </c>
      <c r="D241" s="333" t="s">
        <v>4</v>
      </c>
      <c r="E241" s="702" t="s">
        <v>110</v>
      </c>
      <c r="F241" s="703" t="s">
        <v>114</v>
      </c>
      <c r="G241" s="335"/>
      <c r="H241" s="336">
        <v>285.71199999999999</v>
      </c>
      <c r="I241" s="337">
        <v>285.71199999999999</v>
      </c>
    </row>
    <row r="242" spans="2:9" ht="12.95" customHeight="1" x14ac:dyDescent="0.15">
      <c r="B242" s="381" t="s">
        <v>6</v>
      </c>
      <c r="C242" s="332" t="s">
        <v>43</v>
      </c>
      <c r="D242" s="333" t="s">
        <v>4</v>
      </c>
      <c r="E242" s="702" t="s">
        <v>110</v>
      </c>
      <c r="F242" s="703" t="s">
        <v>247</v>
      </c>
      <c r="G242" s="335"/>
      <c r="H242" s="336">
        <v>138.214</v>
      </c>
      <c r="I242" s="337">
        <v>138.214</v>
      </c>
    </row>
    <row r="243" spans="2:9" ht="12.95" customHeight="1" x14ac:dyDescent="0.15">
      <c r="B243" s="381" t="s">
        <v>6</v>
      </c>
      <c r="C243" s="332" t="s">
        <v>43</v>
      </c>
      <c r="D243" s="333" t="s">
        <v>4</v>
      </c>
      <c r="E243" s="702" t="s">
        <v>110</v>
      </c>
      <c r="F243" s="703" t="s">
        <v>117</v>
      </c>
      <c r="G243" s="335"/>
      <c r="H243" s="336">
        <v>1041.4480000000001</v>
      </c>
      <c r="I243" s="337">
        <v>1041.4480000000001</v>
      </c>
    </row>
    <row r="244" spans="2:9" ht="12.95" customHeight="1" x14ac:dyDescent="0.15">
      <c r="B244" s="381" t="s">
        <v>6</v>
      </c>
      <c r="C244" s="332" t="s">
        <v>43</v>
      </c>
      <c r="D244" s="333" t="s">
        <v>4</v>
      </c>
      <c r="E244" s="702" t="s">
        <v>110</v>
      </c>
      <c r="F244" s="703" t="s">
        <v>249</v>
      </c>
      <c r="G244" s="335"/>
      <c r="H244" s="336">
        <v>543.21599999999989</v>
      </c>
      <c r="I244" s="337">
        <v>543.21599999999989</v>
      </c>
    </row>
    <row r="245" spans="2:9" ht="12.95" customHeight="1" x14ac:dyDescent="0.15">
      <c r="B245" s="381" t="s">
        <v>6</v>
      </c>
      <c r="C245" s="332" t="s">
        <v>43</v>
      </c>
      <c r="D245" s="333" t="s">
        <v>4</v>
      </c>
      <c r="E245" s="702" t="s">
        <v>110</v>
      </c>
      <c r="F245" s="703" t="s">
        <v>119</v>
      </c>
      <c r="G245" s="335"/>
      <c r="H245" s="336">
        <v>411.428</v>
      </c>
      <c r="I245" s="337">
        <v>411.428</v>
      </c>
    </row>
    <row r="246" spans="2:9" ht="12.95" customHeight="1" x14ac:dyDescent="0.15">
      <c r="B246" s="381" t="s">
        <v>6</v>
      </c>
      <c r="C246" s="332" t="s">
        <v>43</v>
      </c>
      <c r="D246" s="333" t="s">
        <v>4</v>
      </c>
      <c r="E246" s="702" t="s">
        <v>122</v>
      </c>
      <c r="F246" s="703" t="s">
        <v>279</v>
      </c>
      <c r="G246" s="335"/>
      <c r="H246" s="336">
        <v>512.07100000000003</v>
      </c>
      <c r="I246" s="337">
        <v>512.07100000000003</v>
      </c>
    </row>
    <row r="247" spans="2:9" ht="12.95" customHeight="1" x14ac:dyDescent="0.15">
      <c r="B247" s="381" t="s">
        <v>6</v>
      </c>
      <c r="C247" s="332" t="s">
        <v>43</v>
      </c>
      <c r="D247" s="333" t="s">
        <v>4</v>
      </c>
      <c r="E247" s="702" t="s">
        <v>131</v>
      </c>
      <c r="F247" s="703" t="s">
        <v>132</v>
      </c>
      <c r="G247" s="335"/>
      <c r="H247" s="336">
        <v>2145.8879999999995</v>
      </c>
      <c r="I247" s="337">
        <v>2145.8879999999995</v>
      </c>
    </row>
    <row r="248" spans="2:9" ht="12.95" customHeight="1" x14ac:dyDescent="0.15">
      <c r="B248" s="381" t="s">
        <v>6</v>
      </c>
      <c r="C248" s="332" t="s">
        <v>43</v>
      </c>
      <c r="D248" s="333" t="s">
        <v>4</v>
      </c>
      <c r="E248" s="702" t="s">
        <v>131</v>
      </c>
      <c r="F248" s="703" t="s">
        <v>137</v>
      </c>
      <c r="G248" s="335"/>
      <c r="H248" s="336">
        <v>1408.5000000000002</v>
      </c>
      <c r="I248" s="337">
        <v>1408.5000000000002</v>
      </c>
    </row>
    <row r="249" spans="2:9" ht="12.95" customHeight="1" x14ac:dyDescent="0.15">
      <c r="B249" s="381" t="s">
        <v>6</v>
      </c>
      <c r="C249" s="332" t="s">
        <v>43</v>
      </c>
      <c r="D249" s="333" t="s">
        <v>4</v>
      </c>
      <c r="E249" s="702" t="s">
        <v>131</v>
      </c>
      <c r="F249" s="703" t="s">
        <v>140</v>
      </c>
      <c r="G249" s="335"/>
      <c r="H249" s="336">
        <v>102.857</v>
      </c>
      <c r="I249" s="337">
        <v>102.857</v>
      </c>
    </row>
    <row r="250" spans="2:9" ht="12.95" customHeight="1" x14ac:dyDescent="0.15">
      <c r="B250" s="381" t="s">
        <v>6</v>
      </c>
      <c r="C250" s="332" t="s">
        <v>43</v>
      </c>
      <c r="D250" s="333" t="s">
        <v>4</v>
      </c>
      <c r="E250" s="702" t="s">
        <v>248</v>
      </c>
      <c r="F250" s="703" t="s">
        <v>143</v>
      </c>
      <c r="G250" s="335"/>
      <c r="H250" s="336">
        <v>93.816999999999993</v>
      </c>
      <c r="I250" s="337">
        <v>93.816999999999993</v>
      </c>
    </row>
    <row r="251" spans="2:9" ht="12.95" customHeight="1" x14ac:dyDescent="0.15">
      <c r="B251" s="381" t="s">
        <v>6</v>
      </c>
      <c r="C251" s="332" t="s">
        <v>43</v>
      </c>
      <c r="D251" s="333" t="s">
        <v>4</v>
      </c>
      <c r="E251" s="702" t="s">
        <v>248</v>
      </c>
      <c r="F251" s="703" t="s">
        <v>144</v>
      </c>
      <c r="G251" s="335"/>
      <c r="H251" s="336">
        <v>172.96600000000001</v>
      </c>
      <c r="I251" s="337">
        <v>172.96600000000001</v>
      </c>
    </row>
    <row r="252" spans="2:9" ht="12.95" customHeight="1" x14ac:dyDescent="0.15">
      <c r="B252" s="381" t="s">
        <v>6</v>
      </c>
      <c r="C252" s="332" t="s">
        <v>43</v>
      </c>
      <c r="D252" s="333" t="s">
        <v>4</v>
      </c>
      <c r="E252" s="702" t="s">
        <v>248</v>
      </c>
      <c r="F252" s="703" t="s">
        <v>145</v>
      </c>
      <c r="G252" s="335"/>
      <c r="H252" s="336">
        <v>181.54</v>
      </c>
      <c r="I252" s="337">
        <v>181.54</v>
      </c>
    </row>
    <row r="253" spans="2:9" ht="12.95" customHeight="1" x14ac:dyDescent="0.15">
      <c r="B253" s="381" t="s">
        <v>6</v>
      </c>
      <c r="C253" s="332" t="s">
        <v>43</v>
      </c>
      <c r="D253" s="333" t="s">
        <v>4</v>
      </c>
      <c r="E253" s="702" t="s">
        <v>146</v>
      </c>
      <c r="F253" s="703" t="s">
        <v>149</v>
      </c>
      <c r="G253" s="335"/>
      <c r="H253" s="336">
        <v>230.857</v>
      </c>
      <c r="I253" s="337">
        <v>230.857</v>
      </c>
    </row>
    <row r="254" spans="2:9" ht="12.95" customHeight="1" x14ac:dyDescent="0.15">
      <c r="B254" s="381" t="s">
        <v>6</v>
      </c>
      <c r="C254" s="332" t="s">
        <v>43</v>
      </c>
      <c r="D254" s="333" t="s">
        <v>4</v>
      </c>
      <c r="E254" s="702" t="s">
        <v>146</v>
      </c>
      <c r="F254" s="703" t="s">
        <v>152</v>
      </c>
      <c r="G254" s="335"/>
      <c r="H254" s="336">
        <v>501.06400000000002</v>
      </c>
      <c r="I254" s="337">
        <v>501.06400000000002</v>
      </c>
    </row>
    <row r="255" spans="2:9" ht="12.95" customHeight="1" x14ac:dyDescent="0.15">
      <c r="B255" s="381" t="s">
        <v>6</v>
      </c>
      <c r="C255" s="332" t="s">
        <v>43</v>
      </c>
      <c r="D255" s="333" t="s">
        <v>4</v>
      </c>
      <c r="E255" s="702" t="s">
        <v>146</v>
      </c>
      <c r="F255" s="703" t="s">
        <v>275</v>
      </c>
      <c r="G255" s="335"/>
      <c r="H255" s="336">
        <v>339.78100000000006</v>
      </c>
      <c r="I255" s="337">
        <v>339.78100000000006</v>
      </c>
    </row>
    <row r="256" spans="2:9" ht="12.95" customHeight="1" x14ac:dyDescent="0.15">
      <c r="B256" s="381" t="s">
        <v>6</v>
      </c>
      <c r="C256" s="332" t="s">
        <v>43</v>
      </c>
      <c r="D256" s="333" t="s">
        <v>4</v>
      </c>
      <c r="E256" s="702" t="s">
        <v>153</v>
      </c>
      <c r="F256" s="703" t="s">
        <v>153</v>
      </c>
      <c r="G256" s="335"/>
      <c r="H256" s="336">
        <v>102.857</v>
      </c>
      <c r="I256" s="337">
        <v>102.857</v>
      </c>
    </row>
    <row r="257" spans="2:9" ht="12.95" customHeight="1" x14ac:dyDescent="0.15">
      <c r="B257" s="381" t="s">
        <v>6</v>
      </c>
      <c r="C257" s="332" t="s">
        <v>43</v>
      </c>
      <c r="D257" s="333" t="s">
        <v>5</v>
      </c>
      <c r="E257" s="702" t="s">
        <v>87</v>
      </c>
      <c r="F257" s="703" t="s">
        <v>95</v>
      </c>
      <c r="G257" s="335"/>
      <c r="H257" s="336">
        <v>117.714</v>
      </c>
      <c r="I257" s="337">
        <v>117.714</v>
      </c>
    </row>
    <row r="258" spans="2:9" ht="12.95" customHeight="1" x14ac:dyDescent="0.15">
      <c r="B258" s="381" t="s">
        <v>6</v>
      </c>
      <c r="C258" s="332" t="s">
        <v>43</v>
      </c>
      <c r="D258" s="333" t="s">
        <v>5</v>
      </c>
      <c r="E258" s="702" t="s">
        <v>87</v>
      </c>
      <c r="F258" s="703" t="s">
        <v>96</v>
      </c>
      <c r="G258" s="335"/>
      <c r="H258" s="336">
        <v>205.714</v>
      </c>
      <c r="I258" s="337">
        <v>205.714</v>
      </c>
    </row>
    <row r="259" spans="2:9" ht="12.95" customHeight="1" x14ac:dyDescent="0.15">
      <c r="B259" s="381" t="s">
        <v>6</v>
      </c>
      <c r="C259" s="332" t="s">
        <v>43</v>
      </c>
      <c r="D259" s="333" t="s">
        <v>5</v>
      </c>
      <c r="E259" s="702" t="s">
        <v>103</v>
      </c>
      <c r="F259" s="703" t="s">
        <v>108</v>
      </c>
      <c r="G259" s="335"/>
      <c r="H259" s="336">
        <v>102.857</v>
      </c>
      <c r="I259" s="337">
        <v>102.857</v>
      </c>
    </row>
    <row r="260" spans="2:9" ht="12.95" customHeight="1" x14ac:dyDescent="0.15">
      <c r="B260" s="381" t="s">
        <v>6</v>
      </c>
      <c r="C260" s="332" t="s">
        <v>43</v>
      </c>
      <c r="D260" s="333" t="s">
        <v>5</v>
      </c>
      <c r="E260" s="702" t="s">
        <v>131</v>
      </c>
      <c r="F260" s="703" t="s">
        <v>132</v>
      </c>
      <c r="G260" s="335"/>
      <c r="H260" s="336">
        <v>1709.2570000000001</v>
      </c>
      <c r="I260" s="337">
        <v>1709.2570000000001</v>
      </c>
    </row>
    <row r="261" spans="2:9" ht="12.95" customHeight="1" x14ac:dyDescent="0.15">
      <c r="B261" s="381" t="s">
        <v>6</v>
      </c>
      <c r="C261" s="332" t="s">
        <v>43</v>
      </c>
      <c r="D261" s="333" t="s">
        <v>5</v>
      </c>
      <c r="E261" s="702" t="s">
        <v>146</v>
      </c>
      <c r="F261" s="703" t="s">
        <v>148</v>
      </c>
      <c r="G261" s="335"/>
      <c r="H261" s="336">
        <v>436.8</v>
      </c>
      <c r="I261" s="337">
        <v>436.8</v>
      </c>
    </row>
    <row r="262" spans="2:9" ht="12.95" customHeight="1" x14ac:dyDescent="0.15">
      <c r="B262" s="381" t="s">
        <v>6</v>
      </c>
      <c r="C262" s="332" t="s">
        <v>43</v>
      </c>
      <c r="D262" s="333" t="s">
        <v>5</v>
      </c>
      <c r="E262" s="702" t="s">
        <v>146</v>
      </c>
      <c r="F262" s="703" t="s">
        <v>152</v>
      </c>
      <c r="G262" s="335"/>
      <c r="H262" s="336">
        <v>411.428</v>
      </c>
      <c r="I262" s="337">
        <v>411.428</v>
      </c>
    </row>
    <row r="263" spans="2:9" ht="12.95" customHeight="1" x14ac:dyDescent="0.15">
      <c r="B263" s="381" t="s">
        <v>6</v>
      </c>
      <c r="C263" s="332" t="s">
        <v>43</v>
      </c>
      <c r="D263" s="333" t="s">
        <v>5</v>
      </c>
      <c r="E263" s="702" t="s">
        <v>153</v>
      </c>
      <c r="F263" s="703" t="s">
        <v>153</v>
      </c>
      <c r="G263" s="335"/>
      <c r="H263" s="336">
        <v>514.28499999999997</v>
      </c>
      <c r="I263" s="337">
        <v>514.28499999999997</v>
      </c>
    </row>
    <row r="264" spans="2:9" ht="12.95" customHeight="1" x14ac:dyDescent="0.15">
      <c r="B264" s="381" t="s">
        <v>6</v>
      </c>
      <c r="C264" s="332" t="s">
        <v>43</v>
      </c>
      <c r="D264" s="333" t="s">
        <v>7</v>
      </c>
      <c r="E264" s="702" t="s">
        <v>87</v>
      </c>
      <c r="F264" s="703" t="s">
        <v>95</v>
      </c>
      <c r="G264" s="335"/>
      <c r="H264" s="336">
        <v>228.572</v>
      </c>
      <c r="I264" s="337">
        <v>228.572</v>
      </c>
    </row>
    <row r="265" spans="2:9" ht="12.95" customHeight="1" x14ac:dyDescent="0.15">
      <c r="B265" s="381" t="s">
        <v>6</v>
      </c>
      <c r="C265" s="332" t="s">
        <v>43</v>
      </c>
      <c r="D265" s="333" t="s">
        <v>7</v>
      </c>
      <c r="E265" s="702" t="s">
        <v>110</v>
      </c>
      <c r="F265" s="703" t="s">
        <v>116</v>
      </c>
      <c r="G265" s="335"/>
      <c r="H265" s="336">
        <v>102.857</v>
      </c>
      <c r="I265" s="337">
        <v>102.857</v>
      </c>
    </row>
    <row r="266" spans="2:9" ht="12.95" customHeight="1" x14ac:dyDescent="0.15">
      <c r="B266" s="381" t="s">
        <v>6</v>
      </c>
      <c r="C266" s="332" t="s">
        <v>43</v>
      </c>
      <c r="D266" s="333" t="s">
        <v>7</v>
      </c>
      <c r="E266" s="702" t="s">
        <v>131</v>
      </c>
      <c r="F266" s="703" t="s">
        <v>132</v>
      </c>
      <c r="G266" s="335"/>
      <c r="H266" s="336">
        <v>643.57799999999997</v>
      </c>
      <c r="I266" s="337">
        <v>643.57799999999997</v>
      </c>
    </row>
    <row r="267" spans="2:9" ht="12.95" customHeight="1" x14ac:dyDescent="0.15">
      <c r="B267" s="381" t="s">
        <v>6</v>
      </c>
      <c r="C267" s="332" t="s">
        <v>43</v>
      </c>
      <c r="D267" s="333" t="s">
        <v>7</v>
      </c>
      <c r="E267" s="702" t="s">
        <v>248</v>
      </c>
      <c r="F267" s="703" t="s">
        <v>144</v>
      </c>
      <c r="G267" s="335"/>
      <c r="H267" s="336">
        <v>514.28499999999997</v>
      </c>
      <c r="I267" s="337">
        <v>514.28499999999997</v>
      </c>
    </row>
    <row r="268" spans="2:9" ht="12.95" customHeight="1" x14ac:dyDescent="0.15">
      <c r="B268" s="381" t="s">
        <v>6</v>
      </c>
      <c r="C268" s="332" t="s">
        <v>43</v>
      </c>
      <c r="D268" s="333" t="s">
        <v>7</v>
      </c>
      <c r="E268" s="702" t="s">
        <v>153</v>
      </c>
      <c r="F268" s="703" t="s">
        <v>153</v>
      </c>
      <c r="G268" s="335"/>
      <c r="H268" s="336">
        <v>102.857</v>
      </c>
      <c r="I268" s="337">
        <v>102.857</v>
      </c>
    </row>
    <row r="269" spans="2:9" ht="12.95" customHeight="1" x14ac:dyDescent="0.15">
      <c r="B269" s="381" t="s">
        <v>6</v>
      </c>
      <c r="C269" s="332" t="s">
        <v>43</v>
      </c>
      <c r="D269" s="333" t="s">
        <v>10</v>
      </c>
      <c r="E269" s="702" t="s">
        <v>87</v>
      </c>
      <c r="F269" s="703" t="s">
        <v>93</v>
      </c>
      <c r="G269" s="335"/>
      <c r="H269" s="336">
        <v>123.43700000000001</v>
      </c>
      <c r="I269" s="337">
        <v>123.43700000000001</v>
      </c>
    </row>
    <row r="270" spans="2:9" ht="12.95" customHeight="1" x14ac:dyDescent="0.15">
      <c r="B270" s="381" t="s">
        <v>6</v>
      </c>
      <c r="C270" s="332" t="s">
        <v>43</v>
      </c>
      <c r="D270" s="333" t="s">
        <v>10</v>
      </c>
      <c r="E270" s="702" t="s">
        <v>87</v>
      </c>
      <c r="F270" s="703" t="s">
        <v>95</v>
      </c>
      <c r="G270" s="335"/>
      <c r="H270" s="336">
        <v>205.714</v>
      </c>
      <c r="I270" s="337">
        <v>205.714</v>
      </c>
    </row>
    <row r="271" spans="2:9" ht="12.95" customHeight="1" x14ac:dyDescent="0.15">
      <c r="B271" s="381" t="s">
        <v>6</v>
      </c>
      <c r="C271" s="332" t="s">
        <v>43</v>
      </c>
      <c r="D271" s="333" t="s">
        <v>10</v>
      </c>
      <c r="E271" s="702" t="s">
        <v>97</v>
      </c>
      <c r="F271" s="703" t="s">
        <v>99</v>
      </c>
      <c r="G271" s="335"/>
      <c r="H271" s="336">
        <v>285.71199999999999</v>
      </c>
      <c r="I271" s="337">
        <v>285.71199999999999</v>
      </c>
    </row>
    <row r="272" spans="2:9" ht="12.95" customHeight="1" x14ac:dyDescent="0.15">
      <c r="B272" s="381" t="s">
        <v>6</v>
      </c>
      <c r="C272" s="332" t="s">
        <v>43</v>
      </c>
      <c r="D272" s="333" t="s">
        <v>10</v>
      </c>
      <c r="E272" s="702" t="s">
        <v>103</v>
      </c>
      <c r="F272" s="703" t="s">
        <v>105</v>
      </c>
      <c r="G272" s="335"/>
      <c r="H272" s="336">
        <v>33.936</v>
      </c>
      <c r="I272" s="337">
        <v>33.936</v>
      </c>
    </row>
    <row r="273" spans="2:9" ht="12.95" customHeight="1" x14ac:dyDescent="0.15">
      <c r="B273" s="381" t="s">
        <v>6</v>
      </c>
      <c r="C273" s="332" t="s">
        <v>43</v>
      </c>
      <c r="D273" s="333" t="s">
        <v>10</v>
      </c>
      <c r="E273" s="702" t="s">
        <v>110</v>
      </c>
      <c r="F273" s="703" t="s">
        <v>112</v>
      </c>
      <c r="G273" s="335"/>
      <c r="H273" s="336">
        <v>605.33699999999999</v>
      </c>
      <c r="I273" s="337">
        <v>605.33699999999999</v>
      </c>
    </row>
    <row r="274" spans="2:9" ht="12.95" customHeight="1" x14ac:dyDescent="0.15">
      <c r="B274" s="381" t="s">
        <v>6</v>
      </c>
      <c r="C274" s="332" t="s">
        <v>43</v>
      </c>
      <c r="D274" s="333" t="s">
        <v>10</v>
      </c>
      <c r="E274" s="702" t="s">
        <v>110</v>
      </c>
      <c r="F274" s="703" t="s">
        <v>113</v>
      </c>
      <c r="G274" s="335"/>
      <c r="H274" s="336">
        <v>308.57100000000003</v>
      </c>
      <c r="I274" s="337">
        <v>308.57100000000003</v>
      </c>
    </row>
    <row r="275" spans="2:9" ht="12.95" customHeight="1" x14ac:dyDescent="0.15">
      <c r="B275" s="381" t="s">
        <v>6</v>
      </c>
      <c r="C275" s="332" t="s">
        <v>43</v>
      </c>
      <c r="D275" s="333" t="s">
        <v>10</v>
      </c>
      <c r="E275" s="702" t="s">
        <v>110</v>
      </c>
      <c r="F275" s="703" t="s">
        <v>114</v>
      </c>
      <c r="G275" s="335"/>
      <c r="H275" s="336">
        <v>281.89</v>
      </c>
      <c r="I275" s="337">
        <v>281.89</v>
      </c>
    </row>
    <row r="276" spans="2:9" ht="12.95" customHeight="1" x14ac:dyDescent="0.15">
      <c r="B276" s="381" t="s">
        <v>6</v>
      </c>
      <c r="C276" s="332" t="s">
        <v>43</v>
      </c>
      <c r="D276" s="333" t="s">
        <v>10</v>
      </c>
      <c r="E276" s="702" t="s">
        <v>110</v>
      </c>
      <c r="F276" s="703" t="s">
        <v>117</v>
      </c>
      <c r="G276" s="335"/>
      <c r="H276" s="336">
        <v>4428.6590000000124</v>
      </c>
      <c r="I276" s="337">
        <v>4428.6590000000124</v>
      </c>
    </row>
    <row r="277" spans="2:9" ht="12.95" customHeight="1" x14ac:dyDescent="0.15">
      <c r="B277" s="381" t="s">
        <v>6</v>
      </c>
      <c r="C277" s="332" t="s">
        <v>43</v>
      </c>
      <c r="D277" s="333" t="s">
        <v>10</v>
      </c>
      <c r="E277" s="702" t="s">
        <v>122</v>
      </c>
      <c r="F277" s="703" t="s">
        <v>123</v>
      </c>
      <c r="G277" s="335"/>
      <c r="H277" s="336">
        <v>35.713999999999999</v>
      </c>
      <c r="I277" s="337">
        <v>35.713999999999999</v>
      </c>
    </row>
    <row r="278" spans="2:9" ht="12.95" customHeight="1" x14ac:dyDescent="0.15">
      <c r="B278" s="381" t="s">
        <v>6</v>
      </c>
      <c r="C278" s="332" t="s">
        <v>43</v>
      </c>
      <c r="D278" s="333" t="s">
        <v>10</v>
      </c>
      <c r="E278" s="702" t="s">
        <v>122</v>
      </c>
      <c r="F278" s="703" t="s">
        <v>279</v>
      </c>
      <c r="G278" s="335"/>
      <c r="H278" s="336">
        <v>35.529000000000003</v>
      </c>
      <c r="I278" s="337">
        <v>35.529000000000003</v>
      </c>
    </row>
    <row r="279" spans="2:9" ht="12.95" customHeight="1" x14ac:dyDescent="0.15">
      <c r="B279" s="381" t="s">
        <v>6</v>
      </c>
      <c r="C279" s="332" t="s">
        <v>43</v>
      </c>
      <c r="D279" s="333" t="s">
        <v>10</v>
      </c>
      <c r="E279" s="702" t="s">
        <v>131</v>
      </c>
      <c r="F279" s="703" t="s">
        <v>132</v>
      </c>
      <c r="G279" s="335"/>
      <c r="H279" s="336">
        <v>142.214</v>
      </c>
      <c r="I279" s="337">
        <v>142.214</v>
      </c>
    </row>
    <row r="280" spans="2:9" ht="12.95" customHeight="1" x14ac:dyDescent="0.15">
      <c r="B280" s="381" t="s">
        <v>6</v>
      </c>
      <c r="C280" s="332" t="s">
        <v>43</v>
      </c>
      <c r="D280" s="333" t="s">
        <v>10</v>
      </c>
      <c r="E280" s="702" t="s">
        <v>131</v>
      </c>
      <c r="F280" s="703" t="s">
        <v>140</v>
      </c>
      <c r="G280" s="335"/>
      <c r="H280" s="336">
        <v>34.079000000000001</v>
      </c>
      <c r="I280" s="337">
        <v>34.079000000000001</v>
      </c>
    </row>
    <row r="281" spans="2:9" ht="12.95" customHeight="1" x14ac:dyDescent="0.15">
      <c r="B281" s="381" t="s">
        <v>6</v>
      </c>
      <c r="C281" s="332" t="s">
        <v>43</v>
      </c>
      <c r="D281" s="333" t="s">
        <v>10</v>
      </c>
      <c r="E281" s="702" t="s">
        <v>248</v>
      </c>
      <c r="F281" s="703" t="s">
        <v>143</v>
      </c>
      <c r="G281" s="335"/>
      <c r="H281" s="336">
        <v>110.78099999999999</v>
      </c>
      <c r="I281" s="337">
        <v>110.78099999999999</v>
      </c>
    </row>
    <row r="282" spans="2:9" ht="12.95" customHeight="1" x14ac:dyDescent="0.15">
      <c r="B282" s="381" t="s">
        <v>6</v>
      </c>
      <c r="C282" s="332" t="s">
        <v>43</v>
      </c>
      <c r="D282" s="333" t="s">
        <v>10</v>
      </c>
      <c r="E282" s="702" t="s">
        <v>146</v>
      </c>
      <c r="F282" s="703" t="s">
        <v>147</v>
      </c>
      <c r="G282" s="335"/>
      <c r="H282" s="336">
        <v>122.149</v>
      </c>
      <c r="I282" s="337">
        <v>122.149</v>
      </c>
    </row>
    <row r="283" spans="2:9" ht="12.95" customHeight="1" x14ac:dyDescent="0.15">
      <c r="B283" s="381" t="s">
        <v>6</v>
      </c>
      <c r="C283" s="332" t="s">
        <v>43</v>
      </c>
      <c r="D283" s="333" t="s">
        <v>10</v>
      </c>
      <c r="E283" s="702" t="s">
        <v>146</v>
      </c>
      <c r="F283" s="703" t="s">
        <v>152</v>
      </c>
      <c r="G283" s="335"/>
      <c r="H283" s="336">
        <v>136.786</v>
      </c>
      <c r="I283" s="337">
        <v>136.786</v>
      </c>
    </row>
    <row r="284" spans="2:9" ht="12.95" customHeight="1" x14ac:dyDescent="0.15">
      <c r="B284" s="381" t="s">
        <v>6</v>
      </c>
      <c r="C284" s="332" t="s">
        <v>43</v>
      </c>
      <c r="D284" s="333" t="s">
        <v>10</v>
      </c>
      <c r="E284" s="702" t="s">
        <v>146</v>
      </c>
      <c r="F284" s="703" t="s">
        <v>275</v>
      </c>
      <c r="G284" s="335"/>
      <c r="H284" s="336">
        <v>249.96299999999999</v>
      </c>
      <c r="I284" s="337">
        <v>249.96299999999999</v>
      </c>
    </row>
    <row r="285" spans="2:9" ht="12.95" customHeight="1" x14ac:dyDescent="0.15">
      <c r="B285" s="381" t="s">
        <v>6</v>
      </c>
      <c r="C285" s="332" t="s">
        <v>43</v>
      </c>
      <c r="D285" s="333" t="s">
        <v>10</v>
      </c>
      <c r="E285" s="702" t="s">
        <v>153</v>
      </c>
      <c r="F285" s="703" t="s">
        <v>153</v>
      </c>
      <c r="G285" s="335"/>
      <c r="H285" s="336">
        <v>102.857</v>
      </c>
      <c r="I285" s="337">
        <v>102.857</v>
      </c>
    </row>
    <row r="286" spans="2:9" ht="12.95" customHeight="1" x14ac:dyDescent="0.15">
      <c r="B286" s="381" t="s">
        <v>6</v>
      </c>
      <c r="C286" s="332" t="s">
        <v>43</v>
      </c>
      <c r="D286" s="333" t="s">
        <v>11</v>
      </c>
      <c r="E286" s="702" t="s">
        <v>87</v>
      </c>
      <c r="F286" s="703" t="s">
        <v>95</v>
      </c>
      <c r="G286" s="335"/>
      <c r="H286" s="336">
        <v>102.857</v>
      </c>
      <c r="I286" s="337">
        <v>102.857</v>
      </c>
    </row>
    <row r="287" spans="2:9" ht="12.95" customHeight="1" x14ac:dyDescent="0.15">
      <c r="B287" s="381" t="s">
        <v>6</v>
      </c>
      <c r="C287" s="332" t="s">
        <v>43</v>
      </c>
      <c r="D287" s="333" t="s">
        <v>11</v>
      </c>
      <c r="E287" s="702" t="s">
        <v>110</v>
      </c>
      <c r="F287" s="703" t="s">
        <v>113</v>
      </c>
      <c r="G287" s="335"/>
      <c r="H287" s="336">
        <v>308.57100000000003</v>
      </c>
      <c r="I287" s="337">
        <v>308.57100000000003</v>
      </c>
    </row>
    <row r="288" spans="2:9" ht="12.95" customHeight="1" x14ac:dyDescent="0.15">
      <c r="B288" s="381" t="s">
        <v>6</v>
      </c>
      <c r="C288" s="332" t="s">
        <v>43</v>
      </c>
      <c r="D288" s="333" t="s">
        <v>11</v>
      </c>
      <c r="E288" s="702" t="s">
        <v>131</v>
      </c>
      <c r="F288" s="703" t="s">
        <v>132</v>
      </c>
      <c r="G288" s="335"/>
      <c r="H288" s="336">
        <v>2180.7209999999995</v>
      </c>
      <c r="I288" s="337">
        <v>2180.7209999999995</v>
      </c>
    </row>
    <row r="289" spans="2:9" ht="12.95" customHeight="1" x14ac:dyDescent="0.15">
      <c r="B289" s="381" t="s">
        <v>6</v>
      </c>
      <c r="C289" s="332" t="s">
        <v>43</v>
      </c>
      <c r="D289" s="333" t="s">
        <v>11</v>
      </c>
      <c r="E289" s="702" t="s">
        <v>248</v>
      </c>
      <c r="F289" s="703" t="s">
        <v>143</v>
      </c>
      <c r="G289" s="335"/>
      <c r="H289" s="336">
        <v>102.857</v>
      </c>
      <c r="I289" s="337">
        <v>102.857</v>
      </c>
    </row>
    <row r="290" spans="2:9" ht="12.95" customHeight="1" x14ac:dyDescent="0.15">
      <c r="B290" s="381" t="s">
        <v>6</v>
      </c>
      <c r="C290" s="332" t="s">
        <v>43</v>
      </c>
      <c r="D290" s="333" t="s">
        <v>11</v>
      </c>
      <c r="E290" s="702" t="s">
        <v>248</v>
      </c>
      <c r="F290" s="703" t="s">
        <v>144</v>
      </c>
      <c r="G290" s="335"/>
      <c r="H290" s="336">
        <v>308.57100000000003</v>
      </c>
      <c r="I290" s="337">
        <v>308.57100000000003</v>
      </c>
    </row>
    <row r="291" spans="2:9" ht="12.95" customHeight="1" x14ac:dyDescent="0.15">
      <c r="B291" s="381" t="s">
        <v>6</v>
      </c>
      <c r="C291" s="332" t="s">
        <v>43</v>
      </c>
      <c r="D291" s="333" t="s">
        <v>11</v>
      </c>
      <c r="E291" s="702" t="s">
        <v>153</v>
      </c>
      <c r="F291" s="703" t="s">
        <v>153</v>
      </c>
      <c r="G291" s="335"/>
      <c r="H291" s="336">
        <v>102.857</v>
      </c>
      <c r="I291" s="337">
        <v>102.857</v>
      </c>
    </row>
    <row r="292" spans="2:9" ht="12.95" customHeight="1" x14ac:dyDescent="0.15">
      <c r="B292" s="383" t="s">
        <v>6</v>
      </c>
      <c r="C292" s="345" t="s">
        <v>43</v>
      </c>
      <c r="D292" s="346"/>
      <c r="E292" s="710" t="s">
        <v>273</v>
      </c>
      <c r="F292" s="711"/>
      <c r="G292" s="25"/>
      <c r="H292" s="2">
        <v>27548.259000000024</v>
      </c>
      <c r="I292" s="348">
        <v>27548.259000000024</v>
      </c>
    </row>
    <row r="293" spans="2:9" ht="12.95" customHeight="1" x14ac:dyDescent="0.15">
      <c r="B293" s="381" t="s">
        <v>261</v>
      </c>
      <c r="C293" s="332" t="s">
        <v>43</v>
      </c>
      <c r="D293" s="333" t="s">
        <v>4</v>
      </c>
      <c r="E293" s="702" t="s">
        <v>87</v>
      </c>
      <c r="F293" s="703" t="s">
        <v>88</v>
      </c>
      <c r="G293" s="335"/>
      <c r="H293" s="336">
        <v>514.28599999999994</v>
      </c>
      <c r="I293" s="337">
        <v>514.28599999999994</v>
      </c>
    </row>
    <row r="294" spans="2:9" ht="12.95" customHeight="1" x14ac:dyDescent="0.15">
      <c r="B294" s="381" t="s">
        <v>261</v>
      </c>
      <c r="C294" s="332" t="s">
        <v>43</v>
      </c>
      <c r="D294" s="333" t="s">
        <v>4</v>
      </c>
      <c r="E294" s="702" t="s">
        <v>87</v>
      </c>
      <c r="F294" s="703" t="s">
        <v>89</v>
      </c>
      <c r="G294" s="335"/>
      <c r="H294" s="336">
        <v>244.286</v>
      </c>
      <c r="I294" s="337">
        <v>244.286</v>
      </c>
    </row>
    <row r="295" spans="2:9" ht="12.95" customHeight="1" thickBot="1" x14ac:dyDescent="0.2">
      <c r="B295" s="388" t="s">
        <v>261</v>
      </c>
      <c r="C295" s="355" t="s">
        <v>43</v>
      </c>
      <c r="D295" s="356" t="s">
        <v>4</v>
      </c>
      <c r="E295" s="704" t="s">
        <v>87</v>
      </c>
      <c r="F295" s="705" t="s">
        <v>93</v>
      </c>
      <c r="G295" s="358"/>
      <c r="H295" s="359">
        <v>1337.144</v>
      </c>
      <c r="I295" s="360">
        <v>1337.144</v>
      </c>
    </row>
    <row r="296" spans="2:9" ht="12.95" customHeight="1" x14ac:dyDescent="0.15">
      <c r="B296" s="384" t="s">
        <v>261</v>
      </c>
      <c r="C296" s="349" t="s">
        <v>43</v>
      </c>
      <c r="D296" s="350" t="s">
        <v>4</v>
      </c>
      <c r="E296" s="706" t="s">
        <v>87</v>
      </c>
      <c r="F296" s="707" t="s">
        <v>95</v>
      </c>
      <c r="G296" s="352"/>
      <c r="H296" s="353">
        <v>694.28600000000006</v>
      </c>
      <c r="I296" s="354">
        <v>694.28600000000006</v>
      </c>
    </row>
    <row r="297" spans="2:9" ht="12.95" customHeight="1" x14ac:dyDescent="0.15">
      <c r="B297" s="381" t="s">
        <v>261</v>
      </c>
      <c r="C297" s="332" t="s">
        <v>43</v>
      </c>
      <c r="D297" s="333" t="s">
        <v>4</v>
      </c>
      <c r="E297" s="702" t="s">
        <v>97</v>
      </c>
      <c r="F297" s="703" t="s">
        <v>99</v>
      </c>
      <c r="G297" s="335"/>
      <c r="H297" s="336">
        <v>1542.8579999999999</v>
      </c>
      <c r="I297" s="337">
        <v>1542.8579999999999</v>
      </c>
    </row>
    <row r="298" spans="2:9" ht="12.95" customHeight="1" x14ac:dyDescent="0.15">
      <c r="B298" s="381" t="s">
        <v>261</v>
      </c>
      <c r="C298" s="332" t="s">
        <v>43</v>
      </c>
      <c r="D298" s="333" t="s">
        <v>4</v>
      </c>
      <c r="E298" s="702" t="s">
        <v>97</v>
      </c>
      <c r="F298" s="703" t="s">
        <v>254</v>
      </c>
      <c r="G298" s="335"/>
      <c r="H298" s="336">
        <v>771.42899999999986</v>
      </c>
      <c r="I298" s="337">
        <v>771.42899999999986</v>
      </c>
    </row>
    <row r="299" spans="2:9" ht="12.95" customHeight="1" x14ac:dyDescent="0.15">
      <c r="B299" s="381" t="s">
        <v>261</v>
      </c>
      <c r="C299" s="332" t="s">
        <v>43</v>
      </c>
      <c r="D299" s="333" t="s">
        <v>4</v>
      </c>
      <c r="E299" s="702" t="s">
        <v>103</v>
      </c>
      <c r="F299" s="703" t="s">
        <v>107</v>
      </c>
      <c r="G299" s="335"/>
      <c r="H299" s="336">
        <v>1542.8579999999999</v>
      </c>
      <c r="I299" s="337">
        <v>1542.8579999999999</v>
      </c>
    </row>
    <row r="300" spans="2:9" ht="12.95" customHeight="1" x14ac:dyDescent="0.15">
      <c r="B300" s="381" t="s">
        <v>261</v>
      </c>
      <c r="C300" s="332" t="s">
        <v>43</v>
      </c>
      <c r="D300" s="333" t="s">
        <v>4</v>
      </c>
      <c r="E300" s="702" t="s">
        <v>103</v>
      </c>
      <c r="F300" s="703" t="s">
        <v>109</v>
      </c>
      <c r="G300" s="335"/>
      <c r="H300" s="336">
        <v>257.14299999999997</v>
      </c>
      <c r="I300" s="337">
        <v>257.14299999999997</v>
      </c>
    </row>
    <row r="301" spans="2:9" ht="12.95" customHeight="1" x14ac:dyDescent="0.15">
      <c r="B301" s="381" t="s">
        <v>261</v>
      </c>
      <c r="C301" s="332" t="s">
        <v>43</v>
      </c>
      <c r="D301" s="333" t="s">
        <v>4</v>
      </c>
      <c r="E301" s="702" t="s">
        <v>110</v>
      </c>
      <c r="F301" s="703" t="s">
        <v>111</v>
      </c>
      <c r="G301" s="335"/>
      <c r="H301" s="336">
        <v>257.14299999999997</v>
      </c>
      <c r="I301" s="337">
        <v>257.14299999999997</v>
      </c>
    </row>
    <row r="302" spans="2:9" ht="12.95" customHeight="1" x14ac:dyDescent="0.15">
      <c r="B302" s="381" t="s">
        <v>261</v>
      </c>
      <c r="C302" s="332" t="s">
        <v>43</v>
      </c>
      <c r="D302" s="333" t="s">
        <v>4</v>
      </c>
      <c r="E302" s="702" t="s">
        <v>110</v>
      </c>
      <c r="F302" s="703" t="s">
        <v>112</v>
      </c>
      <c r="G302" s="335"/>
      <c r="H302" s="336">
        <v>12702.863000000001</v>
      </c>
      <c r="I302" s="337">
        <v>12702.863000000001</v>
      </c>
    </row>
    <row r="303" spans="2:9" ht="12.95" customHeight="1" x14ac:dyDescent="0.15">
      <c r="B303" s="381" t="s">
        <v>261</v>
      </c>
      <c r="C303" s="332" t="s">
        <v>43</v>
      </c>
      <c r="D303" s="333" t="s">
        <v>4</v>
      </c>
      <c r="E303" s="702" t="s">
        <v>110</v>
      </c>
      <c r="F303" s="703" t="s">
        <v>113</v>
      </c>
      <c r="G303" s="335"/>
      <c r="H303" s="336">
        <v>2057.1439999999998</v>
      </c>
      <c r="I303" s="337">
        <v>2057.1439999999998</v>
      </c>
    </row>
    <row r="304" spans="2:9" ht="12.95" customHeight="1" x14ac:dyDescent="0.15">
      <c r="B304" s="381" t="s">
        <v>261</v>
      </c>
      <c r="C304" s="332" t="s">
        <v>43</v>
      </c>
      <c r="D304" s="333" t="s">
        <v>4</v>
      </c>
      <c r="E304" s="702" t="s">
        <v>110</v>
      </c>
      <c r="F304" s="703" t="s">
        <v>114</v>
      </c>
      <c r="G304" s="335"/>
      <c r="H304" s="336">
        <v>4101.43</v>
      </c>
      <c r="I304" s="337">
        <v>4101.43</v>
      </c>
    </row>
    <row r="305" spans="2:9" ht="12.95" customHeight="1" x14ac:dyDescent="0.15">
      <c r="B305" s="381" t="s">
        <v>261</v>
      </c>
      <c r="C305" s="332" t="s">
        <v>43</v>
      </c>
      <c r="D305" s="333" t="s">
        <v>4</v>
      </c>
      <c r="E305" s="702" t="s">
        <v>110</v>
      </c>
      <c r="F305" s="703" t="s">
        <v>247</v>
      </c>
      <c r="G305" s="335"/>
      <c r="H305" s="336">
        <v>257.14299999999997</v>
      </c>
      <c r="I305" s="337">
        <v>257.14299999999997</v>
      </c>
    </row>
    <row r="306" spans="2:9" ht="12.95" customHeight="1" x14ac:dyDescent="0.15">
      <c r="B306" s="381" t="s">
        <v>261</v>
      </c>
      <c r="C306" s="332" t="s">
        <v>43</v>
      </c>
      <c r="D306" s="333" t="s">
        <v>4</v>
      </c>
      <c r="E306" s="702" t="s">
        <v>110</v>
      </c>
      <c r="F306" s="703" t="s">
        <v>116</v>
      </c>
      <c r="G306" s="335"/>
      <c r="H306" s="336">
        <v>308.572</v>
      </c>
      <c r="I306" s="337">
        <v>308.572</v>
      </c>
    </row>
    <row r="307" spans="2:9" ht="12.95" customHeight="1" x14ac:dyDescent="0.15">
      <c r="B307" s="381" t="s">
        <v>261</v>
      </c>
      <c r="C307" s="332" t="s">
        <v>43</v>
      </c>
      <c r="D307" s="333" t="s">
        <v>4</v>
      </c>
      <c r="E307" s="702" t="s">
        <v>110</v>
      </c>
      <c r="F307" s="703" t="s">
        <v>117</v>
      </c>
      <c r="G307" s="335"/>
      <c r="H307" s="336">
        <v>2571.4299999999998</v>
      </c>
      <c r="I307" s="337">
        <v>2571.4299999999998</v>
      </c>
    </row>
    <row r="308" spans="2:9" ht="12.95" customHeight="1" x14ac:dyDescent="0.15">
      <c r="B308" s="381" t="s">
        <v>261</v>
      </c>
      <c r="C308" s="332" t="s">
        <v>43</v>
      </c>
      <c r="D308" s="333" t="s">
        <v>4</v>
      </c>
      <c r="E308" s="702" t="s">
        <v>110</v>
      </c>
      <c r="F308" s="703" t="s">
        <v>118</v>
      </c>
      <c r="G308" s="335"/>
      <c r="H308" s="336">
        <v>205.714</v>
      </c>
      <c r="I308" s="337">
        <v>205.714</v>
      </c>
    </row>
    <row r="309" spans="2:9" ht="12.95" customHeight="1" x14ac:dyDescent="0.15">
      <c r="B309" s="381" t="s">
        <v>261</v>
      </c>
      <c r="C309" s="332" t="s">
        <v>43</v>
      </c>
      <c r="D309" s="333" t="s">
        <v>4</v>
      </c>
      <c r="E309" s="702" t="s">
        <v>110</v>
      </c>
      <c r="F309" s="703" t="s">
        <v>249</v>
      </c>
      <c r="G309" s="335"/>
      <c r="H309" s="336">
        <v>231.429</v>
      </c>
      <c r="I309" s="337">
        <v>231.429</v>
      </c>
    </row>
    <row r="310" spans="2:9" ht="12.95" customHeight="1" x14ac:dyDescent="0.15">
      <c r="B310" s="381" t="s">
        <v>261</v>
      </c>
      <c r="C310" s="332" t="s">
        <v>43</v>
      </c>
      <c r="D310" s="333" t="s">
        <v>4</v>
      </c>
      <c r="E310" s="702" t="s">
        <v>110</v>
      </c>
      <c r="F310" s="703" t="s">
        <v>119</v>
      </c>
      <c r="G310" s="335"/>
      <c r="H310" s="336">
        <v>3882.8579999999997</v>
      </c>
      <c r="I310" s="337">
        <v>3882.8579999999997</v>
      </c>
    </row>
    <row r="311" spans="2:9" ht="12.95" customHeight="1" x14ac:dyDescent="0.15">
      <c r="B311" s="381" t="s">
        <v>261</v>
      </c>
      <c r="C311" s="332" t="s">
        <v>43</v>
      </c>
      <c r="D311" s="333" t="s">
        <v>4</v>
      </c>
      <c r="E311" s="702" t="s">
        <v>122</v>
      </c>
      <c r="F311" s="703" t="s">
        <v>125</v>
      </c>
      <c r="G311" s="335"/>
      <c r="H311" s="336">
        <v>257.14299999999997</v>
      </c>
      <c r="I311" s="337">
        <v>257.14299999999997</v>
      </c>
    </row>
    <row r="312" spans="2:9" ht="12.95" customHeight="1" x14ac:dyDescent="0.15">
      <c r="B312" s="381" t="s">
        <v>261</v>
      </c>
      <c r="C312" s="332" t="s">
        <v>43</v>
      </c>
      <c r="D312" s="333" t="s">
        <v>4</v>
      </c>
      <c r="E312" s="702" t="s">
        <v>122</v>
      </c>
      <c r="F312" s="703" t="s">
        <v>126</v>
      </c>
      <c r="G312" s="335"/>
      <c r="H312" s="336">
        <v>1028.5719999999999</v>
      </c>
      <c r="I312" s="337">
        <v>1028.5719999999999</v>
      </c>
    </row>
    <row r="313" spans="2:9" ht="12.95" customHeight="1" x14ac:dyDescent="0.15">
      <c r="B313" s="381" t="s">
        <v>261</v>
      </c>
      <c r="C313" s="332" t="s">
        <v>43</v>
      </c>
      <c r="D313" s="333" t="s">
        <v>4</v>
      </c>
      <c r="E313" s="702" t="s">
        <v>122</v>
      </c>
      <c r="F313" s="703" t="s">
        <v>127</v>
      </c>
      <c r="G313" s="335"/>
      <c r="H313" s="336">
        <v>694.28600000000006</v>
      </c>
      <c r="I313" s="337">
        <v>694.28600000000006</v>
      </c>
    </row>
    <row r="314" spans="2:9" ht="12.95" customHeight="1" x14ac:dyDescent="0.15">
      <c r="B314" s="381" t="s">
        <v>261</v>
      </c>
      <c r="C314" s="332" t="s">
        <v>43</v>
      </c>
      <c r="D314" s="333" t="s">
        <v>4</v>
      </c>
      <c r="E314" s="702" t="s">
        <v>122</v>
      </c>
      <c r="F314" s="703" t="s">
        <v>130</v>
      </c>
      <c r="G314" s="335"/>
      <c r="H314" s="336">
        <v>2057.1439999999998</v>
      </c>
      <c r="I314" s="337">
        <v>2057.1439999999998</v>
      </c>
    </row>
    <row r="315" spans="2:9" ht="12.95" customHeight="1" x14ac:dyDescent="0.15">
      <c r="B315" s="381" t="s">
        <v>261</v>
      </c>
      <c r="C315" s="332" t="s">
        <v>43</v>
      </c>
      <c r="D315" s="333" t="s">
        <v>4</v>
      </c>
      <c r="E315" s="702" t="s">
        <v>122</v>
      </c>
      <c r="F315" s="703" t="s">
        <v>279</v>
      </c>
      <c r="G315" s="335"/>
      <c r="H315" s="336">
        <v>4757.1440000000002</v>
      </c>
      <c r="I315" s="337">
        <v>4757.1440000000002</v>
      </c>
    </row>
    <row r="316" spans="2:9" ht="12.95" customHeight="1" x14ac:dyDescent="0.15">
      <c r="B316" s="381" t="s">
        <v>261</v>
      </c>
      <c r="C316" s="332" t="s">
        <v>43</v>
      </c>
      <c r="D316" s="333" t="s">
        <v>4</v>
      </c>
      <c r="E316" s="702" t="s">
        <v>131</v>
      </c>
      <c r="F316" s="703" t="s">
        <v>132</v>
      </c>
      <c r="G316" s="335"/>
      <c r="H316" s="336">
        <v>3085.7150000000001</v>
      </c>
      <c r="I316" s="337">
        <v>3085.7150000000001</v>
      </c>
    </row>
    <row r="317" spans="2:9" ht="12.95" customHeight="1" x14ac:dyDescent="0.15">
      <c r="B317" s="381" t="s">
        <v>261</v>
      </c>
      <c r="C317" s="332" t="s">
        <v>43</v>
      </c>
      <c r="D317" s="333" t="s">
        <v>4</v>
      </c>
      <c r="E317" s="702" t="s">
        <v>131</v>
      </c>
      <c r="F317" s="703" t="s">
        <v>133</v>
      </c>
      <c r="G317" s="335"/>
      <c r="H317" s="336">
        <v>257.14299999999997</v>
      </c>
      <c r="I317" s="337">
        <v>257.14299999999997</v>
      </c>
    </row>
    <row r="318" spans="2:9" ht="12.95" customHeight="1" x14ac:dyDescent="0.15">
      <c r="B318" s="381" t="s">
        <v>261</v>
      </c>
      <c r="C318" s="332" t="s">
        <v>43</v>
      </c>
      <c r="D318" s="333" t="s">
        <v>4</v>
      </c>
      <c r="E318" s="702" t="s">
        <v>131</v>
      </c>
      <c r="F318" s="703" t="s">
        <v>134</v>
      </c>
      <c r="G318" s="335"/>
      <c r="H318" s="336">
        <v>257.14299999999997</v>
      </c>
      <c r="I318" s="337">
        <v>257.14299999999997</v>
      </c>
    </row>
    <row r="319" spans="2:9" ht="12.95" customHeight="1" x14ac:dyDescent="0.15">
      <c r="B319" s="381" t="s">
        <v>261</v>
      </c>
      <c r="C319" s="332" t="s">
        <v>43</v>
      </c>
      <c r="D319" s="333" t="s">
        <v>4</v>
      </c>
      <c r="E319" s="702" t="s">
        <v>131</v>
      </c>
      <c r="F319" s="703" t="s">
        <v>136</v>
      </c>
      <c r="G319" s="335"/>
      <c r="H319" s="336">
        <v>13500.006000000001</v>
      </c>
      <c r="I319" s="337">
        <v>13500.006000000001</v>
      </c>
    </row>
    <row r="320" spans="2:9" ht="12.95" customHeight="1" x14ac:dyDescent="0.15">
      <c r="B320" s="381" t="s">
        <v>261</v>
      </c>
      <c r="C320" s="332" t="s">
        <v>43</v>
      </c>
      <c r="D320" s="333" t="s">
        <v>4</v>
      </c>
      <c r="E320" s="702" t="s">
        <v>131</v>
      </c>
      <c r="F320" s="703" t="s">
        <v>137</v>
      </c>
      <c r="G320" s="335"/>
      <c r="H320" s="336">
        <v>6801.4350000000004</v>
      </c>
      <c r="I320" s="337">
        <v>6801.4350000000004</v>
      </c>
    </row>
    <row r="321" spans="2:9" ht="12.95" customHeight="1" x14ac:dyDescent="0.15">
      <c r="B321" s="381" t="s">
        <v>261</v>
      </c>
      <c r="C321" s="332" t="s">
        <v>43</v>
      </c>
      <c r="D321" s="333" t="s">
        <v>4</v>
      </c>
      <c r="E321" s="702" t="s">
        <v>131</v>
      </c>
      <c r="F321" s="703" t="s">
        <v>139</v>
      </c>
      <c r="G321" s="335"/>
      <c r="H321" s="336">
        <v>578.57100000000003</v>
      </c>
      <c r="I321" s="337">
        <v>578.57100000000003</v>
      </c>
    </row>
    <row r="322" spans="2:9" ht="12.95" customHeight="1" x14ac:dyDescent="0.15">
      <c r="B322" s="381" t="s">
        <v>261</v>
      </c>
      <c r="C322" s="332" t="s">
        <v>43</v>
      </c>
      <c r="D322" s="333" t="s">
        <v>4</v>
      </c>
      <c r="E322" s="702" t="s">
        <v>248</v>
      </c>
      <c r="F322" s="703" t="s">
        <v>278</v>
      </c>
      <c r="G322" s="335"/>
      <c r="H322" s="336">
        <v>1620</v>
      </c>
      <c r="I322" s="337">
        <v>1620</v>
      </c>
    </row>
    <row r="323" spans="2:9" ht="12.95" customHeight="1" x14ac:dyDescent="0.15">
      <c r="B323" s="381" t="s">
        <v>261</v>
      </c>
      <c r="C323" s="332" t="s">
        <v>43</v>
      </c>
      <c r="D323" s="333" t="s">
        <v>4</v>
      </c>
      <c r="E323" s="702" t="s">
        <v>248</v>
      </c>
      <c r="F323" s="703" t="s">
        <v>280</v>
      </c>
      <c r="G323" s="335"/>
      <c r="H323" s="336">
        <v>4332.8590000000004</v>
      </c>
      <c r="I323" s="337">
        <v>4332.8590000000004</v>
      </c>
    </row>
    <row r="324" spans="2:9" ht="12.95" customHeight="1" x14ac:dyDescent="0.15">
      <c r="B324" s="381" t="s">
        <v>261</v>
      </c>
      <c r="C324" s="332" t="s">
        <v>43</v>
      </c>
      <c r="D324" s="333" t="s">
        <v>4</v>
      </c>
      <c r="E324" s="702" t="s">
        <v>248</v>
      </c>
      <c r="F324" s="703" t="s">
        <v>142</v>
      </c>
      <c r="G324" s="335"/>
      <c r="H324" s="336">
        <v>3240.002</v>
      </c>
      <c r="I324" s="337">
        <v>3240.002</v>
      </c>
    </row>
    <row r="325" spans="2:9" ht="12.95" customHeight="1" x14ac:dyDescent="0.15">
      <c r="B325" s="381" t="s">
        <v>261</v>
      </c>
      <c r="C325" s="332" t="s">
        <v>43</v>
      </c>
      <c r="D325" s="333" t="s">
        <v>4</v>
      </c>
      <c r="E325" s="702" t="s">
        <v>248</v>
      </c>
      <c r="F325" s="703" t="s">
        <v>143</v>
      </c>
      <c r="G325" s="335"/>
      <c r="H325" s="336">
        <v>257.14299999999997</v>
      </c>
      <c r="I325" s="337">
        <v>257.14299999999997</v>
      </c>
    </row>
    <row r="326" spans="2:9" ht="12.95" customHeight="1" x14ac:dyDescent="0.15">
      <c r="B326" s="381" t="s">
        <v>261</v>
      </c>
      <c r="C326" s="332" t="s">
        <v>43</v>
      </c>
      <c r="D326" s="333" t="s">
        <v>4</v>
      </c>
      <c r="E326" s="702" t="s">
        <v>248</v>
      </c>
      <c r="F326" s="703" t="s">
        <v>144</v>
      </c>
      <c r="G326" s="335"/>
      <c r="H326" s="336">
        <v>4731.4309999999996</v>
      </c>
      <c r="I326" s="337">
        <v>4731.4309999999996</v>
      </c>
    </row>
    <row r="327" spans="2:9" ht="12.95" customHeight="1" x14ac:dyDescent="0.15">
      <c r="B327" s="381" t="s">
        <v>261</v>
      </c>
      <c r="C327" s="332" t="s">
        <v>43</v>
      </c>
      <c r="D327" s="333" t="s">
        <v>4</v>
      </c>
      <c r="E327" s="702" t="s">
        <v>146</v>
      </c>
      <c r="F327" s="703" t="s">
        <v>148</v>
      </c>
      <c r="G327" s="335"/>
      <c r="H327" s="336">
        <v>3754.2860000000001</v>
      </c>
      <c r="I327" s="337">
        <v>3754.2860000000001</v>
      </c>
    </row>
    <row r="328" spans="2:9" ht="12.95" customHeight="1" x14ac:dyDescent="0.15">
      <c r="B328" s="381" t="s">
        <v>261</v>
      </c>
      <c r="C328" s="332" t="s">
        <v>43</v>
      </c>
      <c r="D328" s="333" t="s">
        <v>4</v>
      </c>
      <c r="E328" s="702" t="s">
        <v>146</v>
      </c>
      <c r="F328" s="703" t="s">
        <v>149</v>
      </c>
      <c r="G328" s="335"/>
      <c r="H328" s="336">
        <v>514.28599999999994</v>
      </c>
      <c r="I328" s="337">
        <v>514.28599999999994</v>
      </c>
    </row>
    <row r="329" spans="2:9" ht="12.95" customHeight="1" x14ac:dyDescent="0.15">
      <c r="B329" s="381" t="s">
        <v>261</v>
      </c>
      <c r="C329" s="332" t="s">
        <v>43</v>
      </c>
      <c r="D329" s="333" t="s">
        <v>4</v>
      </c>
      <c r="E329" s="702" t="s">
        <v>146</v>
      </c>
      <c r="F329" s="703" t="s">
        <v>152</v>
      </c>
      <c r="G329" s="335"/>
      <c r="H329" s="336">
        <v>2314.2870000000003</v>
      </c>
      <c r="I329" s="337">
        <v>2314.2870000000003</v>
      </c>
    </row>
    <row r="330" spans="2:9" ht="12.95" customHeight="1" x14ac:dyDescent="0.15">
      <c r="B330" s="381" t="s">
        <v>261</v>
      </c>
      <c r="C330" s="332" t="s">
        <v>43</v>
      </c>
      <c r="D330" s="333" t="s">
        <v>4</v>
      </c>
      <c r="E330" s="702" t="s">
        <v>146</v>
      </c>
      <c r="F330" s="703" t="s">
        <v>275</v>
      </c>
      <c r="G330" s="335"/>
      <c r="H330" s="336">
        <v>8190.0050000000001</v>
      </c>
      <c r="I330" s="337">
        <v>8190.0050000000001</v>
      </c>
    </row>
    <row r="331" spans="2:9" ht="12.95" customHeight="1" x14ac:dyDescent="0.15">
      <c r="B331" s="381" t="s">
        <v>261</v>
      </c>
      <c r="C331" s="332" t="s">
        <v>43</v>
      </c>
      <c r="D331" s="333" t="s">
        <v>5</v>
      </c>
      <c r="E331" s="702" t="s">
        <v>87</v>
      </c>
      <c r="F331" s="703" t="s">
        <v>93</v>
      </c>
      <c r="G331" s="335"/>
      <c r="H331" s="336">
        <v>150</v>
      </c>
      <c r="I331" s="337">
        <v>150</v>
      </c>
    </row>
    <row r="332" spans="2:9" ht="12.95" customHeight="1" x14ac:dyDescent="0.15">
      <c r="B332" s="381" t="s">
        <v>261</v>
      </c>
      <c r="C332" s="332" t="s">
        <v>43</v>
      </c>
      <c r="D332" s="333" t="s">
        <v>5</v>
      </c>
      <c r="E332" s="702" t="s">
        <v>87</v>
      </c>
      <c r="F332" s="703" t="s">
        <v>95</v>
      </c>
      <c r="G332" s="335"/>
      <c r="H332" s="336">
        <v>150</v>
      </c>
      <c r="I332" s="337">
        <v>150</v>
      </c>
    </row>
    <row r="333" spans="2:9" ht="12.95" customHeight="1" x14ac:dyDescent="0.15">
      <c r="B333" s="381" t="s">
        <v>261</v>
      </c>
      <c r="C333" s="332" t="s">
        <v>43</v>
      </c>
      <c r="D333" s="333" t="s">
        <v>5</v>
      </c>
      <c r="E333" s="702" t="s">
        <v>97</v>
      </c>
      <c r="F333" s="703" t="s">
        <v>99</v>
      </c>
      <c r="G333" s="335"/>
      <c r="H333" s="336">
        <v>450</v>
      </c>
      <c r="I333" s="337">
        <v>450</v>
      </c>
    </row>
    <row r="334" spans="2:9" ht="12.95" customHeight="1" x14ac:dyDescent="0.15">
      <c r="B334" s="381" t="s">
        <v>261</v>
      </c>
      <c r="C334" s="332" t="s">
        <v>43</v>
      </c>
      <c r="D334" s="333" t="s">
        <v>5</v>
      </c>
      <c r="E334" s="702" t="s">
        <v>103</v>
      </c>
      <c r="F334" s="703" t="s">
        <v>109</v>
      </c>
      <c r="G334" s="335"/>
      <c r="H334" s="336">
        <v>450</v>
      </c>
      <c r="I334" s="337">
        <v>450</v>
      </c>
    </row>
    <row r="335" spans="2:9" ht="12.95" customHeight="1" x14ac:dyDescent="0.15">
      <c r="B335" s="381" t="s">
        <v>261</v>
      </c>
      <c r="C335" s="332" t="s">
        <v>43</v>
      </c>
      <c r="D335" s="333" t="s">
        <v>5</v>
      </c>
      <c r="E335" s="702" t="s">
        <v>110</v>
      </c>
      <c r="F335" s="703" t="s">
        <v>112</v>
      </c>
      <c r="G335" s="335"/>
      <c r="H335" s="336">
        <v>600</v>
      </c>
      <c r="I335" s="337">
        <v>600</v>
      </c>
    </row>
    <row r="336" spans="2:9" ht="12.95" customHeight="1" x14ac:dyDescent="0.15">
      <c r="B336" s="381" t="s">
        <v>261</v>
      </c>
      <c r="C336" s="332" t="s">
        <v>43</v>
      </c>
      <c r="D336" s="333" t="s">
        <v>5</v>
      </c>
      <c r="E336" s="702" t="s">
        <v>110</v>
      </c>
      <c r="F336" s="703" t="s">
        <v>114</v>
      </c>
      <c r="G336" s="335"/>
      <c r="H336" s="336">
        <v>150</v>
      </c>
      <c r="I336" s="337">
        <v>150</v>
      </c>
    </row>
    <row r="337" spans="2:9" ht="12.95" customHeight="1" x14ac:dyDescent="0.15">
      <c r="B337" s="381" t="s">
        <v>261</v>
      </c>
      <c r="C337" s="332" t="s">
        <v>43</v>
      </c>
      <c r="D337" s="333" t="s">
        <v>5</v>
      </c>
      <c r="E337" s="702" t="s">
        <v>110</v>
      </c>
      <c r="F337" s="703" t="s">
        <v>115</v>
      </c>
      <c r="G337" s="335"/>
      <c r="H337" s="336">
        <v>750</v>
      </c>
      <c r="I337" s="337">
        <v>750</v>
      </c>
    </row>
    <row r="338" spans="2:9" ht="12.95" customHeight="1" x14ac:dyDescent="0.15">
      <c r="B338" s="381" t="s">
        <v>261</v>
      </c>
      <c r="C338" s="332" t="s">
        <v>43</v>
      </c>
      <c r="D338" s="333" t="s">
        <v>5</v>
      </c>
      <c r="E338" s="702" t="s">
        <v>110</v>
      </c>
      <c r="F338" s="703" t="s">
        <v>247</v>
      </c>
      <c r="G338" s="335"/>
      <c r="H338" s="336">
        <v>150</v>
      </c>
      <c r="I338" s="337">
        <v>150</v>
      </c>
    </row>
    <row r="339" spans="2:9" ht="12.95" customHeight="1" x14ac:dyDescent="0.15">
      <c r="B339" s="381" t="s">
        <v>261</v>
      </c>
      <c r="C339" s="332" t="s">
        <v>43</v>
      </c>
      <c r="D339" s="333" t="s">
        <v>5</v>
      </c>
      <c r="E339" s="702" t="s">
        <v>110</v>
      </c>
      <c r="F339" s="703" t="s">
        <v>118</v>
      </c>
      <c r="G339" s="335"/>
      <c r="H339" s="336">
        <v>202.5</v>
      </c>
      <c r="I339" s="337">
        <v>202.5</v>
      </c>
    </row>
    <row r="340" spans="2:9" ht="12.95" customHeight="1" x14ac:dyDescent="0.15">
      <c r="B340" s="381" t="s">
        <v>261</v>
      </c>
      <c r="C340" s="332" t="s">
        <v>43</v>
      </c>
      <c r="D340" s="333" t="s">
        <v>5</v>
      </c>
      <c r="E340" s="702" t="s">
        <v>110</v>
      </c>
      <c r="F340" s="703" t="s">
        <v>274</v>
      </c>
      <c r="G340" s="335"/>
      <c r="H340" s="336">
        <v>1125</v>
      </c>
      <c r="I340" s="337">
        <v>1125</v>
      </c>
    </row>
    <row r="341" spans="2:9" ht="12.95" customHeight="1" x14ac:dyDescent="0.15">
      <c r="B341" s="381" t="s">
        <v>261</v>
      </c>
      <c r="C341" s="332" t="s">
        <v>43</v>
      </c>
      <c r="D341" s="333" t="s">
        <v>5</v>
      </c>
      <c r="E341" s="702" t="s">
        <v>110</v>
      </c>
      <c r="F341" s="703" t="s">
        <v>119</v>
      </c>
      <c r="G341" s="335"/>
      <c r="H341" s="336">
        <v>150</v>
      </c>
      <c r="I341" s="337">
        <v>150</v>
      </c>
    </row>
    <row r="342" spans="2:9" ht="12.95" customHeight="1" x14ac:dyDescent="0.15">
      <c r="B342" s="381" t="s">
        <v>261</v>
      </c>
      <c r="C342" s="332" t="s">
        <v>43</v>
      </c>
      <c r="D342" s="333" t="s">
        <v>5</v>
      </c>
      <c r="E342" s="702" t="s">
        <v>122</v>
      </c>
      <c r="F342" s="703" t="s">
        <v>279</v>
      </c>
      <c r="G342" s="335"/>
      <c r="H342" s="336">
        <v>300</v>
      </c>
      <c r="I342" s="337">
        <v>300</v>
      </c>
    </row>
    <row r="343" spans="2:9" ht="12.95" customHeight="1" x14ac:dyDescent="0.15">
      <c r="B343" s="381" t="s">
        <v>261</v>
      </c>
      <c r="C343" s="332" t="s">
        <v>43</v>
      </c>
      <c r="D343" s="333" t="s">
        <v>5</v>
      </c>
      <c r="E343" s="702" t="s">
        <v>131</v>
      </c>
      <c r="F343" s="703" t="s">
        <v>132</v>
      </c>
      <c r="G343" s="335"/>
      <c r="H343" s="336">
        <v>150</v>
      </c>
      <c r="I343" s="337">
        <v>150</v>
      </c>
    </row>
    <row r="344" spans="2:9" ht="12.95" customHeight="1" x14ac:dyDescent="0.15">
      <c r="B344" s="381" t="s">
        <v>261</v>
      </c>
      <c r="C344" s="332" t="s">
        <v>43</v>
      </c>
      <c r="D344" s="333" t="s">
        <v>5</v>
      </c>
      <c r="E344" s="702" t="s">
        <v>131</v>
      </c>
      <c r="F344" s="703" t="s">
        <v>133</v>
      </c>
      <c r="G344" s="335"/>
      <c r="H344" s="336">
        <v>150</v>
      </c>
      <c r="I344" s="337">
        <v>150</v>
      </c>
    </row>
    <row r="345" spans="2:9" ht="12.95" customHeight="1" x14ac:dyDescent="0.15">
      <c r="B345" s="381" t="s">
        <v>261</v>
      </c>
      <c r="C345" s="332" t="s">
        <v>43</v>
      </c>
      <c r="D345" s="333" t="s">
        <v>5</v>
      </c>
      <c r="E345" s="702" t="s">
        <v>131</v>
      </c>
      <c r="F345" s="703" t="s">
        <v>134</v>
      </c>
      <c r="G345" s="335"/>
      <c r="H345" s="336">
        <v>150</v>
      </c>
      <c r="I345" s="337">
        <v>150</v>
      </c>
    </row>
    <row r="346" spans="2:9" ht="12.95" customHeight="1" x14ac:dyDescent="0.15">
      <c r="B346" s="381" t="s">
        <v>261</v>
      </c>
      <c r="C346" s="332" t="s">
        <v>43</v>
      </c>
      <c r="D346" s="333" t="s">
        <v>5</v>
      </c>
      <c r="E346" s="702" t="s">
        <v>131</v>
      </c>
      <c r="F346" s="703" t="s">
        <v>136</v>
      </c>
      <c r="G346" s="335"/>
      <c r="H346" s="336">
        <v>1620</v>
      </c>
      <c r="I346" s="337">
        <v>1620</v>
      </c>
    </row>
    <row r="347" spans="2:9" ht="12.95" customHeight="1" x14ac:dyDescent="0.15">
      <c r="B347" s="381" t="s">
        <v>261</v>
      </c>
      <c r="C347" s="332" t="s">
        <v>43</v>
      </c>
      <c r="D347" s="333" t="s">
        <v>5</v>
      </c>
      <c r="E347" s="702" t="s">
        <v>131</v>
      </c>
      <c r="F347" s="703" t="s">
        <v>137</v>
      </c>
      <c r="G347" s="335"/>
      <c r="H347" s="336">
        <v>150</v>
      </c>
      <c r="I347" s="337">
        <v>150</v>
      </c>
    </row>
    <row r="348" spans="2:9" ht="12.95" customHeight="1" x14ac:dyDescent="0.15">
      <c r="B348" s="381" t="s">
        <v>261</v>
      </c>
      <c r="C348" s="332" t="s">
        <v>43</v>
      </c>
      <c r="D348" s="333" t="s">
        <v>5</v>
      </c>
      <c r="E348" s="702" t="s">
        <v>248</v>
      </c>
      <c r="F348" s="703" t="s">
        <v>276</v>
      </c>
      <c r="G348" s="335"/>
      <c r="H348" s="336">
        <v>150</v>
      </c>
      <c r="I348" s="337">
        <v>150</v>
      </c>
    </row>
    <row r="349" spans="2:9" ht="12.95" customHeight="1" x14ac:dyDescent="0.15">
      <c r="B349" s="381" t="s">
        <v>261</v>
      </c>
      <c r="C349" s="332" t="s">
        <v>43</v>
      </c>
      <c r="D349" s="333" t="s">
        <v>5</v>
      </c>
      <c r="E349" s="702" t="s">
        <v>146</v>
      </c>
      <c r="F349" s="703" t="s">
        <v>147</v>
      </c>
      <c r="G349" s="335"/>
      <c r="H349" s="336">
        <v>900</v>
      </c>
      <c r="I349" s="337">
        <v>900</v>
      </c>
    </row>
    <row r="350" spans="2:9" ht="12.95" customHeight="1" x14ac:dyDescent="0.15">
      <c r="B350" s="381" t="s">
        <v>261</v>
      </c>
      <c r="C350" s="332" t="s">
        <v>43</v>
      </c>
      <c r="D350" s="333" t="s">
        <v>5</v>
      </c>
      <c r="E350" s="702" t="s">
        <v>146</v>
      </c>
      <c r="F350" s="703" t="s">
        <v>148</v>
      </c>
      <c r="G350" s="335"/>
      <c r="H350" s="336">
        <v>5925</v>
      </c>
      <c r="I350" s="337">
        <v>5925</v>
      </c>
    </row>
    <row r="351" spans="2:9" ht="12.95" customHeight="1" x14ac:dyDescent="0.15">
      <c r="B351" s="381" t="s">
        <v>261</v>
      </c>
      <c r="C351" s="332" t="s">
        <v>43</v>
      </c>
      <c r="D351" s="333" t="s">
        <v>5</v>
      </c>
      <c r="E351" s="702" t="s">
        <v>146</v>
      </c>
      <c r="F351" s="703" t="s">
        <v>149</v>
      </c>
      <c r="G351" s="335"/>
      <c r="H351" s="336">
        <v>3757.5</v>
      </c>
      <c r="I351" s="337">
        <v>3757.5</v>
      </c>
    </row>
    <row r="352" spans="2:9" ht="12.95" customHeight="1" x14ac:dyDescent="0.15">
      <c r="B352" s="381" t="s">
        <v>261</v>
      </c>
      <c r="C352" s="332" t="s">
        <v>43</v>
      </c>
      <c r="D352" s="333" t="s">
        <v>5</v>
      </c>
      <c r="E352" s="702" t="s">
        <v>146</v>
      </c>
      <c r="F352" s="703" t="s">
        <v>152</v>
      </c>
      <c r="G352" s="335"/>
      <c r="H352" s="336">
        <v>150</v>
      </c>
      <c r="I352" s="337">
        <v>150</v>
      </c>
    </row>
    <row r="353" spans="2:9" ht="12.95" customHeight="1" thickBot="1" x14ac:dyDescent="0.2">
      <c r="B353" s="388" t="s">
        <v>261</v>
      </c>
      <c r="C353" s="355" t="s">
        <v>43</v>
      </c>
      <c r="D353" s="356" t="s">
        <v>5</v>
      </c>
      <c r="E353" s="704" t="s">
        <v>277</v>
      </c>
      <c r="F353" s="705" t="s">
        <v>277</v>
      </c>
      <c r="G353" s="358"/>
      <c r="H353" s="359">
        <v>1350</v>
      </c>
      <c r="I353" s="360">
        <v>1350</v>
      </c>
    </row>
    <row r="354" spans="2:9" ht="12.95" customHeight="1" x14ac:dyDescent="0.15">
      <c r="B354" s="384" t="s">
        <v>261</v>
      </c>
      <c r="C354" s="349" t="s">
        <v>43</v>
      </c>
      <c r="D354" s="350" t="s">
        <v>30</v>
      </c>
      <c r="E354" s="706" t="s">
        <v>87</v>
      </c>
      <c r="F354" s="707" t="s">
        <v>88</v>
      </c>
      <c r="G354" s="352"/>
      <c r="H354" s="353">
        <v>128.571</v>
      </c>
      <c r="I354" s="354">
        <v>128.571</v>
      </c>
    </row>
    <row r="355" spans="2:9" ht="12.95" customHeight="1" x14ac:dyDescent="0.15">
      <c r="B355" s="381" t="s">
        <v>261</v>
      </c>
      <c r="C355" s="332" t="s">
        <v>43</v>
      </c>
      <c r="D355" s="333" t="s">
        <v>30</v>
      </c>
      <c r="E355" s="702" t="s">
        <v>87</v>
      </c>
      <c r="F355" s="703" t="s">
        <v>89</v>
      </c>
      <c r="G355" s="335"/>
      <c r="H355" s="336">
        <v>299.99900000000002</v>
      </c>
      <c r="I355" s="337">
        <v>299.99900000000002</v>
      </c>
    </row>
    <row r="356" spans="2:9" ht="12.95" customHeight="1" x14ac:dyDescent="0.15">
      <c r="B356" s="381" t="s">
        <v>261</v>
      </c>
      <c r="C356" s="332" t="s">
        <v>43</v>
      </c>
      <c r="D356" s="333" t="s">
        <v>30</v>
      </c>
      <c r="E356" s="702" t="s">
        <v>87</v>
      </c>
      <c r="F356" s="703" t="s">
        <v>93</v>
      </c>
      <c r="G356" s="335"/>
      <c r="H356" s="336">
        <v>128.571</v>
      </c>
      <c r="I356" s="337">
        <v>128.571</v>
      </c>
    </row>
    <row r="357" spans="2:9" ht="12.95" customHeight="1" x14ac:dyDescent="0.15">
      <c r="B357" s="381" t="s">
        <v>261</v>
      </c>
      <c r="C357" s="332" t="s">
        <v>43</v>
      </c>
      <c r="D357" s="333" t="s">
        <v>30</v>
      </c>
      <c r="E357" s="702" t="s">
        <v>87</v>
      </c>
      <c r="F357" s="703" t="s">
        <v>96</v>
      </c>
      <c r="G357" s="335"/>
      <c r="H357" s="336">
        <v>42.856999999999999</v>
      </c>
      <c r="I357" s="337">
        <v>42.856999999999999</v>
      </c>
    </row>
    <row r="358" spans="2:9" ht="12.95" customHeight="1" x14ac:dyDescent="0.15">
      <c r="B358" s="381" t="s">
        <v>261</v>
      </c>
      <c r="C358" s="332" t="s">
        <v>43</v>
      </c>
      <c r="D358" s="333" t="s">
        <v>30</v>
      </c>
      <c r="E358" s="702" t="s">
        <v>97</v>
      </c>
      <c r="F358" s="703" t="s">
        <v>99</v>
      </c>
      <c r="G358" s="335"/>
      <c r="H358" s="336">
        <v>407.14199999999994</v>
      </c>
      <c r="I358" s="337">
        <v>407.14199999999994</v>
      </c>
    </row>
    <row r="359" spans="2:9" ht="12.95" customHeight="1" x14ac:dyDescent="0.15">
      <c r="B359" s="381" t="s">
        <v>261</v>
      </c>
      <c r="C359" s="332" t="s">
        <v>43</v>
      </c>
      <c r="D359" s="333" t="s">
        <v>30</v>
      </c>
      <c r="E359" s="702" t="s">
        <v>97</v>
      </c>
      <c r="F359" s="703" t="s">
        <v>254</v>
      </c>
      <c r="G359" s="335"/>
      <c r="H359" s="336">
        <v>171.428</v>
      </c>
      <c r="I359" s="337">
        <v>171.428</v>
      </c>
    </row>
    <row r="360" spans="2:9" ht="12.95" customHeight="1" x14ac:dyDescent="0.15">
      <c r="B360" s="381" t="s">
        <v>261</v>
      </c>
      <c r="C360" s="332" t="s">
        <v>43</v>
      </c>
      <c r="D360" s="333" t="s">
        <v>30</v>
      </c>
      <c r="E360" s="702" t="s">
        <v>103</v>
      </c>
      <c r="F360" s="703" t="s">
        <v>109</v>
      </c>
      <c r="G360" s="335"/>
      <c r="H360" s="336">
        <v>514.28499999999985</v>
      </c>
      <c r="I360" s="337">
        <v>514.28499999999985</v>
      </c>
    </row>
    <row r="361" spans="2:9" ht="12.95" customHeight="1" x14ac:dyDescent="0.15">
      <c r="B361" s="381" t="s">
        <v>261</v>
      </c>
      <c r="C361" s="332" t="s">
        <v>43</v>
      </c>
      <c r="D361" s="333" t="s">
        <v>30</v>
      </c>
      <c r="E361" s="702" t="s">
        <v>110</v>
      </c>
      <c r="F361" s="703" t="s">
        <v>111</v>
      </c>
      <c r="G361" s="335"/>
      <c r="H361" s="336">
        <v>85.713999999999999</v>
      </c>
      <c r="I361" s="337">
        <v>85.713999999999999</v>
      </c>
    </row>
    <row r="362" spans="2:9" ht="12.95" customHeight="1" x14ac:dyDescent="0.15">
      <c r="B362" s="381" t="s">
        <v>261</v>
      </c>
      <c r="C362" s="332" t="s">
        <v>43</v>
      </c>
      <c r="D362" s="333" t="s">
        <v>30</v>
      </c>
      <c r="E362" s="702" t="s">
        <v>110</v>
      </c>
      <c r="F362" s="703" t="s">
        <v>112</v>
      </c>
      <c r="G362" s="335"/>
      <c r="H362" s="336">
        <v>1221.4259999999995</v>
      </c>
      <c r="I362" s="337">
        <v>1221.4259999999995</v>
      </c>
    </row>
    <row r="363" spans="2:9" ht="12.95" customHeight="1" x14ac:dyDescent="0.15">
      <c r="B363" s="381" t="s">
        <v>261</v>
      </c>
      <c r="C363" s="332" t="s">
        <v>43</v>
      </c>
      <c r="D363" s="333" t="s">
        <v>30</v>
      </c>
      <c r="E363" s="702" t="s">
        <v>110</v>
      </c>
      <c r="F363" s="703" t="s">
        <v>113</v>
      </c>
      <c r="G363" s="335"/>
      <c r="H363" s="336">
        <v>728.56999999999971</v>
      </c>
      <c r="I363" s="337">
        <v>728.56999999999971</v>
      </c>
    </row>
    <row r="364" spans="2:9" ht="12.95" customHeight="1" x14ac:dyDescent="0.15">
      <c r="B364" s="381" t="s">
        <v>261</v>
      </c>
      <c r="C364" s="332" t="s">
        <v>43</v>
      </c>
      <c r="D364" s="333" t="s">
        <v>30</v>
      </c>
      <c r="E364" s="702" t="s">
        <v>110</v>
      </c>
      <c r="F364" s="703" t="s">
        <v>114</v>
      </c>
      <c r="G364" s="335"/>
      <c r="H364" s="336">
        <v>428.57099999999991</v>
      </c>
      <c r="I364" s="337">
        <v>428.57099999999991</v>
      </c>
    </row>
    <row r="365" spans="2:9" ht="12.95" customHeight="1" x14ac:dyDescent="0.15">
      <c r="B365" s="381" t="s">
        <v>261</v>
      </c>
      <c r="C365" s="332" t="s">
        <v>43</v>
      </c>
      <c r="D365" s="333" t="s">
        <v>30</v>
      </c>
      <c r="E365" s="702" t="s">
        <v>110</v>
      </c>
      <c r="F365" s="703" t="s">
        <v>117</v>
      </c>
      <c r="G365" s="335"/>
      <c r="H365" s="336">
        <v>85.713999999999999</v>
      </c>
      <c r="I365" s="337">
        <v>85.713999999999999</v>
      </c>
    </row>
    <row r="366" spans="2:9" ht="12.95" customHeight="1" x14ac:dyDescent="0.15">
      <c r="B366" s="381" t="s">
        <v>261</v>
      </c>
      <c r="C366" s="332" t="s">
        <v>43</v>
      </c>
      <c r="D366" s="333" t="s">
        <v>30</v>
      </c>
      <c r="E366" s="702" t="s">
        <v>110</v>
      </c>
      <c r="F366" s="703" t="s">
        <v>249</v>
      </c>
      <c r="G366" s="335"/>
      <c r="H366" s="336">
        <v>85.713999999999999</v>
      </c>
      <c r="I366" s="337">
        <v>85.713999999999999</v>
      </c>
    </row>
    <row r="367" spans="2:9" ht="12.95" customHeight="1" x14ac:dyDescent="0.15">
      <c r="B367" s="381" t="s">
        <v>261</v>
      </c>
      <c r="C367" s="332" t="s">
        <v>43</v>
      </c>
      <c r="D367" s="333" t="s">
        <v>30</v>
      </c>
      <c r="E367" s="702" t="s">
        <v>110</v>
      </c>
      <c r="F367" s="703" t="s">
        <v>119</v>
      </c>
      <c r="G367" s="335"/>
      <c r="H367" s="336">
        <v>321.428</v>
      </c>
      <c r="I367" s="337">
        <v>321.428</v>
      </c>
    </row>
    <row r="368" spans="2:9" ht="12.95" customHeight="1" x14ac:dyDescent="0.15">
      <c r="B368" s="381" t="s">
        <v>261</v>
      </c>
      <c r="C368" s="332" t="s">
        <v>43</v>
      </c>
      <c r="D368" s="333" t="s">
        <v>30</v>
      </c>
      <c r="E368" s="702" t="s">
        <v>122</v>
      </c>
      <c r="F368" s="703" t="s">
        <v>124</v>
      </c>
      <c r="G368" s="335"/>
      <c r="H368" s="336">
        <v>42.856999999999999</v>
      </c>
      <c r="I368" s="337">
        <v>42.856999999999999</v>
      </c>
    </row>
    <row r="369" spans="2:9" ht="12.95" customHeight="1" x14ac:dyDescent="0.15">
      <c r="B369" s="381" t="s">
        <v>261</v>
      </c>
      <c r="C369" s="332" t="s">
        <v>43</v>
      </c>
      <c r="D369" s="333" t="s">
        <v>30</v>
      </c>
      <c r="E369" s="702" t="s">
        <v>122</v>
      </c>
      <c r="F369" s="703" t="s">
        <v>125</v>
      </c>
      <c r="G369" s="335"/>
      <c r="H369" s="336">
        <v>664.28399999999976</v>
      </c>
      <c r="I369" s="337">
        <v>664.28399999999976</v>
      </c>
    </row>
    <row r="370" spans="2:9" ht="12.95" customHeight="1" x14ac:dyDescent="0.15">
      <c r="B370" s="381" t="s">
        <v>261</v>
      </c>
      <c r="C370" s="332" t="s">
        <v>43</v>
      </c>
      <c r="D370" s="333" t="s">
        <v>30</v>
      </c>
      <c r="E370" s="702" t="s">
        <v>122</v>
      </c>
      <c r="F370" s="703" t="s">
        <v>279</v>
      </c>
      <c r="G370" s="335"/>
      <c r="H370" s="336">
        <v>578.56999999999982</v>
      </c>
      <c r="I370" s="337">
        <v>578.56999999999982</v>
      </c>
    </row>
    <row r="371" spans="2:9" ht="12.95" customHeight="1" x14ac:dyDescent="0.15">
      <c r="B371" s="381" t="s">
        <v>261</v>
      </c>
      <c r="C371" s="332" t="s">
        <v>43</v>
      </c>
      <c r="D371" s="333" t="s">
        <v>30</v>
      </c>
      <c r="E371" s="702" t="s">
        <v>131</v>
      </c>
      <c r="F371" s="703" t="s">
        <v>132</v>
      </c>
      <c r="G371" s="335"/>
      <c r="H371" s="336">
        <v>535.71299999999985</v>
      </c>
      <c r="I371" s="337">
        <v>535.71299999999985</v>
      </c>
    </row>
    <row r="372" spans="2:9" ht="12.95" customHeight="1" x14ac:dyDescent="0.15">
      <c r="B372" s="381" t="s">
        <v>261</v>
      </c>
      <c r="C372" s="332" t="s">
        <v>43</v>
      </c>
      <c r="D372" s="333" t="s">
        <v>30</v>
      </c>
      <c r="E372" s="702" t="s">
        <v>131</v>
      </c>
      <c r="F372" s="703" t="s">
        <v>133</v>
      </c>
      <c r="G372" s="335"/>
      <c r="H372" s="336">
        <v>42.856999999999999</v>
      </c>
      <c r="I372" s="337">
        <v>42.856999999999999</v>
      </c>
    </row>
    <row r="373" spans="2:9" ht="12.95" customHeight="1" x14ac:dyDescent="0.15">
      <c r="B373" s="381" t="s">
        <v>261</v>
      </c>
      <c r="C373" s="332" t="s">
        <v>43</v>
      </c>
      <c r="D373" s="333" t="s">
        <v>30</v>
      </c>
      <c r="E373" s="702" t="s">
        <v>131</v>
      </c>
      <c r="F373" s="703" t="s">
        <v>136</v>
      </c>
      <c r="G373" s="335"/>
      <c r="H373" s="336">
        <v>235.714</v>
      </c>
      <c r="I373" s="337">
        <v>235.714</v>
      </c>
    </row>
    <row r="374" spans="2:9" ht="12.95" customHeight="1" x14ac:dyDescent="0.15">
      <c r="B374" s="381" t="s">
        <v>261</v>
      </c>
      <c r="C374" s="332" t="s">
        <v>43</v>
      </c>
      <c r="D374" s="333" t="s">
        <v>30</v>
      </c>
      <c r="E374" s="702" t="s">
        <v>131</v>
      </c>
      <c r="F374" s="703" t="s">
        <v>137</v>
      </c>
      <c r="G374" s="335"/>
      <c r="H374" s="336">
        <v>214.285</v>
      </c>
      <c r="I374" s="337">
        <v>214.285</v>
      </c>
    </row>
    <row r="375" spans="2:9" ht="12.95" customHeight="1" x14ac:dyDescent="0.15">
      <c r="B375" s="381" t="s">
        <v>261</v>
      </c>
      <c r="C375" s="332" t="s">
        <v>43</v>
      </c>
      <c r="D375" s="333" t="s">
        <v>30</v>
      </c>
      <c r="E375" s="702" t="s">
        <v>248</v>
      </c>
      <c r="F375" s="703" t="s">
        <v>142</v>
      </c>
      <c r="G375" s="335"/>
      <c r="H375" s="336">
        <v>171.428</v>
      </c>
      <c r="I375" s="337">
        <v>171.428</v>
      </c>
    </row>
    <row r="376" spans="2:9" ht="12.95" customHeight="1" x14ac:dyDescent="0.15">
      <c r="B376" s="381" t="s">
        <v>261</v>
      </c>
      <c r="C376" s="332" t="s">
        <v>43</v>
      </c>
      <c r="D376" s="333" t="s">
        <v>30</v>
      </c>
      <c r="E376" s="702" t="s">
        <v>146</v>
      </c>
      <c r="F376" s="703" t="s">
        <v>147</v>
      </c>
      <c r="G376" s="335"/>
      <c r="H376" s="336">
        <v>42.856999999999999</v>
      </c>
      <c r="I376" s="337">
        <v>42.856999999999999</v>
      </c>
    </row>
    <row r="377" spans="2:9" ht="12.95" customHeight="1" x14ac:dyDescent="0.15">
      <c r="B377" s="381" t="s">
        <v>261</v>
      </c>
      <c r="C377" s="332" t="s">
        <v>43</v>
      </c>
      <c r="D377" s="333" t="s">
        <v>30</v>
      </c>
      <c r="E377" s="702" t="s">
        <v>146</v>
      </c>
      <c r="F377" s="703" t="s">
        <v>148</v>
      </c>
      <c r="G377" s="335"/>
      <c r="H377" s="336">
        <v>42.856999999999999</v>
      </c>
      <c r="I377" s="337">
        <v>42.856999999999999</v>
      </c>
    </row>
    <row r="378" spans="2:9" ht="12.95" customHeight="1" x14ac:dyDescent="0.15">
      <c r="B378" s="381" t="s">
        <v>261</v>
      </c>
      <c r="C378" s="332" t="s">
        <v>43</v>
      </c>
      <c r="D378" s="333" t="s">
        <v>30</v>
      </c>
      <c r="E378" s="702" t="s">
        <v>146</v>
      </c>
      <c r="F378" s="703" t="s">
        <v>149</v>
      </c>
      <c r="G378" s="335"/>
      <c r="H378" s="336">
        <v>514.28399999999988</v>
      </c>
      <c r="I378" s="337">
        <v>514.28399999999988</v>
      </c>
    </row>
    <row r="379" spans="2:9" ht="12.95" customHeight="1" x14ac:dyDescent="0.15">
      <c r="B379" s="381" t="s">
        <v>261</v>
      </c>
      <c r="C379" s="332" t="s">
        <v>43</v>
      </c>
      <c r="D379" s="333" t="s">
        <v>30</v>
      </c>
      <c r="E379" s="702" t="s">
        <v>146</v>
      </c>
      <c r="F379" s="703" t="s">
        <v>152</v>
      </c>
      <c r="G379" s="335"/>
      <c r="H379" s="336">
        <v>171.428</v>
      </c>
      <c r="I379" s="337">
        <v>171.428</v>
      </c>
    </row>
    <row r="380" spans="2:9" ht="12.95" customHeight="1" x14ac:dyDescent="0.15">
      <c r="B380" s="383" t="s">
        <v>261</v>
      </c>
      <c r="C380" s="345" t="s">
        <v>43</v>
      </c>
      <c r="D380" s="346"/>
      <c r="E380" s="710" t="s">
        <v>273</v>
      </c>
      <c r="F380" s="711"/>
      <c r="G380" s="25"/>
      <c r="H380" s="2">
        <v>122695.74099999991</v>
      </c>
      <c r="I380" s="348">
        <v>122695.74099999991</v>
      </c>
    </row>
    <row r="381" spans="2:9" ht="12.95" customHeight="1" x14ac:dyDescent="0.15">
      <c r="B381" s="381" t="s">
        <v>18</v>
      </c>
      <c r="C381" s="332" t="s">
        <v>43</v>
      </c>
      <c r="D381" s="333" t="s">
        <v>31</v>
      </c>
      <c r="E381" s="702" t="s">
        <v>87</v>
      </c>
      <c r="F381" s="703" t="s">
        <v>89</v>
      </c>
      <c r="G381" s="335"/>
      <c r="H381" s="336">
        <v>102.857</v>
      </c>
      <c r="I381" s="337">
        <v>102.857</v>
      </c>
    </row>
    <row r="382" spans="2:9" ht="12.95" customHeight="1" x14ac:dyDescent="0.15">
      <c r="B382" s="381" t="s">
        <v>18</v>
      </c>
      <c r="C382" s="332" t="s">
        <v>43</v>
      </c>
      <c r="D382" s="333" t="s">
        <v>31</v>
      </c>
      <c r="E382" s="702" t="s">
        <v>87</v>
      </c>
      <c r="F382" s="703" t="s">
        <v>94</v>
      </c>
      <c r="G382" s="335"/>
      <c r="H382" s="336">
        <v>102.857</v>
      </c>
      <c r="I382" s="337">
        <v>102.857</v>
      </c>
    </row>
    <row r="383" spans="2:9" ht="12.95" customHeight="1" x14ac:dyDescent="0.15">
      <c r="B383" s="381" t="s">
        <v>18</v>
      </c>
      <c r="C383" s="332" t="s">
        <v>43</v>
      </c>
      <c r="D383" s="333" t="s">
        <v>31</v>
      </c>
      <c r="E383" s="702" t="s">
        <v>97</v>
      </c>
      <c r="F383" s="703" t="s">
        <v>99</v>
      </c>
      <c r="G383" s="335"/>
      <c r="H383" s="336">
        <v>719.99899999999991</v>
      </c>
      <c r="I383" s="337">
        <v>719.99899999999991</v>
      </c>
    </row>
    <row r="384" spans="2:9" ht="12.95" customHeight="1" x14ac:dyDescent="0.15">
      <c r="B384" s="381" t="s">
        <v>18</v>
      </c>
      <c r="C384" s="332" t="s">
        <v>43</v>
      </c>
      <c r="D384" s="333" t="s">
        <v>31</v>
      </c>
      <c r="E384" s="702" t="s">
        <v>97</v>
      </c>
      <c r="F384" s="703" t="s">
        <v>254</v>
      </c>
      <c r="G384" s="335"/>
      <c r="H384" s="336">
        <v>411.428</v>
      </c>
      <c r="I384" s="337">
        <v>411.428</v>
      </c>
    </row>
    <row r="385" spans="2:9" ht="12.95" customHeight="1" x14ac:dyDescent="0.15">
      <c r="B385" s="381" t="s">
        <v>18</v>
      </c>
      <c r="C385" s="332" t="s">
        <v>43</v>
      </c>
      <c r="D385" s="333" t="s">
        <v>31</v>
      </c>
      <c r="E385" s="702" t="s">
        <v>103</v>
      </c>
      <c r="F385" s="703" t="s">
        <v>256</v>
      </c>
      <c r="G385" s="335"/>
      <c r="H385" s="336">
        <v>102.857</v>
      </c>
      <c r="I385" s="337">
        <v>102.857</v>
      </c>
    </row>
    <row r="386" spans="2:9" ht="12.95" customHeight="1" x14ac:dyDescent="0.15">
      <c r="B386" s="381" t="s">
        <v>18</v>
      </c>
      <c r="C386" s="332" t="s">
        <v>43</v>
      </c>
      <c r="D386" s="333" t="s">
        <v>31</v>
      </c>
      <c r="E386" s="702" t="s">
        <v>110</v>
      </c>
      <c r="F386" s="703" t="s">
        <v>112</v>
      </c>
      <c r="G386" s="335"/>
      <c r="H386" s="336">
        <v>1131.4269999999999</v>
      </c>
      <c r="I386" s="337">
        <v>1131.4269999999999</v>
      </c>
    </row>
    <row r="387" spans="2:9" ht="12.95" customHeight="1" x14ac:dyDescent="0.15">
      <c r="B387" s="381" t="s">
        <v>18</v>
      </c>
      <c r="C387" s="332" t="s">
        <v>43</v>
      </c>
      <c r="D387" s="333" t="s">
        <v>31</v>
      </c>
      <c r="E387" s="702" t="s">
        <v>122</v>
      </c>
      <c r="F387" s="703" t="s">
        <v>125</v>
      </c>
      <c r="G387" s="335"/>
      <c r="H387" s="336">
        <v>308.57100000000003</v>
      </c>
      <c r="I387" s="337">
        <v>308.57100000000003</v>
      </c>
    </row>
    <row r="388" spans="2:9" ht="12.95" customHeight="1" x14ac:dyDescent="0.15">
      <c r="B388" s="381" t="s">
        <v>18</v>
      </c>
      <c r="C388" s="332" t="s">
        <v>43</v>
      </c>
      <c r="D388" s="333" t="s">
        <v>31</v>
      </c>
      <c r="E388" s="702" t="s">
        <v>122</v>
      </c>
      <c r="F388" s="703" t="s">
        <v>127</v>
      </c>
      <c r="G388" s="335"/>
      <c r="H388" s="336">
        <v>3085.7150000000001</v>
      </c>
      <c r="I388" s="337">
        <v>3085.7150000000001</v>
      </c>
    </row>
    <row r="389" spans="2:9" ht="12.95" customHeight="1" x14ac:dyDescent="0.15">
      <c r="B389" s="381" t="s">
        <v>18</v>
      </c>
      <c r="C389" s="332" t="s">
        <v>43</v>
      </c>
      <c r="D389" s="333" t="s">
        <v>31</v>
      </c>
      <c r="E389" s="702" t="s">
        <v>122</v>
      </c>
      <c r="F389" s="703" t="s">
        <v>279</v>
      </c>
      <c r="G389" s="335"/>
      <c r="H389" s="336">
        <v>2468.5679999999998</v>
      </c>
      <c r="I389" s="337">
        <v>2468.5679999999998</v>
      </c>
    </row>
    <row r="390" spans="2:9" ht="12.95" customHeight="1" x14ac:dyDescent="0.15">
      <c r="B390" s="381" t="s">
        <v>18</v>
      </c>
      <c r="C390" s="332" t="s">
        <v>43</v>
      </c>
      <c r="D390" s="333" t="s">
        <v>31</v>
      </c>
      <c r="E390" s="702" t="s">
        <v>131</v>
      </c>
      <c r="F390" s="703" t="s">
        <v>135</v>
      </c>
      <c r="G390" s="335"/>
      <c r="H390" s="336">
        <v>205.714</v>
      </c>
      <c r="I390" s="337">
        <v>205.714</v>
      </c>
    </row>
    <row r="391" spans="2:9" ht="12.95" customHeight="1" x14ac:dyDescent="0.15">
      <c r="B391" s="381" t="s">
        <v>18</v>
      </c>
      <c r="C391" s="332" t="s">
        <v>43</v>
      </c>
      <c r="D391" s="333" t="s">
        <v>31</v>
      </c>
      <c r="E391" s="702" t="s">
        <v>131</v>
      </c>
      <c r="F391" s="703" t="s">
        <v>136</v>
      </c>
      <c r="G391" s="335"/>
      <c r="H391" s="336">
        <v>617.14199999999994</v>
      </c>
      <c r="I391" s="337">
        <v>617.14199999999994</v>
      </c>
    </row>
    <row r="392" spans="2:9" ht="12.95" customHeight="1" x14ac:dyDescent="0.15">
      <c r="B392" s="381" t="s">
        <v>18</v>
      </c>
      <c r="C392" s="332" t="s">
        <v>43</v>
      </c>
      <c r="D392" s="333" t="s">
        <v>31</v>
      </c>
      <c r="E392" s="702" t="s">
        <v>131</v>
      </c>
      <c r="F392" s="703" t="s">
        <v>137</v>
      </c>
      <c r="G392" s="335"/>
      <c r="H392" s="336">
        <v>617.14199999999994</v>
      </c>
      <c r="I392" s="337">
        <v>617.14199999999994</v>
      </c>
    </row>
    <row r="393" spans="2:9" ht="12.95" customHeight="1" x14ac:dyDescent="0.15">
      <c r="B393" s="381" t="s">
        <v>18</v>
      </c>
      <c r="C393" s="332" t="s">
        <v>43</v>
      </c>
      <c r="D393" s="333" t="s">
        <v>31</v>
      </c>
      <c r="E393" s="702" t="s">
        <v>131</v>
      </c>
      <c r="F393" s="703" t="s">
        <v>138</v>
      </c>
      <c r="G393" s="335"/>
      <c r="H393" s="336">
        <v>308.57100000000003</v>
      </c>
      <c r="I393" s="337">
        <v>308.57100000000003</v>
      </c>
    </row>
    <row r="394" spans="2:9" ht="12.95" customHeight="1" x14ac:dyDescent="0.15">
      <c r="B394" s="381" t="s">
        <v>18</v>
      </c>
      <c r="C394" s="332" t="s">
        <v>43</v>
      </c>
      <c r="D394" s="333" t="s">
        <v>31</v>
      </c>
      <c r="E394" s="702" t="s">
        <v>131</v>
      </c>
      <c r="F394" s="703" t="s">
        <v>140</v>
      </c>
      <c r="G394" s="335"/>
      <c r="H394" s="336">
        <v>308.57100000000003</v>
      </c>
      <c r="I394" s="337">
        <v>308.57100000000003</v>
      </c>
    </row>
    <row r="395" spans="2:9" ht="12.95" customHeight="1" x14ac:dyDescent="0.15">
      <c r="B395" s="381" t="s">
        <v>18</v>
      </c>
      <c r="C395" s="332" t="s">
        <v>43</v>
      </c>
      <c r="D395" s="333" t="s">
        <v>31</v>
      </c>
      <c r="E395" s="702" t="s">
        <v>248</v>
      </c>
      <c r="F395" s="703" t="s">
        <v>280</v>
      </c>
      <c r="G395" s="335"/>
      <c r="H395" s="336">
        <v>102.857</v>
      </c>
      <c r="I395" s="337">
        <v>102.857</v>
      </c>
    </row>
    <row r="396" spans="2:9" ht="12.95" customHeight="1" x14ac:dyDescent="0.15">
      <c r="B396" s="381" t="s">
        <v>18</v>
      </c>
      <c r="C396" s="332" t="s">
        <v>43</v>
      </c>
      <c r="D396" s="333" t="s">
        <v>31</v>
      </c>
      <c r="E396" s="702" t="s">
        <v>248</v>
      </c>
      <c r="F396" s="703" t="s">
        <v>142</v>
      </c>
      <c r="G396" s="335"/>
      <c r="H396" s="336">
        <v>308.57100000000003</v>
      </c>
      <c r="I396" s="337">
        <v>308.57100000000003</v>
      </c>
    </row>
    <row r="397" spans="2:9" ht="12.95" customHeight="1" x14ac:dyDescent="0.15">
      <c r="B397" s="381" t="s">
        <v>18</v>
      </c>
      <c r="C397" s="332" t="s">
        <v>43</v>
      </c>
      <c r="D397" s="333" t="s">
        <v>31</v>
      </c>
      <c r="E397" s="702" t="s">
        <v>248</v>
      </c>
      <c r="F397" s="703" t="s">
        <v>145</v>
      </c>
      <c r="G397" s="335"/>
      <c r="H397" s="336">
        <v>102.857</v>
      </c>
      <c r="I397" s="337">
        <v>102.857</v>
      </c>
    </row>
    <row r="398" spans="2:9" ht="12.95" customHeight="1" x14ac:dyDescent="0.15">
      <c r="B398" s="381" t="s">
        <v>18</v>
      </c>
      <c r="C398" s="332" t="s">
        <v>43</v>
      </c>
      <c r="D398" s="333" t="s">
        <v>31</v>
      </c>
      <c r="E398" s="702" t="s">
        <v>146</v>
      </c>
      <c r="F398" s="703" t="s">
        <v>147</v>
      </c>
      <c r="G398" s="335"/>
      <c r="H398" s="336">
        <v>102.857</v>
      </c>
      <c r="I398" s="337">
        <v>102.857</v>
      </c>
    </row>
    <row r="399" spans="2:9" ht="12.95" customHeight="1" x14ac:dyDescent="0.15">
      <c r="B399" s="381" t="s">
        <v>18</v>
      </c>
      <c r="C399" s="332" t="s">
        <v>43</v>
      </c>
      <c r="D399" s="333" t="s">
        <v>31</v>
      </c>
      <c r="E399" s="702" t="s">
        <v>146</v>
      </c>
      <c r="F399" s="703" t="s">
        <v>148</v>
      </c>
      <c r="G399" s="335"/>
      <c r="H399" s="336">
        <v>719.99900000000002</v>
      </c>
      <c r="I399" s="337">
        <v>719.99900000000002</v>
      </c>
    </row>
    <row r="400" spans="2:9" ht="12.95" customHeight="1" x14ac:dyDescent="0.15">
      <c r="B400" s="381" t="s">
        <v>18</v>
      </c>
      <c r="C400" s="332" t="s">
        <v>43</v>
      </c>
      <c r="D400" s="333" t="s">
        <v>23</v>
      </c>
      <c r="E400" s="702" t="s">
        <v>97</v>
      </c>
      <c r="F400" s="703" t="s">
        <v>99</v>
      </c>
      <c r="G400" s="335"/>
      <c r="H400" s="336">
        <v>102.857</v>
      </c>
      <c r="I400" s="337">
        <v>102.857</v>
      </c>
    </row>
    <row r="401" spans="2:9" ht="12.95" customHeight="1" x14ac:dyDescent="0.15">
      <c r="B401" s="381" t="s">
        <v>18</v>
      </c>
      <c r="C401" s="332" t="s">
        <v>43</v>
      </c>
      <c r="D401" s="333" t="s">
        <v>23</v>
      </c>
      <c r="E401" s="702" t="s">
        <v>97</v>
      </c>
      <c r="F401" s="703" t="s">
        <v>254</v>
      </c>
      <c r="G401" s="335"/>
      <c r="H401" s="336">
        <v>1028.5700000000002</v>
      </c>
      <c r="I401" s="337">
        <v>1028.5700000000002</v>
      </c>
    </row>
    <row r="402" spans="2:9" ht="12.95" customHeight="1" x14ac:dyDescent="0.15">
      <c r="B402" s="381" t="s">
        <v>18</v>
      </c>
      <c r="C402" s="332" t="s">
        <v>43</v>
      </c>
      <c r="D402" s="333" t="s">
        <v>23</v>
      </c>
      <c r="E402" s="702" t="s">
        <v>103</v>
      </c>
      <c r="F402" s="703" t="s">
        <v>256</v>
      </c>
      <c r="G402" s="335"/>
      <c r="H402" s="336">
        <v>411.42899999999997</v>
      </c>
      <c r="I402" s="337">
        <v>411.42899999999997</v>
      </c>
    </row>
    <row r="403" spans="2:9" ht="12.95" customHeight="1" x14ac:dyDescent="0.15">
      <c r="B403" s="381" t="s">
        <v>18</v>
      </c>
      <c r="C403" s="332" t="s">
        <v>43</v>
      </c>
      <c r="D403" s="333" t="s">
        <v>23</v>
      </c>
      <c r="E403" s="702" t="s">
        <v>110</v>
      </c>
      <c r="F403" s="703" t="s">
        <v>111</v>
      </c>
      <c r="G403" s="335"/>
      <c r="H403" s="336">
        <v>102.857</v>
      </c>
      <c r="I403" s="337">
        <v>102.857</v>
      </c>
    </row>
    <row r="404" spans="2:9" ht="12.95" customHeight="1" x14ac:dyDescent="0.15">
      <c r="B404" s="381" t="s">
        <v>18</v>
      </c>
      <c r="C404" s="332" t="s">
        <v>43</v>
      </c>
      <c r="D404" s="333" t="s">
        <v>23</v>
      </c>
      <c r="E404" s="702" t="s">
        <v>110</v>
      </c>
      <c r="F404" s="703" t="s">
        <v>112</v>
      </c>
      <c r="G404" s="335"/>
      <c r="H404" s="336">
        <v>719.99900000000002</v>
      </c>
      <c r="I404" s="337">
        <v>719.99900000000002</v>
      </c>
    </row>
    <row r="405" spans="2:9" ht="12.95" customHeight="1" x14ac:dyDescent="0.15">
      <c r="B405" s="381" t="s">
        <v>18</v>
      </c>
      <c r="C405" s="332" t="s">
        <v>43</v>
      </c>
      <c r="D405" s="333" t="s">
        <v>23</v>
      </c>
      <c r="E405" s="702" t="s">
        <v>110</v>
      </c>
      <c r="F405" s="703" t="s">
        <v>113</v>
      </c>
      <c r="G405" s="335"/>
      <c r="H405" s="336">
        <v>102.857</v>
      </c>
      <c r="I405" s="337">
        <v>102.857</v>
      </c>
    </row>
    <row r="406" spans="2:9" ht="12.95" customHeight="1" x14ac:dyDescent="0.15">
      <c r="B406" s="381" t="s">
        <v>18</v>
      </c>
      <c r="C406" s="332" t="s">
        <v>43</v>
      </c>
      <c r="D406" s="333" t="s">
        <v>23</v>
      </c>
      <c r="E406" s="702" t="s">
        <v>110</v>
      </c>
      <c r="F406" s="703" t="s">
        <v>247</v>
      </c>
      <c r="G406" s="335"/>
      <c r="H406" s="336">
        <v>102.857</v>
      </c>
      <c r="I406" s="337">
        <v>102.857</v>
      </c>
    </row>
    <row r="407" spans="2:9" ht="12.95" customHeight="1" x14ac:dyDescent="0.15">
      <c r="B407" s="381" t="s">
        <v>18</v>
      </c>
      <c r="C407" s="332" t="s">
        <v>43</v>
      </c>
      <c r="D407" s="333" t="s">
        <v>23</v>
      </c>
      <c r="E407" s="702" t="s">
        <v>110</v>
      </c>
      <c r="F407" s="703" t="s">
        <v>117</v>
      </c>
      <c r="G407" s="335"/>
      <c r="H407" s="336">
        <v>102.857</v>
      </c>
      <c r="I407" s="337">
        <v>102.857</v>
      </c>
    </row>
    <row r="408" spans="2:9" ht="12.95" customHeight="1" x14ac:dyDescent="0.15">
      <c r="B408" s="381" t="s">
        <v>18</v>
      </c>
      <c r="C408" s="332" t="s">
        <v>43</v>
      </c>
      <c r="D408" s="333" t="s">
        <v>23</v>
      </c>
      <c r="E408" s="702" t="s">
        <v>122</v>
      </c>
      <c r="F408" s="703" t="s">
        <v>125</v>
      </c>
      <c r="G408" s="335"/>
      <c r="H408" s="336">
        <v>411.428</v>
      </c>
      <c r="I408" s="337">
        <v>411.428</v>
      </c>
    </row>
    <row r="409" spans="2:9" ht="12.95" customHeight="1" x14ac:dyDescent="0.15">
      <c r="B409" s="381" t="s">
        <v>18</v>
      </c>
      <c r="C409" s="332" t="s">
        <v>43</v>
      </c>
      <c r="D409" s="333" t="s">
        <v>23</v>
      </c>
      <c r="E409" s="702" t="s">
        <v>122</v>
      </c>
      <c r="F409" s="703" t="s">
        <v>127</v>
      </c>
      <c r="G409" s="335"/>
      <c r="H409" s="336">
        <v>308.57100000000003</v>
      </c>
      <c r="I409" s="337">
        <v>308.57100000000003</v>
      </c>
    </row>
    <row r="410" spans="2:9" ht="12.95" customHeight="1" x14ac:dyDescent="0.15">
      <c r="B410" s="381" t="s">
        <v>18</v>
      </c>
      <c r="C410" s="332" t="s">
        <v>43</v>
      </c>
      <c r="D410" s="333" t="s">
        <v>23</v>
      </c>
      <c r="E410" s="702" t="s">
        <v>122</v>
      </c>
      <c r="F410" s="703" t="s">
        <v>279</v>
      </c>
      <c r="G410" s="335"/>
      <c r="H410" s="336">
        <v>2262.8549999999996</v>
      </c>
      <c r="I410" s="337">
        <v>2262.8549999999996</v>
      </c>
    </row>
    <row r="411" spans="2:9" ht="12.95" customHeight="1" thickBot="1" x14ac:dyDescent="0.2">
      <c r="B411" s="388" t="s">
        <v>18</v>
      </c>
      <c r="C411" s="355" t="s">
        <v>43</v>
      </c>
      <c r="D411" s="356" t="s">
        <v>23</v>
      </c>
      <c r="E411" s="704" t="s">
        <v>131</v>
      </c>
      <c r="F411" s="705" t="s">
        <v>132</v>
      </c>
      <c r="G411" s="358"/>
      <c r="H411" s="359">
        <v>102.857</v>
      </c>
      <c r="I411" s="360">
        <v>102.857</v>
      </c>
    </row>
    <row r="412" spans="2:9" ht="12.95" customHeight="1" x14ac:dyDescent="0.15">
      <c r="B412" s="384" t="s">
        <v>18</v>
      </c>
      <c r="C412" s="349" t="s">
        <v>43</v>
      </c>
      <c r="D412" s="350" t="s">
        <v>23</v>
      </c>
      <c r="E412" s="706" t="s">
        <v>131</v>
      </c>
      <c r="F412" s="707" t="s">
        <v>140</v>
      </c>
      <c r="G412" s="352"/>
      <c r="H412" s="353">
        <v>102.857</v>
      </c>
      <c r="I412" s="354">
        <v>102.857</v>
      </c>
    </row>
    <row r="413" spans="2:9" ht="12.95" customHeight="1" x14ac:dyDescent="0.15">
      <c r="B413" s="381" t="s">
        <v>18</v>
      </c>
      <c r="C413" s="332" t="s">
        <v>43</v>
      </c>
      <c r="D413" s="333" t="s">
        <v>23</v>
      </c>
      <c r="E413" s="702" t="s">
        <v>248</v>
      </c>
      <c r="F413" s="703" t="s">
        <v>143</v>
      </c>
      <c r="G413" s="335"/>
      <c r="H413" s="336">
        <v>411.428</v>
      </c>
      <c r="I413" s="337">
        <v>411.428</v>
      </c>
    </row>
    <row r="414" spans="2:9" ht="12.95" customHeight="1" x14ac:dyDescent="0.15">
      <c r="B414" s="381" t="s">
        <v>18</v>
      </c>
      <c r="C414" s="332" t="s">
        <v>43</v>
      </c>
      <c r="D414" s="333" t="s">
        <v>23</v>
      </c>
      <c r="E414" s="702" t="s">
        <v>248</v>
      </c>
      <c r="F414" s="703" t="s">
        <v>144</v>
      </c>
      <c r="G414" s="335"/>
      <c r="H414" s="336">
        <v>102.857</v>
      </c>
      <c r="I414" s="337">
        <v>102.857</v>
      </c>
    </row>
    <row r="415" spans="2:9" ht="12.95" customHeight="1" x14ac:dyDescent="0.15">
      <c r="B415" s="381" t="s">
        <v>18</v>
      </c>
      <c r="C415" s="332" t="s">
        <v>43</v>
      </c>
      <c r="D415" s="333" t="s">
        <v>23</v>
      </c>
      <c r="E415" s="702" t="s">
        <v>146</v>
      </c>
      <c r="F415" s="703" t="s">
        <v>147</v>
      </c>
      <c r="G415" s="335"/>
      <c r="H415" s="336">
        <v>1234.2839999999999</v>
      </c>
      <c r="I415" s="337">
        <v>1234.2839999999999</v>
      </c>
    </row>
    <row r="416" spans="2:9" ht="12.95" customHeight="1" x14ac:dyDescent="0.15">
      <c r="B416" s="381" t="s">
        <v>18</v>
      </c>
      <c r="C416" s="332" t="s">
        <v>43</v>
      </c>
      <c r="D416" s="333" t="s">
        <v>23</v>
      </c>
      <c r="E416" s="702" t="s">
        <v>153</v>
      </c>
      <c r="F416" s="703" t="s">
        <v>153</v>
      </c>
      <c r="G416" s="335"/>
      <c r="H416" s="336">
        <v>411.42899999999997</v>
      </c>
      <c r="I416" s="337">
        <v>411.42899999999997</v>
      </c>
    </row>
    <row r="417" spans="2:9" ht="12.95" customHeight="1" x14ac:dyDescent="0.15">
      <c r="B417" s="381" t="s">
        <v>18</v>
      </c>
      <c r="C417" s="332" t="s">
        <v>43</v>
      </c>
      <c r="D417" s="333" t="s">
        <v>13</v>
      </c>
      <c r="E417" s="702" t="s">
        <v>97</v>
      </c>
      <c r="F417" s="703" t="s">
        <v>99</v>
      </c>
      <c r="G417" s="335"/>
      <c r="H417" s="336">
        <v>128.571</v>
      </c>
      <c r="I417" s="337">
        <v>128.571</v>
      </c>
    </row>
    <row r="418" spans="2:9" ht="12.95" customHeight="1" x14ac:dyDescent="0.15">
      <c r="B418" s="381" t="s">
        <v>18</v>
      </c>
      <c r="C418" s="332" t="s">
        <v>43</v>
      </c>
      <c r="D418" s="333" t="s">
        <v>13</v>
      </c>
      <c r="E418" s="702" t="s">
        <v>110</v>
      </c>
      <c r="F418" s="703" t="s">
        <v>111</v>
      </c>
      <c r="G418" s="335"/>
      <c r="H418" s="336">
        <v>128.572</v>
      </c>
      <c r="I418" s="337">
        <v>128.572</v>
      </c>
    </row>
    <row r="419" spans="2:9" ht="12.95" customHeight="1" x14ac:dyDescent="0.15">
      <c r="B419" s="381" t="s">
        <v>18</v>
      </c>
      <c r="C419" s="332" t="s">
        <v>43</v>
      </c>
      <c r="D419" s="333" t="s">
        <v>13</v>
      </c>
      <c r="E419" s="702" t="s">
        <v>110</v>
      </c>
      <c r="F419" s="703" t="s">
        <v>113</v>
      </c>
      <c r="G419" s="335"/>
      <c r="H419" s="336">
        <v>128.571</v>
      </c>
      <c r="I419" s="337">
        <v>128.571</v>
      </c>
    </row>
    <row r="420" spans="2:9" ht="12.95" customHeight="1" x14ac:dyDescent="0.15">
      <c r="B420" s="381" t="s">
        <v>18</v>
      </c>
      <c r="C420" s="332" t="s">
        <v>43</v>
      </c>
      <c r="D420" s="333" t="s">
        <v>13</v>
      </c>
      <c r="E420" s="702" t="s">
        <v>110</v>
      </c>
      <c r="F420" s="703" t="s">
        <v>114</v>
      </c>
      <c r="G420" s="335"/>
      <c r="H420" s="336">
        <v>48.213999999999999</v>
      </c>
      <c r="I420" s="337">
        <v>48.213999999999999</v>
      </c>
    </row>
    <row r="421" spans="2:9" ht="12.95" customHeight="1" x14ac:dyDescent="0.15">
      <c r="B421" s="381" t="s">
        <v>18</v>
      </c>
      <c r="C421" s="332" t="s">
        <v>43</v>
      </c>
      <c r="D421" s="333" t="s">
        <v>13</v>
      </c>
      <c r="E421" s="702" t="s">
        <v>110</v>
      </c>
      <c r="F421" s="703" t="s">
        <v>119</v>
      </c>
      <c r="G421" s="335"/>
      <c r="H421" s="336">
        <v>225.001</v>
      </c>
      <c r="I421" s="337">
        <v>225.001</v>
      </c>
    </row>
    <row r="422" spans="2:9" ht="12.95" customHeight="1" x14ac:dyDescent="0.15">
      <c r="B422" s="381" t="s">
        <v>18</v>
      </c>
      <c r="C422" s="332" t="s">
        <v>43</v>
      </c>
      <c r="D422" s="333" t="s">
        <v>13</v>
      </c>
      <c r="E422" s="702" t="s">
        <v>122</v>
      </c>
      <c r="F422" s="703" t="s">
        <v>129</v>
      </c>
      <c r="G422" s="335"/>
      <c r="H422" s="336">
        <v>128.572</v>
      </c>
      <c r="I422" s="337">
        <v>128.572</v>
      </c>
    </row>
    <row r="423" spans="2:9" ht="12.95" customHeight="1" x14ac:dyDescent="0.15">
      <c r="B423" s="381" t="s">
        <v>18</v>
      </c>
      <c r="C423" s="332" t="s">
        <v>43</v>
      </c>
      <c r="D423" s="333" t="s">
        <v>13</v>
      </c>
      <c r="E423" s="702" t="s">
        <v>122</v>
      </c>
      <c r="F423" s="703" t="s">
        <v>279</v>
      </c>
      <c r="G423" s="335"/>
      <c r="H423" s="336">
        <v>5303.5720000000001</v>
      </c>
      <c r="I423" s="337">
        <v>5303.5720000000001</v>
      </c>
    </row>
    <row r="424" spans="2:9" ht="12.95" customHeight="1" x14ac:dyDescent="0.15">
      <c r="B424" s="381" t="s">
        <v>18</v>
      </c>
      <c r="C424" s="332" t="s">
        <v>43</v>
      </c>
      <c r="D424" s="333" t="s">
        <v>13</v>
      </c>
      <c r="E424" s="702" t="s">
        <v>131</v>
      </c>
      <c r="F424" s="703" t="s">
        <v>132</v>
      </c>
      <c r="G424" s="335"/>
      <c r="H424" s="336">
        <v>64.286000000000001</v>
      </c>
      <c r="I424" s="337">
        <v>64.286000000000001</v>
      </c>
    </row>
    <row r="425" spans="2:9" ht="12.95" customHeight="1" x14ac:dyDescent="0.15">
      <c r="B425" s="381" t="s">
        <v>18</v>
      </c>
      <c r="C425" s="332" t="s">
        <v>43</v>
      </c>
      <c r="D425" s="333" t="s">
        <v>13</v>
      </c>
      <c r="E425" s="702" t="s">
        <v>131</v>
      </c>
      <c r="F425" s="703" t="s">
        <v>135</v>
      </c>
      <c r="G425" s="335"/>
      <c r="H425" s="336">
        <v>385.714</v>
      </c>
      <c r="I425" s="337">
        <v>385.714</v>
      </c>
    </row>
    <row r="426" spans="2:9" ht="12.95" customHeight="1" x14ac:dyDescent="0.15">
      <c r="B426" s="381" t="s">
        <v>18</v>
      </c>
      <c r="C426" s="332" t="s">
        <v>43</v>
      </c>
      <c r="D426" s="333" t="s">
        <v>13</v>
      </c>
      <c r="E426" s="702" t="s">
        <v>248</v>
      </c>
      <c r="F426" s="703" t="s">
        <v>280</v>
      </c>
      <c r="G426" s="335"/>
      <c r="H426" s="336">
        <v>32.143000000000001</v>
      </c>
      <c r="I426" s="337">
        <v>32.143000000000001</v>
      </c>
    </row>
    <row r="427" spans="2:9" ht="12.95" customHeight="1" x14ac:dyDescent="0.15">
      <c r="B427" s="381" t="s">
        <v>18</v>
      </c>
      <c r="C427" s="332" t="s">
        <v>43</v>
      </c>
      <c r="D427" s="333" t="s">
        <v>13</v>
      </c>
      <c r="E427" s="702" t="s">
        <v>248</v>
      </c>
      <c r="F427" s="703" t="s">
        <v>144</v>
      </c>
      <c r="G427" s="335"/>
      <c r="H427" s="336">
        <v>64.286000000000001</v>
      </c>
      <c r="I427" s="337">
        <v>64.286000000000001</v>
      </c>
    </row>
    <row r="428" spans="2:9" ht="12.95" customHeight="1" x14ac:dyDescent="0.15">
      <c r="B428" s="381" t="s">
        <v>18</v>
      </c>
      <c r="C428" s="332" t="s">
        <v>43</v>
      </c>
      <c r="D428" s="333" t="s">
        <v>37</v>
      </c>
      <c r="E428" s="702" t="s">
        <v>97</v>
      </c>
      <c r="F428" s="703" t="s">
        <v>254</v>
      </c>
      <c r="G428" s="335"/>
      <c r="H428" s="336">
        <v>1131.4279999999999</v>
      </c>
      <c r="I428" s="337">
        <v>1131.4279999999999</v>
      </c>
    </row>
    <row r="429" spans="2:9" ht="12.95" customHeight="1" x14ac:dyDescent="0.15">
      <c r="B429" s="381" t="s">
        <v>18</v>
      </c>
      <c r="C429" s="332" t="s">
        <v>43</v>
      </c>
      <c r="D429" s="333" t="s">
        <v>37</v>
      </c>
      <c r="E429" s="702" t="s">
        <v>110</v>
      </c>
      <c r="F429" s="703" t="s">
        <v>112</v>
      </c>
      <c r="G429" s="335"/>
      <c r="H429" s="336">
        <v>617.14200000000005</v>
      </c>
      <c r="I429" s="337">
        <v>617.14200000000005</v>
      </c>
    </row>
    <row r="430" spans="2:9" ht="12.95" customHeight="1" x14ac:dyDescent="0.15">
      <c r="B430" s="381" t="s">
        <v>18</v>
      </c>
      <c r="C430" s="332" t="s">
        <v>43</v>
      </c>
      <c r="D430" s="333" t="s">
        <v>37</v>
      </c>
      <c r="E430" s="702" t="s">
        <v>110</v>
      </c>
      <c r="F430" s="703" t="s">
        <v>119</v>
      </c>
      <c r="G430" s="335"/>
      <c r="H430" s="336">
        <v>205.714</v>
      </c>
      <c r="I430" s="337">
        <v>205.714</v>
      </c>
    </row>
    <row r="431" spans="2:9" ht="12.95" customHeight="1" x14ac:dyDescent="0.15">
      <c r="B431" s="381" t="s">
        <v>18</v>
      </c>
      <c r="C431" s="332" t="s">
        <v>43</v>
      </c>
      <c r="D431" s="333" t="s">
        <v>37</v>
      </c>
      <c r="E431" s="702" t="s">
        <v>122</v>
      </c>
      <c r="F431" s="703" t="s">
        <v>125</v>
      </c>
      <c r="G431" s="335"/>
      <c r="H431" s="336">
        <v>205.714</v>
      </c>
      <c r="I431" s="337">
        <v>205.714</v>
      </c>
    </row>
    <row r="432" spans="2:9" ht="12.95" customHeight="1" x14ac:dyDescent="0.15">
      <c r="B432" s="381" t="s">
        <v>18</v>
      </c>
      <c r="C432" s="332" t="s">
        <v>43</v>
      </c>
      <c r="D432" s="333" t="s">
        <v>37</v>
      </c>
      <c r="E432" s="702" t="s">
        <v>122</v>
      </c>
      <c r="F432" s="703" t="s">
        <v>127</v>
      </c>
      <c r="G432" s="335"/>
      <c r="H432" s="336">
        <v>1234.2859999999998</v>
      </c>
      <c r="I432" s="337">
        <v>1234.2859999999998</v>
      </c>
    </row>
    <row r="433" spans="2:9" ht="12.95" customHeight="1" x14ac:dyDescent="0.15">
      <c r="B433" s="381" t="s">
        <v>18</v>
      </c>
      <c r="C433" s="332" t="s">
        <v>43</v>
      </c>
      <c r="D433" s="333" t="s">
        <v>37</v>
      </c>
      <c r="E433" s="702" t="s">
        <v>122</v>
      </c>
      <c r="F433" s="703" t="s">
        <v>279</v>
      </c>
      <c r="G433" s="335"/>
      <c r="H433" s="336">
        <v>2777.1409999999996</v>
      </c>
      <c r="I433" s="337">
        <v>2777.1409999999996</v>
      </c>
    </row>
    <row r="434" spans="2:9" ht="12.95" customHeight="1" x14ac:dyDescent="0.15">
      <c r="B434" s="381" t="s">
        <v>18</v>
      </c>
      <c r="C434" s="332" t="s">
        <v>43</v>
      </c>
      <c r="D434" s="333" t="s">
        <v>37</v>
      </c>
      <c r="E434" s="702" t="s">
        <v>131</v>
      </c>
      <c r="F434" s="703" t="s">
        <v>132</v>
      </c>
      <c r="G434" s="335"/>
      <c r="H434" s="336">
        <v>925.71399999999994</v>
      </c>
      <c r="I434" s="337">
        <v>925.71399999999994</v>
      </c>
    </row>
    <row r="435" spans="2:9" ht="12.95" customHeight="1" x14ac:dyDescent="0.15">
      <c r="B435" s="381" t="s">
        <v>18</v>
      </c>
      <c r="C435" s="332" t="s">
        <v>43</v>
      </c>
      <c r="D435" s="333" t="s">
        <v>37</v>
      </c>
      <c r="E435" s="702" t="s">
        <v>131</v>
      </c>
      <c r="F435" s="703" t="s">
        <v>135</v>
      </c>
      <c r="G435" s="335"/>
      <c r="H435" s="336">
        <v>308.57100000000003</v>
      </c>
      <c r="I435" s="337">
        <v>308.57100000000003</v>
      </c>
    </row>
    <row r="436" spans="2:9" ht="12.95" customHeight="1" x14ac:dyDescent="0.15">
      <c r="B436" s="381" t="s">
        <v>18</v>
      </c>
      <c r="C436" s="332" t="s">
        <v>43</v>
      </c>
      <c r="D436" s="333" t="s">
        <v>37</v>
      </c>
      <c r="E436" s="702" t="s">
        <v>248</v>
      </c>
      <c r="F436" s="703" t="s">
        <v>143</v>
      </c>
      <c r="G436" s="335"/>
      <c r="H436" s="336">
        <v>102.857</v>
      </c>
      <c r="I436" s="337">
        <v>102.857</v>
      </c>
    </row>
    <row r="437" spans="2:9" ht="12.95" customHeight="1" x14ac:dyDescent="0.15">
      <c r="B437" s="381" t="s">
        <v>18</v>
      </c>
      <c r="C437" s="332" t="s">
        <v>43</v>
      </c>
      <c r="D437" s="333" t="s">
        <v>37</v>
      </c>
      <c r="E437" s="702" t="s">
        <v>248</v>
      </c>
      <c r="F437" s="703" t="s">
        <v>144</v>
      </c>
      <c r="G437" s="335"/>
      <c r="H437" s="336">
        <v>102.857</v>
      </c>
      <c r="I437" s="337">
        <v>102.857</v>
      </c>
    </row>
    <row r="438" spans="2:9" ht="12.95" customHeight="1" x14ac:dyDescent="0.15">
      <c r="B438" s="381" t="s">
        <v>18</v>
      </c>
      <c r="C438" s="332" t="s">
        <v>43</v>
      </c>
      <c r="D438" s="333" t="s">
        <v>37</v>
      </c>
      <c r="E438" s="702" t="s">
        <v>146</v>
      </c>
      <c r="F438" s="703" t="s">
        <v>147</v>
      </c>
      <c r="G438" s="335"/>
      <c r="H438" s="336">
        <v>1439.9979999999998</v>
      </c>
      <c r="I438" s="337">
        <v>1439.9979999999998</v>
      </c>
    </row>
    <row r="439" spans="2:9" ht="12.95" customHeight="1" x14ac:dyDescent="0.15">
      <c r="B439" s="381" t="s">
        <v>18</v>
      </c>
      <c r="C439" s="332" t="s">
        <v>43</v>
      </c>
      <c r="D439" s="333" t="s">
        <v>37</v>
      </c>
      <c r="E439" s="702" t="s">
        <v>146</v>
      </c>
      <c r="F439" s="703" t="s">
        <v>148</v>
      </c>
      <c r="G439" s="335"/>
      <c r="H439" s="336">
        <v>4731.4259999999995</v>
      </c>
      <c r="I439" s="337">
        <v>4731.4259999999995</v>
      </c>
    </row>
    <row r="440" spans="2:9" ht="12.95" customHeight="1" x14ac:dyDescent="0.15">
      <c r="B440" s="381" t="s">
        <v>18</v>
      </c>
      <c r="C440" s="332" t="s">
        <v>43</v>
      </c>
      <c r="D440" s="333" t="s">
        <v>37</v>
      </c>
      <c r="E440" s="702" t="s">
        <v>146</v>
      </c>
      <c r="F440" s="703" t="s">
        <v>149</v>
      </c>
      <c r="G440" s="335"/>
      <c r="H440" s="336">
        <v>205.714</v>
      </c>
      <c r="I440" s="337">
        <v>205.714</v>
      </c>
    </row>
    <row r="441" spans="2:9" ht="12.95" customHeight="1" x14ac:dyDescent="0.15">
      <c r="B441" s="381" t="s">
        <v>18</v>
      </c>
      <c r="C441" s="332" t="s">
        <v>43</v>
      </c>
      <c r="D441" s="333" t="s">
        <v>37</v>
      </c>
      <c r="E441" s="702" t="s">
        <v>146</v>
      </c>
      <c r="F441" s="703" t="s">
        <v>150</v>
      </c>
      <c r="G441" s="335"/>
      <c r="H441" s="336">
        <v>617.14300000000003</v>
      </c>
      <c r="I441" s="337">
        <v>617.14300000000003</v>
      </c>
    </row>
    <row r="442" spans="2:9" ht="12.95" customHeight="1" x14ac:dyDescent="0.15">
      <c r="B442" s="381" t="s">
        <v>18</v>
      </c>
      <c r="C442" s="332" t="s">
        <v>43</v>
      </c>
      <c r="D442" s="333" t="s">
        <v>37</v>
      </c>
      <c r="E442" s="702" t="s">
        <v>146</v>
      </c>
      <c r="F442" s="703" t="s">
        <v>151</v>
      </c>
      <c r="G442" s="335"/>
      <c r="H442" s="336">
        <v>1748.5709999999999</v>
      </c>
      <c r="I442" s="337">
        <v>1748.5709999999999</v>
      </c>
    </row>
    <row r="443" spans="2:9" ht="12.95" customHeight="1" x14ac:dyDescent="0.15">
      <c r="B443" s="383" t="s">
        <v>18</v>
      </c>
      <c r="C443" s="345" t="s">
        <v>43</v>
      </c>
      <c r="D443" s="346"/>
      <c r="E443" s="710" t="s">
        <v>273</v>
      </c>
      <c r="F443" s="711"/>
      <c r="G443" s="25"/>
      <c r="H443" s="2">
        <v>42843.187000000304</v>
      </c>
      <c r="I443" s="348">
        <v>42843.187000000304</v>
      </c>
    </row>
    <row r="444" spans="2:9" ht="12.95" customHeight="1" x14ac:dyDescent="0.15">
      <c r="B444" s="381" t="s">
        <v>7</v>
      </c>
      <c r="C444" s="332" t="s">
        <v>43</v>
      </c>
      <c r="D444" s="333" t="s">
        <v>4</v>
      </c>
      <c r="E444" s="702" t="s">
        <v>87</v>
      </c>
      <c r="F444" s="703" t="s">
        <v>88</v>
      </c>
      <c r="G444" s="335"/>
      <c r="H444" s="336">
        <v>449.52400000000011</v>
      </c>
      <c r="I444" s="337">
        <v>449.52400000000011</v>
      </c>
    </row>
    <row r="445" spans="2:9" ht="12.95" customHeight="1" x14ac:dyDescent="0.15">
      <c r="B445" s="381" t="s">
        <v>7</v>
      </c>
      <c r="C445" s="332" t="s">
        <v>43</v>
      </c>
      <c r="D445" s="333" t="s">
        <v>4</v>
      </c>
      <c r="E445" s="702" t="s">
        <v>87</v>
      </c>
      <c r="F445" s="703" t="s">
        <v>91</v>
      </c>
      <c r="G445" s="335"/>
      <c r="H445" s="336">
        <v>38.570999999999998</v>
      </c>
      <c r="I445" s="337">
        <v>38.570999999999998</v>
      </c>
    </row>
    <row r="446" spans="2:9" ht="12.95" customHeight="1" x14ac:dyDescent="0.15">
      <c r="B446" s="381" t="s">
        <v>7</v>
      </c>
      <c r="C446" s="332" t="s">
        <v>43</v>
      </c>
      <c r="D446" s="333" t="s">
        <v>4</v>
      </c>
      <c r="E446" s="702" t="s">
        <v>87</v>
      </c>
      <c r="F446" s="703" t="s">
        <v>93</v>
      </c>
      <c r="G446" s="335"/>
      <c r="H446" s="336">
        <v>231.429</v>
      </c>
      <c r="I446" s="337">
        <v>231.429</v>
      </c>
    </row>
    <row r="447" spans="2:9" ht="12.95" customHeight="1" x14ac:dyDescent="0.15">
      <c r="B447" s="381" t="s">
        <v>7</v>
      </c>
      <c r="C447" s="332" t="s">
        <v>43</v>
      </c>
      <c r="D447" s="333" t="s">
        <v>4</v>
      </c>
      <c r="E447" s="702" t="s">
        <v>87</v>
      </c>
      <c r="F447" s="703" t="s">
        <v>95</v>
      </c>
      <c r="G447" s="335"/>
      <c r="H447" s="336">
        <v>2268.5720000000001</v>
      </c>
      <c r="I447" s="337">
        <v>2268.5720000000001</v>
      </c>
    </row>
    <row r="448" spans="2:9" ht="12.95" customHeight="1" x14ac:dyDescent="0.15">
      <c r="B448" s="381" t="s">
        <v>7</v>
      </c>
      <c r="C448" s="332" t="s">
        <v>43</v>
      </c>
      <c r="D448" s="333" t="s">
        <v>4</v>
      </c>
      <c r="E448" s="702" t="s">
        <v>97</v>
      </c>
      <c r="F448" s="703" t="s">
        <v>98</v>
      </c>
      <c r="G448" s="335"/>
      <c r="H448" s="336">
        <v>102.857</v>
      </c>
      <c r="I448" s="337">
        <v>102.857</v>
      </c>
    </row>
    <row r="449" spans="2:9" ht="12.95" customHeight="1" x14ac:dyDescent="0.15">
      <c r="B449" s="381" t="s">
        <v>7</v>
      </c>
      <c r="C449" s="332" t="s">
        <v>43</v>
      </c>
      <c r="D449" s="333" t="s">
        <v>4</v>
      </c>
      <c r="E449" s="702" t="s">
        <v>97</v>
      </c>
      <c r="F449" s="703" t="s">
        <v>99</v>
      </c>
      <c r="G449" s="335"/>
      <c r="H449" s="336">
        <v>77.143000000000001</v>
      </c>
      <c r="I449" s="337">
        <v>77.143000000000001</v>
      </c>
    </row>
    <row r="450" spans="2:9" ht="12.95" customHeight="1" x14ac:dyDescent="0.15">
      <c r="B450" s="381" t="s">
        <v>7</v>
      </c>
      <c r="C450" s="332" t="s">
        <v>43</v>
      </c>
      <c r="D450" s="333" t="s">
        <v>4</v>
      </c>
      <c r="E450" s="702" t="s">
        <v>97</v>
      </c>
      <c r="F450" s="703" t="s">
        <v>254</v>
      </c>
      <c r="G450" s="335"/>
      <c r="H450" s="336">
        <v>696.476</v>
      </c>
      <c r="I450" s="337">
        <v>696.476</v>
      </c>
    </row>
    <row r="451" spans="2:9" ht="12.95" customHeight="1" x14ac:dyDescent="0.15">
      <c r="B451" s="381" t="s">
        <v>7</v>
      </c>
      <c r="C451" s="332" t="s">
        <v>43</v>
      </c>
      <c r="D451" s="333" t="s">
        <v>4</v>
      </c>
      <c r="E451" s="702" t="s">
        <v>97</v>
      </c>
      <c r="F451" s="703" t="s">
        <v>101</v>
      </c>
      <c r="G451" s="335"/>
      <c r="H451" s="336">
        <v>24</v>
      </c>
      <c r="I451" s="337">
        <v>24</v>
      </c>
    </row>
    <row r="452" spans="2:9" ht="12.95" customHeight="1" x14ac:dyDescent="0.15">
      <c r="B452" s="381" t="s">
        <v>7</v>
      </c>
      <c r="C452" s="332" t="s">
        <v>43</v>
      </c>
      <c r="D452" s="333" t="s">
        <v>4</v>
      </c>
      <c r="E452" s="702" t="s">
        <v>103</v>
      </c>
      <c r="F452" s="703" t="s">
        <v>108</v>
      </c>
      <c r="G452" s="335"/>
      <c r="H452" s="336">
        <v>163.80000000000001</v>
      </c>
      <c r="I452" s="337">
        <v>163.80000000000001</v>
      </c>
    </row>
    <row r="453" spans="2:9" ht="12.95" customHeight="1" x14ac:dyDescent="0.15">
      <c r="B453" s="381" t="s">
        <v>7</v>
      </c>
      <c r="C453" s="332" t="s">
        <v>43</v>
      </c>
      <c r="D453" s="333" t="s">
        <v>4</v>
      </c>
      <c r="E453" s="702" t="s">
        <v>110</v>
      </c>
      <c r="F453" s="703" t="s">
        <v>112</v>
      </c>
      <c r="G453" s="335"/>
      <c r="H453" s="336">
        <v>1709.877</v>
      </c>
      <c r="I453" s="337">
        <v>1709.877</v>
      </c>
    </row>
    <row r="454" spans="2:9" ht="12.95" customHeight="1" x14ac:dyDescent="0.15">
      <c r="B454" s="381" t="s">
        <v>7</v>
      </c>
      <c r="C454" s="332" t="s">
        <v>43</v>
      </c>
      <c r="D454" s="333" t="s">
        <v>4</v>
      </c>
      <c r="E454" s="702" t="s">
        <v>110</v>
      </c>
      <c r="F454" s="703" t="s">
        <v>113</v>
      </c>
      <c r="G454" s="335"/>
      <c r="H454" s="336">
        <v>912.10800000000017</v>
      </c>
      <c r="I454" s="337">
        <v>912.10800000000017</v>
      </c>
    </row>
    <row r="455" spans="2:9" ht="12.95" customHeight="1" x14ac:dyDescent="0.15">
      <c r="B455" s="381" t="s">
        <v>7</v>
      </c>
      <c r="C455" s="332" t="s">
        <v>43</v>
      </c>
      <c r="D455" s="333" t="s">
        <v>4</v>
      </c>
      <c r="E455" s="702" t="s">
        <v>110</v>
      </c>
      <c r="F455" s="703" t="s">
        <v>114</v>
      </c>
      <c r="G455" s="335"/>
      <c r="H455" s="336">
        <v>892.00300000000016</v>
      </c>
      <c r="I455" s="337">
        <v>892.00300000000016</v>
      </c>
    </row>
    <row r="456" spans="2:9" ht="12.95" customHeight="1" x14ac:dyDescent="0.15">
      <c r="B456" s="381" t="s">
        <v>7</v>
      </c>
      <c r="C456" s="332" t="s">
        <v>43</v>
      </c>
      <c r="D456" s="333" t="s">
        <v>4</v>
      </c>
      <c r="E456" s="702" t="s">
        <v>110</v>
      </c>
      <c r="F456" s="703" t="s">
        <v>116</v>
      </c>
      <c r="G456" s="335"/>
      <c r="H456" s="336">
        <v>2.6669999999999998</v>
      </c>
      <c r="I456" s="337">
        <v>2.6669999999999998</v>
      </c>
    </row>
    <row r="457" spans="2:9" ht="12.95" customHeight="1" x14ac:dyDescent="0.15">
      <c r="B457" s="381" t="s">
        <v>7</v>
      </c>
      <c r="C457" s="332" t="s">
        <v>43</v>
      </c>
      <c r="D457" s="333" t="s">
        <v>4</v>
      </c>
      <c r="E457" s="702" t="s">
        <v>110</v>
      </c>
      <c r="F457" s="703" t="s">
        <v>117</v>
      </c>
      <c r="G457" s="335"/>
      <c r="H457" s="336">
        <v>456.85800000000006</v>
      </c>
      <c r="I457" s="337">
        <v>456.85800000000006</v>
      </c>
    </row>
    <row r="458" spans="2:9" ht="12.95" customHeight="1" x14ac:dyDescent="0.15">
      <c r="B458" s="381" t="s">
        <v>7</v>
      </c>
      <c r="C458" s="332" t="s">
        <v>43</v>
      </c>
      <c r="D458" s="333" t="s">
        <v>4</v>
      </c>
      <c r="E458" s="702" t="s">
        <v>110</v>
      </c>
      <c r="F458" s="703" t="s">
        <v>249</v>
      </c>
      <c r="G458" s="335"/>
      <c r="H458" s="336">
        <v>154.286</v>
      </c>
      <c r="I458" s="337">
        <v>154.286</v>
      </c>
    </row>
    <row r="459" spans="2:9" ht="12.95" customHeight="1" x14ac:dyDescent="0.15">
      <c r="B459" s="381" t="s">
        <v>7</v>
      </c>
      <c r="C459" s="332" t="s">
        <v>43</v>
      </c>
      <c r="D459" s="333" t="s">
        <v>4</v>
      </c>
      <c r="E459" s="702" t="s">
        <v>110</v>
      </c>
      <c r="F459" s="703" t="s">
        <v>119</v>
      </c>
      <c r="G459" s="335"/>
      <c r="H459" s="336">
        <v>839.71400000000017</v>
      </c>
      <c r="I459" s="337">
        <v>839.71400000000017</v>
      </c>
    </row>
    <row r="460" spans="2:9" ht="12.95" customHeight="1" x14ac:dyDescent="0.15">
      <c r="B460" s="381" t="s">
        <v>7</v>
      </c>
      <c r="C460" s="332" t="s">
        <v>43</v>
      </c>
      <c r="D460" s="333" t="s">
        <v>4</v>
      </c>
      <c r="E460" s="702" t="s">
        <v>110</v>
      </c>
      <c r="F460" s="703" t="s">
        <v>120</v>
      </c>
      <c r="G460" s="335"/>
      <c r="H460" s="336">
        <v>53.570999999999998</v>
      </c>
      <c r="I460" s="337">
        <v>53.570999999999998</v>
      </c>
    </row>
    <row r="461" spans="2:9" ht="12.95" customHeight="1" x14ac:dyDescent="0.15">
      <c r="B461" s="381" t="s">
        <v>7</v>
      </c>
      <c r="C461" s="332" t="s">
        <v>43</v>
      </c>
      <c r="D461" s="333" t="s">
        <v>4</v>
      </c>
      <c r="E461" s="702" t="s">
        <v>110</v>
      </c>
      <c r="F461" s="703" t="s">
        <v>121</v>
      </c>
      <c r="G461" s="335"/>
      <c r="H461" s="336">
        <v>503.81100000000004</v>
      </c>
      <c r="I461" s="337">
        <v>503.81100000000004</v>
      </c>
    </row>
    <row r="462" spans="2:9" ht="12.95" customHeight="1" x14ac:dyDescent="0.15">
      <c r="B462" s="381" t="s">
        <v>7</v>
      </c>
      <c r="C462" s="332" t="s">
        <v>43</v>
      </c>
      <c r="D462" s="333" t="s">
        <v>4</v>
      </c>
      <c r="E462" s="702" t="s">
        <v>122</v>
      </c>
      <c r="F462" s="703" t="s">
        <v>124</v>
      </c>
      <c r="G462" s="335"/>
      <c r="H462" s="336">
        <v>117.857</v>
      </c>
      <c r="I462" s="337">
        <v>117.857</v>
      </c>
    </row>
    <row r="463" spans="2:9" ht="12.95" customHeight="1" x14ac:dyDescent="0.15">
      <c r="B463" s="381" t="s">
        <v>7</v>
      </c>
      <c r="C463" s="332" t="s">
        <v>43</v>
      </c>
      <c r="D463" s="333" t="s">
        <v>4</v>
      </c>
      <c r="E463" s="702" t="s">
        <v>122</v>
      </c>
      <c r="F463" s="703" t="s">
        <v>125</v>
      </c>
      <c r="G463" s="335"/>
      <c r="H463" s="336">
        <v>1478.9919999999984</v>
      </c>
      <c r="I463" s="337">
        <v>1478.9919999999984</v>
      </c>
    </row>
    <row r="464" spans="2:9" ht="12.95" customHeight="1" x14ac:dyDescent="0.15">
      <c r="B464" s="381" t="s">
        <v>7</v>
      </c>
      <c r="C464" s="332" t="s">
        <v>43</v>
      </c>
      <c r="D464" s="333" t="s">
        <v>4</v>
      </c>
      <c r="E464" s="702" t="s">
        <v>122</v>
      </c>
      <c r="F464" s="703" t="s">
        <v>127</v>
      </c>
      <c r="G464" s="335"/>
      <c r="H464" s="336">
        <v>1398.8549999999991</v>
      </c>
      <c r="I464" s="337">
        <v>1398.8549999999991</v>
      </c>
    </row>
    <row r="465" spans="2:9" ht="12.95" customHeight="1" x14ac:dyDescent="0.15">
      <c r="B465" s="381" t="s">
        <v>7</v>
      </c>
      <c r="C465" s="332" t="s">
        <v>43</v>
      </c>
      <c r="D465" s="333" t="s">
        <v>4</v>
      </c>
      <c r="E465" s="702" t="s">
        <v>122</v>
      </c>
      <c r="F465" s="703" t="s">
        <v>128</v>
      </c>
      <c r="G465" s="335"/>
      <c r="H465" s="336">
        <v>267.47500000000002</v>
      </c>
      <c r="I465" s="337">
        <v>267.47500000000002</v>
      </c>
    </row>
    <row r="466" spans="2:9" ht="12.95" customHeight="1" x14ac:dyDescent="0.15">
      <c r="B466" s="381" t="s">
        <v>7</v>
      </c>
      <c r="C466" s="332" t="s">
        <v>43</v>
      </c>
      <c r="D466" s="333" t="s">
        <v>4</v>
      </c>
      <c r="E466" s="702" t="s">
        <v>122</v>
      </c>
      <c r="F466" s="703" t="s">
        <v>129</v>
      </c>
      <c r="G466" s="335"/>
      <c r="H466" s="336">
        <v>143.999</v>
      </c>
      <c r="I466" s="337">
        <v>143.999</v>
      </c>
    </row>
    <row r="467" spans="2:9" ht="12.95" customHeight="1" x14ac:dyDescent="0.15">
      <c r="B467" s="381" t="s">
        <v>7</v>
      </c>
      <c r="C467" s="332" t="s">
        <v>43</v>
      </c>
      <c r="D467" s="333" t="s">
        <v>4</v>
      </c>
      <c r="E467" s="702" t="s">
        <v>122</v>
      </c>
      <c r="F467" s="703" t="s">
        <v>279</v>
      </c>
      <c r="G467" s="335"/>
      <c r="H467" s="336">
        <v>1660.7140000000002</v>
      </c>
      <c r="I467" s="337">
        <v>1660.7140000000002</v>
      </c>
    </row>
    <row r="468" spans="2:9" ht="12.95" customHeight="1" x14ac:dyDescent="0.15">
      <c r="B468" s="381" t="s">
        <v>7</v>
      </c>
      <c r="C468" s="332" t="s">
        <v>43</v>
      </c>
      <c r="D468" s="333" t="s">
        <v>4</v>
      </c>
      <c r="E468" s="702" t="s">
        <v>131</v>
      </c>
      <c r="F468" s="703" t="s">
        <v>132</v>
      </c>
      <c r="G468" s="335"/>
      <c r="H468" s="336">
        <v>1224.1890000000001</v>
      </c>
      <c r="I468" s="337">
        <v>1224.1890000000001</v>
      </c>
    </row>
    <row r="469" spans="2:9" ht="12.95" customHeight="1" thickBot="1" x14ac:dyDescent="0.2">
      <c r="B469" s="388" t="s">
        <v>7</v>
      </c>
      <c r="C469" s="355" t="s">
        <v>43</v>
      </c>
      <c r="D469" s="356" t="s">
        <v>4</v>
      </c>
      <c r="E469" s="704" t="s">
        <v>131</v>
      </c>
      <c r="F469" s="705" t="s">
        <v>134</v>
      </c>
      <c r="G469" s="358"/>
      <c r="H469" s="359">
        <v>85.713999999999999</v>
      </c>
      <c r="I469" s="360">
        <v>85.713999999999999</v>
      </c>
    </row>
    <row r="470" spans="2:9" ht="12.95" customHeight="1" x14ac:dyDescent="0.15">
      <c r="B470" s="384" t="s">
        <v>7</v>
      </c>
      <c r="C470" s="349" t="s">
        <v>43</v>
      </c>
      <c r="D470" s="350" t="s">
        <v>4</v>
      </c>
      <c r="E470" s="706" t="s">
        <v>131</v>
      </c>
      <c r="F470" s="707" t="s">
        <v>135</v>
      </c>
      <c r="G470" s="352"/>
      <c r="H470" s="353">
        <v>90</v>
      </c>
      <c r="I470" s="354">
        <v>90</v>
      </c>
    </row>
    <row r="471" spans="2:9" ht="12.95" customHeight="1" x14ac:dyDescent="0.15">
      <c r="B471" s="381" t="s">
        <v>7</v>
      </c>
      <c r="C471" s="332" t="s">
        <v>43</v>
      </c>
      <c r="D471" s="333" t="s">
        <v>4</v>
      </c>
      <c r="E471" s="702" t="s">
        <v>131</v>
      </c>
      <c r="F471" s="703" t="s">
        <v>136</v>
      </c>
      <c r="G471" s="335"/>
      <c r="H471" s="336">
        <v>1759.0619999999994</v>
      </c>
      <c r="I471" s="337">
        <v>1759.0619999999994</v>
      </c>
    </row>
    <row r="472" spans="2:9" ht="12.95" customHeight="1" x14ac:dyDescent="0.15">
      <c r="B472" s="381" t="s">
        <v>7</v>
      </c>
      <c r="C472" s="332" t="s">
        <v>43</v>
      </c>
      <c r="D472" s="333" t="s">
        <v>4</v>
      </c>
      <c r="E472" s="702" t="s">
        <v>131</v>
      </c>
      <c r="F472" s="703" t="s">
        <v>137</v>
      </c>
      <c r="G472" s="335"/>
      <c r="H472" s="336">
        <v>5329.1839999999975</v>
      </c>
      <c r="I472" s="337">
        <v>5329.1839999999975</v>
      </c>
    </row>
    <row r="473" spans="2:9" ht="12.95" customHeight="1" x14ac:dyDescent="0.15">
      <c r="B473" s="381" t="s">
        <v>7</v>
      </c>
      <c r="C473" s="332" t="s">
        <v>43</v>
      </c>
      <c r="D473" s="333" t="s">
        <v>4</v>
      </c>
      <c r="E473" s="702" t="s">
        <v>131</v>
      </c>
      <c r="F473" s="703" t="s">
        <v>139</v>
      </c>
      <c r="G473" s="335"/>
      <c r="H473" s="336">
        <v>638.57400000000018</v>
      </c>
      <c r="I473" s="337">
        <v>638.57400000000018</v>
      </c>
    </row>
    <row r="474" spans="2:9" ht="12.95" customHeight="1" x14ac:dyDescent="0.15">
      <c r="B474" s="381" t="s">
        <v>7</v>
      </c>
      <c r="C474" s="332" t="s">
        <v>43</v>
      </c>
      <c r="D474" s="333" t="s">
        <v>4</v>
      </c>
      <c r="E474" s="702" t="s">
        <v>131</v>
      </c>
      <c r="F474" s="703" t="s">
        <v>140</v>
      </c>
      <c r="G474" s="335"/>
      <c r="H474" s="336">
        <v>2377.3400000000006</v>
      </c>
      <c r="I474" s="337">
        <v>2377.3400000000006</v>
      </c>
    </row>
    <row r="475" spans="2:9" ht="12.95" customHeight="1" x14ac:dyDescent="0.15">
      <c r="B475" s="381" t="s">
        <v>7</v>
      </c>
      <c r="C475" s="332" t="s">
        <v>43</v>
      </c>
      <c r="D475" s="333" t="s">
        <v>4</v>
      </c>
      <c r="E475" s="702" t="s">
        <v>248</v>
      </c>
      <c r="F475" s="703" t="s">
        <v>278</v>
      </c>
      <c r="G475" s="335"/>
      <c r="H475" s="336">
        <v>1969.2860000000001</v>
      </c>
      <c r="I475" s="337">
        <v>1969.2860000000001</v>
      </c>
    </row>
    <row r="476" spans="2:9" ht="12.95" customHeight="1" x14ac:dyDescent="0.15">
      <c r="B476" s="381" t="s">
        <v>7</v>
      </c>
      <c r="C476" s="332" t="s">
        <v>43</v>
      </c>
      <c r="D476" s="333" t="s">
        <v>4</v>
      </c>
      <c r="E476" s="702" t="s">
        <v>248</v>
      </c>
      <c r="F476" s="703" t="s">
        <v>280</v>
      </c>
      <c r="G476" s="335"/>
      <c r="H476" s="336">
        <v>477.858</v>
      </c>
      <c r="I476" s="337">
        <v>477.858</v>
      </c>
    </row>
    <row r="477" spans="2:9" ht="12.95" customHeight="1" x14ac:dyDescent="0.15">
      <c r="B477" s="381" t="s">
        <v>7</v>
      </c>
      <c r="C477" s="332" t="s">
        <v>43</v>
      </c>
      <c r="D477" s="333" t="s">
        <v>4</v>
      </c>
      <c r="E477" s="702" t="s">
        <v>248</v>
      </c>
      <c r="F477" s="703" t="s">
        <v>142</v>
      </c>
      <c r="G477" s="335"/>
      <c r="H477" s="336">
        <v>8226.4759999999987</v>
      </c>
      <c r="I477" s="337">
        <v>8226.4759999999987</v>
      </c>
    </row>
    <row r="478" spans="2:9" ht="12.95" customHeight="1" x14ac:dyDescent="0.15">
      <c r="B478" s="381" t="s">
        <v>7</v>
      </c>
      <c r="C478" s="332" t="s">
        <v>43</v>
      </c>
      <c r="D478" s="333" t="s">
        <v>4</v>
      </c>
      <c r="E478" s="702" t="s">
        <v>248</v>
      </c>
      <c r="F478" s="703" t="s">
        <v>143</v>
      </c>
      <c r="G478" s="335"/>
      <c r="H478" s="336">
        <v>372.85800000000006</v>
      </c>
      <c r="I478" s="337">
        <v>372.85800000000006</v>
      </c>
    </row>
    <row r="479" spans="2:9" ht="12.95" customHeight="1" x14ac:dyDescent="0.15">
      <c r="B479" s="381" t="s">
        <v>7</v>
      </c>
      <c r="C479" s="332" t="s">
        <v>43</v>
      </c>
      <c r="D479" s="333" t="s">
        <v>4</v>
      </c>
      <c r="E479" s="702" t="s">
        <v>248</v>
      </c>
      <c r="F479" s="703" t="s">
        <v>144</v>
      </c>
      <c r="G479" s="335"/>
      <c r="H479" s="336">
        <v>925.71600000000012</v>
      </c>
      <c r="I479" s="337">
        <v>925.71600000000012</v>
      </c>
    </row>
    <row r="480" spans="2:9" ht="12.95" customHeight="1" x14ac:dyDescent="0.15">
      <c r="B480" s="381" t="s">
        <v>7</v>
      </c>
      <c r="C480" s="332" t="s">
        <v>43</v>
      </c>
      <c r="D480" s="333" t="s">
        <v>4</v>
      </c>
      <c r="E480" s="702" t="s">
        <v>248</v>
      </c>
      <c r="F480" s="703" t="s">
        <v>145</v>
      </c>
      <c r="G480" s="335"/>
      <c r="H480" s="336">
        <v>2275.7089999999989</v>
      </c>
      <c r="I480" s="337">
        <v>2275.7089999999989</v>
      </c>
    </row>
    <row r="481" spans="2:9" ht="12.95" customHeight="1" x14ac:dyDescent="0.15">
      <c r="B481" s="381" t="s">
        <v>7</v>
      </c>
      <c r="C481" s="332" t="s">
        <v>43</v>
      </c>
      <c r="D481" s="333" t="s">
        <v>4</v>
      </c>
      <c r="E481" s="702" t="s">
        <v>146</v>
      </c>
      <c r="F481" s="703" t="s">
        <v>147</v>
      </c>
      <c r="G481" s="335"/>
      <c r="H481" s="336">
        <v>85.713999999999999</v>
      </c>
      <c r="I481" s="337">
        <v>85.713999999999999</v>
      </c>
    </row>
    <row r="482" spans="2:9" ht="12.95" customHeight="1" x14ac:dyDescent="0.15">
      <c r="B482" s="381" t="s">
        <v>7</v>
      </c>
      <c r="C482" s="332" t="s">
        <v>43</v>
      </c>
      <c r="D482" s="333" t="s">
        <v>4</v>
      </c>
      <c r="E482" s="702" t="s">
        <v>146</v>
      </c>
      <c r="F482" s="703" t="s">
        <v>148</v>
      </c>
      <c r="G482" s="335"/>
      <c r="H482" s="336">
        <v>15673.915999999996</v>
      </c>
      <c r="I482" s="337">
        <v>15673.915999999996</v>
      </c>
    </row>
    <row r="483" spans="2:9" ht="12.95" customHeight="1" x14ac:dyDescent="0.15">
      <c r="B483" s="381" t="s">
        <v>7</v>
      </c>
      <c r="C483" s="332" t="s">
        <v>43</v>
      </c>
      <c r="D483" s="333" t="s">
        <v>4</v>
      </c>
      <c r="E483" s="702" t="s">
        <v>146</v>
      </c>
      <c r="F483" s="703" t="s">
        <v>149</v>
      </c>
      <c r="G483" s="335"/>
      <c r="H483" s="336">
        <v>1286.4269999999997</v>
      </c>
      <c r="I483" s="337">
        <v>1286.4269999999997</v>
      </c>
    </row>
    <row r="484" spans="2:9" ht="12.95" customHeight="1" x14ac:dyDescent="0.15">
      <c r="B484" s="381" t="s">
        <v>7</v>
      </c>
      <c r="C484" s="332" t="s">
        <v>43</v>
      </c>
      <c r="D484" s="333" t="s">
        <v>4</v>
      </c>
      <c r="E484" s="702" t="s">
        <v>146</v>
      </c>
      <c r="F484" s="703" t="s">
        <v>152</v>
      </c>
      <c r="G484" s="335"/>
      <c r="H484" s="336">
        <v>930.00000000000023</v>
      </c>
      <c r="I484" s="337">
        <v>930.00000000000023</v>
      </c>
    </row>
    <row r="485" spans="2:9" ht="12.95" customHeight="1" x14ac:dyDescent="0.15">
      <c r="B485" s="381" t="s">
        <v>7</v>
      </c>
      <c r="C485" s="332" t="s">
        <v>43</v>
      </c>
      <c r="D485" s="333" t="s">
        <v>4</v>
      </c>
      <c r="E485" s="702" t="s">
        <v>153</v>
      </c>
      <c r="F485" s="703" t="s">
        <v>153</v>
      </c>
      <c r="G485" s="335"/>
      <c r="H485" s="336">
        <v>462.85800000000006</v>
      </c>
      <c r="I485" s="337">
        <v>462.85800000000006</v>
      </c>
    </row>
    <row r="486" spans="2:9" ht="12.95" customHeight="1" x14ac:dyDescent="0.15">
      <c r="B486" s="381" t="s">
        <v>7</v>
      </c>
      <c r="C486" s="332" t="s">
        <v>43</v>
      </c>
      <c r="D486" s="333" t="s">
        <v>5</v>
      </c>
      <c r="E486" s="702" t="s">
        <v>87</v>
      </c>
      <c r="F486" s="703" t="s">
        <v>95</v>
      </c>
      <c r="G486" s="335"/>
      <c r="H486" s="336">
        <v>811.09700000000009</v>
      </c>
      <c r="I486" s="337">
        <v>811.09700000000009</v>
      </c>
    </row>
    <row r="487" spans="2:9" ht="12.95" customHeight="1" x14ac:dyDescent="0.15">
      <c r="B487" s="381" t="s">
        <v>7</v>
      </c>
      <c r="C487" s="332" t="s">
        <v>43</v>
      </c>
      <c r="D487" s="333" t="s">
        <v>5</v>
      </c>
      <c r="E487" s="702" t="s">
        <v>97</v>
      </c>
      <c r="F487" s="703" t="s">
        <v>254</v>
      </c>
      <c r="G487" s="335"/>
      <c r="H487" s="336">
        <v>21.332999999999998</v>
      </c>
      <c r="I487" s="337">
        <v>21.332999999999998</v>
      </c>
    </row>
    <row r="488" spans="2:9" ht="12.95" customHeight="1" x14ac:dyDescent="0.15">
      <c r="B488" s="381" t="s">
        <v>7</v>
      </c>
      <c r="C488" s="332" t="s">
        <v>43</v>
      </c>
      <c r="D488" s="333" t="s">
        <v>5</v>
      </c>
      <c r="E488" s="702" t="s">
        <v>103</v>
      </c>
      <c r="F488" s="703" t="s">
        <v>107</v>
      </c>
      <c r="G488" s="335"/>
      <c r="H488" s="336">
        <v>84</v>
      </c>
      <c r="I488" s="337">
        <v>84</v>
      </c>
    </row>
    <row r="489" spans="2:9" ht="12.95" customHeight="1" x14ac:dyDescent="0.15">
      <c r="B489" s="381" t="s">
        <v>7</v>
      </c>
      <c r="C489" s="332" t="s">
        <v>43</v>
      </c>
      <c r="D489" s="333" t="s">
        <v>5</v>
      </c>
      <c r="E489" s="702" t="s">
        <v>103</v>
      </c>
      <c r="F489" s="703" t="s">
        <v>109</v>
      </c>
      <c r="G489" s="335"/>
      <c r="H489" s="336">
        <v>50.665999999999997</v>
      </c>
      <c r="I489" s="337">
        <v>50.665999999999997</v>
      </c>
    </row>
    <row r="490" spans="2:9" ht="12.95" customHeight="1" x14ac:dyDescent="0.15">
      <c r="B490" s="381" t="s">
        <v>7</v>
      </c>
      <c r="C490" s="332" t="s">
        <v>43</v>
      </c>
      <c r="D490" s="333" t="s">
        <v>5</v>
      </c>
      <c r="E490" s="702" t="s">
        <v>110</v>
      </c>
      <c r="F490" s="703" t="s">
        <v>112</v>
      </c>
      <c r="G490" s="335"/>
      <c r="H490" s="336">
        <v>181.43099999999998</v>
      </c>
      <c r="I490" s="337">
        <v>181.43099999999998</v>
      </c>
    </row>
    <row r="491" spans="2:9" ht="12.95" customHeight="1" x14ac:dyDescent="0.15">
      <c r="B491" s="381" t="s">
        <v>7</v>
      </c>
      <c r="C491" s="332" t="s">
        <v>43</v>
      </c>
      <c r="D491" s="333" t="s">
        <v>5</v>
      </c>
      <c r="E491" s="702" t="s">
        <v>110</v>
      </c>
      <c r="F491" s="703" t="s">
        <v>117</v>
      </c>
      <c r="G491" s="335"/>
      <c r="H491" s="336">
        <v>72</v>
      </c>
      <c r="I491" s="337">
        <v>72</v>
      </c>
    </row>
    <row r="492" spans="2:9" ht="12.95" customHeight="1" x14ac:dyDescent="0.15">
      <c r="B492" s="381" t="s">
        <v>7</v>
      </c>
      <c r="C492" s="332" t="s">
        <v>43</v>
      </c>
      <c r="D492" s="333" t="s">
        <v>5</v>
      </c>
      <c r="E492" s="702" t="s">
        <v>122</v>
      </c>
      <c r="F492" s="703" t="s">
        <v>125</v>
      </c>
      <c r="G492" s="335"/>
      <c r="H492" s="336">
        <v>1193.2370000000001</v>
      </c>
      <c r="I492" s="337">
        <v>1193.2370000000001</v>
      </c>
    </row>
    <row r="493" spans="2:9" ht="12.95" customHeight="1" x14ac:dyDescent="0.15">
      <c r="B493" s="381" t="s">
        <v>7</v>
      </c>
      <c r="C493" s="332" t="s">
        <v>43</v>
      </c>
      <c r="D493" s="333" t="s">
        <v>5</v>
      </c>
      <c r="E493" s="702" t="s">
        <v>122</v>
      </c>
      <c r="F493" s="703" t="s">
        <v>279</v>
      </c>
      <c r="G493" s="335"/>
      <c r="H493" s="336">
        <v>102.857</v>
      </c>
      <c r="I493" s="337">
        <v>102.857</v>
      </c>
    </row>
    <row r="494" spans="2:9" ht="12.95" customHeight="1" x14ac:dyDescent="0.15">
      <c r="B494" s="381" t="s">
        <v>7</v>
      </c>
      <c r="C494" s="332" t="s">
        <v>43</v>
      </c>
      <c r="D494" s="333" t="s">
        <v>5</v>
      </c>
      <c r="E494" s="702" t="s">
        <v>131</v>
      </c>
      <c r="F494" s="703" t="s">
        <v>132</v>
      </c>
      <c r="G494" s="335"/>
      <c r="H494" s="336">
        <v>15644.165000000001</v>
      </c>
      <c r="I494" s="337">
        <v>15644.165000000001</v>
      </c>
    </row>
    <row r="495" spans="2:9" ht="12.95" customHeight="1" x14ac:dyDescent="0.15">
      <c r="B495" s="381" t="s">
        <v>7</v>
      </c>
      <c r="C495" s="332" t="s">
        <v>43</v>
      </c>
      <c r="D495" s="333" t="s">
        <v>5</v>
      </c>
      <c r="E495" s="702" t="s">
        <v>131</v>
      </c>
      <c r="F495" s="703" t="s">
        <v>137</v>
      </c>
      <c r="G495" s="335"/>
      <c r="H495" s="336">
        <v>72</v>
      </c>
      <c r="I495" s="337">
        <v>72</v>
      </c>
    </row>
    <row r="496" spans="2:9" ht="12.95" customHeight="1" x14ac:dyDescent="0.15">
      <c r="B496" s="381" t="s">
        <v>7</v>
      </c>
      <c r="C496" s="332" t="s">
        <v>43</v>
      </c>
      <c r="D496" s="333" t="s">
        <v>5</v>
      </c>
      <c r="E496" s="702" t="s">
        <v>248</v>
      </c>
      <c r="F496" s="703" t="s">
        <v>142</v>
      </c>
      <c r="G496" s="335"/>
      <c r="H496" s="336">
        <v>65.238</v>
      </c>
      <c r="I496" s="337">
        <v>65.238</v>
      </c>
    </row>
    <row r="497" spans="2:9" ht="12.95" customHeight="1" x14ac:dyDescent="0.15">
      <c r="B497" s="381" t="s">
        <v>7</v>
      </c>
      <c r="C497" s="332" t="s">
        <v>43</v>
      </c>
      <c r="D497" s="333" t="s">
        <v>5</v>
      </c>
      <c r="E497" s="702" t="s">
        <v>248</v>
      </c>
      <c r="F497" s="703" t="s">
        <v>143</v>
      </c>
      <c r="G497" s="335"/>
      <c r="H497" s="336">
        <v>26.667000000000002</v>
      </c>
      <c r="I497" s="337">
        <v>26.667000000000002</v>
      </c>
    </row>
    <row r="498" spans="2:9" ht="12.95" customHeight="1" x14ac:dyDescent="0.15">
      <c r="B498" s="381" t="s">
        <v>7</v>
      </c>
      <c r="C498" s="332" t="s">
        <v>43</v>
      </c>
      <c r="D498" s="333" t="s">
        <v>5</v>
      </c>
      <c r="E498" s="702" t="s">
        <v>248</v>
      </c>
      <c r="F498" s="703" t="s">
        <v>145</v>
      </c>
      <c r="G498" s="335"/>
      <c r="H498" s="336">
        <v>191.143</v>
      </c>
      <c r="I498" s="337">
        <v>191.143</v>
      </c>
    </row>
    <row r="499" spans="2:9" ht="12.95" customHeight="1" x14ac:dyDescent="0.15">
      <c r="B499" s="381" t="s">
        <v>7</v>
      </c>
      <c r="C499" s="332" t="s">
        <v>43</v>
      </c>
      <c r="D499" s="333" t="s">
        <v>5</v>
      </c>
      <c r="E499" s="702" t="s">
        <v>146</v>
      </c>
      <c r="F499" s="703" t="s">
        <v>148</v>
      </c>
      <c r="G499" s="335"/>
      <c r="H499" s="336">
        <v>2540.5720000000001</v>
      </c>
      <c r="I499" s="337">
        <v>2540.5720000000001</v>
      </c>
    </row>
    <row r="500" spans="2:9" ht="12.95" customHeight="1" x14ac:dyDescent="0.15">
      <c r="B500" s="381" t="s">
        <v>7</v>
      </c>
      <c r="C500" s="332" t="s">
        <v>43</v>
      </c>
      <c r="D500" s="333" t="s">
        <v>5</v>
      </c>
      <c r="E500" s="702" t="s">
        <v>146</v>
      </c>
      <c r="F500" s="703" t="s">
        <v>149</v>
      </c>
      <c r="G500" s="335"/>
      <c r="H500" s="336">
        <v>280.714</v>
      </c>
      <c r="I500" s="337">
        <v>280.714</v>
      </c>
    </row>
    <row r="501" spans="2:9" ht="12.95" customHeight="1" x14ac:dyDescent="0.15">
      <c r="B501" s="381" t="s">
        <v>7</v>
      </c>
      <c r="C501" s="332" t="s">
        <v>43</v>
      </c>
      <c r="D501" s="333" t="s">
        <v>5</v>
      </c>
      <c r="E501" s="702" t="s">
        <v>146</v>
      </c>
      <c r="F501" s="703" t="s">
        <v>150</v>
      </c>
      <c r="G501" s="335"/>
      <c r="H501" s="336">
        <v>320</v>
      </c>
      <c r="I501" s="337">
        <v>320</v>
      </c>
    </row>
    <row r="502" spans="2:9" ht="12.95" customHeight="1" x14ac:dyDescent="0.15">
      <c r="B502" s="381" t="s">
        <v>7</v>
      </c>
      <c r="C502" s="332" t="s">
        <v>43</v>
      </c>
      <c r="D502" s="333" t="s">
        <v>5</v>
      </c>
      <c r="E502" s="702" t="s">
        <v>146</v>
      </c>
      <c r="F502" s="703" t="s">
        <v>152</v>
      </c>
      <c r="G502" s="335"/>
      <c r="H502" s="336">
        <v>1182.856</v>
      </c>
      <c r="I502" s="337">
        <v>1182.856</v>
      </c>
    </row>
    <row r="503" spans="2:9" ht="12.95" customHeight="1" x14ac:dyDescent="0.15">
      <c r="B503" s="381" t="s">
        <v>7</v>
      </c>
      <c r="C503" s="332" t="s">
        <v>43</v>
      </c>
      <c r="D503" s="333" t="s">
        <v>5</v>
      </c>
      <c r="E503" s="702" t="s">
        <v>153</v>
      </c>
      <c r="F503" s="703" t="s">
        <v>153</v>
      </c>
      <c r="G503" s="335"/>
      <c r="H503" s="336">
        <v>536</v>
      </c>
      <c r="I503" s="337">
        <v>536</v>
      </c>
    </row>
    <row r="504" spans="2:9" ht="12.95" customHeight="1" x14ac:dyDescent="0.15">
      <c r="B504" s="381" t="s">
        <v>7</v>
      </c>
      <c r="C504" s="332" t="s">
        <v>43</v>
      </c>
      <c r="D504" s="333" t="s">
        <v>6</v>
      </c>
      <c r="E504" s="702" t="s">
        <v>110</v>
      </c>
      <c r="F504" s="703" t="s">
        <v>112</v>
      </c>
      <c r="G504" s="335"/>
      <c r="H504" s="336">
        <v>114.286</v>
      </c>
      <c r="I504" s="337">
        <v>114.286</v>
      </c>
    </row>
    <row r="505" spans="2:9" ht="12.95" customHeight="1" x14ac:dyDescent="0.15">
      <c r="B505" s="381" t="s">
        <v>7</v>
      </c>
      <c r="C505" s="332" t="s">
        <v>43</v>
      </c>
      <c r="D505" s="333" t="s">
        <v>6</v>
      </c>
      <c r="E505" s="702" t="s">
        <v>122</v>
      </c>
      <c r="F505" s="703" t="s">
        <v>279</v>
      </c>
      <c r="G505" s="335"/>
      <c r="H505" s="336">
        <v>205.714</v>
      </c>
      <c r="I505" s="337">
        <v>205.714</v>
      </c>
    </row>
    <row r="506" spans="2:9" ht="12.95" customHeight="1" x14ac:dyDescent="0.15">
      <c r="B506" s="381" t="s">
        <v>7</v>
      </c>
      <c r="C506" s="332" t="s">
        <v>43</v>
      </c>
      <c r="D506" s="333" t="s">
        <v>6</v>
      </c>
      <c r="E506" s="702" t="s">
        <v>131</v>
      </c>
      <c r="F506" s="703" t="s">
        <v>132</v>
      </c>
      <c r="G506" s="335"/>
      <c r="H506" s="336">
        <v>1145.943</v>
      </c>
      <c r="I506" s="337">
        <v>1145.943</v>
      </c>
    </row>
    <row r="507" spans="2:9" ht="12.95" customHeight="1" x14ac:dyDescent="0.15">
      <c r="B507" s="381" t="s">
        <v>7</v>
      </c>
      <c r="C507" s="332" t="s">
        <v>43</v>
      </c>
      <c r="D507" s="333" t="s">
        <v>6</v>
      </c>
      <c r="E507" s="702" t="s">
        <v>131</v>
      </c>
      <c r="F507" s="703" t="s">
        <v>137</v>
      </c>
      <c r="G507" s="335"/>
      <c r="H507" s="336">
        <v>308.57100000000003</v>
      </c>
      <c r="I507" s="337">
        <v>308.57100000000003</v>
      </c>
    </row>
    <row r="508" spans="2:9" ht="12.95" customHeight="1" x14ac:dyDescent="0.15">
      <c r="B508" s="381" t="s">
        <v>7</v>
      </c>
      <c r="C508" s="332" t="s">
        <v>43</v>
      </c>
      <c r="D508" s="333" t="s">
        <v>6</v>
      </c>
      <c r="E508" s="702" t="s">
        <v>248</v>
      </c>
      <c r="F508" s="703" t="s">
        <v>143</v>
      </c>
      <c r="G508" s="335"/>
      <c r="H508" s="336">
        <v>205.714</v>
      </c>
      <c r="I508" s="337">
        <v>205.714</v>
      </c>
    </row>
    <row r="509" spans="2:9" ht="12.95" customHeight="1" x14ac:dyDescent="0.15">
      <c r="B509" s="381" t="s">
        <v>7</v>
      </c>
      <c r="C509" s="332" t="s">
        <v>43</v>
      </c>
      <c r="D509" s="333" t="s">
        <v>6</v>
      </c>
      <c r="E509" s="702" t="s">
        <v>146</v>
      </c>
      <c r="F509" s="703" t="s">
        <v>148</v>
      </c>
      <c r="G509" s="335"/>
      <c r="H509" s="336">
        <v>886.34199999999998</v>
      </c>
      <c r="I509" s="337">
        <v>886.34199999999998</v>
      </c>
    </row>
    <row r="510" spans="2:9" ht="12.95" customHeight="1" x14ac:dyDescent="0.15">
      <c r="B510" s="381" t="s">
        <v>7</v>
      </c>
      <c r="C510" s="332" t="s">
        <v>43</v>
      </c>
      <c r="D510" s="333" t="s">
        <v>6</v>
      </c>
      <c r="E510" s="702" t="s">
        <v>153</v>
      </c>
      <c r="F510" s="703" t="s">
        <v>153</v>
      </c>
      <c r="G510" s="335"/>
      <c r="H510" s="336">
        <v>102.857</v>
      </c>
      <c r="I510" s="337">
        <v>102.857</v>
      </c>
    </row>
    <row r="511" spans="2:9" ht="12.95" customHeight="1" x14ac:dyDescent="0.15">
      <c r="B511" s="381" t="s">
        <v>7</v>
      </c>
      <c r="C511" s="332" t="s">
        <v>43</v>
      </c>
      <c r="D511" s="333" t="s">
        <v>21</v>
      </c>
      <c r="E511" s="702" t="s">
        <v>131</v>
      </c>
      <c r="F511" s="703" t="s">
        <v>132</v>
      </c>
      <c r="G511" s="335"/>
      <c r="H511" s="336">
        <v>514.28500000000008</v>
      </c>
      <c r="I511" s="337">
        <v>514.28500000000008</v>
      </c>
    </row>
    <row r="512" spans="2:9" ht="12.95" customHeight="1" x14ac:dyDescent="0.15">
      <c r="B512" s="381" t="s">
        <v>7</v>
      </c>
      <c r="C512" s="332" t="s">
        <v>43</v>
      </c>
      <c r="D512" s="333" t="s">
        <v>10</v>
      </c>
      <c r="E512" s="702" t="s">
        <v>87</v>
      </c>
      <c r="F512" s="703" t="s">
        <v>91</v>
      </c>
      <c r="G512" s="335"/>
      <c r="H512" s="336">
        <v>228.68600000000001</v>
      </c>
      <c r="I512" s="337">
        <v>228.68600000000001</v>
      </c>
    </row>
    <row r="513" spans="2:9" ht="12.95" customHeight="1" x14ac:dyDescent="0.15">
      <c r="B513" s="381" t="s">
        <v>7</v>
      </c>
      <c r="C513" s="332" t="s">
        <v>43</v>
      </c>
      <c r="D513" s="333" t="s">
        <v>10</v>
      </c>
      <c r="E513" s="702" t="s">
        <v>153</v>
      </c>
      <c r="F513" s="703" t="s">
        <v>153</v>
      </c>
      <c r="G513" s="335"/>
      <c r="H513" s="336">
        <v>308.57100000000003</v>
      </c>
      <c r="I513" s="337">
        <v>308.57100000000003</v>
      </c>
    </row>
    <row r="514" spans="2:9" ht="12.95" customHeight="1" x14ac:dyDescent="0.15">
      <c r="B514" s="381" t="s">
        <v>7</v>
      </c>
      <c r="C514" s="332" t="s">
        <v>43</v>
      </c>
      <c r="D514" s="333" t="s">
        <v>11</v>
      </c>
      <c r="E514" s="702" t="s">
        <v>87</v>
      </c>
      <c r="F514" s="703" t="s">
        <v>95</v>
      </c>
      <c r="G514" s="335"/>
      <c r="H514" s="336">
        <v>102.857</v>
      </c>
      <c r="I514" s="337">
        <v>102.857</v>
      </c>
    </row>
    <row r="515" spans="2:9" ht="12.95" customHeight="1" x14ac:dyDescent="0.15">
      <c r="B515" s="381" t="s">
        <v>7</v>
      </c>
      <c r="C515" s="332" t="s">
        <v>43</v>
      </c>
      <c r="D515" s="333" t="s">
        <v>11</v>
      </c>
      <c r="E515" s="702" t="s">
        <v>110</v>
      </c>
      <c r="F515" s="703" t="s">
        <v>113</v>
      </c>
      <c r="G515" s="335"/>
      <c r="H515" s="336">
        <v>264.36</v>
      </c>
      <c r="I515" s="337">
        <v>264.36</v>
      </c>
    </row>
    <row r="516" spans="2:9" ht="12.95" customHeight="1" x14ac:dyDescent="0.15">
      <c r="B516" s="381" t="s">
        <v>7</v>
      </c>
      <c r="C516" s="332" t="s">
        <v>43</v>
      </c>
      <c r="D516" s="333" t="s">
        <v>11</v>
      </c>
      <c r="E516" s="702" t="s">
        <v>110</v>
      </c>
      <c r="F516" s="703" t="s">
        <v>121</v>
      </c>
      <c r="G516" s="335"/>
      <c r="H516" s="336">
        <v>102.857</v>
      </c>
      <c r="I516" s="337">
        <v>102.857</v>
      </c>
    </row>
    <row r="517" spans="2:9" ht="12.95" customHeight="1" x14ac:dyDescent="0.15">
      <c r="B517" s="381" t="s">
        <v>7</v>
      </c>
      <c r="C517" s="332" t="s">
        <v>43</v>
      </c>
      <c r="D517" s="333" t="s">
        <v>11</v>
      </c>
      <c r="E517" s="702" t="s">
        <v>122</v>
      </c>
      <c r="F517" s="703" t="s">
        <v>125</v>
      </c>
      <c r="G517" s="335"/>
      <c r="H517" s="336">
        <v>411.428</v>
      </c>
      <c r="I517" s="337">
        <v>411.428</v>
      </c>
    </row>
    <row r="518" spans="2:9" ht="12.95" customHeight="1" x14ac:dyDescent="0.15">
      <c r="B518" s="381" t="s">
        <v>7</v>
      </c>
      <c r="C518" s="332" t="s">
        <v>43</v>
      </c>
      <c r="D518" s="333" t="s">
        <v>11</v>
      </c>
      <c r="E518" s="702" t="s">
        <v>122</v>
      </c>
      <c r="F518" s="703" t="s">
        <v>127</v>
      </c>
      <c r="G518" s="335"/>
      <c r="H518" s="336">
        <v>205.714</v>
      </c>
      <c r="I518" s="337">
        <v>205.714</v>
      </c>
    </row>
    <row r="519" spans="2:9" ht="12.95" customHeight="1" x14ac:dyDescent="0.15">
      <c r="B519" s="381" t="s">
        <v>7</v>
      </c>
      <c r="C519" s="332" t="s">
        <v>43</v>
      </c>
      <c r="D519" s="333" t="s">
        <v>11</v>
      </c>
      <c r="E519" s="702" t="s">
        <v>131</v>
      </c>
      <c r="F519" s="703" t="s">
        <v>132</v>
      </c>
      <c r="G519" s="335"/>
      <c r="H519" s="336">
        <v>286.01100000000002</v>
      </c>
      <c r="I519" s="337">
        <v>286.01100000000002</v>
      </c>
    </row>
    <row r="520" spans="2:9" ht="12.95" customHeight="1" x14ac:dyDescent="0.15">
      <c r="B520" s="381" t="s">
        <v>7</v>
      </c>
      <c r="C520" s="332" t="s">
        <v>43</v>
      </c>
      <c r="D520" s="333" t="s">
        <v>11</v>
      </c>
      <c r="E520" s="702" t="s">
        <v>131</v>
      </c>
      <c r="F520" s="703" t="s">
        <v>137</v>
      </c>
      <c r="G520" s="335"/>
      <c r="H520" s="336">
        <v>99.998999999999995</v>
      </c>
      <c r="I520" s="337">
        <v>99.998999999999995</v>
      </c>
    </row>
    <row r="521" spans="2:9" ht="12.95" customHeight="1" x14ac:dyDescent="0.15">
      <c r="B521" s="381" t="s">
        <v>7</v>
      </c>
      <c r="C521" s="332" t="s">
        <v>43</v>
      </c>
      <c r="D521" s="333" t="s">
        <v>11</v>
      </c>
      <c r="E521" s="702" t="s">
        <v>131</v>
      </c>
      <c r="F521" s="703" t="s">
        <v>140</v>
      </c>
      <c r="G521" s="335"/>
      <c r="H521" s="336">
        <v>308.57100000000003</v>
      </c>
      <c r="I521" s="337">
        <v>308.57100000000003</v>
      </c>
    </row>
    <row r="522" spans="2:9" ht="12.95" customHeight="1" x14ac:dyDescent="0.15">
      <c r="B522" s="381" t="s">
        <v>7</v>
      </c>
      <c r="C522" s="332" t="s">
        <v>43</v>
      </c>
      <c r="D522" s="333" t="s">
        <v>11</v>
      </c>
      <c r="E522" s="702" t="s">
        <v>248</v>
      </c>
      <c r="F522" s="703" t="s">
        <v>142</v>
      </c>
      <c r="G522" s="335"/>
      <c r="H522" s="336">
        <v>205.714</v>
      </c>
      <c r="I522" s="337">
        <v>205.714</v>
      </c>
    </row>
    <row r="523" spans="2:9" ht="12.95" customHeight="1" x14ac:dyDescent="0.15">
      <c r="B523" s="381" t="s">
        <v>7</v>
      </c>
      <c r="C523" s="332" t="s">
        <v>43</v>
      </c>
      <c r="D523" s="333" t="s">
        <v>11</v>
      </c>
      <c r="E523" s="702" t="s">
        <v>146</v>
      </c>
      <c r="F523" s="703" t="s">
        <v>148</v>
      </c>
      <c r="G523" s="335"/>
      <c r="H523" s="336">
        <v>102.857</v>
      </c>
      <c r="I523" s="337">
        <v>102.857</v>
      </c>
    </row>
    <row r="524" spans="2:9" ht="12.95" customHeight="1" x14ac:dyDescent="0.15">
      <c r="B524" s="381" t="s">
        <v>7</v>
      </c>
      <c r="C524" s="332" t="s">
        <v>43</v>
      </c>
      <c r="D524" s="333" t="s">
        <v>23</v>
      </c>
      <c r="E524" s="702" t="s">
        <v>131</v>
      </c>
      <c r="F524" s="703" t="s">
        <v>136</v>
      </c>
      <c r="G524" s="335"/>
      <c r="H524" s="336">
        <v>54.643000000000001</v>
      </c>
      <c r="I524" s="337">
        <v>54.643000000000001</v>
      </c>
    </row>
    <row r="525" spans="2:9" ht="12.95" customHeight="1" x14ac:dyDescent="0.15">
      <c r="B525" s="381" t="s">
        <v>7</v>
      </c>
      <c r="C525" s="332" t="s">
        <v>43</v>
      </c>
      <c r="D525" s="333" t="s">
        <v>24</v>
      </c>
      <c r="E525" s="702" t="s">
        <v>103</v>
      </c>
      <c r="F525" s="703" t="s">
        <v>106</v>
      </c>
      <c r="G525" s="335"/>
      <c r="H525" s="336">
        <v>64.286000000000001</v>
      </c>
      <c r="I525" s="337">
        <v>64.286000000000001</v>
      </c>
    </row>
    <row r="526" spans="2:9" ht="12.95" customHeight="1" x14ac:dyDescent="0.15">
      <c r="B526" s="381" t="s">
        <v>7</v>
      </c>
      <c r="C526" s="332" t="s">
        <v>43</v>
      </c>
      <c r="D526" s="333" t="s">
        <v>24</v>
      </c>
      <c r="E526" s="702" t="s">
        <v>122</v>
      </c>
      <c r="F526" s="703" t="s">
        <v>129</v>
      </c>
      <c r="G526" s="335"/>
      <c r="H526" s="336">
        <v>48.213999999999999</v>
      </c>
      <c r="I526" s="337">
        <v>48.213999999999999</v>
      </c>
    </row>
    <row r="527" spans="2:9" ht="12.95" customHeight="1" thickBot="1" x14ac:dyDescent="0.2">
      <c r="B527" s="388" t="s">
        <v>7</v>
      </c>
      <c r="C527" s="355" t="s">
        <v>43</v>
      </c>
      <c r="D527" s="356" t="s">
        <v>25</v>
      </c>
      <c r="E527" s="704" t="s">
        <v>87</v>
      </c>
      <c r="F527" s="705" t="s">
        <v>88</v>
      </c>
      <c r="G527" s="358"/>
      <c r="H527" s="359">
        <v>122.142</v>
      </c>
      <c r="I527" s="360">
        <v>122.142</v>
      </c>
    </row>
    <row r="528" spans="2:9" ht="12.95" customHeight="1" x14ac:dyDescent="0.15">
      <c r="B528" s="384" t="s">
        <v>7</v>
      </c>
      <c r="C528" s="349" t="s">
        <v>43</v>
      </c>
      <c r="D528" s="350" t="s">
        <v>25</v>
      </c>
      <c r="E528" s="706" t="s">
        <v>87</v>
      </c>
      <c r="F528" s="707" t="s">
        <v>89</v>
      </c>
      <c r="G528" s="352"/>
      <c r="H528" s="353">
        <v>1092.8570000000004</v>
      </c>
      <c r="I528" s="354">
        <v>1092.8570000000004</v>
      </c>
    </row>
    <row r="529" spans="2:9" ht="12.95" customHeight="1" x14ac:dyDescent="0.15">
      <c r="B529" s="381" t="s">
        <v>7</v>
      </c>
      <c r="C529" s="332" t="s">
        <v>43</v>
      </c>
      <c r="D529" s="333" t="s">
        <v>25</v>
      </c>
      <c r="E529" s="702" t="s">
        <v>87</v>
      </c>
      <c r="F529" s="703" t="s">
        <v>93</v>
      </c>
      <c r="G529" s="335"/>
      <c r="H529" s="336">
        <v>192.857</v>
      </c>
      <c r="I529" s="337">
        <v>192.857</v>
      </c>
    </row>
    <row r="530" spans="2:9" ht="12.95" customHeight="1" x14ac:dyDescent="0.15">
      <c r="B530" s="381" t="s">
        <v>7</v>
      </c>
      <c r="C530" s="332" t="s">
        <v>43</v>
      </c>
      <c r="D530" s="333" t="s">
        <v>25</v>
      </c>
      <c r="E530" s="702" t="s">
        <v>87</v>
      </c>
      <c r="F530" s="703" t="s">
        <v>96</v>
      </c>
      <c r="G530" s="335"/>
      <c r="H530" s="336">
        <v>64.286000000000001</v>
      </c>
      <c r="I530" s="337">
        <v>64.286000000000001</v>
      </c>
    </row>
    <row r="531" spans="2:9" ht="12.95" customHeight="1" x14ac:dyDescent="0.15">
      <c r="B531" s="381" t="s">
        <v>7</v>
      </c>
      <c r="C531" s="332" t="s">
        <v>43</v>
      </c>
      <c r="D531" s="333" t="s">
        <v>25</v>
      </c>
      <c r="E531" s="702" t="s">
        <v>97</v>
      </c>
      <c r="F531" s="703" t="s">
        <v>99</v>
      </c>
      <c r="G531" s="335"/>
      <c r="H531" s="336">
        <v>128.571</v>
      </c>
      <c r="I531" s="337">
        <v>128.571</v>
      </c>
    </row>
    <row r="532" spans="2:9" ht="12.95" customHeight="1" x14ac:dyDescent="0.15">
      <c r="B532" s="381" t="s">
        <v>7</v>
      </c>
      <c r="C532" s="332" t="s">
        <v>43</v>
      </c>
      <c r="D532" s="333" t="s">
        <v>25</v>
      </c>
      <c r="E532" s="702" t="s">
        <v>97</v>
      </c>
      <c r="F532" s="703" t="s">
        <v>254</v>
      </c>
      <c r="G532" s="335"/>
      <c r="H532" s="336">
        <v>61.070999999999998</v>
      </c>
      <c r="I532" s="337">
        <v>61.070999999999998</v>
      </c>
    </row>
    <row r="533" spans="2:9" ht="12.95" customHeight="1" x14ac:dyDescent="0.15">
      <c r="B533" s="381" t="s">
        <v>7</v>
      </c>
      <c r="C533" s="332" t="s">
        <v>43</v>
      </c>
      <c r="D533" s="333" t="s">
        <v>25</v>
      </c>
      <c r="E533" s="702" t="s">
        <v>97</v>
      </c>
      <c r="F533" s="703" t="s">
        <v>101</v>
      </c>
      <c r="G533" s="335"/>
      <c r="H533" s="336">
        <v>64.286000000000001</v>
      </c>
      <c r="I533" s="337">
        <v>64.286000000000001</v>
      </c>
    </row>
    <row r="534" spans="2:9" ht="12.95" customHeight="1" x14ac:dyDescent="0.15">
      <c r="B534" s="381" t="s">
        <v>7</v>
      </c>
      <c r="C534" s="332" t="s">
        <v>43</v>
      </c>
      <c r="D534" s="333" t="s">
        <v>25</v>
      </c>
      <c r="E534" s="702" t="s">
        <v>103</v>
      </c>
      <c r="F534" s="703" t="s">
        <v>105</v>
      </c>
      <c r="G534" s="335"/>
      <c r="H534" s="336">
        <v>64.286000000000001</v>
      </c>
      <c r="I534" s="337">
        <v>64.286000000000001</v>
      </c>
    </row>
    <row r="535" spans="2:9" ht="12.95" customHeight="1" x14ac:dyDescent="0.15">
      <c r="B535" s="381" t="s">
        <v>7</v>
      </c>
      <c r="C535" s="332" t="s">
        <v>43</v>
      </c>
      <c r="D535" s="333" t="s">
        <v>25</v>
      </c>
      <c r="E535" s="702" t="s">
        <v>103</v>
      </c>
      <c r="F535" s="703" t="s">
        <v>106</v>
      </c>
      <c r="G535" s="335"/>
      <c r="H535" s="336">
        <v>128.572</v>
      </c>
      <c r="I535" s="337">
        <v>128.572</v>
      </c>
    </row>
    <row r="536" spans="2:9" ht="12.95" customHeight="1" x14ac:dyDescent="0.15">
      <c r="B536" s="381" t="s">
        <v>7</v>
      </c>
      <c r="C536" s="332" t="s">
        <v>43</v>
      </c>
      <c r="D536" s="333" t="s">
        <v>25</v>
      </c>
      <c r="E536" s="702" t="s">
        <v>103</v>
      </c>
      <c r="F536" s="703" t="s">
        <v>107</v>
      </c>
      <c r="G536" s="335"/>
      <c r="H536" s="336">
        <v>64.286000000000001</v>
      </c>
      <c r="I536" s="337">
        <v>64.286000000000001</v>
      </c>
    </row>
    <row r="537" spans="2:9" ht="12.95" customHeight="1" x14ac:dyDescent="0.15">
      <c r="B537" s="381" t="s">
        <v>7</v>
      </c>
      <c r="C537" s="332" t="s">
        <v>43</v>
      </c>
      <c r="D537" s="333" t="s">
        <v>25</v>
      </c>
      <c r="E537" s="702" t="s">
        <v>103</v>
      </c>
      <c r="F537" s="703" t="s">
        <v>109</v>
      </c>
      <c r="G537" s="335"/>
      <c r="H537" s="336">
        <v>192.858</v>
      </c>
      <c r="I537" s="337">
        <v>192.858</v>
      </c>
    </row>
    <row r="538" spans="2:9" ht="12.95" customHeight="1" x14ac:dyDescent="0.15">
      <c r="B538" s="381" t="s">
        <v>7</v>
      </c>
      <c r="C538" s="332" t="s">
        <v>43</v>
      </c>
      <c r="D538" s="333" t="s">
        <v>25</v>
      </c>
      <c r="E538" s="702" t="s">
        <v>110</v>
      </c>
      <c r="F538" s="703" t="s">
        <v>112</v>
      </c>
      <c r="G538" s="335"/>
      <c r="H538" s="336">
        <v>1468.9290000000005</v>
      </c>
      <c r="I538" s="337">
        <v>1468.9290000000005</v>
      </c>
    </row>
    <row r="539" spans="2:9" ht="12.95" customHeight="1" x14ac:dyDescent="0.15">
      <c r="B539" s="381" t="s">
        <v>7</v>
      </c>
      <c r="C539" s="332" t="s">
        <v>43</v>
      </c>
      <c r="D539" s="333" t="s">
        <v>25</v>
      </c>
      <c r="E539" s="702" t="s">
        <v>110</v>
      </c>
      <c r="F539" s="703" t="s">
        <v>113</v>
      </c>
      <c r="G539" s="335"/>
      <c r="H539" s="336">
        <v>636.42700000000002</v>
      </c>
      <c r="I539" s="337">
        <v>636.42700000000002</v>
      </c>
    </row>
    <row r="540" spans="2:9" ht="12.95" customHeight="1" x14ac:dyDescent="0.15">
      <c r="B540" s="381" t="s">
        <v>7</v>
      </c>
      <c r="C540" s="332" t="s">
        <v>43</v>
      </c>
      <c r="D540" s="333" t="s">
        <v>25</v>
      </c>
      <c r="E540" s="702" t="s">
        <v>110</v>
      </c>
      <c r="F540" s="703" t="s">
        <v>114</v>
      </c>
      <c r="G540" s="335"/>
      <c r="H540" s="336">
        <v>2520.0000000000005</v>
      </c>
      <c r="I540" s="337">
        <v>2520.0000000000005</v>
      </c>
    </row>
    <row r="541" spans="2:9" ht="12.95" customHeight="1" x14ac:dyDescent="0.15">
      <c r="B541" s="381" t="s">
        <v>7</v>
      </c>
      <c r="C541" s="332" t="s">
        <v>43</v>
      </c>
      <c r="D541" s="333" t="s">
        <v>25</v>
      </c>
      <c r="E541" s="702" t="s">
        <v>110</v>
      </c>
      <c r="F541" s="703" t="s">
        <v>116</v>
      </c>
      <c r="G541" s="335"/>
      <c r="H541" s="336">
        <v>48.213999999999999</v>
      </c>
      <c r="I541" s="337">
        <v>48.213999999999999</v>
      </c>
    </row>
    <row r="542" spans="2:9" ht="12.95" customHeight="1" x14ac:dyDescent="0.15">
      <c r="B542" s="381" t="s">
        <v>7</v>
      </c>
      <c r="C542" s="332" t="s">
        <v>43</v>
      </c>
      <c r="D542" s="333" t="s">
        <v>25</v>
      </c>
      <c r="E542" s="702" t="s">
        <v>110</v>
      </c>
      <c r="F542" s="703" t="s">
        <v>117</v>
      </c>
      <c r="G542" s="335"/>
      <c r="H542" s="336">
        <v>257.14300000000003</v>
      </c>
      <c r="I542" s="337">
        <v>257.14300000000003</v>
      </c>
    </row>
    <row r="543" spans="2:9" ht="12.95" customHeight="1" x14ac:dyDescent="0.15">
      <c r="B543" s="381" t="s">
        <v>7</v>
      </c>
      <c r="C543" s="332" t="s">
        <v>43</v>
      </c>
      <c r="D543" s="333" t="s">
        <v>25</v>
      </c>
      <c r="E543" s="702" t="s">
        <v>110</v>
      </c>
      <c r="F543" s="703" t="s">
        <v>249</v>
      </c>
      <c r="G543" s="335"/>
      <c r="H543" s="336">
        <v>1954.2860000000007</v>
      </c>
      <c r="I543" s="337">
        <v>1954.2860000000007</v>
      </c>
    </row>
    <row r="544" spans="2:9" ht="12.95" customHeight="1" x14ac:dyDescent="0.15">
      <c r="B544" s="381" t="s">
        <v>7</v>
      </c>
      <c r="C544" s="332" t="s">
        <v>43</v>
      </c>
      <c r="D544" s="333" t="s">
        <v>25</v>
      </c>
      <c r="E544" s="702" t="s">
        <v>110</v>
      </c>
      <c r="F544" s="703" t="s">
        <v>119</v>
      </c>
      <c r="G544" s="335"/>
      <c r="H544" s="336">
        <v>2883.2160000000008</v>
      </c>
      <c r="I544" s="337">
        <v>2883.2160000000008</v>
      </c>
    </row>
    <row r="545" spans="2:9" ht="12.95" customHeight="1" x14ac:dyDescent="0.15">
      <c r="B545" s="381" t="s">
        <v>7</v>
      </c>
      <c r="C545" s="332" t="s">
        <v>43</v>
      </c>
      <c r="D545" s="333" t="s">
        <v>25</v>
      </c>
      <c r="E545" s="702" t="s">
        <v>110</v>
      </c>
      <c r="F545" s="703" t="s">
        <v>121</v>
      </c>
      <c r="G545" s="335"/>
      <c r="H545" s="336">
        <v>736.07500000000027</v>
      </c>
      <c r="I545" s="337">
        <v>736.07500000000027</v>
      </c>
    </row>
    <row r="546" spans="2:9" ht="12.95" customHeight="1" x14ac:dyDescent="0.15">
      <c r="B546" s="381" t="s">
        <v>7</v>
      </c>
      <c r="C546" s="332" t="s">
        <v>43</v>
      </c>
      <c r="D546" s="333" t="s">
        <v>25</v>
      </c>
      <c r="E546" s="702" t="s">
        <v>122</v>
      </c>
      <c r="F546" s="703" t="s">
        <v>125</v>
      </c>
      <c r="G546" s="335"/>
      <c r="H546" s="336">
        <v>514.28600000000006</v>
      </c>
      <c r="I546" s="337">
        <v>514.28600000000006</v>
      </c>
    </row>
    <row r="547" spans="2:9" ht="12.95" customHeight="1" x14ac:dyDescent="0.15">
      <c r="B547" s="381" t="s">
        <v>7</v>
      </c>
      <c r="C547" s="332" t="s">
        <v>43</v>
      </c>
      <c r="D547" s="333" t="s">
        <v>25</v>
      </c>
      <c r="E547" s="702" t="s">
        <v>122</v>
      </c>
      <c r="F547" s="703" t="s">
        <v>126</v>
      </c>
      <c r="G547" s="335"/>
      <c r="H547" s="336">
        <v>707.14500000000021</v>
      </c>
      <c r="I547" s="337">
        <v>707.14500000000021</v>
      </c>
    </row>
    <row r="548" spans="2:9" ht="12.95" customHeight="1" x14ac:dyDescent="0.15">
      <c r="B548" s="381" t="s">
        <v>7</v>
      </c>
      <c r="C548" s="332" t="s">
        <v>43</v>
      </c>
      <c r="D548" s="333" t="s">
        <v>25</v>
      </c>
      <c r="E548" s="702" t="s">
        <v>122</v>
      </c>
      <c r="F548" s="703" t="s">
        <v>127</v>
      </c>
      <c r="G548" s="335"/>
      <c r="H548" s="336">
        <v>231.43</v>
      </c>
      <c r="I548" s="337">
        <v>231.43</v>
      </c>
    </row>
    <row r="549" spans="2:9" ht="12.95" customHeight="1" x14ac:dyDescent="0.15">
      <c r="B549" s="381" t="s">
        <v>7</v>
      </c>
      <c r="C549" s="332" t="s">
        <v>43</v>
      </c>
      <c r="D549" s="333" t="s">
        <v>25</v>
      </c>
      <c r="E549" s="702" t="s">
        <v>122</v>
      </c>
      <c r="F549" s="703" t="s">
        <v>129</v>
      </c>
      <c r="G549" s="335"/>
      <c r="H549" s="336">
        <v>128.572</v>
      </c>
      <c r="I549" s="337">
        <v>128.572</v>
      </c>
    </row>
    <row r="550" spans="2:9" ht="12.95" customHeight="1" x14ac:dyDescent="0.15">
      <c r="B550" s="381" t="s">
        <v>7</v>
      </c>
      <c r="C550" s="332" t="s">
        <v>43</v>
      </c>
      <c r="D550" s="333" t="s">
        <v>25</v>
      </c>
      <c r="E550" s="702" t="s">
        <v>122</v>
      </c>
      <c r="F550" s="703" t="s">
        <v>130</v>
      </c>
      <c r="G550" s="335"/>
      <c r="H550" s="336">
        <v>183.214</v>
      </c>
      <c r="I550" s="337">
        <v>183.214</v>
      </c>
    </row>
    <row r="551" spans="2:9" ht="12.95" customHeight="1" x14ac:dyDescent="0.15">
      <c r="B551" s="381" t="s">
        <v>7</v>
      </c>
      <c r="C551" s="332" t="s">
        <v>43</v>
      </c>
      <c r="D551" s="333" t="s">
        <v>25</v>
      </c>
      <c r="E551" s="702" t="s">
        <v>122</v>
      </c>
      <c r="F551" s="703" t="s">
        <v>279</v>
      </c>
      <c r="G551" s="335"/>
      <c r="H551" s="336">
        <v>13718.578000000001</v>
      </c>
      <c r="I551" s="337">
        <v>13718.578000000001</v>
      </c>
    </row>
    <row r="552" spans="2:9" ht="12.95" customHeight="1" x14ac:dyDescent="0.15">
      <c r="B552" s="381" t="s">
        <v>7</v>
      </c>
      <c r="C552" s="332" t="s">
        <v>43</v>
      </c>
      <c r="D552" s="333" t="s">
        <v>25</v>
      </c>
      <c r="E552" s="702" t="s">
        <v>131</v>
      </c>
      <c r="F552" s="703" t="s">
        <v>132</v>
      </c>
      <c r="G552" s="335"/>
      <c r="H552" s="336">
        <v>1787.1450000000009</v>
      </c>
      <c r="I552" s="337">
        <v>1787.1450000000009</v>
      </c>
    </row>
    <row r="553" spans="2:9" ht="12.95" customHeight="1" x14ac:dyDescent="0.15">
      <c r="B553" s="381" t="s">
        <v>7</v>
      </c>
      <c r="C553" s="332" t="s">
        <v>43</v>
      </c>
      <c r="D553" s="333" t="s">
        <v>25</v>
      </c>
      <c r="E553" s="702" t="s">
        <v>131</v>
      </c>
      <c r="F553" s="703" t="s">
        <v>135</v>
      </c>
      <c r="G553" s="335"/>
      <c r="H553" s="336">
        <v>64.286000000000001</v>
      </c>
      <c r="I553" s="337">
        <v>64.286000000000001</v>
      </c>
    </row>
    <row r="554" spans="2:9" ht="12.95" customHeight="1" x14ac:dyDescent="0.15">
      <c r="B554" s="381" t="s">
        <v>7</v>
      </c>
      <c r="C554" s="332" t="s">
        <v>43</v>
      </c>
      <c r="D554" s="333" t="s">
        <v>25</v>
      </c>
      <c r="E554" s="702" t="s">
        <v>131</v>
      </c>
      <c r="F554" s="703" t="s">
        <v>136</v>
      </c>
      <c r="G554" s="335"/>
      <c r="H554" s="336">
        <v>12178.920999999998</v>
      </c>
      <c r="I554" s="337">
        <v>12178.920999999998</v>
      </c>
    </row>
    <row r="555" spans="2:9" ht="12.95" customHeight="1" x14ac:dyDescent="0.15">
      <c r="B555" s="381" t="s">
        <v>7</v>
      </c>
      <c r="C555" s="332" t="s">
        <v>43</v>
      </c>
      <c r="D555" s="333" t="s">
        <v>25</v>
      </c>
      <c r="E555" s="702" t="s">
        <v>131</v>
      </c>
      <c r="F555" s="703" t="s">
        <v>137</v>
      </c>
      <c r="G555" s="335"/>
      <c r="H555" s="336">
        <v>16865.353999999999</v>
      </c>
      <c r="I555" s="337">
        <v>16865.353999999999</v>
      </c>
    </row>
    <row r="556" spans="2:9" ht="12.95" customHeight="1" x14ac:dyDescent="0.15">
      <c r="B556" s="381" t="s">
        <v>7</v>
      </c>
      <c r="C556" s="332" t="s">
        <v>43</v>
      </c>
      <c r="D556" s="333" t="s">
        <v>25</v>
      </c>
      <c r="E556" s="702" t="s">
        <v>131</v>
      </c>
      <c r="F556" s="703" t="s">
        <v>139</v>
      </c>
      <c r="G556" s="335"/>
      <c r="H556" s="336">
        <v>327.85699999999997</v>
      </c>
      <c r="I556" s="337">
        <v>327.85699999999997</v>
      </c>
    </row>
    <row r="557" spans="2:9" ht="12.95" customHeight="1" x14ac:dyDescent="0.15">
      <c r="B557" s="381" t="s">
        <v>7</v>
      </c>
      <c r="C557" s="332" t="s">
        <v>43</v>
      </c>
      <c r="D557" s="333" t="s">
        <v>25</v>
      </c>
      <c r="E557" s="702" t="s">
        <v>131</v>
      </c>
      <c r="F557" s="703" t="s">
        <v>140</v>
      </c>
      <c r="G557" s="335"/>
      <c r="H557" s="336">
        <v>514.28800000000001</v>
      </c>
      <c r="I557" s="337">
        <v>514.28800000000001</v>
      </c>
    </row>
    <row r="558" spans="2:9" ht="12.95" customHeight="1" x14ac:dyDescent="0.15">
      <c r="B558" s="381" t="s">
        <v>7</v>
      </c>
      <c r="C558" s="332" t="s">
        <v>43</v>
      </c>
      <c r="D558" s="333" t="s">
        <v>25</v>
      </c>
      <c r="E558" s="702" t="s">
        <v>248</v>
      </c>
      <c r="F558" s="703" t="s">
        <v>280</v>
      </c>
      <c r="G558" s="335"/>
      <c r="H558" s="336">
        <v>585</v>
      </c>
      <c r="I558" s="337">
        <v>585</v>
      </c>
    </row>
    <row r="559" spans="2:9" ht="12.95" customHeight="1" x14ac:dyDescent="0.15">
      <c r="B559" s="381" t="s">
        <v>7</v>
      </c>
      <c r="C559" s="332" t="s">
        <v>43</v>
      </c>
      <c r="D559" s="333" t="s">
        <v>25</v>
      </c>
      <c r="E559" s="702" t="s">
        <v>248</v>
      </c>
      <c r="F559" s="703" t="s">
        <v>142</v>
      </c>
      <c r="G559" s="335"/>
      <c r="H559" s="336">
        <v>7126.0770000000011</v>
      </c>
      <c r="I559" s="337">
        <v>7126.0770000000011</v>
      </c>
    </row>
    <row r="560" spans="2:9" ht="12.95" customHeight="1" x14ac:dyDescent="0.15">
      <c r="B560" s="381" t="s">
        <v>7</v>
      </c>
      <c r="C560" s="332" t="s">
        <v>43</v>
      </c>
      <c r="D560" s="333" t="s">
        <v>25</v>
      </c>
      <c r="E560" s="702" t="s">
        <v>248</v>
      </c>
      <c r="F560" s="703" t="s">
        <v>143</v>
      </c>
      <c r="G560" s="335"/>
      <c r="H560" s="336">
        <v>2423.5750000000007</v>
      </c>
      <c r="I560" s="337">
        <v>2423.5750000000007</v>
      </c>
    </row>
    <row r="561" spans="2:9" ht="12.95" customHeight="1" x14ac:dyDescent="0.15">
      <c r="B561" s="381" t="s">
        <v>7</v>
      </c>
      <c r="C561" s="332" t="s">
        <v>43</v>
      </c>
      <c r="D561" s="333" t="s">
        <v>25</v>
      </c>
      <c r="E561" s="702" t="s">
        <v>248</v>
      </c>
      <c r="F561" s="703" t="s">
        <v>144</v>
      </c>
      <c r="G561" s="335"/>
      <c r="H561" s="336">
        <v>732.85500000000002</v>
      </c>
      <c r="I561" s="337">
        <v>732.85500000000002</v>
      </c>
    </row>
    <row r="562" spans="2:9" ht="12.95" customHeight="1" x14ac:dyDescent="0.15">
      <c r="B562" s="381" t="s">
        <v>7</v>
      </c>
      <c r="C562" s="332" t="s">
        <v>43</v>
      </c>
      <c r="D562" s="333" t="s">
        <v>25</v>
      </c>
      <c r="E562" s="702" t="s">
        <v>248</v>
      </c>
      <c r="F562" s="703" t="s">
        <v>145</v>
      </c>
      <c r="G562" s="335"/>
      <c r="H562" s="336">
        <v>2834.998</v>
      </c>
      <c r="I562" s="337">
        <v>2834.998</v>
      </c>
    </row>
    <row r="563" spans="2:9" ht="12.95" customHeight="1" x14ac:dyDescent="0.15">
      <c r="B563" s="381" t="s">
        <v>7</v>
      </c>
      <c r="C563" s="332" t="s">
        <v>43</v>
      </c>
      <c r="D563" s="333" t="s">
        <v>25</v>
      </c>
      <c r="E563" s="702" t="s">
        <v>146</v>
      </c>
      <c r="F563" s="703" t="s">
        <v>147</v>
      </c>
      <c r="G563" s="335"/>
      <c r="H563" s="336">
        <v>385.71600000000001</v>
      </c>
      <c r="I563" s="337">
        <v>385.71600000000001</v>
      </c>
    </row>
    <row r="564" spans="2:9" ht="12.95" customHeight="1" x14ac:dyDescent="0.15">
      <c r="B564" s="381" t="s">
        <v>7</v>
      </c>
      <c r="C564" s="332" t="s">
        <v>43</v>
      </c>
      <c r="D564" s="333" t="s">
        <v>25</v>
      </c>
      <c r="E564" s="702" t="s">
        <v>146</v>
      </c>
      <c r="F564" s="703" t="s">
        <v>148</v>
      </c>
      <c r="G564" s="335"/>
      <c r="H564" s="336">
        <v>893.57100000000014</v>
      </c>
      <c r="I564" s="337">
        <v>893.57100000000014</v>
      </c>
    </row>
    <row r="565" spans="2:9" ht="12.95" customHeight="1" x14ac:dyDescent="0.15">
      <c r="B565" s="381" t="s">
        <v>7</v>
      </c>
      <c r="C565" s="332" t="s">
        <v>43</v>
      </c>
      <c r="D565" s="333" t="s">
        <v>25</v>
      </c>
      <c r="E565" s="702" t="s">
        <v>146</v>
      </c>
      <c r="F565" s="703" t="s">
        <v>149</v>
      </c>
      <c r="G565" s="335"/>
      <c r="H565" s="336">
        <v>1221.4290000000005</v>
      </c>
      <c r="I565" s="337">
        <v>1221.4290000000005</v>
      </c>
    </row>
    <row r="566" spans="2:9" ht="12.95" customHeight="1" x14ac:dyDescent="0.15">
      <c r="B566" s="381" t="s">
        <v>7</v>
      </c>
      <c r="C566" s="332" t="s">
        <v>43</v>
      </c>
      <c r="D566" s="333" t="s">
        <v>25</v>
      </c>
      <c r="E566" s="702" t="s">
        <v>146</v>
      </c>
      <c r="F566" s="703" t="s">
        <v>152</v>
      </c>
      <c r="G566" s="335"/>
      <c r="H566" s="336">
        <v>2552.1460000000002</v>
      </c>
      <c r="I566" s="337">
        <v>2552.1460000000002</v>
      </c>
    </row>
    <row r="567" spans="2:9" ht="12.95" customHeight="1" x14ac:dyDescent="0.15">
      <c r="B567" s="381" t="s">
        <v>7</v>
      </c>
      <c r="C567" s="332" t="s">
        <v>43</v>
      </c>
      <c r="D567" s="333" t="s">
        <v>28</v>
      </c>
      <c r="E567" s="702" t="s">
        <v>87</v>
      </c>
      <c r="F567" s="703" t="s">
        <v>89</v>
      </c>
      <c r="G567" s="335"/>
      <c r="H567" s="336">
        <v>171.428</v>
      </c>
      <c r="I567" s="337">
        <v>171.428</v>
      </c>
    </row>
    <row r="568" spans="2:9" ht="12.95" customHeight="1" x14ac:dyDescent="0.15">
      <c r="B568" s="381" t="s">
        <v>7</v>
      </c>
      <c r="C568" s="332" t="s">
        <v>43</v>
      </c>
      <c r="D568" s="333" t="s">
        <v>28</v>
      </c>
      <c r="E568" s="702" t="s">
        <v>87</v>
      </c>
      <c r="F568" s="703" t="s">
        <v>93</v>
      </c>
      <c r="G568" s="335"/>
      <c r="H568" s="336">
        <v>85.713999999999999</v>
      </c>
      <c r="I568" s="337">
        <v>85.713999999999999</v>
      </c>
    </row>
    <row r="569" spans="2:9" ht="12.95" customHeight="1" x14ac:dyDescent="0.15">
      <c r="B569" s="381" t="s">
        <v>7</v>
      </c>
      <c r="C569" s="332" t="s">
        <v>43</v>
      </c>
      <c r="D569" s="333" t="s">
        <v>28</v>
      </c>
      <c r="E569" s="702" t="s">
        <v>97</v>
      </c>
      <c r="F569" s="703" t="s">
        <v>99</v>
      </c>
      <c r="G569" s="335"/>
      <c r="H569" s="336">
        <v>85.713999999999999</v>
      </c>
      <c r="I569" s="337">
        <v>85.713999999999999</v>
      </c>
    </row>
    <row r="570" spans="2:9" ht="12.95" customHeight="1" x14ac:dyDescent="0.15">
      <c r="B570" s="381" t="s">
        <v>7</v>
      </c>
      <c r="C570" s="332" t="s">
        <v>43</v>
      </c>
      <c r="D570" s="333" t="s">
        <v>28</v>
      </c>
      <c r="E570" s="702" t="s">
        <v>103</v>
      </c>
      <c r="F570" s="703" t="s">
        <v>109</v>
      </c>
      <c r="G570" s="335"/>
      <c r="H570" s="336">
        <v>428.57</v>
      </c>
      <c r="I570" s="337">
        <v>428.57</v>
      </c>
    </row>
    <row r="571" spans="2:9" ht="12.95" customHeight="1" x14ac:dyDescent="0.15">
      <c r="B571" s="381" t="s">
        <v>7</v>
      </c>
      <c r="C571" s="332" t="s">
        <v>43</v>
      </c>
      <c r="D571" s="333" t="s">
        <v>28</v>
      </c>
      <c r="E571" s="702" t="s">
        <v>110</v>
      </c>
      <c r="F571" s="703" t="s">
        <v>112</v>
      </c>
      <c r="G571" s="335"/>
      <c r="H571" s="336">
        <v>2228.5639999999989</v>
      </c>
      <c r="I571" s="337">
        <v>2228.5639999999989</v>
      </c>
    </row>
    <row r="572" spans="2:9" ht="12.95" customHeight="1" x14ac:dyDescent="0.15">
      <c r="B572" s="381" t="s">
        <v>7</v>
      </c>
      <c r="C572" s="332" t="s">
        <v>43</v>
      </c>
      <c r="D572" s="333" t="s">
        <v>28</v>
      </c>
      <c r="E572" s="702" t="s">
        <v>110</v>
      </c>
      <c r="F572" s="703" t="s">
        <v>113</v>
      </c>
      <c r="G572" s="335"/>
      <c r="H572" s="336">
        <v>685.71199999999999</v>
      </c>
      <c r="I572" s="337">
        <v>685.71199999999999</v>
      </c>
    </row>
    <row r="573" spans="2:9" ht="12.95" customHeight="1" x14ac:dyDescent="0.15">
      <c r="B573" s="381" t="s">
        <v>7</v>
      </c>
      <c r="C573" s="332" t="s">
        <v>43</v>
      </c>
      <c r="D573" s="333" t="s">
        <v>28</v>
      </c>
      <c r="E573" s="702" t="s">
        <v>110</v>
      </c>
      <c r="F573" s="703" t="s">
        <v>114</v>
      </c>
      <c r="G573" s="335"/>
      <c r="H573" s="336">
        <v>1585.7099999999996</v>
      </c>
      <c r="I573" s="337">
        <v>1585.7099999999996</v>
      </c>
    </row>
    <row r="574" spans="2:9" ht="12.95" customHeight="1" x14ac:dyDescent="0.15">
      <c r="B574" s="381" t="s">
        <v>7</v>
      </c>
      <c r="C574" s="332" t="s">
        <v>43</v>
      </c>
      <c r="D574" s="333" t="s">
        <v>28</v>
      </c>
      <c r="E574" s="702" t="s">
        <v>110</v>
      </c>
      <c r="F574" s="703" t="s">
        <v>116</v>
      </c>
      <c r="G574" s="335"/>
      <c r="H574" s="336">
        <v>85.713999999999999</v>
      </c>
      <c r="I574" s="337">
        <v>85.713999999999999</v>
      </c>
    </row>
    <row r="575" spans="2:9" ht="12.95" customHeight="1" x14ac:dyDescent="0.15">
      <c r="B575" s="381" t="s">
        <v>7</v>
      </c>
      <c r="C575" s="332" t="s">
        <v>43</v>
      </c>
      <c r="D575" s="333" t="s">
        <v>28</v>
      </c>
      <c r="E575" s="702" t="s">
        <v>110</v>
      </c>
      <c r="F575" s="703" t="s">
        <v>117</v>
      </c>
      <c r="G575" s="335"/>
      <c r="H575" s="336">
        <v>2674.2799999999993</v>
      </c>
      <c r="I575" s="337">
        <v>2674.2799999999993</v>
      </c>
    </row>
    <row r="576" spans="2:9" ht="12.95" customHeight="1" x14ac:dyDescent="0.15">
      <c r="B576" s="381" t="s">
        <v>7</v>
      </c>
      <c r="C576" s="332" t="s">
        <v>43</v>
      </c>
      <c r="D576" s="333" t="s">
        <v>28</v>
      </c>
      <c r="E576" s="702" t="s">
        <v>110</v>
      </c>
      <c r="F576" s="703" t="s">
        <v>249</v>
      </c>
      <c r="G576" s="335"/>
      <c r="H576" s="336">
        <v>934.2829999999999</v>
      </c>
      <c r="I576" s="337">
        <v>934.2829999999999</v>
      </c>
    </row>
    <row r="577" spans="2:9" ht="12.95" customHeight="1" x14ac:dyDescent="0.15">
      <c r="B577" s="381" t="s">
        <v>7</v>
      </c>
      <c r="C577" s="332" t="s">
        <v>43</v>
      </c>
      <c r="D577" s="333" t="s">
        <v>28</v>
      </c>
      <c r="E577" s="702" t="s">
        <v>110</v>
      </c>
      <c r="F577" s="703" t="s">
        <v>119</v>
      </c>
      <c r="G577" s="335"/>
      <c r="H577" s="336">
        <v>1028.5679999999998</v>
      </c>
      <c r="I577" s="337">
        <v>1028.5679999999998</v>
      </c>
    </row>
    <row r="578" spans="2:9" ht="12.95" customHeight="1" x14ac:dyDescent="0.15">
      <c r="B578" s="381" t="s">
        <v>7</v>
      </c>
      <c r="C578" s="332" t="s">
        <v>43</v>
      </c>
      <c r="D578" s="333" t="s">
        <v>28</v>
      </c>
      <c r="E578" s="702" t="s">
        <v>110</v>
      </c>
      <c r="F578" s="703" t="s">
        <v>120</v>
      </c>
      <c r="G578" s="335"/>
      <c r="H578" s="336">
        <v>85.713999999999999</v>
      </c>
      <c r="I578" s="337">
        <v>85.713999999999999</v>
      </c>
    </row>
    <row r="579" spans="2:9" ht="12.95" customHeight="1" x14ac:dyDescent="0.15">
      <c r="B579" s="381" t="s">
        <v>7</v>
      </c>
      <c r="C579" s="332" t="s">
        <v>43</v>
      </c>
      <c r="D579" s="333" t="s">
        <v>28</v>
      </c>
      <c r="E579" s="702" t="s">
        <v>122</v>
      </c>
      <c r="F579" s="703" t="s">
        <v>125</v>
      </c>
      <c r="G579" s="335"/>
      <c r="H579" s="336">
        <v>4002.844999999998</v>
      </c>
      <c r="I579" s="337">
        <v>4002.844999999998</v>
      </c>
    </row>
    <row r="580" spans="2:9" ht="12.95" customHeight="1" x14ac:dyDescent="0.15">
      <c r="B580" s="381" t="s">
        <v>7</v>
      </c>
      <c r="C580" s="332" t="s">
        <v>43</v>
      </c>
      <c r="D580" s="333" t="s">
        <v>28</v>
      </c>
      <c r="E580" s="702" t="s">
        <v>122</v>
      </c>
      <c r="F580" s="703" t="s">
        <v>126</v>
      </c>
      <c r="G580" s="335"/>
      <c r="H580" s="336">
        <v>342.85599999999999</v>
      </c>
      <c r="I580" s="337">
        <v>342.85599999999999</v>
      </c>
    </row>
    <row r="581" spans="2:9" ht="12.95" customHeight="1" x14ac:dyDescent="0.15">
      <c r="B581" s="381" t="s">
        <v>7</v>
      </c>
      <c r="C581" s="332" t="s">
        <v>43</v>
      </c>
      <c r="D581" s="333" t="s">
        <v>28</v>
      </c>
      <c r="E581" s="702" t="s">
        <v>122</v>
      </c>
      <c r="F581" s="703" t="s">
        <v>127</v>
      </c>
      <c r="G581" s="335"/>
      <c r="H581" s="336">
        <v>1542.8519999999994</v>
      </c>
      <c r="I581" s="337">
        <v>1542.8519999999994</v>
      </c>
    </row>
    <row r="582" spans="2:9" ht="12.95" customHeight="1" x14ac:dyDescent="0.15">
      <c r="B582" s="381" t="s">
        <v>7</v>
      </c>
      <c r="C582" s="332" t="s">
        <v>43</v>
      </c>
      <c r="D582" s="333" t="s">
        <v>28</v>
      </c>
      <c r="E582" s="702" t="s">
        <v>122</v>
      </c>
      <c r="F582" s="703" t="s">
        <v>129</v>
      </c>
      <c r="G582" s="335"/>
      <c r="H582" s="336">
        <v>342.85599999999999</v>
      </c>
      <c r="I582" s="337">
        <v>342.85599999999999</v>
      </c>
    </row>
    <row r="583" spans="2:9" ht="12.95" customHeight="1" x14ac:dyDescent="0.15">
      <c r="B583" s="381" t="s">
        <v>7</v>
      </c>
      <c r="C583" s="332" t="s">
        <v>43</v>
      </c>
      <c r="D583" s="333" t="s">
        <v>28</v>
      </c>
      <c r="E583" s="702" t="s">
        <v>122</v>
      </c>
      <c r="F583" s="703" t="s">
        <v>130</v>
      </c>
      <c r="G583" s="335"/>
      <c r="H583" s="336">
        <v>514.28399999999999</v>
      </c>
      <c r="I583" s="337">
        <v>514.28399999999999</v>
      </c>
    </row>
    <row r="584" spans="2:9" ht="12.95" customHeight="1" x14ac:dyDescent="0.15">
      <c r="B584" s="381" t="s">
        <v>7</v>
      </c>
      <c r="C584" s="332" t="s">
        <v>43</v>
      </c>
      <c r="D584" s="333" t="s">
        <v>28</v>
      </c>
      <c r="E584" s="702" t="s">
        <v>122</v>
      </c>
      <c r="F584" s="703" t="s">
        <v>279</v>
      </c>
      <c r="G584" s="335"/>
      <c r="H584" s="336">
        <v>1928.5649999999991</v>
      </c>
      <c r="I584" s="337">
        <v>1928.5649999999991</v>
      </c>
    </row>
    <row r="585" spans="2:9" ht="12.95" customHeight="1" thickBot="1" x14ac:dyDescent="0.2">
      <c r="B585" s="388" t="s">
        <v>7</v>
      </c>
      <c r="C585" s="355" t="s">
        <v>43</v>
      </c>
      <c r="D585" s="356" t="s">
        <v>28</v>
      </c>
      <c r="E585" s="704" t="s">
        <v>131</v>
      </c>
      <c r="F585" s="705" t="s">
        <v>132</v>
      </c>
      <c r="G585" s="358"/>
      <c r="H585" s="359">
        <v>514.28399999999999</v>
      </c>
      <c r="I585" s="360">
        <v>514.28399999999999</v>
      </c>
    </row>
    <row r="586" spans="2:9" ht="12.95" customHeight="1" x14ac:dyDescent="0.15">
      <c r="B586" s="384" t="s">
        <v>7</v>
      </c>
      <c r="C586" s="349" t="s">
        <v>43</v>
      </c>
      <c r="D586" s="350" t="s">
        <v>28</v>
      </c>
      <c r="E586" s="706" t="s">
        <v>131</v>
      </c>
      <c r="F586" s="707" t="s">
        <v>135</v>
      </c>
      <c r="G586" s="352"/>
      <c r="H586" s="353">
        <v>85.713999999999999</v>
      </c>
      <c r="I586" s="354">
        <v>85.713999999999999</v>
      </c>
    </row>
    <row r="587" spans="2:9" ht="12.95" customHeight="1" x14ac:dyDescent="0.15">
      <c r="B587" s="381" t="s">
        <v>7</v>
      </c>
      <c r="C587" s="332" t="s">
        <v>43</v>
      </c>
      <c r="D587" s="333" t="s">
        <v>28</v>
      </c>
      <c r="E587" s="702" t="s">
        <v>131</v>
      </c>
      <c r="F587" s="703" t="s">
        <v>136</v>
      </c>
      <c r="G587" s="335"/>
      <c r="H587" s="336">
        <v>797.14099999999985</v>
      </c>
      <c r="I587" s="337">
        <v>797.14099999999985</v>
      </c>
    </row>
    <row r="588" spans="2:9" ht="12.95" customHeight="1" x14ac:dyDescent="0.15">
      <c r="B588" s="381" t="s">
        <v>7</v>
      </c>
      <c r="C588" s="332" t="s">
        <v>43</v>
      </c>
      <c r="D588" s="333" t="s">
        <v>28</v>
      </c>
      <c r="E588" s="702" t="s">
        <v>131</v>
      </c>
      <c r="F588" s="703" t="s">
        <v>137</v>
      </c>
      <c r="G588" s="335"/>
      <c r="H588" s="336">
        <v>2048.5649999999991</v>
      </c>
      <c r="I588" s="337">
        <v>2048.5649999999991</v>
      </c>
    </row>
    <row r="589" spans="2:9" ht="12.95" customHeight="1" x14ac:dyDescent="0.15">
      <c r="B589" s="381" t="s">
        <v>7</v>
      </c>
      <c r="C589" s="332" t="s">
        <v>43</v>
      </c>
      <c r="D589" s="333" t="s">
        <v>28</v>
      </c>
      <c r="E589" s="702" t="s">
        <v>131</v>
      </c>
      <c r="F589" s="703" t="s">
        <v>139</v>
      </c>
      <c r="G589" s="335"/>
      <c r="H589" s="336">
        <v>30</v>
      </c>
      <c r="I589" s="337">
        <v>30</v>
      </c>
    </row>
    <row r="590" spans="2:9" ht="12.95" customHeight="1" x14ac:dyDescent="0.15">
      <c r="B590" s="381" t="s">
        <v>7</v>
      </c>
      <c r="C590" s="332" t="s">
        <v>43</v>
      </c>
      <c r="D590" s="333" t="s">
        <v>28</v>
      </c>
      <c r="E590" s="702" t="s">
        <v>248</v>
      </c>
      <c r="F590" s="703" t="s">
        <v>143</v>
      </c>
      <c r="G590" s="335"/>
      <c r="H590" s="336">
        <v>582.85799999999995</v>
      </c>
      <c r="I590" s="337">
        <v>582.85799999999995</v>
      </c>
    </row>
    <row r="591" spans="2:9" ht="12.95" customHeight="1" x14ac:dyDescent="0.15">
      <c r="B591" s="381" t="s">
        <v>7</v>
      </c>
      <c r="C591" s="332" t="s">
        <v>43</v>
      </c>
      <c r="D591" s="333" t="s">
        <v>28</v>
      </c>
      <c r="E591" s="702" t="s">
        <v>248</v>
      </c>
      <c r="F591" s="703" t="s">
        <v>144</v>
      </c>
      <c r="G591" s="335"/>
      <c r="H591" s="336">
        <v>2892.8479999999986</v>
      </c>
      <c r="I591" s="337">
        <v>2892.8479999999986</v>
      </c>
    </row>
    <row r="592" spans="2:9" ht="12.95" customHeight="1" x14ac:dyDescent="0.15">
      <c r="B592" s="381" t="s">
        <v>7</v>
      </c>
      <c r="C592" s="332" t="s">
        <v>43</v>
      </c>
      <c r="D592" s="333" t="s">
        <v>28</v>
      </c>
      <c r="E592" s="702" t="s">
        <v>248</v>
      </c>
      <c r="F592" s="703" t="s">
        <v>145</v>
      </c>
      <c r="G592" s="335"/>
      <c r="H592" s="336">
        <v>424.28499999999997</v>
      </c>
      <c r="I592" s="337">
        <v>424.28499999999997</v>
      </c>
    </row>
    <row r="593" spans="2:9" ht="12.95" customHeight="1" x14ac:dyDescent="0.15">
      <c r="B593" s="381" t="s">
        <v>7</v>
      </c>
      <c r="C593" s="332" t="s">
        <v>43</v>
      </c>
      <c r="D593" s="333" t="s">
        <v>28</v>
      </c>
      <c r="E593" s="702" t="s">
        <v>146</v>
      </c>
      <c r="F593" s="703" t="s">
        <v>148</v>
      </c>
      <c r="G593" s="335"/>
      <c r="H593" s="336">
        <v>2897.1349999999989</v>
      </c>
      <c r="I593" s="337">
        <v>2897.1349999999989</v>
      </c>
    </row>
    <row r="594" spans="2:9" ht="12.95" customHeight="1" x14ac:dyDescent="0.15">
      <c r="B594" s="381" t="s">
        <v>7</v>
      </c>
      <c r="C594" s="332" t="s">
        <v>43</v>
      </c>
      <c r="D594" s="333" t="s">
        <v>28</v>
      </c>
      <c r="E594" s="702" t="s">
        <v>146</v>
      </c>
      <c r="F594" s="703" t="s">
        <v>152</v>
      </c>
      <c r="G594" s="335"/>
      <c r="H594" s="336">
        <v>479.99899999999991</v>
      </c>
      <c r="I594" s="337">
        <v>479.99899999999991</v>
      </c>
    </row>
    <row r="595" spans="2:9" ht="12.95" customHeight="1" x14ac:dyDescent="0.15">
      <c r="B595" s="381" t="s">
        <v>7</v>
      </c>
      <c r="C595" s="332" t="s">
        <v>43</v>
      </c>
      <c r="D595" s="333" t="s">
        <v>28</v>
      </c>
      <c r="E595" s="702" t="s">
        <v>153</v>
      </c>
      <c r="F595" s="703" t="s">
        <v>153</v>
      </c>
      <c r="G595" s="335"/>
      <c r="H595" s="336">
        <v>325.71299999999997</v>
      </c>
      <c r="I595" s="337">
        <v>325.71299999999997</v>
      </c>
    </row>
    <row r="596" spans="2:9" ht="12.95" customHeight="1" x14ac:dyDescent="0.15">
      <c r="B596" s="381" t="s">
        <v>7</v>
      </c>
      <c r="C596" s="332" t="s">
        <v>43</v>
      </c>
      <c r="D596" s="333" t="s">
        <v>39</v>
      </c>
      <c r="E596" s="702" t="s">
        <v>97</v>
      </c>
      <c r="F596" s="703" t="s">
        <v>254</v>
      </c>
      <c r="G596" s="335"/>
      <c r="H596" s="336">
        <v>61.070999999999998</v>
      </c>
      <c r="I596" s="337">
        <v>61.070999999999998</v>
      </c>
    </row>
    <row r="597" spans="2:9" ht="12.95" customHeight="1" x14ac:dyDescent="0.15">
      <c r="B597" s="381" t="s">
        <v>7</v>
      </c>
      <c r="C597" s="332" t="s">
        <v>43</v>
      </c>
      <c r="D597" s="333" t="s">
        <v>39</v>
      </c>
      <c r="E597" s="702" t="s">
        <v>131</v>
      </c>
      <c r="F597" s="703" t="s">
        <v>132</v>
      </c>
      <c r="G597" s="335"/>
      <c r="H597" s="336">
        <v>64.286000000000001</v>
      </c>
      <c r="I597" s="337">
        <v>64.286000000000001</v>
      </c>
    </row>
    <row r="598" spans="2:9" ht="12.95" customHeight="1" x14ac:dyDescent="0.15">
      <c r="B598" s="381" t="s">
        <v>7</v>
      </c>
      <c r="C598" s="332" t="s">
        <v>43</v>
      </c>
      <c r="D598" s="333" t="s">
        <v>39</v>
      </c>
      <c r="E598" s="702" t="s">
        <v>131</v>
      </c>
      <c r="F598" s="703" t="s">
        <v>137</v>
      </c>
      <c r="G598" s="335"/>
      <c r="H598" s="336">
        <v>253.928</v>
      </c>
      <c r="I598" s="337">
        <v>253.928</v>
      </c>
    </row>
    <row r="599" spans="2:9" ht="12.95" customHeight="1" x14ac:dyDescent="0.15">
      <c r="B599" s="381" t="s">
        <v>7</v>
      </c>
      <c r="C599" s="332" t="s">
        <v>43</v>
      </c>
      <c r="D599" s="333" t="s">
        <v>39</v>
      </c>
      <c r="E599" s="702" t="s">
        <v>131</v>
      </c>
      <c r="F599" s="703" t="s">
        <v>139</v>
      </c>
      <c r="G599" s="335"/>
      <c r="H599" s="336">
        <v>25.713999999999999</v>
      </c>
      <c r="I599" s="337">
        <v>25.713999999999999</v>
      </c>
    </row>
    <row r="600" spans="2:9" ht="12.95" customHeight="1" x14ac:dyDescent="0.15">
      <c r="B600" s="381" t="s">
        <v>7</v>
      </c>
      <c r="C600" s="332" t="s">
        <v>43</v>
      </c>
      <c r="D600" s="333" t="s">
        <v>39</v>
      </c>
      <c r="E600" s="702" t="s">
        <v>248</v>
      </c>
      <c r="F600" s="703" t="s">
        <v>145</v>
      </c>
      <c r="G600" s="335"/>
      <c r="H600" s="336">
        <v>250.714</v>
      </c>
      <c r="I600" s="337">
        <v>250.714</v>
      </c>
    </row>
    <row r="601" spans="2:9" ht="12.95" customHeight="1" x14ac:dyDescent="0.15">
      <c r="B601" s="381" t="s">
        <v>7</v>
      </c>
      <c r="C601" s="332" t="s">
        <v>43</v>
      </c>
      <c r="D601" s="333" t="s">
        <v>39</v>
      </c>
      <c r="E601" s="702" t="s">
        <v>146</v>
      </c>
      <c r="F601" s="703" t="s">
        <v>152</v>
      </c>
      <c r="G601" s="335"/>
      <c r="H601" s="336">
        <v>160.715</v>
      </c>
      <c r="I601" s="337">
        <v>160.715</v>
      </c>
    </row>
    <row r="602" spans="2:9" ht="12.95" customHeight="1" x14ac:dyDescent="0.15">
      <c r="B602" s="381" t="s">
        <v>7</v>
      </c>
      <c r="C602" s="332" t="s">
        <v>43</v>
      </c>
      <c r="D602" s="333" t="s">
        <v>32</v>
      </c>
      <c r="E602" s="702" t="s">
        <v>110</v>
      </c>
      <c r="F602" s="703" t="s">
        <v>112</v>
      </c>
      <c r="G602" s="335"/>
      <c r="H602" s="336">
        <v>85.713999999999999</v>
      </c>
      <c r="I602" s="337">
        <v>85.713999999999999</v>
      </c>
    </row>
    <row r="603" spans="2:9" ht="12.95" customHeight="1" x14ac:dyDescent="0.15">
      <c r="B603" s="381" t="s">
        <v>7</v>
      </c>
      <c r="C603" s="332" t="s">
        <v>43</v>
      </c>
      <c r="D603" s="333" t="s">
        <v>32</v>
      </c>
      <c r="E603" s="702" t="s">
        <v>146</v>
      </c>
      <c r="F603" s="703" t="s">
        <v>149</v>
      </c>
      <c r="G603" s="335"/>
      <c r="H603" s="336">
        <v>42.856999999999999</v>
      </c>
      <c r="I603" s="337">
        <v>42.856999999999999</v>
      </c>
    </row>
    <row r="604" spans="2:9" ht="12.95" customHeight="1" x14ac:dyDescent="0.15">
      <c r="B604" s="381" t="s">
        <v>7</v>
      </c>
      <c r="C604" s="332" t="s">
        <v>43</v>
      </c>
      <c r="D604" s="333" t="s">
        <v>32</v>
      </c>
      <c r="E604" s="702" t="s">
        <v>146</v>
      </c>
      <c r="F604" s="703" t="s">
        <v>152</v>
      </c>
      <c r="G604" s="335"/>
      <c r="H604" s="336">
        <v>85.713999999999999</v>
      </c>
      <c r="I604" s="337">
        <v>85.713999999999999</v>
      </c>
    </row>
    <row r="605" spans="2:9" ht="12.95" customHeight="1" x14ac:dyDescent="0.15">
      <c r="B605" s="381" t="s">
        <v>7</v>
      </c>
      <c r="C605" s="332" t="s">
        <v>43</v>
      </c>
      <c r="D605" s="333" t="s">
        <v>214</v>
      </c>
      <c r="E605" s="702" t="s">
        <v>87</v>
      </c>
      <c r="F605" s="703" t="s">
        <v>94</v>
      </c>
      <c r="G605" s="335"/>
      <c r="H605" s="336">
        <v>42.856999999999999</v>
      </c>
      <c r="I605" s="337">
        <v>42.856999999999999</v>
      </c>
    </row>
    <row r="606" spans="2:9" ht="12.95" customHeight="1" x14ac:dyDescent="0.15">
      <c r="B606" s="381" t="s">
        <v>7</v>
      </c>
      <c r="C606" s="332" t="s">
        <v>43</v>
      </c>
      <c r="D606" s="333" t="s">
        <v>214</v>
      </c>
      <c r="E606" s="702" t="s">
        <v>87</v>
      </c>
      <c r="F606" s="703" t="s">
        <v>95</v>
      </c>
      <c r="G606" s="335"/>
      <c r="H606" s="336">
        <v>42.856999999999999</v>
      </c>
      <c r="I606" s="337">
        <v>42.856999999999999</v>
      </c>
    </row>
    <row r="607" spans="2:9" ht="12.95" customHeight="1" x14ac:dyDescent="0.15">
      <c r="B607" s="381" t="s">
        <v>7</v>
      </c>
      <c r="C607" s="332" t="s">
        <v>43</v>
      </c>
      <c r="D607" s="333" t="s">
        <v>214</v>
      </c>
      <c r="E607" s="702" t="s">
        <v>97</v>
      </c>
      <c r="F607" s="703" t="s">
        <v>254</v>
      </c>
      <c r="G607" s="335"/>
      <c r="H607" s="336">
        <v>128.571</v>
      </c>
      <c r="I607" s="337">
        <v>128.571</v>
      </c>
    </row>
    <row r="608" spans="2:9" ht="12.95" customHeight="1" x14ac:dyDescent="0.15">
      <c r="B608" s="381" t="s">
        <v>7</v>
      </c>
      <c r="C608" s="332" t="s">
        <v>43</v>
      </c>
      <c r="D608" s="333" t="s">
        <v>214</v>
      </c>
      <c r="E608" s="702" t="s">
        <v>110</v>
      </c>
      <c r="F608" s="703" t="s">
        <v>112</v>
      </c>
      <c r="G608" s="335"/>
      <c r="H608" s="336">
        <v>299.99900000000002</v>
      </c>
      <c r="I608" s="337">
        <v>299.99900000000002</v>
      </c>
    </row>
    <row r="609" spans="2:9" ht="12.95" customHeight="1" x14ac:dyDescent="0.15">
      <c r="B609" s="381" t="s">
        <v>7</v>
      </c>
      <c r="C609" s="332" t="s">
        <v>43</v>
      </c>
      <c r="D609" s="333" t="s">
        <v>214</v>
      </c>
      <c r="E609" s="702" t="s">
        <v>110</v>
      </c>
      <c r="F609" s="703" t="s">
        <v>114</v>
      </c>
      <c r="G609" s="335"/>
      <c r="H609" s="336">
        <v>85.713999999999999</v>
      </c>
      <c r="I609" s="337">
        <v>85.713999999999999</v>
      </c>
    </row>
    <row r="610" spans="2:9" ht="12.95" customHeight="1" x14ac:dyDescent="0.15">
      <c r="B610" s="381" t="s">
        <v>7</v>
      </c>
      <c r="C610" s="332" t="s">
        <v>43</v>
      </c>
      <c r="D610" s="333" t="s">
        <v>214</v>
      </c>
      <c r="E610" s="702" t="s">
        <v>110</v>
      </c>
      <c r="F610" s="703" t="s">
        <v>117</v>
      </c>
      <c r="G610" s="335"/>
      <c r="H610" s="336">
        <v>42.856999999999999</v>
      </c>
      <c r="I610" s="337">
        <v>42.856999999999999</v>
      </c>
    </row>
    <row r="611" spans="2:9" ht="12.95" customHeight="1" x14ac:dyDescent="0.15">
      <c r="B611" s="381" t="s">
        <v>7</v>
      </c>
      <c r="C611" s="332" t="s">
        <v>43</v>
      </c>
      <c r="D611" s="333" t="s">
        <v>214</v>
      </c>
      <c r="E611" s="702" t="s">
        <v>122</v>
      </c>
      <c r="F611" s="703" t="s">
        <v>279</v>
      </c>
      <c r="G611" s="335"/>
      <c r="H611" s="336">
        <v>42.856999999999999</v>
      </c>
      <c r="I611" s="337">
        <v>42.856999999999999</v>
      </c>
    </row>
    <row r="612" spans="2:9" ht="12.95" customHeight="1" x14ac:dyDescent="0.15">
      <c r="B612" s="381" t="s">
        <v>7</v>
      </c>
      <c r="C612" s="332" t="s">
        <v>43</v>
      </c>
      <c r="D612" s="333" t="s">
        <v>214</v>
      </c>
      <c r="E612" s="702" t="s">
        <v>131</v>
      </c>
      <c r="F612" s="703" t="s">
        <v>137</v>
      </c>
      <c r="G612" s="335"/>
      <c r="H612" s="336">
        <v>42.856999999999999</v>
      </c>
      <c r="I612" s="337">
        <v>42.856999999999999</v>
      </c>
    </row>
    <row r="613" spans="2:9" ht="12.95" customHeight="1" x14ac:dyDescent="0.15">
      <c r="B613" s="381" t="s">
        <v>7</v>
      </c>
      <c r="C613" s="332" t="s">
        <v>43</v>
      </c>
      <c r="D613" s="333" t="s">
        <v>214</v>
      </c>
      <c r="E613" s="702" t="s">
        <v>248</v>
      </c>
      <c r="F613" s="703" t="s">
        <v>276</v>
      </c>
      <c r="G613" s="335"/>
      <c r="H613" s="336">
        <v>85.713999999999999</v>
      </c>
      <c r="I613" s="337">
        <v>85.713999999999999</v>
      </c>
    </row>
    <row r="614" spans="2:9" ht="12.95" customHeight="1" x14ac:dyDescent="0.15">
      <c r="B614" s="381" t="s">
        <v>7</v>
      </c>
      <c r="C614" s="332" t="s">
        <v>43</v>
      </c>
      <c r="D614" s="333" t="s">
        <v>214</v>
      </c>
      <c r="E614" s="702" t="s">
        <v>248</v>
      </c>
      <c r="F614" s="703" t="s">
        <v>142</v>
      </c>
      <c r="G614" s="335"/>
      <c r="H614" s="336">
        <v>85.713999999999999</v>
      </c>
      <c r="I614" s="337">
        <v>85.713999999999999</v>
      </c>
    </row>
    <row r="615" spans="2:9" ht="12.95" customHeight="1" x14ac:dyDescent="0.15">
      <c r="B615" s="381" t="s">
        <v>7</v>
      </c>
      <c r="C615" s="332" t="s">
        <v>43</v>
      </c>
      <c r="D615" s="333" t="s">
        <v>214</v>
      </c>
      <c r="E615" s="702" t="s">
        <v>146</v>
      </c>
      <c r="F615" s="703" t="s">
        <v>149</v>
      </c>
      <c r="G615" s="335"/>
      <c r="H615" s="336">
        <v>535.71299999999985</v>
      </c>
      <c r="I615" s="337">
        <v>535.71299999999985</v>
      </c>
    </row>
    <row r="616" spans="2:9" ht="12.95" customHeight="1" x14ac:dyDescent="0.15">
      <c r="B616" s="381" t="s">
        <v>7</v>
      </c>
      <c r="C616" s="332" t="s">
        <v>43</v>
      </c>
      <c r="D616" s="333" t="s">
        <v>214</v>
      </c>
      <c r="E616" s="702" t="s">
        <v>146</v>
      </c>
      <c r="F616" s="703" t="s">
        <v>151</v>
      </c>
      <c r="G616" s="335"/>
      <c r="H616" s="336">
        <v>42.856999999999999</v>
      </c>
      <c r="I616" s="337">
        <v>42.856999999999999</v>
      </c>
    </row>
    <row r="617" spans="2:9" ht="12.95" customHeight="1" x14ac:dyDescent="0.15">
      <c r="B617" s="381" t="s">
        <v>7</v>
      </c>
      <c r="C617" s="332" t="s">
        <v>43</v>
      </c>
      <c r="D617" s="333" t="s">
        <v>214</v>
      </c>
      <c r="E617" s="702" t="s">
        <v>146</v>
      </c>
      <c r="F617" s="703" t="s">
        <v>152</v>
      </c>
      <c r="G617" s="335"/>
      <c r="H617" s="336">
        <v>42.856999999999999</v>
      </c>
      <c r="I617" s="337">
        <v>42.856999999999999</v>
      </c>
    </row>
    <row r="618" spans="2:9" ht="12.95" customHeight="1" x14ac:dyDescent="0.15">
      <c r="B618" s="381" t="s">
        <v>7</v>
      </c>
      <c r="C618" s="332" t="s">
        <v>43</v>
      </c>
      <c r="D618" s="333" t="s">
        <v>26</v>
      </c>
      <c r="E618" s="702" t="s">
        <v>87</v>
      </c>
      <c r="F618" s="703" t="s">
        <v>93</v>
      </c>
      <c r="G618" s="335"/>
      <c r="H618" s="336">
        <v>257.14099999999996</v>
      </c>
      <c r="I618" s="337">
        <v>257.14099999999996</v>
      </c>
    </row>
    <row r="619" spans="2:9" ht="12.95" customHeight="1" x14ac:dyDescent="0.15">
      <c r="B619" s="381" t="s">
        <v>7</v>
      </c>
      <c r="C619" s="332" t="s">
        <v>43</v>
      </c>
      <c r="D619" s="333" t="s">
        <v>26</v>
      </c>
      <c r="E619" s="702" t="s">
        <v>110</v>
      </c>
      <c r="F619" s="703" t="s">
        <v>119</v>
      </c>
      <c r="G619" s="335"/>
      <c r="H619" s="336">
        <v>176.785</v>
      </c>
      <c r="I619" s="337">
        <v>176.785</v>
      </c>
    </row>
    <row r="620" spans="2:9" ht="12.95" customHeight="1" x14ac:dyDescent="0.15">
      <c r="B620" s="381" t="s">
        <v>7</v>
      </c>
      <c r="C620" s="332" t="s">
        <v>43</v>
      </c>
      <c r="D620" s="333" t="s">
        <v>26</v>
      </c>
      <c r="E620" s="702" t="s">
        <v>122</v>
      </c>
      <c r="F620" s="703" t="s">
        <v>127</v>
      </c>
      <c r="G620" s="335"/>
      <c r="H620" s="336">
        <v>48.213999999999999</v>
      </c>
      <c r="I620" s="337">
        <v>48.213999999999999</v>
      </c>
    </row>
    <row r="621" spans="2:9" ht="12.95" customHeight="1" x14ac:dyDescent="0.15">
      <c r="B621" s="381" t="s">
        <v>7</v>
      </c>
      <c r="C621" s="332" t="s">
        <v>43</v>
      </c>
      <c r="D621" s="333" t="s">
        <v>26</v>
      </c>
      <c r="E621" s="702" t="s">
        <v>131</v>
      </c>
      <c r="F621" s="703" t="s">
        <v>132</v>
      </c>
      <c r="G621" s="335"/>
      <c r="H621" s="336">
        <v>1404.6420000000001</v>
      </c>
      <c r="I621" s="337">
        <v>1404.6420000000001</v>
      </c>
    </row>
    <row r="622" spans="2:9" ht="12.95" customHeight="1" x14ac:dyDescent="0.15">
      <c r="B622" s="381" t="s">
        <v>7</v>
      </c>
      <c r="C622" s="332" t="s">
        <v>43</v>
      </c>
      <c r="D622" s="333" t="s">
        <v>26</v>
      </c>
      <c r="E622" s="702" t="s">
        <v>131</v>
      </c>
      <c r="F622" s="703" t="s">
        <v>136</v>
      </c>
      <c r="G622" s="335"/>
      <c r="H622" s="336">
        <v>48.213999999999999</v>
      </c>
      <c r="I622" s="337">
        <v>48.213999999999999</v>
      </c>
    </row>
    <row r="623" spans="2:9" ht="12.95" customHeight="1" x14ac:dyDescent="0.15">
      <c r="B623" s="381" t="s">
        <v>7</v>
      </c>
      <c r="C623" s="332" t="s">
        <v>43</v>
      </c>
      <c r="D623" s="333" t="s">
        <v>26</v>
      </c>
      <c r="E623" s="702" t="s">
        <v>131</v>
      </c>
      <c r="F623" s="703" t="s">
        <v>137</v>
      </c>
      <c r="G623" s="335"/>
      <c r="H623" s="336">
        <v>96.429000000000002</v>
      </c>
      <c r="I623" s="337">
        <v>96.429000000000002</v>
      </c>
    </row>
    <row r="624" spans="2:9" ht="12.95" customHeight="1" x14ac:dyDescent="0.15">
      <c r="B624" s="381" t="s">
        <v>7</v>
      </c>
      <c r="C624" s="332" t="s">
        <v>43</v>
      </c>
      <c r="D624" s="333" t="s">
        <v>26</v>
      </c>
      <c r="E624" s="702" t="s">
        <v>248</v>
      </c>
      <c r="F624" s="703" t="s">
        <v>278</v>
      </c>
      <c r="G624" s="335"/>
      <c r="H624" s="336">
        <v>128.572</v>
      </c>
      <c r="I624" s="337">
        <v>128.572</v>
      </c>
    </row>
    <row r="625" spans="2:9" ht="12.95" customHeight="1" x14ac:dyDescent="0.15">
      <c r="B625" s="381" t="s">
        <v>7</v>
      </c>
      <c r="C625" s="332" t="s">
        <v>43</v>
      </c>
      <c r="D625" s="333" t="s">
        <v>26</v>
      </c>
      <c r="E625" s="702" t="s">
        <v>248</v>
      </c>
      <c r="F625" s="703" t="s">
        <v>280</v>
      </c>
      <c r="G625" s="335"/>
      <c r="H625" s="336">
        <v>57.857999999999997</v>
      </c>
      <c r="I625" s="337">
        <v>57.857999999999997</v>
      </c>
    </row>
    <row r="626" spans="2:9" ht="12.95" customHeight="1" x14ac:dyDescent="0.15">
      <c r="B626" s="381" t="s">
        <v>7</v>
      </c>
      <c r="C626" s="332" t="s">
        <v>43</v>
      </c>
      <c r="D626" s="333" t="s">
        <v>26</v>
      </c>
      <c r="E626" s="702" t="s">
        <v>153</v>
      </c>
      <c r="F626" s="703" t="s">
        <v>153</v>
      </c>
      <c r="G626" s="335"/>
      <c r="H626" s="336">
        <v>41.786000000000001</v>
      </c>
      <c r="I626" s="337">
        <v>41.786000000000001</v>
      </c>
    </row>
    <row r="627" spans="2:9" ht="12.95" customHeight="1" x14ac:dyDescent="0.15">
      <c r="B627" s="383" t="s">
        <v>7</v>
      </c>
      <c r="C627" s="345" t="s">
        <v>43</v>
      </c>
      <c r="D627" s="346"/>
      <c r="E627" s="710" t="s">
        <v>273</v>
      </c>
      <c r="F627" s="711"/>
      <c r="G627" s="25"/>
      <c r="H627" s="2">
        <v>201791.84999999887</v>
      </c>
      <c r="I627" s="348">
        <v>201791.84999999887</v>
      </c>
    </row>
    <row r="628" spans="2:9" ht="12.95" customHeight="1" x14ac:dyDescent="0.15">
      <c r="B628" s="381" t="s">
        <v>203</v>
      </c>
      <c r="C628" s="332" t="s">
        <v>43</v>
      </c>
      <c r="D628" s="333" t="s">
        <v>4</v>
      </c>
      <c r="E628" s="702" t="s">
        <v>110</v>
      </c>
      <c r="F628" s="703" t="s">
        <v>111</v>
      </c>
      <c r="G628" s="335"/>
      <c r="H628" s="336">
        <v>859.82199999999989</v>
      </c>
      <c r="I628" s="337">
        <v>859.82199999999989</v>
      </c>
    </row>
    <row r="629" spans="2:9" ht="12.95" customHeight="1" x14ac:dyDescent="0.15">
      <c r="B629" s="381" t="s">
        <v>203</v>
      </c>
      <c r="C629" s="332" t="s">
        <v>43</v>
      </c>
      <c r="D629" s="333" t="s">
        <v>4</v>
      </c>
      <c r="E629" s="702" t="s">
        <v>110</v>
      </c>
      <c r="F629" s="703" t="s">
        <v>114</v>
      </c>
      <c r="G629" s="335"/>
      <c r="H629" s="336">
        <v>842.1429999999998</v>
      </c>
      <c r="I629" s="337">
        <v>842.1429999999998</v>
      </c>
    </row>
    <row r="630" spans="2:9" ht="12.95" customHeight="1" x14ac:dyDescent="0.15">
      <c r="B630" s="381" t="s">
        <v>203</v>
      </c>
      <c r="C630" s="332" t="s">
        <v>43</v>
      </c>
      <c r="D630" s="333" t="s">
        <v>4</v>
      </c>
      <c r="E630" s="702" t="s">
        <v>110</v>
      </c>
      <c r="F630" s="703" t="s">
        <v>247</v>
      </c>
      <c r="G630" s="335"/>
      <c r="H630" s="336">
        <v>673.39</v>
      </c>
      <c r="I630" s="337">
        <v>673.39</v>
      </c>
    </row>
    <row r="631" spans="2:9" ht="12.95" customHeight="1" x14ac:dyDescent="0.15">
      <c r="B631" s="381" t="s">
        <v>203</v>
      </c>
      <c r="C631" s="332" t="s">
        <v>43</v>
      </c>
      <c r="D631" s="333" t="s">
        <v>4</v>
      </c>
      <c r="E631" s="702" t="s">
        <v>122</v>
      </c>
      <c r="F631" s="703" t="s">
        <v>128</v>
      </c>
      <c r="G631" s="335"/>
      <c r="H631" s="336">
        <v>610.71299999999997</v>
      </c>
      <c r="I631" s="337">
        <v>610.71299999999997</v>
      </c>
    </row>
    <row r="632" spans="2:9" ht="12.95" customHeight="1" x14ac:dyDescent="0.15">
      <c r="B632" s="381" t="s">
        <v>203</v>
      </c>
      <c r="C632" s="332" t="s">
        <v>43</v>
      </c>
      <c r="D632" s="333" t="s">
        <v>4</v>
      </c>
      <c r="E632" s="702" t="s">
        <v>131</v>
      </c>
      <c r="F632" s="703" t="s">
        <v>132</v>
      </c>
      <c r="G632" s="335"/>
      <c r="H632" s="336">
        <v>562.50099999999998</v>
      </c>
      <c r="I632" s="337">
        <v>562.50099999999998</v>
      </c>
    </row>
    <row r="633" spans="2:9" ht="12.95" customHeight="1" x14ac:dyDescent="0.15">
      <c r="B633" s="381" t="s">
        <v>203</v>
      </c>
      <c r="C633" s="332" t="s">
        <v>43</v>
      </c>
      <c r="D633" s="333" t="s">
        <v>4</v>
      </c>
      <c r="E633" s="702" t="s">
        <v>146</v>
      </c>
      <c r="F633" s="703" t="s">
        <v>275</v>
      </c>
      <c r="G633" s="335"/>
      <c r="H633" s="336">
        <v>554.46500000000003</v>
      </c>
      <c r="I633" s="337">
        <v>554.46500000000003</v>
      </c>
    </row>
    <row r="634" spans="2:9" ht="12.95" customHeight="1" x14ac:dyDescent="0.15">
      <c r="B634" s="381" t="s">
        <v>203</v>
      </c>
      <c r="C634" s="332" t="s">
        <v>43</v>
      </c>
      <c r="D634" s="333" t="s">
        <v>6</v>
      </c>
      <c r="E634" s="702" t="s">
        <v>110</v>
      </c>
      <c r="F634" s="703" t="s">
        <v>247</v>
      </c>
      <c r="G634" s="335"/>
      <c r="H634" s="336">
        <v>261.964</v>
      </c>
      <c r="I634" s="337">
        <v>261.964</v>
      </c>
    </row>
    <row r="635" spans="2:9" ht="12.95" customHeight="1" x14ac:dyDescent="0.15">
      <c r="B635" s="383" t="s">
        <v>203</v>
      </c>
      <c r="C635" s="345" t="s">
        <v>43</v>
      </c>
      <c r="D635" s="346"/>
      <c r="E635" s="710" t="s">
        <v>273</v>
      </c>
      <c r="F635" s="711"/>
      <c r="G635" s="25"/>
      <c r="H635" s="2">
        <v>4364.9979999999996</v>
      </c>
      <c r="I635" s="348">
        <v>4364.9979999999996</v>
      </c>
    </row>
    <row r="636" spans="2:9" ht="12.95" customHeight="1" x14ac:dyDescent="0.15">
      <c r="B636" s="381" t="s">
        <v>27</v>
      </c>
      <c r="C636" s="332" t="s">
        <v>43</v>
      </c>
      <c r="D636" s="333" t="s">
        <v>4</v>
      </c>
      <c r="E636" s="702" t="s">
        <v>146</v>
      </c>
      <c r="F636" s="703" t="s">
        <v>148</v>
      </c>
      <c r="G636" s="335"/>
      <c r="H636" s="336">
        <v>1020.5349999999999</v>
      </c>
      <c r="I636" s="337">
        <v>1020.5349999999999</v>
      </c>
    </row>
    <row r="637" spans="2:9" ht="12.95" customHeight="1" x14ac:dyDescent="0.15">
      <c r="B637" s="381" t="s">
        <v>27</v>
      </c>
      <c r="C637" s="332" t="s">
        <v>43</v>
      </c>
      <c r="D637" s="333" t="s">
        <v>22</v>
      </c>
      <c r="E637" s="702" t="s">
        <v>110</v>
      </c>
      <c r="F637" s="703" t="s">
        <v>111</v>
      </c>
      <c r="G637" s="335"/>
      <c r="H637" s="336">
        <v>557.14299999999992</v>
      </c>
      <c r="I637" s="337">
        <v>557.14299999999992</v>
      </c>
    </row>
    <row r="638" spans="2:9" ht="12.95" customHeight="1" x14ac:dyDescent="0.15">
      <c r="B638" s="381" t="s">
        <v>27</v>
      </c>
      <c r="C638" s="332" t="s">
        <v>43</v>
      </c>
      <c r="D638" s="333" t="s">
        <v>28</v>
      </c>
      <c r="E638" s="702" t="s">
        <v>110</v>
      </c>
      <c r="F638" s="703" t="s">
        <v>111</v>
      </c>
      <c r="G638" s="335"/>
      <c r="H638" s="336">
        <v>514.28499999999997</v>
      </c>
      <c r="I638" s="337">
        <v>514.28499999999997</v>
      </c>
    </row>
    <row r="639" spans="2:9" ht="12.95" customHeight="1" x14ac:dyDescent="0.15">
      <c r="B639" s="381" t="s">
        <v>27</v>
      </c>
      <c r="C639" s="332" t="s">
        <v>43</v>
      </c>
      <c r="D639" s="333" t="s">
        <v>28</v>
      </c>
      <c r="E639" s="702" t="s">
        <v>110</v>
      </c>
      <c r="F639" s="703" t="s">
        <v>114</v>
      </c>
      <c r="G639" s="335"/>
      <c r="H639" s="336">
        <v>728.57099999999991</v>
      </c>
      <c r="I639" s="337">
        <v>728.57099999999991</v>
      </c>
    </row>
    <row r="640" spans="2:9" ht="12.95" customHeight="1" x14ac:dyDescent="0.15">
      <c r="B640" s="381" t="s">
        <v>27</v>
      </c>
      <c r="C640" s="332" t="s">
        <v>43</v>
      </c>
      <c r="D640" s="333" t="s">
        <v>28</v>
      </c>
      <c r="E640" s="702" t="s">
        <v>110</v>
      </c>
      <c r="F640" s="703" t="s">
        <v>247</v>
      </c>
      <c r="G640" s="335"/>
      <c r="H640" s="336">
        <v>57.856999999999999</v>
      </c>
      <c r="I640" s="337">
        <v>57.856999999999999</v>
      </c>
    </row>
    <row r="641" spans="2:9" ht="12.95" customHeight="1" x14ac:dyDescent="0.15">
      <c r="B641" s="381" t="s">
        <v>27</v>
      </c>
      <c r="C641" s="332" t="s">
        <v>43</v>
      </c>
      <c r="D641" s="333" t="s">
        <v>28</v>
      </c>
      <c r="E641" s="702" t="s">
        <v>110</v>
      </c>
      <c r="F641" s="703" t="s">
        <v>117</v>
      </c>
      <c r="G641" s="335"/>
      <c r="H641" s="336">
        <v>9257.143</v>
      </c>
      <c r="I641" s="337">
        <v>9257.143</v>
      </c>
    </row>
    <row r="642" spans="2:9" ht="12.95" customHeight="1" x14ac:dyDescent="0.15">
      <c r="B642" s="383" t="s">
        <v>27</v>
      </c>
      <c r="C642" s="345" t="s">
        <v>43</v>
      </c>
      <c r="D642" s="346"/>
      <c r="E642" s="710" t="s">
        <v>273</v>
      </c>
      <c r="F642" s="711"/>
      <c r="G642" s="25"/>
      <c r="H642" s="2">
        <v>12135.534</v>
      </c>
      <c r="I642" s="348">
        <v>12135.534</v>
      </c>
    </row>
    <row r="643" spans="2:9" ht="12.95" customHeight="1" thickBot="1" x14ac:dyDescent="0.2">
      <c r="B643" s="388" t="s">
        <v>9</v>
      </c>
      <c r="C643" s="355" t="s">
        <v>43</v>
      </c>
      <c r="D643" s="356" t="s">
        <v>4</v>
      </c>
      <c r="E643" s="704" t="s">
        <v>87</v>
      </c>
      <c r="F643" s="705" t="s">
        <v>93</v>
      </c>
      <c r="G643" s="358"/>
      <c r="H643" s="359">
        <v>75</v>
      </c>
      <c r="I643" s="360">
        <v>75</v>
      </c>
    </row>
    <row r="644" spans="2:9" ht="12.95" customHeight="1" x14ac:dyDescent="0.15">
      <c r="B644" s="384" t="s">
        <v>9</v>
      </c>
      <c r="C644" s="349" t="s">
        <v>43</v>
      </c>
      <c r="D644" s="350" t="s">
        <v>4</v>
      </c>
      <c r="E644" s="706" t="s">
        <v>87</v>
      </c>
      <c r="F644" s="707" t="s">
        <v>95</v>
      </c>
      <c r="G644" s="352"/>
      <c r="H644" s="353">
        <v>112.5</v>
      </c>
      <c r="I644" s="354">
        <v>112.5</v>
      </c>
    </row>
    <row r="645" spans="2:9" ht="12.95" customHeight="1" x14ac:dyDescent="0.15">
      <c r="B645" s="381" t="s">
        <v>9</v>
      </c>
      <c r="C645" s="332" t="s">
        <v>43</v>
      </c>
      <c r="D645" s="333" t="s">
        <v>4</v>
      </c>
      <c r="E645" s="702" t="s">
        <v>97</v>
      </c>
      <c r="F645" s="703" t="s">
        <v>98</v>
      </c>
      <c r="G645" s="335"/>
      <c r="H645" s="336">
        <v>1170</v>
      </c>
      <c r="I645" s="337">
        <v>1170</v>
      </c>
    </row>
    <row r="646" spans="2:9" ht="12.95" customHeight="1" x14ac:dyDescent="0.15">
      <c r="B646" s="381" t="s">
        <v>9</v>
      </c>
      <c r="C646" s="332" t="s">
        <v>43</v>
      </c>
      <c r="D646" s="333" t="s">
        <v>4</v>
      </c>
      <c r="E646" s="702" t="s">
        <v>97</v>
      </c>
      <c r="F646" s="703" t="s">
        <v>99</v>
      </c>
      <c r="G646" s="335"/>
      <c r="H646" s="336">
        <v>37.5</v>
      </c>
      <c r="I646" s="337">
        <v>37.5</v>
      </c>
    </row>
    <row r="647" spans="2:9" ht="12.95" customHeight="1" x14ac:dyDescent="0.15">
      <c r="B647" s="381" t="s">
        <v>9</v>
      </c>
      <c r="C647" s="332" t="s">
        <v>43</v>
      </c>
      <c r="D647" s="333" t="s">
        <v>4</v>
      </c>
      <c r="E647" s="702" t="s">
        <v>110</v>
      </c>
      <c r="F647" s="703" t="s">
        <v>113</v>
      </c>
      <c r="G647" s="335"/>
      <c r="H647" s="336">
        <v>1237.5</v>
      </c>
      <c r="I647" s="337">
        <v>1237.5</v>
      </c>
    </row>
    <row r="648" spans="2:9" ht="12.95" customHeight="1" x14ac:dyDescent="0.15">
      <c r="B648" s="381" t="s">
        <v>9</v>
      </c>
      <c r="C648" s="332" t="s">
        <v>43</v>
      </c>
      <c r="D648" s="333" t="s">
        <v>4</v>
      </c>
      <c r="E648" s="702" t="s">
        <v>110</v>
      </c>
      <c r="F648" s="703" t="s">
        <v>114</v>
      </c>
      <c r="G648" s="335"/>
      <c r="H648" s="336">
        <v>1425</v>
      </c>
      <c r="I648" s="337">
        <v>1425</v>
      </c>
    </row>
    <row r="649" spans="2:9" ht="12.95" customHeight="1" x14ac:dyDescent="0.15">
      <c r="B649" s="381" t="s">
        <v>9</v>
      </c>
      <c r="C649" s="332" t="s">
        <v>43</v>
      </c>
      <c r="D649" s="333" t="s">
        <v>4</v>
      </c>
      <c r="E649" s="702" t="s">
        <v>110</v>
      </c>
      <c r="F649" s="703" t="s">
        <v>116</v>
      </c>
      <c r="G649" s="335"/>
      <c r="H649" s="336">
        <v>225</v>
      </c>
      <c r="I649" s="337">
        <v>225</v>
      </c>
    </row>
    <row r="650" spans="2:9" ht="12.95" customHeight="1" x14ac:dyDescent="0.15">
      <c r="B650" s="381" t="s">
        <v>9</v>
      </c>
      <c r="C650" s="332" t="s">
        <v>43</v>
      </c>
      <c r="D650" s="333" t="s">
        <v>4</v>
      </c>
      <c r="E650" s="702" t="s">
        <v>110</v>
      </c>
      <c r="F650" s="703" t="s">
        <v>274</v>
      </c>
      <c r="G650" s="335"/>
      <c r="H650" s="336">
        <v>750</v>
      </c>
      <c r="I650" s="337">
        <v>750</v>
      </c>
    </row>
    <row r="651" spans="2:9" ht="12.95" customHeight="1" x14ac:dyDescent="0.15">
      <c r="B651" s="381" t="s">
        <v>9</v>
      </c>
      <c r="C651" s="332" t="s">
        <v>43</v>
      </c>
      <c r="D651" s="333" t="s">
        <v>4</v>
      </c>
      <c r="E651" s="702" t="s">
        <v>110</v>
      </c>
      <c r="F651" s="703" t="s">
        <v>249</v>
      </c>
      <c r="G651" s="335"/>
      <c r="H651" s="336">
        <v>1245</v>
      </c>
      <c r="I651" s="337">
        <v>1245</v>
      </c>
    </row>
    <row r="652" spans="2:9" ht="12.95" customHeight="1" x14ac:dyDescent="0.15">
      <c r="B652" s="381" t="s">
        <v>9</v>
      </c>
      <c r="C652" s="332" t="s">
        <v>43</v>
      </c>
      <c r="D652" s="333" t="s">
        <v>4</v>
      </c>
      <c r="E652" s="702" t="s">
        <v>110</v>
      </c>
      <c r="F652" s="703" t="s">
        <v>119</v>
      </c>
      <c r="G652" s="335"/>
      <c r="H652" s="336">
        <v>1050</v>
      </c>
      <c r="I652" s="337">
        <v>1050</v>
      </c>
    </row>
    <row r="653" spans="2:9" ht="12.95" customHeight="1" x14ac:dyDescent="0.15">
      <c r="B653" s="381" t="s">
        <v>9</v>
      </c>
      <c r="C653" s="332" t="s">
        <v>43</v>
      </c>
      <c r="D653" s="333" t="s">
        <v>4</v>
      </c>
      <c r="E653" s="702" t="s">
        <v>122</v>
      </c>
      <c r="F653" s="703" t="s">
        <v>123</v>
      </c>
      <c r="G653" s="335"/>
      <c r="H653" s="336">
        <v>75</v>
      </c>
      <c r="I653" s="337">
        <v>75</v>
      </c>
    </row>
    <row r="654" spans="2:9" ht="12.95" customHeight="1" x14ac:dyDescent="0.15">
      <c r="B654" s="381" t="s">
        <v>9</v>
      </c>
      <c r="C654" s="332" t="s">
        <v>43</v>
      </c>
      <c r="D654" s="333" t="s">
        <v>4</v>
      </c>
      <c r="E654" s="702" t="s">
        <v>122</v>
      </c>
      <c r="F654" s="703" t="s">
        <v>126</v>
      </c>
      <c r="G654" s="335"/>
      <c r="H654" s="336">
        <v>2257.5</v>
      </c>
      <c r="I654" s="337">
        <v>2257.5</v>
      </c>
    </row>
    <row r="655" spans="2:9" ht="12.95" customHeight="1" x14ac:dyDescent="0.15">
      <c r="B655" s="381" t="s">
        <v>9</v>
      </c>
      <c r="C655" s="332" t="s">
        <v>43</v>
      </c>
      <c r="D655" s="333" t="s">
        <v>4</v>
      </c>
      <c r="E655" s="702" t="s">
        <v>122</v>
      </c>
      <c r="F655" s="703" t="s">
        <v>130</v>
      </c>
      <c r="G655" s="335"/>
      <c r="H655" s="336">
        <v>450</v>
      </c>
      <c r="I655" s="337">
        <v>450</v>
      </c>
    </row>
    <row r="656" spans="2:9" ht="12.95" customHeight="1" x14ac:dyDescent="0.15">
      <c r="B656" s="381" t="s">
        <v>9</v>
      </c>
      <c r="C656" s="332" t="s">
        <v>43</v>
      </c>
      <c r="D656" s="333" t="s">
        <v>4</v>
      </c>
      <c r="E656" s="702" t="s">
        <v>122</v>
      </c>
      <c r="F656" s="703" t="s">
        <v>279</v>
      </c>
      <c r="G656" s="335"/>
      <c r="H656" s="336">
        <v>187.5</v>
      </c>
      <c r="I656" s="337">
        <v>187.5</v>
      </c>
    </row>
    <row r="657" spans="2:9" ht="12.95" customHeight="1" x14ac:dyDescent="0.15">
      <c r="B657" s="381" t="s">
        <v>9</v>
      </c>
      <c r="C657" s="332" t="s">
        <v>43</v>
      </c>
      <c r="D657" s="333" t="s">
        <v>4</v>
      </c>
      <c r="E657" s="702" t="s">
        <v>131</v>
      </c>
      <c r="F657" s="703" t="s">
        <v>132</v>
      </c>
      <c r="G657" s="335"/>
      <c r="H657" s="336">
        <v>1155</v>
      </c>
      <c r="I657" s="337">
        <v>1155</v>
      </c>
    </row>
    <row r="658" spans="2:9" ht="12.95" customHeight="1" x14ac:dyDescent="0.15">
      <c r="B658" s="381" t="s">
        <v>9</v>
      </c>
      <c r="C658" s="332" t="s">
        <v>43</v>
      </c>
      <c r="D658" s="333" t="s">
        <v>4</v>
      </c>
      <c r="E658" s="702" t="s">
        <v>131</v>
      </c>
      <c r="F658" s="703" t="s">
        <v>133</v>
      </c>
      <c r="G658" s="335"/>
      <c r="H658" s="336">
        <v>22.5</v>
      </c>
      <c r="I658" s="337">
        <v>22.5</v>
      </c>
    </row>
    <row r="659" spans="2:9" ht="12.95" customHeight="1" x14ac:dyDescent="0.15">
      <c r="B659" s="381" t="s">
        <v>9</v>
      </c>
      <c r="C659" s="332" t="s">
        <v>43</v>
      </c>
      <c r="D659" s="333" t="s">
        <v>4</v>
      </c>
      <c r="E659" s="702" t="s">
        <v>131</v>
      </c>
      <c r="F659" s="703" t="s">
        <v>134</v>
      </c>
      <c r="G659" s="335"/>
      <c r="H659" s="336">
        <v>75</v>
      </c>
      <c r="I659" s="337">
        <v>75</v>
      </c>
    </row>
    <row r="660" spans="2:9" ht="12.95" customHeight="1" x14ac:dyDescent="0.15">
      <c r="B660" s="381" t="s">
        <v>9</v>
      </c>
      <c r="C660" s="332" t="s">
        <v>43</v>
      </c>
      <c r="D660" s="333" t="s">
        <v>4</v>
      </c>
      <c r="E660" s="702" t="s">
        <v>131</v>
      </c>
      <c r="F660" s="703" t="s">
        <v>136</v>
      </c>
      <c r="G660" s="335"/>
      <c r="H660" s="336">
        <v>3937.5</v>
      </c>
      <c r="I660" s="337">
        <v>3937.5</v>
      </c>
    </row>
    <row r="661" spans="2:9" ht="12.95" customHeight="1" x14ac:dyDescent="0.15">
      <c r="B661" s="381" t="s">
        <v>9</v>
      </c>
      <c r="C661" s="332" t="s">
        <v>43</v>
      </c>
      <c r="D661" s="333" t="s">
        <v>4</v>
      </c>
      <c r="E661" s="702" t="s">
        <v>131</v>
      </c>
      <c r="F661" s="703" t="s">
        <v>137</v>
      </c>
      <c r="G661" s="335"/>
      <c r="H661" s="336">
        <v>1620</v>
      </c>
      <c r="I661" s="337">
        <v>1620</v>
      </c>
    </row>
    <row r="662" spans="2:9" ht="12.95" customHeight="1" x14ac:dyDescent="0.15">
      <c r="B662" s="381" t="s">
        <v>9</v>
      </c>
      <c r="C662" s="332" t="s">
        <v>43</v>
      </c>
      <c r="D662" s="333" t="s">
        <v>4</v>
      </c>
      <c r="E662" s="702" t="s">
        <v>248</v>
      </c>
      <c r="F662" s="703" t="s">
        <v>278</v>
      </c>
      <c r="G662" s="335"/>
      <c r="H662" s="336">
        <v>22.5</v>
      </c>
      <c r="I662" s="337">
        <v>22.5</v>
      </c>
    </row>
    <row r="663" spans="2:9" ht="12.95" customHeight="1" x14ac:dyDescent="0.15">
      <c r="B663" s="381" t="s">
        <v>9</v>
      </c>
      <c r="C663" s="332" t="s">
        <v>43</v>
      </c>
      <c r="D663" s="333" t="s">
        <v>4</v>
      </c>
      <c r="E663" s="702" t="s">
        <v>248</v>
      </c>
      <c r="F663" s="703" t="s">
        <v>280</v>
      </c>
      <c r="G663" s="335"/>
      <c r="H663" s="336">
        <v>1740</v>
      </c>
      <c r="I663" s="337">
        <v>1740</v>
      </c>
    </row>
    <row r="664" spans="2:9" ht="12.95" customHeight="1" x14ac:dyDescent="0.15">
      <c r="B664" s="381" t="s">
        <v>9</v>
      </c>
      <c r="C664" s="332" t="s">
        <v>43</v>
      </c>
      <c r="D664" s="333" t="s">
        <v>4</v>
      </c>
      <c r="E664" s="702" t="s">
        <v>248</v>
      </c>
      <c r="F664" s="703" t="s">
        <v>142</v>
      </c>
      <c r="G664" s="335"/>
      <c r="H664" s="336">
        <v>11587.5</v>
      </c>
      <c r="I664" s="337">
        <v>11587.5</v>
      </c>
    </row>
    <row r="665" spans="2:9" ht="12.95" customHeight="1" x14ac:dyDescent="0.15">
      <c r="B665" s="381" t="s">
        <v>9</v>
      </c>
      <c r="C665" s="332" t="s">
        <v>43</v>
      </c>
      <c r="D665" s="333" t="s">
        <v>4</v>
      </c>
      <c r="E665" s="702" t="s">
        <v>248</v>
      </c>
      <c r="F665" s="703" t="s">
        <v>143</v>
      </c>
      <c r="G665" s="335"/>
      <c r="H665" s="336">
        <v>1890</v>
      </c>
      <c r="I665" s="337">
        <v>1890</v>
      </c>
    </row>
    <row r="666" spans="2:9" ht="12.95" customHeight="1" x14ac:dyDescent="0.15">
      <c r="B666" s="381" t="s">
        <v>9</v>
      </c>
      <c r="C666" s="332" t="s">
        <v>43</v>
      </c>
      <c r="D666" s="333" t="s">
        <v>4</v>
      </c>
      <c r="E666" s="702" t="s">
        <v>248</v>
      </c>
      <c r="F666" s="703" t="s">
        <v>144</v>
      </c>
      <c r="G666" s="335"/>
      <c r="H666" s="336">
        <v>60</v>
      </c>
      <c r="I666" s="337">
        <v>60</v>
      </c>
    </row>
    <row r="667" spans="2:9" ht="12.95" customHeight="1" x14ac:dyDescent="0.15">
      <c r="B667" s="381" t="s">
        <v>9</v>
      </c>
      <c r="C667" s="332" t="s">
        <v>43</v>
      </c>
      <c r="D667" s="333" t="s">
        <v>4</v>
      </c>
      <c r="E667" s="702" t="s">
        <v>146</v>
      </c>
      <c r="F667" s="703" t="s">
        <v>148</v>
      </c>
      <c r="G667" s="335"/>
      <c r="H667" s="336">
        <v>1920</v>
      </c>
      <c r="I667" s="337">
        <v>1920</v>
      </c>
    </row>
    <row r="668" spans="2:9" ht="12.95" customHeight="1" x14ac:dyDescent="0.15">
      <c r="B668" s="381" t="s">
        <v>9</v>
      </c>
      <c r="C668" s="332" t="s">
        <v>43</v>
      </c>
      <c r="D668" s="333" t="s">
        <v>4</v>
      </c>
      <c r="E668" s="702" t="s">
        <v>146</v>
      </c>
      <c r="F668" s="703" t="s">
        <v>149</v>
      </c>
      <c r="G668" s="335"/>
      <c r="H668" s="336">
        <v>112.5</v>
      </c>
      <c r="I668" s="337">
        <v>112.5</v>
      </c>
    </row>
    <row r="669" spans="2:9" ht="12.95" customHeight="1" x14ac:dyDescent="0.15">
      <c r="B669" s="381" t="s">
        <v>9</v>
      </c>
      <c r="C669" s="332" t="s">
        <v>43</v>
      </c>
      <c r="D669" s="333" t="s">
        <v>4</v>
      </c>
      <c r="E669" s="702" t="s">
        <v>146</v>
      </c>
      <c r="F669" s="703" t="s">
        <v>152</v>
      </c>
      <c r="G669" s="335"/>
      <c r="H669" s="336">
        <v>442.5</v>
      </c>
      <c r="I669" s="337">
        <v>442.5</v>
      </c>
    </row>
    <row r="670" spans="2:9" ht="12.95" customHeight="1" x14ac:dyDescent="0.15">
      <c r="B670" s="381" t="s">
        <v>9</v>
      </c>
      <c r="C670" s="332" t="s">
        <v>43</v>
      </c>
      <c r="D670" s="333" t="s">
        <v>4</v>
      </c>
      <c r="E670" s="702" t="s">
        <v>146</v>
      </c>
      <c r="F670" s="703" t="s">
        <v>275</v>
      </c>
      <c r="G670" s="335"/>
      <c r="H670" s="336">
        <v>75</v>
      </c>
      <c r="I670" s="337">
        <v>75</v>
      </c>
    </row>
    <row r="671" spans="2:9" ht="12.95" customHeight="1" x14ac:dyDescent="0.15">
      <c r="B671" s="381" t="s">
        <v>9</v>
      </c>
      <c r="C671" s="332" t="s">
        <v>43</v>
      </c>
      <c r="D671" s="333" t="s">
        <v>4</v>
      </c>
      <c r="E671" s="702" t="s">
        <v>277</v>
      </c>
      <c r="F671" s="703" t="s">
        <v>277</v>
      </c>
      <c r="G671" s="335"/>
      <c r="H671" s="336">
        <v>600</v>
      </c>
      <c r="I671" s="337">
        <v>600</v>
      </c>
    </row>
    <row r="672" spans="2:9" ht="12.95" customHeight="1" x14ac:dyDescent="0.15">
      <c r="B672" s="383" t="s">
        <v>9</v>
      </c>
      <c r="C672" s="345" t="s">
        <v>43</v>
      </c>
      <c r="D672" s="346"/>
      <c r="E672" s="710" t="s">
        <v>273</v>
      </c>
      <c r="F672" s="711"/>
      <c r="G672" s="25"/>
      <c r="H672" s="2">
        <v>35557.5</v>
      </c>
      <c r="I672" s="348">
        <v>35557.5</v>
      </c>
    </row>
    <row r="673" spans="2:9" ht="12.95" customHeight="1" x14ac:dyDescent="0.15">
      <c r="B673" s="381" t="s">
        <v>20</v>
      </c>
      <c r="C673" s="332" t="s">
        <v>43</v>
      </c>
      <c r="D673" s="333" t="s">
        <v>39</v>
      </c>
      <c r="E673" s="702" t="s">
        <v>87</v>
      </c>
      <c r="F673" s="703" t="s">
        <v>96</v>
      </c>
      <c r="G673" s="335"/>
      <c r="H673" s="336">
        <v>289.28700000000003</v>
      </c>
      <c r="I673" s="337">
        <v>289.28700000000003</v>
      </c>
    </row>
    <row r="674" spans="2:9" ht="12.95" customHeight="1" x14ac:dyDescent="0.15">
      <c r="B674" s="381" t="s">
        <v>20</v>
      </c>
      <c r="C674" s="332" t="s">
        <v>43</v>
      </c>
      <c r="D674" s="333" t="s">
        <v>39</v>
      </c>
      <c r="E674" s="702" t="s">
        <v>97</v>
      </c>
      <c r="F674" s="703" t="s">
        <v>99</v>
      </c>
      <c r="G674" s="335"/>
      <c r="H674" s="336">
        <v>128.572</v>
      </c>
      <c r="I674" s="337">
        <v>128.572</v>
      </c>
    </row>
    <row r="675" spans="2:9" ht="12.95" customHeight="1" x14ac:dyDescent="0.15">
      <c r="B675" s="381" t="s">
        <v>20</v>
      </c>
      <c r="C675" s="332" t="s">
        <v>43</v>
      </c>
      <c r="D675" s="333" t="s">
        <v>39</v>
      </c>
      <c r="E675" s="702" t="s">
        <v>110</v>
      </c>
      <c r="F675" s="703" t="s">
        <v>111</v>
      </c>
      <c r="G675" s="335"/>
      <c r="H675" s="336">
        <v>64.286000000000001</v>
      </c>
      <c r="I675" s="337">
        <v>64.286000000000001</v>
      </c>
    </row>
    <row r="676" spans="2:9" ht="12.95" customHeight="1" x14ac:dyDescent="0.15">
      <c r="B676" s="381" t="s">
        <v>20</v>
      </c>
      <c r="C676" s="332" t="s">
        <v>43</v>
      </c>
      <c r="D676" s="333" t="s">
        <v>39</v>
      </c>
      <c r="E676" s="702" t="s">
        <v>110</v>
      </c>
      <c r="F676" s="703" t="s">
        <v>112</v>
      </c>
      <c r="G676" s="335"/>
      <c r="H676" s="336">
        <v>514.28800000000001</v>
      </c>
      <c r="I676" s="337">
        <v>514.28800000000001</v>
      </c>
    </row>
    <row r="677" spans="2:9" ht="12.95" customHeight="1" x14ac:dyDescent="0.15">
      <c r="B677" s="381" t="s">
        <v>20</v>
      </c>
      <c r="C677" s="332" t="s">
        <v>43</v>
      </c>
      <c r="D677" s="333" t="s">
        <v>39</v>
      </c>
      <c r="E677" s="702" t="s">
        <v>110</v>
      </c>
      <c r="F677" s="703" t="s">
        <v>113</v>
      </c>
      <c r="G677" s="335"/>
      <c r="H677" s="336">
        <v>385.71600000000001</v>
      </c>
      <c r="I677" s="337">
        <v>385.71600000000001</v>
      </c>
    </row>
    <row r="678" spans="2:9" ht="12.95" customHeight="1" x14ac:dyDescent="0.15">
      <c r="B678" s="381" t="s">
        <v>20</v>
      </c>
      <c r="C678" s="332" t="s">
        <v>43</v>
      </c>
      <c r="D678" s="333" t="s">
        <v>39</v>
      </c>
      <c r="E678" s="702" t="s">
        <v>110</v>
      </c>
      <c r="F678" s="703" t="s">
        <v>114</v>
      </c>
      <c r="G678" s="335"/>
      <c r="H678" s="336">
        <v>192.858</v>
      </c>
      <c r="I678" s="337">
        <v>192.858</v>
      </c>
    </row>
    <row r="679" spans="2:9" ht="12.95" customHeight="1" x14ac:dyDescent="0.15">
      <c r="B679" s="381" t="s">
        <v>20</v>
      </c>
      <c r="C679" s="332" t="s">
        <v>43</v>
      </c>
      <c r="D679" s="333" t="s">
        <v>39</v>
      </c>
      <c r="E679" s="702" t="s">
        <v>110</v>
      </c>
      <c r="F679" s="703" t="s">
        <v>117</v>
      </c>
      <c r="G679" s="335"/>
      <c r="H679" s="336">
        <v>64.286000000000001</v>
      </c>
      <c r="I679" s="337">
        <v>64.286000000000001</v>
      </c>
    </row>
    <row r="680" spans="2:9" ht="12.95" customHeight="1" x14ac:dyDescent="0.15">
      <c r="B680" s="381" t="s">
        <v>20</v>
      </c>
      <c r="C680" s="332" t="s">
        <v>43</v>
      </c>
      <c r="D680" s="333" t="s">
        <v>39</v>
      </c>
      <c r="E680" s="702" t="s">
        <v>110</v>
      </c>
      <c r="F680" s="703" t="s">
        <v>249</v>
      </c>
      <c r="G680" s="335"/>
      <c r="H680" s="336">
        <v>289.28700000000003</v>
      </c>
      <c r="I680" s="337">
        <v>289.28700000000003</v>
      </c>
    </row>
    <row r="681" spans="2:9" ht="12.95" customHeight="1" x14ac:dyDescent="0.15">
      <c r="B681" s="381" t="s">
        <v>20</v>
      </c>
      <c r="C681" s="332" t="s">
        <v>43</v>
      </c>
      <c r="D681" s="333" t="s">
        <v>39</v>
      </c>
      <c r="E681" s="702" t="s">
        <v>110</v>
      </c>
      <c r="F681" s="703" t="s">
        <v>119</v>
      </c>
      <c r="G681" s="335"/>
      <c r="H681" s="336">
        <v>96.429000000000002</v>
      </c>
      <c r="I681" s="337">
        <v>96.429000000000002</v>
      </c>
    </row>
    <row r="682" spans="2:9" ht="12.95" customHeight="1" x14ac:dyDescent="0.15">
      <c r="B682" s="381" t="s">
        <v>20</v>
      </c>
      <c r="C682" s="332" t="s">
        <v>43</v>
      </c>
      <c r="D682" s="333" t="s">
        <v>39</v>
      </c>
      <c r="E682" s="702" t="s">
        <v>110</v>
      </c>
      <c r="F682" s="703" t="s">
        <v>281</v>
      </c>
      <c r="G682" s="335"/>
      <c r="H682" s="336">
        <v>257.14400000000001</v>
      </c>
      <c r="I682" s="337">
        <v>257.14400000000001</v>
      </c>
    </row>
    <row r="683" spans="2:9" ht="12.95" customHeight="1" x14ac:dyDescent="0.15">
      <c r="B683" s="381" t="s">
        <v>20</v>
      </c>
      <c r="C683" s="332" t="s">
        <v>43</v>
      </c>
      <c r="D683" s="333" t="s">
        <v>39</v>
      </c>
      <c r="E683" s="702" t="s">
        <v>122</v>
      </c>
      <c r="F683" s="703" t="s">
        <v>279</v>
      </c>
      <c r="G683" s="335"/>
      <c r="H683" s="336">
        <v>803.57500000000027</v>
      </c>
      <c r="I683" s="337">
        <v>803.57500000000027</v>
      </c>
    </row>
    <row r="684" spans="2:9" ht="12.95" customHeight="1" x14ac:dyDescent="0.15">
      <c r="B684" s="381" t="s">
        <v>20</v>
      </c>
      <c r="C684" s="332" t="s">
        <v>43</v>
      </c>
      <c r="D684" s="333" t="s">
        <v>39</v>
      </c>
      <c r="E684" s="702" t="s">
        <v>131</v>
      </c>
      <c r="F684" s="703" t="s">
        <v>132</v>
      </c>
      <c r="G684" s="335"/>
      <c r="H684" s="336">
        <v>1800.0080000000012</v>
      </c>
      <c r="I684" s="337">
        <v>1800.0080000000012</v>
      </c>
    </row>
    <row r="685" spans="2:9" ht="12.95" customHeight="1" x14ac:dyDescent="0.15">
      <c r="B685" s="381" t="s">
        <v>20</v>
      </c>
      <c r="C685" s="332" t="s">
        <v>43</v>
      </c>
      <c r="D685" s="333" t="s">
        <v>39</v>
      </c>
      <c r="E685" s="702" t="s">
        <v>131</v>
      </c>
      <c r="F685" s="703" t="s">
        <v>134</v>
      </c>
      <c r="G685" s="335"/>
      <c r="H685" s="336">
        <v>64.286000000000001</v>
      </c>
      <c r="I685" s="337">
        <v>64.286000000000001</v>
      </c>
    </row>
    <row r="686" spans="2:9" ht="12.95" customHeight="1" x14ac:dyDescent="0.15">
      <c r="B686" s="381" t="s">
        <v>20</v>
      </c>
      <c r="C686" s="332" t="s">
        <v>43</v>
      </c>
      <c r="D686" s="333" t="s">
        <v>39</v>
      </c>
      <c r="E686" s="702" t="s">
        <v>131</v>
      </c>
      <c r="F686" s="703" t="s">
        <v>136</v>
      </c>
      <c r="G686" s="335"/>
      <c r="H686" s="336">
        <v>1092.8620000000005</v>
      </c>
      <c r="I686" s="337">
        <v>1092.8620000000005</v>
      </c>
    </row>
    <row r="687" spans="2:9" ht="12.95" customHeight="1" x14ac:dyDescent="0.15">
      <c r="B687" s="381" t="s">
        <v>20</v>
      </c>
      <c r="C687" s="332" t="s">
        <v>43</v>
      </c>
      <c r="D687" s="333" t="s">
        <v>39</v>
      </c>
      <c r="E687" s="702" t="s">
        <v>131</v>
      </c>
      <c r="F687" s="703" t="s">
        <v>137</v>
      </c>
      <c r="G687" s="335"/>
      <c r="H687" s="336">
        <v>2571.4370000000013</v>
      </c>
      <c r="I687" s="337">
        <v>2571.4370000000013</v>
      </c>
    </row>
    <row r="688" spans="2:9" ht="12.95" customHeight="1" x14ac:dyDescent="0.15">
      <c r="B688" s="381" t="s">
        <v>20</v>
      </c>
      <c r="C688" s="332" t="s">
        <v>43</v>
      </c>
      <c r="D688" s="333" t="s">
        <v>39</v>
      </c>
      <c r="E688" s="702" t="s">
        <v>131</v>
      </c>
      <c r="F688" s="703" t="s">
        <v>140</v>
      </c>
      <c r="G688" s="335"/>
      <c r="H688" s="336">
        <v>128.572</v>
      </c>
      <c r="I688" s="337">
        <v>128.572</v>
      </c>
    </row>
    <row r="689" spans="2:9" ht="12.95" customHeight="1" x14ac:dyDescent="0.15">
      <c r="B689" s="381" t="s">
        <v>20</v>
      </c>
      <c r="C689" s="332" t="s">
        <v>43</v>
      </c>
      <c r="D689" s="333" t="s">
        <v>39</v>
      </c>
      <c r="E689" s="702" t="s">
        <v>248</v>
      </c>
      <c r="F689" s="703" t="s">
        <v>142</v>
      </c>
      <c r="G689" s="335"/>
      <c r="H689" s="336">
        <v>1607.150000000001</v>
      </c>
      <c r="I689" s="337">
        <v>1607.150000000001</v>
      </c>
    </row>
    <row r="690" spans="2:9" ht="12.95" customHeight="1" x14ac:dyDescent="0.15">
      <c r="B690" s="381" t="s">
        <v>20</v>
      </c>
      <c r="C690" s="332" t="s">
        <v>43</v>
      </c>
      <c r="D690" s="333" t="s">
        <v>39</v>
      </c>
      <c r="E690" s="702" t="s">
        <v>248</v>
      </c>
      <c r="F690" s="703" t="s">
        <v>143</v>
      </c>
      <c r="G690" s="335"/>
      <c r="H690" s="336">
        <v>128.572</v>
      </c>
      <c r="I690" s="337">
        <v>128.572</v>
      </c>
    </row>
    <row r="691" spans="2:9" ht="12.95" customHeight="1" x14ac:dyDescent="0.15">
      <c r="B691" s="381" t="s">
        <v>20</v>
      </c>
      <c r="C691" s="332" t="s">
        <v>43</v>
      </c>
      <c r="D691" s="333" t="s">
        <v>39</v>
      </c>
      <c r="E691" s="702" t="s">
        <v>146</v>
      </c>
      <c r="F691" s="703" t="s">
        <v>149</v>
      </c>
      <c r="G691" s="335"/>
      <c r="H691" s="336">
        <v>321.43</v>
      </c>
      <c r="I691" s="337">
        <v>321.43</v>
      </c>
    </row>
    <row r="692" spans="2:9" ht="12.95" customHeight="1" x14ac:dyDescent="0.15">
      <c r="B692" s="381" t="s">
        <v>20</v>
      </c>
      <c r="C692" s="332" t="s">
        <v>43</v>
      </c>
      <c r="D692" s="333" t="s">
        <v>39</v>
      </c>
      <c r="E692" s="702" t="s">
        <v>146</v>
      </c>
      <c r="F692" s="703" t="s">
        <v>152</v>
      </c>
      <c r="G692" s="335"/>
      <c r="H692" s="336">
        <v>353.57300000000004</v>
      </c>
      <c r="I692" s="337">
        <v>353.57300000000004</v>
      </c>
    </row>
    <row r="693" spans="2:9" ht="12.95" customHeight="1" x14ac:dyDescent="0.15">
      <c r="B693" s="381" t="s">
        <v>20</v>
      </c>
      <c r="C693" s="332" t="s">
        <v>43</v>
      </c>
      <c r="D693" s="333" t="s">
        <v>39</v>
      </c>
      <c r="E693" s="702" t="s">
        <v>153</v>
      </c>
      <c r="F693" s="703" t="s">
        <v>153</v>
      </c>
      <c r="G693" s="335"/>
      <c r="H693" s="336">
        <v>64.286000000000001</v>
      </c>
      <c r="I693" s="337">
        <v>64.286000000000001</v>
      </c>
    </row>
    <row r="694" spans="2:9" ht="12.95" customHeight="1" x14ac:dyDescent="0.15">
      <c r="B694" s="383" t="s">
        <v>20</v>
      </c>
      <c r="C694" s="345" t="s">
        <v>43</v>
      </c>
      <c r="D694" s="346"/>
      <c r="E694" s="710" t="s">
        <v>273</v>
      </c>
      <c r="F694" s="711"/>
      <c r="G694" s="25"/>
      <c r="H694" s="2">
        <v>11217.904000000008</v>
      </c>
      <c r="I694" s="348">
        <v>11217.904000000008</v>
      </c>
    </row>
    <row r="695" spans="2:9" ht="12.95" customHeight="1" x14ac:dyDescent="0.15">
      <c r="B695" s="381" t="s">
        <v>21</v>
      </c>
      <c r="C695" s="332" t="s">
        <v>43</v>
      </c>
      <c r="D695" s="333" t="s">
        <v>28</v>
      </c>
      <c r="E695" s="702" t="s">
        <v>110</v>
      </c>
      <c r="F695" s="703" t="s">
        <v>114</v>
      </c>
      <c r="G695" s="335"/>
      <c r="H695" s="336">
        <v>672.85599999999999</v>
      </c>
      <c r="I695" s="337">
        <v>672.85599999999999</v>
      </c>
    </row>
    <row r="696" spans="2:9" ht="12.95" customHeight="1" x14ac:dyDescent="0.15">
      <c r="B696" s="381" t="s">
        <v>21</v>
      </c>
      <c r="C696" s="332" t="s">
        <v>43</v>
      </c>
      <c r="D696" s="333" t="s">
        <v>28</v>
      </c>
      <c r="E696" s="702" t="s">
        <v>110</v>
      </c>
      <c r="F696" s="703" t="s">
        <v>117</v>
      </c>
      <c r="G696" s="335"/>
      <c r="H696" s="336">
        <v>1371.4239999999995</v>
      </c>
      <c r="I696" s="337">
        <v>1371.4239999999995</v>
      </c>
    </row>
    <row r="697" spans="2:9" ht="12.95" customHeight="1" x14ac:dyDescent="0.15">
      <c r="B697" s="381" t="s">
        <v>21</v>
      </c>
      <c r="C697" s="332" t="s">
        <v>43</v>
      </c>
      <c r="D697" s="333" t="s">
        <v>28</v>
      </c>
      <c r="E697" s="702" t="s">
        <v>110</v>
      </c>
      <c r="F697" s="703" t="s">
        <v>119</v>
      </c>
      <c r="G697" s="335"/>
      <c r="H697" s="336">
        <v>411.42899999999997</v>
      </c>
      <c r="I697" s="337">
        <v>411.42899999999997</v>
      </c>
    </row>
    <row r="698" spans="2:9" ht="12.95" customHeight="1" x14ac:dyDescent="0.15">
      <c r="B698" s="381" t="s">
        <v>21</v>
      </c>
      <c r="C698" s="332" t="s">
        <v>43</v>
      </c>
      <c r="D698" s="333" t="s">
        <v>28</v>
      </c>
      <c r="E698" s="702" t="s">
        <v>122</v>
      </c>
      <c r="F698" s="703" t="s">
        <v>129</v>
      </c>
      <c r="G698" s="335"/>
      <c r="H698" s="336">
        <v>565.71600000000001</v>
      </c>
      <c r="I698" s="337">
        <v>565.71600000000001</v>
      </c>
    </row>
    <row r="699" spans="2:9" ht="12.95" customHeight="1" x14ac:dyDescent="0.15">
      <c r="B699" s="381" t="s">
        <v>21</v>
      </c>
      <c r="C699" s="332" t="s">
        <v>43</v>
      </c>
      <c r="D699" s="333" t="s">
        <v>28</v>
      </c>
      <c r="E699" s="702" t="s">
        <v>122</v>
      </c>
      <c r="F699" s="703" t="s">
        <v>279</v>
      </c>
      <c r="G699" s="335"/>
      <c r="H699" s="336">
        <v>531.42899999999997</v>
      </c>
      <c r="I699" s="337">
        <v>531.42899999999997</v>
      </c>
    </row>
    <row r="700" spans="2:9" ht="12.95" customHeight="1" x14ac:dyDescent="0.15">
      <c r="B700" s="381" t="s">
        <v>21</v>
      </c>
      <c r="C700" s="332" t="s">
        <v>43</v>
      </c>
      <c r="D700" s="333" t="s">
        <v>28</v>
      </c>
      <c r="E700" s="702" t="s">
        <v>131</v>
      </c>
      <c r="F700" s="703" t="s">
        <v>132</v>
      </c>
      <c r="G700" s="335"/>
      <c r="H700" s="336">
        <v>2571.440000000001</v>
      </c>
      <c r="I700" s="337">
        <v>2571.440000000001</v>
      </c>
    </row>
    <row r="701" spans="2:9" ht="12.95" customHeight="1" thickBot="1" x14ac:dyDescent="0.2">
      <c r="B701" s="388" t="s">
        <v>21</v>
      </c>
      <c r="C701" s="355" t="s">
        <v>43</v>
      </c>
      <c r="D701" s="356" t="s">
        <v>28</v>
      </c>
      <c r="E701" s="704" t="s">
        <v>131</v>
      </c>
      <c r="F701" s="705" t="s">
        <v>135</v>
      </c>
      <c r="G701" s="358"/>
      <c r="H701" s="359">
        <v>85.713999999999999</v>
      </c>
      <c r="I701" s="360">
        <v>85.713999999999999</v>
      </c>
    </row>
    <row r="702" spans="2:9" ht="12.95" customHeight="1" x14ac:dyDescent="0.15">
      <c r="B702" s="384" t="s">
        <v>21</v>
      </c>
      <c r="C702" s="349" t="s">
        <v>43</v>
      </c>
      <c r="D702" s="350" t="s">
        <v>28</v>
      </c>
      <c r="E702" s="706" t="s">
        <v>131</v>
      </c>
      <c r="F702" s="707" t="s">
        <v>136</v>
      </c>
      <c r="G702" s="352"/>
      <c r="H702" s="353">
        <v>420</v>
      </c>
      <c r="I702" s="354">
        <v>420</v>
      </c>
    </row>
    <row r="703" spans="2:9" ht="12.95" customHeight="1" x14ac:dyDescent="0.15">
      <c r="B703" s="381" t="s">
        <v>21</v>
      </c>
      <c r="C703" s="332" t="s">
        <v>43</v>
      </c>
      <c r="D703" s="333" t="s">
        <v>28</v>
      </c>
      <c r="E703" s="702" t="s">
        <v>131</v>
      </c>
      <c r="F703" s="703" t="s">
        <v>137</v>
      </c>
      <c r="G703" s="335"/>
      <c r="H703" s="336">
        <v>921.428</v>
      </c>
      <c r="I703" s="337">
        <v>921.428</v>
      </c>
    </row>
    <row r="704" spans="2:9" ht="12.95" customHeight="1" x14ac:dyDescent="0.15">
      <c r="B704" s="381" t="s">
        <v>21</v>
      </c>
      <c r="C704" s="332" t="s">
        <v>43</v>
      </c>
      <c r="D704" s="333" t="s">
        <v>28</v>
      </c>
      <c r="E704" s="702" t="s">
        <v>248</v>
      </c>
      <c r="F704" s="703" t="s">
        <v>142</v>
      </c>
      <c r="G704" s="335"/>
      <c r="H704" s="336">
        <v>638.57400000000007</v>
      </c>
      <c r="I704" s="337">
        <v>638.57400000000007</v>
      </c>
    </row>
    <row r="705" spans="2:9" ht="12.95" customHeight="1" x14ac:dyDescent="0.15">
      <c r="B705" s="381" t="s">
        <v>21</v>
      </c>
      <c r="C705" s="332" t="s">
        <v>43</v>
      </c>
      <c r="D705" s="333" t="s">
        <v>28</v>
      </c>
      <c r="E705" s="702" t="s">
        <v>248</v>
      </c>
      <c r="F705" s="703" t="s">
        <v>143</v>
      </c>
      <c r="G705" s="335"/>
      <c r="H705" s="336">
        <v>171.428</v>
      </c>
      <c r="I705" s="337">
        <v>171.428</v>
      </c>
    </row>
    <row r="706" spans="2:9" ht="12.95" customHeight="1" x14ac:dyDescent="0.15">
      <c r="B706" s="381" t="s">
        <v>21</v>
      </c>
      <c r="C706" s="332" t="s">
        <v>43</v>
      </c>
      <c r="D706" s="333" t="s">
        <v>28</v>
      </c>
      <c r="E706" s="702" t="s">
        <v>248</v>
      </c>
      <c r="F706" s="703" t="s">
        <v>144</v>
      </c>
      <c r="G706" s="335"/>
      <c r="H706" s="336">
        <v>1140.0059999999999</v>
      </c>
      <c r="I706" s="337">
        <v>1140.0059999999999</v>
      </c>
    </row>
    <row r="707" spans="2:9" ht="12.95" customHeight="1" x14ac:dyDescent="0.15">
      <c r="B707" s="381" t="s">
        <v>21</v>
      </c>
      <c r="C707" s="332" t="s">
        <v>43</v>
      </c>
      <c r="D707" s="333" t="s">
        <v>28</v>
      </c>
      <c r="E707" s="702" t="s">
        <v>248</v>
      </c>
      <c r="F707" s="703" t="s">
        <v>145</v>
      </c>
      <c r="G707" s="335"/>
      <c r="H707" s="336">
        <v>154.286</v>
      </c>
      <c r="I707" s="337">
        <v>154.286</v>
      </c>
    </row>
    <row r="708" spans="2:9" ht="12.95" customHeight="1" x14ac:dyDescent="0.15">
      <c r="B708" s="381" t="s">
        <v>21</v>
      </c>
      <c r="C708" s="332" t="s">
        <v>43</v>
      </c>
      <c r="D708" s="333" t="s">
        <v>28</v>
      </c>
      <c r="E708" s="702" t="s">
        <v>146</v>
      </c>
      <c r="F708" s="703" t="s">
        <v>148</v>
      </c>
      <c r="G708" s="335"/>
      <c r="H708" s="336">
        <v>921.43000000000006</v>
      </c>
      <c r="I708" s="337">
        <v>921.43000000000006</v>
      </c>
    </row>
    <row r="709" spans="2:9" ht="12.95" customHeight="1" x14ac:dyDescent="0.15">
      <c r="B709" s="381" t="s">
        <v>21</v>
      </c>
      <c r="C709" s="332" t="s">
        <v>43</v>
      </c>
      <c r="D709" s="333" t="s">
        <v>28</v>
      </c>
      <c r="E709" s="702" t="s">
        <v>146</v>
      </c>
      <c r="F709" s="703" t="s">
        <v>149</v>
      </c>
      <c r="G709" s="335"/>
      <c r="H709" s="336">
        <v>771.42599999999993</v>
      </c>
      <c r="I709" s="337">
        <v>771.42599999999993</v>
      </c>
    </row>
    <row r="710" spans="2:9" ht="12.95" customHeight="1" x14ac:dyDescent="0.15">
      <c r="B710" s="381" t="s">
        <v>21</v>
      </c>
      <c r="C710" s="332" t="s">
        <v>43</v>
      </c>
      <c r="D710" s="333" t="s">
        <v>28</v>
      </c>
      <c r="E710" s="702" t="s">
        <v>146</v>
      </c>
      <c r="F710" s="703" t="s">
        <v>152</v>
      </c>
      <c r="G710" s="335"/>
      <c r="H710" s="336">
        <v>72.856999999999999</v>
      </c>
      <c r="I710" s="337">
        <v>72.856999999999999</v>
      </c>
    </row>
    <row r="711" spans="2:9" ht="12.95" customHeight="1" x14ac:dyDescent="0.15">
      <c r="B711" s="383" t="s">
        <v>21</v>
      </c>
      <c r="C711" s="345" t="s">
        <v>43</v>
      </c>
      <c r="D711" s="346"/>
      <c r="E711" s="710" t="s">
        <v>273</v>
      </c>
      <c r="F711" s="711"/>
      <c r="G711" s="25"/>
      <c r="H711" s="2">
        <v>11421.443000000003</v>
      </c>
      <c r="I711" s="348">
        <v>11421.443000000003</v>
      </c>
    </row>
    <row r="712" spans="2:9" ht="12.95" customHeight="1" x14ac:dyDescent="0.15">
      <c r="B712" s="381" t="s">
        <v>10</v>
      </c>
      <c r="C712" s="332" t="s">
        <v>43</v>
      </c>
      <c r="D712" s="333" t="s">
        <v>4</v>
      </c>
      <c r="E712" s="702" t="s">
        <v>87</v>
      </c>
      <c r="F712" s="703" t="s">
        <v>88</v>
      </c>
      <c r="G712" s="335"/>
      <c r="H712" s="336">
        <v>35.713999999999999</v>
      </c>
      <c r="I712" s="337">
        <v>35.713999999999999</v>
      </c>
    </row>
    <row r="713" spans="2:9" ht="12.95" customHeight="1" x14ac:dyDescent="0.15">
      <c r="B713" s="381" t="s">
        <v>10</v>
      </c>
      <c r="C713" s="332" t="s">
        <v>43</v>
      </c>
      <c r="D713" s="333" t="s">
        <v>4</v>
      </c>
      <c r="E713" s="702" t="s">
        <v>87</v>
      </c>
      <c r="F713" s="703" t="s">
        <v>90</v>
      </c>
      <c r="G713" s="335"/>
      <c r="H713" s="336">
        <v>35.713999999999999</v>
      </c>
      <c r="I713" s="337">
        <v>35.713999999999999</v>
      </c>
    </row>
    <row r="714" spans="2:9" ht="12.95" customHeight="1" x14ac:dyDescent="0.15">
      <c r="B714" s="381" t="s">
        <v>10</v>
      </c>
      <c r="C714" s="332" t="s">
        <v>43</v>
      </c>
      <c r="D714" s="333" t="s">
        <v>4</v>
      </c>
      <c r="E714" s="702" t="s">
        <v>87</v>
      </c>
      <c r="F714" s="703" t="s">
        <v>91</v>
      </c>
      <c r="G714" s="335"/>
      <c r="H714" s="336">
        <v>40.715000000000003</v>
      </c>
      <c r="I714" s="337">
        <v>40.715000000000003</v>
      </c>
    </row>
    <row r="715" spans="2:9" ht="12.95" customHeight="1" x14ac:dyDescent="0.15">
      <c r="B715" s="381" t="s">
        <v>10</v>
      </c>
      <c r="C715" s="332" t="s">
        <v>43</v>
      </c>
      <c r="D715" s="333" t="s">
        <v>4</v>
      </c>
      <c r="E715" s="702" t="s">
        <v>87</v>
      </c>
      <c r="F715" s="703" t="s">
        <v>92</v>
      </c>
      <c r="G715" s="335"/>
      <c r="H715" s="336">
        <v>199.999</v>
      </c>
      <c r="I715" s="337">
        <v>199.999</v>
      </c>
    </row>
    <row r="716" spans="2:9" ht="12.95" customHeight="1" x14ac:dyDescent="0.15">
      <c r="B716" s="381" t="s">
        <v>10</v>
      </c>
      <c r="C716" s="332" t="s">
        <v>43</v>
      </c>
      <c r="D716" s="333" t="s">
        <v>4</v>
      </c>
      <c r="E716" s="702" t="s">
        <v>87</v>
      </c>
      <c r="F716" s="703" t="s">
        <v>93</v>
      </c>
      <c r="G716" s="335"/>
      <c r="H716" s="336">
        <v>121.43</v>
      </c>
      <c r="I716" s="337">
        <v>121.43</v>
      </c>
    </row>
    <row r="717" spans="2:9" ht="12.95" customHeight="1" x14ac:dyDescent="0.15">
      <c r="B717" s="381" t="s">
        <v>10</v>
      </c>
      <c r="C717" s="332" t="s">
        <v>43</v>
      </c>
      <c r="D717" s="333" t="s">
        <v>4</v>
      </c>
      <c r="E717" s="702" t="s">
        <v>87</v>
      </c>
      <c r="F717" s="703" t="s">
        <v>253</v>
      </c>
      <c r="G717" s="335"/>
      <c r="H717" s="336">
        <v>21.428999999999998</v>
      </c>
      <c r="I717" s="337">
        <v>21.428999999999998</v>
      </c>
    </row>
    <row r="718" spans="2:9" ht="12.95" customHeight="1" x14ac:dyDescent="0.15">
      <c r="B718" s="381" t="s">
        <v>10</v>
      </c>
      <c r="C718" s="332" t="s">
        <v>43</v>
      </c>
      <c r="D718" s="333" t="s">
        <v>4</v>
      </c>
      <c r="E718" s="702" t="s">
        <v>87</v>
      </c>
      <c r="F718" s="703" t="s">
        <v>94</v>
      </c>
      <c r="G718" s="335"/>
      <c r="H718" s="336">
        <v>35.713999999999999</v>
      </c>
      <c r="I718" s="337">
        <v>35.713999999999999</v>
      </c>
    </row>
    <row r="719" spans="2:9" ht="12.95" customHeight="1" x14ac:dyDescent="0.15">
      <c r="B719" s="381" t="s">
        <v>10</v>
      </c>
      <c r="C719" s="332" t="s">
        <v>43</v>
      </c>
      <c r="D719" s="333" t="s">
        <v>4</v>
      </c>
      <c r="E719" s="702" t="s">
        <v>87</v>
      </c>
      <c r="F719" s="703" t="s">
        <v>95</v>
      </c>
      <c r="G719" s="335"/>
      <c r="H719" s="336">
        <v>220</v>
      </c>
      <c r="I719" s="337">
        <v>220</v>
      </c>
    </row>
    <row r="720" spans="2:9" ht="12.95" customHeight="1" x14ac:dyDescent="0.15">
      <c r="B720" s="385" t="s">
        <v>10</v>
      </c>
      <c r="C720" s="332" t="s">
        <v>43</v>
      </c>
      <c r="D720" s="333" t="s">
        <v>4</v>
      </c>
      <c r="E720" s="702" t="s">
        <v>97</v>
      </c>
      <c r="F720" s="703" t="s">
        <v>98</v>
      </c>
      <c r="G720" s="335"/>
      <c r="H720" s="336">
        <v>102.857</v>
      </c>
      <c r="I720" s="337">
        <v>102.857</v>
      </c>
    </row>
    <row r="721" spans="2:9" ht="12.95" customHeight="1" x14ac:dyDescent="0.15">
      <c r="B721" s="385" t="s">
        <v>10</v>
      </c>
      <c r="C721" s="332" t="s">
        <v>43</v>
      </c>
      <c r="D721" s="333" t="s">
        <v>4</v>
      </c>
      <c r="E721" s="702" t="s">
        <v>97</v>
      </c>
      <c r="F721" s="703" t="s">
        <v>99</v>
      </c>
      <c r="G721" s="335"/>
      <c r="H721" s="336">
        <v>807.86399999999958</v>
      </c>
      <c r="I721" s="337">
        <v>807.86399999999958</v>
      </c>
    </row>
    <row r="722" spans="2:9" ht="12.95" customHeight="1" x14ac:dyDescent="0.15">
      <c r="B722" s="385" t="s">
        <v>10</v>
      </c>
      <c r="C722" s="332" t="s">
        <v>43</v>
      </c>
      <c r="D722" s="333" t="s">
        <v>4</v>
      </c>
      <c r="E722" s="702" t="s">
        <v>103</v>
      </c>
      <c r="F722" s="703" t="s">
        <v>104</v>
      </c>
      <c r="G722" s="335"/>
      <c r="H722" s="336">
        <v>71.554000000000002</v>
      </c>
      <c r="I722" s="337">
        <v>71.554000000000002</v>
      </c>
    </row>
    <row r="723" spans="2:9" ht="12.95" customHeight="1" x14ac:dyDescent="0.15">
      <c r="B723" s="385" t="s">
        <v>10</v>
      </c>
      <c r="C723" s="332" t="s">
        <v>43</v>
      </c>
      <c r="D723" s="333" t="s">
        <v>4</v>
      </c>
      <c r="E723" s="702" t="s">
        <v>103</v>
      </c>
      <c r="F723" s="703" t="s">
        <v>107</v>
      </c>
      <c r="G723" s="335"/>
      <c r="H723" s="336">
        <v>114.286</v>
      </c>
      <c r="I723" s="337">
        <v>114.286</v>
      </c>
    </row>
    <row r="724" spans="2:9" ht="12.95" customHeight="1" x14ac:dyDescent="0.15">
      <c r="B724" s="385" t="s">
        <v>10</v>
      </c>
      <c r="C724" s="332" t="s">
        <v>43</v>
      </c>
      <c r="D724" s="333" t="s">
        <v>4</v>
      </c>
      <c r="E724" s="702" t="s">
        <v>103</v>
      </c>
      <c r="F724" s="703" t="s">
        <v>109</v>
      </c>
      <c r="G724" s="335"/>
      <c r="H724" s="336">
        <v>205.714</v>
      </c>
      <c r="I724" s="337">
        <v>205.714</v>
      </c>
    </row>
    <row r="725" spans="2:9" ht="12.95" customHeight="1" x14ac:dyDescent="0.15">
      <c r="B725" s="385" t="s">
        <v>10</v>
      </c>
      <c r="C725" s="332" t="s">
        <v>43</v>
      </c>
      <c r="D725" s="333" t="s">
        <v>4</v>
      </c>
      <c r="E725" s="702" t="s">
        <v>110</v>
      </c>
      <c r="F725" s="703" t="s">
        <v>112</v>
      </c>
      <c r="G725" s="335"/>
      <c r="H725" s="336">
        <v>1116.8700000000003</v>
      </c>
      <c r="I725" s="337">
        <v>1116.8700000000003</v>
      </c>
    </row>
    <row r="726" spans="2:9" ht="12.95" customHeight="1" x14ac:dyDescent="0.15">
      <c r="B726" s="385" t="s">
        <v>10</v>
      </c>
      <c r="C726" s="332" t="s">
        <v>43</v>
      </c>
      <c r="D726" s="333" t="s">
        <v>4</v>
      </c>
      <c r="E726" s="702" t="s">
        <v>110</v>
      </c>
      <c r="F726" s="703" t="s">
        <v>114</v>
      </c>
      <c r="G726" s="335"/>
      <c r="H726" s="336">
        <v>513.35999999999979</v>
      </c>
      <c r="I726" s="337">
        <v>513.35999999999979</v>
      </c>
    </row>
    <row r="727" spans="2:9" ht="12.95" customHeight="1" x14ac:dyDescent="0.15">
      <c r="B727" s="385" t="s">
        <v>10</v>
      </c>
      <c r="C727" s="332" t="s">
        <v>43</v>
      </c>
      <c r="D727" s="333" t="s">
        <v>4</v>
      </c>
      <c r="E727" s="702" t="s">
        <v>110</v>
      </c>
      <c r="F727" s="703" t="s">
        <v>116</v>
      </c>
      <c r="G727" s="335"/>
      <c r="H727" s="336">
        <v>21.428999999999998</v>
      </c>
      <c r="I727" s="337">
        <v>21.428999999999998</v>
      </c>
    </row>
    <row r="728" spans="2:9" ht="12.95" customHeight="1" x14ac:dyDescent="0.15">
      <c r="B728" s="385" t="s">
        <v>10</v>
      </c>
      <c r="C728" s="332" t="s">
        <v>43</v>
      </c>
      <c r="D728" s="333" t="s">
        <v>4</v>
      </c>
      <c r="E728" s="702" t="s">
        <v>110</v>
      </c>
      <c r="F728" s="703" t="s">
        <v>117</v>
      </c>
      <c r="G728" s="335"/>
      <c r="H728" s="336">
        <v>5708.6840000000175</v>
      </c>
      <c r="I728" s="337">
        <v>5708.6840000000175</v>
      </c>
    </row>
    <row r="729" spans="2:9" ht="12.95" customHeight="1" x14ac:dyDescent="0.15">
      <c r="B729" s="385" t="s">
        <v>10</v>
      </c>
      <c r="C729" s="332" t="s">
        <v>43</v>
      </c>
      <c r="D729" s="333" t="s">
        <v>4</v>
      </c>
      <c r="E729" s="702" t="s">
        <v>110</v>
      </c>
      <c r="F729" s="703" t="s">
        <v>249</v>
      </c>
      <c r="G729" s="335"/>
      <c r="H729" s="336">
        <v>145.715</v>
      </c>
      <c r="I729" s="337">
        <v>145.715</v>
      </c>
    </row>
    <row r="730" spans="2:9" ht="12.95" customHeight="1" x14ac:dyDescent="0.15">
      <c r="B730" s="385" t="s">
        <v>10</v>
      </c>
      <c r="C730" s="332" t="s">
        <v>43</v>
      </c>
      <c r="D730" s="333" t="s">
        <v>4</v>
      </c>
      <c r="E730" s="702" t="s">
        <v>110</v>
      </c>
      <c r="F730" s="703" t="s">
        <v>119</v>
      </c>
      <c r="G730" s="335"/>
      <c r="H730" s="336">
        <v>17.856999999999999</v>
      </c>
      <c r="I730" s="337">
        <v>17.856999999999999</v>
      </c>
    </row>
    <row r="731" spans="2:9" ht="12.95" customHeight="1" x14ac:dyDescent="0.15">
      <c r="B731" s="385" t="s">
        <v>10</v>
      </c>
      <c r="C731" s="332" t="s">
        <v>43</v>
      </c>
      <c r="D731" s="333" t="s">
        <v>4</v>
      </c>
      <c r="E731" s="702" t="s">
        <v>110</v>
      </c>
      <c r="F731" s="703" t="s">
        <v>121</v>
      </c>
      <c r="G731" s="335"/>
      <c r="H731" s="336">
        <v>21.428999999999998</v>
      </c>
      <c r="I731" s="337">
        <v>21.428999999999998</v>
      </c>
    </row>
    <row r="732" spans="2:9" ht="12.95" customHeight="1" x14ac:dyDescent="0.15">
      <c r="B732" s="385" t="s">
        <v>10</v>
      </c>
      <c r="C732" s="332" t="s">
        <v>43</v>
      </c>
      <c r="D732" s="333" t="s">
        <v>4</v>
      </c>
      <c r="E732" s="702" t="s">
        <v>122</v>
      </c>
      <c r="F732" s="703" t="s">
        <v>123</v>
      </c>
      <c r="G732" s="335"/>
      <c r="H732" s="336">
        <v>650.34699999999987</v>
      </c>
      <c r="I732" s="337">
        <v>650.34699999999987</v>
      </c>
    </row>
    <row r="733" spans="2:9" ht="12.95" customHeight="1" x14ac:dyDescent="0.15">
      <c r="B733" s="385" t="s">
        <v>10</v>
      </c>
      <c r="C733" s="332" t="s">
        <v>43</v>
      </c>
      <c r="D733" s="333" t="s">
        <v>4</v>
      </c>
      <c r="E733" s="702" t="s">
        <v>122</v>
      </c>
      <c r="F733" s="703" t="s">
        <v>124</v>
      </c>
      <c r="G733" s="335"/>
      <c r="H733" s="336">
        <v>24.106999999999999</v>
      </c>
      <c r="I733" s="337">
        <v>24.106999999999999</v>
      </c>
    </row>
    <row r="734" spans="2:9" ht="12.95" customHeight="1" x14ac:dyDescent="0.15">
      <c r="B734" s="385" t="s">
        <v>10</v>
      </c>
      <c r="C734" s="332" t="s">
        <v>43</v>
      </c>
      <c r="D734" s="333" t="s">
        <v>4</v>
      </c>
      <c r="E734" s="702" t="s">
        <v>122</v>
      </c>
      <c r="F734" s="703" t="s">
        <v>125</v>
      </c>
      <c r="G734" s="335"/>
      <c r="H734" s="336">
        <v>21.428999999999998</v>
      </c>
      <c r="I734" s="337">
        <v>21.428999999999998</v>
      </c>
    </row>
    <row r="735" spans="2:9" ht="12.95" customHeight="1" x14ac:dyDescent="0.15">
      <c r="B735" s="385" t="s">
        <v>10</v>
      </c>
      <c r="C735" s="332" t="s">
        <v>43</v>
      </c>
      <c r="D735" s="333" t="s">
        <v>4</v>
      </c>
      <c r="E735" s="702" t="s">
        <v>122</v>
      </c>
      <c r="F735" s="703" t="s">
        <v>126</v>
      </c>
      <c r="G735" s="335"/>
      <c r="H735" s="336">
        <v>180.15100000000001</v>
      </c>
      <c r="I735" s="337">
        <v>180.15100000000001</v>
      </c>
    </row>
    <row r="736" spans="2:9" ht="12.95" customHeight="1" x14ac:dyDescent="0.15">
      <c r="B736" s="385" t="s">
        <v>10</v>
      </c>
      <c r="C736" s="332" t="s">
        <v>43</v>
      </c>
      <c r="D736" s="333" t="s">
        <v>4</v>
      </c>
      <c r="E736" s="702" t="s">
        <v>122</v>
      </c>
      <c r="F736" s="703" t="s">
        <v>279</v>
      </c>
      <c r="G736" s="335"/>
      <c r="H736" s="336">
        <v>2347.9790000000016</v>
      </c>
      <c r="I736" s="337">
        <v>2347.9790000000016</v>
      </c>
    </row>
    <row r="737" spans="2:9" ht="12.95" customHeight="1" x14ac:dyDescent="0.15">
      <c r="B737" s="385" t="s">
        <v>10</v>
      </c>
      <c r="C737" s="332" t="s">
        <v>43</v>
      </c>
      <c r="D737" s="333" t="s">
        <v>4</v>
      </c>
      <c r="E737" s="702" t="s">
        <v>131</v>
      </c>
      <c r="F737" s="703" t="s">
        <v>132</v>
      </c>
      <c r="G737" s="335"/>
      <c r="H737" s="336">
        <v>1343.9220000000009</v>
      </c>
      <c r="I737" s="337">
        <v>1343.9220000000009</v>
      </c>
    </row>
    <row r="738" spans="2:9" ht="12.95" customHeight="1" x14ac:dyDescent="0.15">
      <c r="B738" s="385" t="s">
        <v>10</v>
      </c>
      <c r="C738" s="332" t="s">
        <v>43</v>
      </c>
      <c r="D738" s="333" t="s">
        <v>4</v>
      </c>
      <c r="E738" s="702" t="s">
        <v>131</v>
      </c>
      <c r="F738" s="703" t="s">
        <v>134</v>
      </c>
      <c r="G738" s="335"/>
      <c r="H738" s="336">
        <v>34.070999999999998</v>
      </c>
      <c r="I738" s="337">
        <v>34.070999999999998</v>
      </c>
    </row>
    <row r="739" spans="2:9" ht="12.95" customHeight="1" x14ac:dyDescent="0.15">
      <c r="B739" s="385" t="s">
        <v>10</v>
      </c>
      <c r="C739" s="332" t="s">
        <v>43</v>
      </c>
      <c r="D739" s="333" t="s">
        <v>4</v>
      </c>
      <c r="E739" s="702" t="s">
        <v>131</v>
      </c>
      <c r="F739" s="703" t="s">
        <v>136</v>
      </c>
      <c r="G739" s="335"/>
      <c r="H739" s="336">
        <v>364.286</v>
      </c>
      <c r="I739" s="337">
        <v>364.286</v>
      </c>
    </row>
    <row r="740" spans="2:9" ht="12.95" customHeight="1" x14ac:dyDescent="0.15">
      <c r="B740" s="385" t="s">
        <v>10</v>
      </c>
      <c r="C740" s="332" t="s">
        <v>43</v>
      </c>
      <c r="D740" s="333" t="s">
        <v>4</v>
      </c>
      <c r="E740" s="702" t="s">
        <v>131</v>
      </c>
      <c r="F740" s="703" t="s">
        <v>137</v>
      </c>
      <c r="G740" s="335"/>
      <c r="H740" s="336">
        <v>75.001000000000005</v>
      </c>
      <c r="I740" s="337">
        <v>75.001000000000005</v>
      </c>
    </row>
    <row r="741" spans="2:9" ht="12.95" customHeight="1" x14ac:dyDescent="0.15">
      <c r="B741" s="385" t="s">
        <v>10</v>
      </c>
      <c r="C741" s="332" t="s">
        <v>43</v>
      </c>
      <c r="D741" s="333" t="s">
        <v>4</v>
      </c>
      <c r="E741" s="702" t="s">
        <v>131</v>
      </c>
      <c r="F741" s="703" t="s">
        <v>138</v>
      </c>
      <c r="G741" s="335"/>
      <c r="H741" s="336">
        <v>21.428999999999998</v>
      </c>
      <c r="I741" s="337">
        <v>21.428999999999998</v>
      </c>
    </row>
    <row r="742" spans="2:9" ht="12.95" customHeight="1" x14ac:dyDescent="0.15">
      <c r="B742" s="385" t="s">
        <v>10</v>
      </c>
      <c r="C742" s="332" t="s">
        <v>43</v>
      </c>
      <c r="D742" s="333" t="s">
        <v>4</v>
      </c>
      <c r="E742" s="702" t="s">
        <v>131</v>
      </c>
      <c r="F742" s="703" t="s">
        <v>140</v>
      </c>
      <c r="G742" s="335"/>
      <c r="H742" s="336">
        <v>275.428</v>
      </c>
      <c r="I742" s="337">
        <v>275.428</v>
      </c>
    </row>
    <row r="743" spans="2:9" ht="12.95" customHeight="1" x14ac:dyDescent="0.15">
      <c r="B743" s="385" t="s">
        <v>10</v>
      </c>
      <c r="C743" s="332" t="s">
        <v>43</v>
      </c>
      <c r="D743" s="333" t="s">
        <v>4</v>
      </c>
      <c r="E743" s="702" t="s">
        <v>248</v>
      </c>
      <c r="F743" s="703" t="s">
        <v>142</v>
      </c>
      <c r="G743" s="335"/>
      <c r="H743" s="336">
        <v>99.495000000000005</v>
      </c>
      <c r="I743" s="337">
        <v>99.495000000000005</v>
      </c>
    </row>
    <row r="744" spans="2:9" ht="12.95" customHeight="1" x14ac:dyDescent="0.15">
      <c r="B744" s="385" t="s">
        <v>10</v>
      </c>
      <c r="C744" s="332" t="s">
        <v>43</v>
      </c>
      <c r="D744" s="333" t="s">
        <v>4</v>
      </c>
      <c r="E744" s="702" t="s">
        <v>248</v>
      </c>
      <c r="F744" s="703" t="s">
        <v>143</v>
      </c>
      <c r="G744" s="335"/>
      <c r="H744" s="336">
        <v>968.6579999999999</v>
      </c>
      <c r="I744" s="337">
        <v>968.6579999999999</v>
      </c>
    </row>
    <row r="745" spans="2:9" ht="12.95" customHeight="1" x14ac:dyDescent="0.15">
      <c r="B745" s="385" t="s">
        <v>10</v>
      </c>
      <c r="C745" s="332" t="s">
        <v>43</v>
      </c>
      <c r="D745" s="333" t="s">
        <v>4</v>
      </c>
      <c r="E745" s="702" t="s">
        <v>248</v>
      </c>
      <c r="F745" s="703" t="s">
        <v>145</v>
      </c>
      <c r="G745" s="335"/>
      <c r="H745" s="336">
        <v>101.786</v>
      </c>
      <c r="I745" s="337">
        <v>101.786</v>
      </c>
    </row>
    <row r="746" spans="2:9" ht="12.95" customHeight="1" x14ac:dyDescent="0.15">
      <c r="B746" s="385" t="s">
        <v>10</v>
      </c>
      <c r="C746" s="332" t="s">
        <v>43</v>
      </c>
      <c r="D746" s="333" t="s">
        <v>4</v>
      </c>
      <c r="E746" s="702" t="s">
        <v>146</v>
      </c>
      <c r="F746" s="703" t="s">
        <v>148</v>
      </c>
      <c r="G746" s="335"/>
      <c r="H746" s="336">
        <v>965.18599999999981</v>
      </c>
      <c r="I746" s="337">
        <v>965.18599999999981</v>
      </c>
    </row>
    <row r="747" spans="2:9" ht="12.95" customHeight="1" x14ac:dyDescent="0.15">
      <c r="B747" s="385" t="s">
        <v>10</v>
      </c>
      <c r="C747" s="332" t="s">
        <v>43</v>
      </c>
      <c r="D747" s="333" t="s">
        <v>4</v>
      </c>
      <c r="E747" s="702" t="s">
        <v>146</v>
      </c>
      <c r="F747" s="703" t="s">
        <v>149</v>
      </c>
      <c r="G747" s="335"/>
      <c r="H747" s="336">
        <v>134.91800000000001</v>
      </c>
      <c r="I747" s="337">
        <v>134.91800000000001</v>
      </c>
    </row>
    <row r="748" spans="2:9" ht="12.95" customHeight="1" x14ac:dyDescent="0.15">
      <c r="B748" s="385" t="s">
        <v>10</v>
      </c>
      <c r="C748" s="332" t="s">
        <v>43</v>
      </c>
      <c r="D748" s="333" t="s">
        <v>4</v>
      </c>
      <c r="E748" s="702" t="s">
        <v>146</v>
      </c>
      <c r="F748" s="703" t="s">
        <v>152</v>
      </c>
      <c r="G748" s="335"/>
      <c r="H748" s="336">
        <v>634.86000000000013</v>
      </c>
      <c r="I748" s="337">
        <v>634.86000000000013</v>
      </c>
    </row>
    <row r="749" spans="2:9" ht="12.95" customHeight="1" x14ac:dyDescent="0.15">
      <c r="B749" s="385" t="s">
        <v>10</v>
      </c>
      <c r="C749" s="332" t="s">
        <v>43</v>
      </c>
      <c r="D749" s="333" t="s">
        <v>4</v>
      </c>
      <c r="E749" s="702" t="s">
        <v>146</v>
      </c>
      <c r="F749" s="703" t="s">
        <v>275</v>
      </c>
      <c r="G749" s="335"/>
      <c r="H749" s="336">
        <v>712.99899999999991</v>
      </c>
      <c r="I749" s="337">
        <v>712.99899999999991</v>
      </c>
    </row>
    <row r="750" spans="2:9" ht="12.95" customHeight="1" x14ac:dyDescent="0.15">
      <c r="B750" s="385" t="s">
        <v>10</v>
      </c>
      <c r="C750" s="332" t="s">
        <v>43</v>
      </c>
      <c r="D750" s="333" t="s">
        <v>4</v>
      </c>
      <c r="E750" s="702" t="s">
        <v>153</v>
      </c>
      <c r="F750" s="703" t="s">
        <v>153</v>
      </c>
      <c r="G750" s="335"/>
      <c r="H750" s="336">
        <v>102.857</v>
      </c>
      <c r="I750" s="337">
        <v>102.857</v>
      </c>
    </row>
    <row r="751" spans="2:9" ht="12.95" customHeight="1" x14ac:dyDescent="0.15">
      <c r="B751" s="385" t="s">
        <v>10</v>
      </c>
      <c r="C751" s="332" t="s">
        <v>43</v>
      </c>
      <c r="D751" s="333" t="s">
        <v>5</v>
      </c>
      <c r="E751" s="702" t="s">
        <v>87</v>
      </c>
      <c r="F751" s="703" t="s">
        <v>95</v>
      </c>
      <c r="G751" s="335"/>
      <c r="H751" s="336">
        <v>123.429</v>
      </c>
      <c r="I751" s="337">
        <v>123.429</v>
      </c>
    </row>
    <row r="752" spans="2:9" ht="12.95" customHeight="1" x14ac:dyDescent="0.15">
      <c r="B752" s="385" t="s">
        <v>10</v>
      </c>
      <c r="C752" s="332" t="s">
        <v>43</v>
      </c>
      <c r="D752" s="333" t="s">
        <v>5</v>
      </c>
      <c r="E752" s="702" t="s">
        <v>103</v>
      </c>
      <c r="F752" s="703" t="s">
        <v>107</v>
      </c>
      <c r="G752" s="335"/>
      <c r="H752" s="336">
        <v>114.286</v>
      </c>
      <c r="I752" s="337">
        <v>114.286</v>
      </c>
    </row>
    <row r="753" spans="2:9" ht="12.95" customHeight="1" x14ac:dyDescent="0.15">
      <c r="B753" s="385" t="s">
        <v>10</v>
      </c>
      <c r="C753" s="332" t="s">
        <v>43</v>
      </c>
      <c r="D753" s="333" t="s">
        <v>5</v>
      </c>
      <c r="E753" s="702" t="s">
        <v>110</v>
      </c>
      <c r="F753" s="703" t="s">
        <v>121</v>
      </c>
      <c r="G753" s="335"/>
      <c r="H753" s="336">
        <v>102.857</v>
      </c>
      <c r="I753" s="337">
        <v>102.857</v>
      </c>
    </row>
    <row r="754" spans="2:9" ht="12.95" customHeight="1" x14ac:dyDescent="0.15">
      <c r="B754" s="385" t="s">
        <v>10</v>
      </c>
      <c r="C754" s="332" t="s">
        <v>43</v>
      </c>
      <c r="D754" s="333" t="s">
        <v>5</v>
      </c>
      <c r="E754" s="702" t="s">
        <v>122</v>
      </c>
      <c r="F754" s="703" t="s">
        <v>125</v>
      </c>
      <c r="G754" s="335"/>
      <c r="H754" s="336">
        <v>215.05700000000002</v>
      </c>
      <c r="I754" s="337">
        <v>215.05700000000002</v>
      </c>
    </row>
    <row r="755" spans="2:9" ht="12.95" customHeight="1" x14ac:dyDescent="0.15">
      <c r="B755" s="385" t="s">
        <v>10</v>
      </c>
      <c r="C755" s="332" t="s">
        <v>43</v>
      </c>
      <c r="D755" s="333" t="s">
        <v>5</v>
      </c>
      <c r="E755" s="702" t="s">
        <v>131</v>
      </c>
      <c r="F755" s="703" t="s">
        <v>132</v>
      </c>
      <c r="G755" s="335"/>
      <c r="H755" s="336">
        <v>2437.9430000000002</v>
      </c>
      <c r="I755" s="337">
        <v>2437.9430000000002</v>
      </c>
    </row>
    <row r="756" spans="2:9" ht="12.95" customHeight="1" x14ac:dyDescent="0.15">
      <c r="B756" s="385" t="s">
        <v>10</v>
      </c>
      <c r="C756" s="332" t="s">
        <v>43</v>
      </c>
      <c r="D756" s="333" t="s">
        <v>5</v>
      </c>
      <c r="E756" s="702" t="s">
        <v>131</v>
      </c>
      <c r="F756" s="703" t="s">
        <v>135</v>
      </c>
      <c r="G756" s="335"/>
      <c r="H756" s="336">
        <v>317.14299999999997</v>
      </c>
      <c r="I756" s="337">
        <v>317.14299999999997</v>
      </c>
    </row>
    <row r="757" spans="2:9" ht="12.95" customHeight="1" x14ac:dyDescent="0.15">
      <c r="B757" s="385" t="s">
        <v>10</v>
      </c>
      <c r="C757" s="332" t="s">
        <v>43</v>
      </c>
      <c r="D757" s="333" t="s">
        <v>5</v>
      </c>
      <c r="E757" s="702" t="s">
        <v>131</v>
      </c>
      <c r="F757" s="703" t="s">
        <v>136</v>
      </c>
      <c r="G757" s="335"/>
      <c r="H757" s="336">
        <v>228.571</v>
      </c>
      <c r="I757" s="337">
        <v>228.571</v>
      </c>
    </row>
    <row r="758" spans="2:9" ht="12.95" customHeight="1" x14ac:dyDescent="0.15">
      <c r="B758" s="381" t="s">
        <v>10</v>
      </c>
      <c r="C758" s="332" t="s">
        <v>43</v>
      </c>
      <c r="D758" s="333" t="s">
        <v>5</v>
      </c>
      <c r="E758" s="702" t="s">
        <v>248</v>
      </c>
      <c r="F758" s="703" t="s">
        <v>278</v>
      </c>
      <c r="G758" s="335"/>
      <c r="H758" s="336">
        <v>102.857</v>
      </c>
      <c r="I758" s="337">
        <v>102.857</v>
      </c>
    </row>
    <row r="759" spans="2:9" ht="12.95" customHeight="1" thickBot="1" x14ac:dyDescent="0.2">
      <c r="B759" s="388" t="s">
        <v>10</v>
      </c>
      <c r="C759" s="355" t="s">
        <v>43</v>
      </c>
      <c r="D759" s="356" t="s">
        <v>5</v>
      </c>
      <c r="E759" s="704" t="s">
        <v>146</v>
      </c>
      <c r="F759" s="705" t="s">
        <v>149</v>
      </c>
      <c r="G759" s="358"/>
      <c r="H759" s="359">
        <v>114.286</v>
      </c>
      <c r="I759" s="360">
        <v>114.286</v>
      </c>
    </row>
    <row r="760" spans="2:9" ht="12.95" customHeight="1" x14ac:dyDescent="0.15">
      <c r="B760" s="384" t="s">
        <v>10</v>
      </c>
      <c r="C760" s="349" t="s">
        <v>43</v>
      </c>
      <c r="D760" s="350" t="s">
        <v>5</v>
      </c>
      <c r="E760" s="706" t="s">
        <v>146</v>
      </c>
      <c r="F760" s="707" t="s">
        <v>152</v>
      </c>
      <c r="G760" s="352"/>
      <c r="H760" s="353">
        <v>205.714</v>
      </c>
      <c r="I760" s="354">
        <v>205.714</v>
      </c>
    </row>
    <row r="761" spans="2:9" ht="12.95" customHeight="1" x14ac:dyDescent="0.15">
      <c r="B761" s="381" t="s">
        <v>10</v>
      </c>
      <c r="C761" s="332" t="s">
        <v>43</v>
      </c>
      <c r="D761" s="333" t="s">
        <v>5</v>
      </c>
      <c r="E761" s="702" t="s">
        <v>153</v>
      </c>
      <c r="F761" s="703" t="s">
        <v>153</v>
      </c>
      <c r="G761" s="335"/>
      <c r="H761" s="336">
        <v>205.714</v>
      </c>
      <c r="I761" s="337">
        <v>205.714</v>
      </c>
    </row>
    <row r="762" spans="2:9" ht="12.95" customHeight="1" x14ac:dyDescent="0.15">
      <c r="B762" s="381" t="s">
        <v>10</v>
      </c>
      <c r="C762" s="332" t="s">
        <v>43</v>
      </c>
      <c r="D762" s="333" t="s">
        <v>15</v>
      </c>
      <c r="E762" s="702" t="s">
        <v>110</v>
      </c>
      <c r="F762" s="703" t="s">
        <v>114</v>
      </c>
      <c r="G762" s="335"/>
      <c r="H762" s="336">
        <v>173.57400000000001</v>
      </c>
      <c r="I762" s="337">
        <v>173.57400000000001</v>
      </c>
    </row>
    <row r="763" spans="2:9" ht="12.95" customHeight="1" x14ac:dyDescent="0.15">
      <c r="B763" s="381" t="s">
        <v>10</v>
      </c>
      <c r="C763" s="332" t="s">
        <v>43</v>
      </c>
      <c r="D763" s="333" t="s">
        <v>15</v>
      </c>
      <c r="E763" s="702" t="s">
        <v>131</v>
      </c>
      <c r="F763" s="703" t="s">
        <v>140</v>
      </c>
      <c r="G763" s="335"/>
      <c r="H763" s="336">
        <v>129.03800000000001</v>
      </c>
      <c r="I763" s="337">
        <v>129.03800000000001</v>
      </c>
    </row>
    <row r="764" spans="2:9" ht="12.95" customHeight="1" x14ac:dyDescent="0.15">
      <c r="B764" s="381" t="s">
        <v>10</v>
      </c>
      <c r="C764" s="332" t="s">
        <v>43</v>
      </c>
      <c r="D764" s="333" t="s">
        <v>15</v>
      </c>
      <c r="E764" s="702" t="s">
        <v>248</v>
      </c>
      <c r="F764" s="703" t="s">
        <v>143</v>
      </c>
      <c r="G764" s="335"/>
      <c r="H764" s="336">
        <v>252.322</v>
      </c>
      <c r="I764" s="337">
        <v>252.322</v>
      </c>
    </row>
    <row r="765" spans="2:9" ht="12.95" customHeight="1" x14ac:dyDescent="0.15">
      <c r="B765" s="381" t="s">
        <v>10</v>
      </c>
      <c r="C765" s="332" t="s">
        <v>43</v>
      </c>
      <c r="D765" s="333" t="s">
        <v>15</v>
      </c>
      <c r="E765" s="702" t="s">
        <v>146</v>
      </c>
      <c r="F765" s="703" t="s">
        <v>275</v>
      </c>
      <c r="G765" s="335"/>
      <c r="H765" s="336">
        <v>38.572000000000003</v>
      </c>
      <c r="I765" s="337">
        <v>38.572000000000003</v>
      </c>
    </row>
    <row r="766" spans="2:9" ht="12.95" customHeight="1" x14ac:dyDescent="0.15">
      <c r="B766" s="381" t="s">
        <v>10</v>
      </c>
      <c r="C766" s="332" t="s">
        <v>43</v>
      </c>
      <c r="D766" s="333" t="s">
        <v>6</v>
      </c>
      <c r="E766" s="702" t="s">
        <v>87</v>
      </c>
      <c r="F766" s="703" t="s">
        <v>91</v>
      </c>
      <c r="G766" s="335"/>
      <c r="H766" s="336">
        <v>33.929000000000002</v>
      </c>
      <c r="I766" s="337">
        <v>33.929000000000002</v>
      </c>
    </row>
    <row r="767" spans="2:9" ht="12.95" customHeight="1" x14ac:dyDescent="0.15">
      <c r="B767" s="381" t="s">
        <v>10</v>
      </c>
      <c r="C767" s="332" t="s">
        <v>43</v>
      </c>
      <c r="D767" s="333" t="s">
        <v>6</v>
      </c>
      <c r="E767" s="702" t="s">
        <v>87</v>
      </c>
      <c r="F767" s="703" t="s">
        <v>93</v>
      </c>
      <c r="G767" s="335"/>
      <c r="H767" s="336">
        <v>35.713999999999999</v>
      </c>
      <c r="I767" s="337">
        <v>35.713999999999999</v>
      </c>
    </row>
    <row r="768" spans="2:9" ht="12.95" customHeight="1" x14ac:dyDescent="0.15">
      <c r="B768" s="381" t="s">
        <v>10</v>
      </c>
      <c r="C768" s="332" t="s">
        <v>43</v>
      </c>
      <c r="D768" s="333" t="s">
        <v>6</v>
      </c>
      <c r="E768" s="702" t="s">
        <v>103</v>
      </c>
      <c r="F768" s="703" t="s">
        <v>109</v>
      </c>
      <c r="G768" s="335"/>
      <c r="H768" s="336">
        <v>305.36099999999999</v>
      </c>
      <c r="I768" s="337">
        <v>305.36099999999999</v>
      </c>
    </row>
    <row r="769" spans="2:9" ht="12.95" customHeight="1" x14ac:dyDescent="0.15">
      <c r="B769" s="381" t="s">
        <v>10</v>
      </c>
      <c r="C769" s="332" t="s">
        <v>43</v>
      </c>
      <c r="D769" s="333" t="s">
        <v>6</v>
      </c>
      <c r="E769" s="702" t="s">
        <v>110</v>
      </c>
      <c r="F769" s="703" t="s">
        <v>112</v>
      </c>
      <c r="G769" s="335"/>
      <c r="H769" s="336">
        <v>2396.4220000000014</v>
      </c>
      <c r="I769" s="337">
        <v>2396.4220000000014</v>
      </c>
    </row>
    <row r="770" spans="2:9" ht="12.95" customHeight="1" x14ac:dyDescent="0.15">
      <c r="B770" s="381" t="s">
        <v>10</v>
      </c>
      <c r="C770" s="332" t="s">
        <v>43</v>
      </c>
      <c r="D770" s="333" t="s">
        <v>6</v>
      </c>
      <c r="E770" s="702" t="s">
        <v>110</v>
      </c>
      <c r="F770" s="703" t="s">
        <v>114</v>
      </c>
      <c r="G770" s="335"/>
      <c r="H770" s="336">
        <v>1192.9559999999999</v>
      </c>
      <c r="I770" s="337">
        <v>1192.9559999999999</v>
      </c>
    </row>
    <row r="771" spans="2:9" ht="12.95" customHeight="1" x14ac:dyDescent="0.15">
      <c r="B771" s="381" t="s">
        <v>10</v>
      </c>
      <c r="C771" s="332" t="s">
        <v>43</v>
      </c>
      <c r="D771" s="333" t="s">
        <v>6</v>
      </c>
      <c r="E771" s="702" t="s">
        <v>110</v>
      </c>
      <c r="F771" s="703" t="s">
        <v>117</v>
      </c>
      <c r="G771" s="335"/>
      <c r="H771" s="336">
        <v>6042.9740000000183</v>
      </c>
      <c r="I771" s="337">
        <v>6042.9740000000183</v>
      </c>
    </row>
    <row r="772" spans="2:9" ht="12.95" customHeight="1" x14ac:dyDescent="0.15">
      <c r="B772" s="381" t="s">
        <v>10</v>
      </c>
      <c r="C772" s="332" t="s">
        <v>43</v>
      </c>
      <c r="D772" s="333" t="s">
        <v>6</v>
      </c>
      <c r="E772" s="702" t="s">
        <v>110</v>
      </c>
      <c r="F772" s="703" t="s">
        <v>274</v>
      </c>
      <c r="G772" s="335"/>
      <c r="H772" s="336">
        <v>21.428999999999998</v>
      </c>
      <c r="I772" s="337">
        <v>21.428999999999998</v>
      </c>
    </row>
    <row r="773" spans="2:9" ht="12.95" customHeight="1" x14ac:dyDescent="0.15">
      <c r="B773" s="381" t="s">
        <v>10</v>
      </c>
      <c r="C773" s="332" t="s">
        <v>43</v>
      </c>
      <c r="D773" s="333" t="s">
        <v>6</v>
      </c>
      <c r="E773" s="702" t="s">
        <v>110</v>
      </c>
      <c r="F773" s="703" t="s">
        <v>249</v>
      </c>
      <c r="G773" s="335"/>
      <c r="H773" s="336">
        <v>21.428999999999998</v>
      </c>
      <c r="I773" s="337">
        <v>21.428999999999998</v>
      </c>
    </row>
    <row r="774" spans="2:9" ht="12.95" customHeight="1" x14ac:dyDescent="0.15">
      <c r="B774" s="381" t="s">
        <v>10</v>
      </c>
      <c r="C774" s="332" t="s">
        <v>43</v>
      </c>
      <c r="D774" s="333" t="s">
        <v>6</v>
      </c>
      <c r="E774" s="702" t="s">
        <v>110</v>
      </c>
      <c r="F774" s="703" t="s">
        <v>119</v>
      </c>
      <c r="G774" s="335"/>
      <c r="H774" s="336">
        <v>35.713999999999999</v>
      </c>
      <c r="I774" s="337">
        <v>35.713999999999999</v>
      </c>
    </row>
    <row r="775" spans="2:9" ht="12.95" customHeight="1" x14ac:dyDescent="0.15">
      <c r="B775" s="381" t="s">
        <v>10</v>
      </c>
      <c r="C775" s="332" t="s">
        <v>43</v>
      </c>
      <c r="D775" s="333" t="s">
        <v>6</v>
      </c>
      <c r="E775" s="702" t="s">
        <v>110</v>
      </c>
      <c r="F775" s="703" t="s">
        <v>121</v>
      </c>
      <c r="G775" s="335"/>
      <c r="H775" s="336">
        <v>71.427999999999997</v>
      </c>
      <c r="I775" s="337">
        <v>71.427999999999997</v>
      </c>
    </row>
    <row r="776" spans="2:9" ht="12.95" customHeight="1" x14ac:dyDescent="0.15">
      <c r="B776" s="381" t="s">
        <v>10</v>
      </c>
      <c r="C776" s="332" t="s">
        <v>43</v>
      </c>
      <c r="D776" s="333" t="s">
        <v>6</v>
      </c>
      <c r="E776" s="702" t="s">
        <v>122</v>
      </c>
      <c r="F776" s="703" t="s">
        <v>123</v>
      </c>
      <c r="G776" s="335"/>
      <c r="H776" s="336">
        <v>248.57599999999999</v>
      </c>
      <c r="I776" s="337">
        <v>248.57599999999999</v>
      </c>
    </row>
    <row r="777" spans="2:9" ht="12.95" customHeight="1" x14ac:dyDescent="0.15">
      <c r="B777" s="381" t="s">
        <v>10</v>
      </c>
      <c r="C777" s="332" t="s">
        <v>43</v>
      </c>
      <c r="D777" s="333" t="s">
        <v>6</v>
      </c>
      <c r="E777" s="702" t="s">
        <v>122</v>
      </c>
      <c r="F777" s="703" t="s">
        <v>124</v>
      </c>
      <c r="G777" s="335"/>
      <c r="H777" s="336">
        <v>21.428999999999998</v>
      </c>
      <c r="I777" s="337">
        <v>21.428999999999998</v>
      </c>
    </row>
    <row r="778" spans="2:9" ht="12.95" customHeight="1" x14ac:dyDescent="0.15">
      <c r="B778" s="381" t="s">
        <v>10</v>
      </c>
      <c r="C778" s="332" t="s">
        <v>43</v>
      </c>
      <c r="D778" s="333" t="s">
        <v>6</v>
      </c>
      <c r="E778" s="702" t="s">
        <v>122</v>
      </c>
      <c r="F778" s="703" t="s">
        <v>125</v>
      </c>
      <c r="G778" s="335"/>
      <c r="H778" s="336">
        <v>21.428999999999998</v>
      </c>
      <c r="I778" s="337">
        <v>21.428999999999998</v>
      </c>
    </row>
    <row r="779" spans="2:9" ht="12.95" customHeight="1" x14ac:dyDescent="0.15">
      <c r="B779" s="381" t="s">
        <v>10</v>
      </c>
      <c r="C779" s="332" t="s">
        <v>43</v>
      </c>
      <c r="D779" s="333" t="s">
        <v>6</v>
      </c>
      <c r="E779" s="702" t="s">
        <v>122</v>
      </c>
      <c r="F779" s="703" t="s">
        <v>126</v>
      </c>
      <c r="G779" s="335"/>
      <c r="H779" s="336">
        <v>11.606999999999999</v>
      </c>
      <c r="I779" s="337">
        <v>11.606999999999999</v>
      </c>
    </row>
    <row r="780" spans="2:9" ht="12.95" customHeight="1" x14ac:dyDescent="0.15">
      <c r="B780" s="381" t="s">
        <v>10</v>
      </c>
      <c r="C780" s="332" t="s">
        <v>43</v>
      </c>
      <c r="D780" s="333" t="s">
        <v>6</v>
      </c>
      <c r="E780" s="702" t="s">
        <v>122</v>
      </c>
      <c r="F780" s="703" t="s">
        <v>257</v>
      </c>
      <c r="G780" s="335"/>
      <c r="H780" s="336">
        <v>21.428999999999998</v>
      </c>
      <c r="I780" s="337">
        <v>21.428999999999998</v>
      </c>
    </row>
    <row r="781" spans="2:9" ht="12.95" customHeight="1" x14ac:dyDescent="0.15">
      <c r="B781" s="381" t="s">
        <v>10</v>
      </c>
      <c r="C781" s="332" t="s">
        <v>43</v>
      </c>
      <c r="D781" s="333" t="s">
        <v>6</v>
      </c>
      <c r="E781" s="702" t="s">
        <v>122</v>
      </c>
      <c r="F781" s="703" t="s">
        <v>279</v>
      </c>
      <c r="G781" s="335"/>
      <c r="H781" s="336">
        <v>1167.152</v>
      </c>
      <c r="I781" s="337">
        <v>1167.152</v>
      </c>
    </row>
    <row r="782" spans="2:9" ht="12.95" customHeight="1" x14ac:dyDescent="0.15">
      <c r="B782" s="381" t="s">
        <v>10</v>
      </c>
      <c r="C782" s="332" t="s">
        <v>43</v>
      </c>
      <c r="D782" s="333" t="s">
        <v>6</v>
      </c>
      <c r="E782" s="702" t="s">
        <v>131</v>
      </c>
      <c r="F782" s="703" t="s">
        <v>132</v>
      </c>
      <c r="G782" s="335"/>
      <c r="H782" s="336">
        <v>369.28499999999991</v>
      </c>
      <c r="I782" s="337">
        <v>369.28499999999991</v>
      </c>
    </row>
    <row r="783" spans="2:9" ht="12.95" customHeight="1" x14ac:dyDescent="0.15">
      <c r="B783" s="381" t="s">
        <v>10</v>
      </c>
      <c r="C783" s="332" t="s">
        <v>43</v>
      </c>
      <c r="D783" s="333" t="s">
        <v>6</v>
      </c>
      <c r="E783" s="702" t="s">
        <v>131</v>
      </c>
      <c r="F783" s="703" t="s">
        <v>135</v>
      </c>
      <c r="G783" s="335"/>
      <c r="H783" s="336">
        <v>71.427999999999997</v>
      </c>
      <c r="I783" s="337">
        <v>71.427999999999997</v>
      </c>
    </row>
    <row r="784" spans="2:9" ht="12.95" customHeight="1" x14ac:dyDescent="0.15">
      <c r="B784" s="381" t="s">
        <v>10</v>
      </c>
      <c r="C784" s="332" t="s">
        <v>43</v>
      </c>
      <c r="D784" s="333" t="s">
        <v>6</v>
      </c>
      <c r="E784" s="702" t="s">
        <v>131</v>
      </c>
      <c r="F784" s="703" t="s">
        <v>140</v>
      </c>
      <c r="G784" s="335"/>
      <c r="H784" s="336">
        <v>643.74900000000025</v>
      </c>
      <c r="I784" s="337">
        <v>643.74900000000025</v>
      </c>
    </row>
    <row r="785" spans="2:9" ht="12.95" customHeight="1" x14ac:dyDescent="0.15">
      <c r="B785" s="381" t="s">
        <v>10</v>
      </c>
      <c r="C785" s="332" t="s">
        <v>43</v>
      </c>
      <c r="D785" s="333" t="s">
        <v>6</v>
      </c>
      <c r="E785" s="702" t="s">
        <v>248</v>
      </c>
      <c r="F785" s="703" t="s">
        <v>143</v>
      </c>
      <c r="G785" s="335"/>
      <c r="H785" s="336">
        <v>2053.7999999999993</v>
      </c>
      <c r="I785" s="337">
        <v>2053.7999999999993</v>
      </c>
    </row>
    <row r="786" spans="2:9" ht="12.95" customHeight="1" x14ac:dyDescent="0.15">
      <c r="B786" s="381" t="s">
        <v>10</v>
      </c>
      <c r="C786" s="332" t="s">
        <v>43</v>
      </c>
      <c r="D786" s="333" t="s">
        <v>6</v>
      </c>
      <c r="E786" s="702" t="s">
        <v>146</v>
      </c>
      <c r="F786" s="703" t="s">
        <v>152</v>
      </c>
      <c r="G786" s="335"/>
      <c r="H786" s="336">
        <v>21.428999999999998</v>
      </c>
      <c r="I786" s="337">
        <v>21.428999999999998</v>
      </c>
    </row>
    <row r="787" spans="2:9" ht="12.95" customHeight="1" x14ac:dyDescent="0.15">
      <c r="B787" s="381" t="s">
        <v>10</v>
      </c>
      <c r="C787" s="332" t="s">
        <v>43</v>
      </c>
      <c r="D787" s="333" t="s">
        <v>6</v>
      </c>
      <c r="E787" s="702" t="s">
        <v>146</v>
      </c>
      <c r="F787" s="703" t="s">
        <v>275</v>
      </c>
      <c r="G787" s="335"/>
      <c r="H787" s="336">
        <v>526.97199999999987</v>
      </c>
      <c r="I787" s="337">
        <v>526.97199999999987</v>
      </c>
    </row>
    <row r="788" spans="2:9" ht="12.95" customHeight="1" x14ac:dyDescent="0.15">
      <c r="B788" s="381" t="s">
        <v>10</v>
      </c>
      <c r="C788" s="332" t="s">
        <v>43</v>
      </c>
      <c r="D788" s="333" t="s">
        <v>6</v>
      </c>
      <c r="E788" s="702" t="s">
        <v>153</v>
      </c>
      <c r="F788" s="703" t="s">
        <v>153</v>
      </c>
      <c r="G788" s="335"/>
      <c r="H788" s="336">
        <v>145.715</v>
      </c>
      <c r="I788" s="337">
        <v>145.715</v>
      </c>
    </row>
    <row r="789" spans="2:9" ht="12.95" customHeight="1" x14ac:dyDescent="0.15">
      <c r="B789" s="381" t="s">
        <v>10</v>
      </c>
      <c r="C789" s="332" t="s">
        <v>43</v>
      </c>
      <c r="D789" s="333" t="s">
        <v>6</v>
      </c>
      <c r="E789" s="702" t="s">
        <v>277</v>
      </c>
      <c r="F789" s="703" t="s">
        <v>277</v>
      </c>
      <c r="G789" s="335"/>
      <c r="H789" s="336">
        <v>26.786000000000001</v>
      </c>
      <c r="I789" s="337">
        <v>26.786000000000001</v>
      </c>
    </row>
    <row r="790" spans="2:9" ht="12.95" customHeight="1" x14ac:dyDescent="0.15">
      <c r="B790" s="381" t="s">
        <v>10</v>
      </c>
      <c r="C790" s="332" t="s">
        <v>43</v>
      </c>
      <c r="D790" s="333" t="s">
        <v>7</v>
      </c>
      <c r="E790" s="702" t="s">
        <v>131</v>
      </c>
      <c r="F790" s="703" t="s">
        <v>132</v>
      </c>
      <c r="G790" s="335"/>
      <c r="H790" s="336">
        <v>222.37700000000001</v>
      </c>
      <c r="I790" s="337">
        <v>222.37700000000001</v>
      </c>
    </row>
    <row r="791" spans="2:9" ht="12.95" customHeight="1" x14ac:dyDescent="0.15">
      <c r="B791" s="381" t="s">
        <v>10</v>
      </c>
      <c r="C791" s="332" t="s">
        <v>43</v>
      </c>
      <c r="D791" s="333" t="s">
        <v>30</v>
      </c>
      <c r="E791" s="702" t="s">
        <v>97</v>
      </c>
      <c r="F791" s="703" t="s">
        <v>99</v>
      </c>
      <c r="G791" s="335"/>
      <c r="H791" s="336">
        <v>352.5</v>
      </c>
      <c r="I791" s="337">
        <v>352.5</v>
      </c>
    </row>
    <row r="792" spans="2:9" ht="12.95" customHeight="1" x14ac:dyDescent="0.15">
      <c r="B792" s="381" t="s">
        <v>10</v>
      </c>
      <c r="C792" s="332" t="s">
        <v>43</v>
      </c>
      <c r="D792" s="333" t="s">
        <v>30</v>
      </c>
      <c r="E792" s="702" t="s">
        <v>103</v>
      </c>
      <c r="F792" s="703" t="s">
        <v>105</v>
      </c>
      <c r="G792" s="335"/>
      <c r="H792" s="336">
        <v>47.510999999999996</v>
      </c>
      <c r="I792" s="337">
        <v>47.510999999999996</v>
      </c>
    </row>
    <row r="793" spans="2:9" ht="12.95" customHeight="1" x14ac:dyDescent="0.15">
      <c r="B793" s="381" t="s">
        <v>10</v>
      </c>
      <c r="C793" s="332" t="s">
        <v>43</v>
      </c>
      <c r="D793" s="333" t="s">
        <v>30</v>
      </c>
      <c r="E793" s="702" t="s">
        <v>110</v>
      </c>
      <c r="F793" s="703" t="s">
        <v>112</v>
      </c>
      <c r="G793" s="335"/>
      <c r="H793" s="336">
        <v>181.78500000000003</v>
      </c>
      <c r="I793" s="337">
        <v>181.78500000000003</v>
      </c>
    </row>
    <row r="794" spans="2:9" ht="12.95" customHeight="1" x14ac:dyDescent="0.15">
      <c r="B794" s="381" t="s">
        <v>10</v>
      </c>
      <c r="C794" s="332" t="s">
        <v>43</v>
      </c>
      <c r="D794" s="333" t="s">
        <v>30</v>
      </c>
      <c r="E794" s="702" t="s">
        <v>110</v>
      </c>
      <c r="F794" s="703" t="s">
        <v>114</v>
      </c>
      <c r="G794" s="335"/>
      <c r="H794" s="336">
        <v>300</v>
      </c>
      <c r="I794" s="337">
        <v>300</v>
      </c>
    </row>
    <row r="795" spans="2:9" ht="12.95" customHeight="1" x14ac:dyDescent="0.15">
      <c r="B795" s="381" t="s">
        <v>10</v>
      </c>
      <c r="C795" s="332" t="s">
        <v>43</v>
      </c>
      <c r="D795" s="333" t="s">
        <v>30</v>
      </c>
      <c r="E795" s="702" t="s">
        <v>110</v>
      </c>
      <c r="F795" s="703" t="s">
        <v>117</v>
      </c>
      <c r="G795" s="335"/>
      <c r="H795" s="336">
        <v>75</v>
      </c>
      <c r="I795" s="337">
        <v>75</v>
      </c>
    </row>
    <row r="796" spans="2:9" ht="12.95" customHeight="1" x14ac:dyDescent="0.15">
      <c r="B796" s="381" t="s">
        <v>10</v>
      </c>
      <c r="C796" s="332" t="s">
        <v>43</v>
      </c>
      <c r="D796" s="333" t="s">
        <v>30</v>
      </c>
      <c r="E796" s="702" t="s">
        <v>122</v>
      </c>
      <c r="F796" s="703" t="s">
        <v>279</v>
      </c>
      <c r="G796" s="335"/>
      <c r="H796" s="336">
        <v>163.851</v>
      </c>
      <c r="I796" s="337">
        <v>163.851</v>
      </c>
    </row>
    <row r="797" spans="2:9" ht="12.95" customHeight="1" x14ac:dyDescent="0.15">
      <c r="B797" s="381" t="s">
        <v>10</v>
      </c>
      <c r="C797" s="332" t="s">
        <v>43</v>
      </c>
      <c r="D797" s="333" t="s">
        <v>30</v>
      </c>
      <c r="E797" s="702" t="s">
        <v>131</v>
      </c>
      <c r="F797" s="703" t="s">
        <v>132</v>
      </c>
      <c r="G797" s="335"/>
      <c r="H797" s="336">
        <v>25</v>
      </c>
      <c r="I797" s="337">
        <v>25</v>
      </c>
    </row>
    <row r="798" spans="2:9" ht="12.95" customHeight="1" x14ac:dyDescent="0.15">
      <c r="B798" s="381" t="s">
        <v>10</v>
      </c>
      <c r="C798" s="332" t="s">
        <v>43</v>
      </c>
      <c r="D798" s="333" t="s">
        <v>30</v>
      </c>
      <c r="E798" s="702" t="s">
        <v>131</v>
      </c>
      <c r="F798" s="703" t="s">
        <v>140</v>
      </c>
      <c r="G798" s="335"/>
      <c r="H798" s="336">
        <v>309</v>
      </c>
      <c r="I798" s="337">
        <v>309</v>
      </c>
    </row>
    <row r="799" spans="2:9" ht="12.95" customHeight="1" x14ac:dyDescent="0.15">
      <c r="B799" s="381" t="s">
        <v>10</v>
      </c>
      <c r="C799" s="332" t="s">
        <v>43</v>
      </c>
      <c r="D799" s="333" t="s">
        <v>30</v>
      </c>
      <c r="E799" s="702" t="s">
        <v>248</v>
      </c>
      <c r="F799" s="703" t="s">
        <v>143</v>
      </c>
      <c r="G799" s="335"/>
      <c r="H799" s="336">
        <v>25.506</v>
      </c>
      <c r="I799" s="337">
        <v>25.506</v>
      </c>
    </row>
    <row r="800" spans="2:9" ht="12.95" customHeight="1" x14ac:dyDescent="0.15">
      <c r="B800" s="381" t="s">
        <v>10</v>
      </c>
      <c r="C800" s="332" t="s">
        <v>43</v>
      </c>
      <c r="D800" s="333" t="s">
        <v>30</v>
      </c>
      <c r="E800" s="702" t="s">
        <v>146</v>
      </c>
      <c r="F800" s="703" t="s">
        <v>147</v>
      </c>
      <c r="G800" s="335"/>
      <c r="H800" s="336">
        <v>25.588000000000001</v>
      </c>
      <c r="I800" s="337">
        <v>25.588000000000001</v>
      </c>
    </row>
    <row r="801" spans="2:9" ht="12.95" customHeight="1" x14ac:dyDescent="0.15">
      <c r="B801" s="381" t="s">
        <v>10</v>
      </c>
      <c r="C801" s="332" t="s">
        <v>43</v>
      </c>
      <c r="D801" s="333" t="s">
        <v>30</v>
      </c>
      <c r="E801" s="702" t="s">
        <v>146</v>
      </c>
      <c r="F801" s="703" t="s">
        <v>149</v>
      </c>
      <c r="G801" s="335"/>
      <c r="H801" s="336">
        <v>175.22</v>
      </c>
      <c r="I801" s="337">
        <v>175.22</v>
      </c>
    </row>
    <row r="802" spans="2:9" ht="12.95" customHeight="1" x14ac:dyDescent="0.15">
      <c r="B802" s="381" t="s">
        <v>10</v>
      </c>
      <c r="C802" s="332" t="s">
        <v>43</v>
      </c>
      <c r="D802" s="333" t="s">
        <v>30</v>
      </c>
      <c r="E802" s="702" t="s">
        <v>146</v>
      </c>
      <c r="F802" s="703" t="s">
        <v>152</v>
      </c>
      <c r="G802" s="335"/>
      <c r="H802" s="336">
        <v>18.75</v>
      </c>
      <c r="I802" s="337">
        <v>18.75</v>
      </c>
    </row>
    <row r="803" spans="2:9" ht="12.95" customHeight="1" x14ac:dyDescent="0.15">
      <c r="B803" s="381" t="s">
        <v>10</v>
      </c>
      <c r="C803" s="332" t="s">
        <v>43</v>
      </c>
      <c r="D803" s="333" t="s">
        <v>30</v>
      </c>
      <c r="E803" s="702" t="s">
        <v>146</v>
      </c>
      <c r="F803" s="703" t="s">
        <v>275</v>
      </c>
      <c r="G803" s="335"/>
      <c r="H803" s="336">
        <v>173.75</v>
      </c>
      <c r="I803" s="337">
        <v>173.75</v>
      </c>
    </row>
    <row r="804" spans="2:9" ht="12.95" customHeight="1" x14ac:dyDescent="0.15">
      <c r="B804" s="381" t="s">
        <v>10</v>
      </c>
      <c r="C804" s="332" t="s">
        <v>43</v>
      </c>
      <c r="D804" s="333" t="s">
        <v>26</v>
      </c>
      <c r="E804" s="702" t="s">
        <v>97</v>
      </c>
      <c r="F804" s="703" t="s">
        <v>99</v>
      </c>
      <c r="G804" s="335"/>
      <c r="H804" s="336">
        <v>57.858000000000004</v>
      </c>
      <c r="I804" s="337">
        <v>57.858000000000004</v>
      </c>
    </row>
    <row r="805" spans="2:9" ht="12.95" customHeight="1" x14ac:dyDescent="0.15">
      <c r="B805" s="381" t="s">
        <v>10</v>
      </c>
      <c r="C805" s="332" t="s">
        <v>43</v>
      </c>
      <c r="D805" s="333" t="s">
        <v>26</v>
      </c>
      <c r="E805" s="702" t="s">
        <v>110</v>
      </c>
      <c r="F805" s="703" t="s">
        <v>114</v>
      </c>
      <c r="G805" s="335"/>
      <c r="H805" s="336">
        <v>231.43200000000002</v>
      </c>
      <c r="I805" s="337">
        <v>231.43200000000002</v>
      </c>
    </row>
    <row r="806" spans="2:9" ht="12.95" customHeight="1" x14ac:dyDescent="0.15">
      <c r="B806" s="381" t="s">
        <v>10</v>
      </c>
      <c r="C806" s="332" t="s">
        <v>43</v>
      </c>
      <c r="D806" s="333" t="s">
        <v>26</v>
      </c>
      <c r="E806" s="702" t="s">
        <v>131</v>
      </c>
      <c r="F806" s="703" t="s">
        <v>137</v>
      </c>
      <c r="G806" s="335"/>
      <c r="H806" s="336">
        <v>160.71600000000001</v>
      </c>
      <c r="I806" s="337">
        <v>160.71600000000001</v>
      </c>
    </row>
    <row r="807" spans="2:9" ht="12.95" customHeight="1" x14ac:dyDescent="0.15">
      <c r="B807" s="381" t="s">
        <v>10</v>
      </c>
      <c r="C807" s="332" t="s">
        <v>43</v>
      </c>
      <c r="D807" s="333" t="s">
        <v>26</v>
      </c>
      <c r="E807" s="702" t="s">
        <v>131</v>
      </c>
      <c r="F807" s="703" t="s">
        <v>140</v>
      </c>
      <c r="G807" s="335"/>
      <c r="H807" s="336">
        <v>32.143000000000001</v>
      </c>
      <c r="I807" s="337">
        <v>32.143000000000001</v>
      </c>
    </row>
    <row r="808" spans="2:9" ht="12.95" customHeight="1" x14ac:dyDescent="0.15">
      <c r="B808" s="381" t="s">
        <v>10</v>
      </c>
      <c r="C808" s="332" t="s">
        <v>43</v>
      </c>
      <c r="D808" s="333" t="s">
        <v>26</v>
      </c>
      <c r="E808" s="702" t="s">
        <v>146</v>
      </c>
      <c r="F808" s="703" t="s">
        <v>275</v>
      </c>
      <c r="G808" s="335"/>
      <c r="H808" s="336">
        <v>118.929</v>
      </c>
      <c r="I808" s="337">
        <v>118.929</v>
      </c>
    </row>
    <row r="809" spans="2:9" ht="12.95" customHeight="1" x14ac:dyDescent="0.15">
      <c r="B809" s="383" t="s">
        <v>10</v>
      </c>
      <c r="C809" s="345" t="s">
        <v>43</v>
      </c>
      <c r="D809" s="346"/>
      <c r="E809" s="710" t="s">
        <v>273</v>
      </c>
      <c r="F809" s="711"/>
      <c r="G809" s="25"/>
      <c r="H809" s="2">
        <v>41583.663999999808</v>
      </c>
      <c r="I809" s="348">
        <v>41583.663999999808</v>
      </c>
    </row>
    <row r="810" spans="2:9" ht="12.95" customHeight="1" x14ac:dyDescent="0.15">
      <c r="B810" s="381" t="s">
        <v>11</v>
      </c>
      <c r="C810" s="332" t="s">
        <v>43</v>
      </c>
      <c r="D810" s="333" t="s">
        <v>4</v>
      </c>
      <c r="E810" s="702" t="s">
        <v>87</v>
      </c>
      <c r="F810" s="703" t="s">
        <v>93</v>
      </c>
      <c r="G810" s="335"/>
      <c r="H810" s="336">
        <v>8</v>
      </c>
      <c r="I810" s="337">
        <v>8</v>
      </c>
    </row>
    <row r="811" spans="2:9" ht="12.95" customHeight="1" x14ac:dyDescent="0.15">
      <c r="B811" s="381" t="s">
        <v>11</v>
      </c>
      <c r="C811" s="332" t="s">
        <v>43</v>
      </c>
      <c r="D811" s="333" t="s">
        <v>4</v>
      </c>
      <c r="E811" s="702" t="s">
        <v>87</v>
      </c>
      <c r="F811" s="703" t="s">
        <v>95</v>
      </c>
      <c r="G811" s="335"/>
      <c r="H811" s="336">
        <v>114.286</v>
      </c>
      <c r="I811" s="337">
        <v>114.286</v>
      </c>
    </row>
    <row r="812" spans="2:9" ht="12.95" customHeight="1" x14ac:dyDescent="0.15">
      <c r="B812" s="381" t="s">
        <v>11</v>
      </c>
      <c r="C812" s="332" t="s">
        <v>43</v>
      </c>
      <c r="D812" s="333" t="s">
        <v>4</v>
      </c>
      <c r="E812" s="702" t="s">
        <v>103</v>
      </c>
      <c r="F812" s="703" t="s">
        <v>109</v>
      </c>
      <c r="G812" s="335"/>
      <c r="H812" s="336">
        <v>514.28599999999994</v>
      </c>
      <c r="I812" s="337">
        <v>514.28599999999994</v>
      </c>
    </row>
    <row r="813" spans="2:9" ht="12.95" customHeight="1" x14ac:dyDescent="0.15">
      <c r="B813" s="381" t="s">
        <v>11</v>
      </c>
      <c r="C813" s="332" t="s">
        <v>43</v>
      </c>
      <c r="D813" s="338" t="s">
        <v>4</v>
      </c>
      <c r="E813" s="702" t="s">
        <v>110</v>
      </c>
      <c r="F813" s="703" t="s">
        <v>112</v>
      </c>
      <c r="G813" s="335"/>
      <c r="H813" s="336">
        <v>1037.211</v>
      </c>
      <c r="I813" s="337">
        <v>1037.211</v>
      </c>
    </row>
    <row r="814" spans="2:9" ht="12.95" customHeight="1" x14ac:dyDescent="0.15">
      <c r="B814" s="381" t="s">
        <v>11</v>
      </c>
      <c r="C814" s="332" t="s">
        <v>43</v>
      </c>
      <c r="D814" s="333" t="s">
        <v>4</v>
      </c>
      <c r="E814" s="702" t="s">
        <v>110</v>
      </c>
      <c r="F814" s="703" t="s">
        <v>113</v>
      </c>
      <c r="G814" s="335"/>
      <c r="H814" s="336">
        <v>205.714</v>
      </c>
      <c r="I814" s="337">
        <v>205.714</v>
      </c>
    </row>
    <row r="815" spans="2:9" ht="12.95" customHeight="1" x14ac:dyDescent="0.15">
      <c r="B815" s="381" t="s">
        <v>11</v>
      </c>
      <c r="C815" s="332" t="s">
        <v>43</v>
      </c>
      <c r="D815" s="333" t="s">
        <v>4</v>
      </c>
      <c r="E815" s="702" t="s">
        <v>110</v>
      </c>
      <c r="F815" s="703" t="s">
        <v>117</v>
      </c>
      <c r="G815" s="335"/>
      <c r="H815" s="336">
        <v>114.286</v>
      </c>
      <c r="I815" s="337">
        <v>114.286</v>
      </c>
    </row>
    <row r="816" spans="2:9" ht="12.95" customHeight="1" x14ac:dyDescent="0.15">
      <c r="B816" s="381" t="s">
        <v>11</v>
      </c>
      <c r="C816" s="332" t="s">
        <v>43</v>
      </c>
      <c r="D816" s="333" t="s">
        <v>4</v>
      </c>
      <c r="E816" s="702" t="s">
        <v>110</v>
      </c>
      <c r="F816" s="703" t="s">
        <v>121</v>
      </c>
      <c r="G816" s="335"/>
      <c r="H816" s="336">
        <v>205.714</v>
      </c>
      <c r="I816" s="337">
        <v>205.714</v>
      </c>
    </row>
    <row r="817" spans="2:9" ht="12.95" customHeight="1" thickBot="1" x14ac:dyDescent="0.2">
      <c r="B817" s="388" t="s">
        <v>11</v>
      </c>
      <c r="C817" s="355" t="s">
        <v>43</v>
      </c>
      <c r="D817" s="356" t="s">
        <v>4</v>
      </c>
      <c r="E817" s="704" t="s">
        <v>122</v>
      </c>
      <c r="F817" s="705" t="s">
        <v>126</v>
      </c>
      <c r="G817" s="358"/>
      <c r="H817" s="359">
        <v>205.714</v>
      </c>
      <c r="I817" s="360">
        <v>205.714</v>
      </c>
    </row>
    <row r="818" spans="2:9" ht="12.95" customHeight="1" x14ac:dyDescent="0.15">
      <c r="B818" s="384" t="s">
        <v>11</v>
      </c>
      <c r="C818" s="349" t="s">
        <v>43</v>
      </c>
      <c r="D818" s="350" t="s">
        <v>4</v>
      </c>
      <c r="E818" s="706" t="s">
        <v>122</v>
      </c>
      <c r="F818" s="707" t="s">
        <v>127</v>
      </c>
      <c r="G818" s="352"/>
      <c r="H818" s="353">
        <v>10.667</v>
      </c>
      <c r="I818" s="354">
        <v>10.667</v>
      </c>
    </row>
    <row r="819" spans="2:9" ht="12.95" customHeight="1" x14ac:dyDescent="0.15">
      <c r="B819" s="381" t="s">
        <v>11</v>
      </c>
      <c r="C819" s="332" t="s">
        <v>43</v>
      </c>
      <c r="D819" s="333" t="s">
        <v>4</v>
      </c>
      <c r="E819" s="702" t="s">
        <v>122</v>
      </c>
      <c r="F819" s="703" t="s">
        <v>279</v>
      </c>
      <c r="G819" s="335"/>
      <c r="H819" s="336">
        <v>205.714</v>
      </c>
      <c r="I819" s="337">
        <v>205.714</v>
      </c>
    </row>
    <row r="820" spans="2:9" ht="12.95" customHeight="1" x14ac:dyDescent="0.15">
      <c r="B820" s="381" t="s">
        <v>11</v>
      </c>
      <c r="C820" s="332" t="s">
        <v>43</v>
      </c>
      <c r="D820" s="333" t="s">
        <v>4</v>
      </c>
      <c r="E820" s="702" t="s">
        <v>131</v>
      </c>
      <c r="F820" s="703" t="s">
        <v>132</v>
      </c>
      <c r="G820" s="335"/>
      <c r="H820" s="336">
        <v>617.14200000000005</v>
      </c>
      <c r="I820" s="337">
        <v>617.14200000000005</v>
      </c>
    </row>
    <row r="821" spans="2:9" ht="12.95" customHeight="1" x14ac:dyDescent="0.15">
      <c r="B821" s="381" t="s">
        <v>11</v>
      </c>
      <c r="C821" s="332" t="s">
        <v>43</v>
      </c>
      <c r="D821" s="333" t="s">
        <v>4</v>
      </c>
      <c r="E821" s="702" t="s">
        <v>248</v>
      </c>
      <c r="F821" s="703" t="s">
        <v>280</v>
      </c>
      <c r="G821" s="335"/>
      <c r="H821" s="336">
        <v>102.857</v>
      </c>
      <c r="I821" s="337">
        <v>102.857</v>
      </c>
    </row>
    <row r="822" spans="2:9" ht="12.95" customHeight="1" x14ac:dyDescent="0.15">
      <c r="B822" s="381" t="s">
        <v>11</v>
      </c>
      <c r="C822" s="332" t="s">
        <v>43</v>
      </c>
      <c r="D822" s="333" t="s">
        <v>4</v>
      </c>
      <c r="E822" s="702" t="s">
        <v>248</v>
      </c>
      <c r="F822" s="703" t="s">
        <v>144</v>
      </c>
      <c r="G822" s="335"/>
      <c r="H822" s="336">
        <v>102.857</v>
      </c>
      <c r="I822" s="337">
        <v>102.857</v>
      </c>
    </row>
    <row r="823" spans="2:9" ht="12.95" customHeight="1" x14ac:dyDescent="0.15">
      <c r="B823" s="381" t="s">
        <v>11</v>
      </c>
      <c r="C823" s="332" t="s">
        <v>43</v>
      </c>
      <c r="D823" s="333" t="s">
        <v>4</v>
      </c>
      <c r="E823" s="702" t="s">
        <v>248</v>
      </c>
      <c r="F823" s="703" t="s">
        <v>145</v>
      </c>
      <c r="G823" s="335"/>
      <c r="H823" s="336">
        <v>102.857</v>
      </c>
      <c r="I823" s="337">
        <v>102.857</v>
      </c>
    </row>
    <row r="824" spans="2:9" ht="12.95" customHeight="1" x14ac:dyDescent="0.15">
      <c r="B824" s="381" t="s">
        <v>11</v>
      </c>
      <c r="C824" s="332" t="s">
        <v>43</v>
      </c>
      <c r="D824" s="333" t="s">
        <v>4</v>
      </c>
      <c r="E824" s="702" t="s">
        <v>146</v>
      </c>
      <c r="F824" s="703" t="s">
        <v>148</v>
      </c>
      <c r="G824" s="335"/>
      <c r="H824" s="336">
        <v>1777.83</v>
      </c>
      <c r="I824" s="337">
        <v>1777.83</v>
      </c>
    </row>
    <row r="825" spans="2:9" ht="12.95" customHeight="1" x14ac:dyDescent="0.15">
      <c r="B825" s="381" t="s">
        <v>11</v>
      </c>
      <c r="C825" s="332" t="s">
        <v>43</v>
      </c>
      <c r="D825" s="333" t="s">
        <v>4</v>
      </c>
      <c r="E825" s="702" t="s">
        <v>146</v>
      </c>
      <c r="F825" s="703" t="s">
        <v>149</v>
      </c>
      <c r="G825" s="335"/>
      <c r="H825" s="336">
        <v>102.857</v>
      </c>
      <c r="I825" s="337">
        <v>102.857</v>
      </c>
    </row>
    <row r="826" spans="2:9" ht="12.95" customHeight="1" x14ac:dyDescent="0.15">
      <c r="B826" s="381" t="s">
        <v>11</v>
      </c>
      <c r="C826" s="332" t="s">
        <v>43</v>
      </c>
      <c r="D826" s="333" t="s">
        <v>4</v>
      </c>
      <c r="E826" s="702" t="s">
        <v>146</v>
      </c>
      <c r="F826" s="703" t="s">
        <v>150</v>
      </c>
      <c r="G826" s="335"/>
      <c r="H826" s="336">
        <v>102.857</v>
      </c>
      <c r="I826" s="337">
        <v>102.857</v>
      </c>
    </row>
    <row r="827" spans="2:9" ht="12.95" customHeight="1" x14ac:dyDescent="0.15">
      <c r="B827" s="381" t="s">
        <v>11</v>
      </c>
      <c r="C827" s="332" t="s">
        <v>43</v>
      </c>
      <c r="D827" s="333" t="s">
        <v>4</v>
      </c>
      <c r="E827" s="702" t="s">
        <v>146</v>
      </c>
      <c r="F827" s="703" t="s">
        <v>152</v>
      </c>
      <c r="G827" s="335"/>
      <c r="H827" s="336">
        <v>160</v>
      </c>
      <c r="I827" s="337">
        <v>160</v>
      </c>
    </row>
    <row r="828" spans="2:9" ht="12.95" customHeight="1" x14ac:dyDescent="0.15">
      <c r="B828" s="381" t="s">
        <v>11</v>
      </c>
      <c r="C828" s="332" t="s">
        <v>43</v>
      </c>
      <c r="D828" s="333" t="s">
        <v>4</v>
      </c>
      <c r="E828" s="702" t="s">
        <v>153</v>
      </c>
      <c r="F828" s="703" t="s">
        <v>153</v>
      </c>
      <c r="G828" s="335"/>
      <c r="H828" s="336">
        <v>102.857</v>
      </c>
      <c r="I828" s="337">
        <v>102.857</v>
      </c>
    </row>
    <row r="829" spans="2:9" ht="12.95" customHeight="1" x14ac:dyDescent="0.15">
      <c r="B829" s="381" t="s">
        <v>11</v>
      </c>
      <c r="C829" s="332" t="s">
        <v>43</v>
      </c>
      <c r="D829" s="333" t="s">
        <v>5</v>
      </c>
      <c r="E829" s="702" t="s">
        <v>87</v>
      </c>
      <c r="F829" s="703" t="s">
        <v>95</v>
      </c>
      <c r="G829" s="335"/>
      <c r="H829" s="336">
        <v>234.286</v>
      </c>
      <c r="I829" s="337">
        <v>234.286</v>
      </c>
    </row>
    <row r="830" spans="2:9" ht="12.95" customHeight="1" x14ac:dyDescent="0.15">
      <c r="B830" s="381" t="s">
        <v>11</v>
      </c>
      <c r="C830" s="332" t="s">
        <v>43</v>
      </c>
      <c r="D830" s="333" t="s">
        <v>5</v>
      </c>
      <c r="E830" s="702" t="s">
        <v>110</v>
      </c>
      <c r="F830" s="703" t="s">
        <v>113</v>
      </c>
      <c r="G830" s="335"/>
      <c r="H830" s="336">
        <v>31.029</v>
      </c>
      <c r="I830" s="337">
        <v>31.029</v>
      </c>
    </row>
    <row r="831" spans="2:9" ht="12.95" customHeight="1" x14ac:dyDescent="0.15">
      <c r="B831" s="381" t="s">
        <v>11</v>
      </c>
      <c r="C831" s="332" t="s">
        <v>43</v>
      </c>
      <c r="D831" s="333" t="s">
        <v>5</v>
      </c>
      <c r="E831" s="702" t="s">
        <v>110</v>
      </c>
      <c r="F831" s="703" t="s">
        <v>117</v>
      </c>
      <c r="G831" s="335"/>
      <c r="H831" s="336">
        <v>205.714</v>
      </c>
      <c r="I831" s="337">
        <v>205.714</v>
      </c>
    </row>
    <row r="832" spans="2:9" ht="12.95" customHeight="1" x14ac:dyDescent="0.15">
      <c r="B832" s="381" t="s">
        <v>11</v>
      </c>
      <c r="C832" s="332" t="s">
        <v>43</v>
      </c>
      <c r="D832" s="333" t="s">
        <v>5</v>
      </c>
      <c r="E832" s="702" t="s">
        <v>122</v>
      </c>
      <c r="F832" s="703" t="s">
        <v>124</v>
      </c>
      <c r="G832" s="335"/>
      <c r="H832" s="336">
        <v>114.057</v>
      </c>
      <c r="I832" s="337">
        <v>114.057</v>
      </c>
    </row>
    <row r="833" spans="2:9" ht="12.95" customHeight="1" x14ac:dyDescent="0.15">
      <c r="B833" s="381" t="s">
        <v>11</v>
      </c>
      <c r="C833" s="332" t="s">
        <v>43</v>
      </c>
      <c r="D833" s="333" t="s">
        <v>5</v>
      </c>
      <c r="E833" s="702" t="s">
        <v>122</v>
      </c>
      <c r="F833" s="703" t="s">
        <v>279</v>
      </c>
      <c r="G833" s="335"/>
      <c r="H833" s="336">
        <v>114.286</v>
      </c>
      <c r="I833" s="337">
        <v>114.286</v>
      </c>
    </row>
    <row r="834" spans="2:9" ht="12.95" customHeight="1" x14ac:dyDescent="0.15">
      <c r="B834" s="381" t="s">
        <v>11</v>
      </c>
      <c r="C834" s="332" t="s">
        <v>43</v>
      </c>
      <c r="D834" s="333" t="s">
        <v>5</v>
      </c>
      <c r="E834" s="702" t="s">
        <v>131</v>
      </c>
      <c r="F834" s="703" t="s">
        <v>132</v>
      </c>
      <c r="G834" s="335"/>
      <c r="H834" s="336">
        <v>1165.5430000000001</v>
      </c>
      <c r="I834" s="337">
        <v>1165.5430000000001</v>
      </c>
    </row>
    <row r="835" spans="2:9" ht="12.95" customHeight="1" x14ac:dyDescent="0.15">
      <c r="B835" s="381" t="s">
        <v>11</v>
      </c>
      <c r="C835" s="332" t="s">
        <v>43</v>
      </c>
      <c r="D835" s="333" t="s">
        <v>5</v>
      </c>
      <c r="E835" s="702" t="s">
        <v>248</v>
      </c>
      <c r="F835" s="703" t="s">
        <v>145</v>
      </c>
      <c r="G835" s="335"/>
      <c r="H835" s="336">
        <v>308.57100000000003</v>
      </c>
      <c r="I835" s="337">
        <v>308.57100000000003</v>
      </c>
    </row>
    <row r="836" spans="2:9" ht="12.95" customHeight="1" x14ac:dyDescent="0.15">
      <c r="B836" s="381" t="s">
        <v>11</v>
      </c>
      <c r="C836" s="332" t="s">
        <v>43</v>
      </c>
      <c r="D836" s="333" t="s">
        <v>5</v>
      </c>
      <c r="E836" s="702" t="s">
        <v>146</v>
      </c>
      <c r="F836" s="703" t="s">
        <v>148</v>
      </c>
      <c r="G836" s="335"/>
      <c r="H836" s="336">
        <v>541.14200000000005</v>
      </c>
      <c r="I836" s="337">
        <v>541.14200000000005</v>
      </c>
    </row>
    <row r="837" spans="2:9" ht="12.95" customHeight="1" x14ac:dyDescent="0.15">
      <c r="B837" s="381" t="s">
        <v>11</v>
      </c>
      <c r="C837" s="332" t="s">
        <v>43</v>
      </c>
      <c r="D837" s="333" t="s">
        <v>5</v>
      </c>
      <c r="E837" s="702" t="s">
        <v>146</v>
      </c>
      <c r="F837" s="703" t="s">
        <v>150</v>
      </c>
      <c r="G837" s="335"/>
      <c r="H837" s="336">
        <v>491.428</v>
      </c>
      <c r="I837" s="337">
        <v>491.428</v>
      </c>
    </row>
    <row r="838" spans="2:9" ht="12.95" customHeight="1" x14ac:dyDescent="0.15">
      <c r="B838" s="381" t="s">
        <v>11</v>
      </c>
      <c r="C838" s="332" t="s">
        <v>43</v>
      </c>
      <c r="D838" s="333" t="s">
        <v>5</v>
      </c>
      <c r="E838" s="702" t="s">
        <v>146</v>
      </c>
      <c r="F838" s="703" t="s">
        <v>152</v>
      </c>
      <c r="G838" s="335"/>
      <c r="H838" s="336">
        <v>308.57100000000003</v>
      </c>
      <c r="I838" s="337">
        <v>308.57100000000003</v>
      </c>
    </row>
    <row r="839" spans="2:9" ht="12.95" customHeight="1" x14ac:dyDescent="0.15">
      <c r="B839" s="381" t="s">
        <v>11</v>
      </c>
      <c r="C839" s="332" t="s">
        <v>43</v>
      </c>
      <c r="D839" s="333" t="s">
        <v>5</v>
      </c>
      <c r="E839" s="702" t="s">
        <v>153</v>
      </c>
      <c r="F839" s="703" t="s">
        <v>153</v>
      </c>
      <c r="G839" s="335"/>
      <c r="H839" s="336">
        <v>102.857</v>
      </c>
      <c r="I839" s="337">
        <v>102.857</v>
      </c>
    </row>
    <row r="840" spans="2:9" ht="12.95" customHeight="1" x14ac:dyDescent="0.15">
      <c r="B840" s="381" t="s">
        <v>11</v>
      </c>
      <c r="C840" s="332" t="s">
        <v>43</v>
      </c>
      <c r="D840" s="333" t="s">
        <v>6</v>
      </c>
      <c r="E840" s="702" t="s">
        <v>110</v>
      </c>
      <c r="F840" s="703" t="s">
        <v>112</v>
      </c>
      <c r="G840" s="335"/>
      <c r="H840" s="336">
        <v>857.42199999999991</v>
      </c>
      <c r="I840" s="337">
        <v>857.42199999999991</v>
      </c>
    </row>
    <row r="841" spans="2:9" ht="12.95" customHeight="1" x14ac:dyDescent="0.15">
      <c r="B841" s="381" t="s">
        <v>11</v>
      </c>
      <c r="C841" s="332" t="s">
        <v>43</v>
      </c>
      <c r="D841" s="333" t="s">
        <v>6</v>
      </c>
      <c r="E841" s="702" t="s">
        <v>110</v>
      </c>
      <c r="F841" s="703" t="s">
        <v>117</v>
      </c>
      <c r="G841" s="335"/>
      <c r="H841" s="336">
        <v>57.143000000000001</v>
      </c>
      <c r="I841" s="337">
        <v>57.143000000000001</v>
      </c>
    </row>
    <row r="842" spans="2:9" ht="12.95" customHeight="1" x14ac:dyDescent="0.15">
      <c r="B842" s="381" t="s">
        <v>11</v>
      </c>
      <c r="C842" s="332" t="s">
        <v>43</v>
      </c>
      <c r="D842" s="333" t="s">
        <v>6</v>
      </c>
      <c r="E842" s="702" t="s">
        <v>131</v>
      </c>
      <c r="F842" s="703" t="s">
        <v>132</v>
      </c>
      <c r="G842" s="335"/>
      <c r="H842" s="336">
        <v>913.36700000000008</v>
      </c>
      <c r="I842" s="337">
        <v>913.36700000000008</v>
      </c>
    </row>
    <row r="843" spans="2:9" ht="12.95" customHeight="1" x14ac:dyDescent="0.15">
      <c r="B843" s="381" t="s">
        <v>11</v>
      </c>
      <c r="C843" s="332" t="s">
        <v>43</v>
      </c>
      <c r="D843" s="333" t="s">
        <v>6</v>
      </c>
      <c r="E843" s="702" t="s">
        <v>131</v>
      </c>
      <c r="F843" s="703" t="s">
        <v>137</v>
      </c>
      <c r="G843" s="335"/>
      <c r="H843" s="336">
        <v>205.714</v>
      </c>
      <c r="I843" s="337">
        <v>205.714</v>
      </c>
    </row>
    <row r="844" spans="2:9" ht="12.95" customHeight="1" x14ac:dyDescent="0.15">
      <c r="B844" s="381" t="s">
        <v>11</v>
      </c>
      <c r="C844" s="332" t="s">
        <v>43</v>
      </c>
      <c r="D844" s="333" t="s">
        <v>6</v>
      </c>
      <c r="E844" s="702" t="s">
        <v>248</v>
      </c>
      <c r="F844" s="703" t="s">
        <v>144</v>
      </c>
      <c r="G844" s="335"/>
      <c r="H844" s="336">
        <v>170.834</v>
      </c>
      <c r="I844" s="337">
        <v>170.834</v>
      </c>
    </row>
    <row r="845" spans="2:9" ht="12.95" customHeight="1" x14ac:dyDescent="0.15">
      <c r="B845" s="381" t="s">
        <v>11</v>
      </c>
      <c r="C845" s="332" t="s">
        <v>43</v>
      </c>
      <c r="D845" s="333" t="s">
        <v>6</v>
      </c>
      <c r="E845" s="702" t="s">
        <v>146</v>
      </c>
      <c r="F845" s="703" t="s">
        <v>275</v>
      </c>
      <c r="G845" s="335"/>
      <c r="H845" s="336">
        <v>617.14199999999994</v>
      </c>
      <c r="I845" s="337">
        <v>617.14199999999994</v>
      </c>
    </row>
    <row r="846" spans="2:9" ht="12.95" customHeight="1" x14ac:dyDescent="0.15">
      <c r="B846" s="381" t="s">
        <v>11</v>
      </c>
      <c r="C846" s="332" t="s">
        <v>43</v>
      </c>
      <c r="D846" s="333" t="s">
        <v>6</v>
      </c>
      <c r="E846" s="702" t="s">
        <v>153</v>
      </c>
      <c r="F846" s="703" t="s">
        <v>153</v>
      </c>
      <c r="G846" s="335"/>
      <c r="H846" s="336">
        <v>205.714</v>
      </c>
      <c r="I846" s="337">
        <v>205.714</v>
      </c>
    </row>
    <row r="847" spans="2:9" ht="12.95" customHeight="1" x14ac:dyDescent="0.15">
      <c r="B847" s="381" t="s">
        <v>11</v>
      </c>
      <c r="C847" s="332" t="s">
        <v>43</v>
      </c>
      <c r="D847" s="333" t="s">
        <v>7</v>
      </c>
      <c r="E847" s="702" t="s">
        <v>97</v>
      </c>
      <c r="F847" s="703" t="s">
        <v>98</v>
      </c>
      <c r="G847" s="335"/>
      <c r="H847" s="336">
        <v>102.857</v>
      </c>
      <c r="I847" s="337">
        <v>102.857</v>
      </c>
    </row>
    <row r="848" spans="2:9" ht="12.95" customHeight="1" x14ac:dyDescent="0.15">
      <c r="B848" s="381" t="s">
        <v>11</v>
      </c>
      <c r="C848" s="332" t="s">
        <v>43</v>
      </c>
      <c r="D848" s="333" t="s">
        <v>7</v>
      </c>
      <c r="E848" s="702" t="s">
        <v>97</v>
      </c>
      <c r="F848" s="703" t="s">
        <v>254</v>
      </c>
      <c r="G848" s="335"/>
      <c r="H848" s="336">
        <v>411.42899999999997</v>
      </c>
      <c r="I848" s="337">
        <v>411.42899999999997</v>
      </c>
    </row>
    <row r="849" spans="2:9" ht="12.95" customHeight="1" x14ac:dyDescent="0.15">
      <c r="B849" s="381" t="s">
        <v>11</v>
      </c>
      <c r="C849" s="332" t="s">
        <v>43</v>
      </c>
      <c r="D849" s="333" t="s">
        <v>7</v>
      </c>
      <c r="E849" s="702" t="s">
        <v>103</v>
      </c>
      <c r="F849" s="703" t="s">
        <v>109</v>
      </c>
      <c r="G849" s="335"/>
      <c r="H849" s="336">
        <v>102.857</v>
      </c>
      <c r="I849" s="337">
        <v>102.857</v>
      </c>
    </row>
    <row r="850" spans="2:9" ht="12.95" customHeight="1" x14ac:dyDescent="0.15">
      <c r="B850" s="381" t="s">
        <v>11</v>
      </c>
      <c r="C850" s="332" t="s">
        <v>43</v>
      </c>
      <c r="D850" s="333" t="s">
        <v>7</v>
      </c>
      <c r="E850" s="702" t="s">
        <v>110</v>
      </c>
      <c r="F850" s="703" t="s">
        <v>112</v>
      </c>
      <c r="G850" s="335"/>
      <c r="H850" s="336">
        <v>525.71399999999994</v>
      </c>
      <c r="I850" s="337">
        <v>525.71399999999994</v>
      </c>
    </row>
    <row r="851" spans="2:9" ht="12.95" customHeight="1" x14ac:dyDescent="0.15">
      <c r="B851" s="381" t="s">
        <v>11</v>
      </c>
      <c r="C851" s="332" t="s">
        <v>43</v>
      </c>
      <c r="D851" s="333" t="s">
        <v>7</v>
      </c>
      <c r="E851" s="702" t="s">
        <v>110</v>
      </c>
      <c r="F851" s="703" t="s">
        <v>117</v>
      </c>
      <c r="G851" s="335"/>
      <c r="H851" s="336">
        <v>514.28599999999994</v>
      </c>
      <c r="I851" s="337">
        <v>514.28599999999994</v>
      </c>
    </row>
    <row r="852" spans="2:9" ht="12.95" customHeight="1" x14ac:dyDescent="0.15">
      <c r="B852" s="381" t="s">
        <v>11</v>
      </c>
      <c r="C852" s="332" t="s">
        <v>43</v>
      </c>
      <c r="D852" s="333" t="s">
        <v>7</v>
      </c>
      <c r="E852" s="702" t="s">
        <v>131</v>
      </c>
      <c r="F852" s="703" t="s">
        <v>132</v>
      </c>
      <c r="G852" s="335"/>
      <c r="H852" s="336">
        <v>1017.1429999999999</v>
      </c>
      <c r="I852" s="337">
        <v>1017.1429999999999</v>
      </c>
    </row>
    <row r="853" spans="2:9" ht="12.95" customHeight="1" x14ac:dyDescent="0.15">
      <c r="B853" s="381" t="s">
        <v>11</v>
      </c>
      <c r="C853" s="332" t="s">
        <v>43</v>
      </c>
      <c r="D853" s="333" t="s">
        <v>7</v>
      </c>
      <c r="E853" s="702" t="s">
        <v>131</v>
      </c>
      <c r="F853" s="703" t="s">
        <v>136</v>
      </c>
      <c r="G853" s="335"/>
      <c r="H853" s="336">
        <v>205.714</v>
      </c>
      <c r="I853" s="337">
        <v>205.714</v>
      </c>
    </row>
    <row r="854" spans="2:9" ht="12.95" customHeight="1" x14ac:dyDescent="0.15">
      <c r="B854" s="381" t="s">
        <v>11</v>
      </c>
      <c r="C854" s="332" t="s">
        <v>43</v>
      </c>
      <c r="D854" s="333" t="s">
        <v>7</v>
      </c>
      <c r="E854" s="702" t="s">
        <v>131</v>
      </c>
      <c r="F854" s="703" t="s">
        <v>140</v>
      </c>
      <c r="G854" s="335"/>
      <c r="H854" s="336">
        <v>120</v>
      </c>
      <c r="I854" s="337">
        <v>120</v>
      </c>
    </row>
    <row r="855" spans="2:9" ht="12.95" customHeight="1" x14ac:dyDescent="0.15">
      <c r="B855" s="385" t="s">
        <v>11</v>
      </c>
      <c r="C855" s="332" t="s">
        <v>43</v>
      </c>
      <c r="D855" s="333" t="s">
        <v>7</v>
      </c>
      <c r="E855" s="702" t="s">
        <v>248</v>
      </c>
      <c r="F855" s="703" t="s">
        <v>144</v>
      </c>
      <c r="G855" s="335"/>
      <c r="H855" s="336">
        <v>205.714</v>
      </c>
      <c r="I855" s="337">
        <v>205.714</v>
      </c>
    </row>
    <row r="856" spans="2:9" ht="12.95" customHeight="1" x14ac:dyDescent="0.15">
      <c r="B856" s="385" t="s">
        <v>11</v>
      </c>
      <c r="C856" s="332" t="s">
        <v>43</v>
      </c>
      <c r="D856" s="333" t="s">
        <v>7</v>
      </c>
      <c r="E856" s="702" t="s">
        <v>248</v>
      </c>
      <c r="F856" s="703" t="s">
        <v>145</v>
      </c>
      <c r="G856" s="335"/>
      <c r="H856" s="336">
        <v>4</v>
      </c>
      <c r="I856" s="337">
        <v>4</v>
      </c>
    </row>
    <row r="857" spans="2:9" ht="12.95" customHeight="1" x14ac:dyDescent="0.15">
      <c r="B857" s="385" t="s">
        <v>11</v>
      </c>
      <c r="C857" s="332" t="s">
        <v>43</v>
      </c>
      <c r="D857" s="333" t="s">
        <v>7</v>
      </c>
      <c r="E857" s="702" t="s">
        <v>146</v>
      </c>
      <c r="F857" s="703" t="s">
        <v>149</v>
      </c>
      <c r="G857" s="335"/>
      <c r="H857" s="336">
        <v>114.286</v>
      </c>
      <c r="I857" s="337">
        <v>114.286</v>
      </c>
    </row>
    <row r="858" spans="2:9" ht="12.95" customHeight="1" x14ac:dyDescent="0.15">
      <c r="B858" s="385" t="s">
        <v>11</v>
      </c>
      <c r="C858" s="332" t="s">
        <v>43</v>
      </c>
      <c r="D858" s="333" t="s">
        <v>7</v>
      </c>
      <c r="E858" s="702" t="s">
        <v>146</v>
      </c>
      <c r="F858" s="703" t="s">
        <v>152</v>
      </c>
      <c r="G858" s="335"/>
      <c r="H858" s="336">
        <v>308.57100000000003</v>
      </c>
      <c r="I858" s="337">
        <v>308.57100000000003</v>
      </c>
    </row>
    <row r="859" spans="2:9" ht="12.95" customHeight="1" x14ac:dyDescent="0.15">
      <c r="B859" s="381" t="s">
        <v>11</v>
      </c>
      <c r="C859" s="332" t="s">
        <v>43</v>
      </c>
      <c r="D859" s="333" t="s">
        <v>7</v>
      </c>
      <c r="E859" s="702" t="s">
        <v>153</v>
      </c>
      <c r="F859" s="703" t="s">
        <v>153</v>
      </c>
      <c r="G859" s="335"/>
      <c r="H859" s="336">
        <v>720</v>
      </c>
      <c r="I859" s="337">
        <v>720</v>
      </c>
    </row>
    <row r="860" spans="2:9" ht="12.95" customHeight="1" x14ac:dyDescent="0.15">
      <c r="B860" s="381" t="s">
        <v>11</v>
      </c>
      <c r="C860" s="332" t="s">
        <v>43</v>
      </c>
      <c r="D860" s="333" t="s">
        <v>26</v>
      </c>
      <c r="E860" s="702" t="s">
        <v>110</v>
      </c>
      <c r="F860" s="703" t="s">
        <v>114</v>
      </c>
      <c r="G860" s="335"/>
      <c r="H860" s="336">
        <v>308.572</v>
      </c>
      <c r="I860" s="337">
        <v>308.572</v>
      </c>
    </row>
    <row r="861" spans="2:9" ht="12.95" customHeight="1" x14ac:dyDescent="0.15">
      <c r="B861" s="385" t="s">
        <v>11</v>
      </c>
      <c r="C861" s="332" t="s">
        <v>43</v>
      </c>
      <c r="D861" s="333" t="s">
        <v>26</v>
      </c>
      <c r="E861" s="702" t="s">
        <v>110</v>
      </c>
      <c r="F861" s="703" t="s">
        <v>119</v>
      </c>
      <c r="G861" s="335"/>
      <c r="H861" s="336">
        <v>1079.999</v>
      </c>
      <c r="I861" s="337">
        <v>1079.999</v>
      </c>
    </row>
    <row r="862" spans="2:9" ht="12.95" customHeight="1" x14ac:dyDescent="0.15">
      <c r="B862" s="385" t="s">
        <v>11</v>
      </c>
      <c r="C862" s="332" t="s">
        <v>43</v>
      </c>
      <c r="D862" s="333" t="s">
        <v>26</v>
      </c>
      <c r="E862" s="702" t="s">
        <v>122</v>
      </c>
      <c r="F862" s="703" t="s">
        <v>129</v>
      </c>
      <c r="G862" s="335"/>
      <c r="H862" s="336">
        <v>308.572</v>
      </c>
      <c r="I862" s="337">
        <v>308.572</v>
      </c>
    </row>
    <row r="863" spans="2:9" ht="12.95" customHeight="1" x14ac:dyDescent="0.15">
      <c r="B863" s="385" t="s">
        <v>11</v>
      </c>
      <c r="C863" s="332" t="s">
        <v>43</v>
      </c>
      <c r="D863" s="333" t="s">
        <v>26</v>
      </c>
      <c r="E863" s="702" t="s">
        <v>131</v>
      </c>
      <c r="F863" s="703" t="s">
        <v>136</v>
      </c>
      <c r="G863" s="335"/>
      <c r="H863" s="336">
        <v>1080.0000000000002</v>
      </c>
      <c r="I863" s="337">
        <v>1080.0000000000002</v>
      </c>
    </row>
    <row r="864" spans="2:9" ht="12.95" customHeight="1" x14ac:dyDescent="0.15">
      <c r="B864" s="385" t="s">
        <v>11</v>
      </c>
      <c r="C864" s="332" t="s">
        <v>43</v>
      </c>
      <c r="D864" s="333" t="s">
        <v>26</v>
      </c>
      <c r="E864" s="702" t="s">
        <v>131</v>
      </c>
      <c r="F864" s="703" t="s">
        <v>137</v>
      </c>
      <c r="G864" s="335"/>
      <c r="H864" s="336">
        <v>308.57100000000003</v>
      </c>
      <c r="I864" s="337">
        <v>308.57100000000003</v>
      </c>
    </row>
    <row r="865" spans="2:9" ht="12.95" customHeight="1" x14ac:dyDescent="0.15">
      <c r="B865" s="385" t="s">
        <v>11</v>
      </c>
      <c r="C865" s="332" t="s">
        <v>43</v>
      </c>
      <c r="D865" s="333" t="s">
        <v>26</v>
      </c>
      <c r="E865" s="702" t="s">
        <v>248</v>
      </c>
      <c r="F865" s="703" t="s">
        <v>142</v>
      </c>
      <c r="G865" s="335"/>
      <c r="H865" s="336">
        <v>5862.857</v>
      </c>
      <c r="I865" s="337">
        <v>5862.857</v>
      </c>
    </row>
    <row r="866" spans="2:9" ht="12.95" customHeight="1" x14ac:dyDescent="0.15">
      <c r="B866" s="385" t="s">
        <v>11</v>
      </c>
      <c r="C866" s="332" t="s">
        <v>43</v>
      </c>
      <c r="D866" s="333" t="s">
        <v>26</v>
      </c>
      <c r="E866" s="702" t="s">
        <v>248</v>
      </c>
      <c r="F866" s="703" t="s">
        <v>144</v>
      </c>
      <c r="G866" s="335"/>
      <c r="H866" s="336">
        <v>154.286</v>
      </c>
      <c r="I866" s="337">
        <v>154.286</v>
      </c>
    </row>
    <row r="867" spans="2:9" ht="12.95" customHeight="1" x14ac:dyDescent="0.15">
      <c r="B867" s="385" t="s">
        <v>11</v>
      </c>
      <c r="C867" s="332" t="s">
        <v>43</v>
      </c>
      <c r="D867" s="333" t="s">
        <v>26</v>
      </c>
      <c r="E867" s="702" t="s">
        <v>146</v>
      </c>
      <c r="F867" s="703" t="s">
        <v>152</v>
      </c>
      <c r="G867" s="335"/>
      <c r="H867" s="336">
        <v>1079.9990000000003</v>
      </c>
      <c r="I867" s="337">
        <v>1079.9990000000003</v>
      </c>
    </row>
    <row r="868" spans="2:9" ht="12.95" customHeight="1" x14ac:dyDescent="0.15">
      <c r="B868" s="385" t="s">
        <v>11</v>
      </c>
      <c r="C868" s="332" t="s">
        <v>43</v>
      </c>
      <c r="D868" s="333" t="s">
        <v>26</v>
      </c>
      <c r="E868" s="702" t="s">
        <v>277</v>
      </c>
      <c r="F868" s="703" t="s">
        <v>277</v>
      </c>
      <c r="G868" s="335"/>
      <c r="H868" s="336">
        <v>1620</v>
      </c>
      <c r="I868" s="337">
        <v>1620</v>
      </c>
    </row>
    <row r="869" spans="2:9" ht="12.95" customHeight="1" x14ac:dyDescent="0.15">
      <c r="B869" s="383" t="s">
        <v>11</v>
      </c>
      <c r="C869" s="345" t="s">
        <v>43</v>
      </c>
      <c r="D869" s="346"/>
      <c r="E869" s="710" t="s">
        <v>273</v>
      </c>
      <c r="F869" s="711"/>
      <c r="G869" s="25"/>
      <c r="H869" s="2">
        <v>28593.953000000001</v>
      </c>
      <c r="I869" s="348">
        <v>28593.953000000001</v>
      </c>
    </row>
    <row r="870" spans="2:9" ht="12.95" customHeight="1" x14ac:dyDescent="0.15">
      <c r="B870" s="385" t="s">
        <v>31</v>
      </c>
      <c r="C870" s="332" t="s">
        <v>43</v>
      </c>
      <c r="D870" s="333" t="s">
        <v>18</v>
      </c>
      <c r="E870" s="702" t="s">
        <v>97</v>
      </c>
      <c r="F870" s="703" t="s">
        <v>254</v>
      </c>
      <c r="G870" s="335"/>
      <c r="H870" s="336">
        <v>205.714</v>
      </c>
      <c r="I870" s="337">
        <v>205.714</v>
      </c>
    </row>
    <row r="871" spans="2:9" ht="12.95" customHeight="1" x14ac:dyDescent="0.15">
      <c r="B871" s="385" t="s">
        <v>31</v>
      </c>
      <c r="C871" s="332" t="s">
        <v>43</v>
      </c>
      <c r="D871" s="333" t="s">
        <v>18</v>
      </c>
      <c r="E871" s="702" t="s">
        <v>110</v>
      </c>
      <c r="F871" s="703" t="s">
        <v>111</v>
      </c>
      <c r="G871" s="335"/>
      <c r="H871" s="336">
        <v>205.714</v>
      </c>
      <c r="I871" s="337">
        <v>205.714</v>
      </c>
    </row>
    <row r="872" spans="2:9" ht="12.95" customHeight="1" x14ac:dyDescent="0.15">
      <c r="B872" s="385" t="s">
        <v>31</v>
      </c>
      <c r="C872" s="332" t="s">
        <v>43</v>
      </c>
      <c r="D872" s="333" t="s">
        <v>18</v>
      </c>
      <c r="E872" s="702" t="s">
        <v>110</v>
      </c>
      <c r="F872" s="703" t="s">
        <v>112</v>
      </c>
      <c r="G872" s="335"/>
      <c r="H872" s="336">
        <v>5245.7139999999999</v>
      </c>
      <c r="I872" s="337">
        <v>5245.7139999999999</v>
      </c>
    </row>
    <row r="873" spans="2:9" ht="12.95" customHeight="1" x14ac:dyDescent="0.15">
      <c r="B873" s="385" t="s">
        <v>31</v>
      </c>
      <c r="C873" s="332" t="s">
        <v>43</v>
      </c>
      <c r="D873" s="333" t="s">
        <v>18</v>
      </c>
      <c r="E873" s="702" t="s">
        <v>110</v>
      </c>
      <c r="F873" s="703" t="s">
        <v>114</v>
      </c>
      <c r="G873" s="335"/>
      <c r="H873" s="336">
        <v>411.428</v>
      </c>
      <c r="I873" s="337">
        <v>411.428</v>
      </c>
    </row>
    <row r="874" spans="2:9" ht="12.95" customHeight="1" x14ac:dyDescent="0.15">
      <c r="B874" s="381" t="s">
        <v>31</v>
      </c>
      <c r="C874" s="332" t="s">
        <v>43</v>
      </c>
      <c r="D874" s="333" t="s">
        <v>18</v>
      </c>
      <c r="E874" s="702" t="s">
        <v>122</v>
      </c>
      <c r="F874" s="703" t="s">
        <v>125</v>
      </c>
      <c r="G874" s="335"/>
      <c r="H874" s="336">
        <v>308.57100000000003</v>
      </c>
      <c r="I874" s="337">
        <v>308.57100000000003</v>
      </c>
    </row>
    <row r="875" spans="2:9" ht="12.95" customHeight="1" thickBot="1" x14ac:dyDescent="0.2">
      <c r="B875" s="388" t="s">
        <v>31</v>
      </c>
      <c r="C875" s="355" t="s">
        <v>43</v>
      </c>
      <c r="D875" s="413" t="s">
        <v>18</v>
      </c>
      <c r="E875" s="704" t="s">
        <v>122</v>
      </c>
      <c r="F875" s="705" t="s">
        <v>279</v>
      </c>
      <c r="G875" s="358"/>
      <c r="H875" s="359">
        <v>822.85599999999988</v>
      </c>
      <c r="I875" s="360">
        <v>822.85599999999988</v>
      </c>
    </row>
    <row r="876" spans="2:9" ht="12.95" customHeight="1" x14ac:dyDescent="0.15">
      <c r="B876" s="384" t="s">
        <v>31</v>
      </c>
      <c r="C876" s="349" t="s">
        <v>43</v>
      </c>
      <c r="D876" s="350" t="s">
        <v>18</v>
      </c>
      <c r="E876" s="706" t="s">
        <v>131</v>
      </c>
      <c r="F876" s="707" t="s">
        <v>137</v>
      </c>
      <c r="G876" s="352"/>
      <c r="H876" s="353">
        <v>411.428</v>
      </c>
      <c r="I876" s="354">
        <v>411.428</v>
      </c>
    </row>
    <row r="877" spans="2:9" ht="12.95" customHeight="1" x14ac:dyDescent="0.15">
      <c r="B877" s="381" t="s">
        <v>31</v>
      </c>
      <c r="C877" s="332" t="s">
        <v>43</v>
      </c>
      <c r="D877" s="333" t="s">
        <v>18</v>
      </c>
      <c r="E877" s="702" t="s">
        <v>131</v>
      </c>
      <c r="F877" s="703" t="s">
        <v>138</v>
      </c>
      <c r="G877" s="335"/>
      <c r="H877" s="336">
        <v>102.857</v>
      </c>
      <c r="I877" s="337">
        <v>102.857</v>
      </c>
    </row>
    <row r="878" spans="2:9" ht="12.95" customHeight="1" x14ac:dyDescent="0.15">
      <c r="B878" s="381" t="s">
        <v>31</v>
      </c>
      <c r="C878" s="332" t="s">
        <v>43</v>
      </c>
      <c r="D878" s="338" t="s">
        <v>18</v>
      </c>
      <c r="E878" s="702" t="s">
        <v>131</v>
      </c>
      <c r="F878" s="703" t="s">
        <v>140</v>
      </c>
      <c r="G878" s="335"/>
      <c r="H878" s="336">
        <v>102.857</v>
      </c>
      <c r="I878" s="337">
        <v>102.857</v>
      </c>
    </row>
    <row r="879" spans="2:9" ht="12.95" customHeight="1" x14ac:dyDescent="0.15">
      <c r="B879" s="381" t="s">
        <v>31</v>
      </c>
      <c r="C879" s="332" t="s">
        <v>43</v>
      </c>
      <c r="D879" s="333" t="s">
        <v>18</v>
      </c>
      <c r="E879" s="702" t="s">
        <v>248</v>
      </c>
      <c r="F879" s="703" t="s">
        <v>144</v>
      </c>
      <c r="G879" s="335"/>
      <c r="H879" s="336">
        <v>308.57100000000003</v>
      </c>
      <c r="I879" s="337">
        <v>308.57100000000003</v>
      </c>
    </row>
    <row r="880" spans="2:9" ht="12.95" customHeight="1" x14ac:dyDescent="0.15">
      <c r="B880" s="381" t="s">
        <v>31</v>
      </c>
      <c r="C880" s="332" t="s">
        <v>43</v>
      </c>
      <c r="D880" s="333" t="s">
        <v>18</v>
      </c>
      <c r="E880" s="702" t="s">
        <v>146</v>
      </c>
      <c r="F880" s="703" t="s">
        <v>149</v>
      </c>
      <c r="G880" s="335"/>
      <c r="H880" s="336">
        <v>1131.4269999999999</v>
      </c>
      <c r="I880" s="337">
        <v>1131.4269999999999</v>
      </c>
    </row>
    <row r="881" spans="2:9" ht="12.95" customHeight="1" x14ac:dyDescent="0.15">
      <c r="B881" s="381" t="s">
        <v>31</v>
      </c>
      <c r="C881" s="332" t="s">
        <v>43</v>
      </c>
      <c r="D881" s="333" t="s">
        <v>18</v>
      </c>
      <c r="E881" s="702" t="s">
        <v>146</v>
      </c>
      <c r="F881" s="703" t="s">
        <v>152</v>
      </c>
      <c r="G881" s="335"/>
      <c r="H881" s="336">
        <v>102.857</v>
      </c>
      <c r="I881" s="337">
        <v>102.857</v>
      </c>
    </row>
    <row r="882" spans="2:9" ht="12.95" customHeight="1" x14ac:dyDescent="0.15">
      <c r="B882" s="381" t="s">
        <v>31</v>
      </c>
      <c r="C882" s="332" t="s">
        <v>43</v>
      </c>
      <c r="D882" s="333" t="s">
        <v>18</v>
      </c>
      <c r="E882" s="702" t="s">
        <v>153</v>
      </c>
      <c r="F882" s="703" t="s">
        <v>153</v>
      </c>
      <c r="G882" s="335"/>
      <c r="H882" s="336">
        <v>102.857</v>
      </c>
      <c r="I882" s="337">
        <v>102.857</v>
      </c>
    </row>
    <row r="883" spans="2:9" ht="12.95" customHeight="1" x14ac:dyDescent="0.15">
      <c r="B883" s="381" t="s">
        <v>31</v>
      </c>
      <c r="C883" s="332" t="s">
        <v>43</v>
      </c>
      <c r="D883" s="333" t="s">
        <v>37</v>
      </c>
      <c r="E883" s="702" t="s">
        <v>97</v>
      </c>
      <c r="F883" s="703" t="s">
        <v>254</v>
      </c>
      <c r="G883" s="335"/>
      <c r="H883" s="336">
        <v>102.857</v>
      </c>
      <c r="I883" s="337">
        <v>102.857</v>
      </c>
    </row>
    <row r="884" spans="2:9" ht="12.95" customHeight="1" x14ac:dyDescent="0.15">
      <c r="B884" s="381" t="s">
        <v>31</v>
      </c>
      <c r="C884" s="332" t="s">
        <v>43</v>
      </c>
      <c r="D884" s="333" t="s">
        <v>37</v>
      </c>
      <c r="E884" s="702" t="s">
        <v>97</v>
      </c>
      <c r="F884" s="703" t="s">
        <v>100</v>
      </c>
      <c r="G884" s="335"/>
      <c r="H884" s="336">
        <v>822.85599999999988</v>
      </c>
      <c r="I884" s="337">
        <v>822.85599999999988</v>
      </c>
    </row>
    <row r="885" spans="2:9" ht="12.95" customHeight="1" x14ac:dyDescent="0.15">
      <c r="B885" s="381" t="s">
        <v>31</v>
      </c>
      <c r="C885" s="332" t="s">
        <v>43</v>
      </c>
      <c r="D885" s="333" t="s">
        <v>37</v>
      </c>
      <c r="E885" s="702" t="s">
        <v>110</v>
      </c>
      <c r="F885" s="703" t="s">
        <v>112</v>
      </c>
      <c r="G885" s="335"/>
      <c r="H885" s="336">
        <v>514.28499999999997</v>
      </c>
      <c r="I885" s="337">
        <v>514.28499999999997</v>
      </c>
    </row>
    <row r="886" spans="2:9" ht="12.95" customHeight="1" x14ac:dyDescent="0.15">
      <c r="B886" s="381" t="s">
        <v>31</v>
      </c>
      <c r="C886" s="332" t="s">
        <v>43</v>
      </c>
      <c r="D886" s="333" t="s">
        <v>37</v>
      </c>
      <c r="E886" s="702" t="s">
        <v>146</v>
      </c>
      <c r="F886" s="703" t="s">
        <v>148</v>
      </c>
      <c r="G886" s="335"/>
      <c r="H886" s="336">
        <v>2982.8559999999998</v>
      </c>
      <c r="I886" s="337">
        <v>2982.8559999999998</v>
      </c>
    </row>
    <row r="887" spans="2:9" ht="12.95" customHeight="1" x14ac:dyDescent="0.15">
      <c r="B887" s="381" t="s">
        <v>31</v>
      </c>
      <c r="C887" s="332" t="s">
        <v>43</v>
      </c>
      <c r="D887" s="333" t="s">
        <v>37</v>
      </c>
      <c r="E887" s="702" t="s">
        <v>146</v>
      </c>
      <c r="F887" s="703" t="s">
        <v>152</v>
      </c>
      <c r="G887" s="335"/>
      <c r="H887" s="336">
        <v>308.57100000000003</v>
      </c>
      <c r="I887" s="337">
        <v>308.57100000000003</v>
      </c>
    </row>
    <row r="888" spans="2:9" ht="12.95" customHeight="1" x14ac:dyDescent="0.15">
      <c r="B888" s="381" t="s">
        <v>31</v>
      </c>
      <c r="C888" s="332" t="s">
        <v>43</v>
      </c>
      <c r="D888" s="333" t="s">
        <v>32</v>
      </c>
      <c r="E888" s="702" t="s">
        <v>110</v>
      </c>
      <c r="F888" s="703" t="s">
        <v>112</v>
      </c>
      <c r="G888" s="335"/>
      <c r="H888" s="336">
        <v>964.28499999999997</v>
      </c>
      <c r="I888" s="337">
        <v>964.28499999999997</v>
      </c>
    </row>
    <row r="889" spans="2:9" ht="12.95" customHeight="1" x14ac:dyDescent="0.15">
      <c r="B889" s="381" t="s">
        <v>31</v>
      </c>
      <c r="C889" s="332" t="s">
        <v>43</v>
      </c>
      <c r="D889" s="333" t="s">
        <v>32</v>
      </c>
      <c r="E889" s="702" t="s">
        <v>146</v>
      </c>
      <c r="F889" s="703" t="s">
        <v>148</v>
      </c>
      <c r="G889" s="335"/>
      <c r="H889" s="336">
        <v>1285.7150000000001</v>
      </c>
      <c r="I889" s="337">
        <v>1285.7150000000001</v>
      </c>
    </row>
    <row r="890" spans="2:9" ht="12.95" customHeight="1" x14ac:dyDescent="0.15">
      <c r="B890" s="381" t="s">
        <v>31</v>
      </c>
      <c r="C890" s="332" t="s">
        <v>43</v>
      </c>
      <c r="D890" s="333" t="s">
        <v>33</v>
      </c>
      <c r="E890" s="702" t="s">
        <v>110</v>
      </c>
      <c r="F890" s="703" t="s">
        <v>112</v>
      </c>
      <c r="G890" s="335"/>
      <c r="H890" s="336">
        <v>771.428</v>
      </c>
      <c r="I890" s="337">
        <v>771.428</v>
      </c>
    </row>
    <row r="891" spans="2:9" ht="12.95" customHeight="1" x14ac:dyDescent="0.15">
      <c r="B891" s="381" t="s">
        <v>31</v>
      </c>
      <c r="C891" s="332" t="s">
        <v>43</v>
      </c>
      <c r="D891" s="333" t="s">
        <v>33</v>
      </c>
      <c r="E891" s="702" t="s">
        <v>131</v>
      </c>
      <c r="F891" s="703" t="s">
        <v>132</v>
      </c>
      <c r="G891" s="335"/>
      <c r="H891" s="336">
        <v>1285.7150000000001</v>
      </c>
      <c r="I891" s="337">
        <v>1285.7150000000001</v>
      </c>
    </row>
    <row r="892" spans="2:9" ht="12.95" customHeight="1" x14ac:dyDescent="0.15">
      <c r="B892" s="383" t="s">
        <v>31</v>
      </c>
      <c r="C892" s="345" t="s">
        <v>43</v>
      </c>
      <c r="D892" s="346"/>
      <c r="E892" s="710" t="s">
        <v>273</v>
      </c>
      <c r="F892" s="711"/>
      <c r="G892" s="25"/>
      <c r="H892" s="2">
        <v>18501.418999999998</v>
      </c>
      <c r="I892" s="348">
        <v>18501.418999999998</v>
      </c>
    </row>
    <row r="893" spans="2:9" ht="12.95" customHeight="1" x14ac:dyDescent="0.15">
      <c r="B893" s="381" t="s">
        <v>22</v>
      </c>
      <c r="C893" s="332" t="s">
        <v>43</v>
      </c>
      <c r="D893" s="333" t="s">
        <v>27</v>
      </c>
      <c r="E893" s="702" t="s">
        <v>110</v>
      </c>
      <c r="F893" s="703" t="s">
        <v>114</v>
      </c>
      <c r="G893" s="335"/>
      <c r="H893" s="336">
        <v>385.71299999999997</v>
      </c>
      <c r="I893" s="337">
        <v>385.71299999999997</v>
      </c>
    </row>
    <row r="894" spans="2:9" ht="12.95" customHeight="1" x14ac:dyDescent="0.15">
      <c r="B894" s="381" t="s">
        <v>22</v>
      </c>
      <c r="C894" s="332" t="s">
        <v>43</v>
      </c>
      <c r="D894" s="338" t="s">
        <v>251</v>
      </c>
      <c r="E894" s="702" t="s">
        <v>277</v>
      </c>
      <c r="F894" s="703" t="s">
        <v>277</v>
      </c>
      <c r="G894" s="335"/>
      <c r="H894" s="336">
        <v>26.25</v>
      </c>
      <c r="I894" s="337">
        <v>26.25</v>
      </c>
    </row>
    <row r="895" spans="2:9" ht="12.95" customHeight="1" x14ac:dyDescent="0.15">
      <c r="B895" s="383" t="s">
        <v>22</v>
      </c>
      <c r="C895" s="345" t="s">
        <v>43</v>
      </c>
      <c r="D895" s="346"/>
      <c r="E895" s="710" t="s">
        <v>273</v>
      </c>
      <c r="F895" s="711"/>
      <c r="G895" s="25"/>
      <c r="H895" s="2">
        <v>411.96299999999997</v>
      </c>
      <c r="I895" s="348">
        <v>411.96299999999997</v>
      </c>
    </row>
    <row r="896" spans="2:9" ht="12.95" customHeight="1" x14ac:dyDescent="0.15">
      <c r="B896" s="381" t="s">
        <v>23</v>
      </c>
      <c r="C896" s="332" t="s">
        <v>43</v>
      </c>
      <c r="D896" s="333" t="s">
        <v>18</v>
      </c>
      <c r="E896" s="702" t="s">
        <v>97</v>
      </c>
      <c r="F896" s="703" t="s">
        <v>99</v>
      </c>
      <c r="G896" s="335"/>
      <c r="H896" s="336">
        <v>411.42899999999997</v>
      </c>
      <c r="I896" s="337">
        <v>411.42899999999997</v>
      </c>
    </row>
    <row r="897" spans="2:9" ht="12.95" customHeight="1" x14ac:dyDescent="0.15">
      <c r="B897" s="381" t="s">
        <v>23</v>
      </c>
      <c r="C897" s="332" t="s">
        <v>43</v>
      </c>
      <c r="D897" s="333" t="s">
        <v>18</v>
      </c>
      <c r="E897" s="702" t="s">
        <v>110</v>
      </c>
      <c r="F897" s="703" t="s">
        <v>112</v>
      </c>
      <c r="G897" s="335"/>
      <c r="H897" s="336">
        <v>1337.1409999999998</v>
      </c>
      <c r="I897" s="337">
        <v>1337.1409999999998</v>
      </c>
    </row>
    <row r="898" spans="2:9" ht="12.95" customHeight="1" x14ac:dyDescent="0.15">
      <c r="B898" s="381" t="s">
        <v>23</v>
      </c>
      <c r="C898" s="332" t="s">
        <v>43</v>
      </c>
      <c r="D898" s="333" t="s">
        <v>18</v>
      </c>
      <c r="E898" s="702" t="s">
        <v>122</v>
      </c>
      <c r="F898" s="703" t="s">
        <v>279</v>
      </c>
      <c r="G898" s="335"/>
      <c r="H898" s="336">
        <v>925.71299999999997</v>
      </c>
      <c r="I898" s="337">
        <v>925.71299999999997</v>
      </c>
    </row>
    <row r="899" spans="2:9" ht="12.95" customHeight="1" x14ac:dyDescent="0.15">
      <c r="B899" s="381" t="s">
        <v>23</v>
      </c>
      <c r="C899" s="332" t="s">
        <v>43</v>
      </c>
      <c r="D899" s="333" t="s">
        <v>18</v>
      </c>
      <c r="E899" s="702" t="s">
        <v>131</v>
      </c>
      <c r="F899" s="703" t="s">
        <v>133</v>
      </c>
      <c r="G899" s="335"/>
      <c r="H899" s="336">
        <v>102.857</v>
      </c>
      <c r="I899" s="337">
        <v>102.857</v>
      </c>
    </row>
    <row r="900" spans="2:9" ht="12.95" customHeight="1" x14ac:dyDescent="0.15">
      <c r="B900" s="381" t="s">
        <v>23</v>
      </c>
      <c r="C900" s="332" t="s">
        <v>43</v>
      </c>
      <c r="D900" s="333" t="s">
        <v>18</v>
      </c>
      <c r="E900" s="702" t="s">
        <v>131</v>
      </c>
      <c r="F900" s="703" t="s">
        <v>136</v>
      </c>
      <c r="G900" s="335"/>
      <c r="H900" s="336">
        <v>102.857</v>
      </c>
      <c r="I900" s="337">
        <v>102.857</v>
      </c>
    </row>
    <row r="901" spans="2:9" ht="12.95" customHeight="1" x14ac:dyDescent="0.15">
      <c r="B901" s="381" t="s">
        <v>23</v>
      </c>
      <c r="C901" s="332" t="s">
        <v>43</v>
      </c>
      <c r="D901" s="333" t="s">
        <v>18</v>
      </c>
      <c r="E901" s="702" t="s">
        <v>131</v>
      </c>
      <c r="F901" s="703" t="s">
        <v>138</v>
      </c>
      <c r="G901" s="335"/>
      <c r="H901" s="336">
        <v>102.857</v>
      </c>
      <c r="I901" s="337">
        <v>102.857</v>
      </c>
    </row>
    <row r="902" spans="2:9" ht="12.95" customHeight="1" x14ac:dyDescent="0.15">
      <c r="B902" s="381" t="s">
        <v>23</v>
      </c>
      <c r="C902" s="332" t="s">
        <v>43</v>
      </c>
      <c r="D902" s="333" t="s">
        <v>18</v>
      </c>
      <c r="E902" s="702" t="s">
        <v>131</v>
      </c>
      <c r="F902" s="703" t="s">
        <v>140</v>
      </c>
      <c r="G902" s="335"/>
      <c r="H902" s="336">
        <v>205.714</v>
      </c>
      <c r="I902" s="337">
        <v>205.714</v>
      </c>
    </row>
    <row r="903" spans="2:9" ht="12.95" customHeight="1" x14ac:dyDescent="0.15">
      <c r="B903" s="381" t="s">
        <v>23</v>
      </c>
      <c r="C903" s="332" t="s">
        <v>43</v>
      </c>
      <c r="D903" s="333" t="s">
        <v>18</v>
      </c>
      <c r="E903" s="702" t="s">
        <v>248</v>
      </c>
      <c r="F903" s="703" t="s">
        <v>144</v>
      </c>
      <c r="G903" s="335"/>
      <c r="H903" s="336">
        <v>102.857</v>
      </c>
      <c r="I903" s="337">
        <v>102.857</v>
      </c>
    </row>
    <row r="904" spans="2:9" ht="12.95" customHeight="1" x14ac:dyDescent="0.15">
      <c r="B904" s="381" t="s">
        <v>23</v>
      </c>
      <c r="C904" s="332" t="s">
        <v>43</v>
      </c>
      <c r="D904" s="333" t="s">
        <v>18</v>
      </c>
      <c r="E904" s="702" t="s">
        <v>146</v>
      </c>
      <c r="F904" s="703" t="s">
        <v>151</v>
      </c>
      <c r="G904" s="335"/>
      <c r="H904" s="336">
        <v>102.857</v>
      </c>
      <c r="I904" s="337">
        <v>102.857</v>
      </c>
    </row>
    <row r="905" spans="2:9" ht="12.95" customHeight="1" x14ac:dyDescent="0.15">
      <c r="B905" s="381" t="s">
        <v>23</v>
      </c>
      <c r="C905" s="332" t="s">
        <v>43</v>
      </c>
      <c r="D905" s="333" t="s">
        <v>18</v>
      </c>
      <c r="E905" s="702" t="s">
        <v>146</v>
      </c>
      <c r="F905" s="703" t="s">
        <v>152</v>
      </c>
      <c r="G905" s="335"/>
      <c r="H905" s="336">
        <v>205.714</v>
      </c>
      <c r="I905" s="337">
        <v>205.714</v>
      </c>
    </row>
    <row r="906" spans="2:9" ht="12.95" customHeight="1" x14ac:dyDescent="0.15">
      <c r="B906" s="381" t="s">
        <v>23</v>
      </c>
      <c r="C906" s="332" t="s">
        <v>43</v>
      </c>
      <c r="D906" s="333" t="s">
        <v>7</v>
      </c>
      <c r="E906" s="702" t="s">
        <v>97</v>
      </c>
      <c r="F906" s="703" t="s">
        <v>99</v>
      </c>
      <c r="G906" s="335"/>
      <c r="H906" s="336">
        <v>986.78100000000029</v>
      </c>
      <c r="I906" s="337">
        <v>986.78100000000029</v>
      </c>
    </row>
    <row r="907" spans="2:9" ht="12.95" customHeight="1" x14ac:dyDescent="0.15">
      <c r="B907" s="381" t="s">
        <v>23</v>
      </c>
      <c r="C907" s="332" t="s">
        <v>43</v>
      </c>
      <c r="D907" s="333" t="s">
        <v>7</v>
      </c>
      <c r="E907" s="702" t="s">
        <v>97</v>
      </c>
      <c r="F907" s="703" t="s">
        <v>254</v>
      </c>
      <c r="G907" s="335"/>
      <c r="H907" s="336">
        <v>376.07100000000003</v>
      </c>
      <c r="I907" s="337">
        <v>376.07100000000003</v>
      </c>
    </row>
    <row r="908" spans="2:9" ht="12.95" customHeight="1" x14ac:dyDescent="0.15">
      <c r="B908" s="381" t="s">
        <v>23</v>
      </c>
      <c r="C908" s="332" t="s">
        <v>43</v>
      </c>
      <c r="D908" s="333" t="s">
        <v>7</v>
      </c>
      <c r="E908" s="702" t="s">
        <v>122</v>
      </c>
      <c r="F908" s="703" t="s">
        <v>126</v>
      </c>
      <c r="G908" s="335"/>
      <c r="H908" s="336">
        <v>829.28700000000026</v>
      </c>
      <c r="I908" s="337">
        <v>829.28700000000026</v>
      </c>
    </row>
    <row r="909" spans="2:9" ht="12.95" customHeight="1" x14ac:dyDescent="0.15">
      <c r="B909" s="381" t="s">
        <v>23</v>
      </c>
      <c r="C909" s="332" t="s">
        <v>43</v>
      </c>
      <c r="D909" s="333" t="s">
        <v>7</v>
      </c>
      <c r="E909" s="702" t="s">
        <v>122</v>
      </c>
      <c r="F909" s="703" t="s">
        <v>129</v>
      </c>
      <c r="G909" s="335"/>
      <c r="H909" s="336">
        <v>559.28400000000011</v>
      </c>
      <c r="I909" s="337">
        <v>559.28400000000011</v>
      </c>
    </row>
    <row r="910" spans="2:9" ht="12.95" customHeight="1" x14ac:dyDescent="0.15">
      <c r="B910" s="381" t="s">
        <v>23</v>
      </c>
      <c r="C910" s="332" t="s">
        <v>43</v>
      </c>
      <c r="D910" s="333" t="s">
        <v>7</v>
      </c>
      <c r="E910" s="702" t="s">
        <v>131</v>
      </c>
      <c r="F910" s="703" t="s">
        <v>137</v>
      </c>
      <c r="G910" s="335"/>
      <c r="H910" s="336">
        <v>128.572</v>
      </c>
      <c r="I910" s="337">
        <v>128.572</v>
      </c>
    </row>
    <row r="911" spans="2:9" ht="12.95" customHeight="1" x14ac:dyDescent="0.15">
      <c r="B911" s="381" t="s">
        <v>23</v>
      </c>
      <c r="C911" s="332" t="s">
        <v>43</v>
      </c>
      <c r="D911" s="333" t="s">
        <v>37</v>
      </c>
      <c r="E911" s="702" t="s">
        <v>97</v>
      </c>
      <c r="F911" s="703" t="s">
        <v>254</v>
      </c>
      <c r="G911" s="335"/>
      <c r="H911" s="336">
        <v>205.714</v>
      </c>
      <c r="I911" s="337">
        <v>205.714</v>
      </c>
    </row>
    <row r="912" spans="2:9" ht="12.95" customHeight="1" x14ac:dyDescent="0.15">
      <c r="B912" s="381" t="s">
        <v>23</v>
      </c>
      <c r="C912" s="332" t="s">
        <v>43</v>
      </c>
      <c r="D912" s="333" t="s">
        <v>37</v>
      </c>
      <c r="E912" s="702" t="s">
        <v>131</v>
      </c>
      <c r="F912" s="703" t="s">
        <v>140</v>
      </c>
      <c r="G912" s="335"/>
      <c r="H912" s="336">
        <v>822.85599999999999</v>
      </c>
      <c r="I912" s="337">
        <v>822.85599999999999</v>
      </c>
    </row>
    <row r="913" spans="2:9" ht="12.95" customHeight="1" x14ac:dyDescent="0.15">
      <c r="B913" s="381" t="s">
        <v>23</v>
      </c>
      <c r="C913" s="332" t="s">
        <v>43</v>
      </c>
      <c r="D913" s="333" t="s">
        <v>37</v>
      </c>
      <c r="E913" s="702" t="s">
        <v>146</v>
      </c>
      <c r="F913" s="703" t="s">
        <v>147</v>
      </c>
      <c r="G913" s="335"/>
      <c r="H913" s="336">
        <v>205.714</v>
      </c>
      <c r="I913" s="337">
        <v>205.714</v>
      </c>
    </row>
    <row r="914" spans="2:9" ht="12.95" customHeight="1" x14ac:dyDescent="0.15">
      <c r="B914" s="383" t="s">
        <v>23</v>
      </c>
      <c r="C914" s="345" t="s">
        <v>43</v>
      </c>
      <c r="D914" s="346"/>
      <c r="E914" s="710" t="s">
        <v>273</v>
      </c>
      <c r="F914" s="711"/>
      <c r="G914" s="25"/>
      <c r="H914" s="2">
        <v>7714.2749999999978</v>
      </c>
      <c r="I914" s="348">
        <v>7714.2749999999978</v>
      </c>
    </row>
    <row r="915" spans="2:9" ht="12.95" customHeight="1" x14ac:dyDescent="0.15">
      <c r="B915" s="381" t="s">
        <v>13</v>
      </c>
      <c r="C915" s="332" t="s">
        <v>43</v>
      </c>
      <c r="D915" s="333" t="s">
        <v>18</v>
      </c>
      <c r="E915" s="702" t="s">
        <v>110</v>
      </c>
      <c r="F915" s="703" t="s">
        <v>112</v>
      </c>
      <c r="G915" s="335"/>
      <c r="H915" s="336">
        <v>707.14200000000005</v>
      </c>
      <c r="I915" s="337">
        <v>707.14200000000005</v>
      </c>
    </row>
    <row r="916" spans="2:9" ht="12.95" customHeight="1" x14ac:dyDescent="0.15">
      <c r="B916" s="381" t="s">
        <v>13</v>
      </c>
      <c r="C916" s="332" t="s">
        <v>43</v>
      </c>
      <c r="D916" s="333" t="s">
        <v>18</v>
      </c>
      <c r="E916" s="702" t="s">
        <v>110</v>
      </c>
      <c r="F916" s="703" t="s">
        <v>113</v>
      </c>
      <c r="G916" s="335"/>
      <c r="H916" s="336">
        <v>450</v>
      </c>
      <c r="I916" s="337">
        <v>450</v>
      </c>
    </row>
    <row r="917" spans="2:9" ht="12.95" customHeight="1" x14ac:dyDescent="0.15">
      <c r="B917" s="381" t="s">
        <v>13</v>
      </c>
      <c r="C917" s="332" t="s">
        <v>43</v>
      </c>
      <c r="D917" s="333" t="s">
        <v>18</v>
      </c>
      <c r="E917" s="702" t="s">
        <v>110</v>
      </c>
      <c r="F917" s="703" t="s">
        <v>114</v>
      </c>
      <c r="G917" s="335"/>
      <c r="H917" s="336">
        <v>482.14300000000003</v>
      </c>
      <c r="I917" s="337">
        <v>482.14300000000003</v>
      </c>
    </row>
    <row r="918" spans="2:9" ht="12.95" customHeight="1" x14ac:dyDescent="0.15">
      <c r="B918" s="381" t="s">
        <v>13</v>
      </c>
      <c r="C918" s="332" t="s">
        <v>43</v>
      </c>
      <c r="D918" s="333" t="s">
        <v>18</v>
      </c>
      <c r="E918" s="702" t="s">
        <v>122</v>
      </c>
      <c r="F918" s="703" t="s">
        <v>126</v>
      </c>
      <c r="G918" s="335"/>
      <c r="H918" s="336">
        <v>192.857</v>
      </c>
      <c r="I918" s="337">
        <v>192.857</v>
      </c>
    </row>
    <row r="919" spans="2:9" ht="12.95" customHeight="1" x14ac:dyDescent="0.15">
      <c r="B919" s="381" t="s">
        <v>13</v>
      </c>
      <c r="C919" s="332" t="s">
        <v>43</v>
      </c>
      <c r="D919" s="338" t="s">
        <v>18</v>
      </c>
      <c r="E919" s="702" t="s">
        <v>131</v>
      </c>
      <c r="F919" s="703" t="s">
        <v>132</v>
      </c>
      <c r="G919" s="335"/>
      <c r="H919" s="336">
        <v>5849.9989999999998</v>
      </c>
      <c r="I919" s="337">
        <v>5849.9989999999998</v>
      </c>
    </row>
    <row r="920" spans="2:9" ht="12.95" customHeight="1" x14ac:dyDescent="0.15">
      <c r="B920" s="381" t="s">
        <v>13</v>
      </c>
      <c r="C920" s="332" t="s">
        <v>43</v>
      </c>
      <c r="D920" s="333" t="s">
        <v>18</v>
      </c>
      <c r="E920" s="702" t="s">
        <v>131</v>
      </c>
      <c r="F920" s="703" t="s">
        <v>136</v>
      </c>
      <c r="G920" s="335"/>
      <c r="H920" s="336">
        <v>192.857</v>
      </c>
      <c r="I920" s="337">
        <v>192.857</v>
      </c>
    </row>
    <row r="921" spans="2:9" ht="12.95" customHeight="1" x14ac:dyDescent="0.15">
      <c r="B921" s="381" t="s">
        <v>13</v>
      </c>
      <c r="C921" s="332" t="s">
        <v>43</v>
      </c>
      <c r="D921" s="333" t="s">
        <v>18</v>
      </c>
      <c r="E921" s="702" t="s">
        <v>248</v>
      </c>
      <c r="F921" s="703" t="s">
        <v>144</v>
      </c>
      <c r="G921" s="335"/>
      <c r="H921" s="336">
        <v>128.572</v>
      </c>
      <c r="I921" s="337">
        <v>128.572</v>
      </c>
    </row>
    <row r="922" spans="2:9" ht="12.95" customHeight="1" x14ac:dyDescent="0.15">
      <c r="B922" s="381" t="s">
        <v>13</v>
      </c>
      <c r="C922" s="332" t="s">
        <v>43</v>
      </c>
      <c r="D922" s="333" t="s">
        <v>18</v>
      </c>
      <c r="E922" s="702" t="s">
        <v>146</v>
      </c>
      <c r="F922" s="703" t="s">
        <v>152</v>
      </c>
      <c r="G922" s="335"/>
      <c r="H922" s="336">
        <v>32.143000000000001</v>
      </c>
      <c r="I922" s="337">
        <v>32.143000000000001</v>
      </c>
    </row>
    <row r="923" spans="2:9" ht="12.95" customHeight="1" x14ac:dyDescent="0.15">
      <c r="B923" s="383" t="s">
        <v>13</v>
      </c>
      <c r="C923" s="345" t="s">
        <v>43</v>
      </c>
      <c r="D923" s="346"/>
      <c r="E923" s="710" t="s">
        <v>273</v>
      </c>
      <c r="F923" s="711"/>
      <c r="G923" s="25"/>
      <c r="H923" s="2">
        <v>8035.7129999999997</v>
      </c>
      <c r="I923" s="348">
        <v>8035.7129999999997</v>
      </c>
    </row>
    <row r="924" spans="2:9" ht="12.95" customHeight="1" x14ac:dyDescent="0.15">
      <c r="B924" s="381" t="s">
        <v>24</v>
      </c>
      <c r="C924" s="332" t="s">
        <v>43</v>
      </c>
      <c r="D924" s="333" t="s">
        <v>7</v>
      </c>
      <c r="E924" s="702" t="s">
        <v>110</v>
      </c>
      <c r="F924" s="703" t="s">
        <v>114</v>
      </c>
      <c r="G924" s="335"/>
      <c r="H924" s="336">
        <v>308.57100000000003</v>
      </c>
      <c r="I924" s="337">
        <v>308.57100000000003</v>
      </c>
    </row>
    <row r="925" spans="2:9" ht="12.95" customHeight="1" x14ac:dyDescent="0.15">
      <c r="B925" s="381" t="s">
        <v>24</v>
      </c>
      <c r="C925" s="332" t="s">
        <v>43</v>
      </c>
      <c r="D925" s="333" t="s">
        <v>7</v>
      </c>
      <c r="E925" s="702" t="s">
        <v>110</v>
      </c>
      <c r="F925" s="703" t="s">
        <v>249</v>
      </c>
      <c r="G925" s="335"/>
      <c r="H925" s="336">
        <v>359.99900000000002</v>
      </c>
      <c r="I925" s="337">
        <v>359.99900000000002</v>
      </c>
    </row>
    <row r="926" spans="2:9" ht="12.95" customHeight="1" x14ac:dyDescent="0.15">
      <c r="B926" s="381" t="s">
        <v>24</v>
      </c>
      <c r="C926" s="332" t="s">
        <v>43</v>
      </c>
      <c r="D926" s="333" t="s">
        <v>7</v>
      </c>
      <c r="E926" s="702" t="s">
        <v>122</v>
      </c>
      <c r="F926" s="703" t="s">
        <v>129</v>
      </c>
      <c r="G926" s="335"/>
      <c r="H926" s="336">
        <v>128.571</v>
      </c>
      <c r="I926" s="337">
        <v>128.571</v>
      </c>
    </row>
    <row r="927" spans="2:9" ht="12.95" customHeight="1" x14ac:dyDescent="0.15">
      <c r="B927" s="381" t="s">
        <v>24</v>
      </c>
      <c r="C927" s="332" t="s">
        <v>43</v>
      </c>
      <c r="D927" s="333" t="s">
        <v>7</v>
      </c>
      <c r="E927" s="702" t="s">
        <v>122</v>
      </c>
      <c r="F927" s="703" t="s">
        <v>279</v>
      </c>
      <c r="G927" s="335"/>
      <c r="H927" s="336">
        <v>250.71299999999999</v>
      </c>
      <c r="I927" s="337">
        <v>250.71299999999999</v>
      </c>
    </row>
    <row r="928" spans="2:9" ht="12.95" customHeight="1" x14ac:dyDescent="0.15">
      <c r="B928" s="381" t="s">
        <v>24</v>
      </c>
      <c r="C928" s="332" t="s">
        <v>43</v>
      </c>
      <c r="D928" s="333" t="s">
        <v>7</v>
      </c>
      <c r="E928" s="702" t="s">
        <v>131</v>
      </c>
      <c r="F928" s="703" t="s">
        <v>132</v>
      </c>
      <c r="G928" s="335"/>
      <c r="H928" s="336">
        <v>7592.1269999999977</v>
      </c>
      <c r="I928" s="337">
        <v>7592.1269999999977</v>
      </c>
    </row>
    <row r="929" spans="2:9" ht="12.95" customHeight="1" x14ac:dyDescent="0.15">
      <c r="B929" s="381" t="s">
        <v>24</v>
      </c>
      <c r="C929" s="332" t="s">
        <v>43</v>
      </c>
      <c r="D929" s="333" t="s">
        <v>7</v>
      </c>
      <c r="E929" s="702" t="s">
        <v>248</v>
      </c>
      <c r="F929" s="703" t="s">
        <v>145</v>
      </c>
      <c r="G929" s="335"/>
      <c r="H929" s="336">
        <v>250.714</v>
      </c>
      <c r="I929" s="337">
        <v>250.714</v>
      </c>
    </row>
    <row r="930" spans="2:9" ht="12.95" customHeight="1" x14ac:dyDescent="0.15">
      <c r="B930" s="383" t="s">
        <v>24</v>
      </c>
      <c r="C930" s="345" t="s">
        <v>43</v>
      </c>
      <c r="D930" s="346"/>
      <c r="E930" s="710" t="s">
        <v>273</v>
      </c>
      <c r="F930" s="711"/>
      <c r="G930" s="25"/>
      <c r="H930" s="2">
        <v>8890.6949999999979</v>
      </c>
      <c r="I930" s="348">
        <v>8890.6949999999979</v>
      </c>
    </row>
    <row r="931" spans="2:9" ht="12.95" customHeight="1" x14ac:dyDescent="0.15">
      <c r="B931" s="381" t="s">
        <v>17</v>
      </c>
      <c r="C931" s="332" t="s">
        <v>43</v>
      </c>
      <c r="D931" s="333" t="s">
        <v>7</v>
      </c>
      <c r="E931" s="702" t="s">
        <v>97</v>
      </c>
      <c r="F931" s="703" t="s">
        <v>99</v>
      </c>
      <c r="G931" s="335"/>
      <c r="H931" s="336">
        <v>64.286000000000001</v>
      </c>
      <c r="I931" s="337">
        <v>64.286000000000001</v>
      </c>
    </row>
    <row r="932" spans="2:9" ht="12.95" customHeight="1" x14ac:dyDescent="0.15">
      <c r="B932" s="381" t="s">
        <v>17</v>
      </c>
      <c r="C932" s="332" t="s">
        <v>43</v>
      </c>
      <c r="D932" s="333" t="s">
        <v>7</v>
      </c>
      <c r="E932" s="702" t="s">
        <v>97</v>
      </c>
      <c r="F932" s="703" t="s">
        <v>254</v>
      </c>
      <c r="G932" s="335"/>
      <c r="H932" s="336">
        <v>867.85399999999981</v>
      </c>
      <c r="I932" s="337">
        <v>867.85399999999981</v>
      </c>
    </row>
    <row r="933" spans="2:9" ht="12.95" customHeight="1" thickBot="1" x14ac:dyDescent="0.2">
      <c r="B933" s="388" t="s">
        <v>17</v>
      </c>
      <c r="C933" s="355" t="s">
        <v>43</v>
      </c>
      <c r="D933" s="356" t="s">
        <v>7</v>
      </c>
      <c r="E933" s="704" t="s">
        <v>97</v>
      </c>
      <c r="F933" s="705" t="s">
        <v>102</v>
      </c>
      <c r="G933" s="358"/>
      <c r="H933" s="359">
        <v>64.286000000000001</v>
      </c>
      <c r="I933" s="360">
        <v>64.286000000000001</v>
      </c>
    </row>
    <row r="934" spans="2:9" ht="12.95" customHeight="1" x14ac:dyDescent="0.15">
      <c r="B934" s="384" t="s">
        <v>17</v>
      </c>
      <c r="C934" s="349" t="s">
        <v>43</v>
      </c>
      <c r="D934" s="350" t="s">
        <v>7</v>
      </c>
      <c r="E934" s="706" t="s">
        <v>110</v>
      </c>
      <c r="F934" s="707" t="s">
        <v>249</v>
      </c>
      <c r="G934" s="352"/>
      <c r="H934" s="353">
        <v>32.143000000000001</v>
      </c>
      <c r="I934" s="354">
        <v>32.143000000000001</v>
      </c>
    </row>
    <row r="935" spans="2:9" ht="12.95" customHeight="1" x14ac:dyDescent="0.15">
      <c r="B935" s="381" t="s">
        <v>17</v>
      </c>
      <c r="C935" s="332" t="s">
        <v>43</v>
      </c>
      <c r="D935" s="333" t="s">
        <v>7</v>
      </c>
      <c r="E935" s="702" t="s">
        <v>122</v>
      </c>
      <c r="F935" s="703" t="s">
        <v>129</v>
      </c>
      <c r="G935" s="335"/>
      <c r="H935" s="336">
        <v>318.214</v>
      </c>
      <c r="I935" s="337">
        <v>318.214</v>
      </c>
    </row>
    <row r="936" spans="2:9" ht="12.95" customHeight="1" x14ac:dyDescent="0.15">
      <c r="B936" s="381" t="s">
        <v>17</v>
      </c>
      <c r="C936" s="332" t="s">
        <v>43</v>
      </c>
      <c r="D936" s="333" t="s">
        <v>7</v>
      </c>
      <c r="E936" s="702" t="s">
        <v>131</v>
      </c>
      <c r="F936" s="703" t="s">
        <v>132</v>
      </c>
      <c r="G936" s="335"/>
      <c r="H936" s="336">
        <v>112.499</v>
      </c>
      <c r="I936" s="337">
        <v>112.499</v>
      </c>
    </row>
    <row r="937" spans="2:9" ht="12.95" customHeight="1" x14ac:dyDescent="0.15">
      <c r="B937" s="381" t="s">
        <v>17</v>
      </c>
      <c r="C937" s="332" t="s">
        <v>43</v>
      </c>
      <c r="D937" s="333" t="s">
        <v>7</v>
      </c>
      <c r="E937" s="702" t="s">
        <v>131</v>
      </c>
      <c r="F937" s="703" t="s">
        <v>136</v>
      </c>
      <c r="G937" s="335"/>
      <c r="H937" s="336">
        <v>257.14300000000003</v>
      </c>
      <c r="I937" s="337">
        <v>257.14300000000003</v>
      </c>
    </row>
    <row r="938" spans="2:9" ht="12.95" customHeight="1" x14ac:dyDescent="0.15">
      <c r="B938" s="381" t="s">
        <v>17</v>
      </c>
      <c r="C938" s="332" t="s">
        <v>43</v>
      </c>
      <c r="D938" s="333" t="s">
        <v>7</v>
      </c>
      <c r="E938" s="702" t="s">
        <v>248</v>
      </c>
      <c r="F938" s="703" t="s">
        <v>145</v>
      </c>
      <c r="G938" s="335"/>
      <c r="H938" s="336">
        <v>70.713999999999999</v>
      </c>
      <c r="I938" s="337">
        <v>70.713999999999999</v>
      </c>
    </row>
    <row r="939" spans="2:9" ht="12.95" customHeight="1" x14ac:dyDescent="0.15">
      <c r="B939" s="383" t="s">
        <v>17</v>
      </c>
      <c r="C939" s="345" t="s">
        <v>43</v>
      </c>
      <c r="D939" s="346"/>
      <c r="E939" s="710" t="s">
        <v>273</v>
      </c>
      <c r="F939" s="711"/>
      <c r="G939" s="25"/>
      <c r="H939" s="2">
        <v>1787.1389999999997</v>
      </c>
      <c r="I939" s="348">
        <v>1787.1389999999997</v>
      </c>
    </row>
    <row r="940" spans="2:9" ht="12.95" customHeight="1" x14ac:dyDescent="0.15">
      <c r="B940" s="381" t="s">
        <v>37</v>
      </c>
      <c r="C940" s="332" t="s">
        <v>43</v>
      </c>
      <c r="D940" s="333" t="s">
        <v>18</v>
      </c>
      <c r="E940" s="702" t="s">
        <v>103</v>
      </c>
      <c r="F940" s="703" t="s">
        <v>256</v>
      </c>
      <c r="G940" s="335"/>
      <c r="H940" s="336">
        <v>102.857</v>
      </c>
      <c r="I940" s="337">
        <v>102.857</v>
      </c>
    </row>
    <row r="941" spans="2:9" ht="12.95" customHeight="1" x14ac:dyDescent="0.15">
      <c r="B941" s="381" t="s">
        <v>37</v>
      </c>
      <c r="C941" s="332" t="s">
        <v>43</v>
      </c>
      <c r="D941" s="333" t="s">
        <v>18</v>
      </c>
      <c r="E941" s="702" t="s">
        <v>110</v>
      </c>
      <c r="F941" s="703" t="s">
        <v>112</v>
      </c>
      <c r="G941" s="335"/>
      <c r="H941" s="336">
        <v>411.42899999999997</v>
      </c>
      <c r="I941" s="337">
        <v>411.42899999999997</v>
      </c>
    </row>
    <row r="942" spans="2:9" ht="12.95" customHeight="1" x14ac:dyDescent="0.15">
      <c r="B942" s="381" t="s">
        <v>37</v>
      </c>
      <c r="C942" s="332" t="s">
        <v>43</v>
      </c>
      <c r="D942" s="333" t="s">
        <v>18</v>
      </c>
      <c r="E942" s="702" t="s">
        <v>122</v>
      </c>
      <c r="F942" s="703" t="s">
        <v>257</v>
      </c>
      <c r="G942" s="335"/>
      <c r="H942" s="336">
        <v>205.714</v>
      </c>
      <c r="I942" s="337">
        <v>205.714</v>
      </c>
    </row>
    <row r="943" spans="2:9" ht="12.95" customHeight="1" x14ac:dyDescent="0.15">
      <c r="B943" s="381" t="s">
        <v>37</v>
      </c>
      <c r="C943" s="332" t="s">
        <v>43</v>
      </c>
      <c r="D943" s="333" t="s">
        <v>18</v>
      </c>
      <c r="E943" s="702" t="s">
        <v>122</v>
      </c>
      <c r="F943" s="703" t="s">
        <v>279</v>
      </c>
      <c r="G943" s="335"/>
      <c r="H943" s="336">
        <v>514.28499999999997</v>
      </c>
      <c r="I943" s="337">
        <v>514.28499999999997</v>
      </c>
    </row>
    <row r="944" spans="2:9" ht="12.95" customHeight="1" x14ac:dyDescent="0.15">
      <c r="B944" s="381" t="s">
        <v>37</v>
      </c>
      <c r="C944" s="332" t="s">
        <v>43</v>
      </c>
      <c r="D944" s="333" t="s">
        <v>18</v>
      </c>
      <c r="E944" s="702" t="s">
        <v>131</v>
      </c>
      <c r="F944" s="703" t="s">
        <v>132</v>
      </c>
      <c r="G944" s="335"/>
      <c r="H944" s="336">
        <v>23142.852999999999</v>
      </c>
      <c r="I944" s="337">
        <v>23142.852999999999</v>
      </c>
    </row>
    <row r="945" spans="2:9" ht="12.95" customHeight="1" x14ac:dyDescent="0.15">
      <c r="B945" s="381" t="s">
        <v>37</v>
      </c>
      <c r="C945" s="332" t="s">
        <v>43</v>
      </c>
      <c r="D945" s="333" t="s">
        <v>18</v>
      </c>
      <c r="E945" s="702" t="s">
        <v>146</v>
      </c>
      <c r="F945" s="703" t="s">
        <v>149</v>
      </c>
      <c r="G945" s="335"/>
      <c r="H945" s="336">
        <v>205.714</v>
      </c>
      <c r="I945" s="337">
        <v>205.714</v>
      </c>
    </row>
    <row r="946" spans="2:9" ht="12.95" customHeight="1" x14ac:dyDescent="0.15">
      <c r="B946" s="381" t="s">
        <v>37</v>
      </c>
      <c r="C946" s="332" t="s">
        <v>43</v>
      </c>
      <c r="D946" s="333" t="s">
        <v>31</v>
      </c>
      <c r="E946" s="702" t="s">
        <v>110</v>
      </c>
      <c r="F946" s="703" t="s">
        <v>112</v>
      </c>
      <c r="G946" s="335"/>
      <c r="H946" s="336">
        <v>514.28599999999994</v>
      </c>
      <c r="I946" s="337">
        <v>514.28599999999994</v>
      </c>
    </row>
    <row r="947" spans="2:9" ht="12.95" customHeight="1" x14ac:dyDescent="0.15">
      <c r="B947" s="381" t="s">
        <v>37</v>
      </c>
      <c r="C947" s="332" t="s">
        <v>43</v>
      </c>
      <c r="D947" s="333" t="s">
        <v>31</v>
      </c>
      <c r="E947" s="702" t="s">
        <v>131</v>
      </c>
      <c r="F947" s="703" t="s">
        <v>132</v>
      </c>
      <c r="G947" s="335"/>
      <c r="H947" s="336">
        <v>4525.7150000000001</v>
      </c>
      <c r="I947" s="337">
        <v>4525.7150000000001</v>
      </c>
    </row>
    <row r="948" spans="2:9" ht="12.95" customHeight="1" x14ac:dyDescent="0.15">
      <c r="B948" s="383" t="s">
        <v>37</v>
      </c>
      <c r="C948" s="345" t="s">
        <v>43</v>
      </c>
      <c r="D948" s="346"/>
      <c r="E948" s="710" t="s">
        <v>273</v>
      </c>
      <c r="F948" s="711"/>
      <c r="G948" s="25"/>
      <c r="H948" s="2">
        <v>29622.852999999999</v>
      </c>
      <c r="I948" s="348">
        <v>29622.852999999999</v>
      </c>
    </row>
    <row r="949" spans="2:9" ht="12.95" customHeight="1" x14ac:dyDescent="0.15">
      <c r="B949" s="381" t="s">
        <v>30</v>
      </c>
      <c r="C949" s="332" t="s">
        <v>43</v>
      </c>
      <c r="D949" s="333" t="s">
        <v>261</v>
      </c>
      <c r="E949" s="702" t="s">
        <v>87</v>
      </c>
      <c r="F949" s="703" t="s">
        <v>88</v>
      </c>
      <c r="G949" s="335"/>
      <c r="H949" s="336">
        <v>57.143000000000001</v>
      </c>
      <c r="I949" s="337">
        <v>57.143000000000001</v>
      </c>
    </row>
    <row r="950" spans="2:9" ht="12.95" customHeight="1" x14ac:dyDescent="0.15">
      <c r="B950" s="381" t="s">
        <v>30</v>
      </c>
      <c r="C950" s="332" t="s">
        <v>43</v>
      </c>
      <c r="D950" s="333" t="s">
        <v>261</v>
      </c>
      <c r="E950" s="702" t="s">
        <v>87</v>
      </c>
      <c r="F950" s="703" t="s">
        <v>89</v>
      </c>
      <c r="G950" s="335"/>
      <c r="H950" s="336">
        <v>114.286</v>
      </c>
      <c r="I950" s="337">
        <v>114.286</v>
      </c>
    </row>
    <row r="951" spans="2:9" ht="12.95" customHeight="1" x14ac:dyDescent="0.15">
      <c r="B951" s="381" t="s">
        <v>30</v>
      </c>
      <c r="C951" s="332" t="s">
        <v>43</v>
      </c>
      <c r="D951" s="333" t="s">
        <v>261</v>
      </c>
      <c r="E951" s="702" t="s">
        <v>97</v>
      </c>
      <c r="F951" s="703" t="s">
        <v>99</v>
      </c>
      <c r="G951" s="335"/>
      <c r="H951" s="336">
        <v>171.429</v>
      </c>
      <c r="I951" s="337">
        <v>171.429</v>
      </c>
    </row>
    <row r="952" spans="2:9" ht="12.95" customHeight="1" x14ac:dyDescent="0.15">
      <c r="B952" s="381" t="s">
        <v>30</v>
      </c>
      <c r="C952" s="332" t="s">
        <v>43</v>
      </c>
      <c r="D952" s="333" t="s">
        <v>261</v>
      </c>
      <c r="E952" s="702" t="s">
        <v>97</v>
      </c>
      <c r="F952" s="703" t="s">
        <v>254</v>
      </c>
      <c r="G952" s="335"/>
      <c r="H952" s="336">
        <v>171.429</v>
      </c>
      <c r="I952" s="337">
        <v>171.429</v>
      </c>
    </row>
    <row r="953" spans="2:9" ht="12.95" customHeight="1" x14ac:dyDescent="0.15">
      <c r="B953" s="381" t="s">
        <v>30</v>
      </c>
      <c r="C953" s="332" t="s">
        <v>43</v>
      </c>
      <c r="D953" s="333" t="s">
        <v>261</v>
      </c>
      <c r="E953" s="702" t="s">
        <v>97</v>
      </c>
      <c r="F953" s="703" t="s">
        <v>102</v>
      </c>
      <c r="G953" s="335"/>
      <c r="H953" s="336">
        <v>114.286</v>
      </c>
      <c r="I953" s="337">
        <v>114.286</v>
      </c>
    </row>
    <row r="954" spans="2:9" ht="12.95" customHeight="1" x14ac:dyDescent="0.15">
      <c r="B954" s="381" t="s">
        <v>30</v>
      </c>
      <c r="C954" s="332" t="s">
        <v>43</v>
      </c>
      <c r="D954" s="333" t="s">
        <v>261</v>
      </c>
      <c r="E954" s="702" t="s">
        <v>103</v>
      </c>
      <c r="F954" s="703" t="s">
        <v>104</v>
      </c>
      <c r="G954" s="335"/>
      <c r="H954" s="336">
        <v>114.286</v>
      </c>
      <c r="I954" s="337">
        <v>114.286</v>
      </c>
    </row>
    <row r="955" spans="2:9" ht="12.95" customHeight="1" x14ac:dyDescent="0.15">
      <c r="B955" s="381" t="s">
        <v>30</v>
      </c>
      <c r="C955" s="332" t="s">
        <v>43</v>
      </c>
      <c r="D955" s="333" t="s">
        <v>261</v>
      </c>
      <c r="E955" s="702" t="s">
        <v>103</v>
      </c>
      <c r="F955" s="703" t="s">
        <v>105</v>
      </c>
      <c r="G955" s="335"/>
      <c r="H955" s="336">
        <v>57.143000000000001</v>
      </c>
      <c r="I955" s="337">
        <v>57.143000000000001</v>
      </c>
    </row>
    <row r="956" spans="2:9" ht="12.95" customHeight="1" x14ac:dyDescent="0.15">
      <c r="B956" s="381" t="s">
        <v>30</v>
      </c>
      <c r="C956" s="332" t="s">
        <v>43</v>
      </c>
      <c r="D956" s="333" t="s">
        <v>261</v>
      </c>
      <c r="E956" s="702" t="s">
        <v>103</v>
      </c>
      <c r="F956" s="703" t="s">
        <v>107</v>
      </c>
      <c r="G956" s="335"/>
      <c r="H956" s="336">
        <v>342.85800000000006</v>
      </c>
      <c r="I956" s="337">
        <v>342.85800000000006</v>
      </c>
    </row>
    <row r="957" spans="2:9" ht="12.95" customHeight="1" x14ac:dyDescent="0.15">
      <c r="B957" s="381" t="s">
        <v>30</v>
      </c>
      <c r="C957" s="332" t="s">
        <v>43</v>
      </c>
      <c r="D957" s="333" t="s">
        <v>261</v>
      </c>
      <c r="E957" s="702" t="s">
        <v>103</v>
      </c>
      <c r="F957" s="703" t="s">
        <v>109</v>
      </c>
      <c r="G957" s="335"/>
      <c r="H957" s="336">
        <v>57.143000000000001</v>
      </c>
      <c r="I957" s="337">
        <v>57.143000000000001</v>
      </c>
    </row>
    <row r="958" spans="2:9" ht="12.95" customHeight="1" x14ac:dyDescent="0.15">
      <c r="B958" s="381" t="s">
        <v>30</v>
      </c>
      <c r="C958" s="332" t="s">
        <v>43</v>
      </c>
      <c r="D958" s="333" t="s">
        <v>261</v>
      </c>
      <c r="E958" s="702" t="s">
        <v>110</v>
      </c>
      <c r="F958" s="703" t="s">
        <v>111</v>
      </c>
      <c r="G958" s="335"/>
      <c r="H958" s="336">
        <v>57.143000000000001</v>
      </c>
      <c r="I958" s="337">
        <v>57.143000000000001</v>
      </c>
    </row>
    <row r="959" spans="2:9" ht="12.95" customHeight="1" x14ac:dyDescent="0.15">
      <c r="B959" s="381" t="s">
        <v>30</v>
      </c>
      <c r="C959" s="332" t="s">
        <v>43</v>
      </c>
      <c r="D959" s="333" t="s">
        <v>261</v>
      </c>
      <c r="E959" s="702" t="s">
        <v>110</v>
      </c>
      <c r="F959" s="703" t="s">
        <v>112</v>
      </c>
      <c r="G959" s="335"/>
      <c r="H959" s="336">
        <v>628.57200000000012</v>
      </c>
      <c r="I959" s="337">
        <v>628.57200000000012</v>
      </c>
    </row>
    <row r="960" spans="2:9" ht="12.95" customHeight="1" x14ac:dyDescent="0.15">
      <c r="B960" s="381" t="s">
        <v>30</v>
      </c>
      <c r="C960" s="332" t="s">
        <v>43</v>
      </c>
      <c r="D960" s="333" t="s">
        <v>261</v>
      </c>
      <c r="E960" s="702" t="s">
        <v>110</v>
      </c>
      <c r="F960" s="703" t="s">
        <v>113</v>
      </c>
      <c r="G960" s="335"/>
      <c r="H960" s="336">
        <v>57.143000000000001</v>
      </c>
      <c r="I960" s="337">
        <v>57.143000000000001</v>
      </c>
    </row>
    <row r="961" spans="2:9" ht="12.95" customHeight="1" x14ac:dyDescent="0.15">
      <c r="B961" s="381" t="s">
        <v>30</v>
      </c>
      <c r="C961" s="332" t="s">
        <v>43</v>
      </c>
      <c r="D961" s="333" t="s">
        <v>261</v>
      </c>
      <c r="E961" s="702" t="s">
        <v>110</v>
      </c>
      <c r="F961" s="703" t="s">
        <v>249</v>
      </c>
      <c r="G961" s="335"/>
      <c r="H961" s="336">
        <v>57.143000000000001</v>
      </c>
      <c r="I961" s="337">
        <v>57.143000000000001</v>
      </c>
    </row>
    <row r="962" spans="2:9" ht="12.95" customHeight="1" x14ac:dyDescent="0.15">
      <c r="B962" s="381" t="s">
        <v>30</v>
      </c>
      <c r="C962" s="332" t="s">
        <v>43</v>
      </c>
      <c r="D962" s="333" t="s">
        <v>261</v>
      </c>
      <c r="E962" s="702" t="s">
        <v>110</v>
      </c>
      <c r="F962" s="703" t="s">
        <v>119</v>
      </c>
      <c r="G962" s="335"/>
      <c r="H962" s="336">
        <v>171.429</v>
      </c>
      <c r="I962" s="337">
        <v>171.429</v>
      </c>
    </row>
    <row r="963" spans="2:9" ht="12.95" customHeight="1" x14ac:dyDescent="0.15">
      <c r="B963" s="381" t="s">
        <v>30</v>
      </c>
      <c r="C963" s="332" t="s">
        <v>43</v>
      </c>
      <c r="D963" s="333" t="s">
        <v>261</v>
      </c>
      <c r="E963" s="702" t="s">
        <v>122</v>
      </c>
      <c r="F963" s="703" t="s">
        <v>123</v>
      </c>
      <c r="G963" s="335"/>
      <c r="H963" s="336">
        <v>57.143000000000001</v>
      </c>
      <c r="I963" s="337">
        <v>57.143000000000001</v>
      </c>
    </row>
    <row r="964" spans="2:9" ht="12.95" customHeight="1" x14ac:dyDescent="0.15">
      <c r="B964" s="381" t="s">
        <v>30</v>
      </c>
      <c r="C964" s="332" t="s">
        <v>43</v>
      </c>
      <c r="D964" s="333" t="s">
        <v>261</v>
      </c>
      <c r="E964" s="702" t="s">
        <v>122</v>
      </c>
      <c r="F964" s="703" t="s">
        <v>124</v>
      </c>
      <c r="G964" s="335"/>
      <c r="H964" s="336">
        <v>114.286</v>
      </c>
      <c r="I964" s="337">
        <v>114.286</v>
      </c>
    </row>
    <row r="965" spans="2:9" ht="12.95" customHeight="1" x14ac:dyDescent="0.15">
      <c r="B965" s="381" t="s">
        <v>30</v>
      </c>
      <c r="C965" s="332" t="s">
        <v>43</v>
      </c>
      <c r="D965" s="333" t="s">
        <v>261</v>
      </c>
      <c r="E965" s="702" t="s">
        <v>122</v>
      </c>
      <c r="F965" s="703" t="s">
        <v>129</v>
      </c>
      <c r="G965" s="335"/>
      <c r="H965" s="336">
        <v>228.572</v>
      </c>
      <c r="I965" s="337">
        <v>228.572</v>
      </c>
    </row>
    <row r="966" spans="2:9" ht="12.95" customHeight="1" x14ac:dyDescent="0.15">
      <c r="B966" s="381" t="s">
        <v>30</v>
      </c>
      <c r="C966" s="332" t="s">
        <v>43</v>
      </c>
      <c r="D966" s="333" t="s">
        <v>261</v>
      </c>
      <c r="E966" s="702" t="s">
        <v>122</v>
      </c>
      <c r="F966" s="703" t="s">
        <v>279</v>
      </c>
      <c r="G966" s="335"/>
      <c r="H966" s="336">
        <v>514.28600000000006</v>
      </c>
      <c r="I966" s="337">
        <v>514.28600000000006</v>
      </c>
    </row>
    <row r="967" spans="2:9" ht="12.95" customHeight="1" x14ac:dyDescent="0.15">
      <c r="B967" s="381" t="s">
        <v>30</v>
      </c>
      <c r="C967" s="332" t="s">
        <v>43</v>
      </c>
      <c r="D967" s="333" t="s">
        <v>261</v>
      </c>
      <c r="E967" s="702" t="s">
        <v>131</v>
      </c>
      <c r="F967" s="703" t="s">
        <v>132</v>
      </c>
      <c r="G967" s="335"/>
      <c r="H967" s="336">
        <v>857.14500000000032</v>
      </c>
      <c r="I967" s="337">
        <v>857.14500000000032</v>
      </c>
    </row>
    <row r="968" spans="2:9" ht="12.95" customHeight="1" x14ac:dyDescent="0.15">
      <c r="B968" s="381" t="s">
        <v>30</v>
      </c>
      <c r="C968" s="332" t="s">
        <v>43</v>
      </c>
      <c r="D968" s="333" t="s">
        <v>261</v>
      </c>
      <c r="E968" s="702" t="s">
        <v>131</v>
      </c>
      <c r="F968" s="703" t="s">
        <v>135</v>
      </c>
      <c r="G968" s="335"/>
      <c r="H968" s="336">
        <v>57.143000000000001</v>
      </c>
      <c r="I968" s="337">
        <v>57.143000000000001</v>
      </c>
    </row>
    <row r="969" spans="2:9" ht="12.95" customHeight="1" x14ac:dyDescent="0.15">
      <c r="B969" s="381" t="s">
        <v>30</v>
      </c>
      <c r="C969" s="332" t="s">
        <v>43</v>
      </c>
      <c r="D969" s="333" t="s">
        <v>261</v>
      </c>
      <c r="E969" s="702" t="s">
        <v>131</v>
      </c>
      <c r="F969" s="703" t="s">
        <v>136</v>
      </c>
      <c r="G969" s="335"/>
      <c r="H969" s="336">
        <v>171.429</v>
      </c>
      <c r="I969" s="337">
        <v>171.429</v>
      </c>
    </row>
    <row r="970" spans="2:9" ht="12.95" customHeight="1" x14ac:dyDescent="0.15">
      <c r="B970" s="381" t="s">
        <v>30</v>
      </c>
      <c r="C970" s="332" t="s">
        <v>43</v>
      </c>
      <c r="D970" s="333" t="s">
        <v>261</v>
      </c>
      <c r="E970" s="702" t="s">
        <v>131</v>
      </c>
      <c r="F970" s="703" t="s">
        <v>137</v>
      </c>
      <c r="G970" s="335"/>
      <c r="H970" s="336">
        <v>171.429</v>
      </c>
      <c r="I970" s="337">
        <v>171.429</v>
      </c>
    </row>
    <row r="971" spans="2:9" ht="12.95" customHeight="1" x14ac:dyDescent="0.15">
      <c r="B971" s="381" t="s">
        <v>30</v>
      </c>
      <c r="C971" s="332" t="s">
        <v>43</v>
      </c>
      <c r="D971" s="333" t="s">
        <v>261</v>
      </c>
      <c r="E971" s="702" t="s">
        <v>131</v>
      </c>
      <c r="F971" s="703" t="s">
        <v>140</v>
      </c>
      <c r="G971" s="335"/>
      <c r="H971" s="336">
        <v>114.286</v>
      </c>
      <c r="I971" s="337">
        <v>114.286</v>
      </c>
    </row>
    <row r="972" spans="2:9" ht="12.95" customHeight="1" x14ac:dyDescent="0.15">
      <c r="B972" s="381" t="s">
        <v>30</v>
      </c>
      <c r="C972" s="332" t="s">
        <v>43</v>
      </c>
      <c r="D972" s="333" t="s">
        <v>261</v>
      </c>
      <c r="E972" s="702" t="s">
        <v>248</v>
      </c>
      <c r="F972" s="703" t="s">
        <v>280</v>
      </c>
      <c r="G972" s="335"/>
      <c r="H972" s="336">
        <v>285.714</v>
      </c>
      <c r="I972" s="337">
        <v>285.714</v>
      </c>
    </row>
    <row r="973" spans="2:9" ht="12.95" customHeight="1" x14ac:dyDescent="0.15">
      <c r="B973" s="381" t="s">
        <v>30</v>
      </c>
      <c r="C973" s="332" t="s">
        <v>43</v>
      </c>
      <c r="D973" s="333" t="s">
        <v>261</v>
      </c>
      <c r="E973" s="702" t="s">
        <v>248</v>
      </c>
      <c r="F973" s="703" t="s">
        <v>142</v>
      </c>
      <c r="G973" s="335"/>
      <c r="H973" s="336">
        <v>114.286</v>
      </c>
      <c r="I973" s="337">
        <v>114.286</v>
      </c>
    </row>
    <row r="974" spans="2:9" ht="12.95" customHeight="1" x14ac:dyDescent="0.15">
      <c r="B974" s="381" t="s">
        <v>30</v>
      </c>
      <c r="C974" s="332" t="s">
        <v>43</v>
      </c>
      <c r="D974" s="333" t="s">
        <v>261</v>
      </c>
      <c r="E974" s="702" t="s">
        <v>248</v>
      </c>
      <c r="F974" s="703" t="s">
        <v>143</v>
      </c>
      <c r="G974" s="335"/>
      <c r="H974" s="336">
        <v>171.429</v>
      </c>
      <c r="I974" s="337">
        <v>171.429</v>
      </c>
    </row>
    <row r="975" spans="2:9" ht="12.95" customHeight="1" x14ac:dyDescent="0.15">
      <c r="B975" s="381" t="s">
        <v>30</v>
      </c>
      <c r="C975" s="332" t="s">
        <v>43</v>
      </c>
      <c r="D975" s="333" t="s">
        <v>261</v>
      </c>
      <c r="E975" s="702" t="s">
        <v>248</v>
      </c>
      <c r="F975" s="703" t="s">
        <v>144</v>
      </c>
      <c r="G975" s="335"/>
      <c r="H975" s="336">
        <v>342.85800000000006</v>
      </c>
      <c r="I975" s="337">
        <v>342.85800000000006</v>
      </c>
    </row>
    <row r="976" spans="2:9" ht="12.95" customHeight="1" x14ac:dyDescent="0.15">
      <c r="B976" s="381" t="s">
        <v>30</v>
      </c>
      <c r="C976" s="332" t="s">
        <v>43</v>
      </c>
      <c r="D976" s="333" t="s">
        <v>261</v>
      </c>
      <c r="E976" s="702" t="s">
        <v>146</v>
      </c>
      <c r="F976" s="703" t="s">
        <v>148</v>
      </c>
      <c r="G976" s="335"/>
      <c r="H976" s="336">
        <v>57.143000000000001</v>
      </c>
      <c r="I976" s="337">
        <v>57.143000000000001</v>
      </c>
    </row>
    <row r="977" spans="2:9" ht="12.95" customHeight="1" x14ac:dyDescent="0.15">
      <c r="B977" s="381" t="s">
        <v>30</v>
      </c>
      <c r="C977" s="332" t="s">
        <v>43</v>
      </c>
      <c r="D977" s="333" t="s">
        <v>261</v>
      </c>
      <c r="E977" s="702" t="s">
        <v>146</v>
      </c>
      <c r="F977" s="703" t="s">
        <v>149</v>
      </c>
      <c r="G977" s="335"/>
      <c r="H977" s="336">
        <v>571.43000000000018</v>
      </c>
      <c r="I977" s="337">
        <v>571.43000000000018</v>
      </c>
    </row>
    <row r="978" spans="2:9" ht="12.95" customHeight="1" x14ac:dyDescent="0.15">
      <c r="B978" s="381" t="s">
        <v>30</v>
      </c>
      <c r="C978" s="332" t="s">
        <v>43</v>
      </c>
      <c r="D978" s="333" t="s">
        <v>261</v>
      </c>
      <c r="E978" s="702" t="s">
        <v>146</v>
      </c>
      <c r="F978" s="703" t="s">
        <v>152</v>
      </c>
      <c r="G978" s="335"/>
      <c r="H978" s="336">
        <v>128.572</v>
      </c>
      <c r="I978" s="337">
        <v>128.572</v>
      </c>
    </row>
    <row r="979" spans="2:9" ht="12.95" customHeight="1" x14ac:dyDescent="0.15">
      <c r="B979" s="381" t="s">
        <v>30</v>
      </c>
      <c r="C979" s="332" t="s">
        <v>43</v>
      </c>
      <c r="D979" s="333" t="s">
        <v>261</v>
      </c>
      <c r="E979" s="702" t="s">
        <v>153</v>
      </c>
      <c r="F979" s="703" t="s">
        <v>153</v>
      </c>
      <c r="G979" s="335"/>
      <c r="H979" s="336">
        <v>142.857</v>
      </c>
      <c r="I979" s="337">
        <v>142.857</v>
      </c>
    </row>
    <row r="980" spans="2:9" ht="12.95" customHeight="1" x14ac:dyDescent="0.15">
      <c r="B980" s="381" t="s">
        <v>30</v>
      </c>
      <c r="C980" s="332" t="s">
        <v>43</v>
      </c>
      <c r="D980" s="333" t="s">
        <v>10</v>
      </c>
      <c r="E980" s="702" t="s">
        <v>110</v>
      </c>
      <c r="F980" s="703" t="s">
        <v>112</v>
      </c>
      <c r="G980" s="335"/>
      <c r="H980" s="336">
        <v>683.4910000000001</v>
      </c>
      <c r="I980" s="337">
        <v>683.4910000000001</v>
      </c>
    </row>
    <row r="981" spans="2:9" ht="12.95" customHeight="1" x14ac:dyDescent="0.15">
      <c r="B981" s="381" t="s">
        <v>30</v>
      </c>
      <c r="C981" s="332" t="s">
        <v>43</v>
      </c>
      <c r="D981" s="333" t="s">
        <v>10</v>
      </c>
      <c r="E981" s="702" t="s">
        <v>110</v>
      </c>
      <c r="F981" s="703" t="s">
        <v>114</v>
      </c>
      <c r="G981" s="335"/>
      <c r="H981" s="336">
        <v>497.36700000000008</v>
      </c>
      <c r="I981" s="337">
        <v>497.36700000000008</v>
      </c>
    </row>
    <row r="982" spans="2:9" ht="12.95" customHeight="1" x14ac:dyDescent="0.15">
      <c r="B982" s="381" t="s">
        <v>30</v>
      </c>
      <c r="C982" s="332" t="s">
        <v>43</v>
      </c>
      <c r="D982" s="333" t="s">
        <v>10</v>
      </c>
      <c r="E982" s="702" t="s">
        <v>110</v>
      </c>
      <c r="F982" s="703" t="s">
        <v>117</v>
      </c>
      <c r="G982" s="335"/>
      <c r="H982" s="336">
        <v>25</v>
      </c>
      <c r="I982" s="337">
        <v>25</v>
      </c>
    </row>
    <row r="983" spans="2:9" ht="12.95" customHeight="1" x14ac:dyDescent="0.15">
      <c r="B983" s="381" t="s">
        <v>30</v>
      </c>
      <c r="C983" s="332" t="s">
        <v>43</v>
      </c>
      <c r="D983" s="333" t="s">
        <v>10</v>
      </c>
      <c r="E983" s="702" t="s">
        <v>122</v>
      </c>
      <c r="F983" s="703" t="s">
        <v>124</v>
      </c>
      <c r="G983" s="335"/>
      <c r="H983" s="336">
        <v>161.25</v>
      </c>
      <c r="I983" s="337">
        <v>161.25</v>
      </c>
    </row>
    <row r="984" spans="2:9" ht="12.95" customHeight="1" x14ac:dyDescent="0.15">
      <c r="B984" s="381" t="s">
        <v>30</v>
      </c>
      <c r="C984" s="332" t="s">
        <v>43</v>
      </c>
      <c r="D984" s="333" t="s">
        <v>10</v>
      </c>
      <c r="E984" s="702" t="s">
        <v>122</v>
      </c>
      <c r="F984" s="703" t="s">
        <v>279</v>
      </c>
      <c r="G984" s="335"/>
      <c r="H984" s="336">
        <v>235.25</v>
      </c>
      <c r="I984" s="337">
        <v>235.25</v>
      </c>
    </row>
    <row r="985" spans="2:9" ht="12.95" customHeight="1" x14ac:dyDescent="0.15">
      <c r="B985" s="381" t="s">
        <v>30</v>
      </c>
      <c r="C985" s="332" t="s">
        <v>43</v>
      </c>
      <c r="D985" s="333" t="s">
        <v>10</v>
      </c>
      <c r="E985" s="702" t="s">
        <v>248</v>
      </c>
      <c r="F985" s="703" t="s">
        <v>143</v>
      </c>
      <c r="G985" s="335"/>
      <c r="H985" s="336">
        <v>100</v>
      </c>
      <c r="I985" s="337">
        <v>100</v>
      </c>
    </row>
    <row r="986" spans="2:9" ht="12.95" customHeight="1" x14ac:dyDescent="0.15">
      <c r="B986" s="381" t="s">
        <v>30</v>
      </c>
      <c r="C986" s="332" t="s">
        <v>43</v>
      </c>
      <c r="D986" s="333" t="s">
        <v>10</v>
      </c>
      <c r="E986" s="702" t="s">
        <v>146</v>
      </c>
      <c r="F986" s="703" t="s">
        <v>149</v>
      </c>
      <c r="G986" s="335"/>
      <c r="H986" s="336">
        <v>125</v>
      </c>
      <c r="I986" s="337">
        <v>125</v>
      </c>
    </row>
    <row r="987" spans="2:9" ht="12.95" customHeight="1" x14ac:dyDescent="0.15">
      <c r="B987" s="383" t="s">
        <v>30</v>
      </c>
      <c r="C987" s="345" t="s">
        <v>43</v>
      </c>
      <c r="D987" s="346"/>
      <c r="E987" s="710" t="s">
        <v>273</v>
      </c>
      <c r="F987" s="711"/>
      <c r="G987" s="25"/>
      <c r="H987" s="2">
        <v>8098.7990000000027</v>
      </c>
      <c r="I987" s="348">
        <v>8098.7990000000027</v>
      </c>
    </row>
    <row r="988" spans="2:9" ht="12.95" customHeight="1" x14ac:dyDescent="0.15">
      <c r="B988" s="381" t="s">
        <v>25</v>
      </c>
      <c r="C988" s="332" t="s">
        <v>43</v>
      </c>
      <c r="D988" s="333" t="s">
        <v>7</v>
      </c>
      <c r="E988" s="702" t="s">
        <v>87</v>
      </c>
      <c r="F988" s="703" t="s">
        <v>88</v>
      </c>
      <c r="G988" s="335"/>
      <c r="H988" s="336">
        <v>192.858</v>
      </c>
      <c r="I988" s="337">
        <v>192.858</v>
      </c>
    </row>
    <row r="989" spans="2:9" ht="12.95" customHeight="1" x14ac:dyDescent="0.15">
      <c r="B989" s="381" t="s">
        <v>25</v>
      </c>
      <c r="C989" s="332" t="s">
        <v>43</v>
      </c>
      <c r="D989" s="333" t="s">
        <v>7</v>
      </c>
      <c r="E989" s="702" t="s">
        <v>87</v>
      </c>
      <c r="F989" s="703" t="s">
        <v>89</v>
      </c>
      <c r="G989" s="335"/>
      <c r="H989" s="336">
        <v>318.21500000000003</v>
      </c>
      <c r="I989" s="337">
        <v>318.21500000000003</v>
      </c>
    </row>
    <row r="990" spans="2:9" ht="12.95" customHeight="1" x14ac:dyDescent="0.15">
      <c r="B990" s="381" t="s">
        <v>25</v>
      </c>
      <c r="C990" s="332" t="s">
        <v>43</v>
      </c>
      <c r="D990" s="333" t="s">
        <v>7</v>
      </c>
      <c r="E990" s="702" t="s">
        <v>87</v>
      </c>
      <c r="F990" s="703" t="s">
        <v>91</v>
      </c>
      <c r="G990" s="335"/>
      <c r="H990" s="336">
        <v>128.571</v>
      </c>
      <c r="I990" s="337">
        <v>128.571</v>
      </c>
    </row>
    <row r="991" spans="2:9" ht="12.95" customHeight="1" thickBot="1" x14ac:dyDescent="0.2">
      <c r="B991" s="388" t="s">
        <v>25</v>
      </c>
      <c r="C991" s="355" t="s">
        <v>43</v>
      </c>
      <c r="D991" s="356" t="s">
        <v>7</v>
      </c>
      <c r="E991" s="704" t="s">
        <v>87</v>
      </c>
      <c r="F991" s="705" t="s">
        <v>95</v>
      </c>
      <c r="G991" s="358"/>
      <c r="H991" s="359">
        <v>488.57100000000003</v>
      </c>
      <c r="I991" s="360">
        <v>488.57100000000003</v>
      </c>
    </row>
    <row r="992" spans="2:9" ht="12.95" customHeight="1" x14ac:dyDescent="0.15">
      <c r="B992" s="384" t="s">
        <v>25</v>
      </c>
      <c r="C992" s="349" t="s">
        <v>43</v>
      </c>
      <c r="D992" s="350" t="s">
        <v>7</v>
      </c>
      <c r="E992" s="706" t="s">
        <v>97</v>
      </c>
      <c r="F992" s="707" t="s">
        <v>99</v>
      </c>
      <c r="G992" s="352"/>
      <c r="H992" s="353">
        <v>636.42900000000009</v>
      </c>
      <c r="I992" s="354">
        <v>636.42900000000009</v>
      </c>
    </row>
    <row r="993" spans="2:9" ht="12.95" customHeight="1" x14ac:dyDescent="0.15">
      <c r="B993" s="381" t="s">
        <v>25</v>
      </c>
      <c r="C993" s="332" t="s">
        <v>43</v>
      </c>
      <c r="D993" s="333" t="s">
        <v>7</v>
      </c>
      <c r="E993" s="702" t="s">
        <v>103</v>
      </c>
      <c r="F993" s="703" t="s">
        <v>107</v>
      </c>
      <c r="G993" s="335"/>
      <c r="H993" s="336">
        <v>61.070999999999998</v>
      </c>
      <c r="I993" s="337">
        <v>61.070999999999998</v>
      </c>
    </row>
    <row r="994" spans="2:9" ht="12.95" customHeight="1" x14ac:dyDescent="0.15">
      <c r="B994" s="381" t="s">
        <v>25</v>
      </c>
      <c r="C994" s="332" t="s">
        <v>43</v>
      </c>
      <c r="D994" s="333" t="s">
        <v>7</v>
      </c>
      <c r="E994" s="702" t="s">
        <v>110</v>
      </c>
      <c r="F994" s="703" t="s">
        <v>111</v>
      </c>
      <c r="G994" s="335"/>
      <c r="H994" s="336">
        <v>186.429</v>
      </c>
      <c r="I994" s="337">
        <v>186.429</v>
      </c>
    </row>
    <row r="995" spans="2:9" ht="12.95" customHeight="1" x14ac:dyDescent="0.15">
      <c r="B995" s="381" t="s">
        <v>25</v>
      </c>
      <c r="C995" s="332" t="s">
        <v>43</v>
      </c>
      <c r="D995" s="333" t="s">
        <v>7</v>
      </c>
      <c r="E995" s="702" t="s">
        <v>110</v>
      </c>
      <c r="F995" s="703" t="s">
        <v>112</v>
      </c>
      <c r="G995" s="335"/>
      <c r="H995" s="336">
        <v>5441.7920000000013</v>
      </c>
      <c r="I995" s="337">
        <v>5441.7920000000013</v>
      </c>
    </row>
    <row r="996" spans="2:9" ht="12.95" customHeight="1" x14ac:dyDescent="0.15">
      <c r="B996" s="381" t="s">
        <v>25</v>
      </c>
      <c r="C996" s="332" t="s">
        <v>43</v>
      </c>
      <c r="D996" s="333" t="s">
        <v>7</v>
      </c>
      <c r="E996" s="702" t="s">
        <v>110</v>
      </c>
      <c r="F996" s="703" t="s">
        <v>113</v>
      </c>
      <c r="G996" s="335"/>
      <c r="H996" s="336">
        <v>305.35699999999997</v>
      </c>
      <c r="I996" s="337">
        <v>305.35699999999997</v>
      </c>
    </row>
    <row r="997" spans="2:9" ht="12.95" customHeight="1" x14ac:dyDescent="0.15">
      <c r="B997" s="381" t="s">
        <v>25</v>
      </c>
      <c r="C997" s="332" t="s">
        <v>43</v>
      </c>
      <c r="D997" s="333" t="s">
        <v>7</v>
      </c>
      <c r="E997" s="702" t="s">
        <v>110</v>
      </c>
      <c r="F997" s="703" t="s">
        <v>114</v>
      </c>
      <c r="G997" s="335"/>
      <c r="H997" s="336">
        <v>1481.7849999999999</v>
      </c>
      <c r="I997" s="337">
        <v>1481.7849999999999</v>
      </c>
    </row>
    <row r="998" spans="2:9" ht="12.95" customHeight="1" x14ac:dyDescent="0.15">
      <c r="B998" s="381" t="s">
        <v>25</v>
      </c>
      <c r="C998" s="332" t="s">
        <v>43</v>
      </c>
      <c r="D998" s="333" t="s">
        <v>7</v>
      </c>
      <c r="E998" s="702" t="s">
        <v>110</v>
      </c>
      <c r="F998" s="703" t="s">
        <v>115</v>
      </c>
      <c r="G998" s="335"/>
      <c r="H998" s="336">
        <v>231.429</v>
      </c>
      <c r="I998" s="337">
        <v>231.429</v>
      </c>
    </row>
    <row r="999" spans="2:9" ht="12.95" customHeight="1" x14ac:dyDescent="0.15">
      <c r="B999" s="381" t="s">
        <v>25</v>
      </c>
      <c r="C999" s="332" t="s">
        <v>43</v>
      </c>
      <c r="D999" s="333" t="s">
        <v>7</v>
      </c>
      <c r="E999" s="702" t="s">
        <v>110</v>
      </c>
      <c r="F999" s="703" t="s">
        <v>247</v>
      </c>
      <c r="G999" s="335"/>
      <c r="H999" s="336">
        <v>385.71299999999997</v>
      </c>
      <c r="I999" s="337">
        <v>385.71299999999997</v>
      </c>
    </row>
    <row r="1000" spans="2:9" ht="12.95" customHeight="1" x14ac:dyDescent="0.15">
      <c r="B1000" s="381" t="s">
        <v>25</v>
      </c>
      <c r="C1000" s="332" t="s">
        <v>43</v>
      </c>
      <c r="D1000" s="333" t="s">
        <v>7</v>
      </c>
      <c r="E1000" s="702" t="s">
        <v>110</v>
      </c>
      <c r="F1000" s="703" t="s">
        <v>117</v>
      </c>
      <c r="G1000" s="335"/>
      <c r="H1000" s="336">
        <v>1771.0589999999993</v>
      </c>
      <c r="I1000" s="337">
        <v>1771.0589999999993</v>
      </c>
    </row>
    <row r="1001" spans="2:9" ht="12.95" customHeight="1" x14ac:dyDescent="0.15">
      <c r="B1001" s="381" t="s">
        <v>25</v>
      </c>
      <c r="C1001" s="332" t="s">
        <v>43</v>
      </c>
      <c r="D1001" s="333" t="s">
        <v>7</v>
      </c>
      <c r="E1001" s="702" t="s">
        <v>110</v>
      </c>
      <c r="F1001" s="703" t="s">
        <v>118</v>
      </c>
      <c r="G1001" s="335"/>
      <c r="H1001" s="336">
        <v>183.214</v>
      </c>
      <c r="I1001" s="337">
        <v>183.214</v>
      </c>
    </row>
    <row r="1002" spans="2:9" ht="12.95" customHeight="1" x14ac:dyDescent="0.15">
      <c r="B1002" s="381" t="s">
        <v>25</v>
      </c>
      <c r="C1002" s="332" t="s">
        <v>43</v>
      </c>
      <c r="D1002" s="333" t="s">
        <v>7</v>
      </c>
      <c r="E1002" s="702" t="s">
        <v>110</v>
      </c>
      <c r="F1002" s="703" t="s">
        <v>119</v>
      </c>
      <c r="G1002" s="335"/>
      <c r="H1002" s="336">
        <v>327.85599999999999</v>
      </c>
      <c r="I1002" s="337">
        <v>327.85599999999999</v>
      </c>
    </row>
    <row r="1003" spans="2:9" ht="12.95" customHeight="1" x14ac:dyDescent="0.15">
      <c r="B1003" s="381" t="s">
        <v>25</v>
      </c>
      <c r="C1003" s="332" t="s">
        <v>43</v>
      </c>
      <c r="D1003" s="333" t="s">
        <v>7</v>
      </c>
      <c r="E1003" s="702" t="s">
        <v>110</v>
      </c>
      <c r="F1003" s="703" t="s">
        <v>120</v>
      </c>
      <c r="G1003" s="335"/>
      <c r="H1003" s="336">
        <v>192.857</v>
      </c>
      <c r="I1003" s="337">
        <v>192.857</v>
      </c>
    </row>
    <row r="1004" spans="2:9" ht="12.95" customHeight="1" x14ac:dyDescent="0.15">
      <c r="B1004" s="381" t="s">
        <v>25</v>
      </c>
      <c r="C1004" s="332" t="s">
        <v>43</v>
      </c>
      <c r="D1004" s="333" t="s">
        <v>7</v>
      </c>
      <c r="E1004" s="702" t="s">
        <v>110</v>
      </c>
      <c r="F1004" s="703" t="s">
        <v>121</v>
      </c>
      <c r="G1004" s="335"/>
      <c r="H1004" s="336">
        <v>321.43</v>
      </c>
      <c r="I1004" s="337">
        <v>321.43</v>
      </c>
    </row>
    <row r="1005" spans="2:9" ht="12.95" customHeight="1" x14ac:dyDescent="0.15">
      <c r="B1005" s="381" t="s">
        <v>25</v>
      </c>
      <c r="C1005" s="332" t="s">
        <v>43</v>
      </c>
      <c r="D1005" s="333" t="s">
        <v>7</v>
      </c>
      <c r="E1005" s="702" t="s">
        <v>122</v>
      </c>
      <c r="F1005" s="703" t="s">
        <v>124</v>
      </c>
      <c r="G1005" s="335"/>
      <c r="H1005" s="336">
        <v>192.857</v>
      </c>
      <c r="I1005" s="337">
        <v>192.857</v>
      </c>
    </row>
    <row r="1006" spans="2:9" ht="12.95" customHeight="1" x14ac:dyDescent="0.15">
      <c r="B1006" s="381" t="s">
        <v>25</v>
      </c>
      <c r="C1006" s="332" t="s">
        <v>43</v>
      </c>
      <c r="D1006" s="338" t="s">
        <v>7</v>
      </c>
      <c r="E1006" s="702" t="s">
        <v>122</v>
      </c>
      <c r="F1006" s="703" t="s">
        <v>126</v>
      </c>
      <c r="G1006" s="335"/>
      <c r="H1006" s="336">
        <v>1790.361000000001</v>
      </c>
      <c r="I1006" s="337">
        <v>1790.361000000001</v>
      </c>
    </row>
    <row r="1007" spans="2:9" ht="12.95" customHeight="1" x14ac:dyDescent="0.15">
      <c r="B1007" s="381" t="s">
        <v>25</v>
      </c>
      <c r="C1007" s="332" t="s">
        <v>43</v>
      </c>
      <c r="D1007" s="333" t="s">
        <v>7</v>
      </c>
      <c r="E1007" s="702" t="s">
        <v>122</v>
      </c>
      <c r="F1007" s="703" t="s">
        <v>127</v>
      </c>
      <c r="G1007" s="335"/>
      <c r="H1007" s="336">
        <v>64.286000000000001</v>
      </c>
      <c r="I1007" s="337">
        <v>64.286000000000001</v>
      </c>
    </row>
    <row r="1008" spans="2:9" ht="12.95" customHeight="1" x14ac:dyDescent="0.15">
      <c r="B1008" s="381" t="s">
        <v>25</v>
      </c>
      <c r="C1008" s="332" t="s">
        <v>43</v>
      </c>
      <c r="D1008" s="333" t="s">
        <v>7</v>
      </c>
      <c r="E1008" s="702" t="s">
        <v>122</v>
      </c>
      <c r="F1008" s="703" t="s">
        <v>129</v>
      </c>
      <c r="G1008" s="335"/>
      <c r="H1008" s="336">
        <v>1195.7140000000004</v>
      </c>
      <c r="I1008" s="337">
        <v>1195.7140000000004</v>
      </c>
    </row>
    <row r="1009" spans="2:9" ht="12.95" customHeight="1" x14ac:dyDescent="0.15">
      <c r="B1009" s="381" t="s">
        <v>25</v>
      </c>
      <c r="C1009" s="332" t="s">
        <v>43</v>
      </c>
      <c r="D1009" s="333" t="s">
        <v>7</v>
      </c>
      <c r="E1009" s="702" t="s">
        <v>122</v>
      </c>
      <c r="F1009" s="703" t="s">
        <v>130</v>
      </c>
      <c r="G1009" s="335"/>
      <c r="H1009" s="336">
        <v>186.428</v>
      </c>
      <c r="I1009" s="337">
        <v>186.428</v>
      </c>
    </row>
    <row r="1010" spans="2:9" ht="12.95" customHeight="1" x14ac:dyDescent="0.15">
      <c r="B1010" s="381" t="s">
        <v>25</v>
      </c>
      <c r="C1010" s="332" t="s">
        <v>43</v>
      </c>
      <c r="D1010" s="333" t="s">
        <v>7</v>
      </c>
      <c r="E1010" s="702" t="s">
        <v>122</v>
      </c>
      <c r="F1010" s="703" t="s">
        <v>279</v>
      </c>
      <c r="G1010" s="335"/>
      <c r="H1010" s="336">
        <v>3680.3620000000014</v>
      </c>
      <c r="I1010" s="337">
        <v>3680.3620000000014</v>
      </c>
    </row>
    <row r="1011" spans="2:9" ht="12.95" customHeight="1" x14ac:dyDescent="0.15">
      <c r="B1011" s="381" t="s">
        <v>25</v>
      </c>
      <c r="C1011" s="332" t="s">
        <v>43</v>
      </c>
      <c r="D1011" s="333" t="s">
        <v>7</v>
      </c>
      <c r="E1011" s="702" t="s">
        <v>131</v>
      </c>
      <c r="F1011" s="703" t="s">
        <v>132</v>
      </c>
      <c r="G1011" s="335"/>
      <c r="H1011" s="336">
        <v>7897.5080000000016</v>
      </c>
      <c r="I1011" s="337">
        <v>7897.5080000000016</v>
      </c>
    </row>
    <row r="1012" spans="2:9" ht="12.95" customHeight="1" x14ac:dyDescent="0.15">
      <c r="B1012" s="381" t="s">
        <v>25</v>
      </c>
      <c r="C1012" s="332" t="s">
        <v>43</v>
      </c>
      <c r="D1012" s="333" t="s">
        <v>7</v>
      </c>
      <c r="E1012" s="702" t="s">
        <v>131</v>
      </c>
      <c r="F1012" s="703" t="s">
        <v>135</v>
      </c>
      <c r="G1012" s="335"/>
      <c r="H1012" s="336">
        <v>372.85599999999999</v>
      </c>
      <c r="I1012" s="337">
        <v>372.85599999999999</v>
      </c>
    </row>
    <row r="1013" spans="2:9" ht="12.95" customHeight="1" x14ac:dyDescent="0.15">
      <c r="B1013" s="381" t="s">
        <v>25</v>
      </c>
      <c r="C1013" s="332" t="s">
        <v>43</v>
      </c>
      <c r="D1013" s="333" t="s">
        <v>7</v>
      </c>
      <c r="E1013" s="702" t="s">
        <v>131</v>
      </c>
      <c r="F1013" s="703" t="s">
        <v>136</v>
      </c>
      <c r="G1013" s="335"/>
      <c r="H1013" s="336">
        <v>2301.4249999999997</v>
      </c>
      <c r="I1013" s="337">
        <v>2301.4249999999997</v>
      </c>
    </row>
    <row r="1014" spans="2:9" ht="12.95" customHeight="1" x14ac:dyDescent="0.15">
      <c r="B1014" s="381" t="s">
        <v>25</v>
      </c>
      <c r="C1014" s="332" t="s">
        <v>43</v>
      </c>
      <c r="D1014" s="333" t="s">
        <v>7</v>
      </c>
      <c r="E1014" s="702" t="s">
        <v>131</v>
      </c>
      <c r="F1014" s="703" t="s">
        <v>137</v>
      </c>
      <c r="G1014" s="335"/>
      <c r="H1014" s="336">
        <v>17983.941000000003</v>
      </c>
      <c r="I1014" s="337">
        <v>17983.941000000003</v>
      </c>
    </row>
    <row r="1015" spans="2:9" ht="12.95" customHeight="1" x14ac:dyDescent="0.15">
      <c r="B1015" s="381" t="s">
        <v>25</v>
      </c>
      <c r="C1015" s="332" t="s">
        <v>43</v>
      </c>
      <c r="D1015" s="333" t="s">
        <v>7</v>
      </c>
      <c r="E1015" s="702" t="s">
        <v>131</v>
      </c>
      <c r="F1015" s="703" t="s">
        <v>138</v>
      </c>
      <c r="G1015" s="335"/>
      <c r="H1015" s="336">
        <v>507.85599999999999</v>
      </c>
      <c r="I1015" s="337">
        <v>507.85599999999999</v>
      </c>
    </row>
    <row r="1016" spans="2:9" ht="12.95" customHeight="1" x14ac:dyDescent="0.15">
      <c r="B1016" s="381" t="s">
        <v>25</v>
      </c>
      <c r="C1016" s="332" t="s">
        <v>43</v>
      </c>
      <c r="D1016" s="333" t="s">
        <v>7</v>
      </c>
      <c r="E1016" s="702" t="s">
        <v>131</v>
      </c>
      <c r="F1016" s="703" t="s">
        <v>139</v>
      </c>
      <c r="G1016" s="335"/>
      <c r="H1016" s="336">
        <v>1632.8549999999998</v>
      </c>
      <c r="I1016" s="337">
        <v>1632.8549999999998</v>
      </c>
    </row>
    <row r="1017" spans="2:9" ht="12.95" customHeight="1" x14ac:dyDescent="0.15">
      <c r="B1017" s="381" t="s">
        <v>25</v>
      </c>
      <c r="C1017" s="332" t="s">
        <v>43</v>
      </c>
      <c r="D1017" s="333" t="s">
        <v>7</v>
      </c>
      <c r="E1017" s="702" t="s">
        <v>131</v>
      </c>
      <c r="F1017" s="703" t="s">
        <v>140</v>
      </c>
      <c r="G1017" s="335"/>
      <c r="H1017" s="336">
        <v>5589.6440000000002</v>
      </c>
      <c r="I1017" s="337">
        <v>5589.6440000000002</v>
      </c>
    </row>
    <row r="1018" spans="2:9" ht="12.95" customHeight="1" x14ac:dyDescent="0.15">
      <c r="B1018" s="381" t="s">
        <v>25</v>
      </c>
      <c r="C1018" s="332" t="s">
        <v>43</v>
      </c>
      <c r="D1018" s="333" t="s">
        <v>7</v>
      </c>
      <c r="E1018" s="702" t="s">
        <v>248</v>
      </c>
      <c r="F1018" s="703" t="s">
        <v>276</v>
      </c>
      <c r="G1018" s="335"/>
      <c r="H1018" s="336">
        <v>250.715</v>
      </c>
      <c r="I1018" s="337">
        <v>250.715</v>
      </c>
    </row>
    <row r="1019" spans="2:9" ht="12.95" customHeight="1" x14ac:dyDescent="0.15">
      <c r="B1019" s="381" t="s">
        <v>25</v>
      </c>
      <c r="C1019" s="332" t="s">
        <v>43</v>
      </c>
      <c r="D1019" s="333" t="s">
        <v>7</v>
      </c>
      <c r="E1019" s="702" t="s">
        <v>248</v>
      </c>
      <c r="F1019" s="703" t="s">
        <v>280</v>
      </c>
      <c r="G1019" s="335"/>
      <c r="H1019" s="336">
        <v>1343.5619999999999</v>
      </c>
      <c r="I1019" s="337">
        <v>1343.5619999999999</v>
      </c>
    </row>
    <row r="1020" spans="2:9" ht="12.95" customHeight="1" x14ac:dyDescent="0.15">
      <c r="B1020" s="381" t="s">
        <v>25</v>
      </c>
      <c r="C1020" s="332" t="s">
        <v>43</v>
      </c>
      <c r="D1020" s="333" t="s">
        <v>7</v>
      </c>
      <c r="E1020" s="702" t="s">
        <v>248</v>
      </c>
      <c r="F1020" s="703" t="s">
        <v>142</v>
      </c>
      <c r="G1020" s="335"/>
      <c r="H1020" s="336">
        <v>2735.3539999999994</v>
      </c>
      <c r="I1020" s="337">
        <v>2735.3539999999994</v>
      </c>
    </row>
    <row r="1021" spans="2:9" ht="12.95" customHeight="1" x14ac:dyDescent="0.15">
      <c r="B1021" s="381" t="s">
        <v>25</v>
      </c>
      <c r="C1021" s="332" t="s">
        <v>43</v>
      </c>
      <c r="D1021" s="333" t="s">
        <v>7</v>
      </c>
      <c r="E1021" s="702" t="s">
        <v>248</v>
      </c>
      <c r="F1021" s="703" t="s">
        <v>143</v>
      </c>
      <c r="G1021" s="335"/>
      <c r="H1021" s="336">
        <v>552.85400000000004</v>
      </c>
      <c r="I1021" s="337">
        <v>552.85400000000004</v>
      </c>
    </row>
    <row r="1022" spans="2:9" ht="12.95" customHeight="1" x14ac:dyDescent="0.15">
      <c r="B1022" s="381" t="s">
        <v>25</v>
      </c>
      <c r="C1022" s="332" t="s">
        <v>43</v>
      </c>
      <c r="D1022" s="333" t="s">
        <v>7</v>
      </c>
      <c r="E1022" s="702" t="s">
        <v>248</v>
      </c>
      <c r="F1022" s="703" t="s">
        <v>144</v>
      </c>
      <c r="G1022" s="335"/>
      <c r="H1022" s="336">
        <v>1600.711</v>
      </c>
      <c r="I1022" s="337">
        <v>1600.711</v>
      </c>
    </row>
    <row r="1023" spans="2:9" ht="12.95" customHeight="1" x14ac:dyDescent="0.15">
      <c r="B1023" s="381" t="s">
        <v>25</v>
      </c>
      <c r="C1023" s="332" t="s">
        <v>43</v>
      </c>
      <c r="D1023" s="333" t="s">
        <v>7</v>
      </c>
      <c r="E1023" s="702" t="s">
        <v>248</v>
      </c>
      <c r="F1023" s="703" t="s">
        <v>145</v>
      </c>
      <c r="G1023" s="335"/>
      <c r="H1023" s="336">
        <v>700.71399999999994</v>
      </c>
      <c r="I1023" s="337">
        <v>700.71399999999994</v>
      </c>
    </row>
    <row r="1024" spans="2:9" ht="12.95" customHeight="1" x14ac:dyDescent="0.15">
      <c r="B1024" s="381" t="s">
        <v>25</v>
      </c>
      <c r="C1024" s="332" t="s">
        <v>43</v>
      </c>
      <c r="D1024" s="333" t="s">
        <v>7</v>
      </c>
      <c r="E1024" s="702" t="s">
        <v>146</v>
      </c>
      <c r="F1024" s="703" t="s">
        <v>147</v>
      </c>
      <c r="G1024" s="335"/>
      <c r="H1024" s="336">
        <v>64.286000000000001</v>
      </c>
      <c r="I1024" s="337">
        <v>64.286000000000001</v>
      </c>
    </row>
    <row r="1025" spans="2:9" ht="12.95" customHeight="1" x14ac:dyDescent="0.15">
      <c r="B1025" s="381" t="s">
        <v>25</v>
      </c>
      <c r="C1025" s="332" t="s">
        <v>43</v>
      </c>
      <c r="D1025" s="333" t="s">
        <v>7</v>
      </c>
      <c r="E1025" s="702" t="s">
        <v>146</v>
      </c>
      <c r="F1025" s="703" t="s">
        <v>148</v>
      </c>
      <c r="G1025" s="335"/>
      <c r="H1025" s="336">
        <v>128.571</v>
      </c>
      <c r="I1025" s="337">
        <v>128.571</v>
      </c>
    </row>
    <row r="1026" spans="2:9" ht="12.95" customHeight="1" x14ac:dyDescent="0.15">
      <c r="B1026" s="381" t="s">
        <v>25</v>
      </c>
      <c r="C1026" s="332" t="s">
        <v>43</v>
      </c>
      <c r="D1026" s="333" t="s">
        <v>7</v>
      </c>
      <c r="E1026" s="702" t="s">
        <v>146</v>
      </c>
      <c r="F1026" s="703" t="s">
        <v>149</v>
      </c>
      <c r="G1026" s="335"/>
      <c r="H1026" s="336">
        <v>128.572</v>
      </c>
      <c r="I1026" s="337">
        <v>128.572</v>
      </c>
    </row>
    <row r="1027" spans="2:9" ht="12.95" customHeight="1" x14ac:dyDescent="0.15">
      <c r="B1027" s="381" t="s">
        <v>25</v>
      </c>
      <c r="C1027" s="332" t="s">
        <v>43</v>
      </c>
      <c r="D1027" s="333" t="s">
        <v>7</v>
      </c>
      <c r="E1027" s="702" t="s">
        <v>146</v>
      </c>
      <c r="F1027" s="703" t="s">
        <v>152</v>
      </c>
      <c r="G1027" s="335"/>
      <c r="H1027" s="336">
        <v>3648.2230000000018</v>
      </c>
      <c r="I1027" s="337">
        <v>3648.2230000000018</v>
      </c>
    </row>
    <row r="1028" spans="2:9" ht="12.95" customHeight="1" x14ac:dyDescent="0.15">
      <c r="B1028" s="381" t="s">
        <v>25</v>
      </c>
      <c r="C1028" s="332" t="s">
        <v>43</v>
      </c>
      <c r="D1028" s="333" t="s">
        <v>7</v>
      </c>
      <c r="E1028" s="702" t="s">
        <v>146</v>
      </c>
      <c r="F1028" s="703" t="s">
        <v>275</v>
      </c>
      <c r="G1028" s="335"/>
      <c r="H1028" s="336">
        <v>28.928999999999998</v>
      </c>
      <c r="I1028" s="337">
        <v>28.928999999999998</v>
      </c>
    </row>
    <row r="1029" spans="2:9" ht="12.95" customHeight="1" x14ac:dyDescent="0.15">
      <c r="B1029" s="381" t="s">
        <v>25</v>
      </c>
      <c r="C1029" s="332" t="s">
        <v>43</v>
      </c>
      <c r="D1029" s="333" t="s">
        <v>23</v>
      </c>
      <c r="E1029" s="702" t="s">
        <v>131</v>
      </c>
      <c r="F1029" s="703" t="s">
        <v>137</v>
      </c>
      <c r="G1029" s="335"/>
      <c r="H1029" s="336">
        <v>366.42600000000004</v>
      </c>
      <c r="I1029" s="337">
        <v>366.42600000000004</v>
      </c>
    </row>
    <row r="1030" spans="2:9" ht="12.95" customHeight="1" x14ac:dyDescent="0.15">
      <c r="B1030" s="381" t="s">
        <v>25</v>
      </c>
      <c r="C1030" s="332" t="s">
        <v>43</v>
      </c>
      <c r="D1030" s="333" t="s">
        <v>23</v>
      </c>
      <c r="E1030" s="702" t="s">
        <v>146</v>
      </c>
      <c r="F1030" s="703" t="s">
        <v>149</v>
      </c>
      <c r="G1030" s="335"/>
      <c r="H1030" s="336">
        <v>128.572</v>
      </c>
      <c r="I1030" s="337">
        <v>128.572</v>
      </c>
    </row>
    <row r="1031" spans="2:9" ht="12.95" customHeight="1" x14ac:dyDescent="0.15">
      <c r="B1031" s="381" t="s">
        <v>25</v>
      </c>
      <c r="C1031" s="332" t="s">
        <v>43</v>
      </c>
      <c r="D1031" s="333" t="s">
        <v>17</v>
      </c>
      <c r="E1031" s="702" t="s">
        <v>97</v>
      </c>
      <c r="F1031" s="703" t="s">
        <v>254</v>
      </c>
      <c r="G1031" s="335"/>
      <c r="H1031" s="336">
        <v>1285.7150000000004</v>
      </c>
      <c r="I1031" s="337">
        <v>1285.7150000000004</v>
      </c>
    </row>
    <row r="1032" spans="2:9" ht="12.95" customHeight="1" x14ac:dyDescent="0.15">
      <c r="B1032" s="383" t="s">
        <v>25</v>
      </c>
      <c r="C1032" s="345" t="s">
        <v>43</v>
      </c>
      <c r="D1032" s="346"/>
      <c r="E1032" s="710" t="s">
        <v>273</v>
      </c>
      <c r="F1032" s="711"/>
      <c r="G1032" s="25"/>
      <c r="H1032" s="2">
        <v>69013.933000000412</v>
      </c>
      <c r="I1032" s="348">
        <v>69013.933000000412</v>
      </c>
    </row>
    <row r="1033" spans="2:9" ht="12.95" customHeight="1" x14ac:dyDescent="0.15">
      <c r="B1033" s="381" t="s">
        <v>28</v>
      </c>
      <c r="C1033" s="332" t="s">
        <v>43</v>
      </c>
      <c r="D1033" s="333" t="s">
        <v>7</v>
      </c>
      <c r="E1033" s="702" t="s">
        <v>87</v>
      </c>
      <c r="F1033" s="703" t="s">
        <v>95</v>
      </c>
      <c r="G1033" s="335"/>
      <c r="H1033" s="336">
        <v>81.429000000000002</v>
      </c>
      <c r="I1033" s="337">
        <v>81.429000000000002</v>
      </c>
    </row>
    <row r="1034" spans="2:9" ht="12.95" customHeight="1" x14ac:dyDescent="0.15">
      <c r="B1034" s="381" t="s">
        <v>28</v>
      </c>
      <c r="C1034" s="332" t="s">
        <v>43</v>
      </c>
      <c r="D1034" s="333" t="s">
        <v>7</v>
      </c>
      <c r="E1034" s="702" t="s">
        <v>97</v>
      </c>
      <c r="F1034" s="703" t="s">
        <v>99</v>
      </c>
      <c r="G1034" s="335"/>
      <c r="H1034" s="336">
        <v>85.713999999999999</v>
      </c>
      <c r="I1034" s="337">
        <v>85.713999999999999</v>
      </c>
    </row>
    <row r="1035" spans="2:9" ht="12.95" customHeight="1" x14ac:dyDescent="0.15">
      <c r="B1035" s="381" t="s">
        <v>28</v>
      </c>
      <c r="C1035" s="332" t="s">
        <v>43</v>
      </c>
      <c r="D1035" s="333" t="s">
        <v>7</v>
      </c>
      <c r="E1035" s="702" t="s">
        <v>103</v>
      </c>
      <c r="F1035" s="703" t="s">
        <v>255</v>
      </c>
      <c r="G1035" s="335"/>
      <c r="H1035" s="336">
        <v>257.14400000000001</v>
      </c>
      <c r="I1035" s="337">
        <v>257.14400000000001</v>
      </c>
    </row>
    <row r="1036" spans="2:9" ht="12.95" customHeight="1" x14ac:dyDescent="0.15">
      <c r="B1036" s="381" t="s">
        <v>28</v>
      </c>
      <c r="C1036" s="332" t="s">
        <v>43</v>
      </c>
      <c r="D1036" s="333" t="s">
        <v>7</v>
      </c>
      <c r="E1036" s="702" t="s">
        <v>110</v>
      </c>
      <c r="F1036" s="703" t="s">
        <v>112</v>
      </c>
      <c r="G1036" s="335"/>
      <c r="H1036" s="336">
        <v>342.858</v>
      </c>
      <c r="I1036" s="337">
        <v>342.858</v>
      </c>
    </row>
    <row r="1037" spans="2:9" ht="12.95" customHeight="1" x14ac:dyDescent="0.15">
      <c r="B1037" s="381" t="s">
        <v>28</v>
      </c>
      <c r="C1037" s="332" t="s">
        <v>43</v>
      </c>
      <c r="D1037" s="333" t="s">
        <v>7</v>
      </c>
      <c r="E1037" s="702" t="s">
        <v>110</v>
      </c>
      <c r="F1037" s="703" t="s">
        <v>114</v>
      </c>
      <c r="G1037" s="335"/>
      <c r="H1037" s="336">
        <v>4144.286000000001</v>
      </c>
      <c r="I1037" s="337">
        <v>4144.286000000001</v>
      </c>
    </row>
    <row r="1038" spans="2:9" ht="12.95" customHeight="1" x14ac:dyDescent="0.15">
      <c r="B1038" s="381" t="s">
        <v>28</v>
      </c>
      <c r="C1038" s="332" t="s">
        <v>43</v>
      </c>
      <c r="D1038" s="333" t="s">
        <v>7</v>
      </c>
      <c r="E1038" s="702" t="s">
        <v>110</v>
      </c>
      <c r="F1038" s="703" t="s">
        <v>117</v>
      </c>
      <c r="G1038" s="335"/>
      <c r="H1038" s="336">
        <v>3694.2890000000002</v>
      </c>
      <c r="I1038" s="337">
        <v>3694.2890000000002</v>
      </c>
    </row>
    <row r="1039" spans="2:9" ht="12.95" customHeight="1" x14ac:dyDescent="0.15">
      <c r="B1039" s="381" t="s">
        <v>28</v>
      </c>
      <c r="C1039" s="332" t="s">
        <v>43</v>
      </c>
      <c r="D1039" s="333" t="s">
        <v>7</v>
      </c>
      <c r="E1039" s="702" t="s">
        <v>122</v>
      </c>
      <c r="F1039" s="703" t="s">
        <v>123</v>
      </c>
      <c r="G1039" s="335"/>
      <c r="H1039" s="336">
        <v>55.713999999999999</v>
      </c>
      <c r="I1039" s="337">
        <v>55.713999999999999</v>
      </c>
    </row>
    <row r="1040" spans="2:9" ht="12.95" customHeight="1" x14ac:dyDescent="0.15">
      <c r="B1040" s="381" t="s">
        <v>28</v>
      </c>
      <c r="C1040" s="332" t="s">
        <v>43</v>
      </c>
      <c r="D1040" s="333" t="s">
        <v>7</v>
      </c>
      <c r="E1040" s="702" t="s">
        <v>122</v>
      </c>
      <c r="F1040" s="703" t="s">
        <v>257</v>
      </c>
      <c r="G1040" s="335"/>
      <c r="H1040" s="336">
        <v>171.428</v>
      </c>
      <c r="I1040" s="337">
        <v>171.428</v>
      </c>
    </row>
    <row r="1041" spans="2:9" ht="12.95" customHeight="1" x14ac:dyDescent="0.15">
      <c r="B1041" s="381" t="s">
        <v>28</v>
      </c>
      <c r="C1041" s="332" t="s">
        <v>43</v>
      </c>
      <c r="D1041" s="333" t="s">
        <v>7</v>
      </c>
      <c r="E1041" s="702" t="s">
        <v>122</v>
      </c>
      <c r="F1041" s="703" t="s">
        <v>129</v>
      </c>
      <c r="G1041" s="335"/>
      <c r="H1041" s="336">
        <v>111.428</v>
      </c>
      <c r="I1041" s="337">
        <v>111.428</v>
      </c>
    </row>
    <row r="1042" spans="2:9" ht="12.95" customHeight="1" x14ac:dyDescent="0.15">
      <c r="B1042" s="381" t="s">
        <v>28</v>
      </c>
      <c r="C1042" s="332" t="s">
        <v>43</v>
      </c>
      <c r="D1042" s="333" t="s">
        <v>7</v>
      </c>
      <c r="E1042" s="702" t="s">
        <v>122</v>
      </c>
      <c r="F1042" s="703" t="s">
        <v>279</v>
      </c>
      <c r="G1042" s="335"/>
      <c r="H1042" s="336">
        <v>2057.1369999999988</v>
      </c>
      <c r="I1042" s="337">
        <v>2057.1369999999988</v>
      </c>
    </row>
    <row r="1043" spans="2:9" ht="12.95" customHeight="1" x14ac:dyDescent="0.15">
      <c r="B1043" s="381" t="s">
        <v>28</v>
      </c>
      <c r="C1043" s="332" t="s">
        <v>43</v>
      </c>
      <c r="D1043" s="333" t="s">
        <v>7</v>
      </c>
      <c r="E1043" s="702" t="s">
        <v>131</v>
      </c>
      <c r="F1043" s="703" t="s">
        <v>132</v>
      </c>
      <c r="G1043" s="335"/>
      <c r="H1043" s="336">
        <v>814.28999999999985</v>
      </c>
      <c r="I1043" s="337">
        <v>814.28999999999985</v>
      </c>
    </row>
    <row r="1044" spans="2:9" ht="12.95" customHeight="1" x14ac:dyDescent="0.15">
      <c r="B1044" s="381" t="s">
        <v>28</v>
      </c>
      <c r="C1044" s="332" t="s">
        <v>43</v>
      </c>
      <c r="D1044" s="333" t="s">
        <v>7</v>
      </c>
      <c r="E1044" s="702" t="s">
        <v>131</v>
      </c>
      <c r="F1044" s="703" t="s">
        <v>137</v>
      </c>
      <c r="G1044" s="335"/>
      <c r="H1044" s="336">
        <v>1817.1470000000008</v>
      </c>
      <c r="I1044" s="337">
        <v>1817.1470000000008</v>
      </c>
    </row>
    <row r="1045" spans="2:9" ht="12.95" customHeight="1" x14ac:dyDescent="0.15">
      <c r="B1045" s="381" t="s">
        <v>28</v>
      </c>
      <c r="C1045" s="332" t="s">
        <v>43</v>
      </c>
      <c r="D1045" s="333" t="s">
        <v>7</v>
      </c>
      <c r="E1045" s="702" t="s">
        <v>248</v>
      </c>
      <c r="F1045" s="703" t="s">
        <v>280</v>
      </c>
      <c r="G1045" s="335"/>
      <c r="H1045" s="336">
        <v>702.85499999999979</v>
      </c>
      <c r="I1045" s="337">
        <v>702.85499999999979</v>
      </c>
    </row>
    <row r="1046" spans="2:9" ht="12.95" customHeight="1" x14ac:dyDescent="0.15">
      <c r="B1046" s="381" t="s">
        <v>28</v>
      </c>
      <c r="C1046" s="332" t="s">
        <v>43</v>
      </c>
      <c r="D1046" s="333" t="s">
        <v>7</v>
      </c>
      <c r="E1046" s="702" t="s">
        <v>248</v>
      </c>
      <c r="F1046" s="703" t="s">
        <v>142</v>
      </c>
      <c r="G1046" s="335"/>
      <c r="H1046" s="336">
        <v>68.570999999999998</v>
      </c>
      <c r="I1046" s="337">
        <v>68.570999999999998</v>
      </c>
    </row>
    <row r="1047" spans="2:9" ht="12.95" customHeight="1" x14ac:dyDescent="0.15">
      <c r="B1047" s="381" t="s">
        <v>28</v>
      </c>
      <c r="C1047" s="332" t="s">
        <v>43</v>
      </c>
      <c r="D1047" s="333" t="s">
        <v>7</v>
      </c>
      <c r="E1047" s="702" t="s">
        <v>248</v>
      </c>
      <c r="F1047" s="703" t="s">
        <v>143</v>
      </c>
      <c r="G1047" s="335"/>
      <c r="H1047" s="336">
        <v>145.714</v>
      </c>
      <c r="I1047" s="337">
        <v>145.714</v>
      </c>
    </row>
    <row r="1048" spans="2:9" ht="12.95" customHeight="1" x14ac:dyDescent="0.15">
      <c r="B1048" s="381" t="s">
        <v>28</v>
      </c>
      <c r="C1048" s="332" t="s">
        <v>43</v>
      </c>
      <c r="D1048" s="333" t="s">
        <v>7</v>
      </c>
      <c r="E1048" s="702" t="s">
        <v>248</v>
      </c>
      <c r="F1048" s="703" t="s">
        <v>144</v>
      </c>
      <c r="G1048" s="335"/>
      <c r="H1048" s="336">
        <v>2117.1540000000009</v>
      </c>
      <c r="I1048" s="337">
        <v>2117.1540000000009</v>
      </c>
    </row>
    <row r="1049" spans="2:9" ht="12.95" customHeight="1" thickBot="1" x14ac:dyDescent="0.2">
      <c r="B1049" s="388" t="s">
        <v>28</v>
      </c>
      <c r="C1049" s="355" t="s">
        <v>43</v>
      </c>
      <c r="D1049" s="356" t="s">
        <v>7</v>
      </c>
      <c r="E1049" s="704" t="s">
        <v>248</v>
      </c>
      <c r="F1049" s="705" t="s">
        <v>145</v>
      </c>
      <c r="G1049" s="358"/>
      <c r="H1049" s="359">
        <v>758.572</v>
      </c>
      <c r="I1049" s="360">
        <v>758.572</v>
      </c>
    </row>
    <row r="1050" spans="2:9" ht="12.95" customHeight="1" x14ac:dyDescent="0.15">
      <c r="B1050" s="384" t="s">
        <v>28</v>
      </c>
      <c r="C1050" s="349" t="s">
        <v>43</v>
      </c>
      <c r="D1050" s="350" t="s">
        <v>7</v>
      </c>
      <c r="E1050" s="706" t="s">
        <v>146</v>
      </c>
      <c r="F1050" s="707" t="s">
        <v>147</v>
      </c>
      <c r="G1050" s="352"/>
      <c r="H1050" s="353">
        <v>432.85599999999999</v>
      </c>
      <c r="I1050" s="354">
        <v>432.85599999999999</v>
      </c>
    </row>
    <row r="1051" spans="2:9" ht="12.95" customHeight="1" x14ac:dyDescent="0.15">
      <c r="B1051" s="381" t="s">
        <v>28</v>
      </c>
      <c r="C1051" s="332" t="s">
        <v>43</v>
      </c>
      <c r="D1051" s="333" t="s">
        <v>7</v>
      </c>
      <c r="E1051" s="702" t="s">
        <v>146</v>
      </c>
      <c r="F1051" s="703" t="s">
        <v>148</v>
      </c>
      <c r="G1051" s="335"/>
      <c r="H1051" s="336">
        <v>342.85599999999999</v>
      </c>
      <c r="I1051" s="337">
        <v>342.85599999999999</v>
      </c>
    </row>
    <row r="1052" spans="2:9" ht="12.95" customHeight="1" x14ac:dyDescent="0.15">
      <c r="B1052" s="381" t="s">
        <v>28</v>
      </c>
      <c r="C1052" s="332" t="s">
        <v>43</v>
      </c>
      <c r="D1052" s="333" t="s">
        <v>7</v>
      </c>
      <c r="E1052" s="702" t="s">
        <v>146</v>
      </c>
      <c r="F1052" s="703" t="s">
        <v>152</v>
      </c>
      <c r="G1052" s="335"/>
      <c r="H1052" s="336">
        <v>839.99900000000036</v>
      </c>
      <c r="I1052" s="337">
        <v>839.99900000000036</v>
      </c>
    </row>
    <row r="1053" spans="2:9" ht="12.95" customHeight="1" x14ac:dyDescent="0.15">
      <c r="B1053" s="381" t="s">
        <v>28</v>
      </c>
      <c r="C1053" s="332" t="s">
        <v>43</v>
      </c>
      <c r="D1053" s="333" t="s">
        <v>27</v>
      </c>
      <c r="E1053" s="702" t="s">
        <v>110</v>
      </c>
      <c r="F1053" s="703" t="s">
        <v>117</v>
      </c>
      <c r="G1053" s="335"/>
      <c r="H1053" s="336">
        <v>6728.5709999999999</v>
      </c>
      <c r="I1053" s="337">
        <v>6728.5709999999999</v>
      </c>
    </row>
    <row r="1054" spans="2:9" ht="12.95" customHeight="1" x14ac:dyDescent="0.15">
      <c r="B1054" s="381" t="s">
        <v>28</v>
      </c>
      <c r="C1054" s="332" t="s">
        <v>43</v>
      </c>
      <c r="D1054" s="333" t="s">
        <v>27</v>
      </c>
      <c r="E1054" s="702" t="s">
        <v>110</v>
      </c>
      <c r="F1054" s="703" t="s">
        <v>249</v>
      </c>
      <c r="G1054" s="335"/>
      <c r="H1054" s="336">
        <v>342.85700000000003</v>
      </c>
      <c r="I1054" s="337">
        <v>342.85700000000003</v>
      </c>
    </row>
    <row r="1055" spans="2:9" ht="12.95" customHeight="1" x14ac:dyDescent="0.15">
      <c r="B1055" s="381" t="s">
        <v>28</v>
      </c>
      <c r="C1055" s="332" t="s">
        <v>43</v>
      </c>
      <c r="D1055" s="333" t="s">
        <v>27</v>
      </c>
      <c r="E1055" s="702" t="s">
        <v>122</v>
      </c>
      <c r="F1055" s="703" t="s">
        <v>257</v>
      </c>
      <c r="G1055" s="335"/>
      <c r="H1055" s="336">
        <v>300</v>
      </c>
      <c r="I1055" s="337">
        <v>300</v>
      </c>
    </row>
    <row r="1056" spans="2:9" ht="12.95" customHeight="1" x14ac:dyDescent="0.15">
      <c r="B1056" s="381" t="s">
        <v>28</v>
      </c>
      <c r="C1056" s="332" t="s">
        <v>43</v>
      </c>
      <c r="D1056" s="333" t="s">
        <v>27</v>
      </c>
      <c r="E1056" s="702" t="s">
        <v>122</v>
      </c>
      <c r="F1056" s="703" t="s">
        <v>130</v>
      </c>
      <c r="G1056" s="335"/>
      <c r="H1056" s="336">
        <v>514.28499999999997</v>
      </c>
      <c r="I1056" s="337">
        <v>514.28499999999997</v>
      </c>
    </row>
    <row r="1057" spans="2:9" ht="12.95" customHeight="1" x14ac:dyDescent="0.15">
      <c r="B1057" s="381" t="s">
        <v>28</v>
      </c>
      <c r="C1057" s="332" t="s">
        <v>43</v>
      </c>
      <c r="D1057" s="333" t="s">
        <v>27</v>
      </c>
      <c r="E1057" s="702" t="s">
        <v>248</v>
      </c>
      <c r="F1057" s="703" t="s">
        <v>143</v>
      </c>
      <c r="G1057" s="335"/>
      <c r="H1057" s="336">
        <v>685.71399999999994</v>
      </c>
      <c r="I1057" s="337">
        <v>685.71399999999994</v>
      </c>
    </row>
    <row r="1058" spans="2:9" ht="12.95" customHeight="1" x14ac:dyDescent="0.15">
      <c r="B1058" s="381" t="s">
        <v>28</v>
      </c>
      <c r="C1058" s="332" t="s">
        <v>43</v>
      </c>
      <c r="D1058" s="333" t="s">
        <v>39</v>
      </c>
      <c r="E1058" s="702" t="s">
        <v>248</v>
      </c>
      <c r="F1058" s="703" t="s">
        <v>145</v>
      </c>
      <c r="G1058" s="335"/>
      <c r="H1058" s="336">
        <v>85.713999999999999</v>
      </c>
      <c r="I1058" s="337">
        <v>85.713999999999999</v>
      </c>
    </row>
    <row r="1059" spans="2:9" ht="12.95" customHeight="1" x14ac:dyDescent="0.15">
      <c r="B1059" s="383" t="s">
        <v>28</v>
      </c>
      <c r="C1059" s="345" t="s">
        <v>43</v>
      </c>
      <c r="D1059" s="346"/>
      <c r="E1059" s="710" t="s">
        <v>273</v>
      </c>
      <c r="F1059" s="711"/>
      <c r="G1059" s="25"/>
      <c r="H1059" s="2">
        <v>27698.582000000002</v>
      </c>
      <c r="I1059" s="348">
        <v>27698.582000000002</v>
      </c>
    </row>
    <row r="1060" spans="2:9" ht="12.95" customHeight="1" x14ac:dyDescent="0.15">
      <c r="B1060" s="381" t="s">
        <v>39</v>
      </c>
      <c r="C1060" s="332" t="s">
        <v>43</v>
      </c>
      <c r="D1060" s="333" t="s">
        <v>7</v>
      </c>
      <c r="E1060" s="702" t="s">
        <v>110</v>
      </c>
      <c r="F1060" s="703" t="s">
        <v>114</v>
      </c>
      <c r="G1060" s="335"/>
      <c r="H1060" s="336">
        <v>1255.7150000000001</v>
      </c>
      <c r="I1060" s="337">
        <v>1255.7150000000001</v>
      </c>
    </row>
    <row r="1061" spans="2:9" ht="12.95" customHeight="1" x14ac:dyDescent="0.15">
      <c r="B1061" s="381" t="s">
        <v>39</v>
      </c>
      <c r="C1061" s="332" t="s">
        <v>43</v>
      </c>
      <c r="D1061" s="333" t="s">
        <v>7</v>
      </c>
      <c r="E1061" s="702" t="s">
        <v>122</v>
      </c>
      <c r="F1061" s="703" t="s">
        <v>129</v>
      </c>
      <c r="G1061" s="335"/>
      <c r="H1061" s="336">
        <v>252.857</v>
      </c>
      <c r="I1061" s="337">
        <v>252.857</v>
      </c>
    </row>
    <row r="1062" spans="2:9" ht="12.95" customHeight="1" x14ac:dyDescent="0.15">
      <c r="B1062" s="381" t="s">
        <v>39</v>
      </c>
      <c r="C1062" s="332" t="s">
        <v>43</v>
      </c>
      <c r="D1062" s="333" t="s">
        <v>7</v>
      </c>
      <c r="E1062" s="702" t="s">
        <v>122</v>
      </c>
      <c r="F1062" s="703" t="s">
        <v>279</v>
      </c>
      <c r="G1062" s="335"/>
      <c r="H1062" s="336">
        <v>4011.4179999999983</v>
      </c>
      <c r="I1062" s="337">
        <v>4011.4179999999983</v>
      </c>
    </row>
    <row r="1063" spans="2:9" ht="12.95" customHeight="1" x14ac:dyDescent="0.15">
      <c r="B1063" s="381" t="s">
        <v>39</v>
      </c>
      <c r="C1063" s="332" t="s">
        <v>43</v>
      </c>
      <c r="D1063" s="333" t="s">
        <v>7</v>
      </c>
      <c r="E1063" s="702" t="s">
        <v>131</v>
      </c>
      <c r="F1063" s="703" t="s">
        <v>132</v>
      </c>
      <c r="G1063" s="335"/>
      <c r="H1063" s="336">
        <v>240</v>
      </c>
      <c r="I1063" s="337">
        <v>240</v>
      </c>
    </row>
    <row r="1064" spans="2:9" ht="12.95" customHeight="1" x14ac:dyDescent="0.15">
      <c r="B1064" s="381" t="s">
        <v>39</v>
      </c>
      <c r="C1064" s="332" t="s">
        <v>43</v>
      </c>
      <c r="D1064" s="333" t="s">
        <v>7</v>
      </c>
      <c r="E1064" s="702" t="s">
        <v>131</v>
      </c>
      <c r="F1064" s="703" t="s">
        <v>133</v>
      </c>
      <c r="G1064" s="335"/>
      <c r="H1064" s="336">
        <v>34.286000000000001</v>
      </c>
      <c r="I1064" s="337">
        <v>34.286000000000001</v>
      </c>
    </row>
    <row r="1065" spans="2:9" ht="12.95" customHeight="1" x14ac:dyDescent="0.15">
      <c r="B1065" s="381" t="s">
        <v>39</v>
      </c>
      <c r="C1065" s="332" t="s">
        <v>43</v>
      </c>
      <c r="D1065" s="333" t="s">
        <v>7</v>
      </c>
      <c r="E1065" s="702" t="s">
        <v>131</v>
      </c>
      <c r="F1065" s="703" t="s">
        <v>136</v>
      </c>
      <c r="G1065" s="335"/>
      <c r="H1065" s="336">
        <v>137.142</v>
      </c>
      <c r="I1065" s="337">
        <v>137.142</v>
      </c>
    </row>
    <row r="1066" spans="2:9" ht="12.95" customHeight="1" x14ac:dyDescent="0.15">
      <c r="B1066" s="381" t="s">
        <v>39</v>
      </c>
      <c r="C1066" s="332" t="s">
        <v>43</v>
      </c>
      <c r="D1066" s="333" t="s">
        <v>7</v>
      </c>
      <c r="E1066" s="702" t="s">
        <v>131</v>
      </c>
      <c r="F1066" s="703" t="s">
        <v>137</v>
      </c>
      <c r="G1066" s="335"/>
      <c r="H1066" s="336">
        <v>330.00099999999998</v>
      </c>
      <c r="I1066" s="337">
        <v>330.00099999999998</v>
      </c>
    </row>
    <row r="1067" spans="2:9" ht="12.95" customHeight="1" x14ac:dyDescent="0.15">
      <c r="B1067" s="381" t="s">
        <v>39</v>
      </c>
      <c r="C1067" s="332" t="s">
        <v>43</v>
      </c>
      <c r="D1067" s="333" t="s">
        <v>7</v>
      </c>
      <c r="E1067" s="702" t="s">
        <v>248</v>
      </c>
      <c r="F1067" s="703" t="s">
        <v>280</v>
      </c>
      <c r="G1067" s="335"/>
      <c r="H1067" s="336">
        <v>171.428</v>
      </c>
      <c r="I1067" s="337">
        <v>171.428</v>
      </c>
    </row>
    <row r="1068" spans="2:9" ht="12.95" customHeight="1" x14ac:dyDescent="0.15">
      <c r="B1068" s="381" t="s">
        <v>39</v>
      </c>
      <c r="C1068" s="332" t="s">
        <v>43</v>
      </c>
      <c r="D1068" s="333" t="s">
        <v>7</v>
      </c>
      <c r="E1068" s="702" t="s">
        <v>248</v>
      </c>
      <c r="F1068" s="703" t="s">
        <v>143</v>
      </c>
      <c r="G1068" s="335"/>
      <c r="H1068" s="336">
        <v>891.43099999999993</v>
      </c>
      <c r="I1068" s="337">
        <v>891.43099999999993</v>
      </c>
    </row>
    <row r="1069" spans="2:9" ht="12.95" customHeight="1" x14ac:dyDescent="0.15">
      <c r="B1069" s="381" t="s">
        <v>39</v>
      </c>
      <c r="C1069" s="332" t="s">
        <v>43</v>
      </c>
      <c r="D1069" s="333" t="s">
        <v>7</v>
      </c>
      <c r="E1069" s="702" t="s">
        <v>248</v>
      </c>
      <c r="F1069" s="703" t="s">
        <v>145</v>
      </c>
      <c r="G1069" s="335"/>
      <c r="H1069" s="336">
        <v>154.286</v>
      </c>
      <c r="I1069" s="337">
        <v>154.286</v>
      </c>
    </row>
    <row r="1070" spans="2:9" ht="12.95" customHeight="1" x14ac:dyDescent="0.15">
      <c r="B1070" s="381" t="s">
        <v>39</v>
      </c>
      <c r="C1070" s="332" t="s">
        <v>43</v>
      </c>
      <c r="D1070" s="333" t="s">
        <v>7</v>
      </c>
      <c r="E1070" s="702" t="s">
        <v>146</v>
      </c>
      <c r="F1070" s="703" t="s">
        <v>152</v>
      </c>
      <c r="G1070" s="335"/>
      <c r="H1070" s="336">
        <v>42.857999999999997</v>
      </c>
      <c r="I1070" s="337">
        <v>42.857999999999997</v>
      </c>
    </row>
    <row r="1071" spans="2:9" ht="12.95" customHeight="1" x14ac:dyDescent="0.15">
      <c r="B1071" s="381" t="s">
        <v>39</v>
      </c>
      <c r="C1071" s="332" t="s">
        <v>43</v>
      </c>
      <c r="D1071" s="333" t="s">
        <v>20</v>
      </c>
      <c r="E1071" s="702" t="s">
        <v>87</v>
      </c>
      <c r="F1071" s="703" t="s">
        <v>91</v>
      </c>
      <c r="G1071" s="335"/>
      <c r="H1071" s="336">
        <v>192.858</v>
      </c>
      <c r="I1071" s="337">
        <v>192.858</v>
      </c>
    </row>
    <row r="1072" spans="2:9" ht="12.95" customHeight="1" x14ac:dyDescent="0.15">
      <c r="B1072" s="381" t="s">
        <v>39</v>
      </c>
      <c r="C1072" s="332" t="s">
        <v>43</v>
      </c>
      <c r="D1072" s="333" t="s">
        <v>20</v>
      </c>
      <c r="E1072" s="702" t="s">
        <v>87</v>
      </c>
      <c r="F1072" s="703" t="s">
        <v>93</v>
      </c>
      <c r="G1072" s="335"/>
      <c r="H1072" s="336">
        <v>192.858</v>
      </c>
      <c r="I1072" s="337">
        <v>192.858</v>
      </c>
    </row>
    <row r="1073" spans="2:9" ht="12.95" customHeight="1" x14ac:dyDescent="0.15">
      <c r="B1073" s="381" t="s">
        <v>39</v>
      </c>
      <c r="C1073" s="332" t="s">
        <v>43</v>
      </c>
      <c r="D1073" s="333" t="s">
        <v>20</v>
      </c>
      <c r="E1073" s="702" t="s">
        <v>87</v>
      </c>
      <c r="F1073" s="703" t="s">
        <v>96</v>
      </c>
      <c r="G1073" s="335"/>
      <c r="H1073" s="336">
        <v>64.286000000000001</v>
      </c>
      <c r="I1073" s="337">
        <v>64.286000000000001</v>
      </c>
    </row>
    <row r="1074" spans="2:9" ht="12.95" customHeight="1" x14ac:dyDescent="0.15">
      <c r="B1074" s="381" t="s">
        <v>39</v>
      </c>
      <c r="C1074" s="332" t="s">
        <v>43</v>
      </c>
      <c r="D1074" s="333" t="s">
        <v>20</v>
      </c>
      <c r="E1074" s="702" t="s">
        <v>97</v>
      </c>
      <c r="F1074" s="703" t="s">
        <v>254</v>
      </c>
      <c r="G1074" s="335"/>
      <c r="H1074" s="336">
        <v>514.28800000000001</v>
      </c>
      <c r="I1074" s="337">
        <v>514.28800000000001</v>
      </c>
    </row>
    <row r="1075" spans="2:9" ht="12.95" customHeight="1" x14ac:dyDescent="0.15">
      <c r="B1075" s="381" t="s">
        <v>39</v>
      </c>
      <c r="C1075" s="332" t="s">
        <v>43</v>
      </c>
      <c r="D1075" s="333" t="s">
        <v>20</v>
      </c>
      <c r="E1075" s="702" t="s">
        <v>110</v>
      </c>
      <c r="F1075" s="703" t="s">
        <v>112</v>
      </c>
      <c r="G1075" s="335"/>
      <c r="H1075" s="336">
        <v>321.43</v>
      </c>
      <c r="I1075" s="337">
        <v>321.43</v>
      </c>
    </row>
    <row r="1076" spans="2:9" ht="12.95" customHeight="1" x14ac:dyDescent="0.15">
      <c r="B1076" s="381" t="s">
        <v>39</v>
      </c>
      <c r="C1076" s="332" t="s">
        <v>43</v>
      </c>
      <c r="D1076" s="333" t="s">
        <v>20</v>
      </c>
      <c r="E1076" s="702" t="s">
        <v>110</v>
      </c>
      <c r="F1076" s="703" t="s">
        <v>113</v>
      </c>
      <c r="G1076" s="335"/>
      <c r="H1076" s="336">
        <v>64.286000000000001</v>
      </c>
      <c r="I1076" s="337">
        <v>64.286000000000001</v>
      </c>
    </row>
    <row r="1077" spans="2:9" ht="12.95" customHeight="1" x14ac:dyDescent="0.15">
      <c r="B1077" s="381" t="s">
        <v>39</v>
      </c>
      <c r="C1077" s="332" t="s">
        <v>43</v>
      </c>
      <c r="D1077" s="333" t="s">
        <v>20</v>
      </c>
      <c r="E1077" s="702" t="s">
        <v>110</v>
      </c>
      <c r="F1077" s="703" t="s">
        <v>114</v>
      </c>
      <c r="G1077" s="335"/>
      <c r="H1077" s="336">
        <v>321.43</v>
      </c>
      <c r="I1077" s="337">
        <v>321.43</v>
      </c>
    </row>
    <row r="1078" spans="2:9" ht="12.95" customHeight="1" x14ac:dyDescent="0.15">
      <c r="B1078" s="381" t="s">
        <v>39</v>
      </c>
      <c r="C1078" s="332" t="s">
        <v>43</v>
      </c>
      <c r="D1078" s="333" t="s">
        <v>20</v>
      </c>
      <c r="E1078" s="702" t="s">
        <v>110</v>
      </c>
      <c r="F1078" s="703" t="s">
        <v>117</v>
      </c>
      <c r="G1078" s="335"/>
      <c r="H1078" s="336">
        <v>64.286000000000001</v>
      </c>
      <c r="I1078" s="337">
        <v>64.286000000000001</v>
      </c>
    </row>
    <row r="1079" spans="2:9" ht="12.95" customHeight="1" x14ac:dyDescent="0.15">
      <c r="B1079" s="381" t="s">
        <v>39</v>
      </c>
      <c r="C1079" s="332" t="s">
        <v>43</v>
      </c>
      <c r="D1079" s="333" t="s">
        <v>20</v>
      </c>
      <c r="E1079" s="702" t="s">
        <v>110</v>
      </c>
      <c r="F1079" s="703" t="s">
        <v>119</v>
      </c>
      <c r="G1079" s="335"/>
      <c r="H1079" s="336">
        <v>128.572</v>
      </c>
      <c r="I1079" s="337">
        <v>128.572</v>
      </c>
    </row>
    <row r="1080" spans="2:9" ht="12.95" customHeight="1" x14ac:dyDescent="0.15">
      <c r="B1080" s="381" t="s">
        <v>39</v>
      </c>
      <c r="C1080" s="332" t="s">
        <v>43</v>
      </c>
      <c r="D1080" s="333" t="s">
        <v>20</v>
      </c>
      <c r="E1080" s="702" t="s">
        <v>110</v>
      </c>
      <c r="F1080" s="703" t="s">
        <v>120</v>
      </c>
      <c r="G1080" s="335"/>
      <c r="H1080" s="336">
        <v>128.572</v>
      </c>
      <c r="I1080" s="337">
        <v>128.572</v>
      </c>
    </row>
    <row r="1081" spans="2:9" ht="12.95" customHeight="1" x14ac:dyDescent="0.15">
      <c r="B1081" s="381" t="s">
        <v>39</v>
      </c>
      <c r="C1081" s="332" t="s">
        <v>43</v>
      </c>
      <c r="D1081" s="333" t="s">
        <v>20</v>
      </c>
      <c r="E1081" s="702" t="s">
        <v>131</v>
      </c>
      <c r="F1081" s="703" t="s">
        <v>132</v>
      </c>
      <c r="G1081" s="335"/>
      <c r="H1081" s="336">
        <v>578.57400000000007</v>
      </c>
      <c r="I1081" s="337">
        <v>578.57400000000007</v>
      </c>
    </row>
    <row r="1082" spans="2:9" ht="12.95" customHeight="1" x14ac:dyDescent="0.15">
      <c r="B1082" s="381" t="s">
        <v>39</v>
      </c>
      <c r="C1082" s="332" t="s">
        <v>43</v>
      </c>
      <c r="D1082" s="333" t="s">
        <v>20</v>
      </c>
      <c r="E1082" s="702" t="s">
        <v>131</v>
      </c>
      <c r="F1082" s="703" t="s">
        <v>135</v>
      </c>
      <c r="G1082" s="335"/>
      <c r="H1082" s="336">
        <v>64.286000000000001</v>
      </c>
      <c r="I1082" s="337">
        <v>64.286000000000001</v>
      </c>
    </row>
    <row r="1083" spans="2:9" ht="12.95" customHeight="1" x14ac:dyDescent="0.15">
      <c r="B1083" s="381" t="s">
        <v>39</v>
      </c>
      <c r="C1083" s="332" t="s">
        <v>43</v>
      </c>
      <c r="D1083" s="333" t="s">
        <v>20</v>
      </c>
      <c r="E1083" s="702" t="s">
        <v>131</v>
      </c>
      <c r="F1083" s="703" t="s">
        <v>136</v>
      </c>
      <c r="G1083" s="335"/>
      <c r="H1083" s="336">
        <v>900.00200000000041</v>
      </c>
      <c r="I1083" s="337">
        <v>900.00200000000041</v>
      </c>
    </row>
    <row r="1084" spans="2:9" ht="12.95" customHeight="1" x14ac:dyDescent="0.15">
      <c r="B1084" s="381" t="s">
        <v>39</v>
      </c>
      <c r="C1084" s="332" t="s">
        <v>43</v>
      </c>
      <c r="D1084" s="333" t="s">
        <v>20</v>
      </c>
      <c r="E1084" s="702" t="s">
        <v>131</v>
      </c>
      <c r="F1084" s="703" t="s">
        <v>137</v>
      </c>
      <c r="G1084" s="335"/>
      <c r="H1084" s="336">
        <v>450.00200000000001</v>
      </c>
      <c r="I1084" s="337">
        <v>450.00200000000001</v>
      </c>
    </row>
    <row r="1085" spans="2:9" ht="12.95" customHeight="1" x14ac:dyDescent="0.15">
      <c r="B1085" s="381" t="s">
        <v>39</v>
      </c>
      <c r="C1085" s="332" t="s">
        <v>43</v>
      </c>
      <c r="D1085" s="333" t="s">
        <v>20</v>
      </c>
      <c r="E1085" s="702" t="s">
        <v>248</v>
      </c>
      <c r="F1085" s="703" t="s">
        <v>142</v>
      </c>
      <c r="G1085" s="335"/>
      <c r="H1085" s="336">
        <v>64.286000000000001</v>
      </c>
      <c r="I1085" s="337">
        <v>64.286000000000001</v>
      </c>
    </row>
    <row r="1086" spans="2:9" ht="12.95" customHeight="1" x14ac:dyDescent="0.15">
      <c r="B1086" s="381" t="s">
        <v>39</v>
      </c>
      <c r="C1086" s="332" t="s">
        <v>43</v>
      </c>
      <c r="D1086" s="333" t="s">
        <v>20</v>
      </c>
      <c r="E1086" s="702" t="s">
        <v>248</v>
      </c>
      <c r="F1086" s="703" t="s">
        <v>143</v>
      </c>
      <c r="G1086" s="335"/>
      <c r="H1086" s="336">
        <v>64.286000000000001</v>
      </c>
      <c r="I1086" s="337">
        <v>64.286000000000001</v>
      </c>
    </row>
    <row r="1087" spans="2:9" ht="12.95" customHeight="1" x14ac:dyDescent="0.15">
      <c r="B1087" s="381" t="s">
        <v>39</v>
      </c>
      <c r="C1087" s="332" t="s">
        <v>43</v>
      </c>
      <c r="D1087" s="333" t="s">
        <v>20</v>
      </c>
      <c r="E1087" s="702" t="s">
        <v>146</v>
      </c>
      <c r="F1087" s="703" t="s">
        <v>152</v>
      </c>
      <c r="G1087" s="335"/>
      <c r="H1087" s="336">
        <v>64.286000000000001</v>
      </c>
      <c r="I1087" s="337">
        <v>64.286000000000001</v>
      </c>
    </row>
    <row r="1088" spans="2:9" ht="12.95" customHeight="1" x14ac:dyDescent="0.15">
      <c r="B1088" s="381" t="s">
        <v>39</v>
      </c>
      <c r="C1088" s="332" t="s">
        <v>43</v>
      </c>
      <c r="D1088" s="333" t="s">
        <v>20</v>
      </c>
      <c r="E1088" s="702" t="s">
        <v>146</v>
      </c>
      <c r="F1088" s="703" t="s">
        <v>275</v>
      </c>
      <c r="G1088" s="335"/>
      <c r="H1088" s="336">
        <v>64.286000000000001</v>
      </c>
      <c r="I1088" s="337">
        <v>64.286000000000001</v>
      </c>
    </row>
    <row r="1089" spans="2:9" ht="12.95" customHeight="1" x14ac:dyDescent="0.15">
      <c r="B1089" s="381" t="s">
        <v>39</v>
      </c>
      <c r="C1089" s="332" t="s">
        <v>43</v>
      </c>
      <c r="D1089" s="333" t="s">
        <v>20</v>
      </c>
      <c r="E1089" s="702" t="s">
        <v>153</v>
      </c>
      <c r="F1089" s="703" t="s">
        <v>153</v>
      </c>
      <c r="G1089" s="335"/>
      <c r="H1089" s="336">
        <v>64.286000000000001</v>
      </c>
      <c r="I1089" s="337">
        <v>64.286000000000001</v>
      </c>
    </row>
    <row r="1090" spans="2:9" ht="12.95" customHeight="1" x14ac:dyDescent="0.15">
      <c r="B1090" s="383" t="s">
        <v>39</v>
      </c>
      <c r="C1090" s="345" t="s">
        <v>43</v>
      </c>
      <c r="D1090" s="346"/>
      <c r="E1090" s="710" t="s">
        <v>273</v>
      </c>
      <c r="F1090" s="711"/>
      <c r="G1090" s="25"/>
      <c r="H1090" s="2">
        <v>11828.582000000002</v>
      </c>
      <c r="I1090" s="348">
        <v>11828.582000000002</v>
      </c>
    </row>
    <row r="1091" spans="2:9" ht="12.95" customHeight="1" x14ac:dyDescent="0.15">
      <c r="B1091" s="381" t="s">
        <v>32</v>
      </c>
      <c r="C1091" s="332" t="s">
        <v>43</v>
      </c>
      <c r="D1091" s="333" t="s">
        <v>7</v>
      </c>
      <c r="E1091" s="702" t="s">
        <v>87</v>
      </c>
      <c r="F1091" s="703" t="s">
        <v>93</v>
      </c>
      <c r="G1091" s="335"/>
      <c r="H1091" s="336">
        <v>42.856999999999999</v>
      </c>
      <c r="I1091" s="337">
        <v>42.856999999999999</v>
      </c>
    </row>
    <row r="1092" spans="2:9" ht="12.95" customHeight="1" x14ac:dyDescent="0.15">
      <c r="B1092" s="381" t="s">
        <v>32</v>
      </c>
      <c r="C1092" s="332" t="s">
        <v>43</v>
      </c>
      <c r="D1092" s="333" t="s">
        <v>7</v>
      </c>
      <c r="E1092" s="702" t="s">
        <v>97</v>
      </c>
      <c r="F1092" s="703" t="s">
        <v>99</v>
      </c>
      <c r="G1092" s="335"/>
      <c r="H1092" s="336">
        <v>42.856999999999999</v>
      </c>
      <c r="I1092" s="337">
        <v>42.856999999999999</v>
      </c>
    </row>
    <row r="1093" spans="2:9" ht="12.95" customHeight="1" x14ac:dyDescent="0.15">
      <c r="B1093" s="381" t="s">
        <v>32</v>
      </c>
      <c r="C1093" s="332" t="s">
        <v>43</v>
      </c>
      <c r="D1093" s="333" t="s">
        <v>7</v>
      </c>
      <c r="E1093" s="702" t="s">
        <v>122</v>
      </c>
      <c r="F1093" s="703" t="s">
        <v>279</v>
      </c>
      <c r="G1093" s="335"/>
      <c r="H1093" s="336">
        <v>42.856999999999999</v>
      </c>
      <c r="I1093" s="337">
        <v>42.856999999999999</v>
      </c>
    </row>
    <row r="1094" spans="2:9" ht="12.95" customHeight="1" x14ac:dyDescent="0.15">
      <c r="B1094" s="381" t="s">
        <v>32</v>
      </c>
      <c r="C1094" s="332" t="s">
        <v>43</v>
      </c>
      <c r="D1094" s="333" t="s">
        <v>7</v>
      </c>
      <c r="E1094" s="702" t="s">
        <v>131</v>
      </c>
      <c r="F1094" s="703" t="s">
        <v>136</v>
      </c>
      <c r="G1094" s="335"/>
      <c r="H1094" s="336">
        <v>171.428</v>
      </c>
      <c r="I1094" s="337">
        <v>171.428</v>
      </c>
    </row>
    <row r="1095" spans="2:9" ht="12.95" customHeight="1" x14ac:dyDescent="0.15">
      <c r="B1095" s="381" t="s">
        <v>32</v>
      </c>
      <c r="C1095" s="332" t="s">
        <v>43</v>
      </c>
      <c r="D1095" s="333" t="s">
        <v>7</v>
      </c>
      <c r="E1095" s="702" t="s">
        <v>131</v>
      </c>
      <c r="F1095" s="703" t="s">
        <v>137</v>
      </c>
      <c r="G1095" s="335"/>
      <c r="H1095" s="336">
        <v>128.571</v>
      </c>
      <c r="I1095" s="337">
        <v>128.571</v>
      </c>
    </row>
    <row r="1096" spans="2:9" ht="12.95" customHeight="1" x14ac:dyDescent="0.15">
      <c r="B1096" s="381" t="s">
        <v>32</v>
      </c>
      <c r="C1096" s="332" t="s">
        <v>43</v>
      </c>
      <c r="D1096" s="333" t="s">
        <v>7</v>
      </c>
      <c r="E1096" s="702" t="s">
        <v>248</v>
      </c>
      <c r="F1096" s="703" t="s">
        <v>143</v>
      </c>
      <c r="G1096" s="335"/>
      <c r="H1096" s="336">
        <v>42.856999999999999</v>
      </c>
      <c r="I1096" s="337">
        <v>42.856999999999999</v>
      </c>
    </row>
    <row r="1097" spans="2:9" ht="12.95" customHeight="1" x14ac:dyDescent="0.15">
      <c r="B1097" s="381" t="s">
        <v>32</v>
      </c>
      <c r="C1097" s="332" t="s">
        <v>43</v>
      </c>
      <c r="D1097" s="333" t="s">
        <v>7</v>
      </c>
      <c r="E1097" s="702" t="s">
        <v>146</v>
      </c>
      <c r="F1097" s="703" t="s">
        <v>148</v>
      </c>
      <c r="G1097" s="335"/>
      <c r="H1097" s="336">
        <v>42.856999999999999</v>
      </c>
      <c r="I1097" s="337">
        <v>42.856999999999999</v>
      </c>
    </row>
    <row r="1098" spans="2:9" ht="12.95" customHeight="1" x14ac:dyDescent="0.15">
      <c r="B1098" s="381" t="s">
        <v>32</v>
      </c>
      <c r="C1098" s="332" t="s">
        <v>43</v>
      </c>
      <c r="D1098" s="333" t="s">
        <v>7</v>
      </c>
      <c r="E1098" s="702" t="s">
        <v>146</v>
      </c>
      <c r="F1098" s="703" t="s">
        <v>275</v>
      </c>
      <c r="G1098" s="335"/>
      <c r="H1098" s="336">
        <v>42.856999999999999</v>
      </c>
      <c r="I1098" s="337">
        <v>42.856999999999999</v>
      </c>
    </row>
    <row r="1099" spans="2:9" ht="12.95" customHeight="1" x14ac:dyDescent="0.15">
      <c r="B1099" s="381" t="s">
        <v>32</v>
      </c>
      <c r="C1099" s="332" t="s">
        <v>43</v>
      </c>
      <c r="D1099" s="333" t="s">
        <v>31</v>
      </c>
      <c r="E1099" s="702" t="s">
        <v>97</v>
      </c>
      <c r="F1099" s="703" t="s">
        <v>99</v>
      </c>
      <c r="G1099" s="335"/>
      <c r="H1099" s="336">
        <v>1800</v>
      </c>
      <c r="I1099" s="337">
        <v>1800</v>
      </c>
    </row>
    <row r="1100" spans="2:9" ht="12.95" customHeight="1" x14ac:dyDescent="0.15">
      <c r="B1100" s="381" t="s">
        <v>32</v>
      </c>
      <c r="C1100" s="332" t="s">
        <v>43</v>
      </c>
      <c r="D1100" s="333" t="s">
        <v>31</v>
      </c>
      <c r="E1100" s="702" t="s">
        <v>103</v>
      </c>
      <c r="F1100" s="703" t="s">
        <v>104</v>
      </c>
      <c r="G1100" s="335"/>
      <c r="H1100" s="336">
        <v>707.14299999999992</v>
      </c>
      <c r="I1100" s="337">
        <v>707.14299999999992</v>
      </c>
    </row>
    <row r="1101" spans="2:9" ht="12.95" customHeight="1" x14ac:dyDescent="0.15">
      <c r="B1101" s="381" t="s">
        <v>32</v>
      </c>
      <c r="C1101" s="332" t="s">
        <v>43</v>
      </c>
      <c r="D1101" s="333" t="s">
        <v>31</v>
      </c>
      <c r="E1101" s="702" t="s">
        <v>122</v>
      </c>
      <c r="F1101" s="703" t="s">
        <v>279</v>
      </c>
      <c r="G1101" s="335"/>
      <c r="H1101" s="336">
        <v>3471.4290000000001</v>
      </c>
      <c r="I1101" s="337">
        <v>3471.4290000000001</v>
      </c>
    </row>
    <row r="1102" spans="2:9" ht="12.95" customHeight="1" x14ac:dyDescent="0.15">
      <c r="B1102" s="381" t="s">
        <v>32</v>
      </c>
      <c r="C1102" s="332" t="s">
        <v>43</v>
      </c>
      <c r="D1102" s="333" t="s">
        <v>31</v>
      </c>
      <c r="E1102" s="702" t="s">
        <v>131</v>
      </c>
      <c r="F1102" s="703" t="s">
        <v>137</v>
      </c>
      <c r="G1102" s="335"/>
      <c r="H1102" s="336">
        <v>64.286000000000001</v>
      </c>
      <c r="I1102" s="337">
        <v>64.286000000000001</v>
      </c>
    </row>
    <row r="1103" spans="2:9" ht="12.95" customHeight="1" x14ac:dyDescent="0.15">
      <c r="B1103" s="383" t="s">
        <v>32</v>
      </c>
      <c r="C1103" s="345" t="s">
        <v>43</v>
      </c>
      <c r="D1103" s="346"/>
      <c r="E1103" s="710" t="s">
        <v>273</v>
      </c>
      <c r="F1103" s="711"/>
      <c r="G1103" s="25"/>
      <c r="H1103" s="2">
        <v>6599.9989999999998</v>
      </c>
      <c r="I1103" s="348">
        <v>6599.9989999999998</v>
      </c>
    </row>
    <row r="1104" spans="2:9" ht="12.95" customHeight="1" x14ac:dyDescent="0.15">
      <c r="B1104" s="381" t="s">
        <v>214</v>
      </c>
      <c r="C1104" s="332" t="s">
        <v>43</v>
      </c>
      <c r="D1104" s="333" t="s">
        <v>7</v>
      </c>
      <c r="E1104" s="702" t="s">
        <v>87</v>
      </c>
      <c r="F1104" s="703" t="s">
        <v>96</v>
      </c>
      <c r="G1104" s="335"/>
      <c r="H1104" s="336">
        <v>85.713999999999999</v>
      </c>
      <c r="I1104" s="337">
        <v>85.713999999999999</v>
      </c>
    </row>
    <row r="1105" spans="2:9" ht="12.95" customHeight="1" x14ac:dyDescent="0.15">
      <c r="B1105" s="381" t="s">
        <v>214</v>
      </c>
      <c r="C1105" s="332" t="s">
        <v>43</v>
      </c>
      <c r="D1105" s="333" t="s">
        <v>7</v>
      </c>
      <c r="E1105" s="702" t="s">
        <v>97</v>
      </c>
      <c r="F1105" s="703" t="s">
        <v>98</v>
      </c>
      <c r="G1105" s="335"/>
      <c r="H1105" s="336">
        <v>42.856999999999999</v>
      </c>
      <c r="I1105" s="337">
        <v>42.856999999999999</v>
      </c>
    </row>
    <row r="1106" spans="2:9" ht="12.95" customHeight="1" x14ac:dyDescent="0.15">
      <c r="B1106" s="381" t="s">
        <v>214</v>
      </c>
      <c r="C1106" s="332" t="s">
        <v>43</v>
      </c>
      <c r="D1106" s="333" t="s">
        <v>7</v>
      </c>
      <c r="E1106" s="702" t="s">
        <v>97</v>
      </c>
      <c r="F1106" s="703" t="s">
        <v>99</v>
      </c>
      <c r="G1106" s="335"/>
      <c r="H1106" s="336">
        <v>257.142</v>
      </c>
      <c r="I1106" s="337">
        <v>257.142</v>
      </c>
    </row>
    <row r="1107" spans="2:9" ht="12.95" customHeight="1" thickBot="1" x14ac:dyDescent="0.2">
      <c r="B1107" s="388" t="s">
        <v>214</v>
      </c>
      <c r="C1107" s="355" t="s">
        <v>43</v>
      </c>
      <c r="D1107" s="356" t="s">
        <v>7</v>
      </c>
      <c r="E1107" s="704" t="s">
        <v>122</v>
      </c>
      <c r="F1107" s="705" t="s">
        <v>279</v>
      </c>
      <c r="G1107" s="358"/>
      <c r="H1107" s="359">
        <v>42.856999999999999</v>
      </c>
      <c r="I1107" s="360">
        <v>42.856999999999999</v>
      </c>
    </row>
    <row r="1108" spans="2:9" ht="12.95" customHeight="1" x14ac:dyDescent="0.15">
      <c r="B1108" s="384" t="s">
        <v>214</v>
      </c>
      <c r="C1108" s="349" t="s">
        <v>43</v>
      </c>
      <c r="D1108" s="350" t="s">
        <v>7</v>
      </c>
      <c r="E1108" s="706" t="s">
        <v>131</v>
      </c>
      <c r="F1108" s="707" t="s">
        <v>136</v>
      </c>
      <c r="G1108" s="352"/>
      <c r="H1108" s="353">
        <v>75</v>
      </c>
      <c r="I1108" s="354">
        <v>75</v>
      </c>
    </row>
    <row r="1109" spans="2:9" ht="12.95" customHeight="1" x14ac:dyDescent="0.15">
      <c r="B1109" s="381" t="s">
        <v>214</v>
      </c>
      <c r="C1109" s="332" t="s">
        <v>43</v>
      </c>
      <c r="D1109" s="333" t="s">
        <v>7</v>
      </c>
      <c r="E1109" s="702" t="s">
        <v>131</v>
      </c>
      <c r="F1109" s="703" t="s">
        <v>137</v>
      </c>
      <c r="G1109" s="335"/>
      <c r="H1109" s="336">
        <v>192.858</v>
      </c>
      <c r="I1109" s="337">
        <v>192.858</v>
      </c>
    </row>
    <row r="1110" spans="2:9" ht="12.95" customHeight="1" x14ac:dyDescent="0.15">
      <c r="B1110" s="381" t="s">
        <v>214</v>
      </c>
      <c r="C1110" s="332" t="s">
        <v>43</v>
      </c>
      <c r="D1110" s="333" t="s">
        <v>7</v>
      </c>
      <c r="E1110" s="702" t="s">
        <v>131</v>
      </c>
      <c r="F1110" s="703" t="s">
        <v>140</v>
      </c>
      <c r="G1110" s="335"/>
      <c r="H1110" s="336">
        <v>85.713999999999999</v>
      </c>
      <c r="I1110" s="337">
        <v>85.713999999999999</v>
      </c>
    </row>
    <row r="1111" spans="2:9" ht="12.95" customHeight="1" x14ac:dyDescent="0.15">
      <c r="B1111" s="381" t="s">
        <v>214</v>
      </c>
      <c r="C1111" s="332" t="s">
        <v>43</v>
      </c>
      <c r="D1111" s="333" t="s">
        <v>7</v>
      </c>
      <c r="E1111" s="702" t="s">
        <v>146</v>
      </c>
      <c r="F1111" s="703" t="s">
        <v>149</v>
      </c>
      <c r="G1111" s="335"/>
      <c r="H1111" s="336">
        <v>42.856999999999999</v>
      </c>
      <c r="I1111" s="337">
        <v>42.856999999999999</v>
      </c>
    </row>
    <row r="1112" spans="2:9" ht="12.95" customHeight="1" x14ac:dyDescent="0.15">
      <c r="B1112" s="381" t="s">
        <v>214</v>
      </c>
      <c r="C1112" s="332" t="s">
        <v>43</v>
      </c>
      <c r="D1112" s="333" t="s">
        <v>7</v>
      </c>
      <c r="E1112" s="702" t="s">
        <v>146</v>
      </c>
      <c r="F1112" s="703" t="s">
        <v>152</v>
      </c>
      <c r="G1112" s="335"/>
      <c r="H1112" s="336">
        <v>42.856999999999999</v>
      </c>
      <c r="I1112" s="337">
        <v>42.856999999999999</v>
      </c>
    </row>
    <row r="1113" spans="2:9" ht="12.95" customHeight="1" x14ac:dyDescent="0.15">
      <c r="B1113" s="383" t="s">
        <v>214</v>
      </c>
      <c r="C1113" s="345" t="s">
        <v>43</v>
      </c>
      <c r="D1113" s="346"/>
      <c r="E1113" s="710" t="s">
        <v>273</v>
      </c>
      <c r="F1113" s="711"/>
      <c r="G1113" s="25"/>
      <c r="H1113" s="2">
        <v>867.85599999999965</v>
      </c>
      <c r="I1113" s="348">
        <v>867.85599999999965</v>
      </c>
    </row>
    <row r="1114" spans="2:9" ht="12.95" customHeight="1" x14ac:dyDescent="0.15">
      <c r="B1114" s="381" t="s">
        <v>33</v>
      </c>
      <c r="C1114" s="332" t="s">
        <v>43</v>
      </c>
      <c r="D1114" s="333" t="s">
        <v>31</v>
      </c>
      <c r="E1114" s="702" t="s">
        <v>97</v>
      </c>
      <c r="F1114" s="703" t="s">
        <v>99</v>
      </c>
      <c r="G1114" s="335"/>
      <c r="H1114" s="336">
        <v>321.428</v>
      </c>
      <c r="I1114" s="337">
        <v>321.428</v>
      </c>
    </row>
    <row r="1115" spans="2:9" ht="12.95" customHeight="1" x14ac:dyDescent="0.15">
      <c r="B1115" s="381" t="s">
        <v>33</v>
      </c>
      <c r="C1115" s="332" t="s">
        <v>43</v>
      </c>
      <c r="D1115" s="333" t="s">
        <v>31</v>
      </c>
      <c r="E1115" s="702" t="s">
        <v>131</v>
      </c>
      <c r="F1115" s="703" t="s">
        <v>137</v>
      </c>
      <c r="G1115" s="335"/>
      <c r="H1115" s="336">
        <v>578.57100000000003</v>
      </c>
      <c r="I1115" s="337">
        <v>578.57100000000003</v>
      </c>
    </row>
    <row r="1116" spans="2:9" ht="12.95" customHeight="1" x14ac:dyDescent="0.15">
      <c r="B1116" s="381" t="s">
        <v>33</v>
      </c>
      <c r="C1116" s="332" t="s">
        <v>43</v>
      </c>
      <c r="D1116" s="333" t="s">
        <v>31</v>
      </c>
      <c r="E1116" s="702" t="s">
        <v>153</v>
      </c>
      <c r="F1116" s="703" t="s">
        <v>153</v>
      </c>
      <c r="G1116" s="335"/>
      <c r="H1116" s="336">
        <v>385.71500000000003</v>
      </c>
      <c r="I1116" s="337">
        <v>385.71500000000003</v>
      </c>
    </row>
    <row r="1117" spans="2:9" ht="12.95" customHeight="1" x14ac:dyDescent="0.15">
      <c r="B1117" s="383" t="s">
        <v>33</v>
      </c>
      <c r="C1117" s="345" t="s">
        <v>43</v>
      </c>
      <c r="D1117" s="346"/>
      <c r="E1117" s="710" t="s">
        <v>273</v>
      </c>
      <c r="F1117" s="711"/>
      <c r="G1117" s="25"/>
      <c r="H1117" s="2">
        <v>1285.7140000000002</v>
      </c>
      <c r="I1117" s="348">
        <v>1285.7140000000002</v>
      </c>
    </row>
    <row r="1118" spans="2:9" ht="12.95" customHeight="1" x14ac:dyDescent="0.15">
      <c r="B1118" s="381" t="s">
        <v>40</v>
      </c>
      <c r="C1118" s="332" t="s">
        <v>43</v>
      </c>
      <c r="D1118" s="333" t="s">
        <v>265</v>
      </c>
      <c r="E1118" s="702" t="s">
        <v>87</v>
      </c>
      <c r="F1118" s="703" t="s">
        <v>93</v>
      </c>
      <c r="G1118" s="335"/>
      <c r="H1118" s="336">
        <v>594</v>
      </c>
      <c r="I1118" s="337">
        <v>594</v>
      </c>
    </row>
    <row r="1119" spans="2:9" ht="12.95" customHeight="1" x14ac:dyDescent="0.15">
      <c r="B1119" s="381" t="s">
        <v>40</v>
      </c>
      <c r="C1119" s="332" t="s">
        <v>43</v>
      </c>
      <c r="D1119" s="333" t="s">
        <v>26</v>
      </c>
      <c r="E1119" s="702" t="s">
        <v>277</v>
      </c>
      <c r="F1119" s="703" t="s">
        <v>277</v>
      </c>
      <c r="G1119" s="335"/>
      <c r="H1119" s="336">
        <v>1440</v>
      </c>
      <c r="I1119" s="337">
        <v>1440</v>
      </c>
    </row>
    <row r="1120" spans="2:9" ht="12.95" customHeight="1" x14ac:dyDescent="0.15">
      <c r="B1120" s="383" t="s">
        <v>40</v>
      </c>
      <c r="C1120" s="345" t="s">
        <v>43</v>
      </c>
      <c r="D1120" s="346"/>
      <c r="E1120" s="710" t="s">
        <v>273</v>
      </c>
      <c r="F1120" s="711"/>
      <c r="G1120" s="25"/>
      <c r="H1120" s="2">
        <v>2034</v>
      </c>
      <c r="I1120" s="348">
        <v>2034</v>
      </c>
    </row>
    <row r="1121" spans="2:9" ht="12.95" customHeight="1" x14ac:dyDescent="0.15">
      <c r="B1121" s="381" t="s">
        <v>265</v>
      </c>
      <c r="C1121" s="332" t="s">
        <v>43</v>
      </c>
      <c r="D1121" s="333" t="s">
        <v>40</v>
      </c>
      <c r="E1121" s="702" t="s">
        <v>87</v>
      </c>
      <c r="F1121" s="703" t="s">
        <v>93</v>
      </c>
      <c r="G1121" s="335"/>
      <c r="H1121" s="336">
        <v>942</v>
      </c>
      <c r="I1121" s="337">
        <v>942</v>
      </c>
    </row>
    <row r="1122" spans="2:9" ht="12.95" customHeight="1" x14ac:dyDescent="0.15">
      <c r="B1122" s="383" t="s">
        <v>265</v>
      </c>
      <c r="C1122" s="345" t="s">
        <v>43</v>
      </c>
      <c r="D1122" s="346"/>
      <c r="E1122" s="710" t="s">
        <v>273</v>
      </c>
      <c r="F1122" s="711"/>
      <c r="G1122" s="25"/>
      <c r="H1122" s="2">
        <v>942</v>
      </c>
      <c r="I1122" s="348">
        <v>942</v>
      </c>
    </row>
    <row r="1123" spans="2:9" ht="12.95" customHeight="1" x14ac:dyDescent="0.15">
      <c r="B1123" s="381" t="s">
        <v>251</v>
      </c>
      <c r="C1123" s="332" t="s">
        <v>43</v>
      </c>
      <c r="D1123" s="333" t="s">
        <v>11</v>
      </c>
      <c r="E1123" s="702" t="s">
        <v>146</v>
      </c>
      <c r="F1123" s="703" t="s">
        <v>152</v>
      </c>
      <c r="G1123" s="335"/>
      <c r="H1123" s="336">
        <v>35</v>
      </c>
      <c r="I1123" s="337">
        <v>35</v>
      </c>
    </row>
    <row r="1124" spans="2:9" ht="12.95" customHeight="1" x14ac:dyDescent="0.15">
      <c r="B1124" s="383" t="s">
        <v>251</v>
      </c>
      <c r="C1124" s="345" t="s">
        <v>43</v>
      </c>
      <c r="D1124" s="346"/>
      <c r="E1124" s="710" t="s">
        <v>273</v>
      </c>
      <c r="F1124" s="711"/>
      <c r="G1124" s="25"/>
      <c r="H1124" s="2">
        <v>35</v>
      </c>
      <c r="I1124" s="348">
        <v>35</v>
      </c>
    </row>
    <row r="1125" spans="2:9" ht="12.95" customHeight="1" x14ac:dyDescent="0.15">
      <c r="B1125" s="381" t="s">
        <v>26</v>
      </c>
      <c r="C1125" s="332" t="s">
        <v>43</v>
      </c>
      <c r="D1125" s="333" t="s">
        <v>7</v>
      </c>
      <c r="E1125" s="702" t="s">
        <v>97</v>
      </c>
      <c r="F1125" s="703" t="s">
        <v>99</v>
      </c>
      <c r="G1125" s="335"/>
      <c r="H1125" s="336">
        <v>128.571</v>
      </c>
      <c r="I1125" s="337">
        <v>128.571</v>
      </c>
    </row>
    <row r="1126" spans="2:9" ht="12.95" customHeight="1" x14ac:dyDescent="0.15">
      <c r="B1126" s="381" t="s">
        <v>26</v>
      </c>
      <c r="C1126" s="332" t="s">
        <v>43</v>
      </c>
      <c r="D1126" s="333" t="s">
        <v>7</v>
      </c>
      <c r="E1126" s="702" t="s">
        <v>110</v>
      </c>
      <c r="F1126" s="703" t="s">
        <v>114</v>
      </c>
      <c r="G1126" s="335"/>
      <c r="H1126" s="336">
        <v>514.28599999999994</v>
      </c>
      <c r="I1126" s="337">
        <v>514.28599999999994</v>
      </c>
    </row>
    <row r="1127" spans="2:9" ht="12.95" customHeight="1" x14ac:dyDescent="0.15">
      <c r="B1127" s="381" t="s">
        <v>26</v>
      </c>
      <c r="C1127" s="332" t="s">
        <v>43</v>
      </c>
      <c r="D1127" s="333" t="s">
        <v>7</v>
      </c>
      <c r="E1127" s="702" t="s">
        <v>110</v>
      </c>
      <c r="F1127" s="703" t="s">
        <v>117</v>
      </c>
      <c r="G1127" s="335"/>
      <c r="H1127" s="336">
        <v>128.571</v>
      </c>
      <c r="I1127" s="337">
        <v>128.571</v>
      </c>
    </row>
    <row r="1128" spans="2:9" ht="12.95" customHeight="1" x14ac:dyDescent="0.15">
      <c r="B1128" s="381" t="s">
        <v>26</v>
      </c>
      <c r="C1128" s="332" t="s">
        <v>43</v>
      </c>
      <c r="D1128" s="333" t="s">
        <v>7</v>
      </c>
      <c r="E1128" s="702" t="s">
        <v>110</v>
      </c>
      <c r="F1128" s="703" t="s">
        <v>249</v>
      </c>
      <c r="G1128" s="335"/>
      <c r="H1128" s="336">
        <v>64.286000000000001</v>
      </c>
      <c r="I1128" s="337">
        <v>64.286000000000001</v>
      </c>
    </row>
    <row r="1129" spans="2:9" ht="12.95" customHeight="1" x14ac:dyDescent="0.15">
      <c r="B1129" s="381" t="s">
        <v>26</v>
      </c>
      <c r="C1129" s="332" t="s">
        <v>43</v>
      </c>
      <c r="D1129" s="333" t="s">
        <v>7</v>
      </c>
      <c r="E1129" s="702" t="s">
        <v>131</v>
      </c>
      <c r="F1129" s="703" t="s">
        <v>135</v>
      </c>
      <c r="G1129" s="335"/>
      <c r="H1129" s="336">
        <v>64.286000000000001</v>
      </c>
      <c r="I1129" s="337">
        <v>64.286000000000001</v>
      </c>
    </row>
    <row r="1130" spans="2:9" ht="12.95" customHeight="1" x14ac:dyDescent="0.15">
      <c r="B1130" s="381" t="s">
        <v>26</v>
      </c>
      <c r="C1130" s="332" t="s">
        <v>43</v>
      </c>
      <c r="D1130" s="333" t="s">
        <v>7</v>
      </c>
      <c r="E1130" s="702" t="s">
        <v>131</v>
      </c>
      <c r="F1130" s="703" t="s">
        <v>136</v>
      </c>
      <c r="G1130" s="335"/>
      <c r="H1130" s="336">
        <v>128.572</v>
      </c>
      <c r="I1130" s="337">
        <v>128.572</v>
      </c>
    </row>
    <row r="1131" spans="2:9" ht="12.95" customHeight="1" x14ac:dyDescent="0.15">
      <c r="B1131" s="381" t="s">
        <v>26</v>
      </c>
      <c r="C1131" s="332" t="s">
        <v>43</v>
      </c>
      <c r="D1131" s="333" t="s">
        <v>7</v>
      </c>
      <c r="E1131" s="702" t="s">
        <v>131</v>
      </c>
      <c r="F1131" s="703" t="s">
        <v>137</v>
      </c>
      <c r="G1131" s="335"/>
      <c r="H1131" s="336">
        <v>128.571</v>
      </c>
      <c r="I1131" s="337">
        <v>128.571</v>
      </c>
    </row>
    <row r="1132" spans="2:9" ht="12.95" customHeight="1" x14ac:dyDescent="0.15">
      <c r="B1132" s="381" t="s">
        <v>26</v>
      </c>
      <c r="C1132" s="332" t="s">
        <v>43</v>
      </c>
      <c r="D1132" s="333" t="s">
        <v>7</v>
      </c>
      <c r="E1132" s="702" t="s">
        <v>248</v>
      </c>
      <c r="F1132" s="703" t="s">
        <v>278</v>
      </c>
      <c r="G1132" s="335"/>
      <c r="H1132" s="336">
        <v>64.286000000000001</v>
      </c>
      <c r="I1132" s="337">
        <v>64.286000000000001</v>
      </c>
    </row>
    <row r="1133" spans="2:9" ht="12.95" customHeight="1" x14ac:dyDescent="0.15">
      <c r="B1133" s="381" t="s">
        <v>26</v>
      </c>
      <c r="C1133" s="332" t="s">
        <v>43</v>
      </c>
      <c r="D1133" s="333" t="s">
        <v>7</v>
      </c>
      <c r="E1133" s="702" t="s">
        <v>248</v>
      </c>
      <c r="F1133" s="703" t="s">
        <v>145</v>
      </c>
      <c r="G1133" s="335"/>
      <c r="H1133" s="336">
        <v>257.14300000000003</v>
      </c>
      <c r="I1133" s="337">
        <v>257.14300000000003</v>
      </c>
    </row>
    <row r="1134" spans="2:9" ht="12.95" customHeight="1" x14ac:dyDescent="0.15">
      <c r="B1134" s="381" t="s">
        <v>26</v>
      </c>
      <c r="C1134" s="332" t="s">
        <v>43</v>
      </c>
      <c r="D1134" s="333" t="s">
        <v>7</v>
      </c>
      <c r="E1134" s="702" t="s">
        <v>146</v>
      </c>
      <c r="F1134" s="703" t="s">
        <v>147</v>
      </c>
      <c r="G1134" s="335"/>
      <c r="H1134" s="336">
        <v>385.71299999999997</v>
      </c>
      <c r="I1134" s="337">
        <v>385.71299999999997</v>
      </c>
    </row>
    <row r="1135" spans="2:9" ht="12.95" customHeight="1" x14ac:dyDescent="0.15">
      <c r="B1135" s="381" t="s">
        <v>26</v>
      </c>
      <c r="C1135" s="332" t="s">
        <v>43</v>
      </c>
      <c r="D1135" s="333" t="s">
        <v>7</v>
      </c>
      <c r="E1135" s="702" t="s">
        <v>146</v>
      </c>
      <c r="F1135" s="703" t="s">
        <v>148</v>
      </c>
      <c r="G1135" s="335"/>
      <c r="H1135" s="336">
        <v>2378.5699999999997</v>
      </c>
      <c r="I1135" s="337">
        <v>2378.5699999999997</v>
      </c>
    </row>
    <row r="1136" spans="2:9" ht="12.95" customHeight="1" x14ac:dyDescent="0.15">
      <c r="B1136" s="381" t="s">
        <v>26</v>
      </c>
      <c r="C1136" s="332" t="s">
        <v>43</v>
      </c>
      <c r="D1136" s="333" t="s">
        <v>7</v>
      </c>
      <c r="E1136" s="702" t="s">
        <v>146</v>
      </c>
      <c r="F1136" s="703" t="s">
        <v>275</v>
      </c>
      <c r="G1136" s="335"/>
      <c r="H1136" s="336">
        <v>2442.8559999999998</v>
      </c>
      <c r="I1136" s="337">
        <v>2442.8559999999998</v>
      </c>
    </row>
    <row r="1137" spans="2:9" ht="12.95" customHeight="1" x14ac:dyDescent="0.15">
      <c r="B1137" s="381" t="s">
        <v>26</v>
      </c>
      <c r="C1137" s="332" t="s">
        <v>43</v>
      </c>
      <c r="D1137" s="333" t="s">
        <v>7</v>
      </c>
      <c r="E1137" s="702" t="s">
        <v>277</v>
      </c>
      <c r="F1137" s="703" t="s">
        <v>277</v>
      </c>
      <c r="G1137" s="335"/>
      <c r="H1137" s="336">
        <v>48.213999999999999</v>
      </c>
      <c r="I1137" s="337">
        <v>48.213999999999999</v>
      </c>
    </row>
    <row r="1138" spans="2:9" ht="12.95" customHeight="1" x14ac:dyDescent="0.15">
      <c r="B1138" s="381" t="s">
        <v>26</v>
      </c>
      <c r="C1138" s="332" t="s">
        <v>43</v>
      </c>
      <c r="D1138" s="333" t="s">
        <v>10</v>
      </c>
      <c r="E1138" s="702" t="s">
        <v>146</v>
      </c>
      <c r="F1138" s="703" t="s">
        <v>275</v>
      </c>
      <c r="G1138" s="335"/>
      <c r="H1138" s="336">
        <v>9.6430000000000007</v>
      </c>
      <c r="I1138" s="337">
        <v>9.6430000000000007</v>
      </c>
    </row>
    <row r="1139" spans="2:9" ht="12.95" customHeight="1" x14ac:dyDescent="0.15">
      <c r="B1139" s="381" t="s">
        <v>26</v>
      </c>
      <c r="C1139" s="332" t="s">
        <v>43</v>
      </c>
      <c r="D1139" s="333" t="s">
        <v>11</v>
      </c>
      <c r="E1139" s="702" t="s">
        <v>87</v>
      </c>
      <c r="F1139" s="703" t="s">
        <v>94</v>
      </c>
      <c r="G1139" s="335"/>
      <c r="H1139" s="336">
        <v>128.572</v>
      </c>
      <c r="I1139" s="337">
        <v>128.572</v>
      </c>
    </row>
    <row r="1140" spans="2:9" ht="12.95" customHeight="1" x14ac:dyDescent="0.15">
      <c r="B1140" s="381" t="s">
        <v>26</v>
      </c>
      <c r="C1140" s="332" t="s">
        <v>43</v>
      </c>
      <c r="D1140" s="333" t="s">
        <v>11</v>
      </c>
      <c r="E1140" s="702" t="s">
        <v>103</v>
      </c>
      <c r="F1140" s="703" t="s">
        <v>106</v>
      </c>
      <c r="G1140" s="335"/>
      <c r="H1140" s="336">
        <v>70</v>
      </c>
      <c r="I1140" s="337">
        <v>70</v>
      </c>
    </row>
    <row r="1141" spans="2:9" ht="12.95" customHeight="1" x14ac:dyDescent="0.15">
      <c r="B1141" s="381" t="s">
        <v>26</v>
      </c>
      <c r="C1141" s="332" t="s">
        <v>43</v>
      </c>
      <c r="D1141" s="333" t="s">
        <v>11</v>
      </c>
      <c r="E1141" s="702" t="s">
        <v>110</v>
      </c>
      <c r="F1141" s="703" t="s">
        <v>249</v>
      </c>
      <c r="G1141" s="335"/>
      <c r="H1141" s="336">
        <v>206.5</v>
      </c>
      <c r="I1141" s="337">
        <v>206.5</v>
      </c>
    </row>
    <row r="1142" spans="2:9" ht="12.95" customHeight="1" x14ac:dyDescent="0.15">
      <c r="B1142" s="381" t="s">
        <v>26</v>
      </c>
      <c r="C1142" s="332" t="s">
        <v>43</v>
      </c>
      <c r="D1142" s="333" t="s">
        <v>11</v>
      </c>
      <c r="E1142" s="702" t="s">
        <v>131</v>
      </c>
      <c r="F1142" s="703" t="s">
        <v>136</v>
      </c>
      <c r="G1142" s="335"/>
      <c r="H1142" s="336">
        <v>64.286000000000001</v>
      </c>
      <c r="I1142" s="337">
        <v>64.286000000000001</v>
      </c>
    </row>
    <row r="1143" spans="2:9" ht="12.95" customHeight="1" x14ac:dyDescent="0.15">
      <c r="B1143" s="381" t="s">
        <v>26</v>
      </c>
      <c r="C1143" s="332" t="s">
        <v>43</v>
      </c>
      <c r="D1143" s="333" t="s">
        <v>11</v>
      </c>
      <c r="E1143" s="702" t="s">
        <v>131</v>
      </c>
      <c r="F1143" s="703" t="s">
        <v>137</v>
      </c>
      <c r="G1143" s="335"/>
      <c r="H1143" s="336">
        <v>707.14300000000003</v>
      </c>
      <c r="I1143" s="337">
        <v>707.14300000000003</v>
      </c>
    </row>
    <row r="1144" spans="2:9" ht="12.95" customHeight="1" x14ac:dyDescent="0.15">
      <c r="B1144" s="381" t="s">
        <v>26</v>
      </c>
      <c r="C1144" s="332" t="s">
        <v>43</v>
      </c>
      <c r="D1144" s="333" t="s">
        <v>11</v>
      </c>
      <c r="E1144" s="702" t="s">
        <v>248</v>
      </c>
      <c r="F1144" s="703" t="s">
        <v>145</v>
      </c>
      <c r="G1144" s="335"/>
      <c r="H1144" s="336">
        <v>771.428</v>
      </c>
      <c r="I1144" s="337">
        <v>771.428</v>
      </c>
    </row>
    <row r="1145" spans="2:9" ht="12.95" customHeight="1" x14ac:dyDescent="0.15">
      <c r="B1145" s="381" t="s">
        <v>26</v>
      </c>
      <c r="C1145" s="332" t="s">
        <v>43</v>
      </c>
      <c r="D1145" s="333" t="s">
        <v>11</v>
      </c>
      <c r="E1145" s="702" t="s">
        <v>146</v>
      </c>
      <c r="F1145" s="703" t="s">
        <v>148</v>
      </c>
      <c r="G1145" s="335"/>
      <c r="H1145" s="336">
        <v>964.28599999999983</v>
      </c>
      <c r="I1145" s="337">
        <v>964.28599999999983</v>
      </c>
    </row>
    <row r="1146" spans="2:9" ht="12.95" customHeight="1" x14ac:dyDescent="0.15">
      <c r="B1146" s="381" t="s">
        <v>26</v>
      </c>
      <c r="C1146" s="332" t="s">
        <v>43</v>
      </c>
      <c r="D1146" s="333" t="s">
        <v>11</v>
      </c>
      <c r="E1146" s="702" t="s">
        <v>146</v>
      </c>
      <c r="F1146" s="703" t="s">
        <v>150</v>
      </c>
      <c r="G1146" s="335"/>
      <c r="H1146" s="336">
        <v>64.286000000000001</v>
      </c>
      <c r="I1146" s="337">
        <v>64.286000000000001</v>
      </c>
    </row>
    <row r="1147" spans="2:9" ht="12.95" customHeight="1" x14ac:dyDescent="0.15">
      <c r="B1147" s="381" t="s">
        <v>26</v>
      </c>
      <c r="C1147" s="332" t="s">
        <v>43</v>
      </c>
      <c r="D1147" s="333" t="s">
        <v>11</v>
      </c>
      <c r="E1147" s="702" t="s">
        <v>146</v>
      </c>
      <c r="F1147" s="703" t="s">
        <v>152</v>
      </c>
      <c r="G1147" s="335"/>
      <c r="H1147" s="336">
        <v>450</v>
      </c>
      <c r="I1147" s="337">
        <v>450</v>
      </c>
    </row>
    <row r="1148" spans="2:9" ht="12.95" customHeight="1" x14ac:dyDescent="0.15">
      <c r="B1148" s="381" t="s">
        <v>26</v>
      </c>
      <c r="C1148" s="332" t="s">
        <v>43</v>
      </c>
      <c r="D1148" s="333" t="s">
        <v>11</v>
      </c>
      <c r="E1148" s="702" t="s">
        <v>277</v>
      </c>
      <c r="F1148" s="703" t="s">
        <v>277</v>
      </c>
      <c r="G1148" s="335"/>
      <c r="H1148" s="336">
        <v>480</v>
      </c>
      <c r="I1148" s="337">
        <v>480</v>
      </c>
    </row>
    <row r="1149" spans="2:9" ht="12.95" customHeight="1" x14ac:dyDescent="0.15">
      <c r="B1149" s="381" t="s">
        <v>26</v>
      </c>
      <c r="C1149" s="332" t="s">
        <v>43</v>
      </c>
      <c r="D1149" s="333" t="s">
        <v>40</v>
      </c>
      <c r="E1149" s="702" t="s">
        <v>277</v>
      </c>
      <c r="F1149" s="703" t="s">
        <v>277</v>
      </c>
      <c r="G1149" s="335"/>
      <c r="H1149" s="336">
        <v>80</v>
      </c>
      <c r="I1149" s="337">
        <v>80</v>
      </c>
    </row>
    <row r="1150" spans="2:9" ht="12.95" customHeight="1" x14ac:dyDescent="0.15">
      <c r="B1150" s="381" t="s">
        <v>26</v>
      </c>
      <c r="C1150" s="332" t="s">
        <v>43</v>
      </c>
      <c r="D1150" s="333" t="s">
        <v>215</v>
      </c>
      <c r="E1150" s="702" t="s">
        <v>110</v>
      </c>
      <c r="F1150" s="703" t="s">
        <v>112</v>
      </c>
      <c r="G1150" s="335"/>
      <c r="H1150" s="336">
        <v>1343.5719999999999</v>
      </c>
      <c r="I1150" s="337">
        <v>1343.5719999999999</v>
      </c>
    </row>
    <row r="1151" spans="2:9" ht="12.95" customHeight="1" x14ac:dyDescent="0.15">
      <c r="B1151" s="390" t="s">
        <v>26</v>
      </c>
      <c r="C1151" s="367" t="s">
        <v>43</v>
      </c>
      <c r="D1151" s="368" t="s">
        <v>215</v>
      </c>
      <c r="E1151" s="714" t="s">
        <v>146</v>
      </c>
      <c r="F1151" s="715" t="s">
        <v>148</v>
      </c>
      <c r="G1151" s="370"/>
      <c r="H1151" s="371">
        <v>642.85699999999997</v>
      </c>
      <c r="I1151" s="372">
        <v>642.85699999999997</v>
      </c>
    </row>
    <row r="1152" spans="2:9" ht="12.95" customHeight="1" thickBot="1" x14ac:dyDescent="0.2">
      <c r="B1152" s="384" t="s">
        <v>26</v>
      </c>
      <c r="C1152" s="349" t="s">
        <v>43</v>
      </c>
      <c r="D1152" s="350"/>
      <c r="E1152" s="706" t="s">
        <v>273</v>
      </c>
      <c r="F1152" s="707"/>
      <c r="G1152" s="352"/>
      <c r="H1152" s="353">
        <v>12716.498</v>
      </c>
      <c r="I1152" s="354">
        <v>12716.498</v>
      </c>
    </row>
    <row r="1153" spans="2:9" ht="12.95" customHeight="1" thickBot="1" x14ac:dyDescent="0.2">
      <c r="B1153" s="1668" t="s">
        <v>244</v>
      </c>
      <c r="C1153" s="1669"/>
      <c r="D1153" s="1669"/>
      <c r="E1153" s="1669"/>
      <c r="F1153" s="1670"/>
      <c r="G1153" s="27"/>
      <c r="H1153" s="3">
        <v>1070859.6069999996</v>
      </c>
      <c r="I1153" s="379">
        <v>1070859.6069999996</v>
      </c>
    </row>
    <row r="1154" spans="2:9" ht="12.95" customHeight="1" x14ac:dyDescent="0.15">
      <c r="B1154" s="417"/>
      <c r="C1154" s="416"/>
      <c r="D1154" s="417"/>
      <c r="E1154" s="720"/>
      <c r="F1154" s="720"/>
      <c r="G1154" s="87"/>
      <c r="H1154" s="87"/>
      <c r="I1154" s="87"/>
    </row>
  </sheetData>
  <mergeCells count="10">
    <mergeCell ref="B1153:F1153"/>
    <mergeCell ref="B2:I2"/>
    <mergeCell ref="B4:B5"/>
    <mergeCell ref="C4:C5"/>
    <mergeCell ref="D4:D5"/>
    <mergeCell ref="E4:E5"/>
    <mergeCell ref="F4:F5"/>
    <mergeCell ref="G4:G5"/>
    <mergeCell ref="H4:H5"/>
    <mergeCell ref="I4:I5"/>
  </mergeCells>
  <phoneticPr fontId="3"/>
  <pageMargins left="0.70866141732283472" right="0.70866141732283472" top="0.74803149606299213" bottom="0.74803149606299213" header="0.31496062992125984" footer="0.31496062992125984"/>
  <pageSetup paperSize="9" scale="94" firstPageNumber="147" fitToHeight="0" orientation="portrait" r:id="rId1"/>
  <headerFooter>
    <oddFooter>&amp;C&amp;P</oddFooter>
  </headerFooter>
  <rowBreaks count="29" manualBreakCount="29">
    <brk id="63" min="1" max="8" man="1"/>
    <brk id="121" min="1" max="8" man="1"/>
    <brk id="179" min="1" max="8" man="1"/>
    <brk id="237" min="1" max="8" man="1"/>
    <brk id="295" min="1" max="8" man="1"/>
    <brk id="353" min="1" max="8" man="1"/>
    <brk id="411" min="1" max="8" man="1"/>
    <brk id="469" min="1" max="8" man="1"/>
    <brk id="527" min="1" max="8" man="1"/>
    <brk id="585" min="1" max="8" man="1"/>
    <brk id="643" min="1" max="8" man="1"/>
    <brk id="701" min="1" max="8" man="1"/>
    <brk id="759" min="1" max="8" man="1"/>
    <brk id="817" min="1" max="8" man="1"/>
    <brk id="875" min="1" max="8" man="1"/>
    <brk id="933" min="1" max="8" man="1"/>
    <brk id="991" min="1" max="8" man="1"/>
    <brk id="1049" min="1" max="8" man="1"/>
    <brk id="1107" min="1" max="8" man="1"/>
    <brk id="1165" max="16383" man="1"/>
    <brk id="1223" max="16383" man="1"/>
    <brk id="1281" max="16383" man="1"/>
    <brk id="1339" max="16383" man="1"/>
    <brk id="1397" max="16383" man="1"/>
    <brk id="1455" max="16383" man="1"/>
    <brk id="1513" max="16383" man="1"/>
    <brk id="1571" max="16383" man="1"/>
    <brk id="1629" max="16383" man="1"/>
    <brk id="1687" max="16383" man="1"/>
  </rowBreaks>
  <colBreaks count="1" manualBreakCount="1">
    <brk id="1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55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2.625" style="62" customWidth="1"/>
    <col min="3" max="3" width="3.625" style="63" customWidth="1"/>
    <col min="4" max="4" width="12.625" style="62" customWidth="1"/>
    <col min="5" max="5" width="12.625" style="699" customWidth="1"/>
    <col min="6" max="6" width="20.625" style="699" customWidth="1"/>
    <col min="7" max="9" width="10.625" style="61" customWidth="1"/>
    <col min="10" max="16384" width="9" style="1"/>
  </cols>
  <sheetData>
    <row r="2" spans="2:9" ht="18.75" customHeight="1" x14ac:dyDescent="0.15">
      <c r="B2" s="1671" t="s">
        <v>534</v>
      </c>
      <c r="C2" s="1671"/>
      <c r="D2" s="1671"/>
      <c r="E2" s="1671"/>
      <c r="F2" s="1671"/>
      <c r="G2" s="1671"/>
      <c r="H2" s="1671"/>
      <c r="I2" s="1590"/>
    </row>
    <row r="3" spans="2:9" ht="12.95" customHeight="1" thickBot="1" x14ac:dyDescent="0.2">
      <c r="I3" s="37" t="s">
        <v>54</v>
      </c>
    </row>
    <row r="4" spans="2:9" ht="12.95" customHeight="1" x14ac:dyDescent="0.15">
      <c r="B4" s="1672" t="s">
        <v>286</v>
      </c>
      <c r="C4" s="1674"/>
      <c r="D4" s="1676" t="s">
        <v>287</v>
      </c>
      <c r="E4" s="1689" t="s">
        <v>288</v>
      </c>
      <c r="F4" s="1691" t="s">
        <v>154</v>
      </c>
      <c r="G4" s="1684" t="s">
        <v>44</v>
      </c>
      <c r="H4" s="1682" t="s">
        <v>242</v>
      </c>
      <c r="I4" s="1680" t="s">
        <v>243</v>
      </c>
    </row>
    <row r="5" spans="2:9" ht="12.95" customHeight="1" thickBot="1" x14ac:dyDescent="0.2">
      <c r="B5" s="1673"/>
      <c r="C5" s="1675"/>
      <c r="D5" s="1677"/>
      <c r="E5" s="1690"/>
      <c r="F5" s="1692"/>
      <c r="G5" s="1685"/>
      <c r="H5" s="1683"/>
      <c r="I5" s="1681"/>
    </row>
    <row r="6" spans="2:9" ht="12.95" customHeight="1" x14ac:dyDescent="0.15">
      <c r="B6" s="380" t="s">
        <v>6</v>
      </c>
      <c r="C6" s="326" t="s">
        <v>43</v>
      </c>
      <c r="D6" s="327" t="s">
        <v>4</v>
      </c>
      <c r="E6" s="700" t="s">
        <v>87</v>
      </c>
      <c r="F6" s="701" t="s">
        <v>89</v>
      </c>
      <c r="G6" s="329"/>
      <c r="H6" s="330">
        <v>219.428</v>
      </c>
      <c r="I6" s="331">
        <v>219.428</v>
      </c>
    </row>
    <row r="7" spans="2:9" ht="12.95" customHeight="1" x14ac:dyDescent="0.15">
      <c r="B7" s="381" t="s">
        <v>6</v>
      </c>
      <c r="C7" s="332" t="s">
        <v>43</v>
      </c>
      <c r="D7" s="333" t="s">
        <v>4</v>
      </c>
      <c r="E7" s="702" t="s">
        <v>87</v>
      </c>
      <c r="F7" s="703" t="s">
        <v>95</v>
      </c>
      <c r="G7" s="335"/>
      <c r="H7" s="336">
        <v>116.8</v>
      </c>
      <c r="I7" s="337">
        <v>116.8</v>
      </c>
    </row>
    <row r="8" spans="2:9" ht="12.95" customHeight="1" x14ac:dyDescent="0.15">
      <c r="B8" s="381" t="s">
        <v>6</v>
      </c>
      <c r="C8" s="332" t="s">
        <v>43</v>
      </c>
      <c r="D8" s="333" t="s">
        <v>4</v>
      </c>
      <c r="E8" s="702" t="s">
        <v>97</v>
      </c>
      <c r="F8" s="703" t="s">
        <v>99</v>
      </c>
      <c r="G8" s="335"/>
      <c r="H8" s="336">
        <v>2012.1269999999993</v>
      </c>
      <c r="I8" s="337">
        <v>2012.1269999999993</v>
      </c>
    </row>
    <row r="9" spans="2:9" ht="12.95" customHeight="1" x14ac:dyDescent="0.15">
      <c r="B9" s="381" t="s">
        <v>6</v>
      </c>
      <c r="C9" s="332" t="s">
        <v>43</v>
      </c>
      <c r="D9" s="338" t="s">
        <v>4</v>
      </c>
      <c r="E9" s="702" t="s">
        <v>110</v>
      </c>
      <c r="F9" s="703" t="s">
        <v>111</v>
      </c>
      <c r="G9" s="335"/>
      <c r="H9" s="336">
        <v>443.57299999999998</v>
      </c>
      <c r="I9" s="337">
        <v>443.57299999999998</v>
      </c>
    </row>
    <row r="10" spans="2:9" ht="12.95" customHeight="1" x14ac:dyDescent="0.15">
      <c r="B10" s="381" t="s">
        <v>6</v>
      </c>
      <c r="C10" s="332" t="s">
        <v>43</v>
      </c>
      <c r="D10" s="333" t="s">
        <v>4</v>
      </c>
      <c r="E10" s="702" t="s">
        <v>110</v>
      </c>
      <c r="F10" s="703" t="s">
        <v>112</v>
      </c>
      <c r="G10" s="335"/>
      <c r="H10" s="336">
        <v>898.43500000000017</v>
      </c>
      <c r="I10" s="337">
        <v>898.43500000000017</v>
      </c>
    </row>
    <row r="11" spans="2:9" ht="12.95" customHeight="1" x14ac:dyDescent="0.15">
      <c r="B11" s="381" t="s">
        <v>6</v>
      </c>
      <c r="C11" s="332" t="s">
        <v>43</v>
      </c>
      <c r="D11" s="333" t="s">
        <v>4</v>
      </c>
      <c r="E11" s="702" t="s">
        <v>110</v>
      </c>
      <c r="F11" s="703" t="s">
        <v>113</v>
      </c>
      <c r="G11" s="335"/>
      <c r="H11" s="336">
        <v>205.714</v>
      </c>
      <c r="I11" s="337">
        <v>205.714</v>
      </c>
    </row>
    <row r="12" spans="2:9" ht="12.95" customHeight="1" x14ac:dyDescent="0.15">
      <c r="B12" s="381" t="s">
        <v>6</v>
      </c>
      <c r="C12" s="332" t="s">
        <v>43</v>
      </c>
      <c r="D12" s="333" t="s">
        <v>4</v>
      </c>
      <c r="E12" s="702" t="s">
        <v>110</v>
      </c>
      <c r="F12" s="703" t="s">
        <v>114</v>
      </c>
      <c r="G12" s="335"/>
      <c r="H12" s="336">
        <v>285.71199999999999</v>
      </c>
      <c r="I12" s="337">
        <v>285.71199999999999</v>
      </c>
    </row>
    <row r="13" spans="2:9" ht="12.95" customHeight="1" x14ac:dyDescent="0.15">
      <c r="B13" s="381" t="s">
        <v>6</v>
      </c>
      <c r="C13" s="332" t="s">
        <v>43</v>
      </c>
      <c r="D13" s="333" t="s">
        <v>4</v>
      </c>
      <c r="E13" s="702" t="s">
        <v>110</v>
      </c>
      <c r="F13" s="703" t="s">
        <v>247</v>
      </c>
      <c r="G13" s="335"/>
      <c r="H13" s="336">
        <v>138.214</v>
      </c>
      <c r="I13" s="337">
        <v>138.214</v>
      </c>
    </row>
    <row r="14" spans="2:9" ht="12.95" customHeight="1" x14ac:dyDescent="0.15">
      <c r="B14" s="381" t="s">
        <v>6</v>
      </c>
      <c r="C14" s="332" t="s">
        <v>43</v>
      </c>
      <c r="D14" s="333" t="s">
        <v>4</v>
      </c>
      <c r="E14" s="702" t="s">
        <v>110</v>
      </c>
      <c r="F14" s="703" t="s">
        <v>117</v>
      </c>
      <c r="G14" s="335"/>
      <c r="H14" s="336">
        <v>1041.4480000000001</v>
      </c>
      <c r="I14" s="337">
        <v>1041.4480000000001</v>
      </c>
    </row>
    <row r="15" spans="2:9" ht="12.95" customHeight="1" x14ac:dyDescent="0.15">
      <c r="B15" s="381" t="s">
        <v>6</v>
      </c>
      <c r="C15" s="332" t="s">
        <v>43</v>
      </c>
      <c r="D15" s="333" t="s">
        <v>4</v>
      </c>
      <c r="E15" s="702" t="s">
        <v>110</v>
      </c>
      <c r="F15" s="703" t="s">
        <v>249</v>
      </c>
      <c r="G15" s="335"/>
      <c r="H15" s="336">
        <v>543.21599999999989</v>
      </c>
      <c r="I15" s="337">
        <v>543.21599999999989</v>
      </c>
    </row>
    <row r="16" spans="2:9" ht="12.95" customHeight="1" x14ac:dyDescent="0.15">
      <c r="B16" s="381" t="s">
        <v>6</v>
      </c>
      <c r="C16" s="332" t="s">
        <v>43</v>
      </c>
      <c r="D16" s="333" t="s">
        <v>4</v>
      </c>
      <c r="E16" s="702" t="s">
        <v>110</v>
      </c>
      <c r="F16" s="703" t="s">
        <v>119</v>
      </c>
      <c r="G16" s="335"/>
      <c r="H16" s="336">
        <v>411.428</v>
      </c>
      <c r="I16" s="337">
        <v>411.428</v>
      </c>
    </row>
    <row r="17" spans="2:9" ht="12.95" customHeight="1" x14ac:dyDescent="0.15">
      <c r="B17" s="381" t="s">
        <v>6</v>
      </c>
      <c r="C17" s="332" t="s">
        <v>43</v>
      </c>
      <c r="D17" s="333" t="s">
        <v>4</v>
      </c>
      <c r="E17" s="702" t="s">
        <v>122</v>
      </c>
      <c r="F17" s="703" t="s">
        <v>279</v>
      </c>
      <c r="G17" s="335"/>
      <c r="H17" s="336">
        <v>512.07100000000003</v>
      </c>
      <c r="I17" s="337">
        <v>512.07100000000003</v>
      </c>
    </row>
    <row r="18" spans="2:9" ht="12.95" customHeight="1" x14ac:dyDescent="0.15">
      <c r="B18" s="381" t="s">
        <v>6</v>
      </c>
      <c r="C18" s="332" t="s">
        <v>43</v>
      </c>
      <c r="D18" s="333" t="s">
        <v>4</v>
      </c>
      <c r="E18" s="702" t="s">
        <v>131</v>
      </c>
      <c r="F18" s="703" t="s">
        <v>132</v>
      </c>
      <c r="G18" s="335"/>
      <c r="H18" s="336">
        <v>2145.8879999999995</v>
      </c>
      <c r="I18" s="337">
        <v>2145.8879999999995</v>
      </c>
    </row>
    <row r="19" spans="2:9" ht="12.95" customHeight="1" x14ac:dyDescent="0.15">
      <c r="B19" s="381" t="s">
        <v>6</v>
      </c>
      <c r="C19" s="332" t="s">
        <v>43</v>
      </c>
      <c r="D19" s="333" t="s">
        <v>4</v>
      </c>
      <c r="E19" s="702" t="s">
        <v>131</v>
      </c>
      <c r="F19" s="703" t="s">
        <v>137</v>
      </c>
      <c r="G19" s="335"/>
      <c r="H19" s="336">
        <v>1408.5000000000002</v>
      </c>
      <c r="I19" s="337">
        <v>1408.5000000000002</v>
      </c>
    </row>
    <row r="20" spans="2:9" ht="12.95" customHeight="1" x14ac:dyDescent="0.15">
      <c r="B20" s="381" t="s">
        <v>6</v>
      </c>
      <c r="C20" s="332" t="s">
        <v>43</v>
      </c>
      <c r="D20" s="333" t="s">
        <v>4</v>
      </c>
      <c r="E20" s="702" t="s">
        <v>131</v>
      </c>
      <c r="F20" s="703" t="s">
        <v>140</v>
      </c>
      <c r="G20" s="335"/>
      <c r="H20" s="336">
        <v>102.857</v>
      </c>
      <c r="I20" s="337">
        <v>102.857</v>
      </c>
    </row>
    <row r="21" spans="2:9" ht="12.95" customHeight="1" x14ac:dyDescent="0.15">
      <c r="B21" s="381" t="s">
        <v>6</v>
      </c>
      <c r="C21" s="332" t="s">
        <v>43</v>
      </c>
      <c r="D21" s="333" t="s">
        <v>4</v>
      </c>
      <c r="E21" s="702" t="s">
        <v>248</v>
      </c>
      <c r="F21" s="703" t="s">
        <v>143</v>
      </c>
      <c r="G21" s="335"/>
      <c r="H21" s="336">
        <v>93.816999999999993</v>
      </c>
      <c r="I21" s="337">
        <v>93.816999999999993</v>
      </c>
    </row>
    <row r="22" spans="2:9" ht="12.95" customHeight="1" x14ac:dyDescent="0.15">
      <c r="B22" s="381" t="s">
        <v>6</v>
      </c>
      <c r="C22" s="332" t="s">
        <v>43</v>
      </c>
      <c r="D22" s="333" t="s">
        <v>4</v>
      </c>
      <c r="E22" s="702" t="s">
        <v>248</v>
      </c>
      <c r="F22" s="703" t="s">
        <v>144</v>
      </c>
      <c r="G22" s="335"/>
      <c r="H22" s="336">
        <v>172.96600000000001</v>
      </c>
      <c r="I22" s="337">
        <v>172.96600000000001</v>
      </c>
    </row>
    <row r="23" spans="2:9" ht="12.95" customHeight="1" x14ac:dyDescent="0.15">
      <c r="B23" s="381" t="s">
        <v>6</v>
      </c>
      <c r="C23" s="332" t="s">
        <v>43</v>
      </c>
      <c r="D23" s="333" t="s">
        <v>4</v>
      </c>
      <c r="E23" s="702" t="s">
        <v>248</v>
      </c>
      <c r="F23" s="703" t="s">
        <v>145</v>
      </c>
      <c r="G23" s="335"/>
      <c r="H23" s="336">
        <v>181.54</v>
      </c>
      <c r="I23" s="337">
        <v>181.54</v>
      </c>
    </row>
    <row r="24" spans="2:9" ht="12.95" customHeight="1" x14ac:dyDescent="0.15">
      <c r="B24" s="381" t="s">
        <v>6</v>
      </c>
      <c r="C24" s="332" t="s">
        <v>43</v>
      </c>
      <c r="D24" s="333" t="s">
        <v>4</v>
      </c>
      <c r="E24" s="702" t="s">
        <v>146</v>
      </c>
      <c r="F24" s="703" t="s">
        <v>149</v>
      </c>
      <c r="G24" s="335"/>
      <c r="H24" s="336">
        <v>230.857</v>
      </c>
      <c r="I24" s="337">
        <v>230.857</v>
      </c>
    </row>
    <row r="25" spans="2:9" ht="12.95" customHeight="1" x14ac:dyDescent="0.15">
      <c r="B25" s="381" t="s">
        <v>6</v>
      </c>
      <c r="C25" s="332" t="s">
        <v>43</v>
      </c>
      <c r="D25" s="333" t="s">
        <v>4</v>
      </c>
      <c r="E25" s="702" t="s">
        <v>146</v>
      </c>
      <c r="F25" s="703" t="s">
        <v>152</v>
      </c>
      <c r="G25" s="335"/>
      <c r="H25" s="336">
        <v>501.06400000000002</v>
      </c>
      <c r="I25" s="337">
        <v>501.06400000000002</v>
      </c>
    </row>
    <row r="26" spans="2:9" ht="12.95" customHeight="1" x14ac:dyDescent="0.15">
      <c r="B26" s="381" t="s">
        <v>6</v>
      </c>
      <c r="C26" s="332" t="s">
        <v>43</v>
      </c>
      <c r="D26" s="333" t="s">
        <v>4</v>
      </c>
      <c r="E26" s="702" t="s">
        <v>146</v>
      </c>
      <c r="F26" s="703" t="s">
        <v>275</v>
      </c>
      <c r="G26" s="335"/>
      <c r="H26" s="336">
        <v>339.78100000000006</v>
      </c>
      <c r="I26" s="337">
        <v>339.78100000000006</v>
      </c>
    </row>
    <row r="27" spans="2:9" ht="12.95" customHeight="1" x14ac:dyDescent="0.15">
      <c r="B27" s="381" t="s">
        <v>6</v>
      </c>
      <c r="C27" s="332" t="s">
        <v>43</v>
      </c>
      <c r="D27" s="333" t="s">
        <v>4</v>
      </c>
      <c r="E27" s="702" t="s">
        <v>153</v>
      </c>
      <c r="F27" s="703" t="s">
        <v>153</v>
      </c>
      <c r="G27" s="335"/>
      <c r="H27" s="336">
        <v>102.857</v>
      </c>
      <c r="I27" s="337">
        <v>102.857</v>
      </c>
    </row>
    <row r="28" spans="2:9" ht="12.95" customHeight="1" x14ac:dyDescent="0.15">
      <c r="B28" s="381" t="s">
        <v>261</v>
      </c>
      <c r="C28" s="332" t="s">
        <v>43</v>
      </c>
      <c r="D28" s="333" t="s">
        <v>4</v>
      </c>
      <c r="E28" s="702" t="s">
        <v>87</v>
      </c>
      <c r="F28" s="703" t="s">
        <v>88</v>
      </c>
      <c r="G28" s="335"/>
      <c r="H28" s="336">
        <v>514.28599999999994</v>
      </c>
      <c r="I28" s="337">
        <v>514.28599999999994</v>
      </c>
    </row>
    <row r="29" spans="2:9" ht="12.95" customHeight="1" x14ac:dyDescent="0.15">
      <c r="B29" s="381" t="s">
        <v>261</v>
      </c>
      <c r="C29" s="332" t="s">
        <v>43</v>
      </c>
      <c r="D29" s="333" t="s">
        <v>4</v>
      </c>
      <c r="E29" s="702" t="s">
        <v>87</v>
      </c>
      <c r="F29" s="703" t="s">
        <v>89</v>
      </c>
      <c r="G29" s="335"/>
      <c r="H29" s="336">
        <v>244.286</v>
      </c>
      <c r="I29" s="337">
        <v>244.286</v>
      </c>
    </row>
    <row r="30" spans="2:9" ht="12.95" customHeight="1" x14ac:dyDescent="0.15">
      <c r="B30" s="381" t="s">
        <v>261</v>
      </c>
      <c r="C30" s="332" t="s">
        <v>43</v>
      </c>
      <c r="D30" s="333" t="s">
        <v>4</v>
      </c>
      <c r="E30" s="702" t="s">
        <v>87</v>
      </c>
      <c r="F30" s="703" t="s">
        <v>93</v>
      </c>
      <c r="G30" s="335"/>
      <c r="H30" s="336">
        <v>1337.144</v>
      </c>
      <c r="I30" s="337">
        <v>1337.144</v>
      </c>
    </row>
    <row r="31" spans="2:9" ht="12.95" customHeight="1" x14ac:dyDescent="0.15">
      <c r="B31" s="381" t="s">
        <v>261</v>
      </c>
      <c r="C31" s="332" t="s">
        <v>43</v>
      </c>
      <c r="D31" s="333" t="s">
        <v>4</v>
      </c>
      <c r="E31" s="702" t="s">
        <v>87</v>
      </c>
      <c r="F31" s="703" t="s">
        <v>95</v>
      </c>
      <c r="G31" s="335"/>
      <c r="H31" s="336">
        <v>694.28600000000006</v>
      </c>
      <c r="I31" s="337">
        <v>694.28600000000006</v>
      </c>
    </row>
    <row r="32" spans="2:9" ht="12.95" customHeight="1" x14ac:dyDescent="0.15">
      <c r="B32" s="381" t="s">
        <v>261</v>
      </c>
      <c r="C32" s="332" t="s">
        <v>43</v>
      </c>
      <c r="D32" s="333" t="s">
        <v>4</v>
      </c>
      <c r="E32" s="702" t="s">
        <v>97</v>
      </c>
      <c r="F32" s="703" t="s">
        <v>99</v>
      </c>
      <c r="G32" s="335"/>
      <c r="H32" s="336">
        <v>1542.8579999999999</v>
      </c>
      <c r="I32" s="337">
        <v>1542.8579999999999</v>
      </c>
    </row>
    <row r="33" spans="2:9" ht="12.95" customHeight="1" x14ac:dyDescent="0.15">
      <c r="B33" s="381" t="s">
        <v>261</v>
      </c>
      <c r="C33" s="332" t="s">
        <v>43</v>
      </c>
      <c r="D33" s="338" t="s">
        <v>4</v>
      </c>
      <c r="E33" s="702" t="s">
        <v>97</v>
      </c>
      <c r="F33" s="703" t="s">
        <v>254</v>
      </c>
      <c r="G33" s="335"/>
      <c r="H33" s="336">
        <v>771.42899999999986</v>
      </c>
      <c r="I33" s="337">
        <v>771.42899999999986</v>
      </c>
    </row>
    <row r="34" spans="2:9" ht="12.95" customHeight="1" x14ac:dyDescent="0.15">
      <c r="B34" s="381" t="s">
        <v>261</v>
      </c>
      <c r="C34" s="332" t="s">
        <v>43</v>
      </c>
      <c r="D34" s="338" t="s">
        <v>4</v>
      </c>
      <c r="E34" s="702" t="s">
        <v>103</v>
      </c>
      <c r="F34" s="703" t="s">
        <v>107</v>
      </c>
      <c r="G34" s="335"/>
      <c r="H34" s="336">
        <v>1542.8579999999999</v>
      </c>
      <c r="I34" s="337">
        <v>1542.8579999999999</v>
      </c>
    </row>
    <row r="35" spans="2:9" ht="12.95" customHeight="1" x14ac:dyDescent="0.15">
      <c r="B35" s="381" t="s">
        <v>261</v>
      </c>
      <c r="C35" s="332" t="s">
        <v>43</v>
      </c>
      <c r="D35" s="338" t="s">
        <v>4</v>
      </c>
      <c r="E35" s="702" t="s">
        <v>103</v>
      </c>
      <c r="F35" s="703" t="s">
        <v>109</v>
      </c>
      <c r="G35" s="335"/>
      <c r="H35" s="336">
        <v>257.14299999999997</v>
      </c>
      <c r="I35" s="337">
        <v>257.14299999999997</v>
      </c>
    </row>
    <row r="36" spans="2:9" ht="12.95" customHeight="1" x14ac:dyDescent="0.15">
      <c r="B36" s="381" t="s">
        <v>261</v>
      </c>
      <c r="C36" s="332" t="s">
        <v>43</v>
      </c>
      <c r="D36" s="338" t="s">
        <v>4</v>
      </c>
      <c r="E36" s="702" t="s">
        <v>110</v>
      </c>
      <c r="F36" s="703" t="s">
        <v>111</v>
      </c>
      <c r="G36" s="335"/>
      <c r="H36" s="336">
        <v>257.14299999999997</v>
      </c>
      <c r="I36" s="337">
        <v>257.14299999999997</v>
      </c>
    </row>
    <row r="37" spans="2:9" ht="12.95" customHeight="1" x14ac:dyDescent="0.15">
      <c r="B37" s="381" t="s">
        <v>261</v>
      </c>
      <c r="C37" s="332" t="s">
        <v>43</v>
      </c>
      <c r="D37" s="338" t="s">
        <v>4</v>
      </c>
      <c r="E37" s="702" t="s">
        <v>110</v>
      </c>
      <c r="F37" s="703" t="s">
        <v>112</v>
      </c>
      <c r="G37" s="335"/>
      <c r="H37" s="336">
        <v>12702.863000000001</v>
      </c>
      <c r="I37" s="337">
        <v>12702.863000000001</v>
      </c>
    </row>
    <row r="38" spans="2:9" ht="12.95" customHeight="1" x14ac:dyDescent="0.15">
      <c r="B38" s="381" t="s">
        <v>261</v>
      </c>
      <c r="C38" s="332" t="s">
        <v>43</v>
      </c>
      <c r="D38" s="338" t="s">
        <v>4</v>
      </c>
      <c r="E38" s="702" t="s">
        <v>110</v>
      </c>
      <c r="F38" s="703" t="s">
        <v>113</v>
      </c>
      <c r="G38" s="335"/>
      <c r="H38" s="336">
        <v>2057.1439999999998</v>
      </c>
      <c r="I38" s="337">
        <v>2057.1439999999998</v>
      </c>
    </row>
    <row r="39" spans="2:9" ht="12.95" customHeight="1" x14ac:dyDescent="0.15">
      <c r="B39" s="381" t="s">
        <v>261</v>
      </c>
      <c r="C39" s="332" t="s">
        <v>43</v>
      </c>
      <c r="D39" s="338" t="s">
        <v>4</v>
      </c>
      <c r="E39" s="702" t="s">
        <v>110</v>
      </c>
      <c r="F39" s="703" t="s">
        <v>114</v>
      </c>
      <c r="G39" s="335"/>
      <c r="H39" s="336">
        <v>4101.43</v>
      </c>
      <c r="I39" s="337">
        <v>4101.43</v>
      </c>
    </row>
    <row r="40" spans="2:9" ht="12.95" customHeight="1" x14ac:dyDescent="0.15">
      <c r="B40" s="381" t="s">
        <v>261</v>
      </c>
      <c r="C40" s="332" t="s">
        <v>43</v>
      </c>
      <c r="D40" s="338" t="s">
        <v>4</v>
      </c>
      <c r="E40" s="702" t="s">
        <v>110</v>
      </c>
      <c r="F40" s="703" t="s">
        <v>247</v>
      </c>
      <c r="G40" s="335"/>
      <c r="H40" s="336">
        <v>257.14299999999997</v>
      </c>
      <c r="I40" s="337">
        <v>257.14299999999997</v>
      </c>
    </row>
    <row r="41" spans="2:9" ht="12.95" customHeight="1" x14ac:dyDescent="0.15">
      <c r="B41" s="381" t="s">
        <v>261</v>
      </c>
      <c r="C41" s="332" t="s">
        <v>43</v>
      </c>
      <c r="D41" s="338" t="s">
        <v>4</v>
      </c>
      <c r="E41" s="702" t="s">
        <v>110</v>
      </c>
      <c r="F41" s="703" t="s">
        <v>116</v>
      </c>
      <c r="G41" s="335"/>
      <c r="H41" s="336">
        <v>308.572</v>
      </c>
      <c r="I41" s="337">
        <v>308.572</v>
      </c>
    </row>
    <row r="42" spans="2:9" ht="12.95" customHeight="1" x14ac:dyDescent="0.15">
      <c r="B42" s="381" t="s">
        <v>261</v>
      </c>
      <c r="C42" s="332" t="s">
        <v>43</v>
      </c>
      <c r="D42" s="338" t="s">
        <v>4</v>
      </c>
      <c r="E42" s="702" t="s">
        <v>110</v>
      </c>
      <c r="F42" s="703" t="s">
        <v>117</v>
      </c>
      <c r="G42" s="335"/>
      <c r="H42" s="336">
        <v>2571.4299999999998</v>
      </c>
      <c r="I42" s="337">
        <v>2571.4299999999998</v>
      </c>
    </row>
    <row r="43" spans="2:9" ht="12.95" customHeight="1" x14ac:dyDescent="0.15">
      <c r="B43" s="381" t="s">
        <v>261</v>
      </c>
      <c r="C43" s="332" t="s">
        <v>43</v>
      </c>
      <c r="D43" s="338" t="s">
        <v>4</v>
      </c>
      <c r="E43" s="702" t="s">
        <v>110</v>
      </c>
      <c r="F43" s="703" t="s">
        <v>118</v>
      </c>
      <c r="G43" s="335"/>
      <c r="H43" s="336">
        <v>205.714</v>
      </c>
      <c r="I43" s="337">
        <v>205.714</v>
      </c>
    </row>
    <row r="44" spans="2:9" ht="12.95" customHeight="1" x14ac:dyDescent="0.15">
      <c r="B44" s="381" t="s">
        <v>261</v>
      </c>
      <c r="C44" s="332" t="s">
        <v>43</v>
      </c>
      <c r="D44" s="338" t="s">
        <v>4</v>
      </c>
      <c r="E44" s="702" t="s">
        <v>110</v>
      </c>
      <c r="F44" s="703" t="s">
        <v>249</v>
      </c>
      <c r="G44" s="335"/>
      <c r="H44" s="336">
        <v>231.429</v>
      </c>
      <c r="I44" s="337">
        <v>231.429</v>
      </c>
    </row>
    <row r="45" spans="2:9" ht="12.95" customHeight="1" x14ac:dyDescent="0.15">
      <c r="B45" s="381" t="s">
        <v>261</v>
      </c>
      <c r="C45" s="332" t="s">
        <v>43</v>
      </c>
      <c r="D45" s="338" t="s">
        <v>4</v>
      </c>
      <c r="E45" s="702" t="s">
        <v>110</v>
      </c>
      <c r="F45" s="703" t="s">
        <v>119</v>
      </c>
      <c r="G45" s="335"/>
      <c r="H45" s="336">
        <v>3882.8579999999997</v>
      </c>
      <c r="I45" s="337">
        <v>3882.8579999999997</v>
      </c>
    </row>
    <row r="46" spans="2:9" ht="12.95" customHeight="1" x14ac:dyDescent="0.15">
      <c r="B46" s="381" t="s">
        <v>261</v>
      </c>
      <c r="C46" s="332" t="s">
        <v>43</v>
      </c>
      <c r="D46" s="338" t="s">
        <v>4</v>
      </c>
      <c r="E46" s="702" t="s">
        <v>122</v>
      </c>
      <c r="F46" s="703" t="s">
        <v>125</v>
      </c>
      <c r="G46" s="335"/>
      <c r="H46" s="336">
        <v>257.14299999999997</v>
      </c>
      <c r="I46" s="337">
        <v>257.14299999999997</v>
      </c>
    </row>
    <row r="47" spans="2:9" ht="12.95" customHeight="1" x14ac:dyDescent="0.15">
      <c r="B47" s="381" t="s">
        <v>261</v>
      </c>
      <c r="C47" s="332" t="s">
        <v>43</v>
      </c>
      <c r="D47" s="338" t="s">
        <v>4</v>
      </c>
      <c r="E47" s="702" t="s">
        <v>122</v>
      </c>
      <c r="F47" s="703" t="s">
        <v>126</v>
      </c>
      <c r="G47" s="335"/>
      <c r="H47" s="336">
        <v>1028.5719999999999</v>
      </c>
      <c r="I47" s="337">
        <v>1028.5719999999999</v>
      </c>
    </row>
    <row r="48" spans="2:9" ht="12.95" customHeight="1" x14ac:dyDescent="0.15">
      <c r="B48" s="381" t="s">
        <v>261</v>
      </c>
      <c r="C48" s="332" t="s">
        <v>43</v>
      </c>
      <c r="D48" s="338" t="s">
        <v>4</v>
      </c>
      <c r="E48" s="702" t="s">
        <v>122</v>
      </c>
      <c r="F48" s="703" t="s">
        <v>127</v>
      </c>
      <c r="G48" s="335"/>
      <c r="H48" s="336">
        <v>694.28600000000006</v>
      </c>
      <c r="I48" s="337">
        <v>694.28600000000006</v>
      </c>
    </row>
    <row r="49" spans="2:9" ht="12.95" customHeight="1" x14ac:dyDescent="0.15">
      <c r="B49" s="381" t="s">
        <v>261</v>
      </c>
      <c r="C49" s="332" t="s">
        <v>43</v>
      </c>
      <c r="D49" s="338" t="s">
        <v>4</v>
      </c>
      <c r="E49" s="702" t="s">
        <v>122</v>
      </c>
      <c r="F49" s="703" t="s">
        <v>130</v>
      </c>
      <c r="G49" s="335"/>
      <c r="H49" s="336">
        <v>2057.1439999999998</v>
      </c>
      <c r="I49" s="337">
        <v>2057.1439999999998</v>
      </c>
    </row>
    <row r="50" spans="2:9" ht="12.95" customHeight="1" x14ac:dyDescent="0.15">
      <c r="B50" s="381" t="s">
        <v>261</v>
      </c>
      <c r="C50" s="332" t="s">
        <v>43</v>
      </c>
      <c r="D50" s="338" t="s">
        <v>4</v>
      </c>
      <c r="E50" s="702" t="s">
        <v>122</v>
      </c>
      <c r="F50" s="703" t="s">
        <v>279</v>
      </c>
      <c r="G50" s="335"/>
      <c r="H50" s="336">
        <v>4757.1440000000002</v>
      </c>
      <c r="I50" s="337">
        <v>4757.1440000000002</v>
      </c>
    </row>
    <row r="51" spans="2:9" ht="12.95" customHeight="1" x14ac:dyDescent="0.15">
      <c r="B51" s="385" t="s">
        <v>261</v>
      </c>
      <c r="C51" s="332" t="s">
        <v>43</v>
      </c>
      <c r="D51" s="338" t="s">
        <v>4</v>
      </c>
      <c r="E51" s="702" t="s">
        <v>131</v>
      </c>
      <c r="F51" s="703" t="s">
        <v>132</v>
      </c>
      <c r="G51" s="335"/>
      <c r="H51" s="336">
        <v>3085.7150000000001</v>
      </c>
      <c r="I51" s="337">
        <v>3085.7150000000001</v>
      </c>
    </row>
    <row r="52" spans="2:9" ht="12.95" customHeight="1" x14ac:dyDescent="0.15">
      <c r="B52" s="385" t="s">
        <v>261</v>
      </c>
      <c r="C52" s="332" t="s">
        <v>43</v>
      </c>
      <c r="D52" s="338" t="s">
        <v>4</v>
      </c>
      <c r="E52" s="702" t="s">
        <v>131</v>
      </c>
      <c r="F52" s="703" t="s">
        <v>133</v>
      </c>
      <c r="G52" s="335"/>
      <c r="H52" s="336">
        <v>257.14299999999997</v>
      </c>
      <c r="I52" s="337">
        <v>257.14299999999997</v>
      </c>
    </row>
    <row r="53" spans="2:9" ht="12.95" customHeight="1" x14ac:dyDescent="0.15">
      <c r="B53" s="385" t="s">
        <v>261</v>
      </c>
      <c r="C53" s="332" t="s">
        <v>43</v>
      </c>
      <c r="D53" s="333" t="s">
        <v>4</v>
      </c>
      <c r="E53" s="702" t="s">
        <v>131</v>
      </c>
      <c r="F53" s="703" t="s">
        <v>134</v>
      </c>
      <c r="G53" s="335"/>
      <c r="H53" s="336">
        <v>257.14299999999997</v>
      </c>
      <c r="I53" s="337">
        <v>257.14299999999997</v>
      </c>
    </row>
    <row r="54" spans="2:9" ht="12.95" customHeight="1" x14ac:dyDescent="0.15">
      <c r="B54" s="385" t="s">
        <v>261</v>
      </c>
      <c r="C54" s="332" t="s">
        <v>43</v>
      </c>
      <c r="D54" s="333" t="s">
        <v>4</v>
      </c>
      <c r="E54" s="702" t="s">
        <v>131</v>
      </c>
      <c r="F54" s="703" t="s">
        <v>136</v>
      </c>
      <c r="G54" s="335"/>
      <c r="H54" s="336">
        <v>13500.006000000001</v>
      </c>
      <c r="I54" s="337">
        <v>13500.006000000001</v>
      </c>
    </row>
    <row r="55" spans="2:9" ht="12.95" customHeight="1" x14ac:dyDescent="0.15">
      <c r="B55" s="381" t="s">
        <v>261</v>
      </c>
      <c r="C55" s="332" t="s">
        <v>43</v>
      </c>
      <c r="D55" s="333" t="s">
        <v>4</v>
      </c>
      <c r="E55" s="702" t="s">
        <v>131</v>
      </c>
      <c r="F55" s="703" t="s">
        <v>137</v>
      </c>
      <c r="G55" s="335"/>
      <c r="H55" s="336">
        <v>6801.4350000000004</v>
      </c>
      <c r="I55" s="337">
        <v>6801.4350000000004</v>
      </c>
    </row>
    <row r="56" spans="2:9" ht="12.95" customHeight="1" x14ac:dyDescent="0.15">
      <c r="B56" s="381" t="s">
        <v>261</v>
      </c>
      <c r="C56" s="332" t="s">
        <v>43</v>
      </c>
      <c r="D56" s="333" t="s">
        <v>4</v>
      </c>
      <c r="E56" s="702" t="s">
        <v>131</v>
      </c>
      <c r="F56" s="703" t="s">
        <v>139</v>
      </c>
      <c r="G56" s="335"/>
      <c r="H56" s="336">
        <v>578.57100000000003</v>
      </c>
      <c r="I56" s="337">
        <v>578.57100000000003</v>
      </c>
    </row>
    <row r="57" spans="2:9" ht="12.95" customHeight="1" x14ac:dyDescent="0.15">
      <c r="B57" s="385" t="s">
        <v>261</v>
      </c>
      <c r="C57" s="332" t="s">
        <v>43</v>
      </c>
      <c r="D57" s="333" t="s">
        <v>4</v>
      </c>
      <c r="E57" s="702" t="s">
        <v>248</v>
      </c>
      <c r="F57" s="703" t="s">
        <v>278</v>
      </c>
      <c r="G57" s="335"/>
      <c r="H57" s="336">
        <v>1620</v>
      </c>
      <c r="I57" s="337">
        <v>1620</v>
      </c>
    </row>
    <row r="58" spans="2:9" ht="12.95" customHeight="1" x14ac:dyDescent="0.15">
      <c r="B58" s="385" t="s">
        <v>261</v>
      </c>
      <c r="C58" s="332" t="s">
        <v>43</v>
      </c>
      <c r="D58" s="333" t="s">
        <v>4</v>
      </c>
      <c r="E58" s="702" t="s">
        <v>248</v>
      </c>
      <c r="F58" s="703" t="s">
        <v>280</v>
      </c>
      <c r="G58" s="335"/>
      <c r="H58" s="336">
        <v>4332.8590000000004</v>
      </c>
      <c r="I58" s="337">
        <v>4332.8590000000004</v>
      </c>
    </row>
    <row r="59" spans="2:9" ht="12.95" customHeight="1" x14ac:dyDescent="0.15">
      <c r="B59" s="385" t="s">
        <v>261</v>
      </c>
      <c r="C59" s="332" t="s">
        <v>43</v>
      </c>
      <c r="D59" s="333" t="s">
        <v>4</v>
      </c>
      <c r="E59" s="702" t="s">
        <v>248</v>
      </c>
      <c r="F59" s="703" t="s">
        <v>142</v>
      </c>
      <c r="G59" s="335"/>
      <c r="H59" s="336">
        <v>3240.002</v>
      </c>
      <c r="I59" s="337">
        <v>3240.002</v>
      </c>
    </row>
    <row r="60" spans="2:9" ht="12.95" customHeight="1" x14ac:dyDescent="0.15">
      <c r="B60" s="385" t="s">
        <v>261</v>
      </c>
      <c r="C60" s="332" t="s">
        <v>43</v>
      </c>
      <c r="D60" s="333" t="s">
        <v>4</v>
      </c>
      <c r="E60" s="702" t="s">
        <v>248</v>
      </c>
      <c r="F60" s="703" t="s">
        <v>143</v>
      </c>
      <c r="G60" s="335"/>
      <c r="H60" s="336">
        <v>257.14299999999997</v>
      </c>
      <c r="I60" s="337">
        <v>257.14299999999997</v>
      </c>
    </row>
    <row r="61" spans="2:9" ht="12.95" customHeight="1" x14ac:dyDescent="0.15">
      <c r="B61" s="385" t="s">
        <v>261</v>
      </c>
      <c r="C61" s="332" t="s">
        <v>43</v>
      </c>
      <c r="D61" s="333" t="s">
        <v>4</v>
      </c>
      <c r="E61" s="702" t="s">
        <v>248</v>
      </c>
      <c r="F61" s="703" t="s">
        <v>144</v>
      </c>
      <c r="G61" s="335"/>
      <c r="H61" s="336">
        <v>4731.4309999999996</v>
      </c>
      <c r="I61" s="337">
        <v>4731.4309999999996</v>
      </c>
    </row>
    <row r="62" spans="2:9" ht="12.95" customHeight="1" x14ac:dyDescent="0.15">
      <c r="B62" s="385" t="s">
        <v>261</v>
      </c>
      <c r="C62" s="332" t="s">
        <v>43</v>
      </c>
      <c r="D62" s="333" t="s">
        <v>4</v>
      </c>
      <c r="E62" s="702" t="s">
        <v>146</v>
      </c>
      <c r="F62" s="703" t="s">
        <v>148</v>
      </c>
      <c r="G62" s="335"/>
      <c r="H62" s="336">
        <v>3754.2860000000001</v>
      </c>
      <c r="I62" s="337">
        <v>3754.2860000000001</v>
      </c>
    </row>
    <row r="63" spans="2:9" ht="12.95" customHeight="1" thickBot="1" x14ac:dyDescent="0.2">
      <c r="B63" s="386" t="s">
        <v>261</v>
      </c>
      <c r="C63" s="355" t="s">
        <v>43</v>
      </c>
      <c r="D63" s="356" t="s">
        <v>4</v>
      </c>
      <c r="E63" s="704" t="s">
        <v>146</v>
      </c>
      <c r="F63" s="705" t="s">
        <v>149</v>
      </c>
      <c r="G63" s="358"/>
      <c r="H63" s="359">
        <v>514.28599999999994</v>
      </c>
      <c r="I63" s="360">
        <v>514.28599999999994</v>
      </c>
    </row>
    <row r="64" spans="2:9" ht="12.95" customHeight="1" x14ac:dyDescent="0.15">
      <c r="B64" s="387" t="s">
        <v>261</v>
      </c>
      <c r="C64" s="349" t="s">
        <v>43</v>
      </c>
      <c r="D64" s="350" t="s">
        <v>4</v>
      </c>
      <c r="E64" s="706" t="s">
        <v>146</v>
      </c>
      <c r="F64" s="707" t="s">
        <v>152</v>
      </c>
      <c r="G64" s="352"/>
      <c r="H64" s="353">
        <v>2314.2870000000003</v>
      </c>
      <c r="I64" s="354">
        <v>2314.2870000000003</v>
      </c>
    </row>
    <row r="65" spans="2:9" ht="12.95" customHeight="1" x14ac:dyDescent="0.15">
      <c r="B65" s="385" t="s">
        <v>261</v>
      </c>
      <c r="C65" s="332" t="s">
        <v>43</v>
      </c>
      <c r="D65" s="333" t="s">
        <v>4</v>
      </c>
      <c r="E65" s="702" t="s">
        <v>146</v>
      </c>
      <c r="F65" s="703" t="s">
        <v>275</v>
      </c>
      <c r="G65" s="335"/>
      <c r="H65" s="336">
        <v>8190.0050000000001</v>
      </c>
      <c r="I65" s="337">
        <v>8190.0050000000001</v>
      </c>
    </row>
    <row r="66" spans="2:9" ht="12.95" customHeight="1" x14ac:dyDescent="0.15">
      <c r="B66" s="385" t="s">
        <v>7</v>
      </c>
      <c r="C66" s="332" t="s">
        <v>43</v>
      </c>
      <c r="D66" s="333" t="s">
        <v>4</v>
      </c>
      <c r="E66" s="702" t="s">
        <v>87</v>
      </c>
      <c r="F66" s="703" t="s">
        <v>88</v>
      </c>
      <c r="G66" s="335"/>
      <c r="H66" s="336">
        <v>449.52400000000011</v>
      </c>
      <c r="I66" s="337">
        <v>449.52400000000011</v>
      </c>
    </row>
    <row r="67" spans="2:9" ht="12.95" customHeight="1" x14ac:dyDescent="0.15">
      <c r="B67" s="385" t="s">
        <v>7</v>
      </c>
      <c r="C67" s="332" t="s">
        <v>43</v>
      </c>
      <c r="D67" s="333" t="s">
        <v>4</v>
      </c>
      <c r="E67" s="702" t="s">
        <v>87</v>
      </c>
      <c r="F67" s="703" t="s">
        <v>91</v>
      </c>
      <c r="G67" s="335"/>
      <c r="H67" s="336">
        <v>38.570999999999998</v>
      </c>
      <c r="I67" s="337">
        <v>38.570999999999998</v>
      </c>
    </row>
    <row r="68" spans="2:9" ht="12.95" customHeight="1" x14ac:dyDescent="0.15">
      <c r="B68" s="385" t="s">
        <v>7</v>
      </c>
      <c r="C68" s="332" t="s">
        <v>43</v>
      </c>
      <c r="D68" s="333" t="s">
        <v>4</v>
      </c>
      <c r="E68" s="702" t="s">
        <v>87</v>
      </c>
      <c r="F68" s="703" t="s">
        <v>93</v>
      </c>
      <c r="G68" s="335"/>
      <c r="H68" s="336">
        <v>231.429</v>
      </c>
      <c r="I68" s="337">
        <v>231.429</v>
      </c>
    </row>
    <row r="69" spans="2:9" ht="12.95" customHeight="1" x14ac:dyDescent="0.15">
      <c r="B69" s="385" t="s">
        <v>7</v>
      </c>
      <c r="C69" s="332" t="s">
        <v>43</v>
      </c>
      <c r="D69" s="333" t="s">
        <v>4</v>
      </c>
      <c r="E69" s="702" t="s">
        <v>87</v>
      </c>
      <c r="F69" s="703" t="s">
        <v>95</v>
      </c>
      <c r="G69" s="335"/>
      <c r="H69" s="336">
        <v>2268.5720000000001</v>
      </c>
      <c r="I69" s="337">
        <v>2268.5720000000001</v>
      </c>
    </row>
    <row r="70" spans="2:9" ht="12.95" customHeight="1" x14ac:dyDescent="0.15">
      <c r="B70" s="381" t="s">
        <v>7</v>
      </c>
      <c r="C70" s="332" t="s">
        <v>43</v>
      </c>
      <c r="D70" s="333" t="s">
        <v>4</v>
      </c>
      <c r="E70" s="702" t="s">
        <v>97</v>
      </c>
      <c r="F70" s="703" t="s">
        <v>98</v>
      </c>
      <c r="G70" s="335"/>
      <c r="H70" s="336">
        <v>102.857</v>
      </c>
      <c r="I70" s="337">
        <v>102.857</v>
      </c>
    </row>
    <row r="71" spans="2:9" ht="12.95" customHeight="1" x14ac:dyDescent="0.15">
      <c r="B71" s="381" t="s">
        <v>7</v>
      </c>
      <c r="C71" s="332" t="s">
        <v>43</v>
      </c>
      <c r="D71" s="338" t="s">
        <v>4</v>
      </c>
      <c r="E71" s="702" t="s">
        <v>97</v>
      </c>
      <c r="F71" s="703" t="s">
        <v>99</v>
      </c>
      <c r="G71" s="335"/>
      <c r="H71" s="336">
        <v>77.143000000000001</v>
      </c>
      <c r="I71" s="337">
        <v>77.143000000000001</v>
      </c>
    </row>
    <row r="72" spans="2:9" ht="12.95" customHeight="1" x14ac:dyDescent="0.15">
      <c r="B72" s="381" t="s">
        <v>7</v>
      </c>
      <c r="C72" s="332" t="s">
        <v>43</v>
      </c>
      <c r="D72" s="333" t="s">
        <v>4</v>
      </c>
      <c r="E72" s="702" t="s">
        <v>97</v>
      </c>
      <c r="F72" s="703" t="s">
        <v>254</v>
      </c>
      <c r="G72" s="335"/>
      <c r="H72" s="336">
        <v>696.476</v>
      </c>
      <c r="I72" s="337">
        <v>696.476</v>
      </c>
    </row>
    <row r="73" spans="2:9" ht="12.95" customHeight="1" x14ac:dyDescent="0.15">
      <c r="B73" s="381" t="s">
        <v>7</v>
      </c>
      <c r="C73" s="332" t="s">
        <v>43</v>
      </c>
      <c r="D73" s="333" t="s">
        <v>4</v>
      </c>
      <c r="E73" s="702" t="s">
        <v>97</v>
      </c>
      <c r="F73" s="703" t="s">
        <v>101</v>
      </c>
      <c r="G73" s="335"/>
      <c r="H73" s="336">
        <v>24</v>
      </c>
      <c r="I73" s="337">
        <v>24</v>
      </c>
    </row>
    <row r="74" spans="2:9" ht="12.95" customHeight="1" x14ac:dyDescent="0.15">
      <c r="B74" s="381" t="s">
        <v>7</v>
      </c>
      <c r="C74" s="332" t="s">
        <v>43</v>
      </c>
      <c r="D74" s="333" t="s">
        <v>4</v>
      </c>
      <c r="E74" s="702" t="s">
        <v>103</v>
      </c>
      <c r="F74" s="703" t="s">
        <v>108</v>
      </c>
      <c r="G74" s="335"/>
      <c r="H74" s="336">
        <v>163.80000000000001</v>
      </c>
      <c r="I74" s="337">
        <v>163.80000000000001</v>
      </c>
    </row>
    <row r="75" spans="2:9" ht="12.95" customHeight="1" x14ac:dyDescent="0.15">
      <c r="B75" s="381" t="s">
        <v>7</v>
      </c>
      <c r="C75" s="332" t="s">
        <v>43</v>
      </c>
      <c r="D75" s="333" t="s">
        <v>4</v>
      </c>
      <c r="E75" s="702" t="s">
        <v>110</v>
      </c>
      <c r="F75" s="703" t="s">
        <v>112</v>
      </c>
      <c r="G75" s="335"/>
      <c r="H75" s="336">
        <v>1709.877</v>
      </c>
      <c r="I75" s="337">
        <v>1709.877</v>
      </c>
    </row>
    <row r="76" spans="2:9" ht="12.95" customHeight="1" x14ac:dyDescent="0.15">
      <c r="B76" s="381" t="s">
        <v>7</v>
      </c>
      <c r="C76" s="332" t="s">
        <v>43</v>
      </c>
      <c r="D76" s="333" t="s">
        <v>4</v>
      </c>
      <c r="E76" s="702" t="s">
        <v>110</v>
      </c>
      <c r="F76" s="703" t="s">
        <v>113</v>
      </c>
      <c r="G76" s="335"/>
      <c r="H76" s="336">
        <v>912.10800000000017</v>
      </c>
      <c r="I76" s="337">
        <v>912.10800000000017</v>
      </c>
    </row>
    <row r="77" spans="2:9" ht="12.95" customHeight="1" x14ac:dyDescent="0.15">
      <c r="B77" s="381" t="s">
        <v>7</v>
      </c>
      <c r="C77" s="332" t="s">
        <v>43</v>
      </c>
      <c r="D77" s="333" t="s">
        <v>4</v>
      </c>
      <c r="E77" s="702" t="s">
        <v>110</v>
      </c>
      <c r="F77" s="703" t="s">
        <v>114</v>
      </c>
      <c r="G77" s="335"/>
      <c r="H77" s="336">
        <v>892.00300000000016</v>
      </c>
      <c r="I77" s="337">
        <v>892.00300000000016</v>
      </c>
    </row>
    <row r="78" spans="2:9" ht="12.95" customHeight="1" x14ac:dyDescent="0.15">
      <c r="B78" s="381" t="s">
        <v>7</v>
      </c>
      <c r="C78" s="332" t="s">
        <v>43</v>
      </c>
      <c r="D78" s="333" t="s">
        <v>4</v>
      </c>
      <c r="E78" s="702" t="s">
        <v>110</v>
      </c>
      <c r="F78" s="703" t="s">
        <v>116</v>
      </c>
      <c r="G78" s="335"/>
      <c r="H78" s="336">
        <v>2.6669999999999998</v>
      </c>
      <c r="I78" s="337">
        <v>2.6669999999999998</v>
      </c>
    </row>
    <row r="79" spans="2:9" ht="12.95" customHeight="1" x14ac:dyDescent="0.15">
      <c r="B79" s="381" t="s">
        <v>7</v>
      </c>
      <c r="C79" s="332" t="s">
        <v>43</v>
      </c>
      <c r="D79" s="333" t="s">
        <v>4</v>
      </c>
      <c r="E79" s="702" t="s">
        <v>110</v>
      </c>
      <c r="F79" s="703" t="s">
        <v>117</v>
      </c>
      <c r="G79" s="335"/>
      <c r="H79" s="336">
        <v>456.85800000000006</v>
      </c>
      <c r="I79" s="337">
        <v>456.85800000000006</v>
      </c>
    </row>
    <row r="80" spans="2:9" ht="12.95" customHeight="1" x14ac:dyDescent="0.15">
      <c r="B80" s="381" t="s">
        <v>7</v>
      </c>
      <c r="C80" s="332" t="s">
        <v>43</v>
      </c>
      <c r="D80" s="333" t="s">
        <v>4</v>
      </c>
      <c r="E80" s="702" t="s">
        <v>110</v>
      </c>
      <c r="F80" s="703" t="s">
        <v>249</v>
      </c>
      <c r="G80" s="335"/>
      <c r="H80" s="336">
        <v>154.286</v>
      </c>
      <c r="I80" s="337">
        <v>154.286</v>
      </c>
    </row>
    <row r="81" spans="2:9" ht="12.95" customHeight="1" x14ac:dyDescent="0.15">
      <c r="B81" s="381" t="s">
        <v>7</v>
      </c>
      <c r="C81" s="332" t="s">
        <v>43</v>
      </c>
      <c r="D81" s="333" t="s">
        <v>4</v>
      </c>
      <c r="E81" s="702" t="s">
        <v>110</v>
      </c>
      <c r="F81" s="703" t="s">
        <v>119</v>
      </c>
      <c r="G81" s="335"/>
      <c r="H81" s="336">
        <v>839.71400000000017</v>
      </c>
      <c r="I81" s="337">
        <v>839.71400000000017</v>
      </c>
    </row>
    <row r="82" spans="2:9" ht="12.95" customHeight="1" x14ac:dyDescent="0.15">
      <c r="B82" s="381" t="s">
        <v>7</v>
      </c>
      <c r="C82" s="332" t="s">
        <v>43</v>
      </c>
      <c r="D82" s="333" t="s">
        <v>4</v>
      </c>
      <c r="E82" s="702" t="s">
        <v>110</v>
      </c>
      <c r="F82" s="703" t="s">
        <v>120</v>
      </c>
      <c r="G82" s="335"/>
      <c r="H82" s="336">
        <v>53.570999999999998</v>
      </c>
      <c r="I82" s="337">
        <v>53.570999999999998</v>
      </c>
    </row>
    <row r="83" spans="2:9" ht="12.95" customHeight="1" x14ac:dyDescent="0.15">
      <c r="B83" s="381" t="s">
        <v>7</v>
      </c>
      <c r="C83" s="332" t="s">
        <v>43</v>
      </c>
      <c r="D83" s="333" t="s">
        <v>4</v>
      </c>
      <c r="E83" s="702" t="s">
        <v>110</v>
      </c>
      <c r="F83" s="703" t="s">
        <v>121</v>
      </c>
      <c r="G83" s="335"/>
      <c r="H83" s="336">
        <v>503.81100000000004</v>
      </c>
      <c r="I83" s="337">
        <v>503.81100000000004</v>
      </c>
    </row>
    <row r="84" spans="2:9" ht="12.95" customHeight="1" x14ac:dyDescent="0.15">
      <c r="B84" s="381" t="s">
        <v>7</v>
      </c>
      <c r="C84" s="332" t="s">
        <v>43</v>
      </c>
      <c r="D84" s="333" t="s">
        <v>4</v>
      </c>
      <c r="E84" s="702" t="s">
        <v>122</v>
      </c>
      <c r="F84" s="703" t="s">
        <v>124</v>
      </c>
      <c r="G84" s="335"/>
      <c r="H84" s="336">
        <v>117.857</v>
      </c>
      <c r="I84" s="337">
        <v>117.857</v>
      </c>
    </row>
    <row r="85" spans="2:9" ht="12.95" customHeight="1" x14ac:dyDescent="0.15">
      <c r="B85" s="381" t="s">
        <v>7</v>
      </c>
      <c r="C85" s="332" t="s">
        <v>43</v>
      </c>
      <c r="D85" s="333" t="s">
        <v>4</v>
      </c>
      <c r="E85" s="702" t="s">
        <v>122</v>
      </c>
      <c r="F85" s="703" t="s">
        <v>125</v>
      </c>
      <c r="G85" s="335"/>
      <c r="H85" s="336">
        <v>1478.9919999999984</v>
      </c>
      <c r="I85" s="337">
        <v>1478.9919999999984</v>
      </c>
    </row>
    <row r="86" spans="2:9" ht="12.95" customHeight="1" x14ac:dyDescent="0.15">
      <c r="B86" s="381" t="s">
        <v>7</v>
      </c>
      <c r="C86" s="332" t="s">
        <v>43</v>
      </c>
      <c r="D86" s="333" t="s">
        <v>4</v>
      </c>
      <c r="E86" s="702" t="s">
        <v>122</v>
      </c>
      <c r="F86" s="703" t="s">
        <v>127</v>
      </c>
      <c r="G86" s="335"/>
      <c r="H86" s="336">
        <v>1398.8549999999991</v>
      </c>
      <c r="I86" s="337">
        <v>1398.8549999999991</v>
      </c>
    </row>
    <row r="87" spans="2:9" ht="12.95" customHeight="1" x14ac:dyDescent="0.15">
      <c r="B87" s="381" t="s">
        <v>7</v>
      </c>
      <c r="C87" s="332" t="s">
        <v>43</v>
      </c>
      <c r="D87" s="333" t="s">
        <v>4</v>
      </c>
      <c r="E87" s="702" t="s">
        <v>122</v>
      </c>
      <c r="F87" s="703" t="s">
        <v>128</v>
      </c>
      <c r="G87" s="335"/>
      <c r="H87" s="336">
        <v>267.47500000000002</v>
      </c>
      <c r="I87" s="337">
        <v>267.47500000000002</v>
      </c>
    </row>
    <row r="88" spans="2:9" ht="12.95" customHeight="1" x14ac:dyDescent="0.15">
      <c r="B88" s="381" t="s">
        <v>7</v>
      </c>
      <c r="C88" s="332" t="s">
        <v>43</v>
      </c>
      <c r="D88" s="333" t="s">
        <v>4</v>
      </c>
      <c r="E88" s="702" t="s">
        <v>122</v>
      </c>
      <c r="F88" s="703" t="s">
        <v>129</v>
      </c>
      <c r="G88" s="335"/>
      <c r="H88" s="336">
        <v>143.999</v>
      </c>
      <c r="I88" s="337">
        <v>143.999</v>
      </c>
    </row>
    <row r="89" spans="2:9" ht="12.95" customHeight="1" x14ac:dyDescent="0.15">
      <c r="B89" s="381" t="s">
        <v>7</v>
      </c>
      <c r="C89" s="332" t="s">
        <v>43</v>
      </c>
      <c r="D89" s="333" t="s">
        <v>4</v>
      </c>
      <c r="E89" s="702" t="s">
        <v>122</v>
      </c>
      <c r="F89" s="703" t="s">
        <v>279</v>
      </c>
      <c r="G89" s="335"/>
      <c r="H89" s="336">
        <v>1660.7140000000002</v>
      </c>
      <c r="I89" s="337">
        <v>1660.7140000000002</v>
      </c>
    </row>
    <row r="90" spans="2:9" ht="12.95" customHeight="1" x14ac:dyDescent="0.15">
      <c r="B90" s="381" t="s">
        <v>7</v>
      </c>
      <c r="C90" s="332" t="s">
        <v>43</v>
      </c>
      <c r="D90" s="338" t="s">
        <v>4</v>
      </c>
      <c r="E90" s="702" t="s">
        <v>131</v>
      </c>
      <c r="F90" s="703" t="s">
        <v>132</v>
      </c>
      <c r="G90" s="335"/>
      <c r="H90" s="336">
        <v>1224.1890000000001</v>
      </c>
      <c r="I90" s="337">
        <v>1224.1890000000001</v>
      </c>
    </row>
    <row r="91" spans="2:9" ht="12.95" customHeight="1" x14ac:dyDescent="0.15">
      <c r="B91" s="381" t="s">
        <v>7</v>
      </c>
      <c r="C91" s="332" t="s">
        <v>43</v>
      </c>
      <c r="D91" s="333" t="s">
        <v>4</v>
      </c>
      <c r="E91" s="702" t="s">
        <v>131</v>
      </c>
      <c r="F91" s="703" t="s">
        <v>134</v>
      </c>
      <c r="G91" s="335"/>
      <c r="H91" s="336">
        <v>85.713999999999999</v>
      </c>
      <c r="I91" s="337">
        <v>85.713999999999999</v>
      </c>
    </row>
    <row r="92" spans="2:9" ht="12.95" customHeight="1" x14ac:dyDescent="0.15">
      <c r="B92" s="381" t="s">
        <v>7</v>
      </c>
      <c r="C92" s="332" t="s">
        <v>43</v>
      </c>
      <c r="D92" s="333" t="s">
        <v>4</v>
      </c>
      <c r="E92" s="702" t="s">
        <v>131</v>
      </c>
      <c r="F92" s="703" t="s">
        <v>135</v>
      </c>
      <c r="G92" s="335"/>
      <c r="H92" s="336">
        <v>90</v>
      </c>
      <c r="I92" s="337">
        <v>90</v>
      </c>
    </row>
    <row r="93" spans="2:9" ht="12.95" customHeight="1" x14ac:dyDescent="0.15">
      <c r="B93" s="381" t="s">
        <v>7</v>
      </c>
      <c r="C93" s="332" t="s">
        <v>43</v>
      </c>
      <c r="D93" s="333" t="s">
        <v>4</v>
      </c>
      <c r="E93" s="702" t="s">
        <v>131</v>
      </c>
      <c r="F93" s="703" t="s">
        <v>136</v>
      </c>
      <c r="G93" s="335"/>
      <c r="H93" s="336">
        <v>1759.0619999999994</v>
      </c>
      <c r="I93" s="337">
        <v>1759.0619999999994</v>
      </c>
    </row>
    <row r="94" spans="2:9" ht="12.95" customHeight="1" x14ac:dyDescent="0.15">
      <c r="B94" s="381" t="s">
        <v>7</v>
      </c>
      <c r="C94" s="332" t="s">
        <v>43</v>
      </c>
      <c r="D94" s="333" t="s">
        <v>4</v>
      </c>
      <c r="E94" s="702" t="s">
        <v>131</v>
      </c>
      <c r="F94" s="703" t="s">
        <v>137</v>
      </c>
      <c r="G94" s="335"/>
      <c r="H94" s="336">
        <v>5329.1839999999975</v>
      </c>
      <c r="I94" s="337">
        <v>5329.1839999999975</v>
      </c>
    </row>
    <row r="95" spans="2:9" ht="12.95" customHeight="1" x14ac:dyDescent="0.15">
      <c r="B95" s="381" t="s">
        <v>7</v>
      </c>
      <c r="C95" s="332" t="s">
        <v>43</v>
      </c>
      <c r="D95" s="333" t="s">
        <v>4</v>
      </c>
      <c r="E95" s="702" t="s">
        <v>131</v>
      </c>
      <c r="F95" s="703" t="s">
        <v>139</v>
      </c>
      <c r="G95" s="335"/>
      <c r="H95" s="336">
        <v>638.57400000000018</v>
      </c>
      <c r="I95" s="337">
        <v>638.57400000000018</v>
      </c>
    </row>
    <row r="96" spans="2:9" ht="12.95" customHeight="1" x14ac:dyDescent="0.15">
      <c r="B96" s="381" t="s">
        <v>7</v>
      </c>
      <c r="C96" s="332" t="s">
        <v>43</v>
      </c>
      <c r="D96" s="333" t="s">
        <v>4</v>
      </c>
      <c r="E96" s="702" t="s">
        <v>131</v>
      </c>
      <c r="F96" s="703" t="s">
        <v>140</v>
      </c>
      <c r="G96" s="335"/>
      <c r="H96" s="336">
        <v>2377.3400000000006</v>
      </c>
      <c r="I96" s="337">
        <v>2377.3400000000006</v>
      </c>
    </row>
    <row r="97" spans="2:9" ht="12.95" customHeight="1" x14ac:dyDescent="0.15">
      <c r="B97" s="381" t="s">
        <v>7</v>
      </c>
      <c r="C97" s="332" t="s">
        <v>43</v>
      </c>
      <c r="D97" s="333" t="s">
        <v>4</v>
      </c>
      <c r="E97" s="702" t="s">
        <v>248</v>
      </c>
      <c r="F97" s="703" t="s">
        <v>278</v>
      </c>
      <c r="G97" s="335"/>
      <c r="H97" s="336">
        <v>1969.2860000000001</v>
      </c>
      <c r="I97" s="337">
        <v>1969.2860000000001</v>
      </c>
    </row>
    <row r="98" spans="2:9" ht="12.95" customHeight="1" x14ac:dyDescent="0.15">
      <c r="B98" s="381" t="s">
        <v>7</v>
      </c>
      <c r="C98" s="332" t="s">
        <v>43</v>
      </c>
      <c r="D98" s="333" t="s">
        <v>4</v>
      </c>
      <c r="E98" s="702" t="s">
        <v>248</v>
      </c>
      <c r="F98" s="703" t="s">
        <v>280</v>
      </c>
      <c r="G98" s="335"/>
      <c r="H98" s="336">
        <v>477.858</v>
      </c>
      <c r="I98" s="337">
        <v>477.858</v>
      </c>
    </row>
    <row r="99" spans="2:9" ht="12.95" customHeight="1" x14ac:dyDescent="0.15">
      <c r="B99" s="381" t="s">
        <v>7</v>
      </c>
      <c r="C99" s="332" t="s">
        <v>43</v>
      </c>
      <c r="D99" s="333" t="s">
        <v>4</v>
      </c>
      <c r="E99" s="702" t="s">
        <v>248</v>
      </c>
      <c r="F99" s="703" t="s">
        <v>142</v>
      </c>
      <c r="G99" s="335"/>
      <c r="H99" s="336">
        <v>8226.4759999999987</v>
      </c>
      <c r="I99" s="337">
        <v>8226.4759999999987</v>
      </c>
    </row>
    <row r="100" spans="2:9" ht="12.95" customHeight="1" x14ac:dyDescent="0.15">
      <c r="B100" s="381" t="s">
        <v>7</v>
      </c>
      <c r="C100" s="332" t="s">
        <v>43</v>
      </c>
      <c r="D100" s="333" t="s">
        <v>4</v>
      </c>
      <c r="E100" s="702" t="s">
        <v>248</v>
      </c>
      <c r="F100" s="703" t="s">
        <v>143</v>
      </c>
      <c r="G100" s="335"/>
      <c r="H100" s="336">
        <v>372.85800000000006</v>
      </c>
      <c r="I100" s="337">
        <v>372.85800000000006</v>
      </c>
    </row>
    <row r="101" spans="2:9" ht="12.95" customHeight="1" x14ac:dyDescent="0.15">
      <c r="B101" s="381" t="s">
        <v>7</v>
      </c>
      <c r="C101" s="332" t="s">
        <v>43</v>
      </c>
      <c r="D101" s="333" t="s">
        <v>4</v>
      </c>
      <c r="E101" s="702" t="s">
        <v>248</v>
      </c>
      <c r="F101" s="703" t="s">
        <v>144</v>
      </c>
      <c r="G101" s="335"/>
      <c r="H101" s="336">
        <v>925.71600000000012</v>
      </c>
      <c r="I101" s="337">
        <v>925.71600000000012</v>
      </c>
    </row>
    <row r="102" spans="2:9" ht="12.95" customHeight="1" x14ac:dyDescent="0.15">
      <c r="B102" s="381" t="s">
        <v>7</v>
      </c>
      <c r="C102" s="332" t="s">
        <v>43</v>
      </c>
      <c r="D102" s="333" t="s">
        <v>4</v>
      </c>
      <c r="E102" s="702" t="s">
        <v>248</v>
      </c>
      <c r="F102" s="703" t="s">
        <v>145</v>
      </c>
      <c r="G102" s="335"/>
      <c r="H102" s="336">
        <v>2275.7089999999989</v>
      </c>
      <c r="I102" s="337">
        <v>2275.7089999999989</v>
      </c>
    </row>
    <row r="103" spans="2:9" ht="12.95" customHeight="1" x14ac:dyDescent="0.15">
      <c r="B103" s="381" t="s">
        <v>7</v>
      </c>
      <c r="C103" s="332" t="s">
        <v>43</v>
      </c>
      <c r="D103" s="333" t="s">
        <v>4</v>
      </c>
      <c r="E103" s="702" t="s">
        <v>146</v>
      </c>
      <c r="F103" s="703" t="s">
        <v>147</v>
      </c>
      <c r="G103" s="335"/>
      <c r="H103" s="336">
        <v>85.713999999999999</v>
      </c>
      <c r="I103" s="337">
        <v>85.713999999999999</v>
      </c>
    </row>
    <row r="104" spans="2:9" ht="12.95" customHeight="1" x14ac:dyDescent="0.15">
      <c r="B104" s="381" t="s">
        <v>7</v>
      </c>
      <c r="C104" s="332" t="s">
        <v>43</v>
      </c>
      <c r="D104" s="333" t="s">
        <v>4</v>
      </c>
      <c r="E104" s="702" t="s">
        <v>146</v>
      </c>
      <c r="F104" s="703" t="s">
        <v>148</v>
      </c>
      <c r="G104" s="335"/>
      <c r="H104" s="336">
        <v>15673.915999999996</v>
      </c>
      <c r="I104" s="337">
        <v>15673.915999999996</v>
      </c>
    </row>
    <row r="105" spans="2:9" ht="12.95" customHeight="1" x14ac:dyDescent="0.15">
      <c r="B105" s="381" t="s">
        <v>7</v>
      </c>
      <c r="C105" s="332" t="s">
        <v>43</v>
      </c>
      <c r="D105" s="333" t="s">
        <v>4</v>
      </c>
      <c r="E105" s="702" t="s">
        <v>146</v>
      </c>
      <c r="F105" s="703" t="s">
        <v>149</v>
      </c>
      <c r="G105" s="335"/>
      <c r="H105" s="336">
        <v>1286.4269999999997</v>
      </c>
      <c r="I105" s="337">
        <v>1286.4269999999997</v>
      </c>
    </row>
    <row r="106" spans="2:9" ht="12.95" customHeight="1" x14ac:dyDescent="0.15">
      <c r="B106" s="381" t="s">
        <v>7</v>
      </c>
      <c r="C106" s="332" t="s">
        <v>43</v>
      </c>
      <c r="D106" s="333" t="s">
        <v>4</v>
      </c>
      <c r="E106" s="702" t="s">
        <v>146</v>
      </c>
      <c r="F106" s="703" t="s">
        <v>152</v>
      </c>
      <c r="G106" s="335"/>
      <c r="H106" s="336">
        <v>930.00000000000023</v>
      </c>
      <c r="I106" s="337">
        <v>930.00000000000023</v>
      </c>
    </row>
    <row r="107" spans="2:9" ht="12.95" customHeight="1" x14ac:dyDescent="0.15">
      <c r="B107" s="381" t="s">
        <v>7</v>
      </c>
      <c r="C107" s="332" t="s">
        <v>43</v>
      </c>
      <c r="D107" s="333" t="s">
        <v>4</v>
      </c>
      <c r="E107" s="702" t="s">
        <v>153</v>
      </c>
      <c r="F107" s="703" t="s">
        <v>153</v>
      </c>
      <c r="G107" s="335"/>
      <c r="H107" s="336">
        <v>462.85800000000006</v>
      </c>
      <c r="I107" s="337">
        <v>462.85800000000006</v>
      </c>
    </row>
    <row r="108" spans="2:9" ht="12.95" customHeight="1" x14ac:dyDescent="0.15">
      <c r="B108" s="381" t="s">
        <v>203</v>
      </c>
      <c r="C108" s="332" t="s">
        <v>43</v>
      </c>
      <c r="D108" s="333" t="s">
        <v>4</v>
      </c>
      <c r="E108" s="702" t="s">
        <v>110</v>
      </c>
      <c r="F108" s="703" t="s">
        <v>111</v>
      </c>
      <c r="G108" s="335"/>
      <c r="H108" s="336">
        <v>859.82199999999989</v>
      </c>
      <c r="I108" s="337">
        <v>859.82199999999989</v>
      </c>
    </row>
    <row r="109" spans="2:9" ht="12.95" customHeight="1" x14ac:dyDescent="0.15">
      <c r="B109" s="381" t="s">
        <v>203</v>
      </c>
      <c r="C109" s="332" t="s">
        <v>43</v>
      </c>
      <c r="D109" s="333" t="s">
        <v>4</v>
      </c>
      <c r="E109" s="702" t="s">
        <v>110</v>
      </c>
      <c r="F109" s="703" t="s">
        <v>114</v>
      </c>
      <c r="G109" s="335"/>
      <c r="H109" s="336">
        <v>842.1429999999998</v>
      </c>
      <c r="I109" s="337">
        <v>842.1429999999998</v>
      </c>
    </row>
    <row r="110" spans="2:9" ht="12.95" customHeight="1" x14ac:dyDescent="0.15">
      <c r="B110" s="381" t="s">
        <v>203</v>
      </c>
      <c r="C110" s="332" t="s">
        <v>43</v>
      </c>
      <c r="D110" s="333" t="s">
        <v>4</v>
      </c>
      <c r="E110" s="702" t="s">
        <v>110</v>
      </c>
      <c r="F110" s="703" t="s">
        <v>247</v>
      </c>
      <c r="G110" s="335"/>
      <c r="H110" s="336">
        <v>673.39</v>
      </c>
      <c r="I110" s="337">
        <v>673.39</v>
      </c>
    </row>
    <row r="111" spans="2:9" ht="12.95" customHeight="1" x14ac:dyDescent="0.15">
      <c r="B111" s="381" t="s">
        <v>203</v>
      </c>
      <c r="C111" s="332" t="s">
        <v>43</v>
      </c>
      <c r="D111" s="333" t="s">
        <v>4</v>
      </c>
      <c r="E111" s="702" t="s">
        <v>122</v>
      </c>
      <c r="F111" s="703" t="s">
        <v>128</v>
      </c>
      <c r="G111" s="335"/>
      <c r="H111" s="336">
        <v>610.71299999999997</v>
      </c>
      <c r="I111" s="337">
        <v>610.71299999999997</v>
      </c>
    </row>
    <row r="112" spans="2:9" ht="12.95" customHeight="1" x14ac:dyDescent="0.15">
      <c r="B112" s="381" t="s">
        <v>203</v>
      </c>
      <c r="C112" s="332" t="s">
        <v>43</v>
      </c>
      <c r="D112" s="333" t="s">
        <v>4</v>
      </c>
      <c r="E112" s="702" t="s">
        <v>131</v>
      </c>
      <c r="F112" s="703" t="s">
        <v>132</v>
      </c>
      <c r="G112" s="335"/>
      <c r="H112" s="336">
        <v>562.50099999999998</v>
      </c>
      <c r="I112" s="337">
        <v>562.50099999999998</v>
      </c>
    </row>
    <row r="113" spans="2:9" ht="12.95" customHeight="1" x14ac:dyDescent="0.15">
      <c r="B113" s="381" t="s">
        <v>203</v>
      </c>
      <c r="C113" s="332" t="s">
        <v>43</v>
      </c>
      <c r="D113" s="333" t="s">
        <v>4</v>
      </c>
      <c r="E113" s="702" t="s">
        <v>146</v>
      </c>
      <c r="F113" s="703" t="s">
        <v>275</v>
      </c>
      <c r="G113" s="335"/>
      <c r="H113" s="336">
        <v>554.46500000000003</v>
      </c>
      <c r="I113" s="337">
        <v>554.46500000000003</v>
      </c>
    </row>
    <row r="114" spans="2:9" ht="12.95" customHeight="1" x14ac:dyDescent="0.15">
      <c r="B114" s="381" t="s">
        <v>27</v>
      </c>
      <c r="C114" s="332" t="s">
        <v>43</v>
      </c>
      <c r="D114" s="333" t="s">
        <v>4</v>
      </c>
      <c r="E114" s="702" t="s">
        <v>146</v>
      </c>
      <c r="F114" s="703" t="s">
        <v>148</v>
      </c>
      <c r="G114" s="335"/>
      <c r="H114" s="336">
        <v>1020.5349999999999</v>
      </c>
      <c r="I114" s="337">
        <v>1020.5349999999999</v>
      </c>
    </row>
    <row r="115" spans="2:9" ht="12.95" customHeight="1" x14ac:dyDescent="0.15">
      <c r="B115" s="381" t="s">
        <v>9</v>
      </c>
      <c r="C115" s="332" t="s">
        <v>43</v>
      </c>
      <c r="D115" s="338" t="s">
        <v>4</v>
      </c>
      <c r="E115" s="702" t="s">
        <v>87</v>
      </c>
      <c r="F115" s="703" t="s">
        <v>93</v>
      </c>
      <c r="G115" s="335"/>
      <c r="H115" s="336">
        <v>75</v>
      </c>
      <c r="I115" s="337">
        <v>75</v>
      </c>
    </row>
    <row r="116" spans="2:9" ht="12.95" customHeight="1" x14ac:dyDescent="0.15">
      <c r="B116" s="381" t="s">
        <v>9</v>
      </c>
      <c r="C116" s="332" t="s">
        <v>43</v>
      </c>
      <c r="D116" s="333" t="s">
        <v>4</v>
      </c>
      <c r="E116" s="702" t="s">
        <v>87</v>
      </c>
      <c r="F116" s="703" t="s">
        <v>95</v>
      </c>
      <c r="G116" s="335"/>
      <c r="H116" s="336">
        <v>112.5</v>
      </c>
      <c r="I116" s="337">
        <v>112.5</v>
      </c>
    </row>
    <row r="117" spans="2:9" ht="12.95" customHeight="1" x14ac:dyDescent="0.15">
      <c r="B117" s="381" t="s">
        <v>9</v>
      </c>
      <c r="C117" s="332" t="s">
        <v>43</v>
      </c>
      <c r="D117" s="333" t="s">
        <v>4</v>
      </c>
      <c r="E117" s="702" t="s">
        <v>97</v>
      </c>
      <c r="F117" s="703" t="s">
        <v>98</v>
      </c>
      <c r="G117" s="335"/>
      <c r="H117" s="336">
        <v>1170</v>
      </c>
      <c r="I117" s="337">
        <v>1170</v>
      </c>
    </row>
    <row r="118" spans="2:9" ht="12.95" customHeight="1" x14ac:dyDescent="0.15">
      <c r="B118" s="381" t="s">
        <v>9</v>
      </c>
      <c r="C118" s="332" t="s">
        <v>43</v>
      </c>
      <c r="D118" s="333" t="s">
        <v>4</v>
      </c>
      <c r="E118" s="702" t="s">
        <v>97</v>
      </c>
      <c r="F118" s="703" t="s">
        <v>99</v>
      </c>
      <c r="G118" s="335"/>
      <c r="H118" s="336">
        <v>37.5</v>
      </c>
      <c r="I118" s="337">
        <v>37.5</v>
      </c>
    </row>
    <row r="119" spans="2:9" ht="12.95" customHeight="1" x14ac:dyDescent="0.15">
      <c r="B119" s="381" t="s">
        <v>9</v>
      </c>
      <c r="C119" s="332" t="s">
        <v>43</v>
      </c>
      <c r="D119" s="333" t="s">
        <v>4</v>
      </c>
      <c r="E119" s="702" t="s">
        <v>110</v>
      </c>
      <c r="F119" s="703" t="s">
        <v>113</v>
      </c>
      <c r="G119" s="335"/>
      <c r="H119" s="336">
        <v>1237.5</v>
      </c>
      <c r="I119" s="337">
        <v>1237.5</v>
      </c>
    </row>
    <row r="120" spans="2:9" ht="12.95" customHeight="1" x14ac:dyDescent="0.15">
      <c r="B120" s="381" t="s">
        <v>9</v>
      </c>
      <c r="C120" s="332" t="s">
        <v>43</v>
      </c>
      <c r="D120" s="333" t="s">
        <v>4</v>
      </c>
      <c r="E120" s="702" t="s">
        <v>110</v>
      </c>
      <c r="F120" s="703" t="s">
        <v>114</v>
      </c>
      <c r="G120" s="335"/>
      <c r="H120" s="336">
        <v>1425</v>
      </c>
      <c r="I120" s="337">
        <v>1425</v>
      </c>
    </row>
    <row r="121" spans="2:9" ht="12.95" customHeight="1" thickBot="1" x14ac:dyDescent="0.2">
      <c r="B121" s="388" t="s">
        <v>9</v>
      </c>
      <c r="C121" s="355" t="s">
        <v>43</v>
      </c>
      <c r="D121" s="356" t="s">
        <v>4</v>
      </c>
      <c r="E121" s="704" t="s">
        <v>110</v>
      </c>
      <c r="F121" s="705" t="s">
        <v>116</v>
      </c>
      <c r="G121" s="358"/>
      <c r="H121" s="359">
        <v>225</v>
      </c>
      <c r="I121" s="360">
        <v>225</v>
      </c>
    </row>
    <row r="122" spans="2:9" ht="12.95" customHeight="1" x14ac:dyDescent="0.15">
      <c r="B122" s="384" t="s">
        <v>9</v>
      </c>
      <c r="C122" s="349" t="s">
        <v>43</v>
      </c>
      <c r="D122" s="350" t="s">
        <v>4</v>
      </c>
      <c r="E122" s="706" t="s">
        <v>110</v>
      </c>
      <c r="F122" s="707" t="s">
        <v>274</v>
      </c>
      <c r="G122" s="352"/>
      <c r="H122" s="353">
        <v>750</v>
      </c>
      <c r="I122" s="354">
        <v>750</v>
      </c>
    </row>
    <row r="123" spans="2:9" ht="12.95" customHeight="1" x14ac:dyDescent="0.15">
      <c r="B123" s="381" t="s">
        <v>9</v>
      </c>
      <c r="C123" s="332" t="s">
        <v>43</v>
      </c>
      <c r="D123" s="333" t="s">
        <v>4</v>
      </c>
      <c r="E123" s="702" t="s">
        <v>110</v>
      </c>
      <c r="F123" s="703" t="s">
        <v>249</v>
      </c>
      <c r="G123" s="335"/>
      <c r="H123" s="336">
        <v>1245</v>
      </c>
      <c r="I123" s="337">
        <v>1245</v>
      </c>
    </row>
    <row r="124" spans="2:9" ht="12.95" customHeight="1" x14ac:dyDescent="0.15">
      <c r="B124" s="381" t="s">
        <v>9</v>
      </c>
      <c r="C124" s="332" t="s">
        <v>43</v>
      </c>
      <c r="D124" s="333" t="s">
        <v>4</v>
      </c>
      <c r="E124" s="702" t="s">
        <v>110</v>
      </c>
      <c r="F124" s="703" t="s">
        <v>119</v>
      </c>
      <c r="G124" s="335"/>
      <c r="H124" s="336">
        <v>1050</v>
      </c>
      <c r="I124" s="337">
        <v>1050</v>
      </c>
    </row>
    <row r="125" spans="2:9" ht="12.95" customHeight="1" x14ac:dyDescent="0.15">
      <c r="B125" s="381" t="s">
        <v>9</v>
      </c>
      <c r="C125" s="332" t="s">
        <v>43</v>
      </c>
      <c r="D125" s="333" t="s">
        <v>4</v>
      </c>
      <c r="E125" s="702" t="s">
        <v>122</v>
      </c>
      <c r="F125" s="703" t="s">
        <v>123</v>
      </c>
      <c r="G125" s="335"/>
      <c r="H125" s="336">
        <v>75</v>
      </c>
      <c r="I125" s="337">
        <v>75</v>
      </c>
    </row>
    <row r="126" spans="2:9" ht="12.95" customHeight="1" x14ac:dyDescent="0.15">
      <c r="B126" s="381" t="s">
        <v>9</v>
      </c>
      <c r="C126" s="332" t="s">
        <v>43</v>
      </c>
      <c r="D126" s="333" t="s">
        <v>4</v>
      </c>
      <c r="E126" s="702" t="s">
        <v>122</v>
      </c>
      <c r="F126" s="703" t="s">
        <v>126</v>
      </c>
      <c r="G126" s="335"/>
      <c r="H126" s="336">
        <v>2257.5</v>
      </c>
      <c r="I126" s="337">
        <v>2257.5</v>
      </c>
    </row>
    <row r="127" spans="2:9" ht="12.95" customHeight="1" x14ac:dyDescent="0.15">
      <c r="B127" s="381" t="s">
        <v>9</v>
      </c>
      <c r="C127" s="332" t="s">
        <v>43</v>
      </c>
      <c r="D127" s="333" t="s">
        <v>4</v>
      </c>
      <c r="E127" s="702" t="s">
        <v>122</v>
      </c>
      <c r="F127" s="703" t="s">
        <v>130</v>
      </c>
      <c r="G127" s="335"/>
      <c r="H127" s="336">
        <v>450</v>
      </c>
      <c r="I127" s="337">
        <v>450</v>
      </c>
    </row>
    <row r="128" spans="2:9" ht="12.95" customHeight="1" x14ac:dyDescent="0.15">
      <c r="B128" s="381" t="s">
        <v>9</v>
      </c>
      <c r="C128" s="332" t="s">
        <v>43</v>
      </c>
      <c r="D128" s="333" t="s">
        <v>4</v>
      </c>
      <c r="E128" s="702" t="s">
        <v>122</v>
      </c>
      <c r="F128" s="703" t="s">
        <v>279</v>
      </c>
      <c r="G128" s="335"/>
      <c r="H128" s="336">
        <v>187.5</v>
      </c>
      <c r="I128" s="337">
        <v>187.5</v>
      </c>
    </row>
    <row r="129" spans="2:9" ht="12.95" customHeight="1" x14ac:dyDescent="0.15">
      <c r="B129" s="381" t="s">
        <v>9</v>
      </c>
      <c r="C129" s="332" t="s">
        <v>43</v>
      </c>
      <c r="D129" s="333" t="s">
        <v>4</v>
      </c>
      <c r="E129" s="702" t="s">
        <v>131</v>
      </c>
      <c r="F129" s="703" t="s">
        <v>132</v>
      </c>
      <c r="G129" s="335"/>
      <c r="H129" s="336">
        <v>1155</v>
      </c>
      <c r="I129" s="337">
        <v>1155</v>
      </c>
    </row>
    <row r="130" spans="2:9" ht="12.95" customHeight="1" x14ac:dyDescent="0.15">
      <c r="B130" s="381" t="s">
        <v>9</v>
      </c>
      <c r="C130" s="332" t="s">
        <v>43</v>
      </c>
      <c r="D130" s="333" t="s">
        <v>4</v>
      </c>
      <c r="E130" s="702" t="s">
        <v>131</v>
      </c>
      <c r="F130" s="703" t="s">
        <v>133</v>
      </c>
      <c r="G130" s="335"/>
      <c r="H130" s="336">
        <v>22.5</v>
      </c>
      <c r="I130" s="337">
        <v>22.5</v>
      </c>
    </row>
    <row r="131" spans="2:9" ht="12.95" customHeight="1" x14ac:dyDescent="0.15">
      <c r="B131" s="381" t="s">
        <v>9</v>
      </c>
      <c r="C131" s="332" t="s">
        <v>43</v>
      </c>
      <c r="D131" s="333" t="s">
        <v>4</v>
      </c>
      <c r="E131" s="702" t="s">
        <v>131</v>
      </c>
      <c r="F131" s="703" t="s">
        <v>134</v>
      </c>
      <c r="G131" s="335"/>
      <c r="H131" s="336">
        <v>75</v>
      </c>
      <c r="I131" s="337">
        <v>75</v>
      </c>
    </row>
    <row r="132" spans="2:9" ht="12.95" customHeight="1" x14ac:dyDescent="0.15">
      <c r="B132" s="381" t="s">
        <v>9</v>
      </c>
      <c r="C132" s="332" t="s">
        <v>43</v>
      </c>
      <c r="D132" s="333" t="s">
        <v>4</v>
      </c>
      <c r="E132" s="702" t="s">
        <v>131</v>
      </c>
      <c r="F132" s="703" t="s">
        <v>136</v>
      </c>
      <c r="G132" s="335"/>
      <c r="H132" s="336">
        <v>3937.5</v>
      </c>
      <c r="I132" s="337">
        <v>3937.5</v>
      </c>
    </row>
    <row r="133" spans="2:9" ht="12.95" customHeight="1" x14ac:dyDescent="0.15">
      <c r="B133" s="381" t="s">
        <v>9</v>
      </c>
      <c r="C133" s="332" t="s">
        <v>43</v>
      </c>
      <c r="D133" s="333" t="s">
        <v>4</v>
      </c>
      <c r="E133" s="702" t="s">
        <v>131</v>
      </c>
      <c r="F133" s="703" t="s">
        <v>137</v>
      </c>
      <c r="G133" s="335"/>
      <c r="H133" s="336">
        <v>1620</v>
      </c>
      <c r="I133" s="337">
        <v>1620</v>
      </c>
    </row>
    <row r="134" spans="2:9" ht="12.95" customHeight="1" x14ac:dyDescent="0.15">
      <c r="B134" s="381" t="s">
        <v>9</v>
      </c>
      <c r="C134" s="332" t="s">
        <v>43</v>
      </c>
      <c r="D134" s="333" t="s">
        <v>4</v>
      </c>
      <c r="E134" s="702" t="s">
        <v>248</v>
      </c>
      <c r="F134" s="703" t="s">
        <v>278</v>
      </c>
      <c r="G134" s="335"/>
      <c r="H134" s="336">
        <v>22.5</v>
      </c>
      <c r="I134" s="337">
        <v>22.5</v>
      </c>
    </row>
    <row r="135" spans="2:9" ht="12.95" customHeight="1" x14ac:dyDescent="0.15">
      <c r="B135" s="381" t="s">
        <v>9</v>
      </c>
      <c r="C135" s="332" t="s">
        <v>43</v>
      </c>
      <c r="D135" s="333" t="s">
        <v>4</v>
      </c>
      <c r="E135" s="702" t="s">
        <v>248</v>
      </c>
      <c r="F135" s="703" t="s">
        <v>280</v>
      </c>
      <c r="G135" s="335"/>
      <c r="H135" s="336">
        <v>1740</v>
      </c>
      <c r="I135" s="337">
        <v>1740</v>
      </c>
    </row>
    <row r="136" spans="2:9" ht="12.95" customHeight="1" x14ac:dyDescent="0.15">
      <c r="B136" s="381" t="s">
        <v>9</v>
      </c>
      <c r="C136" s="332" t="s">
        <v>43</v>
      </c>
      <c r="D136" s="333" t="s">
        <v>4</v>
      </c>
      <c r="E136" s="702" t="s">
        <v>248</v>
      </c>
      <c r="F136" s="703" t="s">
        <v>142</v>
      </c>
      <c r="G136" s="335"/>
      <c r="H136" s="336">
        <v>11587.5</v>
      </c>
      <c r="I136" s="337">
        <v>11587.5</v>
      </c>
    </row>
    <row r="137" spans="2:9" ht="12.95" customHeight="1" x14ac:dyDescent="0.15">
      <c r="B137" s="381" t="s">
        <v>9</v>
      </c>
      <c r="C137" s="332" t="s">
        <v>43</v>
      </c>
      <c r="D137" s="333" t="s">
        <v>4</v>
      </c>
      <c r="E137" s="702" t="s">
        <v>248</v>
      </c>
      <c r="F137" s="703" t="s">
        <v>143</v>
      </c>
      <c r="G137" s="335"/>
      <c r="H137" s="336">
        <v>1890</v>
      </c>
      <c r="I137" s="337">
        <v>1890</v>
      </c>
    </row>
    <row r="138" spans="2:9" ht="12.95" customHeight="1" x14ac:dyDescent="0.15">
      <c r="B138" s="381" t="s">
        <v>9</v>
      </c>
      <c r="C138" s="332" t="s">
        <v>43</v>
      </c>
      <c r="D138" s="333" t="s">
        <v>4</v>
      </c>
      <c r="E138" s="702" t="s">
        <v>248</v>
      </c>
      <c r="F138" s="703" t="s">
        <v>144</v>
      </c>
      <c r="G138" s="335"/>
      <c r="H138" s="336">
        <v>60</v>
      </c>
      <c r="I138" s="337">
        <v>60</v>
      </c>
    </row>
    <row r="139" spans="2:9" ht="12.95" customHeight="1" x14ac:dyDescent="0.15">
      <c r="B139" s="381" t="s">
        <v>9</v>
      </c>
      <c r="C139" s="332" t="s">
        <v>43</v>
      </c>
      <c r="D139" s="333" t="s">
        <v>4</v>
      </c>
      <c r="E139" s="702" t="s">
        <v>146</v>
      </c>
      <c r="F139" s="703" t="s">
        <v>148</v>
      </c>
      <c r="G139" s="335"/>
      <c r="H139" s="336">
        <v>1920</v>
      </c>
      <c r="I139" s="337">
        <v>1920</v>
      </c>
    </row>
    <row r="140" spans="2:9" ht="12.95" customHeight="1" x14ac:dyDescent="0.15">
      <c r="B140" s="381" t="s">
        <v>9</v>
      </c>
      <c r="C140" s="332" t="s">
        <v>43</v>
      </c>
      <c r="D140" s="333" t="s">
        <v>4</v>
      </c>
      <c r="E140" s="702" t="s">
        <v>146</v>
      </c>
      <c r="F140" s="703" t="s">
        <v>149</v>
      </c>
      <c r="G140" s="335"/>
      <c r="H140" s="336">
        <v>112.5</v>
      </c>
      <c r="I140" s="337">
        <v>112.5</v>
      </c>
    </row>
    <row r="141" spans="2:9" ht="12.95" customHeight="1" x14ac:dyDescent="0.15">
      <c r="B141" s="381" t="s">
        <v>9</v>
      </c>
      <c r="C141" s="332" t="s">
        <v>43</v>
      </c>
      <c r="D141" s="333" t="s">
        <v>4</v>
      </c>
      <c r="E141" s="702" t="s">
        <v>146</v>
      </c>
      <c r="F141" s="703" t="s">
        <v>152</v>
      </c>
      <c r="G141" s="335"/>
      <c r="H141" s="336">
        <v>442.5</v>
      </c>
      <c r="I141" s="337">
        <v>442.5</v>
      </c>
    </row>
    <row r="142" spans="2:9" ht="12.95" customHeight="1" x14ac:dyDescent="0.15">
      <c r="B142" s="381" t="s">
        <v>9</v>
      </c>
      <c r="C142" s="332" t="s">
        <v>43</v>
      </c>
      <c r="D142" s="333" t="s">
        <v>4</v>
      </c>
      <c r="E142" s="702" t="s">
        <v>146</v>
      </c>
      <c r="F142" s="703" t="s">
        <v>275</v>
      </c>
      <c r="G142" s="335"/>
      <c r="H142" s="336">
        <v>75</v>
      </c>
      <c r="I142" s="337">
        <v>75</v>
      </c>
    </row>
    <row r="143" spans="2:9" ht="12.95" customHeight="1" x14ac:dyDescent="0.15">
      <c r="B143" s="381" t="s">
        <v>9</v>
      </c>
      <c r="C143" s="332" t="s">
        <v>43</v>
      </c>
      <c r="D143" s="333" t="s">
        <v>4</v>
      </c>
      <c r="E143" s="702" t="s">
        <v>277</v>
      </c>
      <c r="F143" s="703" t="s">
        <v>277</v>
      </c>
      <c r="G143" s="335"/>
      <c r="H143" s="336">
        <v>600</v>
      </c>
      <c r="I143" s="337">
        <v>600</v>
      </c>
    </row>
    <row r="144" spans="2:9" ht="12.95" customHeight="1" x14ac:dyDescent="0.15">
      <c r="B144" s="381" t="s">
        <v>10</v>
      </c>
      <c r="C144" s="332" t="s">
        <v>43</v>
      </c>
      <c r="D144" s="333" t="s">
        <v>4</v>
      </c>
      <c r="E144" s="702" t="s">
        <v>87</v>
      </c>
      <c r="F144" s="703" t="s">
        <v>88</v>
      </c>
      <c r="G144" s="335"/>
      <c r="H144" s="336">
        <v>35.713999999999999</v>
      </c>
      <c r="I144" s="337">
        <v>35.713999999999999</v>
      </c>
    </row>
    <row r="145" spans="2:9" ht="12.95" customHeight="1" x14ac:dyDescent="0.15">
      <c r="B145" s="381" t="s">
        <v>10</v>
      </c>
      <c r="C145" s="332" t="s">
        <v>43</v>
      </c>
      <c r="D145" s="333" t="s">
        <v>4</v>
      </c>
      <c r="E145" s="702" t="s">
        <v>87</v>
      </c>
      <c r="F145" s="703" t="s">
        <v>90</v>
      </c>
      <c r="G145" s="335"/>
      <c r="H145" s="336">
        <v>35.713999999999999</v>
      </c>
      <c r="I145" s="337">
        <v>35.713999999999999</v>
      </c>
    </row>
    <row r="146" spans="2:9" ht="12.95" customHeight="1" x14ac:dyDescent="0.15">
      <c r="B146" s="381" t="s">
        <v>10</v>
      </c>
      <c r="C146" s="332" t="s">
        <v>43</v>
      </c>
      <c r="D146" s="333" t="s">
        <v>4</v>
      </c>
      <c r="E146" s="702" t="s">
        <v>87</v>
      </c>
      <c r="F146" s="703" t="s">
        <v>91</v>
      </c>
      <c r="G146" s="335"/>
      <c r="H146" s="336">
        <v>40.715000000000003</v>
      </c>
      <c r="I146" s="337">
        <v>40.715000000000003</v>
      </c>
    </row>
    <row r="147" spans="2:9" ht="12.95" customHeight="1" x14ac:dyDescent="0.15">
      <c r="B147" s="381" t="s">
        <v>10</v>
      </c>
      <c r="C147" s="332" t="s">
        <v>43</v>
      </c>
      <c r="D147" s="333" t="s">
        <v>4</v>
      </c>
      <c r="E147" s="702" t="s">
        <v>87</v>
      </c>
      <c r="F147" s="703" t="s">
        <v>92</v>
      </c>
      <c r="G147" s="335"/>
      <c r="H147" s="336">
        <v>199.999</v>
      </c>
      <c r="I147" s="337">
        <v>199.999</v>
      </c>
    </row>
    <row r="148" spans="2:9" ht="12.95" customHeight="1" x14ac:dyDescent="0.15">
      <c r="B148" s="381" t="s">
        <v>10</v>
      </c>
      <c r="C148" s="332" t="s">
        <v>43</v>
      </c>
      <c r="D148" s="333" t="s">
        <v>4</v>
      </c>
      <c r="E148" s="702" t="s">
        <v>87</v>
      </c>
      <c r="F148" s="703" t="s">
        <v>93</v>
      </c>
      <c r="G148" s="335"/>
      <c r="H148" s="336">
        <v>121.43</v>
      </c>
      <c r="I148" s="337">
        <v>121.43</v>
      </c>
    </row>
    <row r="149" spans="2:9" ht="12.95" customHeight="1" x14ac:dyDescent="0.15">
      <c r="B149" s="381" t="s">
        <v>10</v>
      </c>
      <c r="C149" s="332" t="s">
        <v>43</v>
      </c>
      <c r="D149" s="333" t="s">
        <v>4</v>
      </c>
      <c r="E149" s="702" t="s">
        <v>87</v>
      </c>
      <c r="F149" s="703" t="s">
        <v>253</v>
      </c>
      <c r="G149" s="335"/>
      <c r="H149" s="336">
        <v>21.428999999999998</v>
      </c>
      <c r="I149" s="337">
        <v>21.428999999999998</v>
      </c>
    </row>
    <row r="150" spans="2:9" ht="12.95" customHeight="1" x14ac:dyDescent="0.15">
      <c r="B150" s="381" t="s">
        <v>10</v>
      </c>
      <c r="C150" s="332" t="s">
        <v>43</v>
      </c>
      <c r="D150" s="333" t="s">
        <v>4</v>
      </c>
      <c r="E150" s="702" t="s">
        <v>87</v>
      </c>
      <c r="F150" s="703" t="s">
        <v>94</v>
      </c>
      <c r="G150" s="335"/>
      <c r="H150" s="336">
        <v>35.713999999999999</v>
      </c>
      <c r="I150" s="337">
        <v>35.713999999999999</v>
      </c>
    </row>
    <row r="151" spans="2:9" ht="12.95" customHeight="1" x14ac:dyDescent="0.15">
      <c r="B151" s="381" t="s">
        <v>10</v>
      </c>
      <c r="C151" s="332" t="s">
        <v>43</v>
      </c>
      <c r="D151" s="333" t="s">
        <v>4</v>
      </c>
      <c r="E151" s="702" t="s">
        <v>87</v>
      </c>
      <c r="F151" s="703" t="s">
        <v>95</v>
      </c>
      <c r="G151" s="335"/>
      <c r="H151" s="336">
        <v>220</v>
      </c>
      <c r="I151" s="337">
        <v>220</v>
      </c>
    </row>
    <row r="152" spans="2:9" ht="12.95" customHeight="1" x14ac:dyDescent="0.15">
      <c r="B152" s="381" t="s">
        <v>10</v>
      </c>
      <c r="C152" s="332" t="s">
        <v>43</v>
      </c>
      <c r="D152" s="333" t="s">
        <v>4</v>
      </c>
      <c r="E152" s="702" t="s">
        <v>97</v>
      </c>
      <c r="F152" s="703" t="s">
        <v>98</v>
      </c>
      <c r="G152" s="335"/>
      <c r="H152" s="336">
        <v>102.857</v>
      </c>
      <c r="I152" s="337">
        <v>102.857</v>
      </c>
    </row>
    <row r="153" spans="2:9" ht="12.95" customHeight="1" x14ac:dyDescent="0.15">
      <c r="B153" s="381" t="s">
        <v>10</v>
      </c>
      <c r="C153" s="332" t="s">
        <v>43</v>
      </c>
      <c r="D153" s="333" t="s">
        <v>4</v>
      </c>
      <c r="E153" s="702" t="s">
        <v>97</v>
      </c>
      <c r="F153" s="703" t="s">
        <v>99</v>
      </c>
      <c r="G153" s="335"/>
      <c r="H153" s="336">
        <v>807.86399999999958</v>
      </c>
      <c r="I153" s="337">
        <v>807.86399999999958</v>
      </c>
    </row>
    <row r="154" spans="2:9" ht="12.95" customHeight="1" x14ac:dyDescent="0.15">
      <c r="B154" s="381" t="s">
        <v>10</v>
      </c>
      <c r="C154" s="332" t="s">
        <v>43</v>
      </c>
      <c r="D154" s="333" t="s">
        <v>4</v>
      </c>
      <c r="E154" s="702" t="s">
        <v>103</v>
      </c>
      <c r="F154" s="703" t="s">
        <v>104</v>
      </c>
      <c r="G154" s="335"/>
      <c r="H154" s="336">
        <v>71.554000000000002</v>
      </c>
      <c r="I154" s="337">
        <v>71.554000000000002</v>
      </c>
    </row>
    <row r="155" spans="2:9" ht="12.95" customHeight="1" x14ac:dyDescent="0.15">
      <c r="B155" s="381" t="s">
        <v>10</v>
      </c>
      <c r="C155" s="332" t="s">
        <v>43</v>
      </c>
      <c r="D155" s="333" t="s">
        <v>4</v>
      </c>
      <c r="E155" s="702" t="s">
        <v>103</v>
      </c>
      <c r="F155" s="703" t="s">
        <v>107</v>
      </c>
      <c r="G155" s="335"/>
      <c r="H155" s="336">
        <v>114.286</v>
      </c>
      <c r="I155" s="337">
        <v>114.286</v>
      </c>
    </row>
    <row r="156" spans="2:9" ht="12.95" customHeight="1" x14ac:dyDescent="0.15">
      <c r="B156" s="381" t="s">
        <v>10</v>
      </c>
      <c r="C156" s="332" t="s">
        <v>43</v>
      </c>
      <c r="D156" s="333" t="s">
        <v>4</v>
      </c>
      <c r="E156" s="702" t="s">
        <v>103</v>
      </c>
      <c r="F156" s="703" t="s">
        <v>109</v>
      </c>
      <c r="G156" s="335"/>
      <c r="H156" s="336">
        <v>205.714</v>
      </c>
      <c r="I156" s="337">
        <v>205.714</v>
      </c>
    </row>
    <row r="157" spans="2:9" ht="12.95" customHeight="1" x14ac:dyDescent="0.15">
      <c r="B157" s="381" t="s">
        <v>10</v>
      </c>
      <c r="C157" s="332" t="s">
        <v>43</v>
      </c>
      <c r="D157" s="333" t="s">
        <v>4</v>
      </c>
      <c r="E157" s="702" t="s">
        <v>110</v>
      </c>
      <c r="F157" s="703" t="s">
        <v>112</v>
      </c>
      <c r="G157" s="335"/>
      <c r="H157" s="336">
        <v>1116.8700000000003</v>
      </c>
      <c r="I157" s="337">
        <v>1116.8700000000003</v>
      </c>
    </row>
    <row r="158" spans="2:9" ht="12.95" customHeight="1" x14ac:dyDescent="0.15">
      <c r="B158" s="381" t="s">
        <v>10</v>
      </c>
      <c r="C158" s="332" t="s">
        <v>43</v>
      </c>
      <c r="D158" s="333" t="s">
        <v>4</v>
      </c>
      <c r="E158" s="702" t="s">
        <v>110</v>
      </c>
      <c r="F158" s="703" t="s">
        <v>114</v>
      </c>
      <c r="G158" s="335"/>
      <c r="H158" s="336">
        <v>513.35999999999979</v>
      </c>
      <c r="I158" s="337">
        <v>513.35999999999979</v>
      </c>
    </row>
    <row r="159" spans="2:9" ht="12.95" customHeight="1" x14ac:dyDescent="0.15">
      <c r="B159" s="381" t="s">
        <v>10</v>
      </c>
      <c r="C159" s="332" t="s">
        <v>43</v>
      </c>
      <c r="D159" s="333" t="s">
        <v>4</v>
      </c>
      <c r="E159" s="702" t="s">
        <v>110</v>
      </c>
      <c r="F159" s="703" t="s">
        <v>116</v>
      </c>
      <c r="G159" s="335"/>
      <c r="H159" s="336">
        <v>21.428999999999998</v>
      </c>
      <c r="I159" s="337">
        <v>21.428999999999998</v>
      </c>
    </row>
    <row r="160" spans="2:9" ht="12.95" customHeight="1" x14ac:dyDescent="0.15">
      <c r="B160" s="381" t="s">
        <v>10</v>
      </c>
      <c r="C160" s="332" t="s">
        <v>43</v>
      </c>
      <c r="D160" s="333" t="s">
        <v>4</v>
      </c>
      <c r="E160" s="702" t="s">
        <v>110</v>
      </c>
      <c r="F160" s="703" t="s">
        <v>117</v>
      </c>
      <c r="G160" s="335"/>
      <c r="H160" s="336">
        <v>5708.6840000000175</v>
      </c>
      <c r="I160" s="337">
        <v>5708.6840000000175</v>
      </c>
    </row>
    <row r="161" spans="2:9" ht="12.95" customHeight="1" x14ac:dyDescent="0.15">
      <c r="B161" s="381" t="s">
        <v>10</v>
      </c>
      <c r="C161" s="332" t="s">
        <v>43</v>
      </c>
      <c r="D161" s="333" t="s">
        <v>4</v>
      </c>
      <c r="E161" s="702" t="s">
        <v>110</v>
      </c>
      <c r="F161" s="703" t="s">
        <v>249</v>
      </c>
      <c r="G161" s="335"/>
      <c r="H161" s="336">
        <v>145.715</v>
      </c>
      <c r="I161" s="337">
        <v>145.715</v>
      </c>
    </row>
    <row r="162" spans="2:9" ht="12.95" customHeight="1" x14ac:dyDescent="0.15">
      <c r="B162" s="381" t="s">
        <v>10</v>
      </c>
      <c r="C162" s="332" t="s">
        <v>43</v>
      </c>
      <c r="D162" s="333" t="s">
        <v>4</v>
      </c>
      <c r="E162" s="702" t="s">
        <v>110</v>
      </c>
      <c r="F162" s="703" t="s">
        <v>119</v>
      </c>
      <c r="G162" s="335"/>
      <c r="H162" s="336">
        <v>17.856999999999999</v>
      </c>
      <c r="I162" s="337">
        <v>17.856999999999999</v>
      </c>
    </row>
    <row r="163" spans="2:9" ht="12.95" customHeight="1" x14ac:dyDescent="0.15">
      <c r="B163" s="381" t="s">
        <v>10</v>
      </c>
      <c r="C163" s="332" t="s">
        <v>43</v>
      </c>
      <c r="D163" s="333" t="s">
        <v>4</v>
      </c>
      <c r="E163" s="702" t="s">
        <v>110</v>
      </c>
      <c r="F163" s="703" t="s">
        <v>121</v>
      </c>
      <c r="G163" s="335"/>
      <c r="H163" s="336">
        <v>21.428999999999998</v>
      </c>
      <c r="I163" s="337">
        <v>21.428999999999998</v>
      </c>
    </row>
    <row r="164" spans="2:9" ht="12.95" customHeight="1" x14ac:dyDescent="0.15">
      <c r="B164" s="381" t="s">
        <v>10</v>
      </c>
      <c r="C164" s="332" t="s">
        <v>43</v>
      </c>
      <c r="D164" s="333" t="s">
        <v>4</v>
      </c>
      <c r="E164" s="702" t="s">
        <v>122</v>
      </c>
      <c r="F164" s="703" t="s">
        <v>123</v>
      </c>
      <c r="G164" s="335"/>
      <c r="H164" s="336">
        <v>650.34699999999987</v>
      </c>
      <c r="I164" s="337">
        <v>650.34699999999987</v>
      </c>
    </row>
    <row r="165" spans="2:9" ht="12.95" customHeight="1" x14ac:dyDescent="0.15">
      <c r="B165" s="381" t="s">
        <v>10</v>
      </c>
      <c r="C165" s="332" t="s">
        <v>43</v>
      </c>
      <c r="D165" s="333" t="s">
        <v>4</v>
      </c>
      <c r="E165" s="702" t="s">
        <v>122</v>
      </c>
      <c r="F165" s="703" t="s">
        <v>124</v>
      </c>
      <c r="G165" s="335"/>
      <c r="H165" s="336">
        <v>24.106999999999999</v>
      </c>
      <c r="I165" s="337">
        <v>24.106999999999999</v>
      </c>
    </row>
    <row r="166" spans="2:9" ht="12.95" customHeight="1" x14ac:dyDescent="0.15">
      <c r="B166" s="381" t="s">
        <v>10</v>
      </c>
      <c r="C166" s="332" t="s">
        <v>43</v>
      </c>
      <c r="D166" s="333" t="s">
        <v>4</v>
      </c>
      <c r="E166" s="702" t="s">
        <v>122</v>
      </c>
      <c r="F166" s="703" t="s">
        <v>125</v>
      </c>
      <c r="G166" s="335"/>
      <c r="H166" s="336">
        <v>21.428999999999998</v>
      </c>
      <c r="I166" s="337">
        <v>21.428999999999998</v>
      </c>
    </row>
    <row r="167" spans="2:9" ht="12.95" customHeight="1" x14ac:dyDescent="0.15">
      <c r="B167" s="381" t="s">
        <v>10</v>
      </c>
      <c r="C167" s="332" t="s">
        <v>43</v>
      </c>
      <c r="D167" s="333" t="s">
        <v>4</v>
      </c>
      <c r="E167" s="702" t="s">
        <v>122</v>
      </c>
      <c r="F167" s="703" t="s">
        <v>126</v>
      </c>
      <c r="G167" s="335"/>
      <c r="H167" s="336">
        <v>180.15100000000001</v>
      </c>
      <c r="I167" s="337">
        <v>180.15100000000001</v>
      </c>
    </row>
    <row r="168" spans="2:9" ht="12.95" customHeight="1" x14ac:dyDescent="0.15">
      <c r="B168" s="381" t="s">
        <v>10</v>
      </c>
      <c r="C168" s="332" t="s">
        <v>43</v>
      </c>
      <c r="D168" s="333" t="s">
        <v>4</v>
      </c>
      <c r="E168" s="702" t="s">
        <v>122</v>
      </c>
      <c r="F168" s="703" t="s">
        <v>279</v>
      </c>
      <c r="G168" s="335"/>
      <c r="H168" s="336">
        <v>2347.9790000000016</v>
      </c>
      <c r="I168" s="337">
        <v>2347.9790000000016</v>
      </c>
    </row>
    <row r="169" spans="2:9" ht="12.95" customHeight="1" x14ac:dyDescent="0.15">
      <c r="B169" s="381" t="s">
        <v>10</v>
      </c>
      <c r="C169" s="332" t="s">
        <v>43</v>
      </c>
      <c r="D169" s="333" t="s">
        <v>4</v>
      </c>
      <c r="E169" s="702" t="s">
        <v>131</v>
      </c>
      <c r="F169" s="703" t="s">
        <v>132</v>
      </c>
      <c r="G169" s="335"/>
      <c r="H169" s="336">
        <v>1343.9220000000009</v>
      </c>
      <c r="I169" s="337">
        <v>1343.9220000000009</v>
      </c>
    </row>
    <row r="170" spans="2:9" ht="12.95" customHeight="1" x14ac:dyDescent="0.15">
      <c r="B170" s="381" t="s">
        <v>10</v>
      </c>
      <c r="C170" s="332" t="s">
        <v>43</v>
      </c>
      <c r="D170" s="333" t="s">
        <v>4</v>
      </c>
      <c r="E170" s="702" t="s">
        <v>131</v>
      </c>
      <c r="F170" s="703" t="s">
        <v>134</v>
      </c>
      <c r="G170" s="335"/>
      <c r="H170" s="336">
        <v>34.070999999999998</v>
      </c>
      <c r="I170" s="337">
        <v>34.070999999999998</v>
      </c>
    </row>
    <row r="171" spans="2:9" ht="12.95" customHeight="1" x14ac:dyDescent="0.15">
      <c r="B171" s="381" t="s">
        <v>10</v>
      </c>
      <c r="C171" s="332" t="s">
        <v>43</v>
      </c>
      <c r="D171" s="333" t="s">
        <v>4</v>
      </c>
      <c r="E171" s="702" t="s">
        <v>131</v>
      </c>
      <c r="F171" s="703" t="s">
        <v>136</v>
      </c>
      <c r="G171" s="335"/>
      <c r="H171" s="336">
        <v>364.286</v>
      </c>
      <c r="I171" s="337">
        <v>364.286</v>
      </c>
    </row>
    <row r="172" spans="2:9" ht="12.95" customHeight="1" x14ac:dyDescent="0.15">
      <c r="B172" s="381" t="s">
        <v>10</v>
      </c>
      <c r="C172" s="332" t="s">
        <v>43</v>
      </c>
      <c r="D172" s="333" t="s">
        <v>4</v>
      </c>
      <c r="E172" s="702" t="s">
        <v>131</v>
      </c>
      <c r="F172" s="703" t="s">
        <v>137</v>
      </c>
      <c r="G172" s="335"/>
      <c r="H172" s="336">
        <v>75.001000000000005</v>
      </c>
      <c r="I172" s="337">
        <v>75.001000000000005</v>
      </c>
    </row>
    <row r="173" spans="2:9" ht="12.95" customHeight="1" x14ac:dyDescent="0.15">
      <c r="B173" s="381" t="s">
        <v>10</v>
      </c>
      <c r="C173" s="332" t="s">
        <v>43</v>
      </c>
      <c r="D173" s="333" t="s">
        <v>4</v>
      </c>
      <c r="E173" s="702" t="s">
        <v>131</v>
      </c>
      <c r="F173" s="703" t="s">
        <v>138</v>
      </c>
      <c r="G173" s="335"/>
      <c r="H173" s="336">
        <v>21.428999999999998</v>
      </c>
      <c r="I173" s="337">
        <v>21.428999999999998</v>
      </c>
    </row>
    <row r="174" spans="2:9" ht="12.95" customHeight="1" x14ac:dyDescent="0.15">
      <c r="B174" s="381" t="s">
        <v>10</v>
      </c>
      <c r="C174" s="332" t="s">
        <v>43</v>
      </c>
      <c r="D174" s="333" t="s">
        <v>4</v>
      </c>
      <c r="E174" s="702" t="s">
        <v>131</v>
      </c>
      <c r="F174" s="703" t="s">
        <v>140</v>
      </c>
      <c r="G174" s="335"/>
      <c r="H174" s="336">
        <v>275.428</v>
      </c>
      <c r="I174" s="337">
        <v>275.428</v>
      </c>
    </row>
    <row r="175" spans="2:9" ht="12.95" customHeight="1" x14ac:dyDescent="0.15">
      <c r="B175" s="381" t="s">
        <v>10</v>
      </c>
      <c r="C175" s="332" t="s">
        <v>43</v>
      </c>
      <c r="D175" s="333" t="s">
        <v>4</v>
      </c>
      <c r="E175" s="702" t="s">
        <v>248</v>
      </c>
      <c r="F175" s="703" t="s">
        <v>142</v>
      </c>
      <c r="G175" s="335"/>
      <c r="H175" s="336">
        <v>99.495000000000005</v>
      </c>
      <c r="I175" s="337">
        <v>99.495000000000005</v>
      </c>
    </row>
    <row r="176" spans="2:9" ht="12.95" customHeight="1" x14ac:dyDescent="0.15">
      <c r="B176" s="381" t="s">
        <v>10</v>
      </c>
      <c r="C176" s="332" t="s">
        <v>43</v>
      </c>
      <c r="D176" s="333" t="s">
        <v>4</v>
      </c>
      <c r="E176" s="702" t="s">
        <v>248</v>
      </c>
      <c r="F176" s="703" t="s">
        <v>143</v>
      </c>
      <c r="G176" s="335"/>
      <c r="H176" s="336">
        <v>968.6579999999999</v>
      </c>
      <c r="I176" s="337">
        <v>968.6579999999999</v>
      </c>
    </row>
    <row r="177" spans="2:9" ht="12.95" customHeight="1" x14ac:dyDescent="0.15">
      <c r="B177" s="381" t="s">
        <v>10</v>
      </c>
      <c r="C177" s="332" t="s">
        <v>43</v>
      </c>
      <c r="D177" s="333" t="s">
        <v>4</v>
      </c>
      <c r="E177" s="702" t="s">
        <v>248</v>
      </c>
      <c r="F177" s="703" t="s">
        <v>145</v>
      </c>
      <c r="G177" s="335"/>
      <c r="H177" s="336">
        <v>101.786</v>
      </c>
      <c r="I177" s="337">
        <v>101.786</v>
      </c>
    </row>
    <row r="178" spans="2:9" ht="12.95" customHeight="1" x14ac:dyDescent="0.15">
      <c r="B178" s="381" t="s">
        <v>10</v>
      </c>
      <c r="C178" s="332" t="s">
        <v>43</v>
      </c>
      <c r="D178" s="333" t="s">
        <v>4</v>
      </c>
      <c r="E178" s="702" t="s">
        <v>146</v>
      </c>
      <c r="F178" s="703" t="s">
        <v>148</v>
      </c>
      <c r="G178" s="335"/>
      <c r="H178" s="336">
        <v>965.18599999999981</v>
      </c>
      <c r="I178" s="337">
        <v>965.18599999999981</v>
      </c>
    </row>
    <row r="179" spans="2:9" ht="12.95" customHeight="1" thickBot="1" x14ac:dyDescent="0.2">
      <c r="B179" s="388" t="s">
        <v>10</v>
      </c>
      <c r="C179" s="355" t="s">
        <v>43</v>
      </c>
      <c r="D179" s="356" t="s">
        <v>4</v>
      </c>
      <c r="E179" s="704" t="s">
        <v>146</v>
      </c>
      <c r="F179" s="705" t="s">
        <v>149</v>
      </c>
      <c r="G179" s="358"/>
      <c r="H179" s="359">
        <v>134.91800000000001</v>
      </c>
      <c r="I179" s="360">
        <v>134.91800000000001</v>
      </c>
    </row>
    <row r="180" spans="2:9" ht="12.95" customHeight="1" x14ac:dyDescent="0.15">
      <c r="B180" s="384" t="s">
        <v>10</v>
      </c>
      <c r="C180" s="349" t="s">
        <v>43</v>
      </c>
      <c r="D180" s="350" t="s">
        <v>4</v>
      </c>
      <c r="E180" s="706" t="s">
        <v>146</v>
      </c>
      <c r="F180" s="707" t="s">
        <v>152</v>
      </c>
      <c r="G180" s="352"/>
      <c r="H180" s="353">
        <v>634.86000000000013</v>
      </c>
      <c r="I180" s="354">
        <v>634.86000000000013</v>
      </c>
    </row>
    <row r="181" spans="2:9" ht="12.95" customHeight="1" x14ac:dyDescent="0.15">
      <c r="B181" s="381" t="s">
        <v>10</v>
      </c>
      <c r="C181" s="332" t="s">
        <v>43</v>
      </c>
      <c r="D181" s="333" t="s">
        <v>4</v>
      </c>
      <c r="E181" s="702" t="s">
        <v>146</v>
      </c>
      <c r="F181" s="703" t="s">
        <v>275</v>
      </c>
      <c r="G181" s="335"/>
      <c r="H181" s="336">
        <v>712.99899999999991</v>
      </c>
      <c r="I181" s="337">
        <v>712.99899999999991</v>
      </c>
    </row>
    <row r="182" spans="2:9" ht="12.95" customHeight="1" x14ac:dyDescent="0.15">
      <c r="B182" s="381" t="s">
        <v>10</v>
      </c>
      <c r="C182" s="332" t="s">
        <v>43</v>
      </c>
      <c r="D182" s="333" t="s">
        <v>4</v>
      </c>
      <c r="E182" s="702" t="s">
        <v>153</v>
      </c>
      <c r="F182" s="703" t="s">
        <v>153</v>
      </c>
      <c r="G182" s="335"/>
      <c r="H182" s="336">
        <v>102.857</v>
      </c>
      <c r="I182" s="337">
        <v>102.857</v>
      </c>
    </row>
    <row r="183" spans="2:9" ht="12.95" customHeight="1" x14ac:dyDescent="0.15">
      <c r="B183" s="381" t="s">
        <v>11</v>
      </c>
      <c r="C183" s="332" t="s">
        <v>43</v>
      </c>
      <c r="D183" s="333" t="s">
        <v>4</v>
      </c>
      <c r="E183" s="702" t="s">
        <v>87</v>
      </c>
      <c r="F183" s="703" t="s">
        <v>93</v>
      </c>
      <c r="G183" s="335"/>
      <c r="H183" s="336">
        <v>8</v>
      </c>
      <c r="I183" s="337">
        <v>8</v>
      </c>
    </row>
    <row r="184" spans="2:9" ht="12.95" customHeight="1" x14ac:dyDescent="0.15">
      <c r="B184" s="381" t="s">
        <v>11</v>
      </c>
      <c r="C184" s="332" t="s">
        <v>43</v>
      </c>
      <c r="D184" s="333" t="s">
        <v>4</v>
      </c>
      <c r="E184" s="702" t="s">
        <v>87</v>
      </c>
      <c r="F184" s="703" t="s">
        <v>95</v>
      </c>
      <c r="G184" s="335"/>
      <c r="H184" s="336">
        <v>114.286</v>
      </c>
      <c r="I184" s="337">
        <v>114.286</v>
      </c>
    </row>
    <row r="185" spans="2:9" ht="12.95" customHeight="1" x14ac:dyDescent="0.15">
      <c r="B185" s="381" t="s">
        <v>11</v>
      </c>
      <c r="C185" s="332" t="s">
        <v>43</v>
      </c>
      <c r="D185" s="333" t="s">
        <v>4</v>
      </c>
      <c r="E185" s="702" t="s">
        <v>103</v>
      </c>
      <c r="F185" s="703" t="s">
        <v>109</v>
      </c>
      <c r="G185" s="335"/>
      <c r="H185" s="336">
        <v>514.28599999999994</v>
      </c>
      <c r="I185" s="337">
        <v>514.28599999999994</v>
      </c>
    </row>
    <row r="186" spans="2:9" ht="12.95" customHeight="1" x14ac:dyDescent="0.15">
      <c r="B186" s="381" t="s">
        <v>11</v>
      </c>
      <c r="C186" s="332" t="s">
        <v>43</v>
      </c>
      <c r="D186" s="333" t="s">
        <v>4</v>
      </c>
      <c r="E186" s="702" t="s">
        <v>110</v>
      </c>
      <c r="F186" s="703" t="s">
        <v>112</v>
      </c>
      <c r="G186" s="335"/>
      <c r="H186" s="336">
        <v>1037.211</v>
      </c>
      <c r="I186" s="337">
        <v>1037.211</v>
      </c>
    </row>
    <row r="187" spans="2:9" ht="12.95" customHeight="1" x14ac:dyDescent="0.15">
      <c r="B187" s="381" t="s">
        <v>11</v>
      </c>
      <c r="C187" s="332" t="s">
        <v>43</v>
      </c>
      <c r="D187" s="333" t="s">
        <v>4</v>
      </c>
      <c r="E187" s="702" t="s">
        <v>110</v>
      </c>
      <c r="F187" s="703" t="s">
        <v>113</v>
      </c>
      <c r="G187" s="335"/>
      <c r="H187" s="336">
        <v>205.714</v>
      </c>
      <c r="I187" s="337">
        <v>205.714</v>
      </c>
    </row>
    <row r="188" spans="2:9" ht="12.95" customHeight="1" x14ac:dyDescent="0.15">
      <c r="B188" s="381" t="s">
        <v>11</v>
      </c>
      <c r="C188" s="332" t="s">
        <v>43</v>
      </c>
      <c r="D188" s="333" t="s">
        <v>4</v>
      </c>
      <c r="E188" s="702" t="s">
        <v>110</v>
      </c>
      <c r="F188" s="703" t="s">
        <v>117</v>
      </c>
      <c r="G188" s="335"/>
      <c r="H188" s="336">
        <v>114.286</v>
      </c>
      <c r="I188" s="337">
        <v>114.286</v>
      </c>
    </row>
    <row r="189" spans="2:9" ht="12.95" customHeight="1" x14ac:dyDescent="0.15">
      <c r="B189" s="381" t="s">
        <v>11</v>
      </c>
      <c r="C189" s="332" t="s">
        <v>43</v>
      </c>
      <c r="D189" s="333" t="s">
        <v>4</v>
      </c>
      <c r="E189" s="702" t="s">
        <v>110</v>
      </c>
      <c r="F189" s="703" t="s">
        <v>121</v>
      </c>
      <c r="G189" s="335"/>
      <c r="H189" s="336">
        <v>205.714</v>
      </c>
      <c r="I189" s="337">
        <v>205.714</v>
      </c>
    </row>
    <row r="190" spans="2:9" ht="12.95" customHeight="1" x14ac:dyDescent="0.15">
      <c r="B190" s="381" t="s">
        <v>11</v>
      </c>
      <c r="C190" s="332" t="s">
        <v>43</v>
      </c>
      <c r="D190" s="333" t="s">
        <v>4</v>
      </c>
      <c r="E190" s="702" t="s">
        <v>122</v>
      </c>
      <c r="F190" s="703" t="s">
        <v>126</v>
      </c>
      <c r="G190" s="335"/>
      <c r="H190" s="336">
        <v>205.714</v>
      </c>
      <c r="I190" s="337">
        <v>205.714</v>
      </c>
    </row>
    <row r="191" spans="2:9" ht="12.95" customHeight="1" x14ac:dyDescent="0.15">
      <c r="B191" s="381" t="s">
        <v>11</v>
      </c>
      <c r="C191" s="332" t="s">
        <v>43</v>
      </c>
      <c r="D191" s="333" t="s">
        <v>4</v>
      </c>
      <c r="E191" s="702" t="s">
        <v>122</v>
      </c>
      <c r="F191" s="703" t="s">
        <v>127</v>
      </c>
      <c r="G191" s="335"/>
      <c r="H191" s="336">
        <v>10.667</v>
      </c>
      <c r="I191" s="337">
        <v>10.667</v>
      </c>
    </row>
    <row r="192" spans="2:9" ht="12.95" customHeight="1" x14ac:dyDescent="0.15">
      <c r="B192" s="381" t="s">
        <v>11</v>
      </c>
      <c r="C192" s="332" t="s">
        <v>43</v>
      </c>
      <c r="D192" s="333" t="s">
        <v>4</v>
      </c>
      <c r="E192" s="702" t="s">
        <v>122</v>
      </c>
      <c r="F192" s="703" t="s">
        <v>279</v>
      </c>
      <c r="G192" s="335"/>
      <c r="H192" s="336">
        <v>205.714</v>
      </c>
      <c r="I192" s="337">
        <v>205.714</v>
      </c>
    </row>
    <row r="193" spans="2:9" ht="12.95" customHeight="1" x14ac:dyDescent="0.15">
      <c r="B193" s="381" t="s">
        <v>11</v>
      </c>
      <c r="C193" s="332" t="s">
        <v>43</v>
      </c>
      <c r="D193" s="333" t="s">
        <v>4</v>
      </c>
      <c r="E193" s="702" t="s">
        <v>131</v>
      </c>
      <c r="F193" s="703" t="s">
        <v>132</v>
      </c>
      <c r="G193" s="335"/>
      <c r="H193" s="336">
        <v>617.14200000000005</v>
      </c>
      <c r="I193" s="337">
        <v>617.14200000000005</v>
      </c>
    </row>
    <row r="194" spans="2:9" ht="12.95" customHeight="1" x14ac:dyDescent="0.15">
      <c r="B194" s="381" t="s">
        <v>11</v>
      </c>
      <c r="C194" s="332" t="s">
        <v>43</v>
      </c>
      <c r="D194" s="333" t="s">
        <v>4</v>
      </c>
      <c r="E194" s="702" t="s">
        <v>248</v>
      </c>
      <c r="F194" s="703" t="s">
        <v>280</v>
      </c>
      <c r="G194" s="335"/>
      <c r="H194" s="336">
        <v>102.857</v>
      </c>
      <c r="I194" s="337">
        <v>102.857</v>
      </c>
    </row>
    <row r="195" spans="2:9" ht="12.95" customHeight="1" x14ac:dyDescent="0.15">
      <c r="B195" s="381" t="s">
        <v>11</v>
      </c>
      <c r="C195" s="332" t="s">
        <v>43</v>
      </c>
      <c r="D195" s="333" t="s">
        <v>4</v>
      </c>
      <c r="E195" s="702" t="s">
        <v>248</v>
      </c>
      <c r="F195" s="703" t="s">
        <v>144</v>
      </c>
      <c r="G195" s="335"/>
      <c r="H195" s="336">
        <v>102.857</v>
      </c>
      <c r="I195" s="337">
        <v>102.857</v>
      </c>
    </row>
    <row r="196" spans="2:9" ht="12.95" customHeight="1" x14ac:dyDescent="0.15">
      <c r="B196" s="381" t="s">
        <v>11</v>
      </c>
      <c r="C196" s="332" t="s">
        <v>43</v>
      </c>
      <c r="D196" s="333" t="s">
        <v>4</v>
      </c>
      <c r="E196" s="702" t="s">
        <v>248</v>
      </c>
      <c r="F196" s="703" t="s">
        <v>145</v>
      </c>
      <c r="G196" s="335"/>
      <c r="H196" s="336">
        <v>102.857</v>
      </c>
      <c r="I196" s="337">
        <v>102.857</v>
      </c>
    </row>
    <row r="197" spans="2:9" ht="12.95" customHeight="1" x14ac:dyDescent="0.15">
      <c r="B197" s="381" t="s">
        <v>11</v>
      </c>
      <c r="C197" s="332" t="s">
        <v>43</v>
      </c>
      <c r="D197" s="333" t="s">
        <v>4</v>
      </c>
      <c r="E197" s="702" t="s">
        <v>146</v>
      </c>
      <c r="F197" s="703" t="s">
        <v>148</v>
      </c>
      <c r="G197" s="335"/>
      <c r="H197" s="336">
        <v>1777.83</v>
      </c>
      <c r="I197" s="337">
        <v>1777.83</v>
      </c>
    </row>
    <row r="198" spans="2:9" ht="12.95" customHeight="1" x14ac:dyDescent="0.15">
      <c r="B198" s="381" t="s">
        <v>11</v>
      </c>
      <c r="C198" s="332" t="s">
        <v>43</v>
      </c>
      <c r="D198" s="333" t="s">
        <v>4</v>
      </c>
      <c r="E198" s="702" t="s">
        <v>146</v>
      </c>
      <c r="F198" s="703" t="s">
        <v>149</v>
      </c>
      <c r="G198" s="335"/>
      <c r="H198" s="336">
        <v>102.857</v>
      </c>
      <c r="I198" s="337">
        <v>102.857</v>
      </c>
    </row>
    <row r="199" spans="2:9" ht="12.95" customHeight="1" x14ac:dyDescent="0.15">
      <c r="B199" s="381" t="s">
        <v>11</v>
      </c>
      <c r="C199" s="332" t="s">
        <v>43</v>
      </c>
      <c r="D199" s="333" t="s">
        <v>4</v>
      </c>
      <c r="E199" s="702" t="s">
        <v>146</v>
      </c>
      <c r="F199" s="703" t="s">
        <v>150</v>
      </c>
      <c r="G199" s="335"/>
      <c r="H199" s="336">
        <v>102.857</v>
      </c>
      <c r="I199" s="337">
        <v>102.857</v>
      </c>
    </row>
    <row r="200" spans="2:9" ht="12.95" customHeight="1" x14ac:dyDescent="0.15">
      <c r="B200" s="381" t="s">
        <v>11</v>
      </c>
      <c r="C200" s="332" t="s">
        <v>43</v>
      </c>
      <c r="D200" s="333" t="s">
        <v>4</v>
      </c>
      <c r="E200" s="702" t="s">
        <v>146</v>
      </c>
      <c r="F200" s="703" t="s">
        <v>152</v>
      </c>
      <c r="G200" s="335"/>
      <c r="H200" s="336">
        <v>160</v>
      </c>
      <c r="I200" s="337">
        <v>160</v>
      </c>
    </row>
    <row r="201" spans="2:9" ht="12.95" customHeight="1" x14ac:dyDescent="0.15">
      <c r="B201" s="382" t="s">
        <v>11</v>
      </c>
      <c r="C201" s="339" t="s">
        <v>43</v>
      </c>
      <c r="D201" s="340" t="s">
        <v>4</v>
      </c>
      <c r="E201" s="708" t="s">
        <v>153</v>
      </c>
      <c r="F201" s="709" t="s">
        <v>153</v>
      </c>
      <c r="G201" s="342"/>
      <c r="H201" s="343">
        <v>102.857</v>
      </c>
      <c r="I201" s="344">
        <v>102.857</v>
      </c>
    </row>
    <row r="202" spans="2:9" ht="12.95" customHeight="1" x14ac:dyDescent="0.15">
      <c r="B202" s="383"/>
      <c r="C202" s="345" t="s">
        <v>43</v>
      </c>
      <c r="D202" s="346" t="s">
        <v>4</v>
      </c>
      <c r="E202" s="710" t="s">
        <v>273</v>
      </c>
      <c r="F202" s="711"/>
      <c r="G202" s="25"/>
      <c r="H202" s="2">
        <v>231744.96800000119</v>
      </c>
      <c r="I202" s="348">
        <v>231744.96800000119</v>
      </c>
    </row>
    <row r="203" spans="2:9" ht="12.95" customHeight="1" x14ac:dyDescent="0.15">
      <c r="B203" s="384" t="s">
        <v>4</v>
      </c>
      <c r="C203" s="349" t="s">
        <v>43</v>
      </c>
      <c r="D203" s="350" t="s">
        <v>5</v>
      </c>
      <c r="E203" s="706" t="s">
        <v>87</v>
      </c>
      <c r="F203" s="707" t="s">
        <v>89</v>
      </c>
      <c r="G203" s="352"/>
      <c r="H203" s="353">
        <v>582.85800000000006</v>
      </c>
      <c r="I203" s="354">
        <v>582.85800000000006</v>
      </c>
    </row>
    <row r="204" spans="2:9" ht="12.95" customHeight="1" x14ac:dyDescent="0.15">
      <c r="B204" s="381" t="s">
        <v>4</v>
      </c>
      <c r="C204" s="332" t="s">
        <v>43</v>
      </c>
      <c r="D204" s="333" t="s">
        <v>5</v>
      </c>
      <c r="E204" s="702" t="s">
        <v>87</v>
      </c>
      <c r="F204" s="703" t="s">
        <v>93</v>
      </c>
      <c r="G204" s="335"/>
      <c r="H204" s="336">
        <v>99.808999999999997</v>
      </c>
      <c r="I204" s="337">
        <v>99.808999999999997</v>
      </c>
    </row>
    <row r="205" spans="2:9" ht="12.95" customHeight="1" x14ac:dyDescent="0.15">
      <c r="B205" s="381" t="s">
        <v>4</v>
      </c>
      <c r="C205" s="332" t="s">
        <v>43</v>
      </c>
      <c r="D205" s="333" t="s">
        <v>5</v>
      </c>
      <c r="E205" s="702" t="s">
        <v>103</v>
      </c>
      <c r="F205" s="703" t="s">
        <v>109</v>
      </c>
      <c r="G205" s="335"/>
      <c r="H205" s="336">
        <v>102.857</v>
      </c>
      <c r="I205" s="337">
        <v>102.857</v>
      </c>
    </row>
    <row r="206" spans="2:9" ht="12.95" customHeight="1" x14ac:dyDescent="0.15">
      <c r="B206" s="381" t="s">
        <v>4</v>
      </c>
      <c r="C206" s="332" t="s">
        <v>43</v>
      </c>
      <c r="D206" s="333" t="s">
        <v>5</v>
      </c>
      <c r="E206" s="702" t="s">
        <v>110</v>
      </c>
      <c r="F206" s="703" t="s">
        <v>249</v>
      </c>
      <c r="G206" s="335"/>
      <c r="H206" s="336">
        <v>559.14199999999994</v>
      </c>
      <c r="I206" s="337">
        <v>559.14199999999994</v>
      </c>
    </row>
    <row r="207" spans="2:9" ht="12.95" customHeight="1" x14ac:dyDescent="0.15">
      <c r="B207" s="381" t="s">
        <v>4</v>
      </c>
      <c r="C207" s="332" t="s">
        <v>43</v>
      </c>
      <c r="D207" s="333" t="s">
        <v>5</v>
      </c>
      <c r="E207" s="702" t="s">
        <v>131</v>
      </c>
      <c r="F207" s="703" t="s">
        <v>132</v>
      </c>
      <c r="G207" s="335"/>
      <c r="H207" s="336">
        <v>2099.5699999999997</v>
      </c>
      <c r="I207" s="337">
        <v>2099.5699999999997</v>
      </c>
    </row>
    <row r="208" spans="2:9" ht="12.95" customHeight="1" x14ac:dyDescent="0.15">
      <c r="B208" s="381" t="s">
        <v>4</v>
      </c>
      <c r="C208" s="332" t="s">
        <v>43</v>
      </c>
      <c r="D208" s="333" t="s">
        <v>5</v>
      </c>
      <c r="E208" s="702" t="s">
        <v>290</v>
      </c>
      <c r="F208" s="703" t="s">
        <v>145</v>
      </c>
      <c r="G208" s="335"/>
      <c r="H208" s="336">
        <v>15</v>
      </c>
      <c r="I208" s="337">
        <v>15</v>
      </c>
    </row>
    <row r="209" spans="2:9" ht="12.95" customHeight="1" x14ac:dyDescent="0.15">
      <c r="B209" s="381" t="s">
        <v>4</v>
      </c>
      <c r="C209" s="332" t="s">
        <v>43</v>
      </c>
      <c r="D209" s="333" t="s">
        <v>5</v>
      </c>
      <c r="E209" s="702" t="s">
        <v>146</v>
      </c>
      <c r="F209" s="703" t="s">
        <v>148</v>
      </c>
      <c r="G209" s="335"/>
      <c r="H209" s="336">
        <v>1645.7139999999999</v>
      </c>
      <c r="I209" s="337">
        <v>1645.7139999999999</v>
      </c>
    </row>
    <row r="210" spans="2:9" ht="12.95" customHeight="1" x14ac:dyDescent="0.15">
      <c r="B210" s="381" t="s">
        <v>4</v>
      </c>
      <c r="C210" s="332" t="s">
        <v>43</v>
      </c>
      <c r="D210" s="333" t="s">
        <v>5</v>
      </c>
      <c r="E210" s="702" t="s">
        <v>146</v>
      </c>
      <c r="F210" s="703" t="s">
        <v>149</v>
      </c>
      <c r="G210" s="335"/>
      <c r="H210" s="336">
        <v>167.381</v>
      </c>
      <c r="I210" s="337">
        <v>167.381</v>
      </c>
    </row>
    <row r="211" spans="2:9" ht="12.95" customHeight="1" x14ac:dyDescent="0.15">
      <c r="B211" s="381" t="s">
        <v>4</v>
      </c>
      <c r="C211" s="332" t="s">
        <v>43</v>
      </c>
      <c r="D211" s="333" t="s">
        <v>5</v>
      </c>
      <c r="E211" s="702" t="s">
        <v>146</v>
      </c>
      <c r="F211" s="703" t="s">
        <v>152</v>
      </c>
      <c r="G211" s="335"/>
      <c r="H211" s="336">
        <v>176.239</v>
      </c>
      <c r="I211" s="337">
        <v>176.239</v>
      </c>
    </row>
    <row r="212" spans="2:9" ht="12.95" customHeight="1" x14ac:dyDescent="0.15">
      <c r="B212" s="381" t="s">
        <v>4</v>
      </c>
      <c r="C212" s="332" t="s">
        <v>43</v>
      </c>
      <c r="D212" s="333" t="s">
        <v>5</v>
      </c>
      <c r="E212" s="702" t="s">
        <v>153</v>
      </c>
      <c r="F212" s="703" t="s">
        <v>153</v>
      </c>
      <c r="G212" s="335"/>
      <c r="H212" s="336">
        <v>1028.5709999999999</v>
      </c>
      <c r="I212" s="337">
        <v>1028.5709999999999</v>
      </c>
    </row>
    <row r="213" spans="2:9" ht="12.95" customHeight="1" x14ac:dyDescent="0.15">
      <c r="B213" s="381" t="s">
        <v>6</v>
      </c>
      <c r="C213" s="332" t="s">
        <v>43</v>
      </c>
      <c r="D213" s="333" t="s">
        <v>5</v>
      </c>
      <c r="E213" s="702" t="s">
        <v>87</v>
      </c>
      <c r="F213" s="703" t="s">
        <v>95</v>
      </c>
      <c r="G213" s="335"/>
      <c r="H213" s="336">
        <v>117.714</v>
      </c>
      <c r="I213" s="337">
        <v>117.714</v>
      </c>
    </row>
    <row r="214" spans="2:9" ht="12.95" customHeight="1" x14ac:dyDescent="0.15">
      <c r="B214" s="381" t="s">
        <v>6</v>
      </c>
      <c r="C214" s="332" t="s">
        <v>43</v>
      </c>
      <c r="D214" s="333" t="s">
        <v>5</v>
      </c>
      <c r="E214" s="702" t="s">
        <v>87</v>
      </c>
      <c r="F214" s="703" t="s">
        <v>96</v>
      </c>
      <c r="G214" s="335"/>
      <c r="H214" s="336">
        <v>205.714</v>
      </c>
      <c r="I214" s="337">
        <v>205.714</v>
      </c>
    </row>
    <row r="215" spans="2:9" ht="12.95" customHeight="1" x14ac:dyDescent="0.15">
      <c r="B215" s="381" t="s">
        <v>6</v>
      </c>
      <c r="C215" s="332" t="s">
        <v>43</v>
      </c>
      <c r="D215" s="333" t="s">
        <v>5</v>
      </c>
      <c r="E215" s="702" t="s">
        <v>103</v>
      </c>
      <c r="F215" s="703" t="s">
        <v>108</v>
      </c>
      <c r="G215" s="335"/>
      <c r="H215" s="336">
        <v>102.857</v>
      </c>
      <c r="I215" s="337">
        <v>102.857</v>
      </c>
    </row>
    <row r="216" spans="2:9" ht="12.95" customHeight="1" x14ac:dyDescent="0.15">
      <c r="B216" s="381" t="s">
        <v>6</v>
      </c>
      <c r="C216" s="332" t="s">
        <v>43</v>
      </c>
      <c r="D216" s="333" t="s">
        <v>5</v>
      </c>
      <c r="E216" s="702" t="s">
        <v>131</v>
      </c>
      <c r="F216" s="703" t="s">
        <v>132</v>
      </c>
      <c r="G216" s="335"/>
      <c r="H216" s="336">
        <v>1709.2570000000001</v>
      </c>
      <c r="I216" s="337">
        <v>1709.2570000000001</v>
      </c>
    </row>
    <row r="217" spans="2:9" ht="12.95" customHeight="1" x14ac:dyDescent="0.15">
      <c r="B217" s="381" t="s">
        <v>6</v>
      </c>
      <c r="C217" s="332" t="s">
        <v>43</v>
      </c>
      <c r="D217" s="333" t="s">
        <v>5</v>
      </c>
      <c r="E217" s="702" t="s">
        <v>146</v>
      </c>
      <c r="F217" s="703" t="s">
        <v>148</v>
      </c>
      <c r="G217" s="335"/>
      <c r="H217" s="336">
        <v>436.8</v>
      </c>
      <c r="I217" s="337">
        <v>436.8</v>
      </c>
    </row>
    <row r="218" spans="2:9" ht="12.95" customHeight="1" x14ac:dyDescent="0.15">
      <c r="B218" s="381" t="s">
        <v>6</v>
      </c>
      <c r="C218" s="332" t="s">
        <v>43</v>
      </c>
      <c r="D218" s="333" t="s">
        <v>5</v>
      </c>
      <c r="E218" s="702" t="s">
        <v>146</v>
      </c>
      <c r="F218" s="703" t="s">
        <v>152</v>
      </c>
      <c r="G218" s="335"/>
      <c r="H218" s="336">
        <v>411.428</v>
      </c>
      <c r="I218" s="337">
        <v>411.428</v>
      </c>
    </row>
    <row r="219" spans="2:9" ht="12.95" customHeight="1" x14ac:dyDescent="0.15">
      <c r="B219" s="381" t="s">
        <v>6</v>
      </c>
      <c r="C219" s="332" t="s">
        <v>43</v>
      </c>
      <c r="D219" s="333" t="s">
        <v>5</v>
      </c>
      <c r="E219" s="702" t="s">
        <v>153</v>
      </c>
      <c r="F219" s="703" t="s">
        <v>153</v>
      </c>
      <c r="G219" s="335"/>
      <c r="H219" s="336">
        <v>514.28499999999997</v>
      </c>
      <c r="I219" s="337">
        <v>514.28499999999997</v>
      </c>
    </row>
    <row r="220" spans="2:9" ht="12.95" customHeight="1" x14ac:dyDescent="0.15">
      <c r="B220" s="381" t="s">
        <v>261</v>
      </c>
      <c r="C220" s="332" t="s">
        <v>43</v>
      </c>
      <c r="D220" s="333" t="s">
        <v>5</v>
      </c>
      <c r="E220" s="702" t="s">
        <v>87</v>
      </c>
      <c r="F220" s="703" t="s">
        <v>93</v>
      </c>
      <c r="G220" s="335"/>
      <c r="H220" s="336">
        <v>150</v>
      </c>
      <c r="I220" s="337">
        <v>150</v>
      </c>
    </row>
    <row r="221" spans="2:9" ht="12.95" customHeight="1" x14ac:dyDescent="0.15">
      <c r="B221" s="381" t="s">
        <v>261</v>
      </c>
      <c r="C221" s="332" t="s">
        <v>43</v>
      </c>
      <c r="D221" s="333" t="s">
        <v>5</v>
      </c>
      <c r="E221" s="702" t="s">
        <v>87</v>
      </c>
      <c r="F221" s="703" t="s">
        <v>95</v>
      </c>
      <c r="G221" s="335"/>
      <c r="H221" s="336">
        <v>150</v>
      </c>
      <c r="I221" s="337">
        <v>150</v>
      </c>
    </row>
    <row r="222" spans="2:9" ht="12.95" customHeight="1" x14ac:dyDescent="0.15">
      <c r="B222" s="381" t="s">
        <v>261</v>
      </c>
      <c r="C222" s="332" t="s">
        <v>43</v>
      </c>
      <c r="D222" s="333" t="s">
        <v>5</v>
      </c>
      <c r="E222" s="702" t="s">
        <v>97</v>
      </c>
      <c r="F222" s="703" t="s">
        <v>99</v>
      </c>
      <c r="G222" s="335"/>
      <c r="H222" s="336">
        <v>450</v>
      </c>
      <c r="I222" s="337">
        <v>450</v>
      </c>
    </row>
    <row r="223" spans="2:9" ht="12.95" customHeight="1" x14ac:dyDescent="0.15">
      <c r="B223" s="381" t="s">
        <v>261</v>
      </c>
      <c r="C223" s="332" t="s">
        <v>43</v>
      </c>
      <c r="D223" s="333" t="s">
        <v>5</v>
      </c>
      <c r="E223" s="702" t="s">
        <v>103</v>
      </c>
      <c r="F223" s="703" t="s">
        <v>109</v>
      </c>
      <c r="G223" s="335"/>
      <c r="H223" s="336">
        <v>450</v>
      </c>
      <c r="I223" s="337">
        <v>450</v>
      </c>
    </row>
    <row r="224" spans="2:9" ht="12.95" customHeight="1" x14ac:dyDescent="0.15">
      <c r="B224" s="381" t="s">
        <v>261</v>
      </c>
      <c r="C224" s="332" t="s">
        <v>43</v>
      </c>
      <c r="D224" s="333" t="s">
        <v>5</v>
      </c>
      <c r="E224" s="702" t="s">
        <v>110</v>
      </c>
      <c r="F224" s="703" t="s">
        <v>112</v>
      </c>
      <c r="G224" s="335"/>
      <c r="H224" s="336">
        <v>600</v>
      </c>
      <c r="I224" s="337">
        <v>600</v>
      </c>
    </row>
    <row r="225" spans="2:9" ht="12.95" customHeight="1" x14ac:dyDescent="0.15">
      <c r="B225" s="381" t="s">
        <v>261</v>
      </c>
      <c r="C225" s="332" t="s">
        <v>43</v>
      </c>
      <c r="D225" s="333" t="s">
        <v>5</v>
      </c>
      <c r="E225" s="702" t="s">
        <v>110</v>
      </c>
      <c r="F225" s="703" t="s">
        <v>114</v>
      </c>
      <c r="G225" s="335"/>
      <c r="H225" s="336">
        <v>150</v>
      </c>
      <c r="I225" s="337">
        <v>150</v>
      </c>
    </row>
    <row r="226" spans="2:9" ht="12.95" customHeight="1" x14ac:dyDescent="0.15">
      <c r="B226" s="381" t="s">
        <v>261</v>
      </c>
      <c r="C226" s="332" t="s">
        <v>43</v>
      </c>
      <c r="D226" s="333" t="s">
        <v>5</v>
      </c>
      <c r="E226" s="702" t="s">
        <v>110</v>
      </c>
      <c r="F226" s="703" t="s">
        <v>115</v>
      </c>
      <c r="G226" s="335"/>
      <c r="H226" s="336">
        <v>750</v>
      </c>
      <c r="I226" s="337">
        <v>750</v>
      </c>
    </row>
    <row r="227" spans="2:9" ht="12.95" customHeight="1" x14ac:dyDescent="0.15">
      <c r="B227" s="381" t="s">
        <v>261</v>
      </c>
      <c r="C227" s="332" t="s">
        <v>43</v>
      </c>
      <c r="D227" s="333" t="s">
        <v>5</v>
      </c>
      <c r="E227" s="702" t="s">
        <v>110</v>
      </c>
      <c r="F227" s="703" t="s">
        <v>247</v>
      </c>
      <c r="G227" s="335"/>
      <c r="H227" s="336">
        <v>150</v>
      </c>
      <c r="I227" s="337">
        <v>150</v>
      </c>
    </row>
    <row r="228" spans="2:9" ht="12.95" customHeight="1" x14ac:dyDescent="0.15">
      <c r="B228" s="381" t="s">
        <v>261</v>
      </c>
      <c r="C228" s="332" t="s">
        <v>43</v>
      </c>
      <c r="D228" s="333" t="s">
        <v>5</v>
      </c>
      <c r="E228" s="702" t="s">
        <v>110</v>
      </c>
      <c r="F228" s="703" t="s">
        <v>118</v>
      </c>
      <c r="G228" s="335"/>
      <c r="H228" s="336">
        <v>202.5</v>
      </c>
      <c r="I228" s="337">
        <v>202.5</v>
      </c>
    </row>
    <row r="229" spans="2:9" ht="12.95" customHeight="1" x14ac:dyDescent="0.15">
      <c r="B229" s="381" t="s">
        <v>261</v>
      </c>
      <c r="C229" s="332" t="s">
        <v>43</v>
      </c>
      <c r="D229" s="333" t="s">
        <v>5</v>
      </c>
      <c r="E229" s="702" t="s">
        <v>110</v>
      </c>
      <c r="F229" s="703" t="s">
        <v>274</v>
      </c>
      <c r="G229" s="335"/>
      <c r="H229" s="336">
        <v>1125</v>
      </c>
      <c r="I229" s="337">
        <v>1125</v>
      </c>
    </row>
    <row r="230" spans="2:9" ht="12.95" customHeight="1" x14ac:dyDescent="0.15">
      <c r="B230" s="381" t="s">
        <v>261</v>
      </c>
      <c r="C230" s="332" t="s">
        <v>43</v>
      </c>
      <c r="D230" s="333" t="s">
        <v>5</v>
      </c>
      <c r="E230" s="702" t="s">
        <v>110</v>
      </c>
      <c r="F230" s="703" t="s">
        <v>119</v>
      </c>
      <c r="G230" s="335"/>
      <c r="H230" s="336">
        <v>150</v>
      </c>
      <c r="I230" s="337">
        <v>150</v>
      </c>
    </row>
    <row r="231" spans="2:9" ht="12.95" customHeight="1" x14ac:dyDescent="0.15">
      <c r="B231" s="381" t="s">
        <v>261</v>
      </c>
      <c r="C231" s="332" t="s">
        <v>43</v>
      </c>
      <c r="D231" s="333" t="s">
        <v>5</v>
      </c>
      <c r="E231" s="702" t="s">
        <v>122</v>
      </c>
      <c r="F231" s="703" t="s">
        <v>279</v>
      </c>
      <c r="G231" s="335"/>
      <c r="H231" s="336">
        <v>300</v>
      </c>
      <c r="I231" s="337">
        <v>300</v>
      </c>
    </row>
    <row r="232" spans="2:9" ht="12.95" customHeight="1" x14ac:dyDescent="0.15">
      <c r="B232" s="381" t="s">
        <v>261</v>
      </c>
      <c r="C232" s="332" t="s">
        <v>43</v>
      </c>
      <c r="D232" s="333" t="s">
        <v>5</v>
      </c>
      <c r="E232" s="702" t="s">
        <v>131</v>
      </c>
      <c r="F232" s="703" t="s">
        <v>132</v>
      </c>
      <c r="G232" s="335"/>
      <c r="H232" s="336">
        <v>150</v>
      </c>
      <c r="I232" s="337">
        <v>150</v>
      </c>
    </row>
    <row r="233" spans="2:9" ht="12.95" customHeight="1" x14ac:dyDescent="0.15">
      <c r="B233" s="381" t="s">
        <v>261</v>
      </c>
      <c r="C233" s="332" t="s">
        <v>43</v>
      </c>
      <c r="D233" s="333" t="s">
        <v>5</v>
      </c>
      <c r="E233" s="702" t="s">
        <v>131</v>
      </c>
      <c r="F233" s="703" t="s">
        <v>133</v>
      </c>
      <c r="G233" s="335"/>
      <c r="H233" s="336">
        <v>150</v>
      </c>
      <c r="I233" s="337">
        <v>150</v>
      </c>
    </row>
    <row r="234" spans="2:9" ht="12.95" customHeight="1" x14ac:dyDescent="0.15">
      <c r="B234" s="381" t="s">
        <v>261</v>
      </c>
      <c r="C234" s="332" t="s">
        <v>43</v>
      </c>
      <c r="D234" s="333" t="s">
        <v>5</v>
      </c>
      <c r="E234" s="702" t="s">
        <v>131</v>
      </c>
      <c r="F234" s="703" t="s">
        <v>134</v>
      </c>
      <c r="G234" s="335"/>
      <c r="H234" s="336">
        <v>150</v>
      </c>
      <c r="I234" s="337">
        <v>150</v>
      </c>
    </row>
    <row r="235" spans="2:9" ht="12.95" customHeight="1" x14ac:dyDescent="0.15">
      <c r="B235" s="381" t="s">
        <v>261</v>
      </c>
      <c r="C235" s="332" t="s">
        <v>43</v>
      </c>
      <c r="D235" s="333" t="s">
        <v>5</v>
      </c>
      <c r="E235" s="702" t="s">
        <v>131</v>
      </c>
      <c r="F235" s="703" t="s">
        <v>136</v>
      </c>
      <c r="G235" s="335"/>
      <c r="H235" s="336">
        <v>1620</v>
      </c>
      <c r="I235" s="337">
        <v>1620</v>
      </c>
    </row>
    <row r="236" spans="2:9" ht="12.95" customHeight="1" x14ac:dyDescent="0.15">
      <c r="B236" s="381" t="s">
        <v>261</v>
      </c>
      <c r="C236" s="332" t="s">
        <v>43</v>
      </c>
      <c r="D236" s="333" t="s">
        <v>5</v>
      </c>
      <c r="E236" s="702" t="s">
        <v>131</v>
      </c>
      <c r="F236" s="703" t="s">
        <v>137</v>
      </c>
      <c r="G236" s="335"/>
      <c r="H236" s="336">
        <v>150</v>
      </c>
      <c r="I236" s="337">
        <v>150</v>
      </c>
    </row>
    <row r="237" spans="2:9" ht="12.95" customHeight="1" thickBot="1" x14ac:dyDescent="0.2">
      <c r="B237" s="388" t="s">
        <v>261</v>
      </c>
      <c r="C237" s="355" t="s">
        <v>43</v>
      </c>
      <c r="D237" s="356" t="s">
        <v>5</v>
      </c>
      <c r="E237" s="704" t="s">
        <v>248</v>
      </c>
      <c r="F237" s="705" t="s">
        <v>276</v>
      </c>
      <c r="G237" s="358"/>
      <c r="H237" s="359">
        <v>150</v>
      </c>
      <c r="I237" s="360">
        <v>150</v>
      </c>
    </row>
    <row r="238" spans="2:9" ht="12.95" customHeight="1" x14ac:dyDescent="0.15">
      <c r="B238" s="384" t="s">
        <v>261</v>
      </c>
      <c r="C238" s="349" t="s">
        <v>43</v>
      </c>
      <c r="D238" s="350" t="s">
        <v>5</v>
      </c>
      <c r="E238" s="706" t="s">
        <v>146</v>
      </c>
      <c r="F238" s="707" t="s">
        <v>147</v>
      </c>
      <c r="G238" s="352"/>
      <c r="H238" s="353">
        <v>900</v>
      </c>
      <c r="I238" s="354">
        <v>900</v>
      </c>
    </row>
    <row r="239" spans="2:9" ht="12.95" customHeight="1" x14ac:dyDescent="0.15">
      <c r="B239" s="381" t="s">
        <v>261</v>
      </c>
      <c r="C239" s="332" t="s">
        <v>43</v>
      </c>
      <c r="D239" s="333" t="s">
        <v>5</v>
      </c>
      <c r="E239" s="702" t="s">
        <v>146</v>
      </c>
      <c r="F239" s="703" t="s">
        <v>148</v>
      </c>
      <c r="G239" s="335"/>
      <c r="H239" s="336">
        <v>5925</v>
      </c>
      <c r="I239" s="337">
        <v>5925</v>
      </c>
    </row>
    <row r="240" spans="2:9" ht="12.95" customHeight="1" x14ac:dyDescent="0.15">
      <c r="B240" s="381" t="s">
        <v>261</v>
      </c>
      <c r="C240" s="332" t="s">
        <v>43</v>
      </c>
      <c r="D240" s="333" t="s">
        <v>5</v>
      </c>
      <c r="E240" s="702" t="s">
        <v>146</v>
      </c>
      <c r="F240" s="703" t="s">
        <v>149</v>
      </c>
      <c r="G240" s="335"/>
      <c r="H240" s="336">
        <v>3757.5</v>
      </c>
      <c r="I240" s="337">
        <v>3757.5</v>
      </c>
    </row>
    <row r="241" spans="2:9" ht="12.95" customHeight="1" x14ac:dyDescent="0.15">
      <c r="B241" s="381" t="s">
        <v>261</v>
      </c>
      <c r="C241" s="332" t="s">
        <v>43</v>
      </c>
      <c r="D241" s="333" t="s">
        <v>5</v>
      </c>
      <c r="E241" s="702" t="s">
        <v>146</v>
      </c>
      <c r="F241" s="703" t="s">
        <v>152</v>
      </c>
      <c r="G241" s="335"/>
      <c r="H241" s="336">
        <v>150</v>
      </c>
      <c r="I241" s="337">
        <v>150</v>
      </c>
    </row>
    <row r="242" spans="2:9" ht="12.95" customHeight="1" x14ac:dyDescent="0.15">
      <c r="B242" s="381" t="s">
        <v>261</v>
      </c>
      <c r="C242" s="332" t="s">
        <v>43</v>
      </c>
      <c r="D242" s="333" t="s">
        <v>5</v>
      </c>
      <c r="E242" s="702" t="s">
        <v>277</v>
      </c>
      <c r="F242" s="703" t="s">
        <v>277</v>
      </c>
      <c r="G242" s="335"/>
      <c r="H242" s="336">
        <v>1350</v>
      </c>
      <c r="I242" s="337">
        <v>1350</v>
      </c>
    </row>
    <row r="243" spans="2:9" ht="12.95" customHeight="1" x14ac:dyDescent="0.15">
      <c r="B243" s="381" t="s">
        <v>7</v>
      </c>
      <c r="C243" s="332" t="s">
        <v>43</v>
      </c>
      <c r="D243" s="333" t="s">
        <v>5</v>
      </c>
      <c r="E243" s="702" t="s">
        <v>87</v>
      </c>
      <c r="F243" s="703" t="s">
        <v>95</v>
      </c>
      <c r="G243" s="335"/>
      <c r="H243" s="336">
        <v>811.09700000000009</v>
      </c>
      <c r="I243" s="337">
        <v>811.09700000000009</v>
      </c>
    </row>
    <row r="244" spans="2:9" ht="12.95" customHeight="1" x14ac:dyDescent="0.15">
      <c r="B244" s="381" t="s">
        <v>7</v>
      </c>
      <c r="C244" s="332" t="s">
        <v>43</v>
      </c>
      <c r="D244" s="333" t="s">
        <v>5</v>
      </c>
      <c r="E244" s="702" t="s">
        <v>97</v>
      </c>
      <c r="F244" s="703" t="s">
        <v>254</v>
      </c>
      <c r="G244" s="335"/>
      <c r="H244" s="336">
        <v>21.332999999999998</v>
      </c>
      <c r="I244" s="337">
        <v>21.332999999999998</v>
      </c>
    </row>
    <row r="245" spans="2:9" ht="12.95" customHeight="1" x14ac:dyDescent="0.15">
      <c r="B245" s="381" t="s">
        <v>7</v>
      </c>
      <c r="C245" s="332" t="s">
        <v>43</v>
      </c>
      <c r="D245" s="333" t="s">
        <v>5</v>
      </c>
      <c r="E245" s="702" t="s">
        <v>103</v>
      </c>
      <c r="F245" s="703" t="s">
        <v>107</v>
      </c>
      <c r="G245" s="335"/>
      <c r="H245" s="336">
        <v>84</v>
      </c>
      <c r="I245" s="337">
        <v>84</v>
      </c>
    </row>
    <row r="246" spans="2:9" ht="12.95" customHeight="1" x14ac:dyDescent="0.15">
      <c r="B246" s="381" t="s">
        <v>7</v>
      </c>
      <c r="C246" s="332" t="s">
        <v>43</v>
      </c>
      <c r="D246" s="333" t="s">
        <v>5</v>
      </c>
      <c r="E246" s="702" t="s">
        <v>103</v>
      </c>
      <c r="F246" s="703" t="s">
        <v>109</v>
      </c>
      <c r="G246" s="335"/>
      <c r="H246" s="336">
        <v>50.665999999999997</v>
      </c>
      <c r="I246" s="337">
        <v>50.665999999999997</v>
      </c>
    </row>
    <row r="247" spans="2:9" ht="12.95" customHeight="1" x14ac:dyDescent="0.15">
      <c r="B247" s="381" t="s">
        <v>7</v>
      </c>
      <c r="C247" s="332" t="s">
        <v>43</v>
      </c>
      <c r="D247" s="333" t="s">
        <v>5</v>
      </c>
      <c r="E247" s="702" t="s">
        <v>110</v>
      </c>
      <c r="F247" s="703" t="s">
        <v>112</v>
      </c>
      <c r="G247" s="335"/>
      <c r="H247" s="336">
        <v>181.43099999999998</v>
      </c>
      <c r="I247" s="337">
        <v>181.43099999999998</v>
      </c>
    </row>
    <row r="248" spans="2:9" ht="12.95" customHeight="1" x14ac:dyDescent="0.15">
      <c r="B248" s="381" t="s">
        <v>7</v>
      </c>
      <c r="C248" s="332" t="s">
        <v>43</v>
      </c>
      <c r="D248" s="333" t="s">
        <v>5</v>
      </c>
      <c r="E248" s="702" t="s">
        <v>110</v>
      </c>
      <c r="F248" s="703" t="s">
        <v>117</v>
      </c>
      <c r="G248" s="335"/>
      <c r="H248" s="336">
        <v>72</v>
      </c>
      <c r="I248" s="337">
        <v>72</v>
      </c>
    </row>
    <row r="249" spans="2:9" ht="12.95" customHeight="1" x14ac:dyDescent="0.15">
      <c r="B249" s="381" t="s">
        <v>7</v>
      </c>
      <c r="C249" s="332" t="s">
        <v>43</v>
      </c>
      <c r="D249" s="333" t="s">
        <v>5</v>
      </c>
      <c r="E249" s="702" t="s">
        <v>122</v>
      </c>
      <c r="F249" s="703" t="s">
        <v>125</v>
      </c>
      <c r="G249" s="335"/>
      <c r="H249" s="336">
        <v>1193.2370000000001</v>
      </c>
      <c r="I249" s="337">
        <v>1193.2370000000001</v>
      </c>
    </row>
    <row r="250" spans="2:9" ht="12.95" customHeight="1" x14ac:dyDescent="0.15">
      <c r="B250" s="381" t="s">
        <v>7</v>
      </c>
      <c r="C250" s="332" t="s">
        <v>43</v>
      </c>
      <c r="D250" s="333" t="s">
        <v>5</v>
      </c>
      <c r="E250" s="702" t="s">
        <v>292</v>
      </c>
      <c r="F250" s="703" t="s">
        <v>279</v>
      </c>
      <c r="G250" s="335"/>
      <c r="H250" s="336">
        <v>102.857</v>
      </c>
      <c r="I250" s="337">
        <v>102.857</v>
      </c>
    </row>
    <row r="251" spans="2:9" ht="12.95" customHeight="1" x14ac:dyDescent="0.15">
      <c r="B251" s="381" t="s">
        <v>7</v>
      </c>
      <c r="C251" s="332" t="s">
        <v>43</v>
      </c>
      <c r="D251" s="333" t="s">
        <v>5</v>
      </c>
      <c r="E251" s="702" t="s">
        <v>131</v>
      </c>
      <c r="F251" s="703" t="s">
        <v>132</v>
      </c>
      <c r="G251" s="335"/>
      <c r="H251" s="336">
        <v>15644.165000000001</v>
      </c>
      <c r="I251" s="337">
        <v>15644.165000000001</v>
      </c>
    </row>
    <row r="252" spans="2:9" ht="12.95" customHeight="1" x14ac:dyDescent="0.15">
      <c r="B252" s="381" t="s">
        <v>7</v>
      </c>
      <c r="C252" s="332" t="s">
        <v>43</v>
      </c>
      <c r="D252" s="333" t="s">
        <v>5</v>
      </c>
      <c r="E252" s="702" t="s">
        <v>131</v>
      </c>
      <c r="F252" s="703" t="s">
        <v>137</v>
      </c>
      <c r="G252" s="335"/>
      <c r="H252" s="336">
        <v>72</v>
      </c>
      <c r="I252" s="337">
        <v>72</v>
      </c>
    </row>
    <row r="253" spans="2:9" ht="12.95" customHeight="1" x14ac:dyDescent="0.15">
      <c r="B253" s="381" t="s">
        <v>7</v>
      </c>
      <c r="C253" s="332" t="s">
        <v>43</v>
      </c>
      <c r="D253" s="333" t="s">
        <v>5</v>
      </c>
      <c r="E253" s="702" t="s">
        <v>248</v>
      </c>
      <c r="F253" s="703" t="s">
        <v>142</v>
      </c>
      <c r="G253" s="335"/>
      <c r="H253" s="336">
        <v>65.238</v>
      </c>
      <c r="I253" s="337">
        <v>65.238</v>
      </c>
    </row>
    <row r="254" spans="2:9" ht="12.95" customHeight="1" x14ac:dyDescent="0.15">
      <c r="B254" s="381" t="s">
        <v>7</v>
      </c>
      <c r="C254" s="332" t="s">
        <v>43</v>
      </c>
      <c r="D254" s="333" t="s">
        <v>5</v>
      </c>
      <c r="E254" s="702" t="s">
        <v>248</v>
      </c>
      <c r="F254" s="703" t="s">
        <v>143</v>
      </c>
      <c r="G254" s="335"/>
      <c r="H254" s="336">
        <v>26.667000000000002</v>
      </c>
      <c r="I254" s="337">
        <v>26.667000000000002</v>
      </c>
    </row>
    <row r="255" spans="2:9" ht="12.95" customHeight="1" x14ac:dyDescent="0.15">
      <c r="B255" s="381" t="s">
        <v>7</v>
      </c>
      <c r="C255" s="332" t="s">
        <v>43</v>
      </c>
      <c r="D255" s="333" t="s">
        <v>5</v>
      </c>
      <c r="E255" s="702" t="s">
        <v>248</v>
      </c>
      <c r="F255" s="703" t="s">
        <v>145</v>
      </c>
      <c r="G255" s="335"/>
      <c r="H255" s="336">
        <v>191.143</v>
      </c>
      <c r="I255" s="337">
        <v>191.143</v>
      </c>
    </row>
    <row r="256" spans="2:9" ht="12.95" customHeight="1" x14ac:dyDescent="0.15">
      <c r="B256" s="381" t="s">
        <v>7</v>
      </c>
      <c r="C256" s="332" t="s">
        <v>43</v>
      </c>
      <c r="D256" s="333" t="s">
        <v>5</v>
      </c>
      <c r="E256" s="702" t="s">
        <v>146</v>
      </c>
      <c r="F256" s="703" t="s">
        <v>148</v>
      </c>
      <c r="G256" s="335"/>
      <c r="H256" s="336">
        <v>2540.5720000000001</v>
      </c>
      <c r="I256" s="337">
        <v>2540.5720000000001</v>
      </c>
    </row>
    <row r="257" spans="2:9" ht="12.95" customHeight="1" x14ac:dyDescent="0.15">
      <c r="B257" s="381" t="s">
        <v>7</v>
      </c>
      <c r="C257" s="332" t="s">
        <v>43</v>
      </c>
      <c r="D257" s="333" t="s">
        <v>5</v>
      </c>
      <c r="E257" s="702" t="s">
        <v>146</v>
      </c>
      <c r="F257" s="703" t="s">
        <v>149</v>
      </c>
      <c r="G257" s="335"/>
      <c r="H257" s="336">
        <v>280.714</v>
      </c>
      <c r="I257" s="337">
        <v>280.714</v>
      </c>
    </row>
    <row r="258" spans="2:9" ht="12.95" customHeight="1" x14ac:dyDescent="0.15">
      <c r="B258" s="381" t="s">
        <v>7</v>
      </c>
      <c r="C258" s="332" t="s">
        <v>43</v>
      </c>
      <c r="D258" s="333" t="s">
        <v>5</v>
      </c>
      <c r="E258" s="702" t="s">
        <v>146</v>
      </c>
      <c r="F258" s="703" t="s">
        <v>150</v>
      </c>
      <c r="G258" s="335"/>
      <c r="H258" s="336">
        <v>320</v>
      </c>
      <c r="I258" s="337">
        <v>320</v>
      </c>
    </row>
    <row r="259" spans="2:9" ht="12.95" customHeight="1" x14ac:dyDescent="0.15">
      <c r="B259" s="381" t="s">
        <v>7</v>
      </c>
      <c r="C259" s="332" t="s">
        <v>43</v>
      </c>
      <c r="D259" s="333" t="s">
        <v>5</v>
      </c>
      <c r="E259" s="702" t="s">
        <v>146</v>
      </c>
      <c r="F259" s="703" t="s">
        <v>152</v>
      </c>
      <c r="G259" s="335"/>
      <c r="H259" s="336">
        <v>1182.856</v>
      </c>
      <c r="I259" s="337">
        <v>1182.856</v>
      </c>
    </row>
    <row r="260" spans="2:9" ht="12.95" customHeight="1" x14ac:dyDescent="0.15">
      <c r="B260" s="381" t="s">
        <v>7</v>
      </c>
      <c r="C260" s="332" t="s">
        <v>43</v>
      </c>
      <c r="D260" s="333" t="s">
        <v>5</v>
      </c>
      <c r="E260" s="702" t="s">
        <v>153</v>
      </c>
      <c r="F260" s="703" t="s">
        <v>153</v>
      </c>
      <c r="G260" s="335"/>
      <c r="H260" s="336">
        <v>536</v>
      </c>
      <c r="I260" s="337">
        <v>536</v>
      </c>
    </row>
    <row r="261" spans="2:9" ht="12.95" customHeight="1" x14ac:dyDescent="0.15">
      <c r="B261" s="381" t="s">
        <v>10</v>
      </c>
      <c r="C261" s="332" t="s">
        <v>43</v>
      </c>
      <c r="D261" s="333" t="s">
        <v>5</v>
      </c>
      <c r="E261" s="702" t="s">
        <v>87</v>
      </c>
      <c r="F261" s="703" t="s">
        <v>95</v>
      </c>
      <c r="G261" s="335"/>
      <c r="H261" s="336">
        <v>123.429</v>
      </c>
      <c r="I261" s="337">
        <v>123.429</v>
      </c>
    </row>
    <row r="262" spans="2:9" ht="12.95" customHeight="1" x14ac:dyDescent="0.15">
      <c r="B262" s="381" t="s">
        <v>10</v>
      </c>
      <c r="C262" s="332" t="s">
        <v>43</v>
      </c>
      <c r="D262" s="333" t="s">
        <v>5</v>
      </c>
      <c r="E262" s="702" t="s">
        <v>103</v>
      </c>
      <c r="F262" s="703" t="s">
        <v>107</v>
      </c>
      <c r="G262" s="335"/>
      <c r="H262" s="336">
        <v>114.286</v>
      </c>
      <c r="I262" s="337">
        <v>114.286</v>
      </c>
    </row>
    <row r="263" spans="2:9" ht="12.95" customHeight="1" x14ac:dyDescent="0.15">
      <c r="B263" s="381" t="s">
        <v>10</v>
      </c>
      <c r="C263" s="332" t="s">
        <v>43</v>
      </c>
      <c r="D263" s="333" t="s">
        <v>5</v>
      </c>
      <c r="E263" s="702" t="s">
        <v>110</v>
      </c>
      <c r="F263" s="703" t="s">
        <v>121</v>
      </c>
      <c r="G263" s="335"/>
      <c r="H263" s="336">
        <v>102.857</v>
      </c>
      <c r="I263" s="337">
        <v>102.857</v>
      </c>
    </row>
    <row r="264" spans="2:9" ht="12.95" customHeight="1" x14ac:dyDescent="0.15">
      <c r="B264" s="381" t="s">
        <v>10</v>
      </c>
      <c r="C264" s="332" t="s">
        <v>43</v>
      </c>
      <c r="D264" s="333" t="s">
        <v>5</v>
      </c>
      <c r="E264" s="702" t="s">
        <v>122</v>
      </c>
      <c r="F264" s="703" t="s">
        <v>125</v>
      </c>
      <c r="G264" s="335"/>
      <c r="H264" s="336">
        <v>215.05700000000002</v>
      </c>
      <c r="I264" s="337">
        <v>215.05700000000002</v>
      </c>
    </row>
    <row r="265" spans="2:9" ht="12.95" customHeight="1" x14ac:dyDescent="0.15">
      <c r="B265" s="381" t="s">
        <v>10</v>
      </c>
      <c r="C265" s="332" t="s">
        <v>43</v>
      </c>
      <c r="D265" s="333" t="s">
        <v>5</v>
      </c>
      <c r="E265" s="702" t="s">
        <v>131</v>
      </c>
      <c r="F265" s="703" t="s">
        <v>132</v>
      </c>
      <c r="G265" s="335"/>
      <c r="H265" s="336">
        <v>2437.9430000000002</v>
      </c>
      <c r="I265" s="337">
        <v>2437.9430000000002</v>
      </c>
    </row>
    <row r="266" spans="2:9" ht="12.95" customHeight="1" x14ac:dyDescent="0.15">
      <c r="B266" s="381" t="s">
        <v>10</v>
      </c>
      <c r="C266" s="332" t="s">
        <v>43</v>
      </c>
      <c r="D266" s="333" t="s">
        <v>5</v>
      </c>
      <c r="E266" s="702" t="s">
        <v>131</v>
      </c>
      <c r="F266" s="703" t="s">
        <v>135</v>
      </c>
      <c r="G266" s="335"/>
      <c r="H266" s="336">
        <v>317.14299999999997</v>
      </c>
      <c r="I266" s="337">
        <v>317.14299999999997</v>
      </c>
    </row>
    <row r="267" spans="2:9" ht="12.95" customHeight="1" x14ac:dyDescent="0.15">
      <c r="B267" s="381" t="s">
        <v>10</v>
      </c>
      <c r="C267" s="332" t="s">
        <v>43</v>
      </c>
      <c r="D267" s="333" t="s">
        <v>5</v>
      </c>
      <c r="E267" s="702" t="s">
        <v>131</v>
      </c>
      <c r="F267" s="703" t="s">
        <v>136</v>
      </c>
      <c r="G267" s="335"/>
      <c r="H267" s="336">
        <v>228.571</v>
      </c>
      <c r="I267" s="337">
        <v>228.571</v>
      </c>
    </row>
    <row r="268" spans="2:9" ht="12.95" customHeight="1" x14ac:dyDescent="0.15">
      <c r="B268" s="381" t="s">
        <v>10</v>
      </c>
      <c r="C268" s="332" t="s">
        <v>43</v>
      </c>
      <c r="D268" s="333" t="s">
        <v>5</v>
      </c>
      <c r="E268" s="702" t="s">
        <v>248</v>
      </c>
      <c r="F268" s="703" t="s">
        <v>278</v>
      </c>
      <c r="G268" s="335"/>
      <c r="H268" s="336">
        <v>102.857</v>
      </c>
      <c r="I268" s="337">
        <v>102.857</v>
      </c>
    </row>
    <row r="269" spans="2:9" ht="12.95" customHeight="1" x14ac:dyDescent="0.15">
      <c r="B269" s="381" t="s">
        <v>10</v>
      </c>
      <c r="C269" s="332" t="s">
        <v>43</v>
      </c>
      <c r="D269" s="333" t="s">
        <v>5</v>
      </c>
      <c r="E269" s="702" t="s">
        <v>146</v>
      </c>
      <c r="F269" s="703" t="s">
        <v>149</v>
      </c>
      <c r="G269" s="335"/>
      <c r="H269" s="336">
        <v>114.286</v>
      </c>
      <c r="I269" s="337">
        <v>114.286</v>
      </c>
    </row>
    <row r="270" spans="2:9" ht="12.95" customHeight="1" x14ac:dyDescent="0.15">
      <c r="B270" s="381" t="s">
        <v>10</v>
      </c>
      <c r="C270" s="332" t="s">
        <v>43</v>
      </c>
      <c r="D270" s="333" t="s">
        <v>5</v>
      </c>
      <c r="E270" s="702" t="s">
        <v>146</v>
      </c>
      <c r="F270" s="703" t="s">
        <v>152</v>
      </c>
      <c r="G270" s="335"/>
      <c r="H270" s="336">
        <v>205.714</v>
      </c>
      <c r="I270" s="337">
        <v>205.714</v>
      </c>
    </row>
    <row r="271" spans="2:9" ht="12.95" customHeight="1" x14ac:dyDescent="0.15">
      <c r="B271" s="381" t="s">
        <v>10</v>
      </c>
      <c r="C271" s="332" t="s">
        <v>43</v>
      </c>
      <c r="D271" s="333" t="s">
        <v>5</v>
      </c>
      <c r="E271" s="702" t="s">
        <v>153</v>
      </c>
      <c r="F271" s="703" t="s">
        <v>153</v>
      </c>
      <c r="G271" s="335"/>
      <c r="H271" s="336">
        <v>205.714</v>
      </c>
      <c r="I271" s="337">
        <v>205.714</v>
      </c>
    </row>
    <row r="272" spans="2:9" ht="12.95" customHeight="1" x14ac:dyDescent="0.15">
      <c r="B272" s="381" t="s">
        <v>11</v>
      </c>
      <c r="C272" s="332" t="s">
        <v>43</v>
      </c>
      <c r="D272" s="333" t="s">
        <v>5</v>
      </c>
      <c r="E272" s="702" t="s">
        <v>87</v>
      </c>
      <c r="F272" s="703" t="s">
        <v>95</v>
      </c>
      <c r="G272" s="335"/>
      <c r="H272" s="336">
        <v>234.286</v>
      </c>
      <c r="I272" s="337">
        <v>234.286</v>
      </c>
    </row>
    <row r="273" spans="2:9" ht="12.95" customHeight="1" x14ac:dyDescent="0.15">
      <c r="B273" s="381" t="s">
        <v>11</v>
      </c>
      <c r="C273" s="332" t="s">
        <v>43</v>
      </c>
      <c r="D273" s="333" t="s">
        <v>5</v>
      </c>
      <c r="E273" s="702" t="s">
        <v>110</v>
      </c>
      <c r="F273" s="703" t="s">
        <v>113</v>
      </c>
      <c r="G273" s="335"/>
      <c r="H273" s="336">
        <v>31.029</v>
      </c>
      <c r="I273" s="337">
        <v>31.029</v>
      </c>
    </row>
    <row r="274" spans="2:9" ht="12.95" customHeight="1" x14ac:dyDescent="0.15">
      <c r="B274" s="381" t="s">
        <v>11</v>
      </c>
      <c r="C274" s="332" t="s">
        <v>43</v>
      </c>
      <c r="D274" s="333" t="s">
        <v>5</v>
      </c>
      <c r="E274" s="702" t="s">
        <v>110</v>
      </c>
      <c r="F274" s="703" t="s">
        <v>117</v>
      </c>
      <c r="G274" s="335"/>
      <c r="H274" s="336">
        <v>205.714</v>
      </c>
      <c r="I274" s="337">
        <v>205.714</v>
      </c>
    </row>
    <row r="275" spans="2:9" ht="12.95" customHeight="1" x14ac:dyDescent="0.15">
      <c r="B275" s="381" t="s">
        <v>11</v>
      </c>
      <c r="C275" s="332" t="s">
        <v>43</v>
      </c>
      <c r="D275" s="333" t="s">
        <v>5</v>
      </c>
      <c r="E275" s="702" t="s">
        <v>122</v>
      </c>
      <c r="F275" s="703" t="s">
        <v>124</v>
      </c>
      <c r="G275" s="335"/>
      <c r="H275" s="336">
        <v>114.057</v>
      </c>
      <c r="I275" s="337">
        <v>114.057</v>
      </c>
    </row>
    <row r="276" spans="2:9" ht="12.95" customHeight="1" x14ac:dyDescent="0.15">
      <c r="B276" s="381" t="s">
        <v>11</v>
      </c>
      <c r="C276" s="332" t="s">
        <v>43</v>
      </c>
      <c r="D276" s="333" t="s">
        <v>5</v>
      </c>
      <c r="E276" s="702" t="s">
        <v>122</v>
      </c>
      <c r="F276" s="703" t="s">
        <v>279</v>
      </c>
      <c r="G276" s="335"/>
      <c r="H276" s="336">
        <v>114.286</v>
      </c>
      <c r="I276" s="337">
        <v>114.286</v>
      </c>
    </row>
    <row r="277" spans="2:9" ht="12.95" customHeight="1" x14ac:dyDescent="0.15">
      <c r="B277" s="381" t="s">
        <v>11</v>
      </c>
      <c r="C277" s="332" t="s">
        <v>43</v>
      </c>
      <c r="D277" s="333" t="s">
        <v>5</v>
      </c>
      <c r="E277" s="702" t="s">
        <v>131</v>
      </c>
      <c r="F277" s="703" t="s">
        <v>132</v>
      </c>
      <c r="G277" s="335"/>
      <c r="H277" s="336">
        <v>1165.5430000000001</v>
      </c>
      <c r="I277" s="337">
        <v>1165.5430000000001</v>
      </c>
    </row>
    <row r="278" spans="2:9" ht="12.95" customHeight="1" x14ac:dyDescent="0.15">
      <c r="B278" s="381" t="s">
        <v>11</v>
      </c>
      <c r="C278" s="332" t="s">
        <v>43</v>
      </c>
      <c r="D278" s="333" t="s">
        <v>5</v>
      </c>
      <c r="E278" s="702" t="s">
        <v>248</v>
      </c>
      <c r="F278" s="703" t="s">
        <v>145</v>
      </c>
      <c r="G278" s="335"/>
      <c r="H278" s="336">
        <v>308.57100000000003</v>
      </c>
      <c r="I278" s="337">
        <v>308.57100000000003</v>
      </c>
    </row>
    <row r="279" spans="2:9" ht="12.95" customHeight="1" x14ac:dyDescent="0.15">
      <c r="B279" s="381" t="s">
        <v>11</v>
      </c>
      <c r="C279" s="332" t="s">
        <v>43</v>
      </c>
      <c r="D279" s="333" t="s">
        <v>5</v>
      </c>
      <c r="E279" s="702" t="s">
        <v>146</v>
      </c>
      <c r="F279" s="703" t="s">
        <v>148</v>
      </c>
      <c r="G279" s="335"/>
      <c r="H279" s="336">
        <v>541.14200000000005</v>
      </c>
      <c r="I279" s="337">
        <v>541.14200000000005</v>
      </c>
    </row>
    <row r="280" spans="2:9" ht="12.95" customHeight="1" x14ac:dyDescent="0.15">
      <c r="B280" s="381" t="s">
        <v>11</v>
      </c>
      <c r="C280" s="332" t="s">
        <v>43</v>
      </c>
      <c r="D280" s="333" t="s">
        <v>5</v>
      </c>
      <c r="E280" s="702" t="s">
        <v>146</v>
      </c>
      <c r="F280" s="703" t="s">
        <v>150</v>
      </c>
      <c r="G280" s="335"/>
      <c r="H280" s="336">
        <v>491.428</v>
      </c>
      <c r="I280" s="337">
        <v>491.428</v>
      </c>
    </row>
    <row r="281" spans="2:9" ht="12.95" customHeight="1" x14ac:dyDescent="0.15">
      <c r="B281" s="381" t="s">
        <v>11</v>
      </c>
      <c r="C281" s="332" t="s">
        <v>43</v>
      </c>
      <c r="D281" s="333" t="s">
        <v>5</v>
      </c>
      <c r="E281" s="702" t="s">
        <v>146</v>
      </c>
      <c r="F281" s="703" t="s">
        <v>152</v>
      </c>
      <c r="G281" s="335"/>
      <c r="H281" s="336">
        <v>308.57100000000003</v>
      </c>
      <c r="I281" s="337">
        <v>308.57100000000003</v>
      </c>
    </row>
    <row r="282" spans="2:9" ht="12.95" customHeight="1" x14ac:dyDescent="0.15">
      <c r="B282" s="381" t="s">
        <v>11</v>
      </c>
      <c r="C282" s="332" t="s">
        <v>43</v>
      </c>
      <c r="D282" s="333" t="s">
        <v>5</v>
      </c>
      <c r="E282" s="702" t="s">
        <v>153</v>
      </c>
      <c r="F282" s="703" t="s">
        <v>153</v>
      </c>
      <c r="G282" s="335"/>
      <c r="H282" s="336">
        <v>102.857</v>
      </c>
      <c r="I282" s="337">
        <v>102.857</v>
      </c>
    </row>
    <row r="283" spans="2:9" ht="12.95" customHeight="1" x14ac:dyDescent="0.15">
      <c r="B283" s="383"/>
      <c r="C283" s="345" t="s">
        <v>43</v>
      </c>
      <c r="D283" s="346" t="s">
        <v>5</v>
      </c>
      <c r="E283" s="710" t="s">
        <v>273</v>
      </c>
      <c r="F283" s="711"/>
      <c r="G283" s="25"/>
      <c r="H283" s="2">
        <v>60216.513000000108</v>
      </c>
      <c r="I283" s="348">
        <v>60216.513000000108</v>
      </c>
    </row>
    <row r="284" spans="2:9" ht="12.95" customHeight="1" x14ac:dyDescent="0.15">
      <c r="B284" s="381" t="s">
        <v>4</v>
      </c>
      <c r="C284" s="332" t="s">
        <v>43</v>
      </c>
      <c r="D284" s="333" t="s">
        <v>15</v>
      </c>
      <c r="E284" s="702" t="s">
        <v>110</v>
      </c>
      <c r="F284" s="703" t="s">
        <v>112</v>
      </c>
      <c r="G284" s="335"/>
      <c r="H284" s="336">
        <v>996.43300000000067</v>
      </c>
      <c r="I284" s="337">
        <v>996.43300000000067</v>
      </c>
    </row>
    <row r="285" spans="2:9" ht="12.95" customHeight="1" x14ac:dyDescent="0.15">
      <c r="B285" s="381" t="s">
        <v>4</v>
      </c>
      <c r="C285" s="332" t="s">
        <v>43</v>
      </c>
      <c r="D285" s="333" t="s">
        <v>15</v>
      </c>
      <c r="E285" s="702" t="s">
        <v>289</v>
      </c>
      <c r="F285" s="703" t="s">
        <v>132</v>
      </c>
      <c r="G285" s="335"/>
      <c r="H285" s="336">
        <v>27.321000000000002</v>
      </c>
      <c r="I285" s="337">
        <v>27.321000000000002</v>
      </c>
    </row>
    <row r="286" spans="2:9" ht="12.95" customHeight="1" x14ac:dyDescent="0.15">
      <c r="B286" s="381" t="s">
        <v>10</v>
      </c>
      <c r="C286" s="332" t="s">
        <v>43</v>
      </c>
      <c r="D286" s="333" t="s">
        <v>15</v>
      </c>
      <c r="E286" s="702" t="s">
        <v>110</v>
      </c>
      <c r="F286" s="703" t="s">
        <v>114</v>
      </c>
      <c r="G286" s="335"/>
      <c r="H286" s="336">
        <v>173.57400000000001</v>
      </c>
      <c r="I286" s="337">
        <v>173.57400000000001</v>
      </c>
    </row>
    <row r="287" spans="2:9" ht="12.95" customHeight="1" x14ac:dyDescent="0.15">
      <c r="B287" s="381" t="s">
        <v>10</v>
      </c>
      <c r="C287" s="332" t="s">
        <v>43</v>
      </c>
      <c r="D287" s="333" t="s">
        <v>15</v>
      </c>
      <c r="E287" s="702" t="s">
        <v>131</v>
      </c>
      <c r="F287" s="703" t="s">
        <v>140</v>
      </c>
      <c r="G287" s="335"/>
      <c r="H287" s="336">
        <v>129.03800000000001</v>
      </c>
      <c r="I287" s="337">
        <v>129.03800000000001</v>
      </c>
    </row>
    <row r="288" spans="2:9" ht="12.95" customHeight="1" x14ac:dyDescent="0.15">
      <c r="B288" s="381" t="s">
        <v>10</v>
      </c>
      <c r="C288" s="332" t="s">
        <v>43</v>
      </c>
      <c r="D288" s="333" t="s">
        <v>15</v>
      </c>
      <c r="E288" s="702" t="s">
        <v>248</v>
      </c>
      <c r="F288" s="703" t="s">
        <v>143</v>
      </c>
      <c r="G288" s="335"/>
      <c r="H288" s="336">
        <v>252.322</v>
      </c>
      <c r="I288" s="337">
        <v>252.322</v>
      </c>
    </row>
    <row r="289" spans="2:9" ht="12.95" customHeight="1" x14ac:dyDescent="0.15">
      <c r="B289" s="381" t="s">
        <v>10</v>
      </c>
      <c r="C289" s="332" t="s">
        <v>43</v>
      </c>
      <c r="D289" s="333" t="s">
        <v>15</v>
      </c>
      <c r="E289" s="702" t="s">
        <v>146</v>
      </c>
      <c r="F289" s="703" t="s">
        <v>275</v>
      </c>
      <c r="G289" s="335"/>
      <c r="H289" s="336">
        <v>38.572000000000003</v>
      </c>
      <c r="I289" s="337">
        <v>38.572000000000003</v>
      </c>
    </row>
    <row r="290" spans="2:9" ht="12.95" customHeight="1" x14ac:dyDescent="0.15">
      <c r="B290" s="383"/>
      <c r="C290" s="345" t="s">
        <v>43</v>
      </c>
      <c r="D290" s="346" t="s">
        <v>15</v>
      </c>
      <c r="E290" s="710" t="s">
        <v>273</v>
      </c>
      <c r="F290" s="711"/>
      <c r="G290" s="25"/>
      <c r="H290" s="2">
        <v>1617.2600000000014</v>
      </c>
      <c r="I290" s="348">
        <v>1617.2600000000014</v>
      </c>
    </row>
    <row r="291" spans="2:9" ht="12.95" customHeight="1" x14ac:dyDescent="0.15">
      <c r="B291" s="381" t="s">
        <v>4</v>
      </c>
      <c r="C291" s="332" t="s">
        <v>43</v>
      </c>
      <c r="D291" s="333" t="s">
        <v>6</v>
      </c>
      <c r="E291" s="702" t="s">
        <v>87</v>
      </c>
      <c r="F291" s="703" t="s">
        <v>89</v>
      </c>
      <c r="G291" s="335"/>
      <c r="H291" s="336">
        <v>289.286</v>
      </c>
      <c r="I291" s="337">
        <v>289.286</v>
      </c>
    </row>
    <row r="292" spans="2:9" ht="12.95" customHeight="1" x14ac:dyDescent="0.15">
      <c r="B292" s="381" t="s">
        <v>4</v>
      </c>
      <c r="C292" s="332" t="s">
        <v>43</v>
      </c>
      <c r="D292" s="333" t="s">
        <v>6</v>
      </c>
      <c r="E292" s="702" t="s">
        <v>87</v>
      </c>
      <c r="F292" s="703" t="s">
        <v>93</v>
      </c>
      <c r="G292" s="335"/>
      <c r="H292" s="336">
        <v>51.442999999999998</v>
      </c>
      <c r="I292" s="337">
        <v>51.442999999999998</v>
      </c>
    </row>
    <row r="293" spans="2:9" ht="12.95" customHeight="1" x14ac:dyDescent="0.15">
      <c r="B293" s="381" t="s">
        <v>4</v>
      </c>
      <c r="C293" s="332" t="s">
        <v>43</v>
      </c>
      <c r="D293" s="333" t="s">
        <v>6</v>
      </c>
      <c r="E293" s="702" t="s">
        <v>97</v>
      </c>
      <c r="F293" s="703" t="s">
        <v>99</v>
      </c>
      <c r="G293" s="335"/>
      <c r="H293" s="336">
        <v>107.142</v>
      </c>
      <c r="I293" s="337">
        <v>107.142</v>
      </c>
    </row>
    <row r="294" spans="2:9" ht="12.95" customHeight="1" x14ac:dyDescent="0.15">
      <c r="B294" s="381" t="s">
        <v>4</v>
      </c>
      <c r="C294" s="332" t="s">
        <v>43</v>
      </c>
      <c r="D294" s="333" t="s">
        <v>6</v>
      </c>
      <c r="E294" s="702" t="s">
        <v>97</v>
      </c>
      <c r="F294" s="703" t="s">
        <v>101</v>
      </c>
      <c r="G294" s="335"/>
      <c r="H294" s="336">
        <v>35.713999999999999</v>
      </c>
      <c r="I294" s="337">
        <v>35.713999999999999</v>
      </c>
    </row>
    <row r="295" spans="2:9" ht="12.95" customHeight="1" thickBot="1" x14ac:dyDescent="0.2">
      <c r="B295" s="388" t="s">
        <v>4</v>
      </c>
      <c r="C295" s="355" t="s">
        <v>43</v>
      </c>
      <c r="D295" s="356" t="s">
        <v>6</v>
      </c>
      <c r="E295" s="704" t="s">
        <v>110</v>
      </c>
      <c r="F295" s="705" t="s">
        <v>111</v>
      </c>
      <c r="G295" s="358"/>
      <c r="H295" s="359">
        <v>102.857</v>
      </c>
      <c r="I295" s="360">
        <v>102.857</v>
      </c>
    </row>
    <row r="296" spans="2:9" ht="12.95" customHeight="1" x14ac:dyDescent="0.15">
      <c r="B296" s="384" t="s">
        <v>4</v>
      </c>
      <c r="C296" s="349" t="s">
        <v>43</v>
      </c>
      <c r="D296" s="350" t="s">
        <v>6</v>
      </c>
      <c r="E296" s="706" t="s">
        <v>110</v>
      </c>
      <c r="F296" s="707" t="s">
        <v>112</v>
      </c>
      <c r="G296" s="352"/>
      <c r="H296" s="353">
        <v>724.30500000000006</v>
      </c>
      <c r="I296" s="354">
        <v>724.30500000000006</v>
      </c>
    </row>
    <row r="297" spans="2:9" ht="12.95" customHeight="1" x14ac:dyDescent="0.15">
      <c r="B297" s="381" t="s">
        <v>4</v>
      </c>
      <c r="C297" s="332" t="s">
        <v>43</v>
      </c>
      <c r="D297" s="333" t="s">
        <v>6</v>
      </c>
      <c r="E297" s="702" t="s">
        <v>110</v>
      </c>
      <c r="F297" s="703" t="s">
        <v>113</v>
      </c>
      <c r="G297" s="335"/>
      <c r="H297" s="336">
        <v>102.857</v>
      </c>
      <c r="I297" s="337">
        <v>102.857</v>
      </c>
    </row>
    <row r="298" spans="2:9" ht="12.95" customHeight="1" x14ac:dyDescent="0.15">
      <c r="B298" s="381" t="s">
        <v>4</v>
      </c>
      <c r="C298" s="332" t="s">
        <v>43</v>
      </c>
      <c r="D298" s="333" t="s">
        <v>6</v>
      </c>
      <c r="E298" s="702" t="s">
        <v>110</v>
      </c>
      <c r="F298" s="703" t="s">
        <v>114</v>
      </c>
      <c r="G298" s="335"/>
      <c r="H298" s="336">
        <v>237.77599999999998</v>
      </c>
      <c r="I298" s="337">
        <v>237.77599999999998</v>
      </c>
    </row>
    <row r="299" spans="2:9" ht="12.95" customHeight="1" x14ac:dyDescent="0.15">
      <c r="B299" s="381" t="s">
        <v>4</v>
      </c>
      <c r="C299" s="332" t="s">
        <v>43</v>
      </c>
      <c r="D299" s="333" t="s">
        <v>6</v>
      </c>
      <c r="E299" s="702" t="s">
        <v>110</v>
      </c>
      <c r="F299" s="703" t="s">
        <v>117</v>
      </c>
      <c r="G299" s="335"/>
      <c r="H299" s="336">
        <v>900.01799999999923</v>
      </c>
      <c r="I299" s="337">
        <v>900.01799999999923</v>
      </c>
    </row>
    <row r="300" spans="2:9" ht="12.95" customHeight="1" x14ac:dyDescent="0.15">
      <c r="B300" s="381" t="s">
        <v>4</v>
      </c>
      <c r="C300" s="332" t="s">
        <v>43</v>
      </c>
      <c r="D300" s="333" t="s">
        <v>6</v>
      </c>
      <c r="E300" s="702" t="s">
        <v>122</v>
      </c>
      <c r="F300" s="703" t="s">
        <v>126</v>
      </c>
      <c r="G300" s="335"/>
      <c r="H300" s="336">
        <v>1542.857</v>
      </c>
      <c r="I300" s="337">
        <v>1542.857</v>
      </c>
    </row>
    <row r="301" spans="2:9" ht="12.95" customHeight="1" x14ac:dyDescent="0.15">
      <c r="B301" s="381" t="s">
        <v>4</v>
      </c>
      <c r="C301" s="332" t="s">
        <v>43</v>
      </c>
      <c r="D301" s="333" t="s">
        <v>6</v>
      </c>
      <c r="E301" s="702" t="s">
        <v>122</v>
      </c>
      <c r="F301" s="703" t="s">
        <v>279</v>
      </c>
      <c r="G301" s="335"/>
      <c r="H301" s="336">
        <v>35.713999999999999</v>
      </c>
      <c r="I301" s="337">
        <v>35.713999999999999</v>
      </c>
    </row>
    <row r="302" spans="2:9" ht="12.95" customHeight="1" x14ac:dyDescent="0.15">
      <c r="B302" s="381" t="s">
        <v>4</v>
      </c>
      <c r="C302" s="332" t="s">
        <v>43</v>
      </c>
      <c r="D302" s="333" t="s">
        <v>6</v>
      </c>
      <c r="E302" s="702" t="s">
        <v>131</v>
      </c>
      <c r="F302" s="703" t="s">
        <v>132</v>
      </c>
      <c r="G302" s="335"/>
      <c r="H302" s="336">
        <v>465.6749999999999</v>
      </c>
      <c r="I302" s="337">
        <v>465.6749999999999</v>
      </c>
    </row>
    <row r="303" spans="2:9" ht="12.95" customHeight="1" x14ac:dyDescent="0.15">
      <c r="B303" s="381" t="s">
        <v>4</v>
      </c>
      <c r="C303" s="332" t="s">
        <v>43</v>
      </c>
      <c r="D303" s="333" t="s">
        <v>6</v>
      </c>
      <c r="E303" s="702" t="s">
        <v>131</v>
      </c>
      <c r="F303" s="703" t="s">
        <v>137</v>
      </c>
      <c r="G303" s="335"/>
      <c r="H303" s="336">
        <v>35.713999999999999</v>
      </c>
      <c r="I303" s="337">
        <v>35.713999999999999</v>
      </c>
    </row>
    <row r="304" spans="2:9" ht="12.95" customHeight="1" x14ac:dyDescent="0.15">
      <c r="B304" s="381" t="s">
        <v>4</v>
      </c>
      <c r="C304" s="332" t="s">
        <v>43</v>
      </c>
      <c r="D304" s="333" t="s">
        <v>6</v>
      </c>
      <c r="E304" s="702" t="s">
        <v>248</v>
      </c>
      <c r="F304" s="703" t="s">
        <v>142</v>
      </c>
      <c r="G304" s="335"/>
      <c r="H304" s="336">
        <v>35.713999999999999</v>
      </c>
      <c r="I304" s="337">
        <v>35.713999999999999</v>
      </c>
    </row>
    <row r="305" spans="2:9" ht="12.95" customHeight="1" x14ac:dyDescent="0.15">
      <c r="B305" s="381" t="s">
        <v>4</v>
      </c>
      <c r="C305" s="332" t="s">
        <v>43</v>
      </c>
      <c r="D305" s="333" t="s">
        <v>6</v>
      </c>
      <c r="E305" s="702" t="s">
        <v>248</v>
      </c>
      <c r="F305" s="703" t="s">
        <v>143</v>
      </c>
      <c r="G305" s="335"/>
      <c r="H305" s="336">
        <v>32.143000000000001</v>
      </c>
      <c r="I305" s="337">
        <v>32.143000000000001</v>
      </c>
    </row>
    <row r="306" spans="2:9" ht="12.95" customHeight="1" x14ac:dyDescent="0.15">
      <c r="B306" s="381" t="s">
        <v>4</v>
      </c>
      <c r="C306" s="332" t="s">
        <v>43</v>
      </c>
      <c r="D306" s="333" t="s">
        <v>6</v>
      </c>
      <c r="E306" s="702" t="s">
        <v>294</v>
      </c>
      <c r="F306" s="703" t="s">
        <v>148</v>
      </c>
      <c r="G306" s="335"/>
      <c r="H306" s="336">
        <v>362.11400000000003</v>
      </c>
      <c r="I306" s="337">
        <v>362.11400000000003</v>
      </c>
    </row>
    <row r="307" spans="2:9" ht="12.95" customHeight="1" x14ac:dyDescent="0.15">
      <c r="B307" s="381" t="s">
        <v>4</v>
      </c>
      <c r="C307" s="332" t="s">
        <v>43</v>
      </c>
      <c r="D307" s="333" t="s">
        <v>6</v>
      </c>
      <c r="E307" s="702" t="s">
        <v>146</v>
      </c>
      <c r="F307" s="703" t="s">
        <v>152</v>
      </c>
      <c r="G307" s="335"/>
      <c r="H307" s="336">
        <v>117.857</v>
      </c>
      <c r="I307" s="337">
        <v>117.857</v>
      </c>
    </row>
    <row r="308" spans="2:9" ht="12.95" customHeight="1" x14ac:dyDescent="0.15">
      <c r="B308" s="381" t="s">
        <v>4</v>
      </c>
      <c r="C308" s="332" t="s">
        <v>43</v>
      </c>
      <c r="D308" s="333" t="s">
        <v>6</v>
      </c>
      <c r="E308" s="702" t="s">
        <v>294</v>
      </c>
      <c r="F308" s="703" t="s">
        <v>275</v>
      </c>
      <c r="G308" s="335"/>
      <c r="H308" s="336">
        <v>85.715999999999994</v>
      </c>
      <c r="I308" s="337">
        <v>85.715999999999994</v>
      </c>
    </row>
    <row r="309" spans="2:9" ht="12.95" customHeight="1" x14ac:dyDescent="0.15">
      <c r="B309" s="381" t="s">
        <v>5</v>
      </c>
      <c r="C309" s="332" t="s">
        <v>43</v>
      </c>
      <c r="D309" s="333" t="s">
        <v>6</v>
      </c>
      <c r="E309" s="702" t="s">
        <v>87</v>
      </c>
      <c r="F309" s="703" t="s">
        <v>93</v>
      </c>
      <c r="G309" s="335"/>
      <c r="H309" s="336">
        <v>205.714</v>
      </c>
      <c r="I309" s="337">
        <v>205.714</v>
      </c>
    </row>
    <row r="310" spans="2:9" ht="12.95" customHeight="1" x14ac:dyDescent="0.15">
      <c r="B310" s="381" t="s">
        <v>5</v>
      </c>
      <c r="C310" s="332" t="s">
        <v>43</v>
      </c>
      <c r="D310" s="333" t="s">
        <v>6</v>
      </c>
      <c r="E310" s="702" t="s">
        <v>295</v>
      </c>
      <c r="F310" s="703" t="s">
        <v>95</v>
      </c>
      <c r="G310" s="335"/>
      <c r="H310" s="336">
        <v>397.14300000000003</v>
      </c>
      <c r="I310" s="337">
        <v>397.14300000000003</v>
      </c>
    </row>
    <row r="311" spans="2:9" ht="12.95" customHeight="1" x14ac:dyDescent="0.15">
      <c r="B311" s="381" t="s">
        <v>5</v>
      </c>
      <c r="C311" s="332" t="s">
        <v>43</v>
      </c>
      <c r="D311" s="333" t="s">
        <v>6</v>
      </c>
      <c r="E311" s="702" t="s">
        <v>87</v>
      </c>
      <c r="F311" s="703" t="s">
        <v>96</v>
      </c>
      <c r="G311" s="335"/>
      <c r="H311" s="336">
        <v>191.429</v>
      </c>
      <c r="I311" s="337">
        <v>191.429</v>
      </c>
    </row>
    <row r="312" spans="2:9" ht="12.95" customHeight="1" x14ac:dyDescent="0.15">
      <c r="B312" s="381" t="s">
        <v>5</v>
      </c>
      <c r="C312" s="332" t="s">
        <v>43</v>
      </c>
      <c r="D312" s="333" t="s">
        <v>6</v>
      </c>
      <c r="E312" s="702" t="s">
        <v>97</v>
      </c>
      <c r="F312" s="703" t="s">
        <v>98</v>
      </c>
      <c r="G312" s="335"/>
      <c r="H312" s="336">
        <v>77.143000000000001</v>
      </c>
      <c r="I312" s="337">
        <v>77.143000000000001</v>
      </c>
    </row>
    <row r="313" spans="2:9" ht="12.95" customHeight="1" x14ac:dyDescent="0.15">
      <c r="B313" s="381" t="s">
        <v>5</v>
      </c>
      <c r="C313" s="332" t="s">
        <v>43</v>
      </c>
      <c r="D313" s="333" t="s">
        <v>6</v>
      </c>
      <c r="E313" s="702" t="s">
        <v>97</v>
      </c>
      <c r="F313" s="703" t="s">
        <v>99</v>
      </c>
      <c r="G313" s="335"/>
      <c r="H313" s="336">
        <v>102.857</v>
      </c>
      <c r="I313" s="337">
        <v>102.857</v>
      </c>
    </row>
    <row r="314" spans="2:9" ht="12.95" customHeight="1" x14ac:dyDescent="0.15">
      <c r="B314" s="385" t="s">
        <v>5</v>
      </c>
      <c r="C314" s="332" t="s">
        <v>43</v>
      </c>
      <c r="D314" s="333" t="s">
        <v>6</v>
      </c>
      <c r="E314" s="702" t="s">
        <v>110</v>
      </c>
      <c r="F314" s="703" t="s">
        <v>121</v>
      </c>
      <c r="G314" s="335"/>
      <c r="H314" s="336">
        <v>154.286</v>
      </c>
      <c r="I314" s="337">
        <v>154.286</v>
      </c>
    </row>
    <row r="315" spans="2:9" ht="12.95" customHeight="1" x14ac:dyDescent="0.15">
      <c r="B315" s="385" t="s">
        <v>5</v>
      </c>
      <c r="C315" s="332" t="s">
        <v>43</v>
      </c>
      <c r="D315" s="333" t="s">
        <v>6</v>
      </c>
      <c r="E315" s="702" t="s">
        <v>122</v>
      </c>
      <c r="F315" s="703" t="s">
        <v>279</v>
      </c>
      <c r="G315" s="335"/>
      <c r="H315" s="336">
        <v>631.52</v>
      </c>
      <c r="I315" s="337">
        <v>631.52</v>
      </c>
    </row>
    <row r="316" spans="2:9" ht="12.95" customHeight="1" x14ac:dyDescent="0.15">
      <c r="B316" s="385" t="s">
        <v>5</v>
      </c>
      <c r="C316" s="332" t="s">
        <v>43</v>
      </c>
      <c r="D316" s="333" t="s">
        <v>6</v>
      </c>
      <c r="E316" s="702" t="s">
        <v>131</v>
      </c>
      <c r="F316" s="703" t="s">
        <v>132</v>
      </c>
      <c r="G316" s="335"/>
      <c r="H316" s="336">
        <v>3887.35</v>
      </c>
      <c r="I316" s="337">
        <v>3887.35</v>
      </c>
    </row>
    <row r="317" spans="2:9" ht="12.95" customHeight="1" x14ac:dyDescent="0.15">
      <c r="B317" s="385" t="s">
        <v>5</v>
      </c>
      <c r="C317" s="332" t="s">
        <v>43</v>
      </c>
      <c r="D317" s="333" t="s">
        <v>6</v>
      </c>
      <c r="E317" s="702" t="s">
        <v>131</v>
      </c>
      <c r="F317" s="703" t="s">
        <v>137</v>
      </c>
      <c r="G317" s="335"/>
      <c r="H317" s="336">
        <v>108.03400000000001</v>
      </c>
      <c r="I317" s="337">
        <v>108.03400000000001</v>
      </c>
    </row>
    <row r="318" spans="2:9" ht="12.95" customHeight="1" x14ac:dyDescent="0.15">
      <c r="B318" s="385" t="s">
        <v>5</v>
      </c>
      <c r="C318" s="332" t="s">
        <v>43</v>
      </c>
      <c r="D318" s="333" t="s">
        <v>6</v>
      </c>
      <c r="E318" s="702" t="s">
        <v>131</v>
      </c>
      <c r="F318" s="703" t="s">
        <v>140</v>
      </c>
      <c r="G318" s="335"/>
      <c r="H318" s="336">
        <v>200</v>
      </c>
      <c r="I318" s="337">
        <v>200</v>
      </c>
    </row>
    <row r="319" spans="2:9" ht="12.95" customHeight="1" x14ac:dyDescent="0.15">
      <c r="B319" s="385" t="s">
        <v>5</v>
      </c>
      <c r="C319" s="332" t="s">
        <v>43</v>
      </c>
      <c r="D319" s="333" t="s">
        <v>6</v>
      </c>
      <c r="E319" s="702" t="s">
        <v>248</v>
      </c>
      <c r="F319" s="703" t="s">
        <v>144</v>
      </c>
      <c r="G319" s="335"/>
      <c r="H319" s="336">
        <v>114.286</v>
      </c>
      <c r="I319" s="337">
        <v>114.286</v>
      </c>
    </row>
    <row r="320" spans="2:9" ht="12.95" customHeight="1" x14ac:dyDescent="0.15">
      <c r="B320" s="385" t="s">
        <v>5</v>
      </c>
      <c r="C320" s="332" t="s">
        <v>43</v>
      </c>
      <c r="D320" s="333" t="s">
        <v>6</v>
      </c>
      <c r="E320" s="702" t="s">
        <v>146</v>
      </c>
      <c r="F320" s="703" t="s">
        <v>152</v>
      </c>
      <c r="G320" s="335"/>
      <c r="H320" s="336">
        <v>107.675</v>
      </c>
      <c r="I320" s="337">
        <v>107.675</v>
      </c>
    </row>
    <row r="321" spans="2:9" ht="12.95" customHeight="1" x14ac:dyDescent="0.15">
      <c r="B321" s="385" t="s">
        <v>5</v>
      </c>
      <c r="C321" s="332" t="s">
        <v>43</v>
      </c>
      <c r="D321" s="333" t="s">
        <v>6</v>
      </c>
      <c r="E321" s="702" t="s">
        <v>153</v>
      </c>
      <c r="F321" s="703" t="s">
        <v>153</v>
      </c>
      <c r="G321" s="335"/>
      <c r="H321" s="336">
        <v>540</v>
      </c>
      <c r="I321" s="337">
        <v>540</v>
      </c>
    </row>
    <row r="322" spans="2:9" ht="12.95" customHeight="1" x14ac:dyDescent="0.15">
      <c r="B322" s="385" t="s">
        <v>7</v>
      </c>
      <c r="C322" s="332" t="s">
        <v>43</v>
      </c>
      <c r="D322" s="333" t="s">
        <v>6</v>
      </c>
      <c r="E322" s="702" t="s">
        <v>110</v>
      </c>
      <c r="F322" s="703" t="s">
        <v>112</v>
      </c>
      <c r="G322" s="335"/>
      <c r="H322" s="336">
        <v>114.286</v>
      </c>
      <c r="I322" s="337">
        <v>114.286</v>
      </c>
    </row>
    <row r="323" spans="2:9" ht="12.95" customHeight="1" x14ac:dyDescent="0.15">
      <c r="B323" s="385" t="s">
        <v>7</v>
      </c>
      <c r="C323" s="332" t="s">
        <v>43</v>
      </c>
      <c r="D323" s="333" t="s">
        <v>6</v>
      </c>
      <c r="E323" s="702" t="s">
        <v>122</v>
      </c>
      <c r="F323" s="703" t="s">
        <v>279</v>
      </c>
      <c r="G323" s="335"/>
      <c r="H323" s="336">
        <v>205.714</v>
      </c>
      <c r="I323" s="337">
        <v>205.714</v>
      </c>
    </row>
    <row r="324" spans="2:9" ht="12.95" customHeight="1" x14ac:dyDescent="0.15">
      <c r="B324" s="385" t="s">
        <v>7</v>
      </c>
      <c r="C324" s="332" t="s">
        <v>43</v>
      </c>
      <c r="D324" s="333" t="s">
        <v>6</v>
      </c>
      <c r="E324" s="702" t="s">
        <v>131</v>
      </c>
      <c r="F324" s="703" t="s">
        <v>132</v>
      </c>
      <c r="G324" s="335"/>
      <c r="H324" s="336">
        <v>1145.943</v>
      </c>
      <c r="I324" s="337">
        <v>1145.943</v>
      </c>
    </row>
    <row r="325" spans="2:9" ht="12.95" customHeight="1" x14ac:dyDescent="0.15">
      <c r="B325" s="385" t="s">
        <v>7</v>
      </c>
      <c r="C325" s="332" t="s">
        <v>43</v>
      </c>
      <c r="D325" s="333" t="s">
        <v>6</v>
      </c>
      <c r="E325" s="702" t="s">
        <v>131</v>
      </c>
      <c r="F325" s="703" t="s">
        <v>137</v>
      </c>
      <c r="G325" s="335"/>
      <c r="H325" s="336">
        <v>308.57100000000003</v>
      </c>
      <c r="I325" s="337">
        <v>308.57100000000003</v>
      </c>
    </row>
    <row r="326" spans="2:9" ht="12.95" customHeight="1" x14ac:dyDescent="0.15">
      <c r="B326" s="385" t="s">
        <v>7</v>
      </c>
      <c r="C326" s="332" t="s">
        <v>43</v>
      </c>
      <c r="D326" s="333" t="s">
        <v>6</v>
      </c>
      <c r="E326" s="702" t="s">
        <v>248</v>
      </c>
      <c r="F326" s="703" t="s">
        <v>143</v>
      </c>
      <c r="G326" s="335"/>
      <c r="H326" s="336">
        <v>205.714</v>
      </c>
      <c r="I326" s="337">
        <v>205.714</v>
      </c>
    </row>
    <row r="327" spans="2:9" ht="12.95" customHeight="1" x14ac:dyDescent="0.15">
      <c r="B327" s="385" t="s">
        <v>7</v>
      </c>
      <c r="C327" s="332" t="s">
        <v>43</v>
      </c>
      <c r="D327" s="333" t="s">
        <v>6</v>
      </c>
      <c r="E327" s="702" t="s">
        <v>146</v>
      </c>
      <c r="F327" s="703" t="s">
        <v>148</v>
      </c>
      <c r="G327" s="335"/>
      <c r="H327" s="336">
        <v>886.34199999999998</v>
      </c>
      <c r="I327" s="337">
        <v>886.34199999999998</v>
      </c>
    </row>
    <row r="328" spans="2:9" ht="12.95" customHeight="1" x14ac:dyDescent="0.15">
      <c r="B328" s="385" t="s">
        <v>7</v>
      </c>
      <c r="C328" s="332" t="s">
        <v>43</v>
      </c>
      <c r="D328" s="333" t="s">
        <v>6</v>
      </c>
      <c r="E328" s="702" t="s">
        <v>153</v>
      </c>
      <c r="F328" s="703" t="s">
        <v>153</v>
      </c>
      <c r="G328" s="335"/>
      <c r="H328" s="336">
        <v>102.857</v>
      </c>
      <c r="I328" s="337">
        <v>102.857</v>
      </c>
    </row>
    <row r="329" spans="2:9" ht="12.95" customHeight="1" x14ac:dyDescent="0.15">
      <c r="B329" s="385" t="s">
        <v>203</v>
      </c>
      <c r="C329" s="332" t="s">
        <v>43</v>
      </c>
      <c r="D329" s="333" t="s">
        <v>6</v>
      </c>
      <c r="E329" s="702" t="s">
        <v>110</v>
      </c>
      <c r="F329" s="703" t="s">
        <v>247</v>
      </c>
      <c r="G329" s="335"/>
      <c r="H329" s="336">
        <v>261.964</v>
      </c>
      <c r="I329" s="337">
        <v>261.964</v>
      </c>
    </row>
    <row r="330" spans="2:9" ht="12.95" customHeight="1" x14ac:dyDescent="0.15">
      <c r="B330" s="385" t="s">
        <v>10</v>
      </c>
      <c r="C330" s="332" t="s">
        <v>43</v>
      </c>
      <c r="D330" s="333" t="s">
        <v>6</v>
      </c>
      <c r="E330" s="702" t="s">
        <v>87</v>
      </c>
      <c r="F330" s="703" t="s">
        <v>91</v>
      </c>
      <c r="G330" s="335"/>
      <c r="H330" s="336">
        <v>33.929000000000002</v>
      </c>
      <c r="I330" s="337">
        <v>33.929000000000002</v>
      </c>
    </row>
    <row r="331" spans="2:9" ht="12.95" customHeight="1" x14ac:dyDescent="0.15">
      <c r="B331" s="385" t="s">
        <v>10</v>
      </c>
      <c r="C331" s="332" t="s">
        <v>43</v>
      </c>
      <c r="D331" s="333" t="s">
        <v>6</v>
      </c>
      <c r="E331" s="702" t="s">
        <v>87</v>
      </c>
      <c r="F331" s="703" t="s">
        <v>93</v>
      </c>
      <c r="G331" s="335"/>
      <c r="H331" s="336">
        <v>35.713999999999999</v>
      </c>
      <c r="I331" s="337">
        <v>35.713999999999999</v>
      </c>
    </row>
    <row r="332" spans="2:9" ht="12.95" customHeight="1" x14ac:dyDescent="0.15">
      <c r="B332" s="385" t="s">
        <v>10</v>
      </c>
      <c r="C332" s="332" t="s">
        <v>43</v>
      </c>
      <c r="D332" s="333" t="s">
        <v>6</v>
      </c>
      <c r="E332" s="702" t="s">
        <v>103</v>
      </c>
      <c r="F332" s="703" t="s">
        <v>109</v>
      </c>
      <c r="G332" s="335"/>
      <c r="H332" s="336">
        <v>305.36099999999999</v>
      </c>
      <c r="I332" s="337">
        <v>305.36099999999999</v>
      </c>
    </row>
    <row r="333" spans="2:9" ht="12.95" customHeight="1" x14ac:dyDescent="0.15">
      <c r="B333" s="385" t="s">
        <v>10</v>
      </c>
      <c r="C333" s="332" t="s">
        <v>43</v>
      </c>
      <c r="D333" s="333" t="s">
        <v>6</v>
      </c>
      <c r="E333" s="702" t="s">
        <v>110</v>
      </c>
      <c r="F333" s="703" t="s">
        <v>112</v>
      </c>
      <c r="G333" s="335"/>
      <c r="H333" s="336">
        <v>2396.4220000000014</v>
      </c>
      <c r="I333" s="337">
        <v>2396.4220000000014</v>
      </c>
    </row>
    <row r="334" spans="2:9" ht="12.95" customHeight="1" x14ac:dyDescent="0.15">
      <c r="B334" s="385" t="s">
        <v>10</v>
      </c>
      <c r="C334" s="332" t="s">
        <v>43</v>
      </c>
      <c r="D334" s="333" t="s">
        <v>6</v>
      </c>
      <c r="E334" s="702" t="s">
        <v>110</v>
      </c>
      <c r="F334" s="703" t="s">
        <v>114</v>
      </c>
      <c r="G334" s="335"/>
      <c r="H334" s="336">
        <v>1192.9559999999999</v>
      </c>
      <c r="I334" s="337">
        <v>1192.9559999999999</v>
      </c>
    </row>
    <row r="335" spans="2:9" ht="12.95" customHeight="1" x14ac:dyDescent="0.15">
      <c r="B335" s="385" t="s">
        <v>10</v>
      </c>
      <c r="C335" s="332" t="s">
        <v>43</v>
      </c>
      <c r="D335" s="333" t="s">
        <v>6</v>
      </c>
      <c r="E335" s="702" t="s">
        <v>110</v>
      </c>
      <c r="F335" s="703" t="s">
        <v>117</v>
      </c>
      <c r="G335" s="335"/>
      <c r="H335" s="336">
        <v>6042.9740000000183</v>
      </c>
      <c r="I335" s="337">
        <v>6042.9740000000183</v>
      </c>
    </row>
    <row r="336" spans="2:9" ht="12.95" customHeight="1" x14ac:dyDescent="0.15">
      <c r="B336" s="385" t="s">
        <v>10</v>
      </c>
      <c r="C336" s="332" t="s">
        <v>43</v>
      </c>
      <c r="D336" s="333" t="s">
        <v>6</v>
      </c>
      <c r="E336" s="702" t="s">
        <v>110</v>
      </c>
      <c r="F336" s="703" t="s">
        <v>274</v>
      </c>
      <c r="G336" s="335"/>
      <c r="H336" s="336">
        <v>21.428999999999998</v>
      </c>
      <c r="I336" s="337">
        <v>21.428999999999998</v>
      </c>
    </row>
    <row r="337" spans="2:9" ht="12.95" customHeight="1" x14ac:dyDescent="0.15">
      <c r="B337" s="385" t="s">
        <v>10</v>
      </c>
      <c r="C337" s="332" t="s">
        <v>43</v>
      </c>
      <c r="D337" s="333" t="s">
        <v>6</v>
      </c>
      <c r="E337" s="702" t="s">
        <v>110</v>
      </c>
      <c r="F337" s="703" t="s">
        <v>249</v>
      </c>
      <c r="G337" s="335"/>
      <c r="H337" s="336">
        <v>21.428999999999998</v>
      </c>
      <c r="I337" s="337">
        <v>21.428999999999998</v>
      </c>
    </row>
    <row r="338" spans="2:9" ht="12.95" customHeight="1" x14ac:dyDescent="0.15">
      <c r="B338" s="385" t="s">
        <v>10</v>
      </c>
      <c r="C338" s="332" t="s">
        <v>43</v>
      </c>
      <c r="D338" s="333" t="s">
        <v>6</v>
      </c>
      <c r="E338" s="702" t="s">
        <v>110</v>
      </c>
      <c r="F338" s="703" t="s">
        <v>119</v>
      </c>
      <c r="G338" s="335"/>
      <c r="H338" s="336">
        <v>35.713999999999999</v>
      </c>
      <c r="I338" s="337">
        <v>35.713999999999999</v>
      </c>
    </row>
    <row r="339" spans="2:9" ht="12.95" customHeight="1" x14ac:dyDescent="0.15">
      <c r="B339" s="385" t="s">
        <v>10</v>
      </c>
      <c r="C339" s="332" t="s">
        <v>43</v>
      </c>
      <c r="D339" s="333" t="s">
        <v>6</v>
      </c>
      <c r="E339" s="702" t="s">
        <v>110</v>
      </c>
      <c r="F339" s="703" t="s">
        <v>121</v>
      </c>
      <c r="G339" s="335"/>
      <c r="H339" s="336">
        <v>71.427999999999997</v>
      </c>
      <c r="I339" s="337">
        <v>71.427999999999997</v>
      </c>
    </row>
    <row r="340" spans="2:9" ht="12.95" customHeight="1" x14ac:dyDescent="0.15">
      <c r="B340" s="385" t="s">
        <v>10</v>
      </c>
      <c r="C340" s="332" t="s">
        <v>43</v>
      </c>
      <c r="D340" s="333" t="s">
        <v>6</v>
      </c>
      <c r="E340" s="702" t="s">
        <v>122</v>
      </c>
      <c r="F340" s="703" t="s">
        <v>123</v>
      </c>
      <c r="G340" s="335"/>
      <c r="H340" s="336">
        <v>248.57599999999999</v>
      </c>
      <c r="I340" s="337">
        <v>248.57599999999999</v>
      </c>
    </row>
    <row r="341" spans="2:9" ht="12.95" customHeight="1" x14ac:dyDescent="0.15">
      <c r="B341" s="385" t="s">
        <v>10</v>
      </c>
      <c r="C341" s="332" t="s">
        <v>43</v>
      </c>
      <c r="D341" s="333" t="s">
        <v>6</v>
      </c>
      <c r="E341" s="702" t="s">
        <v>122</v>
      </c>
      <c r="F341" s="703" t="s">
        <v>124</v>
      </c>
      <c r="G341" s="335"/>
      <c r="H341" s="336">
        <v>21.428999999999998</v>
      </c>
      <c r="I341" s="337">
        <v>21.428999999999998</v>
      </c>
    </row>
    <row r="342" spans="2:9" ht="12.95" customHeight="1" x14ac:dyDescent="0.15">
      <c r="B342" s="385" t="s">
        <v>10</v>
      </c>
      <c r="C342" s="332" t="s">
        <v>43</v>
      </c>
      <c r="D342" s="333" t="s">
        <v>6</v>
      </c>
      <c r="E342" s="702" t="s">
        <v>122</v>
      </c>
      <c r="F342" s="703" t="s">
        <v>125</v>
      </c>
      <c r="G342" s="335"/>
      <c r="H342" s="336">
        <v>21.428999999999998</v>
      </c>
      <c r="I342" s="337">
        <v>21.428999999999998</v>
      </c>
    </row>
    <row r="343" spans="2:9" ht="12.95" customHeight="1" x14ac:dyDescent="0.15">
      <c r="B343" s="385" t="s">
        <v>10</v>
      </c>
      <c r="C343" s="332" t="s">
        <v>43</v>
      </c>
      <c r="D343" s="333" t="s">
        <v>6</v>
      </c>
      <c r="E343" s="702" t="s">
        <v>122</v>
      </c>
      <c r="F343" s="703" t="s">
        <v>126</v>
      </c>
      <c r="G343" s="335"/>
      <c r="H343" s="336">
        <v>11.606999999999999</v>
      </c>
      <c r="I343" s="337">
        <v>11.606999999999999</v>
      </c>
    </row>
    <row r="344" spans="2:9" ht="12.95" customHeight="1" x14ac:dyDescent="0.15">
      <c r="B344" s="385" t="s">
        <v>10</v>
      </c>
      <c r="C344" s="332" t="s">
        <v>43</v>
      </c>
      <c r="D344" s="333" t="s">
        <v>6</v>
      </c>
      <c r="E344" s="702" t="s">
        <v>122</v>
      </c>
      <c r="F344" s="703" t="s">
        <v>257</v>
      </c>
      <c r="G344" s="335"/>
      <c r="H344" s="336">
        <v>21.428999999999998</v>
      </c>
      <c r="I344" s="337">
        <v>21.428999999999998</v>
      </c>
    </row>
    <row r="345" spans="2:9" ht="12.95" customHeight="1" x14ac:dyDescent="0.15">
      <c r="B345" s="385" t="s">
        <v>10</v>
      </c>
      <c r="C345" s="332" t="s">
        <v>43</v>
      </c>
      <c r="D345" s="333" t="s">
        <v>6</v>
      </c>
      <c r="E345" s="702" t="s">
        <v>122</v>
      </c>
      <c r="F345" s="703" t="s">
        <v>279</v>
      </c>
      <c r="G345" s="335"/>
      <c r="H345" s="336">
        <v>1167.152</v>
      </c>
      <c r="I345" s="337">
        <v>1167.152</v>
      </c>
    </row>
    <row r="346" spans="2:9" ht="12.95" customHeight="1" x14ac:dyDescent="0.15">
      <c r="B346" s="385" t="s">
        <v>10</v>
      </c>
      <c r="C346" s="332" t="s">
        <v>43</v>
      </c>
      <c r="D346" s="333" t="s">
        <v>6</v>
      </c>
      <c r="E346" s="702" t="s">
        <v>289</v>
      </c>
      <c r="F346" s="703" t="s">
        <v>132</v>
      </c>
      <c r="G346" s="335"/>
      <c r="H346" s="336">
        <v>369.28499999999991</v>
      </c>
      <c r="I346" s="337">
        <v>369.28499999999991</v>
      </c>
    </row>
    <row r="347" spans="2:9" ht="12.95" customHeight="1" x14ac:dyDescent="0.15">
      <c r="B347" s="385" t="s">
        <v>10</v>
      </c>
      <c r="C347" s="332" t="s">
        <v>43</v>
      </c>
      <c r="D347" s="333" t="s">
        <v>6</v>
      </c>
      <c r="E347" s="702" t="s">
        <v>131</v>
      </c>
      <c r="F347" s="703" t="s">
        <v>135</v>
      </c>
      <c r="G347" s="335"/>
      <c r="H347" s="336">
        <v>71.427999999999997</v>
      </c>
      <c r="I347" s="337">
        <v>71.427999999999997</v>
      </c>
    </row>
    <row r="348" spans="2:9" ht="12.95" customHeight="1" x14ac:dyDescent="0.15">
      <c r="B348" s="385" t="s">
        <v>10</v>
      </c>
      <c r="C348" s="332" t="s">
        <v>43</v>
      </c>
      <c r="D348" s="333" t="s">
        <v>6</v>
      </c>
      <c r="E348" s="702" t="s">
        <v>131</v>
      </c>
      <c r="F348" s="703" t="s">
        <v>140</v>
      </c>
      <c r="G348" s="335"/>
      <c r="H348" s="336">
        <v>643.74900000000025</v>
      </c>
      <c r="I348" s="337">
        <v>643.74900000000025</v>
      </c>
    </row>
    <row r="349" spans="2:9" ht="12.95" customHeight="1" x14ac:dyDescent="0.15">
      <c r="B349" s="385" t="s">
        <v>10</v>
      </c>
      <c r="C349" s="332" t="s">
        <v>43</v>
      </c>
      <c r="D349" s="333" t="s">
        <v>6</v>
      </c>
      <c r="E349" s="702" t="s">
        <v>248</v>
      </c>
      <c r="F349" s="703" t="s">
        <v>143</v>
      </c>
      <c r="G349" s="335"/>
      <c r="H349" s="336">
        <v>2053.7999999999993</v>
      </c>
      <c r="I349" s="337">
        <v>2053.7999999999993</v>
      </c>
    </row>
    <row r="350" spans="2:9" ht="12.95" customHeight="1" x14ac:dyDescent="0.15">
      <c r="B350" s="385" t="s">
        <v>10</v>
      </c>
      <c r="C350" s="332" t="s">
        <v>43</v>
      </c>
      <c r="D350" s="333" t="s">
        <v>6</v>
      </c>
      <c r="E350" s="702" t="s">
        <v>146</v>
      </c>
      <c r="F350" s="703" t="s">
        <v>152</v>
      </c>
      <c r="G350" s="335"/>
      <c r="H350" s="336">
        <v>21.428999999999998</v>
      </c>
      <c r="I350" s="337">
        <v>21.428999999999998</v>
      </c>
    </row>
    <row r="351" spans="2:9" ht="12.95" customHeight="1" x14ac:dyDescent="0.15">
      <c r="B351" s="385" t="s">
        <v>10</v>
      </c>
      <c r="C351" s="332" t="s">
        <v>43</v>
      </c>
      <c r="D351" s="333" t="s">
        <v>6</v>
      </c>
      <c r="E351" s="702" t="s">
        <v>146</v>
      </c>
      <c r="F351" s="703" t="s">
        <v>275</v>
      </c>
      <c r="G351" s="335"/>
      <c r="H351" s="336">
        <v>526.97199999999987</v>
      </c>
      <c r="I351" s="337">
        <v>526.97199999999987</v>
      </c>
    </row>
    <row r="352" spans="2:9" ht="12.95" customHeight="1" x14ac:dyDescent="0.15">
      <c r="B352" s="381" t="s">
        <v>10</v>
      </c>
      <c r="C352" s="332" t="s">
        <v>43</v>
      </c>
      <c r="D352" s="333" t="s">
        <v>6</v>
      </c>
      <c r="E352" s="702" t="s">
        <v>153</v>
      </c>
      <c r="F352" s="703" t="s">
        <v>153</v>
      </c>
      <c r="G352" s="335"/>
      <c r="H352" s="336">
        <v>145.715</v>
      </c>
      <c r="I352" s="337">
        <v>145.715</v>
      </c>
    </row>
    <row r="353" spans="2:9" ht="12.95" customHeight="1" thickBot="1" x14ac:dyDescent="0.2">
      <c r="B353" s="388" t="s">
        <v>10</v>
      </c>
      <c r="C353" s="355" t="s">
        <v>43</v>
      </c>
      <c r="D353" s="356" t="s">
        <v>6</v>
      </c>
      <c r="E353" s="704" t="s">
        <v>277</v>
      </c>
      <c r="F353" s="705" t="s">
        <v>277</v>
      </c>
      <c r="G353" s="358"/>
      <c r="H353" s="359">
        <v>26.786000000000001</v>
      </c>
      <c r="I353" s="360">
        <v>26.786000000000001</v>
      </c>
    </row>
    <row r="354" spans="2:9" ht="12.95" customHeight="1" x14ac:dyDescent="0.15">
      <c r="B354" s="384" t="s">
        <v>11</v>
      </c>
      <c r="C354" s="349" t="s">
        <v>43</v>
      </c>
      <c r="D354" s="350" t="s">
        <v>6</v>
      </c>
      <c r="E354" s="706" t="s">
        <v>110</v>
      </c>
      <c r="F354" s="707" t="s">
        <v>112</v>
      </c>
      <c r="G354" s="352"/>
      <c r="H354" s="353">
        <v>857.42199999999991</v>
      </c>
      <c r="I354" s="354">
        <v>857.42199999999991</v>
      </c>
    </row>
    <row r="355" spans="2:9" ht="12.95" customHeight="1" x14ac:dyDescent="0.15">
      <c r="B355" s="381" t="s">
        <v>11</v>
      </c>
      <c r="C355" s="332" t="s">
        <v>43</v>
      </c>
      <c r="D355" s="333" t="s">
        <v>6</v>
      </c>
      <c r="E355" s="702" t="s">
        <v>110</v>
      </c>
      <c r="F355" s="703" t="s">
        <v>117</v>
      </c>
      <c r="G355" s="335"/>
      <c r="H355" s="336">
        <v>57.143000000000001</v>
      </c>
      <c r="I355" s="337">
        <v>57.143000000000001</v>
      </c>
    </row>
    <row r="356" spans="2:9" ht="12.95" customHeight="1" x14ac:dyDescent="0.15">
      <c r="B356" s="381" t="s">
        <v>11</v>
      </c>
      <c r="C356" s="332" t="s">
        <v>43</v>
      </c>
      <c r="D356" s="333" t="s">
        <v>6</v>
      </c>
      <c r="E356" s="702" t="s">
        <v>131</v>
      </c>
      <c r="F356" s="703" t="s">
        <v>132</v>
      </c>
      <c r="G356" s="335"/>
      <c r="H356" s="336">
        <v>913.36700000000008</v>
      </c>
      <c r="I356" s="337">
        <v>913.36700000000008</v>
      </c>
    </row>
    <row r="357" spans="2:9" ht="12.95" customHeight="1" x14ac:dyDescent="0.15">
      <c r="B357" s="381" t="s">
        <v>11</v>
      </c>
      <c r="C357" s="332" t="s">
        <v>43</v>
      </c>
      <c r="D357" s="333" t="s">
        <v>6</v>
      </c>
      <c r="E357" s="702" t="s">
        <v>131</v>
      </c>
      <c r="F357" s="703" t="s">
        <v>137</v>
      </c>
      <c r="G357" s="335"/>
      <c r="H357" s="336">
        <v>205.714</v>
      </c>
      <c r="I357" s="337">
        <v>205.714</v>
      </c>
    </row>
    <row r="358" spans="2:9" ht="12.95" customHeight="1" x14ac:dyDescent="0.15">
      <c r="B358" s="381" t="s">
        <v>11</v>
      </c>
      <c r="C358" s="332" t="s">
        <v>43</v>
      </c>
      <c r="D358" s="333" t="s">
        <v>6</v>
      </c>
      <c r="E358" s="702" t="s">
        <v>248</v>
      </c>
      <c r="F358" s="703" t="s">
        <v>144</v>
      </c>
      <c r="G358" s="335"/>
      <c r="H358" s="336">
        <v>170.834</v>
      </c>
      <c r="I358" s="337">
        <v>170.834</v>
      </c>
    </row>
    <row r="359" spans="2:9" ht="12.95" customHeight="1" x14ac:dyDescent="0.15">
      <c r="B359" s="381" t="s">
        <v>11</v>
      </c>
      <c r="C359" s="332" t="s">
        <v>43</v>
      </c>
      <c r="D359" s="333" t="s">
        <v>6</v>
      </c>
      <c r="E359" s="702" t="s">
        <v>146</v>
      </c>
      <c r="F359" s="703" t="s">
        <v>275</v>
      </c>
      <c r="G359" s="335"/>
      <c r="H359" s="336">
        <v>617.14199999999994</v>
      </c>
      <c r="I359" s="337">
        <v>617.14199999999994</v>
      </c>
    </row>
    <row r="360" spans="2:9" ht="12.95" customHeight="1" x14ac:dyDescent="0.15">
      <c r="B360" s="381" t="s">
        <v>11</v>
      </c>
      <c r="C360" s="332" t="s">
        <v>43</v>
      </c>
      <c r="D360" s="333" t="s">
        <v>6</v>
      </c>
      <c r="E360" s="702" t="s">
        <v>153</v>
      </c>
      <c r="F360" s="703" t="s">
        <v>153</v>
      </c>
      <c r="G360" s="335"/>
      <c r="H360" s="336">
        <v>205.714</v>
      </c>
      <c r="I360" s="337">
        <v>205.714</v>
      </c>
    </row>
    <row r="361" spans="2:9" ht="12.95" customHeight="1" x14ac:dyDescent="0.15">
      <c r="B361" s="383"/>
      <c r="C361" s="345" t="s">
        <v>43</v>
      </c>
      <c r="D361" s="346" t="s">
        <v>6</v>
      </c>
      <c r="E361" s="710" t="s">
        <v>273</v>
      </c>
      <c r="F361" s="711"/>
      <c r="G361" s="25"/>
      <c r="H361" s="2">
        <v>33749.20800000005</v>
      </c>
      <c r="I361" s="348">
        <v>33749.20800000005</v>
      </c>
    </row>
    <row r="362" spans="2:9" ht="12.95" customHeight="1" x14ac:dyDescent="0.15">
      <c r="B362" s="381" t="s">
        <v>4</v>
      </c>
      <c r="C362" s="332" t="s">
        <v>43</v>
      </c>
      <c r="D362" s="333" t="s">
        <v>261</v>
      </c>
      <c r="E362" s="702" t="s">
        <v>87</v>
      </c>
      <c r="F362" s="703" t="s">
        <v>88</v>
      </c>
      <c r="G362" s="335"/>
      <c r="H362" s="336">
        <v>771.42899999999986</v>
      </c>
      <c r="I362" s="337">
        <v>771.42899999999986</v>
      </c>
    </row>
    <row r="363" spans="2:9" ht="12.95" customHeight="1" x14ac:dyDescent="0.15">
      <c r="B363" s="381" t="s">
        <v>4</v>
      </c>
      <c r="C363" s="332" t="s">
        <v>43</v>
      </c>
      <c r="D363" s="333" t="s">
        <v>261</v>
      </c>
      <c r="E363" s="702" t="s">
        <v>87</v>
      </c>
      <c r="F363" s="703" t="s">
        <v>89</v>
      </c>
      <c r="G363" s="335"/>
      <c r="H363" s="336">
        <v>3195.0020000000004</v>
      </c>
      <c r="I363" s="337">
        <v>3195.0020000000004</v>
      </c>
    </row>
    <row r="364" spans="2:9" ht="12.95" customHeight="1" x14ac:dyDescent="0.15">
      <c r="B364" s="381" t="s">
        <v>4</v>
      </c>
      <c r="C364" s="332" t="s">
        <v>43</v>
      </c>
      <c r="D364" s="333" t="s">
        <v>261</v>
      </c>
      <c r="E364" s="702" t="s">
        <v>295</v>
      </c>
      <c r="F364" s="703" t="s">
        <v>93</v>
      </c>
      <c r="G364" s="335"/>
      <c r="H364" s="336">
        <v>10684.289000000001</v>
      </c>
      <c r="I364" s="337">
        <v>10684.289000000001</v>
      </c>
    </row>
    <row r="365" spans="2:9" ht="12.95" customHeight="1" x14ac:dyDescent="0.15">
      <c r="B365" s="381" t="s">
        <v>4</v>
      </c>
      <c r="C365" s="332" t="s">
        <v>43</v>
      </c>
      <c r="D365" s="333" t="s">
        <v>261</v>
      </c>
      <c r="E365" s="702" t="s">
        <v>87</v>
      </c>
      <c r="F365" s="703" t="s">
        <v>94</v>
      </c>
      <c r="G365" s="335"/>
      <c r="H365" s="336">
        <v>771.42899999999986</v>
      </c>
      <c r="I365" s="337">
        <v>771.42899999999986</v>
      </c>
    </row>
    <row r="366" spans="2:9" ht="12.95" customHeight="1" x14ac:dyDescent="0.15">
      <c r="B366" s="381" t="s">
        <v>4</v>
      </c>
      <c r="C366" s="332" t="s">
        <v>43</v>
      </c>
      <c r="D366" s="333" t="s">
        <v>261</v>
      </c>
      <c r="E366" s="702" t="s">
        <v>295</v>
      </c>
      <c r="F366" s="703" t="s">
        <v>95</v>
      </c>
      <c r="G366" s="335"/>
      <c r="H366" s="336">
        <v>1285.7149999999999</v>
      </c>
      <c r="I366" s="337">
        <v>1285.7149999999999</v>
      </c>
    </row>
    <row r="367" spans="2:9" ht="12.95" customHeight="1" x14ac:dyDescent="0.15">
      <c r="B367" s="381" t="s">
        <v>4</v>
      </c>
      <c r="C367" s="332" t="s">
        <v>43</v>
      </c>
      <c r="D367" s="333" t="s">
        <v>261</v>
      </c>
      <c r="E367" s="702" t="s">
        <v>87</v>
      </c>
      <c r="F367" s="703" t="s">
        <v>96</v>
      </c>
      <c r="G367" s="335"/>
      <c r="H367" s="336">
        <v>257.14299999999997</v>
      </c>
      <c r="I367" s="337">
        <v>257.14299999999997</v>
      </c>
    </row>
    <row r="368" spans="2:9" ht="12.95" customHeight="1" x14ac:dyDescent="0.15">
      <c r="B368" s="381" t="s">
        <v>4</v>
      </c>
      <c r="C368" s="332" t="s">
        <v>43</v>
      </c>
      <c r="D368" s="333" t="s">
        <v>261</v>
      </c>
      <c r="E368" s="702" t="s">
        <v>97</v>
      </c>
      <c r="F368" s="703" t="s">
        <v>99</v>
      </c>
      <c r="G368" s="335"/>
      <c r="H368" s="336">
        <v>4165.7160000000003</v>
      </c>
      <c r="I368" s="337">
        <v>4165.7160000000003</v>
      </c>
    </row>
    <row r="369" spans="2:9" ht="12.95" customHeight="1" x14ac:dyDescent="0.15">
      <c r="B369" s="381" t="s">
        <v>4</v>
      </c>
      <c r="C369" s="332" t="s">
        <v>43</v>
      </c>
      <c r="D369" s="333" t="s">
        <v>261</v>
      </c>
      <c r="E369" s="702" t="s">
        <v>293</v>
      </c>
      <c r="F369" s="703" t="s">
        <v>111</v>
      </c>
      <c r="G369" s="335"/>
      <c r="H369" s="336">
        <v>1787.144</v>
      </c>
      <c r="I369" s="337">
        <v>1787.144</v>
      </c>
    </row>
    <row r="370" spans="2:9" ht="12.95" customHeight="1" x14ac:dyDescent="0.15">
      <c r="B370" s="381" t="s">
        <v>4</v>
      </c>
      <c r="C370" s="332" t="s">
        <v>43</v>
      </c>
      <c r="D370" s="333" t="s">
        <v>261</v>
      </c>
      <c r="E370" s="702" t="s">
        <v>110</v>
      </c>
      <c r="F370" s="703" t="s">
        <v>112</v>
      </c>
      <c r="G370" s="335"/>
      <c r="H370" s="336">
        <v>6647.1470000000008</v>
      </c>
      <c r="I370" s="337">
        <v>6647.1470000000008</v>
      </c>
    </row>
    <row r="371" spans="2:9" ht="12.95" customHeight="1" x14ac:dyDescent="0.15">
      <c r="B371" s="381" t="s">
        <v>4</v>
      </c>
      <c r="C371" s="332" t="s">
        <v>43</v>
      </c>
      <c r="D371" s="333" t="s">
        <v>261</v>
      </c>
      <c r="E371" s="702" t="s">
        <v>110</v>
      </c>
      <c r="F371" s="703" t="s">
        <v>113</v>
      </c>
      <c r="G371" s="335"/>
      <c r="H371" s="336">
        <v>1028.5719999999999</v>
      </c>
      <c r="I371" s="337">
        <v>1028.5719999999999</v>
      </c>
    </row>
    <row r="372" spans="2:9" ht="12.95" customHeight="1" x14ac:dyDescent="0.15">
      <c r="B372" s="381" t="s">
        <v>4</v>
      </c>
      <c r="C372" s="332" t="s">
        <v>43</v>
      </c>
      <c r="D372" s="333" t="s">
        <v>261</v>
      </c>
      <c r="E372" s="702" t="s">
        <v>110</v>
      </c>
      <c r="F372" s="703" t="s">
        <v>114</v>
      </c>
      <c r="G372" s="335"/>
      <c r="H372" s="336">
        <v>1414.2860000000001</v>
      </c>
      <c r="I372" s="337">
        <v>1414.2860000000001</v>
      </c>
    </row>
    <row r="373" spans="2:9" ht="12.95" customHeight="1" x14ac:dyDescent="0.15">
      <c r="B373" s="381" t="s">
        <v>4</v>
      </c>
      <c r="C373" s="332" t="s">
        <v>43</v>
      </c>
      <c r="D373" s="333" t="s">
        <v>261</v>
      </c>
      <c r="E373" s="702" t="s">
        <v>110</v>
      </c>
      <c r="F373" s="703" t="s">
        <v>247</v>
      </c>
      <c r="G373" s="335"/>
      <c r="H373" s="336">
        <v>514.28599999999994</v>
      </c>
      <c r="I373" s="337">
        <v>514.28599999999994</v>
      </c>
    </row>
    <row r="374" spans="2:9" ht="12.95" customHeight="1" x14ac:dyDescent="0.15">
      <c r="B374" s="381" t="s">
        <v>4</v>
      </c>
      <c r="C374" s="332" t="s">
        <v>43</v>
      </c>
      <c r="D374" s="333" t="s">
        <v>261</v>
      </c>
      <c r="E374" s="702" t="s">
        <v>110</v>
      </c>
      <c r="F374" s="703" t="s">
        <v>117</v>
      </c>
      <c r="G374" s="335"/>
      <c r="H374" s="336">
        <v>1414.2860000000001</v>
      </c>
      <c r="I374" s="337">
        <v>1414.2860000000001</v>
      </c>
    </row>
    <row r="375" spans="2:9" ht="12.95" customHeight="1" x14ac:dyDescent="0.15">
      <c r="B375" s="381" t="s">
        <v>4</v>
      </c>
      <c r="C375" s="332" t="s">
        <v>43</v>
      </c>
      <c r="D375" s="333" t="s">
        <v>261</v>
      </c>
      <c r="E375" s="702" t="s">
        <v>110</v>
      </c>
      <c r="F375" s="703" t="s">
        <v>118</v>
      </c>
      <c r="G375" s="335"/>
      <c r="H375" s="336">
        <v>257.14299999999997</v>
      </c>
      <c r="I375" s="337">
        <v>257.14299999999997</v>
      </c>
    </row>
    <row r="376" spans="2:9" ht="12.95" customHeight="1" x14ac:dyDescent="0.15">
      <c r="B376" s="381" t="s">
        <v>4</v>
      </c>
      <c r="C376" s="332" t="s">
        <v>43</v>
      </c>
      <c r="D376" s="333" t="s">
        <v>261</v>
      </c>
      <c r="E376" s="702" t="s">
        <v>110</v>
      </c>
      <c r="F376" s="703" t="s">
        <v>274</v>
      </c>
      <c r="G376" s="335"/>
      <c r="H376" s="336">
        <v>257.14299999999997</v>
      </c>
      <c r="I376" s="337">
        <v>257.14299999999997</v>
      </c>
    </row>
    <row r="377" spans="2:9" ht="12.95" customHeight="1" x14ac:dyDescent="0.15">
      <c r="B377" s="381" t="s">
        <v>4</v>
      </c>
      <c r="C377" s="332" t="s">
        <v>43</v>
      </c>
      <c r="D377" s="333" t="s">
        <v>261</v>
      </c>
      <c r="E377" s="702" t="s">
        <v>110</v>
      </c>
      <c r="F377" s="703" t="s">
        <v>249</v>
      </c>
      <c r="G377" s="335"/>
      <c r="H377" s="336">
        <v>3998.5730000000003</v>
      </c>
      <c r="I377" s="337">
        <v>3998.5730000000003</v>
      </c>
    </row>
    <row r="378" spans="2:9" ht="12.95" customHeight="1" x14ac:dyDescent="0.15">
      <c r="B378" s="381" t="s">
        <v>4</v>
      </c>
      <c r="C378" s="332" t="s">
        <v>43</v>
      </c>
      <c r="D378" s="333" t="s">
        <v>261</v>
      </c>
      <c r="E378" s="702" t="s">
        <v>110</v>
      </c>
      <c r="F378" s="703" t="s">
        <v>119</v>
      </c>
      <c r="G378" s="335"/>
      <c r="H378" s="336">
        <v>1285.7149999999999</v>
      </c>
      <c r="I378" s="337">
        <v>1285.7149999999999</v>
      </c>
    </row>
    <row r="379" spans="2:9" ht="12.95" customHeight="1" x14ac:dyDescent="0.15">
      <c r="B379" s="381" t="s">
        <v>4</v>
      </c>
      <c r="C379" s="332" t="s">
        <v>43</v>
      </c>
      <c r="D379" s="333" t="s">
        <v>261</v>
      </c>
      <c r="E379" s="702" t="s">
        <v>122</v>
      </c>
      <c r="F379" s="703" t="s">
        <v>124</v>
      </c>
      <c r="G379" s="335"/>
      <c r="H379" s="336">
        <v>257.14299999999997</v>
      </c>
      <c r="I379" s="337">
        <v>257.14299999999997</v>
      </c>
    </row>
    <row r="380" spans="2:9" ht="12.95" customHeight="1" x14ac:dyDescent="0.15">
      <c r="B380" s="381" t="s">
        <v>4</v>
      </c>
      <c r="C380" s="332" t="s">
        <v>43</v>
      </c>
      <c r="D380" s="333" t="s">
        <v>261</v>
      </c>
      <c r="E380" s="702" t="s">
        <v>122</v>
      </c>
      <c r="F380" s="703" t="s">
        <v>126</v>
      </c>
      <c r="G380" s="335"/>
      <c r="H380" s="336">
        <v>257.14299999999997</v>
      </c>
      <c r="I380" s="337">
        <v>257.14299999999997</v>
      </c>
    </row>
    <row r="381" spans="2:9" ht="12.95" customHeight="1" x14ac:dyDescent="0.15">
      <c r="B381" s="381" t="s">
        <v>4</v>
      </c>
      <c r="C381" s="332" t="s">
        <v>43</v>
      </c>
      <c r="D381" s="333" t="s">
        <v>261</v>
      </c>
      <c r="E381" s="702" t="s">
        <v>122</v>
      </c>
      <c r="F381" s="703" t="s">
        <v>279</v>
      </c>
      <c r="G381" s="335"/>
      <c r="H381" s="336">
        <v>1671.4289999999999</v>
      </c>
      <c r="I381" s="337">
        <v>1671.4289999999999</v>
      </c>
    </row>
    <row r="382" spans="2:9" ht="12.95" customHeight="1" x14ac:dyDescent="0.15">
      <c r="B382" s="381" t="s">
        <v>4</v>
      </c>
      <c r="C382" s="332" t="s">
        <v>43</v>
      </c>
      <c r="D382" s="333" t="s">
        <v>261</v>
      </c>
      <c r="E382" s="702" t="s">
        <v>131</v>
      </c>
      <c r="F382" s="703" t="s">
        <v>132</v>
      </c>
      <c r="G382" s="335"/>
      <c r="H382" s="336">
        <v>15010.720000000001</v>
      </c>
      <c r="I382" s="337">
        <v>15010.720000000001</v>
      </c>
    </row>
    <row r="383" spans="2:9" ht="12.95" customHeight="1" x14ac:dyDescent="0.15">
      <c r="B383" s="381" t="s">
        <v>4</v>
      </c>
      <c r="C383" s="332" t="s">
        <v>43</v>
      </c>
      <c r="D383" s="333" t="s">
        <v>261</v>
      </c>
      <c r="E383" s="702" t="s">
        <v>131</v>
      </c>
      <c r="F383" s="703" t="s">
        <v>133</v>
      </c>
      <c r="G383" s="335"/>
      <c r="H383" s="336">
        <v>257.14299999999997</v>
      </c>
      <c r="I383" s="337">
        <v>257.14299999999997</v>
      </c>
    </row>
    <row r="384" spans="2:9" ht="12.95" customHeight="1" x14ac:dyDescent="0.15">
      <c r="B384" s="381" t="s">
        <v>4</v>
      </c>
      <c r="C384" s="332" t="s">
        <v>43</v>
      </c>
      <c r="D384" s="333" t="s">
        <v>261</v>
      </c>
      <c r="E384" s="702" t="s">
        <v>131</v>
      </c>
      <c r="F384" s="703" t="s">
        <v>135</v>
      </c>
      <c r="G384" s="335"/>
      <c r="H384" s="336">
        <v>4140.0020000000004</v>
      </c>
      <c r="I384" s="337">
        <v>4140.0020000000004</v>
      </c>
    </row>
    <row r="385" spans="2:9" ht="12.95" customHeight="1" x14ac:dyDescent="0.15">
      <c r="B385" s="381" t="s">
        <v>4</v>
      </c>
      <c r="C385" s="332" t="s">
        <v>43</v>
      </c>
      <c r="D385" s="333" t="s">
        <v>261</v>
      </c>
      <c r="E385" s="702" t="s">
        <v>131</v>
      </c>
      <c r="F385" s="703" t="s">
        <v>136</v>
      </c>
      <c r="G385" s="335"/>
      <c r="H385" s="336">
        <v>11532.865000000002</v>
      </c>
      <c r="I385" s="337">
        <v>11532.865000000002</v>
      </c>
    </row>
    <row r="386" spans="2:9" ht="12.95" customHeight="1" x14ac:dyDescent="0.15">
      <c r="B386" s="381" t="s">
        <v>4</v>
      </c>
      <c r="C386" s="332" t="s">
        <v>43</v>
      </c>
      <c r="D386" s="333" t="s">
        <v>261</v>
      </c>
      <c r="E386" s="702" t="s">
        <v>131</v>
      </c>
      <c r="F386" s="703" t="s">
        <v>137</v>
      </c>
      <c r="G386" s="335"/>
      <c r="H386" s="336">
        <v>1157.143</v>
      </c>
      <c r="I386" s="337">
        <v>1157.143</v>
      </c>
    </row>
    <row r="387" spans="2:9" ht="12.95" customHeight="1" x14ac:dyDescent="0.15">
      <c r="B387" s="381" t="s">
        <v>4</v>
      </c>
      <c r="C387" s="332" t="s">
        <v>43</v>
      </c>
      <c r="D387" s="333" t="s">
        <v>261</v>
      </c>
      <c r="E387" s="702" t="s">
        <v>131</v>
      </c>
      <c r="F387" s="703" t="s">
        <v>138</v>
      </c>
      <c r="G387" s="335"/>
      <c r="H387" s="336">
        <v>270</v>
      </c>
      <c r="I387" s="337">
        <v>270</v>
      </c>
    </row>
    <row r="388" spans="2:9" ht="12.95" customHeight="1" x14ac:dyDescent="0.15">
      <c r="B388" s="381" t="s">
        <v>4</v>
      </c>
      <c r="C388" s="332" t="s">
        <v>43</v>
      </c>
      <c r="D388" s="333" t="s">
        <v>261</v>
      </c>
      <c r="E388" s="702" t="s">
        <v>248</v>
      </c>
      <c r="F388" s="703" t="s">
        <v>280</v>
      </c>
      <c r="G388" s="335"/>
      <c r="H388" s="336">
        <v>501.42899999999997</v>
      </c>
      <c r="I388" s="337">
        <v>501.42899999999997</v>
      </c>
    </row>
    <row r="389" spans="2:9" ht="12.95" customHeight="1" x14ac:dyDescent="0.15">
      <c r="B389" s="381" t="s">
        <v>4</v>
      </c>
      <c r="C389" s="332" t="s">
        <v>43</v>
      </c>
      <c r="D389" s="333" t="s">
        <v>261</v>
      </c>
      <c r="E389" s="702" t="s">
        <v>248</v>
      </c>
      <c r="F389" s="703" t="s">
        <v>142</v>
      </c>
      <c r="G389" s="335"/>
      <c r="H389" s="336">
        <v>1774.2870000000003</v>
      </c>
      <c r="I389" s="337">
        <v>1774.2870000000003</v>
      </c>
    </row>
    <row r="390" spans="2:9" ht="12.95" customHeight="1" x14ac:dyDescent="0.15">
      <c r="B390" s="381" t="s">
        <v>4</v>
      </c>
      <c r="C390" s="332" t="s">
        <v>43</v>
      </c>
      <c r="D390" s="333" t="s">
        <v>261</v>
      </c>
      <c r="E390" s="702" t="s">
        <v>248</v>
      </c>
      <c r="F390" s="703" t="s">
        <v>143</v>
      </c>
      <c r="G390" s="335"/>
      <c r="H390" s="336">
        <v>514.28599999999994</v>
      </c>
      <c r="I390" s="337">
        <v>514.28599999999994</v>
      </c>
    </row>
    <row r="391" spans="2:9" ht="12.95" customHeight="1" x14ac:dyDescent="0.15">
      <c r="B391" s="381" t="s">
        <v>4</v>
      </c>
      <c r="C391" s="332" t="s">
        <v>43</v>
      </c>
      <c r="D391" s="333" t="s">
        <v>261</v>
      </c>
      <c r="E391" s="702" t="s">
        <v>248</v>
      </c>
      <c r="F391" s="703" t="s">
        <v>144</v>
      </c>
      <c r="G391" s="335"/>
      <c r="H391" s="336">
        <v>115.714</v>
      </c>
      <c r="I391" s="337">
        <v>115.714</v>
      </c>
    </row>
    <row r="392" spans="2:9" ht="12.95" customHeight="1" x14ac:dyDescent="0.15">
      <c r="B392" s="381" t="s">
        <v>4</v>
      </c>
      <c r="C392" s="332" t="s">
        <v>43</v>
      </c>
      <c r="D392" s="333" t="s">
        <v>261</v>
      </c>
      <c r="E392" s="702" t="s">
        <v>248</v>
      </c>
      <c r="F392" s="703" t="s">
        <v>145</v>
      </c>
      <c r="G392" s="335"/>
      <c r="H392" s="336">
        <v>270</v>
      </c>
      <c r="I392" s="337">
        <v>270</v>
      </c>
    </row>
    <row r="393" spans="2:9" ht="12.95" customHeight="1" x14ac:dyDescent="0.15">
      <c r="B393" s="381" t="s">
        <v>4</v>
      </c>
      <c r="C393" s="332" t="s">
        <v>43</v>
      </c>
      <c r="D393" s="333" t="s">
        <v>261</v>
      </c>
      <c r="E393" s="702" t="s">
        <v>146</v>
      </c>
      <c r="F393" s="703" t="s">
        <v>148</v>
      </c>
      <c r="G393" s="335"/>
      <c r="H393" s="336">
        <v>1041.4290000000001</v>
      </c>
      <c r="I393" s="337">
        <v>1041.4290000000001</v>
      </c>
    </row>
    <row r="394" spans="2:9" ht="12.95" customHeight="1" x14ac:dyDescent="0.15">
      <c r="B394" s="381" t="s">
        <v>4</v>
      </c>
      <c r="C394" s="332" t="s">
        <v>43</v>
      </c>
      <c r="D394" s="333" t="s">
        <v>261</v>
      </c>
      <c r="E394" s="702" t="s">
        <v>294</v>
      </c>
      <c r="F394" s="703" t="s">
        <v>149</v>
      </c>
      <c r="G394" s="335"/>
      <c r="H394" s="336">
        <v>514.28599999999994</v>
      </c>
      <c r="I394" s="337">
        <v>514.28599999999994</v>
      </c>
    </row>
    <row r="395" spans="2:9" ht="12.95" customHeight="1" x14ac:dyDescent="0.15">
      <c r="B395" s="381" t="s">
        <v>4</v>
      </c>
      <c r="C395" s="332" t="s">
        <v>43</v>
      </c>
      <c r="D395" s="333" t="s">
        <v>261</v>
      </c>
      <c r="E395" s="702" t="s">
        <v>146</v>
      </c>
      <c r="F395" s="703" t="s">
        <v>152</v>
      </c>
      <c r="G395" s="335"/>
      <c r="H395" s="336">
        <v>2584.2870000000003</v>
      </c>
      <c r="I395" s="337">
        <v>2584.2870000000003</v>
      </c>
    </row>
    <row r="396" spans="2:9" ht="12.95" customHeight="1" x14ac:dyDescent="0.15">
      <c r="B396" s="381" t="s">
        <v>4</v>
      </c>
      <c r="C396" s="332" t="s">
        <v>43</v>
      </c>
      <c r="D396" s="333" t="s">
        <v>261</v>
      </c>
      <c r="E396" s="702" t="s">
        <v>146</v>
      </c>
      <c r="F396" s="703" t="s">
        <v>275</v>
      </c>
      <c r="G396" s="335"/>
      <c r="H396" s="336">
        <v>1542.8579999999999</v>
      </c>
      <c r="I396" s="337">
        <v>1542.8579999999999</v>
      </c>
    </row>
    <row r="397" spans="2:9" ht="12.95" customHeight="1" x14ac:dyDescent="0.15">
      <c r="B397" s="381" t="s">
        <v>4</v>
      </c>
      <c r="C397" s="332" t="s">
        <v>43</v>
      </c>
      <c r="D397" s="333" t="s">
        <v>261</v>
      </c>
      <c r="E397" s="702" t="s">
        <v>297</v>
      </c>
      <c r="F397" s="703" t="s">
        <v>153</v>
      </c>
      <c r="G397" s="335"/>
      <c r="H397" s="336">
        <v>257.14299999999997</v>
      </c>
      <c r="I397" s="337">
        <v>257.14299999999997</v>
      </c>
    </row>
    <row r="398" spans="2:9" ht="12.95" customHeight="1" x14ac:dyDescent="0.15">
      <c r="B398" s="381" t="s">
        <v>4</v>
      </c>
      <c r="C398" s="332" t="s">
        <v>43</v>
      </c>
      <c r="D398" s="333" t="s">
        <v>261</v>
      </c>
      <c r="E398" s="702" t="s">
        <v>277</v>
      </c>
      <c r="F398" s="703" t="s">
        <v>277</v>
      </c>
      <c r="G398" s="335"/>
      <c r="H398" s="336">
        <v>385.714</v>
      </c>
      <c r="I398" s="337">
        <v>385.714</v>
      </c>
    </row>
    <row r="399" spans="2:9" ht="12.95" customHeight="1" x14ac:dyDescent="0.15">
      <c r="B399" s="381" t="s">
        <v>5</v>
      </c>
      <c r="C399" s="332" t="s">
        <v>43</v>
      </c>
      <c r="D399" s="333" t="s">
        <v>261</v>
      </c>
      <c r="E399" s="702" t="s">
        <v>87</v>
      </c>
      <c r="F399" s="703" t="s">
        <v>93</v>
      </c>
      <c r="G399" s="335"/>
      <c r="H399" s="336">
        <v>3900</v>
      </c>
      <c r="I399" s="337">
        <v>3900</v>
      </c>
    </row>
    <row r="400" spans="2:9" ht="12.95" customHeight="1" x14ac:dyDescent="0.15">
      <c r="B400" s="381" t="s">
        <v>5</v>
      </c>
      <c r="C400" s="332" t="s">
        <v>43</v>
      </c>
      <c r="D400" s="333" t="s">
        <v>261</v>
      </c>
      <c r="E400" s="702" t="s">
        <v>87</v>
      </c>
      <c r="F400" s="703" t="s">
        <v>95</v>
      </c>
      <c r="G400" s="335"/>
      <c r="H400" s="336">
        <v>652.5</v>
      </c>
      <c r="I400" s="337">
        <v>652.5</v>
      </c>
    </row>
    <row r="401" spans="2:9" ht="12.95" customHeight="1" x14ac:dyDescent="0.15">
      <c r="B401" s="381" t="s">
        <v>5</v>
      </c>
      <c r="C401" s="332" t="s">
        <v>43</v>
      </c>
      <c r="D401" s="333" t="s">
        <v>261</v>
      </c>
      <c r="E401" s="702" t="s">
        <v>87</v>
      </c>
      <c r="F401" s="703" t="s">
        <v>96</v>
      </c>
      <c r="G401" s="335"/>
      <c r="H401" s="336">
        <v>1125</v>
      </c>
      <c r="I401" s="337">
        <v>1125</v>
      </c>
    </row>
    <row r="402" spans="2:9" ht="12.95" customHeight="1" x14ac:dyDescent="0.15">
      <c r="B402" s="381" t="s">
        <v>5</v>
      </c>
      <c r="C402" s="332" t="s">
        <v>43</v>
      </c>
      <c r="D402" s="333" t="s">
        <v>261</v>
      </c>
      <c r="E402" s="702" t="s">
        <v>97</v>
      </c>
      <c r="F402" s="703" t="s">
        <v>99</v>
      </c>
      <c r="G402" s="335"/>
      <c r="H402" s="336">
        <v>1500</v>
      </c>
      <c r="I402" s="337">
        <v>1500</v>
      </c>
    </row>
    <row r="403" spans="2:9" ht="12.95" customHeight="1" x14ac:dyDescent="0.15">
      <c r="B403" s="381" t="s">
        <v>5</v>
      </c>
      <c r="C403" s="332" t="s">
        <v>43</v>
      </c>
      <c r="D403" s="333" t="s">
        <v>261</v>
      </c>
      <c r="E403" s="702" t="s">
        <v>110</v>
      </c>
      <c r="F403" s="703" t="s">
        <v>111</v>
      </c>
      <c r="G403" s="335"/>
      <c r="H403" s="336">
        <v>150</v>
      </c>
      <c r="I403" s="337">
        <v>150</v>
      </c>
    </row>
    <row r="404" spans="2:9" ht="12.95" customHeight="1" x14ac:dyDescent="0.15">
      <c r="B404" s="381" t="s">
        <v>5</v>
      </c>
      <c r="C404" s="332" t="s">
        <v>43</v>
      </c>
      <c r="D404" s="333" t="s">
        <v>261</v>
      </c>
      <c r="E404" s="702" t="s">
        <v>110</v>
      </c>
      <c r="F404" s="703" t="s">
        <v>247</v>
      </c>
      <c r="G404" s="335"/>
      <c r="H404" s="336">
        <v>75</v>
      </c>
      <c r="I404" s="337">
        <v>75</v>
      </c>
    </row>
    <row r="405" spans="2:9" ht="12.95" customHeight="1" x14ac:dyDescent="0.15">
      <c r="B405" s="381" t="s">
        <v>5</v>
      </c>
      <c r="C405" s="332" t="s">
        <v>43</v>
      </c>
      <c r="D405" s="333" t="s">
        <v>261</v>
      </c>
      <c r="E405" s="702" t="s">
        <v>122</v>
      </c>
      <c r="F405" s="703" t="s">
        <v>279</v>
      </c>
      <c r="G405" s="335"/>
      <c r="H405" s="336">
        <v>150</v>
      </c>
      <c r="I405" s="337">
        <v>150</v>
      </c>
    </row>
    <row r="406" spans="2:9" ht="12.95" customHeight="1" x14ac:dyDescent="0.15">
      <c r="B406" s="381" t="s">
        <v>5</v>
      </c>
      <c r="C406" s="332" t="s">
        <v>43</v>
      </c>
      <c r="D406" s="333" t="s">
        <v>261</v>
      </c>
      <c r="E406" s="702" t="s">
        <v>131</v>
      </c>
      <c r="F406" s="703" t="s">
        <v>132</v>
      </c>
      <c r="G406" s="335"/>
      <c r="H406" s="336">
        <v>825</v>
      </c>
      <c r="I406" s="337">
        <v>825</v>
      </c>
    </row>
    <row r="407" spans="2:9" ht="12.95" customHeight="1" x14ac:dyDescent="0.15">
      <c r="B407" s="381" t="s">
        <v>5</v>
      </c>
      <c r="C407" s="332" t="s">
        <v>43</v>
      </c>
      <c r="D407" s="338" t="s">
        <v>261</v>
      </c>
      <c r="E407" s="702" t="s">
        <v>131</v>
      </c>
      <c r="F407" s="703" t="s">
        <v>135</v>
      </c>
      <c r="G407" s="335"/>
      <c r="H407" s="336">
        <v>750</v>
      </c>
      <c r="I407" s="337">
        <v>750</v>
      </c>
    </row>
    <row r="408" spans="2:9" ht="12.95" customHeight="1" x14ac:dyDescent="0.15">
      <c r="B408" s="381" t="s">
        <v>5</v>
      </c>
      <c r="C408" s="332" t="s">
        <v>43</v>
      </c>
      <c r="D408" s="333" t="s">
        <v>261</v>
      </c>
      <c r="E408" s="702" t="s">
        <v>131</v>
      </c>
      <c r="F408" s="703" t="s">
        <v>136</v>
      </c>
      <c r="G408" s="335"/>
      <c r="H408" s="336">
        <v>26692.5</v>
      </c>
      <c r="I408" s="337">
        <v>26692.5</v>
      </c>
    </row>
    <row r="409" spans="2:9" ht="12.95" customHeight="1" x14ac:dyDescent="0.15">
      <c r="B409" s="381" t="s">
        <v>5</v>
      </c>
      <c r="C409" s="332" t="s">
        <v>43</v>
      </c>
      <c r="D409" s="333" t="s">
        <v>261</v>
      </c>
      <c r="E409" s="702" t="s">
        <v>131</v>
      </c>
      <c r="F409" s="703" t="s">
        <v>137</v>
      </c>
      <c r="G409" s="335"/>
      <c r="H409" s="336">
        <v>435</v>
      </c>
      <c r="I409" s="337">
        <v>435</v>
      </c>
    </row>
    <row r="410" spans="2:9" ht="12.95" customHeight="1" x14ac:dyDescent="0.15">
      <c r="B410" s="381" t="s">
        <v>5</v>
      </c>
      <c r="C410" s="332" t="s">
        <v>43</v>
      </c>
      <c r="D410" s="333" t="s">
        <v>261</v>
      </c>
      <c r="E410" s="702" t="s">
        <v>146</v>
      </c>
      <c r="F410" s="703" t="s">
        <v>147</v>
      </c>
      <c r="G410" s="335"/>
      <c r="H410" s="336">
        <v>150</v>
      </c>
      <c r="I410" s="337">
        <v>150</v>
      </c>
    </row>
    <row r="411" spans="2:9" ht="12.95" customHeight="1" thickBot="1" x14ac:dyDescent="0.2">
      <c r="B411" s="388" t="s">
        <v>5</v>
      </c>
      <c r="C411" s="355" t="s">
        <v>43</v>
      </c>
      <c r="D411" s="356" t="s">
        <v>261</v>
      </c>
      <c r="E411" s="704" t="s">
        <v>146</v>
      </c>
      <c r="F411" s="705" t="s">
        <v>275</v>
      </c>
      <c r="G411" s="358"/>
      <c r="H411" s="359">
        <v>150</v>
      </c>
      <c r="I411" s="360">
        <v>150</v>
      </c>
    </row>
    <row r="412" spans="2:9" ht="12.95" customHeight="1" x14ac:dyDescent="0.15">
      <c r="B412" s="384" t="s">
        <v>5</v>
      </c>
      <c r="C412" s="349" t="s">
        <v>43</v>
      </c>
      <c r="D412" s="350" t="s">
        <v>261</v>
      </c>
      <c r="E412" s="706" t="s">
        <v>277</v>
      </c>
      <c r="F412" s="707" t="s">
        <v>277</v>
      </c>
      <c r="G412" s="352"/>
      <c r="H412" s="353">
        <v>300</v>
      </c>
      <c r="I412" s="354">
        <v>300</v>
      </c>
    </row>
    <row r="413" spans="2:9" ht="12.95" customHeight="1" x14ac:dyDescent="0.15">
      <c r="B413" s="381" t="s">
        <v>30</v>
      </c>
      <c r="C413" s="332" t="s">
        <v>43</v>
      </c>
      <c r="D413" s="333" t="s">
        <v>261</v>
      </c>
      <c r="E413" s="702" t="s">
        <v>87</v>
      </c>
      <c r="F413" s="703" t="s">
        <v>88</v>
      </c>
      <c r="G413" s="335"/>
      <c r="H413" s="336">
        <v>57.143000000000001</v>
      </c>
      <c r="I413" s="337">
        <v>57.143000000000001</v>
      </c>
    </row>
    <row r="414" spans="2:9" ht="12.95" customHeight="1" x14ac:dyDescent="0.15">
      <c r="B414" s="381" t="s">
        <v>30</v>
      </c>
      <c r="C414" s="332" t="s">
        <v>43</v>
      </c>
      <c r="D414" s="333" t="s">
        <v>261</v>
      </c>
      <c r="E414" s="702" t="s">
        <v>87</v>
      </c>
      <c r="F414" s="703" t="s">
        <v>89</v>
      </c>
      <c r="G414" s="335"/>
      <c r="H414" s="336">
        <v>114.286</v>
      </c>
      <c r="I414" s="337">
        <v>114.286</v>
      </c>
    </row>
    <row r="415" spans="2:9" ht="12.95" customHeight="1" x14ac:dyDescent="0.15">
      <c r="B415" s="381" t="s">
        <v>30</v>
      </c>
      <c r="C415" s="332" t="s">
        <v>43</v>
      </c>
      <c r="D415" s="333" t="s">
        <v>261</v>
      </c>
      <c r="E415" s="702" t="s">
        <v>97</v>
      </c>
      <c r="F415" s="703" t="s">
        <v>99</v>
      </c>
      <c r="G415" s="335"/>
      <c r="H415" s="336">
        <v>171.429</v>
      </c>
      <c r="I415" s="337">
        <v>171.429</v>
      </c>
    </row>
    <row r="416" spans="2:9" ht="12.95" customHeight="1" x14ac:dyDescent="0.15">
      <c r="B416" s="381" t="s">
        <v>30</v>
      </c>
      <c r="C416" s="332" t="s">
        <v>43</v>
      </c>
      <c r="D416" s="333" t="s">
        <v>261</v>
      </c>
      <c r="E416" s="702" t="s">
        <v>97</v>
      </c>
      <c r="F416" s="703" t="s">
        <v>254</v>
      </c>
      <c r="G416" s="335"/>
      <c r="H416" s="336">
        <v>171.429</v>
      </c>
      <c r="I416" s="337">
        <v>171.429</v>
      </c>
    </row>
    <row r="417" spans="2:9" ht="12.95" customHeight="1" x14ac:dyDescent="0.15">
      <c r="B417" s="381" t="s">
        <v>30</v>
      </c>
      <c r="C417" s="332" t="s">
        <v>43</v>
      </c>
      <c r="D417" s="333" t="s">
        <v>261</v>
      </c>
      <c r="E417" s="702" t="s">
        <v>97</v>
      </c>
      <c r="F417" s="703" t="s">
        <v>102</v>
      </c>
      <c r="G417" s="335"/>
      <c r="H417" s="336">
        <v>114.286</v>
      </c>
      <c r="I417" s="337">
        <v>114.286</v>
      </c>
    </row>
    <row r="418" spans="2:9" ht="12.95" customHeight="1" x14ac:dyDescent="0.15">
      <c r="B418" s="381" t="s">
        <v>30</v>
      </c>
      <c r="C418" s="332" t="s">
        <v>43</v>
      </c>
      <c r="D418" s="333" t="s">
        <v>261</v>
      </c>
      <c r="E418" s="702" t="s">
        <v>103</v>
      </c>
      <c r="F418" s="703" t="s">
        <v>104</v>
      </c>
      <c r="G418" s="335"/>
      <c r="H418" s="336">
        <v>114.286</v>
      </c>
      <c r="I418" s="337">
        <v>114.286</v>
      </c>
    </row>
    <row r="419" spans="2:9" ht="12.95" customHeight="1" x14ac:dyDescent="0.15">
      <c r="B419" s="381" t="s">
        <v>30</v>
      </c>
      <c r="C419" s="332" t="s">
        <v>43</v>
      </c>
      <c r="D419" s="333" t="s">
        <v>261</v>
      </c>
      <c r="E419" s="702" t="s">
        <v>103</v>
      </c>
      <c r="F419" s="703" t="s">
        <v>105</v>
      </c>
      <c r="G419" s="335"/>
      <c r="H419" s="336">
        <v>57.143000000000001</v>
      </c>
      <c r="I419" s="337">
        <v>57.143000000000001</v>
      </c>
    </row>
    <row r="420" spans="2:9" ht="12.95" customHeight="1" x14ac:dyDescent="0.15">
      <c r="B420" s="381" t="s">
        <v>30</v>
      </c>
      <c r="C420" s="332" t="s">
        <v>43</v>
      </c>
      <c r="D420" s="333" t="s">
        <v>261</v>
      </c>
      <c r="E420" s="702" t="s">
        <v>103</v>
      </c>
      <c r="F420" s="703" t="s">
        <v>107</v>
      </c>
      <c r="G420" s="335"/>
      <c r="H420" s="336">
        <v>342.85800000000006</v>
      </c>
      <c r="I420" s="337">
        <v>342.85800000000006</v>
      </c>
    </row>
    <row r="421" spans="2:9" ht="12.95" customHeight="1" x14ac:dyDescent="0.15">
      <c r="B421" s="381" t="s">
        <v>30</v>
      </c>
      <c r="C421" s="332" t="s">
        <v>43</v>
      </c>
      <c r="D421" s="333" t="s">
        <v>261</v>
      </c>
      <c r="E421" s="702" t="s">
        <v>103</v>
      </c>
      <c r="F421" s="703" t="s">
        <v>109</v>
      </c>
      <c r="G421" s="335"/>
      <c r="H421" s="336">
        <v>57.143000000000001</v>
      </c>
      <c r="I421" s="337">
        <v>57.143000000000001</v>
      </c>
    </row>
    <row r="422" spans="2:9" ht="12.95" customHeight="1" x14ac:dyDescent="0.15">
      <c r="B422" s="381" t="s">
        <v>30</v>
      </c>
      <c r="C422" s="332" t="s">
        <v>43</v>
      </c>
      <c r="D422" s="333" t="s">
        <v>261</v>
      </c>
      <c r="E422" s="702" t="s">
        <v>110</v>
      </c>
      <c r="F422" s="703" t="s">
        <v>111</v>
      </c>
      <c r="G422" s="335"/>
      <c r="H422" s="336">
        <v>57.143000000000001</v>
      </c>
      <c r="I422" s="337">
        <v>57.143000000000001</v>
      </c>
    </row>
    <row r="423" spans="2:9" ht="12.95" customHeight="1" x14ac:dyDescent="0.15">
      <c r="B423" s="381" t="s">
        <v>30</v>
      </c>
      <c r="C423" s="332" t="s">
        <v>43</v>
      </c>
      <c r="D423" s="333" t="s">
        <v>261</v>
      </c>
      <c r="E423" s="702" t="s">
        <v>110</v>
      </c>
      <c r="F423" s="703" t="s">
        <v>112</v>
      </c>
      <c r="G423" s="335"/>
      <c r="H423" s="336">
        <v>628.57200000000012</v>
      </c>
      <c r="I423" s="337">
        <v>628.57200000000012</v>
      </c>
    </row>
    <row r="424" spans="2:9" ht="12.95" customHeight="1" x14ac:dyDescent="0.15">
      <c r="B424" s="381" t="s">
        <v>30</v>
      </c>
      <c r="C424" s="332" t="s">
        <v>43</v>
      </c>
      <c r="D424" s="333" t="s">
        <v>261</v>
      </c>
      <c r="E424" s="702" t="s">
        <v>110</v>
      </c>
      <c r="F424" s="703" t="s">
        <v>113</v>
      </c>
      <c r="G424" s="335"/>
      <c r="H424" s="336">
        <v>57.143000000000001</v>
      </c>
      <c r="I424" s="337">
        <v>57.143000000000001</v>
      </c>
    </row>
    <row r="425" spans="2:9" ht="12.95" customHeight="1" x14ac:dyDescent="0.15">
      <c r="B425" s="381" t="s">
        <v>30</v>
      </c>
      <c r="C425" s="332" t="s">
        <v>43</v>
      </c>
      <c r="D425" s="333" t="s">
        <v>261</v>
      </c>
      <c r="E425" s="702" t="s">
        <v>110</v>
      </c>
      <c r="F425" s="703" t="s">
        <v>249</v>
      </c>
      <c r="G425" s="335"/>
      <c r="H425" s="336">
        <v>57.143000000000001</v>
      </c>
      <c r="I425" s="337">
        <v>57.143000000000001</v>
      </c>
    </row>
    <row r="426" spans="2:9" ht="12.95" customHeight="1" x14ac:dyDescent="0.15">
      <c r="B426" s="381" t="s">
        <v>30</v>
      </c>
      <c r="C426" s="332" t="s">
        <v>43</v>
      </c>
      <c r="D426" s="333" t="s">
        <v>261</v>
      </c>
      <c r="E426" s="702" t="s">
        <v>110</v>
      </c>
      <c r="F426" s="703" t="s">
        <v>119</v>
      </c>
      <c r="G426" s="335"/>
      <c r="H426" s="336">
        <v>171.429</v>
      </c>
      <c r="I426" s="337">
        <v>171.429</v>
      </c>
    </row>
    <row r="427" spans="2:9" ht="12.95" customHeight="1" x14ac:dyDescent="0.15">
      <c r="B427" s="381" t="s">
        <v>30</v>
      </c>
      <c r="C427" s="332" t="s">
        <v>43</v>
      </c>
      <c r="D427" s="333" t="s">
        <v>261</v>
      </c>
      <c r="E427" s="702" t="s">
        <v>122</v>
      </c>
      <c r="F427" s="703" t="s">
        <v>123</v>
      </c>
      <c r="G427" s="335"/>
      <c r="H427" s="336">
        <v>57.143000000000001</v>
      </c>
      <c r="I427" s="337">
        <v>57.143000000000001</v>
      </c>
    </row>
    <row r="428" spans="2:9" ht="12.95" customHeight="1" x14ac:dyDescent="0.15">
      <c r="B428" s="381" t="s">
        <v>30</v>
      </c>
      <c r="C428" s="332" t="s">
        <v>43</v>
      </c>
      <c r="D428" s="333" t="s">
        <v>261</v>
      </c>
      <c r="E428" s="702" t="s">
        <v>122</v>
      </c>
      <c r="F428" s="703" t="s">
        <v>124</v>
      </c>
      <c r="G428" s="335"/>
      <c r="H428" s="336">
        <v>114.286</v>
      </c>
      <c r="I428" s="337">
        <v>114.286</v>
      </c>
    </row>
    <row r="429" spans="2:9" ht="12.95" customHeight="1" x14ac:dyDescent="0.15">
      <c r="B429" s="381" t="s">
        <v>30</v>
      </c>
      <c r="C429" s="332" t="s">
        <v>43</v>
      </c>
      <c r="D429" s="333" t="s">
        <v>261</v>
      </c>
      <c r="E429" s="702" t="s">
        <v>122</v>
      </c>
      <c r="F429" s="703" t="s">
        <v>129</v>
      </c>
      <c r="G429" s="335"/>
      <c r="H429" s="336">
        <v>228.572</v>
      </c>
      <c r="I429" s="337">
        <v>228.572</v>
      </c>
    </row>
    <row r="430" spans="2:9" ht="12.95" customHeight="1" x14ac:dyDescent="0.15">
      <c r="B430" s="381" t="s">
        <v>30</v>
      </c>
      <c r="C430" s="332" t="s">
        <v>43</v>
      </c>
      <c r="D430" s="333" t="s">
        <v>261</v>
      </c>
      <c r="E430" s="702" t="s">
        <v>122</v>
      </c>
      <c r="F430" s="703" t="s">
        <v>279</v>
      </c>
      <c r="G430" s="335"/>
      <c r="H430" s="336">
        <v>514.28600000000006</v>
      </c>
      <c r="I430" s="337">
        <v>514.28600000000006</v>
      </c>
    </row>
    <row r="431" spans="2:9" ht="12.95" customHeight="1" x14ac:dyDescent="0.15">
      <c r="B431" s="381" t="s">
        <v>30</v>
      </c>
      <c r="C431" s="332" t="s">
        <v>43</v>
      </c>
      <c r="D431" s="333" t="s">
        <v>261</v>
      </c>
      <c r="E431" s="702" t="s">
        <v>131</v>
      </c>
      <c r="F431" s="703" t="s">
        <v>132</v>
      </c>
      <c r="G431" s="335"/>
      <c r="H431" s="336">
        <v>857.14500000000032</v>
      </c>
      <c r="I431" s="337">
        <v>857.14500000000032</v>
      </c>
    </row>
    <row r="432" spans="2:9" ht="12.95" customHeight="1" x14ac:dyDescent="0.15">
      <c r="B432" s="381" t="s">
        <v>30</v>
      </c>
      <c r="C432" s="332" t="s">
        <v>43</v>
      </c>
      <c r="D432" s="333" t="s">
        <v>261</v>
      </c>
      <c r="E432" s="702" t="s">
        <v>131</v>
      </c>
      <c r="F432" s="703" t="s">
        <v>135</v>
      </c>
      <c r="G432" s="335"/>
      <c r="H432" s="336">
        <v>57.143000000000001</v>
      </c>
      <c r="I432" s="337">
        <v>57.143000000000001</v>
      </c>
    </row>
    <row r="433" spans="2:9" ht="12.95" customHeight="1" x14ac:dyDescent="0.15">
      <c r="B433" s="381" t="s">
        <v>30</v>
      </c>
      <c r="C433" s="332" t="s">
        <v>43</v>
      </c>
      <c r="D433" s="333" t="s">
        <v>261</v>
      </c>
      <c r="E433" s="702" t="s">
        <v>131</v>
      </c>
      <c r="F433" s="703" t="s">
        <v>136</v>
      </c>
      <c r="G433" s="335"/>
      <c r="H433" s="336">
        <v>171.429</v>
      </c>
      <c r="I433" s="337">
        <v>171.429</v>
      </c>
    </row>
    <row r="434" spans="2:9" ht="12.95" customHeight="1" x14ac:dyDescent="0.15">
      <c r="B434" s="381" t="s">
        <v>30</v>
      </c>
      <c r="C434" s="332" t="s">
        <v>43</v>
      </c>
      <c r="D434" s="333" t="s">
        <v>261</v>
      </c>
      <c r="E434" s="702" t="s">
        <v>131</v>
      </c>
      <c r="F434" s="703" t="s">
        <v>137</v>
      </c>
      <c r="G434" s="335"/>
      <c r="H434" s="336">
        <v>171.429</v>
      </c>
      <c r="I434" s="337">
        <v>171.429</v>
      </c>
    </row>
    <row r="435" spans="2:9" ht="12.95" customHeight="1" x14ac:dyDescent="0.15">
      <c r="B435" s="381" t="s">
        <v>30</v>
      </c>
      <c r="C435" s="332" t="s">
        <v>43</v>
      </c>
      <c r="D435" s="333" t="s">
        <v>261</v>
      </c>
      <c r="E435" s="702" t="s">
        <v>131</v>
      </c>
      <c r="F435" s="703" t="s">
        <v>140</v>
      </c>
      <c r="G435" s="335"/>
      <c r="H435" s="336">
        <v>114.286</v>
      </c>
      <c r="I435" s="337">
        <v>114.286</v>
      </c>
    </row>
    <row r="436" spans="2:9" ht="12.95" customHeight="1" x14ac:dyDescent="0.15">
      <c r="B436" s="381" t="s">
        <v>30</v>
      </c>
      <c r="C436" s="332" t="s">
        <v>43</v>
      </c>
      <c r="D436" s="333" t="s">
        <v>261</v>
      </c>
      <c r="E436" s="702" t="s">
        <v>248</v>
      </c>
      <c r="F436" s="703" t="s">
        <v>280</v>
      </c>
      <c r="G436" s="335"/>
      <c r="H436" s="336">
        <v>285.714</v>
      </c>
      <c r="I436" s="337">
        <v>285.714</v>
      </c>
    </row>
    <row r="437" spans="2:9" ht="12.95" customHeight="1" x14ac:dyDescent="0.15">
      <c r="B437" s="381" t="s">
        <v>30</v>
      </c>
      <c r="C437" s="332" t="s">
        <v>43</v>
      </c>
      <c r="D437" s="333" t="s">
        <v>261</v>
      </c>
      <c r="E437" s="702" t="s">
        <v>248</v>
      </c>
      <c r="F437" s="703" t="s">
        <v>142</v>
      </c>
      <c r="G437" s="335"/>
      <c r="H437" s="336">
        <v>114.286</v>
      </c>
      <c r="I437" s="337">
        <v>114.286</v>
      </c>
    </row>
    <row r="438" spans="2:9" ht="12.95" customHeight="1" x14ac:dyDescent="0.15">
      <c r="B438" s="381" t="s">
        <v>30</v>
      </c>
      <c r="C438" s="332" t="s">
        <v>43</v>
      </c>
      <c r="D438" s="333" t="s">
        <v>261</v>
      </c>
      <c r="E438" s="702" t="s">
        <v>248</v>
      </c>
      <c r="F438" s="703" t="s">
        <v>143</v>
      </c>
      <c r="G438" s="335"/>
      <c r="H438" s="336">
        <v>171.429</v>
      </c>
      <c r="I438" s="337">
        <v>171.429</v>
      </c>
    </row>
    <row r="439" spans="2:9" ht="12.95" customHeight="1" x14ac:dyDescent="0.15">
      <c r="B439" s="381" t="s">
        <v>30</v>
      </c>
      <c r="C439" s="332" t="s">
        <v>43</v>
      </c>
      <c r="D439" s="333" t="s">
        <v>261</v>
      </c>
      <c r="E439" s="702" t="s">
        <v>248</v>
      </c>
      <c r="F439" s="703" t="s">
        <v>144</v>
      </c>
      <c r="G439" s="335"/>
      <c r="H439" s="336">
        <v>342.85800000000006</v>
      </c>
      <c r="I439" s="337">
        <v>342.85800000000006</v>
      </c>
    </row>
    <row r="440" spans="2:9" ht="12.95" customHeight="1" x14ac:dyDescent="0.15">
      <c r="B440" s="381" t="s">
        <v>30</v>
      </c>
      <c r="C440" s="332" t="s">
        <v>43</v>
      </c>
      <c r="D440" s="333" t="s">
        <v>261</v>
      </c>
      <c r="E440" s="702" t="s">
        <v>146</v>
      </c>
      <c r="F440" s="703" t="s">
        <v>148</v>
      </c>
      <c r="G440" s="335"/>
      <c r="H440" s="336">
        <v>57.143000000000001</v>
      </c>
      <c r="I440" s="337">
        <v>57.143000000000001</v>
      </c>
    </row>
    <row r="441" spans="2:9" ht="12.95" customHeight="1" x14ac:dyDescent="0.15">
      <c r="B441" s="381" t="s">
        <v>30</v>
      </c>
      <c r="C441" s="332" t="s">
        <v>43</v>
      </c>
      <c r="D441" s="333" t="s">
        <v>261</v>
      </c>
      <c r="E441" s="702" t="s">
        <v>146</v>
      </c>
      <c r="F441" s="703" t="s">
        <v>149</v>
      </c>
      <c r="G441" s="335"/>
      <c r="H441" s="336">
        <v>571.43000000000018</v>
      </c>
      <c r="I441" s="337">
        <v>571.43000000000018</v>
      </c>
    </row>
    <row r="442" spans="2:9" ht="12.95" customHeight="1" x14ac:dyDescent="0.15">
      <c r="B442" s="381" t="s">
        <v>30</v>
      </c>
      <c r="C442" s="332" t="s">
        <v>43</v>
      </c>
      <c r="D442" s="333" t="s">
        <v>261</v>
      </c>
      <c r="E442" s="702" t="s">
        <v>146</v>
      </c>
      <c r="F442" s="703" t="s">
        <v>152</v>
      </c>
      <c r="G442" s="335"/>
      <c r="H442" s="336">
        <v>128.572</v>
      </c>
      <c r="I442" s="337">
        <v>128.572</v>
      </c>
    </row>
    <row r="443" spans="2:9" ht="12.95" customHeight="1" x14ac:dyDescent="0.15">
      <c r="B443" s="381" t="s">
        <v>30</v>
      </c>
      <c r="C443" s="332" t="s">
        <v>43</v>
      </c>
      <c r="D443" s="333" t="s">
        <v>261</v>
      </c>
      <c r="E443" s="702" t="s">
        <v>153</v>
      </c>
      <c r="F443" s="703" t="s">
        <v>153</v>
      </c>
      <c r="G443" s="335"/>
      <c r="H443" s="336">
        <v>142.857</v>
      </c>
      <c r="I443" s="337">
        <v>142.857</v>
      </c>
    </row>
    <row r="444" spans="2:9" ht="12.95" customHeight="1" x14ac:dyDescent="0.15">
      <c r="B444" s="383"/>
      <c r="C444" s="345" t="s">
        <v>43</v>
      </c>
      <c r="D444" s="346" t="s">
        <v>261</v>
      </c>
      <c r="E444" s="710" t="s">
        <v>273</v>
      </c>
      <c r="F444" s="711"/>
      <c r="G444" s="25"/>
      <c r="H444" s="2">
        <v>126916.47999999917</v>
      </c>
      <c r="I444" s="348">
        <v>126916.47999999917</v>
      </c>
    </row>
    <row r="445" spans="2:9" ht="12.95" customHeight="1" x14ac:dyDescent="0.15">
      <c r="B445" s="381" t="s">
        <v>31</v>
      </c>
      <c r="C445" s="332" t="s">
        <v>43</v>
      </c>
      <c r="D445" s="333" t="s">
        <v>18</v>
      </c>
      <c r="E445" s="702" t="s">
        <v>97</v>
      </c>
      <c r="F445" s="703" t="s">
        <v>254</v>
      </c>
      <c r="G445" s="335"/>
      <c r="H445" s="336">
        <v>205.714</v>
      </c>
      <c r="I445" s="337">
        <v>205.714</v>
      </c>
    </row>
    <row r="446" spans="2:9" ht="12.95" customHeight="1" x14ac:dyDescent="0.15">
      <c r="B446" s="381" t="s">
        <v>31</v>
      </c>
      <c r="C446" s="332" t="s">
        <v>43</v>
      </c>
      <c r="D446" s="333" t="s">
        <v>18</v>
      </c>
      <c r="E446" s="702" t="s">
        <v>110</v>
      </c>
      <c r="F446" s="703" t="s">
        <v>111</v>
      </c>
      <c r="G446" s="335"/>
      <c r="H446" s="336">
        <v>205.714</v>
      </c>
      <c r="I446" s="337">
        <v>205.714</v>
      </c>
    </row>
    <row r="447" spans="2:9" ht="12.95" customHeight="1" x14ac:dyDescent="0.15">
      <c r="B447" s="381" t="s">
        <v>31</v>
      </c>
      <c r="C447" s="332" t="s">
        <v>43</v>
      </c>
      <c r="D447" s="333" t="s">
        <v>18</v>
      </c>
      <c r="E447" s="702" t="s">
        <v>110</v>
      </c>
      <c r="F447" s="703" t="s">
        <v>112</v>
      </c>
      <c r="G447" s="335"/>
      <c r="H447" s="336">
        <v>5245.7139999999999</v>
      </c>
      <c r="I447" s="337">
        <v>5245.7139999999999</v>
      </c>
    </row>
    <row r="448" spans="2:9" ht="12.95" customHeight="1" x14ac:dyDescent="0.15">
      <c r="B448" s="381" t="s">
        <v>31</v>
      </c>
      <c r="C448" s="332" t="s">
        <v>43</v>
      </c>
      <c r="D448" s="333" t="s">
        <v>18</v>
      </c>
      <c r="E448" s="702" t="s">
        <v>110</v>
      </c>
      <c r="F448" s="703" t="s">
        <v>114</v>
      </c>
      <c r="G448" s="335"/>
      <c r="H448" s="336">
        <v>411.428</v>
      </c>
      <c r="I448" s="337">
        <v>411.428</v>
      </c>
    </row>
    <row r="449" spans="2:9" ht="12.95" customHeight="1" x14ac:dyDescent="0.15">
      <c r="B449" s="385" t="s">
        <v>31</v>
      </c>
      <c r="C449" s="332" t="s">
        <v>43</v>
      </c>
      <c r="D449" s="333" t="s">
        <v>18</v>
      </c>
      <c r="E449" s="702" t="s">
        <v>122</v>
      </c>
      <c r="F449" s="703" t="s">
        <v>125</v>
      </c>
      <c r="G449" s="335"/>
      <c r="H449" s="336">
        <v>308.57100000000003</v>
      </c>
      <c r="I449" s="337">
        <v>308.57100000000003</v>
      </c>
    </row>
    <row r="450" spans="2:9" ht="12.95" customHeight="1" x14ac:dyDescent="0.15">
      <c r="B450" s="385" t="s">
        <v>31</v>
      </c>
      <c r="C450" s="332" t="s">
        <v>43</v>
      </c>
      <c r="D450" s="333" t="s">
        <v>18</v>
      </c>
      <c r="E450" s="702" t="s">
        <v>122</v>
      </c>
      <c r="F450" s="703" t="s">
        <v>279</v>
      </c>
      <c r="G450" s="335"/>
      <c r="H450" s="336">
        <v>822.85599999999988</v>
      </c>
      <c r="I450" s="337">
        <v>822.85599999999988</v>
      </c>
    </row>
    <row r="451" spans="2:9" ht="12.95" customHeight="1" x14ac:dyDescent="0.15">
      <c r="B451" s="385" t="s">
        <v>31</v>
      </c>
      <c r="C451" s="332" t="s">
        <v>43</v>
      </c>
      <c r="D451" s="333" t="s">
        <v>18</v>
      </c>
      <c r="E451" s="702" t="s">
        <v>131</v>
      </c>
      <c r="F451" s="703" t="s">
        <v>137</v>
      </c>
      <c r="G451" s="335"/>
      <c r="H451" s="336">
        <v>411.428</v>
      </c>
      <c r="I451" s="337">
        <v>411.428</v>
      </c>
    </row>
    <row r="452" spans="2:9" ht="12.95" customHeight="1" x14ac:dyDescent="0.15">
      <c r="B452" s="385" t="s">
        <v>31</v>
      </c>
      <c r="C452" s="332" t="s">
        <v>43</v>
      </c>
      <c r="D452" s="333" t="s">
        <v>18</v>
      </c>
      <c r="E452" s="702" t="s">
        <v>131</v>
      </c>
      <c r="F452" s="703" t="s">
        <v>138</v>
      </c>
      <c r="G452" s="335"/>
      <c r="H452" s="336">
        <v>102.857</v>
      </c>
      <c r="I452" s="337">
        <v>102.857</v>
      </c>
    </row>
    <row r="453" spans="2:9" ht="12.95" customHeight="1" x14ac:dyDescent="0.15">
      <c r="B453" s="381" t="s">
        <v>31</v>
      </c>
      <c r="C453" s="332" t="s">
        <v>43</v>
      </c>
      <c r="D453" s="333" t="s">
        <v>18</v>
      </c>
      <c r="E453" s="702" t="s">
        <v>131</v>
      </c>
      <c r="F453" s="703" t="s">
        <v>140</v>
      </c>
      <c r="G453" s="335"/>
      <c r="H453" s="336">
        <v>102.857</v>
      </c>
      <c r="I453" s="337">
        <v>102.857</v>
      </c>
    </row>
    <row r="454" spans="2:9" ht="12.95" customHeight="1" x14ac:dyDescent="0.15">
      <c r="B454" s="381" t="s">
        <v>31</v>
      </c>
      <c r="C454" s="332" t="s">
        <v>43</v>
      </c>
      <c r="D454" s="333" t="s">
        <v>18</v>
      </c>
      <c r="E454" s="702" t="s">
        <v>248</v>
      </c>
      <c r="F454" s="703" t="s">
        <v>144</v>
      </c>
      <c r="G454" s="335"/>
      <c r="H454" s="336">
        <v>308.57100000000003</v>
      </c>
      <c r="I454" s="337">
        <v>308.57100000000003</v>
      </c>
    </row>
    <row r="455" spans="2:9" ht="12.95" customHeight="1" x14ac:dyDescent="0.15">
      <c r="B455" s="385" t="s">
        <v>31</v>
      </c>
      <c r="C455" s="332" t="s">
        <v>43</v>
      </c>
      <c r="D455" s="333" t="s">
        <v>18</v>
      </c>
      <c r="E455" s="702" t="s">
        <v>146</v>
      </c>
      <c r="F455" s="703" t="s">
        <v>149</v>
      </c>
      <c r="G455" s="335"/>
      <c r="H455" s="336">
        <v>1131.4269999999999</v>
      </c>
      <c r="I455" s="337">
        <v>1131.4269999999999</v>
      </c>
    </row>
    <row r="456" spans="2:9" ht="12.95" customHeight="1" x14ac:dyDescent="0.15">
      <c r="B456" s="385" t="s">
        <v>31</v>
      </c>
      <c r="C456" s="332" t="s">
        <v>43</v>
      </c>
      <c r="D456" s="333" t="s">
        <v>18</v>
      </c>
      <c r="E456" s="702" t="s">
        <v>146</v>
      </c>
      <c r="F456" s="703" t="s">
        <v>152</v>
      </c>
      <c r="G456" s="335"/>
      <c r="H456" s="336">
        <v>102.857</v>
      </c>
      <c r="I456" s="337">
        <v>102.857</v>
      </c>
    </row>
    <row r="457" spans="2:9" ht="12.95" customHeight="1" x14ac:dyDescent="0.15">
      <c r="B457" s="385" t="s">
        <v>31</v>
      </c>
      <c r="C457" s="332" t="s">
        <v>43</v>
      </c>
      <c r="D457" s="333" t="s">
        <v>18</v>
      </c>
      <c r="E457" s="702" t="s">
        <v>153</v>
      </c>
      <c r="F457" s="703" t="s">
        <v>153</v>
      </c>
      <c r="G457" s="335"/>
      <c r="H457" s="336">
        <v>102.857</v>
      </c>
      <c r="I457" s="337">
        <v>102.857</v>
      </c>
    </row>
    <row r="458" spans="2:9" ht="12.95" customHeight="1" x14ac:dyDescent="0.15">
      <c r="B458" s="385" t="s">
        <v>23</v>
      </c>
      <c r="C458" s="332" t="s">
        <v>43</v>
      </c>
      <c r="D458" s="333" t="s">
        <v>18</v>
      </c>
      <c r="E458" s="702" t="s">
        <v>97</v>
      </c>
      <c r="F458" s="703" t="s">
        <v>99</v>
      </c>
      <c r="G458" s="335"/>
      <c r="H458" s="336">
        <v>411.42899999999997</v>
      </c>
      <c r="I458" s="337">
        <v>411.42899999999997</v>
      </c>
    </row>
    <row r="459" spans="2:9" ht="12.95" customHeight="1" x14ac:dyDescent="0.15">
      <c r="B459" s="385" t="s">
        <v>23</v>
      </c>
      <c r="C459" s="332" t="s">
        <v>43</v>
      </c>
      <c r="D459" s="333" t="s">
        <v>18</v>
      </c>
      <c r="E459" s="702" t="s">
        <v>110</v>
      </c>
      <c r="F459" s="703" t="s">
        <v>112</v>
      </c>
      <c r="G459" s="335"/>
      <c r="H459" s="336">
        <v>1337.1409999999998</v>
      </c>
      <c r="I459" s="337">
        <v>1337.1409999999998</v>
      </c>
    </row>
    <row r="460" spans="2:9" ht="12.95" customHeight="1" x14ac:dyDescent="0.15">
      <c r="B460" s="385" t="s">
        <v>23</v>
      </c>
      <c r="C460" s="332" t="s">
        <v>43</v>
      </c>
      <c r="D460" s="333" t="s">
        <v>18</v>
      </c>
      <c r="E460" s="702" t="s">
        <v>122</v>
      </c>
      <c r="F460" s="703" t="s">
        <v>279</v>
      </c>
      <c r="G460" s="335"/>
      <c r="H460" s="336">
        <v>925.71299999999997</v>
      </c>
      <c r="I460" s="337">
        <v>925.71299999999997</v>
      </c>
    </row>
    <row r="461" spans="2:9" ht="12.95" customHeight="1" x14ac:dyDescent="0.15">
      <c r="B461" s="385" t="s">
        <v>23</v>
      </c>
      <c r="C461" s="332" t="s">
        <v>43</v>
      </c>
      <c r="D461" s="333" t="s">
        <v>18</v>
      </c>
      <c r="E461" s="702" t="s">
        <v>131</v>
      </c>
      <c r="F461" s="703" t="s">
        <v>133</v>
      </c>
      <c r="G461" s="335"/>
      <c r="H461" s="336">
        <v>102.857</v>
      </c>
      <c r="I461" s="337">
        <v>102.857</v>
      </c>
    </row>
    <row r="462" spans="2:9" ht="12.95" customHeight="1" x14ac:dyDescent="0.15">
      <c r="B462" s="385" t="s">
        <v>23</v>
      </c>
      <c r="C462" s="332" t="s">
        <v>43</v>
      </c>
      <c r="D462" s="333" t="s">
        <v>18</v>
      </c>
      <c r="E462" s="702" t="s">
        <v>131</v>
      </c>
      <c r="F462" s="703" t="s">
        <v>136</v>
      </c>
      <c r="G462" s="335"/>
      <c r="H462" s="336">
        <v>102.857</v>
      </c>
      <c r="I462" s="337">
        <v>102.857</v>
      </c>
    </row>
    <row r="463" spans="2:9" ht="12.95" customHeight="1" x14ac:dyDescent="0.15">
      <c r="B463" s="385" t="s">
        <v>23</v>
      </c>
      <c r="C463" s="332" t="s">
        <v>43</v>
      </c>
      <c r="D463" s="333" t="s">
        <v>18</v>
      </c>
      <c r="E463" s="702" t="s">
        <v>131</v>
      </c>
      <c r="F463" s="703" t="s">
        <v>138</v>
      </c>
      <c r="G463" s="335"/>
      <c r="H463" s="336">
        <v>102.857</v>
      </c>
      <c r="I463" s="337">
        <v>102.857</v>
      </c>
    </row>
    <row r="464" spans="2:9" ht="12.95" customHeight="1" x14ac:dyDescent="0.15">
      <c r="B464" s="385" t="s">
        <v>23</v>
      </c>
      <c r="C464" s="332" t="s">
        <v>43</v>
      </c>
      <c r="D464" s="333" t="s">
        <v>18</v>
      </c>
      <c r="E464" s="702" t="s">
        <v>131</v>
      </c>
      <c r="F464" s="703" t="s">
        <v>140</v>
      </c>
      <c r="G464" s="335"/>
      <c r="H464" s="336">
        <v>205.714</v>
      </c>
      <c r="I464" s="337">
        <v>205.714</v>
      </c>
    </row>
    <row r="465" spans="2:9" ht="12.95" customHeight="1" x14ac:dyDescent="0.15">
      <c r="B465" s="385" t="s">
        <v>23</v>
      </c>
      <c r="C465" s="332" t="s">
        <v>43</v>
      </c>
      <c r="D465" s="333" t="s">
        <v>18</v>
      </c>
      <c r="E465" s="702" t="s">
        <v>248</v>
      </c>
      <c r="F465" s="703" t="s">
        <v>144</v>
      </c>
      <c r="G465" s="335"/>
      <c r="H465" s="336">
        <v>102.857</v>
      </c>
      <c r="I465" s="337">
        <v>102.857</v>
      </c>
    </row>
    <row r="466" spans="2:9" ht="12.95" customHeight="1" x14ac:dyDescent="0.15">
      <c r="B466" s="385" t="s">
        <v>23</v>
      </c>
      <c r="C466" s="332" t="s">
        <v>43</v>
      </c>
      <c r="D466" s="333" t="s">
        <v>18</v>
      </c>
      <c r="E466" s="702" t="s">
        <v>146</v>
      </c>
      <c r="F466" s="703" t="s">
        <v>151</v>
      </c>
      <c r="G466" s="335"/>
      <c r="H466" s="336">
        <v>102.857</v>
      </c>
      <c r="I466" s="337">
        <v>102.857</v>
      </c>
    </row>
    <row r="467" spans="2:9" ht="12.95" customHeight="1" x14ac:dyDescent="0.15">
      <c r="B467" s="385" t="s">
        <v>23</v>
      </c>
      <c r="C467" s="332" t="s">
        <v>43</v>
      </c>
      <c r="D467" s="333" t="s">
        <v>18</v>
      </c>
      <c r="E467" s="702" t="s">
        <v>146</v>
      </c>
      <c r="F467" s="703" t="s">
        <v>152</v>
      </c>
      <c r="G467" s="335"/>
      <c r="H467" s="336">
        <v>205.714</v>
      </c>
      <c r="I467" s="337">
        <v>205.714</v>
      </c>
    </row>
    <row r="468" spans="2:9" ht="12.95" customHeight="1" x14ac:dyDescent="0.15">
      <c r="B468" s="381" t="s">
        <v>13</v>
      </c>
      <c r="C468" s="332" t="s">
        <v>43</v>
      </c>
      <c r="D468" s="333" t="s">
        <v>18</v>
      </c>
      <c r="E468" s="702" t="s">
        <v>110</v>
      </c>
      <c r="F468" s="703" t="s">
        <v>112</v>
      </c>
      <c r="G468" s="335"/>
      <c r="H468" s="336">
        <v>707.14200000000005</v>
      </c>
      <c r="I468" s="337">
        <v>707.14200000000005</v>
      </c>
    </row>
    <row r="469" spans="2:9" ht="12.95" customHeight="1" thickBot="1" x14ac:dyDescent="0.2">
      <c r="B469" s="388" t="s">
        <v>13</v>
      </c>
      <c r="C469" s="355" t="s">
        <v>43</v>
      </c>
      <c r="D469" s="413" t="s">
        <v>18</v>
      </c>
      <c r="E469" s="704" t="s">
        <v>110</v>
      </c>
      <c r="F469" s="705" t="s">
        <v>113</v>
      </c>
      <c r="G469" s="358"/>
      <c r="H469" s="359">
        <v>450</v>
      </c>
      <c r="I469" s="360">
        <v>450</v>
      </c>
    </row>
    <row r="470" spans="2:9" ht="12.95" customHeight="1" x14ac:dyDescent="0.15">
      <c r="B470" s="384" t="s">
        <v>13</v>
      </c>
      <c r="C470" s="349" t="s">
        <v>43</v>
      </c>
      <c r="D470" s="350" t="s">
        <v>18</v>
      </c>
      <c r="E470" s="706" t="s">
        <v>110</v>
      </c>
      <c r="F470" s="707" t="s">
        <v>114</v>
      </c>
      <c r="G470" s="352"/>
      <c r="H470" s="353">
        <v>482.14300000000003</v>
      </c>
      <c r="I470" s="354">
        <v>482.14300000000003</v>
      </c>
    </row>
    <row r="471" spans="2:9" ht="12.95" customHeight="1" x14ac:dyDescent="0.15">
      <c r="B471" s="381" t="s">
        <v>13</v>
      </c>
      <c r="C471" s="332" t="s">
        <v>43</v>
      </c>
      <c r="D471" s="333" t="s">
        <v>18</v>
      </c>
      <c r="E471" s="702" t="s">
        <v>292</v>
      </c>
      <c r="F471" s="703" t="s">
        <v>126</v>
      </c>
      <c r="G471" s="335"/>
      <c r="H471" s="336">
        <v>192.857</v>
      </c>
      <c r="I471" s="337">
        <v>192.857</v>
      </c>
    </row>
    <row r="472" spans="2:9" ht="12.95" customHeight="1" x14ac:dyDescent="0.15">
      <c r="B472" s="381" t="s">
        <v>13</v>
      </c>
      <c r="C472" s="332" t="s">
        <v>43</v>
      </c>
      <c r="D472" s="338" t="s">
        <v>18</v>
      </c>
      <c r="E472" s="702" t="s">
        <v>131</v>
      </c>
      <c r="F472" s="703" t="s">
        <v>132</v>
      </c>
      <c r="G472" s="335"/>
      <c r="H472" s="336">
        <v>5849.9989999999998</v>
      </c>
      <c r="I472" s="337">
        <v>5849.9989999999998</v>
      </c>
    </row>
    <row r="473" spans="2:9" ht="12.95" customHeight="1" x14ac:dyDescent="0.15">
      <c r="B473" s="381" t="s">
        <v>13</v>
      </c>
      <c r="C473" s="332" t="s">
        <v>43</v>
      </c>
      <c r="D473" s="333" t="s">
        <v>314</v>
      </c>
      <c r="E473" s="702" t="s">
        <v>289</v>
      </c>
      <c r="F473" s="703" t="s">
        <v>136</v>
      </c>
      <c r="G473" s="335"/>
      <c r="H473" s="336">
        <v>192.857</v>
      </c>
      <c r="I473" s="337">
        <v>192.857</v>
      </c>
    </row>
    <row r="474" spans="2:9" ht="12.95" customHeight="1" x14ac:dyDescent="0.15">
      <c r="B474" s="381" t="s">
        <v>13</v>
      </c>
      <c r="C474" s="332" t="s">
        <v>43</v>
      </c>
      <c r="D474" s="333" t="s">
        <v>18</v>
      </c>
      <c r="E474" s="702" t="s">
        <v>248</v>
      </c>
      <c r="F474" s="703" t="s">
        <v>144</v>
      </c>
      <c r="G474" s="335"/>
      <c r="H474" s="336">
        <v>128.572</v>
      </c>
      <c r="I474" s="337">
        <v>128.572</v>
      </c>
    </row>
    <row r="475" spans="2:9" ht="12.95" customHeight="1" x14ac:dyDescent="0.15">
      <c r="B475" s="381" t="s">
        <v>13</v>
      </c>
      <c r="C475" s="332" t="s">
        <v>43</v>
      </c>
      <c r="D475" s="333" t="s">
        <v>18</v>
      </c>
      <c r="E475" s="702" t="s">
        <v>294</v>
      </c>
      <c r="F475" s="703" t="s">
        <v>152</v>
      </c>
      <c r="G475" s="335"/>
      <c r="H475" s="336">
        <v>32.143000000000001</v>
      </c>
      <c r="I475" s="337">
        <v>32.143000000000001</v>
      </c>
    </row>
    <row r="476" spans="2:9" ht="12.95" customHeight="1" x14ac:dyDescent="0.15">
      <c r="B476" s="381" t="s">
        <v>37</v>
      </c>
      <c r="C476" s="332" t="s">
        <v>43</v>
      </c>
      <c r="D476" s="333" t="s">
        <v>18</v>
      </c>
      <c r="E476" s="702" t="s">
        <v>103</v>
      </c>
      <c r="F476" s="703" t="s">
        <v>256</v>
      </c>
      <c r="G476" s="335"/>
      <c r="H476" s="336">
        <v>102.857</v>
      </c>
      <c r="I476" s="337">
        <v>102.857</v>
      </c>
    </row>
    <row r="477" spans="2:9" ht="12.95" customHeight="1" x14ac:dyDescent="0.15">
      <c r="B477" s="381" t="s">
        <v>37</v>
      </c>
      <c r="C477" s="332" t="s">
        <v>43</v>
      </c>
      <c r="D477" s="333" t="s">
        <v>18</v>
      </c>
      <c r="E477" s="702" t="s">
        <v>110</v>
      </c>
      <c r="F477" s="703" t="s">
        <v>112</v>
      </c>
      <c r="G477" s="335"/>
      <c r="H477" s="336">
        <v>411.42899999999997</v>
      </c>
      <c r="I477" s="337">
        <v>411.42899999999997</v>
      </c>
    </row>
    <row r="478" spans="2:9" ht="12.95" customHeight="1" x14ac:dyDescent="0.15">
      <c r="B478" s="381" t="s">
        <v>37</v>
      </c>
      <c r="C478" s="332" t="s">
        <v>43</v>
      </c>
      <c r="D478" s="333" t="s">
        <v>18</v>
      </c>
      <c r="E478" s="702" t="s">
        <v>122</v>
      </c>
      <c r="F478" s="703" t="s">
        <v>257</v>
      </c>
      <c r="G478" s="335"/>
      <c r="H478" s="336">
        <v>205.714</v>
      </c>
      <c r="I478" s="337">
        <v>205.714</v>
      </c>
    </row>
    <row r="479" spans="2:9" ht="12.95" customHeight="1" x14ac:dyDescent="0.15">
      <c r="B479" s="381" t="s">
        <v>37</v>
      </c>
      <c r="C479" s="332" t="s">
        <v>43</v>
      </c>
      <c r="D479" s="333" t="s">
        <v>18</v>
      </c>
      <c r="E479" s="702" t="s">
        <v>122</v>
      </c>
      <c r="F479" s="703" t="s">
        <v>279</v>
      </c>
      <c r="G479" s="335"/>
      <c r="H479" s="336">
        <v>514.28499999999997</v>
      </c>
      <c r="I479" s="337">
        <v>514.28499999999997</v>
      </c>
    </row>
    <row r="480" spans="2:9" ht="12.95" customHeight="1" x14ac:dyDescent="0.15">
      <c r="B480" s="381" t="s">
        <v>37</v>
      </c>
      <c r="C480" s="332" t="s">
        <v>43</v>
      </c>
      <c r="D480" s="333" t="s">
        <v>18</v>
      </c>
      <c r="E480" s="702" t="s">
        <v>131</v>
      </c>
      <c r="F480" s="703" t="s">
        <v>132</v>
      </c>
      <c r="G480" s="335"/>
      <c r="H480" s="336">
        <v>23142.852999999999</v>
      </c>
      <c r="I480" s="337">
        <v>23142.852999999999</v>
      </c>
    </row>
    <row r="481" spans="2:9" ht="12.95" customHeight="1" x14ac:dyDescent="0.15">
      <c r="B481" s="381" t="s">
        <v>37</v>
      </c>
      <c r="C481" s="332" t="s">
        <v>43</v>
      </c>
      <c r="D481" s="333" t="s">
        <v>18</v>
      </c>
      <c r="E481" s="702" t="s">
        <v>146</v>
      </c>
      <c r="F481" s="703" t="s">
        <v>149</v>
      </c>
      <c r="G481" s="335"/>
      <c r="H481" s="336">
        <v>205.714</v>
      </c>
      <c r="I481" s="337">
        <v>205.714</v>
      </c>
    </row>
    <row r="482" spans="2:9" ht="12.95" customHeight="1" x14ac:dyDescent="0.15">
      <c r="B482" s="383"/>
      <c r="C482" s="345" t="s">
        <v>43</v>
      </c>
      <c r="D482" s="346" t="s">
        <v>18</v>
      </c>
      <c r="E482" s="710" t="s">
        <v>273</v>
      </c>
      <c r="F482" s="711"/>
      <c r="G482" s="25"/>
      <c r="H482" s="2">
        <v>45681.412000000237</v>
      </c>
      <c r="I482" s="348">
        <v>45681.412000000237</v>
      </c>
    </row>
    <row r="483" spans="2:9" ht="12.95" customHeight="1" x14ac:dyDescent="0.15">
      <c r="B483" s="381" t="s">
        <v>4</v>
      </c>
      <c r="C483" s="332" t="s">
        <v>43</v>
      </c>
      <c r="D483" s="333" t="s">
        <v>7</v>
      </c>
      <c r="E483" s="702" t="s">
        <v>87</v>
      </c>
      <c r="F483" s="703" t="s">
        <v>88</v>
      </c>
      <c r="G483" s="335"/>
      <c r="H483" s="336">
        <v>128.571</v>
      </c>
      <c r="I483" s="337">
        <v>128.571</v>
      </c>
    </row>
    <row r="484" spans="2:9" ht="12.95" customHeight="1" x14ac:dyDescent="0.15">
      <c r="B484" s="381" t="s">
        <v>4</v>
      </c>
      <c r="C484" s="332" t="s">
        <v>43</v>
      </c>
      <c r="D484" s="333" t="s">
        <v>7</v>
      </c>
      <c r="E484" s="702" t="s">
        <v>87</v>
      </c>
      <c r="F484" s="703" t="s">
        <v>89</v>
      </c>
      <c r="G484" s="335"/>
      <c r="H484" s="336">
        <v>2216.8509999999987</v>
      </c>
      <c r="I484" s="337">
        <v>2216.8509999999987</v>
      </c>
    </row>
    <row r="485" spans="2:9" ht="12.95" customHeight="1" x14ac:dyDescent="0.15">
      <c r="B485" s="381" t="s">
        <v>4</v>
      </c>
      <c r="C485" s="332" t="s">
        <v>43</v>
      </c>
      <c r="D485" s="333" t="s">
        <v>7</v>
      </c>
      <c r="E485" s="702" t="s">
        <v>87</v>
      </c>
      <c r="F485" s="703" t="s">
        <v>91</v>
      </c>
      <c r="G485" s="335"/>
      <c r="H485" s="336">
        <v>537.85599999999977</v>
      </c>
      <c r="I485" s="337">
        <v>537.85599999999977</v>
      </c>
    </row>
    <row r="486" spans="2:9" ht="12.95" customHeight="1" x14ac:dyDescent="0.15">
      <c r="B486" s="381" t="s">
        <v>4</v>
      </c>
      <c r="C486" s="332" t="s">
        <v>43</v>
      </c>
      <c r="D486" s="333" t="s">
        <v>7</v>
      </c>
      <c r="E486" s="702" t="s">
        <v>87</v>
      </c>
      <c r="F486" s="703" t="s">
        <v>93</v>
      </c>
      <c r="G486" s="335"/>
      <c r="H486" s="336">
        <v>1706.9929999999988</v>
      </c>
      <c r="I486" s="337">
        <v>1706.9929999999988</v>
      </c>
    </row>
    <row r="487" spans="2:9" ht="12.95" customHeight="1" x14ac:dyDescent="0.15">
      <c r="B487" s="381" t="s">
        <v>4</v>
      </c>
      <c r="C487" s="332" t="s">
        <v>43</v>
      </c>
      <c r="D487" s="333" t="s">
        <v>7</v>
      </c>
      <c r="E487" s="702" t="s">
        <v>87</v>
      </c>
      <c r="F487" s="703" t="s">
        <v>94</v>
      </c>
      <c r="G487" s="335"/>
      <c r="H487" s="336">
        <v>390.95100000000002</v>
      </c>
      <c r="I487" s="337">
        <v>390.95100000000002</v>
      </c>
    </row>
    <row r="488" spans="2:9" ht="12.95" customHeight="1" x14ac:dyDescent="0.15">
      <c r="B488" s="381" t="s">
        <v>4</v>
      </c>
      <c r="C488" s="332" t="s">
        <v>43</v>
      </c>
      <c r="D488" s="338" t="s">
        <v>7</v>
      </c>
      <c r="E488" s="702" t="s">
        <v>87</v>
      </c>
      <c r="F488" s="703" t="s">
        <v>95</v>
      </c>
      <c r="G488" s="335"/>
      <c r="H488" s="336">
        <v>67.381</v>
      </c>
      <c r="I488" s="337">
        <v>67.381</v>
      </c>
    </row>
    <row r="489" spans="2:9" ht="12.95" customHeight="1" x14ac:dyDescent="0.15">
      <c r="B489" s="381" t="s">
        <v>4</v>
      </c>
      <c r="C489" s="332" t="s">
        <v>43</v>
      </c>
      <c r="D489" s="333" t="s">
        <v>7</v>
      </c>
      <c r="E489" s="702" t="s">
        <v>97</v>
      </c>
      <c r="F489" s="703" t="s">
        <v>98</v>
      </c>
      <c r="G489" s="335"/>
      <c r="H489" s="336">
        <v>334.286</v>
      </c>
      <c r="I489" s="337">
        <v>334.286</v>
      </c>
    </row>
    <row r="490" spans="2:9" ht="12.95" customHeight="1" x14ac:dyDescent="0.15">
      <c r="B490" s="381" t="s">
        <v>4</v>
      </c>
      <c r="C490" s="332" t="s">
        <v>43</v>
      </c>
      <c r="D490" s="333" t="s">
        <v>7</v>
      </c>
      <c r="E490" s="702" t="s">
        <v>97</v>
      </c>
      <c r="F490" s="703" t="s">
        <v>99</v>
      </c>
      <c r="G490" s="335"/>
      <c r="H490" s="336">
        <v>415.71299999999997</v>
      </c>
      <c r="I490" s="337">
        <v>415.71299999999997</v>
      </c>
    </row>
    <row r="491" spans="2:9" ht="12.95" customHeight="1" x14ac:dyDescent="0.15">
      <c r="B491" s="381" t="s">
        <v>4</v>
      </c>
      <c r="C491" s="332" t="s">
        <v>43</v>
      </c>
      <c r="D491" s="333" t="s">
        <v>7</v>
      </c>
      <c r="E491" s="702" t="s">
        <v>291</v>
      </c>
      <c r="F491" s="703" t="s">
        <v>254</v>
      </c>
      <c r="G491" s="335"/>
      <c r="H491" s="336">
        <v>145.714</v>
      </c>
      <c r="I491" s="337">
        <v>145.714</v>
      </c>
    </row>
    <row r="492" spans="2:9" ht="12.95" customHeight="1" x14ac:dyDescent="0.15">
      <c r="B492" s="381" t="s">
        <v>4</v>
      </c>
      <c r="C492" s="332" t="s">
        <v>43</v>
      </c>
      <c r="D492" s="333" t="s">
        <v>7</v>
      </c>
      <c r="E492" s="702" t="s">
        <v>103</v>
      </c>
      <c r="F492" s="703" t="s">
        <v>105</v>
      </c>
      <c r="G492" s="335"/>
      <c r="H492" s="336">
        <v>42.856999999999999</v>
      </c>
      <c r="I492" s="337">
        <v>42.856999999999999</v>
      </c>
    </row>
    <row r="493" spans="2:9" ht="12.95" customHeight="1" x14ac:dyDescent="0.15">
      <c r="B493" s="381" t="s">
        <v>4</v>
      </c>
      <c r="C493" s="332" t="s">
        <v>43</v>
      </c>
      <c r="D493" s="333" t="s">
        <v>7</v>
      </c>
      <c r="E493" s="702" t="s">
        <v>110</v>
      </c>
      <c r="F493" s="703" t="s">
        <v>111</v>
      </c>
      <c r="G493" s="335"/>
      <c r="H493" s="336">
        <v>723.9019999999997</v>
      </c>
      <c r="I493" s="337">
        <v>723.9019999999997</v>
      </c>
    </row>
    <row r="494" spans="2:9" ht="12.95" customHeight="1" x14ac:dyDescent="0.15">
      <c r="B494" s="381" t="s">
        <v>4</v>
      </c>
      <c r="C494" s="332" t="s">
        <v>43</v>
      </c>
      <c r="D494" s="333" t="s">
        <v>7</v>
      </c>
      <c r="E494" s="702" t="s">
        <v>110</v>
      </c>
      <c r="F494" s="703" t="s">
        <v>112</v>
      </c>
      <c r="G494" s="335"/>
      <c r="H494" s="336">
        <v>492.858</v>
      </c>
      <c r="I494" s="337">
        <v>492.858</v>
      </c>
    </row>
    <row r="495" spans="2:9" ht="12.95" customHeight="1" x14ac:dyDescent="0.15">
      <c r="B495" s="381" t="s">
        <v>4</v>
      </c>
      <c r="C495" s="332" t="s">
        <v>43</v>
      </c>
      <c r="D495" s="333" t="s">
        <v>7</v>
      </c>
      <c r="E495" s="702" t="s">
        <v>110</v>
      </c>
      <c r="F495" s="703" t="s">
        <v>113</v>
      </c>
      <c r="G495" s="335"/>
      <c r="H495" s="336">
        <v>77.143000000000001</v>
      </c>
      <c r="I495" s="337">
        <v>77.143000000000001</v>
      </c>
    </row>
    <row r="496" spans="2:9" ht="12.95" customHeight="1" x14ac:dyDescent="0.15">
      <c r="B496" s="381" t="s">
        <v>4</v>
      </c>
      <c r="C496" s="332" t="s">
        <v>43</v>
      </c>
      <c r="D496" s="333" t="s">
        <v>7</v>
      </c>
      <c r="E496" s="702" t="s">
        <v>110</v>
      </c>
      <c r="F496" s="703" t="s">
        <v>114</v>
      </c>
      <c r="G496" s="335"/>
      <c r="H496" s="336">
        <v>47.143000000000001</v>
      </c>
      <c r="I496" s="337">
        <v>47.143000000000001</v>
      </c>
    </row>
    <row r="497" spans="2:9" ht="12.95" customHeight="1" x14ac:dyDescent="0.15">
      <c r="B497" s="381" t="s">
        <v>4</v>
      </c>
      <c r="C497" s="332" t="s">
        <v>43</v>
      </c>
      <c r="D497" s="333" t="s">
        <v>7</v>
      </c>
      <c r="E497" s="702" t="s">
        <v>110</v>
      </c>
      <c r="F497" s="703" t="s">
        <v>116</v>
      </c>
      <c r="G497" s="335"/>
      <c r="H497" s="336">
        <v>154.286</v>
      </c>
      <c r="I497" s="337">
        <v>154.286</v>
      </c>
    </row>
    <row r="498" spans="2:9" ht="12.95" customHeight="1" x14ac:dyDescent="0.15">
      <c r="B498" s="381" t="s">
        <v>4</v>
      </c>
      <c r="C498" s="332" t="s">
        <v>43</v>
      </c>
      <c r="D498" s="333" t="s">
        <v>7</v>
      </c>
      <c r="E498" s="702" t="s">
        <v>110</v>
      </c>
      <c r="F498" s="703" t="s">
        <v>117</v>
      </c>
      <c r="G498" s="335"/>
      <c r="H498" s="336">
        <v>683.57299999999998</v>
      </c>
      <c r="I498" s="337">
        <v>683.57299999999998</v>
      </c>
    </row>
    <row r="499" spans="2:9" ht="12.95" customHeight="1" x14ac:dyDescent="0.15">
      <c r="B499" s="381" t="s">
        <v>4</v>
      </c>
      <c r="C499" s="332" t="s">
        <v>43</v>
      </c>
      <c r="D499" s="333" t="s">
        <v>7</v>
      </c>
      <c r="E499" s="702" t="s">
        <v>110</v>
      </c>
      <c r="F499" s="703" t="s">
        <v>118</v>
      </c>
      <c r="G499" s="335"/>
      <c r="H499" s="336">
        <v>77.143000000000001</v>
      </c>
      <c r="I499" s="337">
        <v>77.143000000000001</v>
      </c>
    </row>
    <row r="500" spans="2:9" ht="12.95" customHeight="1" x14ac:dyDescent="0.15">
      <c r="B500" s="381" t="s">
        <v>4</v>
      </c>
      <c r="C500" s="332" t="s">
        <v>43</v>
      </c>
      <c r="D500" s="333" t="s">
        <v>7</v>
      </c>
      <c r="E500" s="702" t="s">
        <v>110</v>
      </c>
      <c r="F500" s="703" t="s">
        <v>249</v>
      </c>
      <c r="G500" s="335"/>
      <c r="H500" s="336">
        <v>883.71400000000006</v>
      </c>
      <c r="I500" s="337">
        <v>883.71400000000006</v>
      </c>
    </row>
    <row r="501" spans="2:9" ht="12.95" customHeight="1" x14ac:dyDescent="0.15">
      <c r="B501" s="381" t="s">
        <v>4</v>
      </c>
      <c r="C501" s="332" t="s">
        <v>43</v>
      </c>
      <c r="D501" s="333" t="s">
        <v>7</v>
      </c>
      <c r="E501" s="702" t="s">
        <v>110</v>
      </c>
      <c r="F501" s="703" t="s">
        <v>121</v>
      </c>
      <c r="G501" s="335"/>
      <c r="H501" s="336">
        <v>1238.5709999999999</v>
      </c>
      <c r="I501" s="337">
        <v>1238.5709999999999</v>
      </c>
    </row>
    <row r="502" spans="2:9" ht="12.95" customHeight="1" x14ac:dyDescent="0.15">
      <c r="B502" s="381" t="s">
        <v>4</v>
      </c>
      <c r="C502" s="332" t="s">
        <v>43</v>
      </c>
      <c r="D502" s="333" t="s">
        <v>7</v>
      </c>
      <c r="E502" s="702" t="s">
        <v>122</v>
      </c>
      <c r="F502" s="703" t="s">
        <v>129</v>
      </c>
      <c r="G502" s="335"/>
      <c r="H502" s="336">
        <v>214.286</v>
      </c>
      <c r="I502" s="337">
        <v>214.286</v>
      </c>
    </row>
    <row r="503" spans="2:9" ht="12.95" customHeight="1" x14ac:dyDescent="0.15">
      <c r="B503" s="381" t="s">
        <v>4</v>
      </c>
      <c r="C503" s="332" t="s">
        <v>43</v>
      </c>
      <c r="D503" s="333" t="s">
        <v>7</v>
      </c>
      <c r="E503" s="702" t="s">
        <v>131</v>
      </c>
      <c r="F503" s="703" t="s">
        <v>132</v>
      </c>
      <c r="G503" s="335"/>
      <c r="H503" s="336">
        <v>32727.423000000006</v>
      </c>
      <c r="I503" s="337">
        <v>32727.423000000006</v>
      </c>
    </row>
    <row r="504" spans="2:9" ht="12.95" customHeight="1" x14ac:dyDescent="0.15">
      <c r="B504" s="381" t="s">
        <v>4</v>
      </c>
      <c r="C504" s="332" t="s">
        <v>43</v>
      </c>
      <c r="D504" s="333" t="s">
        <v>7</v>
      </c>
      <c r="E504" s="702" t="s">
        <v>131</v>
      </c>
      <c r="F504" s="703" t="s">
        <v>135</v>
      </c>
      <c r="G504" s="335"/>
      <c r="H504" s="336">
        <v>2134.1409999999996</v>
      </c>
      <c r="I504" s="337">
        <v>2134.1409999999996</v>
      </c>
    </row>
    <row r="505" spans="2:9" ht="12.95" customHeight="1" x14ac:dyDescent="0.15">
      <c r="B505" s="381" t="s">
        <v>4</v>
      </c>
      <c r="C505" s="332" t="s">
        <v>43</v>
      </c>
      <c r="D505" s="333" t="s">
        <v>7</v>
      </c>
      <c r="E505" s="702" t="s">
        <v>131</v>
      </c>
      <c r="F505" s="703" t="s">
        <v>136</v>
      </c>
      <c r="G505" s="335"/>
      <c r="H505" s="336">
        <v>1868.1869999999992</v>
      </c>
      <c r="I505" s="337">
        <v>1868.1869999999992</v>
      </c>
    </row>
    <row r="506" spans="2:9" ht="12.95" customHeight="1" x14ac:dyDescent="0.15">
      <c r="B506" s="381" t="s">
        <v>4</v>
      </c>
      <c r="C506" s="332" t="s">
        <v>43</v>
      </c>
      <c r="D506" s="333" t="s">
        <v>7</v>
      </c>
      <c r="E506" s="702" t="s">
        <v>131</v>
      </c>
      <c r="F506" s="703" t="s">
        <v>137</v>
      </c>
      <c r="G506" s="335"/>
      <c r="H506" s="336">
        <v>1004.9999999999997</v>
      </c>
      <c r="I506" s="337">
        <v>1004.9999999999997</v>
      </c>
    </row>
    <row r="507" spans="2:9" ht="12.95" customHeight="1" x14ac:dyDescent="0.15">
      <c r="B507" s="381" t="s">
        <v>4</v>
      </c>
      <c r="C507" s="332" t="s">
        <v>43</v>
      </c>
      <c r="D507" s="333" t="s">
        <v>7</v>
      </c>
      <c r="E507" s="702" t="s">
        <v>131</v>
      </c>
      <c r="F507" s="703" t="s">
        <v>140</v>
      </c>
      <c r="G507" s="335"/>
      <c r="H507" s="336">
        <v>77.143000000000001</v>
      </c>
      <c r="I507" s="337">
        <v>77.143000000000001</v>
      </c>
    </row>
    <row r="508" spans="2:9" ht="12.95" customHeight="1" x14ac:dyDescent="0.15">
      <c r="B508" s="381" t="s">
        <v>4</v>
      </c>
      <c r="C508" s="332" t="s">
        <v>43</v>
      </c>
      <c r="D508" s="333" t="s">
        <v>7</v>
      </c>
      <c r="E508" s="702" t="s">
        <v>248</v>
      </c>
      <c r="F508" s="703" t="s">
        <v>276</v>
      </c>
      <c r="G508" s="335"/>
      <c r="H508" s="336">
        <v>40.713999999999999</v>
      </c>
      <c r="I508" s="337">
        <v>40.713999999999999</v>
      </c>
    </row>
    <row r="509" spans="2:9" ht="12.95" customHeight="1" x14ac:dyDescent="0.15">
      <c r="B509" s="381" t="s">
        <v>4</v>
      </c>
      <c r="C509" s="332" t="s">
        <v>43</v>
      </c>
      <c r="D509" s="333" t="s">
        <v>7</v>
      </c>
      <c r="E509" s="702" t="s">
        <v>248</v>
      </c>
      <c r="F509" s="703" t="s">
        <v>280</v>
      </c>
      <c r="G509" s="335"/>
      <c r="H509" s="336">
        <v>40.713999999999999</v>
      </c>
      <c r="I509" s="337">
        <v>40.713999999999999</v>
      </c>
    </row>
    <row r="510" spans="2:9" ht="12.95" customHeight="1" x14ac:dyDescent="0.15">
      <c r="B510" s="381" t="s">
        <v>4</v>
      </c>
      <c r="C510" s="332" t="s">
        <v>43</v>
      </c>
      <c r="D510" s="333" t="s">
        <v>7</v>
      </c>
      <c r="E510" s="702" t="s">
        <v>248</v>
      </c>
      <c r="F510" s="703" t="s">
        <v>142</v>
      </c>
      <c r="G510" s="335"/>
      <c r="H510" s="336">
        <v>38.570999999999998</v>
      </c>
      <c r="I510" s="337">
        <v>38.570999999999998</v>
      </c>
    </row>
    <row r="511" spans="2:9" ht="12.95" customHeight="1" x14ac:dyDescent="0.15">
      <c r="B511" s="381" t="s">
        <v>4</v>
      </c>
      <c r="C511" s="332" t="s">
        <v>43</v>
      </c>
      <c r="D511" s="333" t="s">
        <v>7</v>
      </c>
      <c r="E511" s="702" t="s">
        <v>248</v>
      </c>
      <c r="F511" s="703" t="s">
        <v>143</v>
      </c>
      <c r="G511" s="335"/>
      <c r="H511" s="336">
        <v>77.143000000000001</v>
      </c>
      <c r="I511" s="337">
        <v>77.143000000000001</v>
      </c>
    </row>
    <row r="512" spans="2:9" ht="12.95" customHeight="1" x14ac:dyDescent="0.15">
      <c r="B512" s="381" t="s">
        <v>4</v>
      </c>
      <c r="C512" s="332" t="s">
        <v>43</v>
      </c>
      <c r="D512" s="333" t="s">
        <v>7</v>
      </c>
      <c r="E512" s="702" t="s">
        <v>248</v>
      </c>
      <c r="F512" s="703" t="s">
        <v>145</v>
      </c>
      <c r="G512" s="335"/>
      <c r="H512" s="336">
        <v>2569.0439999999994</v>
      </c>
      <c r="I512" s="337">
        <v>2569.0439999999994</v>
      </c>
    </row>
    <row r="513" spans="2:9" ht="12.95" customHeight="1" x14ac:dyDescent="0.15">
      <c r="B513" s="381" t="s">
        <v>4</v>
      </c>
      <c r="C513" s="332" t="s">
        <v>43</v>
      </c>
      <c r="D513" s="338" t="s">
        <v>7</v>
      </c>
      <c r="E513" s="702" t="s">
        <v>146</v>
      </c>
      <c r="F513" s="703" t="s">
        <v>147</v>
      </c>
      <c r="G513" s="335"/>
      <c r="H513" s="336">
        <v>257.142</v>
      </c>
      <c r="I513" s="337">
        <v>257.142</v>
      </c>
    </row>
    <row r="514" spans="2:9" ht="12.95" customHeight="1" x14ac:dyDescent="0.15">
      <c r="B514" s="381" t="s">
        <v>4</v>
      </c>
      <c r="C514" s="332" t="s">
        <v>43</v>
      </c>
      <c r="D514" s="333" t="s">
        <v>7</v>
      </c>
      <c r="E514" s="702" t="s">
        <v>146</v>
      </c>
      <c r="F514" s="703" t="s">
        <v>148</v>
      </c>
      <c r="G514" s="335"/>
      <c r="H514" s="336">
        <v>2516.5279999999998</v>
      </c>
      <c r="I514" s="337">
        <v>2516.5279999999998</v>
      </c>
    </row>
    <row r="515" spans="2:9" ht="12.95" customHeight="1" x14ac:dyDescent="0.15">
      <c r="B515" s="381" t="s">
        <v>4</v>
      </c>
      <c r="C515" s="332" t="s">
        <v>43</v>
      </c>
      <c r="D515" s="333" t="s">
        <v>7</v>
      </c>
      <c r="E515" s="702" t="s">
        <v>146</v>
      </c>
      <c r="F515" s="703" t="s">
        <v>152</v>
      </c>
      <c r="G515" s="335"/>
      <c r="H515" s="336">
        <v>1646.7640000000004</v>
      </c>
      <c r="I515" s="337">
        <v>1646.7640000000004</v>
      </c>
    </row>
    <row r="516" spans="2:9" ht="12.95" customHeight="1" x14ac:dyDescent="0.15">
      <c r="B516" s="381" t="s">
        <v>4</v>
      </c>
      <c r="C516" s="332" t="s">
        <v>43</v>
      </c>
      <c r="D516" s="333" t="s">
        <v>7</v>
      </c>
      <c r="E516" s="702" t="s">
        <v>153</v>
      </c>
      <c r="F516" s="703" t="s">
        <v>153</v>
      </c>
      <c r="G516" s="335"/>
      <c r="H516" s="336">
        <v>1277.1419999999998</v>
      </c>
      <c r="I516" s="337">
        <v>1277.1419999999998</v>
      </c>
    </row>
    <row r="517" spans="2:9" ht="12.95" customHeight="1" x14ac:dyDescent="0.15">
      <c r="B517" s="381" t="s">
        <v>4</v>
      </c>
      <c r="C517" s="332" t="s">
        <v>43</v>
      </c>
      <c r="D517" s="333" t="s">
        <v>7</v>
      </c>
      <c r="E517" s="702" t="s">
        <v>277</v>
      </c>
      <c r="F517" s="703" t="s">
        <v>277</v>
      </c>
      <c r="G517" s="335"/>
      <c r="H517" s="336">
        <v>107.143</v>
      </c>
      <c r="I517" s="337">
        <v>107.143</v>
      </c>
    </row>
    <row r="518" spans="2:9" ht="12.95" customHeight="1" x14ac:dyDescent="0.15">
      <c r="B518" s="381" t="s">
        <v>5</v>
      </c>
      <c r="C518" s="332" t="s">
        <v>43</v>
      </c>
      <c r="D518" s="333" t="s">
        <v>7</v>
      </c>
      <c r="E518" s="702" t="s">
        <v>87</v>
      </c>
      <c r="F518" s="703" t="s">
        <v>88</v>
      </c>
      <c r="G518" s="335"/>
      <c r="H518" s="336">
        <v>42.667000000000002</v>
      </c>
      <c r="I518" s="337">
        <v>42.667000000000002</v>
      </c>
    </row>
    <row r="519" spans="2:9" ht="12.95" customHeight="1" x14ac:dyDescent="0.15">
      <c r="B519" s="381" t="s">
        <v>5</v>
      </c>
      <c r="C519" s="332" t="s">
        <v>43</v>
      </c>
      <c r="D519" s="333" t="s">
        <v>7</v>
      </c>
      <c r="E519" s="702" t="s">
        <v>87</v>
      </c>
      <c r="F519" s="703" t="s">
        <v>91</v>
      </c>
      <c r="G519" s="335"/>
      <c r="H519" s="336">
        <v>159.84</v>
      </c>
      <c r="I519" s="337">
        <v>159.84</v>
      </c>
    </row>
    <row r="520" spans="2:9" ht="12.95" customHeight="1" x14ac:dyDescent="0.15">
      <c r="B520" s="381" t="s">
        <v>5</v>
      </c>
      <c r="C520" s="332" t="s">
        <v>43</v>
      </c>
      <c r="D520" s="333" t="s">
        <v>7</v>
      </c>
      <c r="E520" s="702" t="s">
        <v>87</v>
      </c>
      <c r="F520" s="703" t="s">
        <v>93</v>
      </c>
      <c r="G520" s="335"/>
      <c r="H520" s="336">
        <v>1170.7619999999997</v>
      </c>
      <c r="I520" s="337">
        <v>1170.7619999999997</v>
      </c>
    </row>
    <row r="521" spans="2:9" ht="12.95" customHeight="1" x14ac:dyDescent="0.15">
      <c r="B521" s="381" t="s">
        <v>5</v>
      </c>
      <c r="C521" s="332" t="s">
        <v>43</v>
      </c>
      <c r="D521" s="333" t="s">
        <v>7</v>
      </c>
      <c r="E521" s="702" t="s">
        <v>87</v>
      </c>
      <c r="F521" s="703" t="s">
        <v>95</v>
      </c>
      <c r="G521" s="335"/>
      <c r="H521" s="336">
        <v>165.714</v>
      </c>
      <c r="I521" s="337">
        <v>165.714</v>
      </c>
    </row>
    <row r="522" spans="2:9" ht="12.95" customHeight="1" x14ac:dyDescent="0.15">
      <c r="B522" s="381" t="s">
        <v>5</v>
      </c>
      <c r="C522" s="332" t="s">
        <v>43</v>
      </c>
      <c r="D522" s="333" t="s">
        <v>7</v>
      </c>
      <c r="E522" s="702" t="s">
        <v>87</v>
      </c>
      <c r="F522" s="703" t="s">
        <v>96</v>
      </c>
      <c r="G522" s="335"/>
      <c r="H522" s="336">
        <v>40.713999999999999</v>
      </c>
      <c r="I522" s="337">
        <v>40.713999999999999</v>
      </c>
    </row>
    <row r="523" spans="2:9" ht="12.95" customHeight="1" x14ac:dyDescent="0.15">
      <c r="B523" s="381" t="s">
        <v>5</v>
      </c>
      <c r="C523" s="332" t="s">
        <v>43</v>
      </c>
      <c r="D523" s="333" t="s">
        <v>7</v>
      </c>
      <c r="E523" s="702" t="s">
        <v>97</v>
      </c>
      <c r="F523" s="703" t="s">
        <v>99</v>
      </c>
      <c r="G523" s="335"/>
      <c r="H523" s="336">
        <v>1152</v>
      </c>
      <c r="I523" s="337">
        <v>1152</v>
      </c>
    </row>
    <row r="524" spans="2:9" ht="12.95" customHeight="1" x14ac:dyDescent="0.15">
      <c r="B524" s="381" t="s">
        <v>5</v>
      </c>
      <c r="C524" s="332" t="s">
        <v>43</v>
      </c>
      <c r="D524" s="333" t="s">
        <v>7</v>
      </c>
      <c r="E524" s="702" t="s">
        <v>110</v>
      </c>
      <c r="F524" s="703" t="s">
        <v>116</v>
      </c>
      <c r="G524" s="335"/>
      <c r="H524" s="336">
        <v>2250</v>
      </c>
      <c r="I524" s="337">
        <v>2250</v>
      </c>
    </row>
    <row r="525" spans="2:9" ht="12.95" customHeight="1" x14ac:dyDescent="0.15">
      <c r="B525" s="381" t="s">
        <v>5</v>
      </c>
      <c r="C525" s="332" t="s">
        <v>43</v>
      </c>
      <c r="D525" s="333" t="s">
        <v>7</v>
      </c>
      <c r="E525" s="702" t="s">
        <v>110</v>
      </c>
      <c r="F525" s="703" t="s">
        <v>121</v>
      </c>
      <c r="G525" s="335"/>
      <c r="H525" s="336">
        <v>15</v>
      </c>
      <c r="I525" s="337">
        <v>15</v>
      </c>
    </row>
    <row r="526" spans="2:9" ht="12.95" customHeight="1" x14ac:dyDescent="0.15">
      <c r="B526" s="381" t="s">
        <v>5</v>
      </c>
      <c r="C526" s="332" t="s">
        <v>43</v>
      </c>
      <c r="D526" s="333" t="s">
        <v>7</v>
      </c>
      <c r="E526" s="702" t="s">
        <v>122</v>
      </c>
      <c r="F526" s="703" t="s">
        <v>129</v>
      </c>
      <c r="G526" s="335"/>
      <c r="H526" s="336">
        <v>635.47199999999987</v>
      </c>
      <c r="I526" s="337">
        <v>635.47199999999987</v>
      </c>
    </row>
    <row r="527" spans="2:9" ht="12.95" customHeight="1" thickBot="1" x14ac:dyDescent="0.2">
      <c r="B527" s="388" t="s">
        <v>5</v>
      </c>
      <c r="C527" s="355" t="s">
        <v>43</v>
      </c>
      <c r="D527" s="356" t="s">
        <v>7</v>
      </c>
      <c r="E527" s="704" t="s">
        <v>122</v>
      </c>
      <c r="F527" s="705" t="s">
        <v>279</v>
      </c>
      <c r="G527" s="358"/>
      <c r="H527" s="359">
        <v>1150.4630000000002</v>
      </c>
      <c r="I527" s="360">
        <v>1150.4630000000002</v>
      </c>
    </row>
    <row r="528" spans="2:9" ht="12.95" customHeight="1" x14ac:dyDescent="0.15">
      <c r="B528" s="384" t="s">
        <v>5</v>
      </c>
      <c r="C528" s="349" t="s">
        <v>43</v>
      </c>
      <c r="D528" s="350" t="s">
        <v>7</v>
      </c>
      <c r="E528" s="706" t="s">
        <v>131</v>
      </c>
      <c r="F528" s="707" t="s">
        <v>132</v>
      </c>
      <c r="G528" s="352"/>
      <c r="H528" s="353">
        <v>4309.3709999999992</v>
      </c>
      <c r="I528" s="354">
        <v>4309.3709999999992</v>
      </c>
    </row>
    <row r="529" spans="2:9" ht="12.95" customHeight="1" x14ac:dyDescent="0.15">
      <c r="B529" s="381" t="s">
        <v>5</v>
      </c>
      <c r="C529" s="332" t="s">
        <v>43</v>
      </c>
      <c r="D529" s="333" t="s">
        <v>7</v>
      </c>
      <c r="E529" s="702" t="s">
        <v>131</v>
      </c>
      <c r="F529" s="703" t="s">
        <v>135</v>
      </c>
      <c r="G529" s="335"/>
      <c r="H529" s="336">
        <v>5977.3820000000014</v>
      </c>
      <c r="I529" s="337">
        <v>5977.3820000000014</v>
      </c>
    </row>
    <row r="530" spans="2:9" ht="12.95" customHeight="1" x14ac:dyDescent="0.15">
      <c r="B530" s="381" t="s">
        <v>5</v>
      </c>
      <c r="C530" s="332" t="s">
        <v>43</v>
      </c>
      <c r="D530" s="333" t="s">
        <v>7</v>
      </c>
      <c r="E530" s="702" t="s">
        <v>131</v>
      </c>
      <c r="F530" s="703" t="s">
        <v>136</v>
      </c>
      <c r="G530" s="335"/>
      <c r="H530" s="336">
        <v>2471.4299999999989</v>
      </c>
      <c r="I530" s="337">
        <v>2471.4299999999989</v>
      </c>
    </row>
    <row r="531" spans="2:9" ht="12.95" customHeight="1" x14ac:dyDescent="0.15">
      <c r="B531" s="381" t="s">
        <v>5</v>
      </c>
      <c r="C531" s="332" t="s">
        <v>43</v>
      </c>
      <c r="D531" s="333" t="s">
        <v>7</v>
      </c>
      <c r="E531" s="702" t="s">
        <v>131</v>
      </c>
      <c r="F531" s="703" t="s">
        <v>137</v>
      </c>
      <c r="G531" s="335"/>
      <c r="H531" s="336">
        <v>1899.0210000000002</v>
      </c>
      <c r="I531" s="337">
        <v>1899.0210000000002</v>
      </c>
    </row>
    <row r="532" spans="2:9" ht="12.95" customHeight="1" x14ac:dyDescent="0.15">
      <c r="B532" s="381" t="s">
        <v>5</v>
      </c>
      <c r="C532" s="332" t="s">
        <v>43</v>
      </c>
      <c r="D532" s="333" t="s">
        <v>7</v>
      </c>
      <c r="E532" s="702" t="s">
        <v>131</v>
      </c>
      <c r="F532" s="703" t="s">
        <v>140</v>
      </c>
      <c r="G532" s="335"/>
      <c r="H532" s="336">
        <v>1665.7139999999999</v>
      </c>
      <c r="I532" s="337">
        <v>1665.7139999999999</v>
      </c>
    </row>
    <row r="533" spans="2:9" ht="12.95" customHeight="1" x14ac:dyDescent="0.15">
      <c r="B533" s="381" t="s">
        <v>5</v>
      </c>
      <c r="C533" s="332" t="s">
        <v>43</v>
      </c>
      <c r="D533" s="333" t="s">
        <v>7</v>
      </c>
      <c r="E533" s="702" t="s">
        <v>248</v>
      </c>
      <c r="F533" s="703" t="s">
        <v>144</v>
      </c>
      <c r="G533" s="335"/>
      <c r="H533" s="336">
        <v>1965.7149999999999</v>
      </c>
      <c r="I533" s="337">
        <v>1965.7149999999999</v>
      </c>
    </row>
    <row r="534" spans="2:9" ht="12.95" customHeight="1" x14ac:dyDescent="0.15">
      <c r="B534" s="381" t="s">
        <v>5</v>
      </c>
      <c r="C534" s="332" t="s">
        <v>43</v>
      </c>
      <c r="D534" s="333" t="s">
        <v>7</v>
      </c>
      <c r="E534" s="702" t="s">
        <v>146</v>
      </c>
      <c r="F534" s="703" t="s">
        <v>148</v>
      </c>
      <c r="G534" s="335"/>
      <c r="H534" s="336">
        <v>174.857</v>
      </c>
      <c r="I534" s="337">
        <v>174.857</v>
      </c>
    </row>
    <row r="535" spans="2:9" ht="12.95" customHeight="1" x14ac:dyDescent="0.15">
      <c r="B535" s="381" t="s">
        <v>5</v>
      </c>
      <c r="C535" s="332" t="s">
        <v>43</v>
      </c>
      <c r="D535" s="333" t="s">
        <v>7</v>
      </c>
      <c r="E535" s="702" t="s">
        <v>146</v>
      </c>
      <c r="F535" s="703" t="s">
        <v>149</v>
      </c>
      <c r="G535" s="335"/>
      <c r="H535" s="336">
        <v>884.95099999999979</v>
      </c>
      <c r="I535" s="337">
        <v>884.95099999999979</v>
      </c>
    </row>
    <row r="536" spans="2:9" ht="12.95" customHeight="1" x14ac:dyDescent="0.15">
      <c r="B536" s="381" t="s">
        <v>5</v>
      </c>
      <c r="C536" s="332" t="s">
        <v>43</v>
      </c>
      <c r="D536" s="333" t="s">
        <v>7</v>
      </c>
      <c r="E536" s="702" t="s">
        <v>146</v>
      </c>
      <c r="F536" s="703" t="s">
        <v>152</v>
      </c>
      <c r="G536" s="335"/>
      <c r="H536" s="336">
        <v>949.47699999999998</v>
      </c>
      <c r="I536" s="337">
        <v>949.47699999999998</v>
      </c>
    </row>
    <row r="537" spans="2:9" ht="12.95" customHeight="1" x14ac:dyDescent="0.15">
      <c r="B537" s="381" t="s">
        <v>5</v>
      </c>
      <c r="C537" s="332" t="s">
        <v>43</v>
      </c>
      <c r="D537" s="333" t="s">
        <v>7</v>
      </c>
      <c r="E537" s="702" t="s">
        <v>153</v>
      </c>
      <c r="F537" s="703" t="s">
        <v>153</v>
      </c>
      <c r="G537" s="335"/>
      <c r="H537" s="336">
        <v>489.14300000000003</v>
      </c>
      <c r="I537" s="337">
        <v>489.14300000000003</v>
      </c>
    </row>
    <row r="538" spans="2:9" ht="12.95" customHeight="1" x14ac:dyDescent="0.15">
      <c r="B538" s="381" t="s">
        <v>6</v>
      </c>
      <c r="C538" s="332" t="s">
        <v>43</v>
      </c>
      <c r="D538" s="333" t="s">
        <v>7</v>
      </c>
      <c r="E538" s="702" t="s">
        <v>87</v>
      </c>
      <c r="F538" s="703" t="s">
        <v>95</v>
      </c>
      <c r="G538" s="335"/>
      <c r="H538" s="336">
        <v>228.572</v>
      </c>
      <c r="I538" s="337">
        <v>228.572</v>
      </c>
    </row>
    <row r="539" spans="2:9" ht="12.95" customHeight="1" x14ac:dyDescent="0.15">
      <c r="B539" s="381" t="s">
        <v>6</v>
      </c>
      <c r="C539" s="332" t="s">
        <v>43</v>
      </c>
      <c r="D539" s="333" t="s">
        <v>7</v>
      </c>
      <c r="E539" s="702" t="s">
        <v>110</v>
      </c>
      <c r="F539" s="703" t="s">
        <v>116</v>
      </c>
      <c r="G539" s="335"/>
      <c r="H539" s="336">
        <v>102.857</v>
      </c>
      <c r="I539" s="337">
        <v>102.857</v>
      </c>
    </row>
    <row r="540" spans="2:9" ht="12.95" customHeight="1" x14ac:dyDescent="0.15">
      <c r="B540" s="381" t="s">
        <v>6</v>
      </c>
      <c r="C540" s="332" t="s">
        <v>43</v>
      </c>
      <c r="D540" s="333" t="s">
        <v>7</v>
      </c>
      <c r="E540" s="702" t="s">
        <v>131</v>
      </c>
      <c r="F540" s="703" t="s">
        <v>132</v>
      </c>
      <c r="G540" s="335"/>
      <c r="H540" s="336">
        <v>643.57799999999997</v>
      </c>
      <c r="I540" s="337">
        <v>643.57799999999997</v>
      </c>
    </row>
    <row r="541" spans="2:9" ht="12.95" customHeight="1" x14ac:dyDescent="0.15">
      <c r="B541" s="381" t="s">
        <v>6</v>
      </c>
      <c r="C541" s="332" t="s">
        <v>43</v>
      </c>
      <c r="D541" s="333" t="s">
        <v>7</v>
      </c>
      <c r="E541" s="702" t="s">
        <v>248</v>
      </c>
      <c r="F541" s="703" t="s">
        <v>144</v>
      </c>
      <c r="G541" s="335"/>
      <c r="H541" s="336">
        <v>514.28499999999997</v>
      </c>
      <c r="I541" s="337">
        <v>514.28499999999997</v>
      </c>
    </row>
    <row r="542" spans="2:9" ht="12.95" customHeight="1" x14ac:dyDescent="0.15">
      <c r="B542" s="381" t="s">
        <v>6</v>
      </c>
      <c r="C542" s="332" t="s">
        <v>43</v>
      </c>
      <c r="D542" s="333" t="s">
        <v>7</v>
      </c>
      <c r="E542" s="702" t="s">
        <v>153</v>
      </c>
      <c r="F542" s="703" t="s">
        <v>153</v>
      </c>
      <c r="G542" s="335"/>
      <c r="H542" s="336">
        <v>102.857</v>
      </c>
      <c r="I542" s="337">
        <v>102.857</v>
      </c>
    </row>
    <row r="543" spans="2:9" ht="12.95" customHeight="1" x14ac:dyDescent="0.15">
      <c r="B543" s="381" t="s">
        <v>10</v>
      </c>
      <c r="C543" s="332" t="s">
        <v>43</v>
      </c>
      <c r="D543" s="333" t="s">
        <v>7</v>
      </c>
      <c r="E543" s="702" t="s">
        <v>131</v>
      </c>
      <c r="F543" s="703" t="s">
        <v>132</v>
      </c>
      <c r="G543" s="335"/>
      <c r="H543" s="336">
        <v>222.37700000000001</v>
      </c>
      <c r="I543" s="337">
        <v>222.37700000000001</v>
      </c>
    </row>
    <row r="544" spans="2:9" ht="12.95" customHeight="1" x14ac:dyDescent="0.15">
      <c r="B544" s="381" t="s">
        <v>11</v>
      </c>
      <c r="C544" s="332" t="s">
        <v>43</v>
      </c>
      <c r="D544" s="333" t="s">
        <v>7</v>
      </c>
      <c r="E544" s="702" t="s">
        <v>97</v>
      </c>
      <c r="F544" s="703" t="s">
        <v>98</v>
      </c>
      <c r="G544" s="335"/>
      <c r="H544" s="336">
        <v>102.857</v>
      </c>
      <c r="I544" s="337">
        <v>102.857</v>
      </c>
    </row>
    <row r="545" spans="2:9" ht="12.95" customHeight="1" x14ac:dyDescent="0.15">
      <c r="B545" s="381" t="s">
        <v>11</v>
      </c>
      <c r="C545" s="332" t="s">
        <v>43</v>
      </c>
      <c r="D545" s="333" t="s">
        <v>7</v>
      </c>
      <c r="E545" s="702" t="s">
        <v>97</v>
      </c>
      <c r="F545" s="703" t="s">
        <v>254</v>
      </c>
      <c r="G545" s="335"/>
      <c r="H545" s="336">
        <v>411.42899999999997</v>
      </c>
      <c r="I545" s="337">
        <v>411.42899999999997</v>
      </c>
    </row>
    <row r="546" spans="2:9" ht="12.95" customHeight="1" x14ac:dyDescent="0.15">
      <c r="B546" s="381" t="s">
        <v>11</v>
      </c>
      <c r="C546" s="332" t="s">
        <v>43</v>
      </c>
      <c r="D546" s="333" t="s">
        <v>7</v>
      </c>
      <c r="E546" s="702" t="s">
        <v>103</v>
      </c>
      <c r="F546" s="703" t="s">
        <v>109</v>
      </c>
      <c r="G546" s="335"/>
      <c r="H546" s="336">
        <v>102.857</v>
      </c>
      <c r="I546" s="337">
        <v>102.857</v>
      </c>
    </row>
    <row r="547" spans="2:9" ht="12.95" customHeight="1" x14ac:dyDescent="0.15">
      <c r="B547" s="381" t="s">
        <v>11</v>
      </c>
      <c r="C547" s="332" t="s">
        <v>43</v>
      </c>
      <c r="D547" s="333" t="s">
        <v>7</v>
      </c>
      <c r="E547" s="702" t="s">
        <v>110</v>
      </c>
      <c r="F547" s="703" t="s">
        <v>112</v>
      </c>
      <c r="G547" s="335"/>
      <c r="H547" s="336">
        <v>525.71399999999994</v>
      </c>
      <c r="I547" s="337">
        <v>525.71399999999994</v>
      </c>
    </row>
    <row r="548" spans="2:9" ht="12.95" customHeight="1" x14ac:dyDescent="0.15">
      <c r="B548" s="381" t="s">
        <v>11</v>
      </c>
      <c r="C548" s="332" t="s">
        <v>43</v>
      </c>
      <c r="D548" s="333" t="s">
        <v>7</v>
      </c>
      <c r="E548" s="702" t="s">
        <v>110</v>
      </c>
      <c r="F548" s="703" t="s">
        <v>117</v>
      </c>
      <c r="G548" s="335"/>
      <c r="H548" s="336">
        <v>514.28599999999994</v>
      </c>
      <c r="I548" s="337">
        <v>514.28599999999994</v>
      </c>
    </row>
    <row r="549" spans="2:9" ht="12.95" customHeight="1" x14ac:dyDescent="0.15">
      <c r="B549" s="381" t="s">
        <v>11</v>
      </c>
      <c r="C549" s="332" t="s">
        <v>43</v>
      </c>
      <c r="D549" s="333" t="s">
        <v>7</v>
      </c>
      <c r="E549" s="702" t="s">
        <v>131</v>
      </c>
      <c r="F549" s="703" t="s">
        <v>132</v>
      </c>
      <c r="G549" s="335"/>
      <c r="H549" s="336">
        <v>1017.1429999999999</v>
      </c>
      <c r="I549" s="337">
        <v>1017.1429999999999</v>
      </c>
    </row>
    <row r="550" spans="2:9" ht="12.95" customHeight="1" x14ac:dyDescent="0.15">
      <c r="B550" s="381" t="s">
        <v>11</v>
      </c>
      <c r="C550" s="332" t="s">
        <v>43</v>
      </c>
      <c r="D550" s="333" t="s">
        <v>7</v>
      </c>
      <c r="E550" s="702" t="s">
        <v>131</v>
      </c>
      <c r="F550" s="703" t="s">
        <v>136</v>
      </c>
      <c r="G550" s="335"/>
      <c r="H550" s="336">
        <v>205.714</v>
      </c>
      <c r="I550" s="337">
        <v>205.714</v>
      </c>
    </row>
    <row r="551" spans="2:9" ht="12.95" customHeight="1" x14ac:dyDescent="0.15">
      <c r="B551" s="381" t="s">
        <v>11</v>
      </c>
      <c r="C551" s="332" t="s">
        <v>43</v>
      </c>
      <c r="D551" s="333" t="s">
        <v>7</v>
      </c>
      <c r="E551" s="702" t="s">
        <v>131</v>
      </c>
      <c r="F551" s="703" t="s">
        <v>140</v>
      </c>
      <c r="G551" s="335"/>
      <c r="H551" s="336">
        <v>120</v>
      </c>
      <c r="I551" s="337">
        <v>120</v>
      </c>
    </row>
    <row r="552" spans="2:9" ht="12.95" customHeight="1" x14ac:dyDescent="0.15">
      <c r="B552" s="381" t="s">
        <v>11</v>
      </c>
      <c r="C552" s="332" t="s">
        <v>43</v>
      </c>
      <c r="D552" s="333" t="s">
        <v>7</v>
      </c>
      <c r="E552" s="702" t="s">
        <v>248</v>
      </c>
      <c r="F552" s="703" t="s">
        <v>144</v>
      </c>
      <c r="G552" s="335"/>
      <c r="H552" s="336">
        <v>205.714</v>
      </c>
      <c r="I552" s="337">
        <v>205.714</v>
      </c>
    </row>
    <row r="553" spans="2:9" ht="12.95" customHeight="1" x14ac:dyDescent="0.15">
      <c r="B553" s="381" t="s">
        <v>11</v>
      </c>
      <c r="C553" s="332" t="s">
        <v>43</v>
      </c>
      <c r="D553" s="333" t="s">
        <v>7</v>
      </c>
      <c r="E553" s="702" t="s">
        <v>248</v>
      </c>
      <c r="F553" s="703" t="s">
        <v>145</v>
      </c>
      <c r="G553" s="335"/>
      <c r="H553" s="336">
        <v>4</v>
      </c>
      <c r="I553" s="337">
        <v>4</v>
      </c>
    </row>
    <row r="554" spans="2:9" ht="12.95" customHeight="1" x14ac:dyDescent="0.15">
      <c r="B554" s="381" t="s">
        <v>11</v>
      </c>
      <c r="C554" s="332" t="s">
        <v>43</v>
      </c>
      <c r="D554" s="333" t="s">
        <v>7</v>
      </c>
      <c r="E554" s="702" t="s">
        <v>146</v>
      </c>
      <c r="F554" s="703" t="s">
        <v>149</v>
      </c>
      <c r="G554" s="335"/>
      <c r="H554" s="336">
        <v>114.286</v>
      </c>
      <c r="I554" s="337">
        <v>114.286</v>
      </c>
    </row>
    <row r="555" spans="2:9" ht="12.95" customHeight="1" x14ac:dyDescent="0.15">
      <c r="B555" s="381" t="s">
        <v>11</v>
      </c>
      <c r="C555" s="332" t="s">
        <v>43</v>
      </c>
      <c r="D555" s="333" t="s">
        <v>7</v>
      </c>
      <c r="E555" s="702" t="s">
        <v>146</v>
      </c>
      <c r="F555" s="703" t="s">
        <v>152</v>
      </c>
      <c r="G555" s="335"/>
      <c r="H555" s="336">
        <v>308.57100000000003</v>
      </c>
      <c r="I555" s="337">
        <v>308.57100000000003</v>
      </c>
    </row>
    <row r="556" spans="2:9" ht="12.95" customHeight="1" x14ac:dyDescent="0.15">
      <c r="B556" s="381" t="s">
        <v>11</v>
      </c>
      <c r="C556" s="332" t="s">
        <v>43</v>
      </c>
      <c r="D556" s="333" t="s">
        <v>7</v>
      </c>
      <c r="E556" s="702" t="s">
        <v>153</v>
      </c>
      <c r="F556" s="703" t="s">
        <v>153</v>
      </c>
      <c r="G556" s="335"/>
      <c r="H556" s="336">
        <v>720</v>
      </c>
      <c r="I556" s="337">
        <v>720</v>
      </c>
    </row>
    <row r="557" spans="2:9" ht="12.95" customHeight="1" x14ac:dyDescent="0.15">
      <c r="B557" s="381" t="s">
        <v>23</v>
      </c>
      <c r="C557" s="332" t="s">
        <v>43</v>
      </c>
      <c r="D557" s="333" t="s">
        <v>7</v>
      </c>
      <c r="E557" s="702" t="s">
        <v>97</v>
      </c>
      <c r="F557" s="703" t="s">
        <v>99</v>
      </c>
      <c r="G557" s="335"/>
      <c r="H557" s="336">
        <v>986.78100000000029</v>
      </c>
      <c r="I557" s="337">
        <v>986.78100000000029</v>
      </c>
    </row>
    <row r="558" spans="2:9" ht="12.95" customHeight="1" x14ac:dyDescent="0.15">
      <c r="B558" s="381" t="s">
        <v>23</v>
      </c>
      <c r="C558" s="332" t="s">
        <v>43</v>
      </c>
      <c r="D558" s="333" t="s">
        <v>7</v>
      </c>
      <c r="E558" s="702" t="s">
        <v>97</v>
      </c>
      <c r="F558" s="703" t="s">
        <v>254</v>
      </c>
      <c r="G558" s="335"/>
      <c r="H558" s="336">
        <v>376.07100000000003</v>
      </c>
      <c r="I558" s="337">
        <v>376.07100000000003</v>
      </c>
    </row>
    <row r="559" spans="2:9" ht="12.95" customHeight="1" x14ac:dyDescent="0.15">
      <c r="B559" s="381" t="s">
        <v>23</v>
      </c>
      <c r="C559" s="332" t="s">
        <v>43</v>
      </c>
      <c r="D559" s="333" t="s">
        <v>7</v>
      </c>
      <c r="E559" s="702" t="s">
        <v>122</v>
      </c>
      <c r="F559" s="703" t="s">
        <v>126</v>
      </c>
      <c r="G559" s="335"/>
      <c r="H559" s="336">
        <v>829.28700000000026</v>
      </c>
      <c r="I559" s="337">
        <v>829.28700000000026</v>
      </c>
    </row>
    <row r="560" spans="2:9" ht="12.95" customHeight="1" x14ac:dyDescent="0.15">
      <c r="B560" s="381" t="s">
        <v>23</v>
      </c>
      <c r="C560" s="332" t="s">
        <v>43</v>
      </c>
      <c r="D560" s="333" t="s">
        <v>7</v>
      </c>
      <c r="E560" s="702" t="s">
        <v>122</v>
      </c>
      <c r="F560" s="703" t="s">
        <v>129</v>
      </c>
      <c r="G560" s="335"/>
      <c r="H560" s="336">
        <v>559.28400000000011</v>
      </c>
      <c r="I560" s="337">
        <v>559.28400000000011</v>
      </c>
    </row>
    <row r="561" spans="2:9" ht="12.95" customHeight="1" x14ac:dyDescent="0.15">
      <c r="B561" s="381" t="s">
        <v>23</v>
      </c>
      <c r="C561" s="332" t="s">
        <v>43</v>
      </c>
      <c r="D561" s="333" t="s">
        <v>7</v>
      </c>
      <c r="E561" s="702" t="s">
        <v>131</v>
      </c>
      <c r="F561" s="703" t="s">
        <v>137</v>
      </c>
      <c r="G561" s="335"/>
      <c r="H561" s="336">
        <v>128.572</v>
      </c>
      <c r="I561" s="337">
        <v>128.572</v>
      </c>
    </row>
    <row r="562" spans="2:9" ht="12.95" customHeight="1" x14ac:dyDescent="0.15">
      <c r="B562" s="381" t="s">
        <v>24</v>
      </c>
      <c r="C562" s="332" t="s">
        <v>43</v>
      </c>
      <c r="D562" s="333" t="s">
        <v>7</v>
      </c>
      <c r="E562" s="702" t="s">
        <v>110</v>
      </c>
      <c r="F562" s="703" t="s">
        <v>114</v>
      </c>
      <c r="G562" s="335"/>
      <c r="H562" s="336">
        <v>308.57100000000003</v>
      </c>
      <c r="I562" s="337">
        <v>308.57100000000003</v>
      </c>
    </row>
    <row r="563" spans="2:9" ht="12.95" customHeight="1" x14ac:dyDescent="0.15">
      <c r="B563" s="381" t="s">
        <v>24</v>
      </c>
      <c r="C563" s="332" t="s">
        <v>43</v>
      </c>
      <c r="D563" s="333" t="s">
        <v>7</v>
      </c>
      <c r="E563" s="702" t="s">
        <v>293</v>
      </c>
      <c r="F563" s="703" t="s">
        <v>249</v>
      </c>
      <c r="G563" s="335"/>
      <c r="H563" s="336">
        <v>359.99900000000002</v>
      </c>
      <c r="I563" s="337">
        <v>359.99900000000002</v>
      </c>
    </row>
    <row r="564" spans="2:9" ht="12.95" customHeight="1" x14ac:dyDescent="0.15">
      <c r="B564" s="381" t="s">
        <v>24</v>
      </c>
      <c r="C564" s="332" t="s">
        <v>43</v>
      </c>
      <c r="D564" s="333" t="s">
        <v>7</v>
      </c>
      <c r="E564" s="702" t="s">
        <v>122</v>
      </c>
      <c r="F564" s="703" t="s">
        <v>129</v>
      </c>
      <c r="G564" s="335"/>
      <c r="H564" s="336">
        <v>128.571</v>
      </c>
      <c r="I564" s="337">
        <v>128.571</v>
      </c>
    </row>
    <row r="565" spans="2:9" ht="12.95" customHeight="1" x14ac:dyDescent="0.15">
      <c r="B565" s="381" t="s">
        <v>24</v>
      </c>
      <c r="C565" s="332" t="s">
        <v>43</v>
      </c>
      <c r="D565" s="333" t="s">
        <v>7</v>
      </c>
      <c r="E565" s="702" t="s">
        <v>122</v>
      </c>
      <c r="F565" s="703" t="s">
        <v>279</v>
      </c>
      <c r="G565" s="335"/>
      <c r="H565" s="336">
        <v>250.71299999999999</v>
      </c>
      <c r="I565" s="337">
        <v>250.71299999999999</v>
      </c>
    </row>
    <row r="566" spans="2:9" ht="12.95" customHeight="1" x14ac:dyDescent="0.15">
      <c r="B566" s="381" t="s">
        <v>24</v>
      </c>
      <c r="C566" s="332" t="s">
        <v>43</v>
      </c>
      <c r="D566" s="333" t="s">
        <v>7</v>
      </c>
      <c r="E566" s="702" t="s">
        <v>131</v>
      </c>
      <c r="F566" s="703" t="s">
        <v>132</v>
      </c>
      <c r="G566" s="335"/>
      <c r="H566" s="336">
        <v>7592.1269999999977</v>
      </c>
      <c r="I566" s="337">
        <v>7592.1269999999977</v>
      </c>
    </row>
    <row r="567" spans="2:9" ht="12.95" customHeight="1" x14ac:dyDescent="0.15">
      <c r="B567" s="381" t="s">
        <v>24</v>
      </c>
      <c r="C567" s="332" t="s">
        <v>43</v>
      </c>
      <c r="D567" s="333" t="s">
        <v>7</v>
      </c>
      <c r="E567" s="702" t="s">
        <v>248</v>
      </c>
      <c r="F567" s="703" t="s">
        <v>145</v>
      </c>
      <c r="G567" s="335"/>
      <c r="H567" s="336">
        <v>250.714</v>
      </c>
      <c r="I567" s="337">
        <v>250.714</v>
      </c>
    </row>
    <row r="568" spans="2:9" ht="12.95" customHeight="1" x14ac:dyDescent="0.15">
      <c r="B568" s="381" t="s">
        <v>17</v>
      </c>
      <c r="C568" s="332" t="s">
        <v>43</v>
      </c>
      <c r="D568" s="333" t="s">
        <v>7</v>
      </c>
      <c r="E568" s="702" t="s">
        <v>97</v>
      </c>
      <c r="F568" s="703" t="s">
        <v>99</v>
      </c>
      <c r="G568" s="335"/>
      <c r="H568" s="336">
        <v>64.286000000000001</v>
      </c>
      <c r="I568" s="337">
        <v>64.286000000000001</v>
      </c>
    </row>
    <row r="569" spans="2:9" ht="12.95" customHeight="1" x14ac:dyDescent="0.15">
      <c r="B569" s="381" t="s">
        <v>17</v>
      </c>
      <c r="C569" s="332" t="s">
        <v>43</v>
      </c>
      <c r="D569" s="333" t="s">
        <v>7</v>
      </c>
      <c r="E569" s="702" t="s">
        <v>97</v>
      </c>
      <c r="F569" s="703" t="s">
        <v>254</v>
      </c>
      <c r="G569" s="335"/>
      <c r="H569" s="336">
        <v>867.85399999999981</v>
      </c>
      <c r="I569" s="337">
        <v>867.85399999999981</v>
      </c>
    </row>
    <row r="570" spans="2:9" ht="12.95" customHeight="1" x14ac:dyDescent="0.15">
      <c r="B570" s="381" t="s">
        <v>17</v>
      </c>
      <c r="C570" s="332" t="s">
        <v>43</v>
      </c>
      <c r="D570" s="333" t="s">
        <v>7</v>
      </c>
      <c r="E570" s="702" t="s">
        <v>97</v>
      </c>
      <c r="F570" s="703" t="s">
        <v>102</v>
      </c>
      <c r="G570" s="335"/>
      <c r="H570" s="336">
        <v>64.286000000000001</v>
      </c>
      <c r="I570" s="337">
        <v>64.286000000000001</v>
      </c>
    </row>
    <row r="571" spans="2:9" ht="12.95" customHeight="1" x14ac:dyDescent="0.15">
      <c r="B571" s="381" t="s">
        <v>17</v>
      </c>
      <c r="C571" s="332" t="s">
        <v>43</v>
      </c>
      <c r="D571" s="333" t="s">
        <v>7</v>
      </c>
      <c r="E571" s="702" t="s">
        <v>293</v>
      </c>
      <c r="F571" s="703" t="s">
        <v>249</v>
      </c>
      <c r="G571" s="335"/>
      <c r="H571" s="336">
        <v>32.143000000000001</v>
      </c>
      <c r="I571" s="337">
        <v>32.143000000000001</v>
      </c>
    </row>
    <row r="572" spans="2:9" ht="12.95" customHeight="1" x14ac:dyDescent="0.15">
      <c r="B572" s="381" t="s">
        <v>17</v>
      </c>
      <c r="C572" s="332" t="s">
        <v>43</v>
      </c>
      <c r="D572" s="333" t="s">
        <v>7</v>
      </c>
      <c r="E572" s="702" t="s">
        <v>122</v>
      </c>
      <c r="F572" s="703" t="s">
        <v>129</v>
      </c>
      <c r="G572" s="335"/>
      <c r="H572" s="336">
        <v>318.214</v>
      </c>
      <c r="I572" s="337">
        <v>318.214</v>
      </c>
    </row>
    <row r="573" spans="2:9" ht="12.95" customHeight="1" x14ac:dyDescent="0.15">
      <c r="B573" s="381" t="s">
        <v>17</v>
      </c>
      <c r="C573" s="332" t="s">
        <v>43</v>
      </c>
      <c r="D573" s="333" t="s">
        <v>7</v>
      </c>
      <c r="E573" s="702" t="s">
        <v>131</v>
      </c>
      <c r="F573" s="703" t="s">
        <v>132</v>
      </c>
      <c r="G573" s="335"/>
      <c r="H573" s="336">
        <v>112.499</v>
      </c>
      <c r="I573" s="337">
        <v>112.499</v>
      </c>
    </row>
    <row r="574" spans="2:9" ht="12.95" customHeight="1" x14ac:dyDescent="0.15">
      <c r="B574" s="381" t="s">
        <v>17</v>
      </c>
      <c r="C574" s="332" t="s">
        <v>43</v>
      </c>
      <c r="D574" s="333" t="s">
        <v>7</v>
      </c>
      <c r="E574" s="702" t="s">
        <v>131</v>
      </c>
      <c r="F574" s="703" t="s">
        <v>136</v>
      </c>
      <c r="G574" s="335"/>
      <c r="H574" s="336">
        <v>257.14300000000003</v>
      </c>
      <c r="I574" s="337">
        <v>257.14300000000003</v>
      </c>
    </row>
    <row r="575" spans="2:9" ht="12.95" customHeight="1" x14ac:dyDescent="0.15">
      <c r="B575" s="381" t="s">
        <v>17</v>
      </c>
      <c r="C575" s="332" t="s">
        <v>43</v>
      </c>
      <c r="D575" s="333" t="s">
        <v>7</v>
      </c>
      <c r="E575" s="702" t="s">
        <v>248</v>
      </c>
      <c r="F575" s="703" t="s">
        <v>145</v>
      </c>
      <c r="G575" s="335"/>
      <c r="H575" s="336">
        <v>70.713999999999999</v>
      </c>
      <c r="I575" s="337">
        <v>70.713999999999999</v>
      </c>
    </row>
    <row r="576" spans="2:9" ht="12.95" customHeight="1" x14ac:dyDescent="0.15">
      <c r="B576" s="381" t="s">
        <v>25</v>
      </c>
      <c r="C576" s="332" t="s">
        <v>43</v>
      </c>
      <c r="D576" s="333" t="s">
        <v>7</v>
      </c>
      <c r="E576" s="702" t="s">
        <v>87</v>
      </c>
      <c r="F576" s="703" t="s">
        <v>88</v>
      </c>
      <c r="G576" s="335"/>
      <c r="H576" s="336">
        <v>192.858</v>
      </c>
      <c r="I576" s="337">
        <v>192.858</v>
      </c>
    </row>
    <row r="577" spans="2:9" ht="12.95" customHeight="1" x14ac:dyDescent="0.15">
      <c r="B577" s="381" t="s">
        <v>25</v>
      </c>
      <c r="C577" s="332" t="s">
        <v>43</v>
      </c>
      <c r="D577" s="333" t="s">
        <v>7</v>
      </c>
      <c r="E577" s="702" t="s">
        <v>87</v>
      </c>
      <c r="F577" s="703" t="s">
        <v>89</v>
      </c>
      <c r="G577" s="335"/>
      <c r="H577" s="336">
        <v>318.21500000000003</v>
      </c>
      <c r="I577" s="337">
        <v>318.21500000000003</v>
      </c>
    </row>
    <row r="578" spans="2:9" ht="12.95" customHeight="1" x14ac:dyDescent="0.15">
      <c r="B578" s="381" t="s">
        <v>25</v>
      </c>
      <c r="C578" s="332" t="s">
        <v>43</v>
      </c>
      <c r="D578" s="333" t="s">
        <v>7</v>
      </c>
      <c r="E578" s="702" t="s">
        <v>87</v>
      </c>
      <c r="F578" s="703" t="s">
        <v>91</v>
      </c>
      <c r="G578" s="335"/>
      <c r="H578" s="336">
        <v>128.571</v>
      </c>
      <c r="I578" s="337">
        <v>128.571</v>
      </c>
    </row>
    <row r="579" spans="2:9" ht="12.95" customHeight="1" x14ac:dyDescent="0.15">
      <c r="B579" s="381" t="s">
        <v>25</v>
      </c>
      <c r="C579" s="332" t="s">
        <v>43</v>
      </c>
      <c r="D579" s="333" t="s">
        <v>7</v>
      </c>
      <c r="E579" s="702" t="s">
        <v>87</v>
      </c>
      <c r="F579" s="703" t="s">
        <v>95</v>
      </c>
      <c r="G579" s="335"/>
      <c r="H579" s="336">
        <v>488.57100000000003</v>
      </c>
      <c r="I579" s="337">
        <v>488.57100000000003</v>
      </c>
    </row>
    <row r="580" spans="2:9" ht="12.95" customHeight="1" x14ac:dyDescent="0.15">
      <c r="B580" s="381" t="s">
        <v>25</v>
      </c>
      <c r="C580" s="332" t="s">
        <v>43</v>
      </c>
      <c r="D580" s="333" t="s">
        <v>7</v>
      </c>
      <c r="E580" s="702" t="s">
        <v>97</v>
      </c>
      <c r="F580" s="703" t="s">
        <v>99</v>
      </c>
      <c r="G580" s="335"/>
      <c r="H580" s="336">
        <v>636.42900000000009</v>
      </c>
      <c r="I580" s="337">
        <v>636.42900000000009</v>
      </c>
    </row>
    <row r="581" spans="2:9" ht="12.95" customHeight="1" x14ac:dyDescent="0.15">
      <c r="B581" s="381" t="s">
        <v>25</v>
      </c>
      <c r="C581" s="332" t="s">
        <v>43</v>
      </c>
      <c r="D581" s="333" t="s">
        <v>7</v>
      </c>
      <c r="E581" s="702" t="s">
        <v>103</v>
      </c>
      <c r="F581" s="703" t="s">
        <v>107</v>
      </c>
      <c r="G581" s="335"/>
      <c r="H581" s="336">
        <v>61.070999999999998</v>
      </c>
      <c r="I581" s="337">
        <v>61.070999999999998</v>
      </c>
    </row>
    <row r="582" spans="2:9" ht="12.95" customHeight="1" x14ac:dyDescent="0.15">
      <c r="B582" s="381" t="s">
        <v>25</v>
      </c>
      <c r="C582" s="332" t="s">
        <v>43</v>
      </c>
      <c r="D582" s="333" t="s">
        <v>7</v>
      </c>
      <c r="E582" s="702" t="s">
        <v>110</v>
      </c>
      <c r="F582" s="703" t="s">
        <v>111</v>
      </c>
      <c r="G582" s="335"/>
      <c r="H582" s="336">
        <v>186.429</v>
      </c>
      <c r="I582" s="337">
        <v>186.429</v>
      </c>
    </row>
    <row r="583" spans="2:9" ht="12.95" customHeight="1" x14ac:dyDescent="0.15">
      <c r="B583" s="381" t="s">
        <v>25</v>
      </c>
      <c r="C583" s="332" t="s">
        <v>43</v>
      </c>
      <c r="D583" s="333" t="s">
        <v>7</v>
      </c>
      <c r="E583" s="702" t="s">
        <v>110</v>
      </c>
      <c r="F583" s="703" t="s">
        <v>112</v>
      </c>
      <c r="G583" s="335"/>
      <c r="H583" s="336">
        <v>5441.7920000000013</v>
      </c>
      <c r="I583" s="337">
        <v>5441.7920000000013</v>
      </c>
    </row>
    <row r="584" spans="2:9" ht="12.95" customHeight="1" x14ac:dyDescent="0.15">
      <c r="B584" s="381" t="s">
        <v>25</v>
      </c>
      <c r="C584" s="332" t="s">
        <v>43</v>
      </c>
      <c r="D584" s="333" t="s">
        <v>7</v>
      </c>
      <c r="E584" s="702" t="s">
        <v>110</v>
      </c>
      <c r="F584" s="703" t="s">
        <v>113</v>
      </c>
      <c r="G584" s="335"/>
      <c r="H584" s="336">
        <v>305.35699999999997</v>
      </c>
      <c r="I584" s="337">
        <v>305.35699999999997</v>
      </c>
    </row>
    <row r="585" spans="2:9" ht="12.95" customHeight="1" thickBot="1" x14ac:dyDescent="0.2">
      <c r="B585" s="388" t="s">
        <v>25</v>
      </c>
      <c r="C585" s="355" t="s">
        <v>43</v>
      </c>
      <c r="D585" s="356" t="s">
        <v>7</v>
      </c>
      <c r="E585" s="704" t="s">
        <v>110</v>
      </c>
      <c r="F585" s="705" t="s">
        <v>114</v>
      </c>
      <c r="G585" s="358"/>
      <c r="H585" s="359">
        <v>1481.7849999999999</v>
      </c>
      <c r="I585" s="360">
        <v>1481.7849999999999</v>
      </c>
    </row>
    <row r="586" spans="2:9" ht="12.95" customHeight="1" x14ac:dyDescent="0.15">
      <c r="B586" s="384" t="s">
        <v>25</v>
      </c>
      <c r="C586" s="349" t="s">
        <v>43</v>
      </c>
      <c r="D586" s="350" t="s">
        <v>7</v>
      </c>
      <c r="E586" s="706" t="s">
        <v>110</v>
      </c>
      <c r="F586" s="707" t="s">
        <v>115</v>
      </c>
      <c r="G586" s="352"/>
      <c r="H586" s="353">
        <v>231.429</v>
      </c>
      <c r="I586" s="354">
        <v>231.429</v>
      </c>
    </row>
    <row r="587" spans="2:9" ht="12.95" customHeight="1" x14ac:dyDescent="0.15">
      <c r="B587" s="381" t="s">
        <v>25</v>
      </c>
      <c r="C587" s="332" t="s">
        <v>43</v>
      </c>
      <c r="D587" s="333" t="s">
        <v>7</v>
      </c>
      <c r="E587" s="702" t="s">
        <v>110</v>
      </c>
      <c r="F587" s="703" t="s">
        <v>247</v>
      </c>
      <c r="G587" s="335"/>
      <c r="H587" s="336">
        <v>385.71299999999997</v>
      </c>
      <c r="I587" s="337">
        <v>385.71299999999997</v>
      </c>
    </row>
    <row r="588" spans="2:9" ht="12.95" customHeight="1" x14ac:dyDescent="0.15">
      <c r="B588" s="381" t="s">
        <v>25</v>
      </c>
      <c r="C588" s="332" t="s">
        <v>43</v>
      </c>
      <c r="D588" s="333" t="s">
        <v>7</v>
      </c>
      <c r="E588" s="702" t="s">
        <v>110</v>
      </c>
      <c r="F588" s="703" t="s">
        <v>117</v>
      </c>
      <c r="G588" s="335"/>
      <c r="H588" s="336">
        <v>1771.0589999999993</v>
      </c>
      <c r="I588" s="337">
        <v>1771.0589999999993</v>
      </c>
    </row>
    <row r="589" spans="2:9" ht="12.95" customHeight="1" x14ac:dyDescent="0.15">
      <c r="B589" s="381" t="s">
        <v>25</v>
      </c>
      <c r="C589" s="332" t="s">
        <v>43</v>
      </c>
      <c r="D589" s="333" t="s">
        <v>7</v>
      </c>
      <c r="E589" s="702" t="s">
        <v>110</v>
      </c>
      <c r="F589" s="703" t="s">
        <v>118</v>
      </c>
      <c r="G589" s="335"/>
      <c r="H589" s="336">
        <v>183.214</v>
      </c>
      <c r="I589" s="337">
        <v>183.214</v>
      </c>
    </row>
    <row r="590" spans="2:9" ht="12.95" customHeight="1" x14ac:dyDescent="0.15">
      <c r="B590" s="381" t="s">
        <v>25</v>
      </c>
      <c r="C590" s="332" t="s">
        <v>43</v>
      </c>
      <c r="D590" s="333" t="s">
        <v>7</v>
      </c>
      <c r="E590" s="702" t="s">
        <v>110</v>
      </c>
      <c r="F590" s="703" t="s">
        <v>119</v>
      </c>
      <c r="G590" s="335"/>
      <c r="H590" s="336">
        <v>327.85599999999999</v>
      </c>
      <c r="I590" s="337">
        <v>327.85599999999999</v>
      </c>
    </row>
    <row r="591" spans="2:9" ht="12.95" customHeight="1" x14ac:dyDescent="0.15">
      <c r="B591" s="381" t="s">
        <v>25</v>
      </c>
      <c r="C591" s="332" t="s">
        <v>43</v>
      </c>
      <c r="D591" s="333" t="s">
        <v>7</v>
      </c>
      <c r="E591" s="702" t="s">
        <v>110</v>
      </c>
      <c r="F591" s="703" t="s">
        <v>120</v>
      </c>
      <c r="G591" s="335"/>
      <c r="H591" s="336">
        <v>192.857</v>
      </c>
      <c r="I591" s="337">
        <v>192.857</v>
      </c>
    </row>
    <row r="592" spans="2:9" ht="12.95" customHeight="1" x14ac:dyDescent="0.15">
      <c r="B592" s="381" t="s">
        <v>25</v>
      </c>
      <c r="C592" s="332" t="s">
        <v>43</v>
      </c>
      <c r="D592" s="333" t="s">
        <v>7</v>
      </c>
      <c r="E592" s="702" t="s">
        <v>110</v>
      </c>
      <c r="F592" s="703" t="s">
        <v>121</v>
      </c>
      <c r="G592" s="335"/>
      <c r="H592" s="336">
        <v>321.43</v>
      </c>
      <c r="I592" s="337">
        <v>321.43</v>
      </c>
    </row>
    <row r="593" spans="2:9" ht="12.95" customHeight="1" x14ac:dyDescent="0.15">
      <c r="B593" s="381" t="s">
        <v>25</v>
      </c>
      <c r="C593" s="332" t="s">
        <v>43</v>
      </c>
      <c r="D593" s="333" t="s">
        <v>7</v>
      </c>
      <c r="E593" s="702" t="s">
        <v>122</v>
      </c>
      <c r="F593" s="703" t="s">
        <v>124</v>
      </c>
      <c r="G593" s="335"/>
      <c r="H593" s="336">
        <v>192.857</v>
      </c>
      <c r="I593" s="337">
        <v>192.857</v>
      </c>
    </row>
    <row r="594" spans="2:9" ht="12.95" customHeight="1" x14ac:dyDescent="0.15">
      <c r="B594" s="381" t="s">
        <v>25</v>
      </c>
      <c r="C594" s="332" t="s">
        <v>43</v>
      </c>
      <c r="D594" s="333" t="s">
        <v>7</v>
      </c>
      <c r="E594" s="702" t="s">
        <v>122</v>
      </c>
      <c r="F594" s="703" t="s">
        <v>126</v>
      </c>
      <c r="G594" s="335"/>
      <c r="H594" s="336">
        <v>1790.361000000001</v>
      </c>
      <c r="I594" s="337">
        <v>1790.361000000001</v>
      </c>
    </row>
    <row r="595" spans="2:9" ht="12.95" customHeight="1" x14ac:dyDescent="0.15">
      <c r="B595" s="381" t="s">
        <v>25</v>
      </c>
      <c r="C595" s="332" t="s">
        <v>43</v>
      </c>
      <c r="D595" s="333" t="s">
        <v>7</v>
      </c>
      <c r="E595" s="702" t="s">
        <v>122</v>
      </c>
      <c r="F595" s="703" t="s">
        <v>127</v>
      </c>
      <c r="G595" s="335"/>
      <c r="H595" s="336">
        <v>64.286000000000001</v>
      </c>
      <c r="I595" s="337">
        <v>64.286000000000001</v>
      </c>
    </row>
    <row r="596" spans="2:9" ht="12.95" customHeight="1" x14ac:dyDescent="0.15">
      <c r="B596" s="381" t="s">
        <v>25</v>
      </c>
      <c r="C596" s="332" t="s">
        <v>43</v>
      </c>
      <c r="D596" s="333" t="s">
        <v>7</v>
      </c>
      <c r="E596" s="702" t="s">
        <v>122</v>
      </c>
      <c r="F596" s="703" t="s">
        <v>129</v>
      </c>
      <c r="G596" s="335"/>
      <c r="H596" s="336">
        <v>1195.7140000000004</v>
      </c>
      <c r="I596" s="337">
        <v>1195.7140000000004</v>
      </c>
    </row>
    <row r="597" spans="2:9" ht="12.95" customHeight="1" x14ac:dyDescent="0.15">
      <c r="B597" s="381" t="s">
        <v>25</v>
      </c>
      <c r="C597" s="332" t="s">
        <v>43</v>
      </c>
      <c r="D597" s="333" t="s">
        <v>7</v>
      </c>
      <c r="E597" s="702" t="s">
        <v>122</v>
      </c>
      <c r="F597" s="703" t="s">
        <v>130</v>
      </c>
      <c r="G597" s="335"/>
      <c r="H597" s="336">
        <v>186.428</v>
      </c>
      <c r="I597" s="337">
        <v>186.428</v>
      </c>
    </row>
    <row r="598" spans="2:9" ht="12.95" customHeight="1" x14ac:dyDescent="0.15">
      <c r="B598" s="381" t="s">
        <v>25</v>
      </c>
      <c r="C598" s="332" t="s">
        <v>43</v>
      </c>
      <c r="D598" s="333" t="s">
        <v>7</v>
      </c>
      <c r="E598" s="702" t="s">
        <v>122</v>
      </c>
      <c r="F598" s="703" t="s">
        <v>279</v>
      </c>
      <c r="G598" s="335"/>
      <c r="H598" s="336">
        <v>3680.3620000000014</v>
      </c>
      <c r="I598" s="337">
        <v>3680.3620000000014</v>
      </c>
    </row>
    <row r="599" spans="2:9" ht="12.95" customHeight="1" x14ac:dyDescent="0.15">
      <c r="B599" s="381" t="s">
        <v>25</v>
      </c>
      <c r="C599" s="332" t="s">
        <v>43</v>
      </c>
      <c r="D599" s="333" t="s">
        <v>7</v>
      </c>
      <c r="E599" s="702" t="s">
        <v>131</v>
      </c>
      <c r="F599" s="703" t="s">
        <v>132</v>
      </c>
      <c r="G599" s="335"/>
      <c r="H599" s="336">
        <v>7897.5080000000016</v>
      </c>
      <c r="I599" s="337">
        <v>7897.5080000000016</v>
      </c>
    </row>
    <row r="600" spans="2:9" ht="12.95" customHeight="1" x14ac:dyDescent="0.15">
      <c r="B600" s="381" t="s">
        <v>25</v>
      </c>
      <c r="C600" s="332" t="s">
        <v>43</v>
      </c>
      <c r="D600" s="338" t="s">
        <v>7</v>
      </c>
      <c r="E600" s="702" t="s">
        <v>131</v>
      </c>
      <c r="F600" s="703" t="s">
        <v>135</v>
      </c>
      <c r="G600" s="335"/>
      <c r="H600" s="336">
        <v>372.85599999999999</v>
      </c>
      <c r="I600" s="337">
        <v>372.85599999999999</v>
      </c>
    </row>
    <row r="601" spans="2:9" ht="12.95" customHeight="1" x14ac:dyDescent="0.15">
      <c r="B601" s="381" t="s">
        <v>25</v>
      </c>
      <c r="C601" s="332" t="s">
        <v>43</v>
      </c>
      <c r="D601" s="333" t="s">
        <v>7</v>
      </c>
      <c r="E601" s="702" t="s">
        <v>131</v>
      </c>
      <c r="F601" s="703" t="s">
        <v>136</v>
      </c>
      <c r="G601" s="335"/>
      <c r="H601" s="336">
        <v>2301.4249999999997</v>
      </c>
      <c r="I601" s="337">
        <v>2301.4249999999997</v>
      </c>
    </row>
    <row r="602" spans="2:9" ht="12.95" customHeight="1" x14ac:dyDescent="0.15">
      <c r="B602" s="381" t="s">
        <v>25</v>
      </c>
      <c r="C602" s="332" t="s">
        <v>43</v>
      </c>
      <c r="D602" s="333" t="s">
        <v>7</v>
      </c>
      <c r="E602" s="702" t="s">
        <v>131</v>
      </c>
      <c r="F602" s="703" t="s">
        <v>137</v>
      </c>
      <c r="G602" s="335"/>
      <c r="H602" s="336">
        <v>17983.941000000003</v>
      </c>
      <c r="I602" s="337">
        <v>17983.941000000003</v>
      </c>
    </row>
    <row r="603" spans="2:9" ht="12.95" customHeight="1" x14ac:dyDescent="0.15">
      <c r="B603" s="381" t="s">
        <v>25</v>
      </c>
      <c r="C603" s="332" t="s">
        <v>43</v>
      </c>
      <c r="D603" s="333" t="s">
        <v>7</v>
      </c>
      <c r="E603" s="702" t="s">
        <v>131</v>
      </c>
      <c r="F603" s="703" t="s">
        <v>138</v>
      </c>
      <c r="G603" s="335"/>
      <c r="H603" s="336">
        <v>507.85599999999999</v>
      </c>
      <c r="I603" s="337">
        <v>507.85599999999999</v>
      </c>
    </row>
    <row r="604" spans="2:9" ht="12.95" customHeight="1" x14ac:dyDescent="0.15">
      <c r="B604" s="381" t="s">
        <v>25</v>
      </c>
      <c r="C604" s="332" t="s">
        <v>43</v>
      </c>
      <c r="D604" s="333" t="s">
        <v>7</v>
      </c>
      <c r="E604" s="702" t="s">
        <v>131</v>
      </c>
      <c r="F604" s="703" t="s">
        <v>139</v>
      </c>
      <c r="G604" s="335"/>
      <c r="H604" s="336">
        <v>1632.8549999999998</v>
      </c>
      <c r="I604" s="337">
        <v>1632.8549999999998</v>
      </c>
    </row>
    <row r="605" spans="2:9" ht="12.95" customHeight="1" x14ac:dyDescent="0.15">
      <c r="B605" s="381" t="s">
        <v>25</v>
      </c>
      <c r="C605" s="332" t="s">
        <v>43</v>
      </c>
      <c r="D605" s="333" t="s">
        <v>7</v>
      </c>
      <c r="E605" s="702" t="s">
        <v>131</v>
      </c>
      <c r="F605" s="703" t="s">
        <v>140</v>
      </c>
      <c r="G605" s="335"/>
      <c r="H605" s="336">
        <v>5589.6440000000002</v>
      </c>
      <c r="I605" s="337">
        <v>5589.6440000000002</v>
      </c>
    </row>
    <row r="606" spans="2:9" ht="12.95" customHeight="1" x14ac:dyDescent="0.15">
      <c r="B606" s="381" t="s">
        <v>25</v>
      </c>
      <c r="C606" s="332" t="s">
        <v>43</v>
      </c>
      <c r="D606" s="333" t="s">
        <v>7</v>
      </c>
      <c r="E606" s="702" t="s">
        <v>248</v>
      </c>
      <c r="F606" s="703" t="s">
        <v>276</v>
      </c>
      <c r="G606" s="335"/>
      <c r="H606" s="336">
        <v>250.715</v>
      </c>
      <c r="I606" s="337">
        <v>250.715</v>
      </c>
    </row>
    <row r="607" spans="2:9" ht="12.95" customHeight="1" x14ac:dyDescent="0.15">
      <c r="B607" s="381" t="s">
        <v>25</v>
      </c>
      <c r="C607" s="332" t="s">
        <v>43</v>
      </c>
      <c r="D607" s="333" t="s">
        <v>7</v>
      </c>
      <c r="E607" s="702" t="s">
        <v>248</v>
      </c>
      <c r="F607" s="703" t="s">
        <v>280</v>
      </c>
      <c r="G607" s="335"/>
      <c r="H607" s="336">
        <v>1343.5619999999999</v>
      </c>
      <c r="I607" s="337">
        <v>1343.5619999999999</v>
      </c>
    </row>
    <row r="608" spans="2:9" ht="12.95" customHeight="1" x14ac:dyDescent="0.15">
      <c r="B608" s="381" t="s">
        <v>25</v>
      </c>
      <c r="C608" s="332" t="s">
        <v>43</v>
      </c>
      <c r="D608" s="333" t="s">
        <v>7</v>
      </c>
      <c r="E608" s="702" t="s">
        <v>248</v>
      </c>
      <c r="F608" s="703" t="s">
        <v>142</v>
      </c>
      <c r="G608" s="335"/>
      <c r="H608" s="336">
        <v>2735.3539999999994</v>
      </c>
      <c r="I608" s="337">
        <v>2735.3539999999994</v>
      </c>
    </row>
    <row r="609" spans="2:9" ht="12.95" customHeight="1" x14ac:dyDescent="0.15">
      <c r="B609" s="381" t="s">
        <v>25</v>
      </c>
      <c r="C609" s="332" t="s">
        <v>43</v>
      </c>
      <c r="D609" s="333" t="s">
        <v>7</v>
      </c>
      <c r="E609" s="702" t="s">
        <v>248</v>
      </c>
      <c r="F609" s="703" t="s">
        <v>143</v>
      </c>
      <c r="G609" s="335"/>
      <c r="H609" s="336">
        <v>552.85400000000004</v>
      </c>
      <c r="I609" s="337">
        <v>552.85400000000004</v>
      </c>
    </row>
    <row r="610" spans="2:9" ht="12.95" customHeight="1" x14ac:dyDescent="0.15">
      <c r="B610" s="381" t="s">
        <v>25</v>
      </c>
      <c r="C610" s="332" t="s">
        <v>43</v>
      </c>
      <c r="D610" s="333" t="s">
        <v>7</v>
      </c>
      <c r="E610" s="702" t="s">
        <v>248</v>
      </c>
      <c r="F610" s="703" t="s">
        <v>144</v>
      </c>
      <c r="G610" s="335"/>
      <c r="H610" s="336">
        <v>1600.711</v>
      </c>
      <c r="I610" s="337">
        <v>1600.711</v>
      </c>
    </row>
    <row r="611" spans="2:9" ht="12.95" customHeight="1" x14ac:dyDescent="0.15">
      <c r="B611" s="381" t="s">
        <v>25</v>
      </c>
      <c r="C611" s="332" t="s">
        <v>43</v>
      </c>
      <c r="D611" s="333" t="s">
        <v>7</v>
      </c>
      <c r="E611" s="702" t="s">
        <v>248</v>
      </c>
      <c r="F611" s="703" t="s">
        <v>145</v>
      </c>
      <c r="G611" s="335"/>
      <c r="H611" s="336">
        <v>700.71399999999994</v>
      </c>
      <c r="I611" s="337">
        <v>700.71399999999994</v>
      </c>
    </row>
    <row r="612" spans="2:9" ht="12.95" customHeight="1" x14ac:dyDescent="0.15">
      <c r="B612" s="381" t="s">
        <v>25</v>
      </c>
      <c r="C612" s="332" t="s">
        <v>43</v>
      </c>
      <c r="D612" s="333" t="s">
        <v>7</v>
      </c>
      <c r="E612" s="702" t="s">
        <v>294</v>
      </c>
      <c r="F612" s="703" t="s">
        <v>147</v>
      </c>
      <c r="G612" s="335"/>
      <c r="H612" s="336">
        <v>64.286000000000001</v>
      </c>
      <c r="I612" s="337">
        <v>64.286000000000001</v>
      </c>
    </row>
    <row r="613" spans="2:9" ht="12.95" customHeight="1" x14ac:dyDescent="0.15">
      <c r="B613" s="381" t="s">
        <v>25</v>
      </c>
      <c r="C613" s="332" t="s">
        <v>43</v>
      </c>
      <c r="D613" s="333" t="s">
        <v>7</v>
      </c>
      <c r="E613" s="702" t="s">
        <v>146</v>
      </c>
      <c r="F613" s="703" t="s">
        <v>148</v>
      </c>
      <c r="G613" s="335"/>
      <c r="H613" s="336">
        <v>128.571</v>
      </c>
      <c r="I613" s="337">
        <v>128.571</v>
      </c>
    </row>
    <row r="614" spans="2:9" ht="12.95" customHeight="1" x14ac:dyDescent="0.15">
      <c r="B614" s="381" t="s">
        <v>25</v>
      </c>
      <c r="C614" s="332" t="s">
        <v>43</v>
      </c>
      <c r="D614" s="333" t="s">
        <v>7</v>
      </c>
      <c r="E614" s="702" t="s">
        <v>146</v>
      </c>
      <c r="F614" s="703" t="s">
        <v>149</v>
      </c>
      <c r="G614" s="335"/>
      <c r="H614" s="336">
        <v>128.572</v>
      </c>
      <c r="I614" s="337">
        <v>128.572</v>
      </c>
    </row>
    <row r="615" spans="2:9" ht="12.95" customHeight="1" x14ac:dyDescent="0.15">
      <c r="B615" s="381" t="s">
        <v>25</v>
      </c>
      <c r="C615" s="332" t="s">
        <v>43</v>
      </c>
      <c r="D615" s="333" t="s">
        <v>7</v>
      </c>
      <c r="E615" s="702" t="s">
        <v>146</v>
      </c>
      <c r="F615" s="703" t="s">
        <v>152</v>
      </c>
      <c r="G615" s="335"/>
      <c r="H615" s="336">
        <v>3648.2230000000018</v>
      </c>
      <c r="I615" s="337">
        <v>3648.2230000000018</v>
      </c>
    </row>
    <row r="616" spans="2:9" ht="12.95" customHeight="1" x14ac:dyDescent="0.15">
      <c r="B616" s="381" t="s">
        <v>25</v>
      </c>
      <c r="C616" s="332" t="s">
        <v>43</v>
      </c>
      <c r="D616" s="333" t="s">
        <v>7</v>
      </c>
      <c r="E616" s="702" t="s">
        <v>146</v>
      </c>
      <c r="F616" s="703" t="s">
        <v>275</v>
      </c>
      <c r="G616" s="335"/>
      <c r="H616" s="336">
        <v>28.928999999999998</v>
      </c>
      <c r="I616" s="337">
        <v>28.928999999999998</v>
      </c>
    </row>
    <row r="617" spans="2:9" ht="12.95" customHeight="1" x14ac:dyDescent="0.15">
      <c r="B617" s="381" t="s">
        <v>28</v>
      </c>
      <c r="C617" s="332" t="s">
        <v>43</v>
      </c>
      <c r="D617" s="333" t="s">
        <v>7</v>
      </c>
      <c r="E617" s="702" t="s">
        <v>87</v>
      </c>
      <c r="F617" s="703" t="s">
        <v>95</v>
      </c>
      <c r="G617" s="335"/>
      <c r="H617" s="336">
        <v>81.429000000000002</v>
      </c>
      <c r="I617" s="337">
        <v>81.429000000000002</v>
      </c>
    </row>
    <row r="618" spans="2:9" ht="12.95" customHeight="1" x14ac:dyDescent="0.15">
      <c r="B618" s="381" t="s">
        <v>28</v>
      </c>
      <c r="C618" s="332" t="s">
        <v>43</v>
      </c>
      <c r="D618" s="333" t="s">
        <v>7</v>
      </c>
      <c r="E618" s="702" t="s">
        <v>97</v>
      </c>
      <c r="F618" s="703" t="s">
        <v>99</v>
      </c>
      <c r="G618" s="335"/>
      <c r="H618" s="336">
        <v>85.713999999999999</v>
      </c>
      <c r="I618" s="337">
        <v>85.713999999999999</v>
      </c>
    </row>
    <row r="619" spans="2:9" ht="12.95" customHeight="1" x14ac:dyDescent="0.15">
      <c r="B619" s="381" t="s">
        <v>28</v>
      </c>
      <c r="C619" s="332" t="s">
        <v>43</v>
      </c>
      <c r="D619" s="333" t="s">
        <v>7</v>
      </c>
      <c r="E619" s="702" t="s">
        <v>103</v>
      </c>
      <c r="F619" s="703" t="s">
        <v>255</v>
      </c>
      <c r="G619" s="335"/>
      <c r="H619" s="336">
        <v>257.14400000000001</v>
      </c>
      <c r="I619" s="337">
        <v>257.14400000000001</v>
      </c>
    </row>
    <row r="620" spans="2:9" ht="12.95" customHeight="1" x14ac:dyDescent="0.15">
      <c r="B620" s="381" t="s">
        <v>28</v>
      </c>
      <c r="C620" s="332" t="s">
        <v>43</v>
      </c>
      <c r="D620" s="333" t="s">
        <v>7</v>
      </c>
      <c r="E620" s="702" t="s">
        <v>110</v>
      </c>
      <c r="F620" s="703" t="s">
        <v>112</v>
      </c>
      <c r="G620" s="335"/>
      <c r="H620" s="336">
        <v>342.858</v>
      </c>
      <c r="I620" s="337">
        <v>342.858</v>
      </c>
    </row>
    <row r="621" spans="2:9" ht="12.95" customHeight="1" x14ac:dyDescent="0.15">
      <c r="B621" s="381" t="s">
        <v>28</v>
      </c>
      <c r="C621" s="332" t="s">
        <v>43</v>
      </c>
      <c r="D621" s="333" t="s">
        <v>7</v>
      </c>
      <c r="E621" s="702" t="s">
        <v>110</v>
      </c>
      <c r="F621" s="703" t="s">
        <v>114</v>
      </c>
      <c r="G621" s="335"/>
      <c r="H621" s="336">
        <v>4144.286000000001</v>
      </c>
      <c r="I621" s="337">
        <v>4144.286000000001</v>
      </c>
    </row>
    <row r="622" spans="2:9" ht="12.95" customHeight="1" x14ac:dyDescent="0.15">
      <c r="B622" s="381" t="s">
        <v>28</v>
      </c>
      <c r="C622" s="332" t="s">
        <v>43</v>
      </c>
      <c r="D622" s="333" t="s">
        <v>7</v>
      </c>
      <c r="E622" s="702" t="s">
        <v>110</v>
      </c>
      <c r="F622" s="703" t="s">
        <v>117</v>
      </c>
      <c r="G622" s="335"/>
      <c r="H622" s="336">
        <v>3694.2890000000002</v>
      </c>
      <c r="I622" s="337">
        <v>3694.2890000000002</v>
      </c>
    </row>
    <row r="623" spans="2:9" ht="12.95" customHeight="1" x14ac:dyDescent="0.15">
      <c r="B623" s="381" t="s">
        <v>28</v>
      </c>
      <c r="C623" s="332" t="s">
        <v>43</v>
      </c>
      <c r="D623" s="333" t="s">
        <v>7</v>
      </c>
      <c r="E623" s="702" t="s">
        <v>122</v>
      </c>
      <c r="F623" s="703" t="s">
        <v>123</v>
      </c>
      <c r="G623" s="335"/>
      <c r="H623" s="336">
        <v>55.713999999999999</v>
      </c>
      <c r="I623" s="337">
        <v>55.713999999999999</v>
      </c>
    </row>
    <row r="624" spans="2:9" ht="12.95" customHeight="1" x14ac:dyDescent="0.15">
      <c r="B624" s="381" t="s">
        <v>28</v>
      </c>
      <c r="C624" s="332" t="s">
        <v>43</v>
      </c>
      <c r="D624" s="333" t="s">
        <v>7</v>
      </c>
      <c r="E624" s="702" t="s">
        <v>122</v>
      </c>
      <c r="F624" s="703" t="s">
        <v>257</v>
      </c>
      <c r="G624" s="335"/>
      <c r="H624" s="336">
        <v>171.428</v>
      </c>
      <c r="I624" s="337">
        <v>171.428</v>
      </c>
    </row>
    <row r="625" spans="2:9" ht="12.95" customHeight="1" x14ac:dyDescent="0.15">
      <c r="B625" s="381" t="s">
        <v>28</v>
      </c>
      <c r="C625" s="332" t="s">
        <v>43</v>
      </c>
      <c r="D625" s="333" t="s">
        <v>7</v>
      </c>
      <c r="E625" s="702" t="s">
        <v>122</v>
      </c>
      <c r="F625" s="703" t="s">
        <v>129</v>
      </c>
      <c r="G625" s="335"/>
      <c r="H625" s="336">
        <v>111.428</v>
      </c>
      <c r="I625" s="337">
        <v>111.428</v>
      </c>
    </row>
    <row r="626" spans="2:9" ht="12.95" customHeight="1" x14ac:dyDescent="0.15">
      <c r="B626" s="381" t="s">
        <v>28</v>
      </c>
      <c r="C626" s="332" t="s">
        <v>43</v>
      </c>
      <c r="D626" s="333" t="s">
        <v>7</v>
      </c>
      <c r="E626" s="702" t="s">
        <v>122</v>
      </c>
      <c r="F626" s="703" t="s">
        <v>279</v>
      </c>
      <c r="G626" s="335"/>
      <c r="H626" s="336">
        <v>2057.1369999999988</v>
      </c>
      <c r="I626" s="337">
        <v>2057.1369999999988</v>
      </c>
    </row>
    <row r="627" spans="2:9" ht="12.95" customHeight="1" x14ac:dyDescent="0.15">
      <c r="B627" s="381" t="s">
        <v>28</v>
      </c>
      <c r="C627" s="332" t="s">
        <v>43</v>
      </c>
      <c r="D627" s="333" t="s">
        <v>7</v>
      </c>
      <c r="E627" s="702" t="s">
        <v>131</v>
      </c>
      <c r="F627" s="703" t="s">
        <v>132</v>
      </c>
      <c r="G627" s="335"/>
      <c r="H627" s="336">
        <v>814.28999999999985</v>
      </c>
      <c r="I627" s="337">
        <v>814.28999999999985</v>
      </c>
    </row>
    <row r="628" spans="2:9" ht="12.95" customHeight="1" x14ac:dyDescent="0.15">
      <c r="B628" s="381" t="s">
        <v>28</v>
      </c>
      <c r="C628" s="332" t="s">
        <v>43</v>
      </c>
      <c r="D628" s="333" t="s">
        <v>7</v>
      </c>
      <c r="E628" s="702" t="s">
        <v>131</v>
      </c>
      <c r="F628" s="703" t="s">
        <v>137</v>
      </c>
      <c r="G628" s="335"/>
      <c r="H628" s="336">
        <v>1817.1470000000008</v>
      </c>
      <c r="I628" s="337">
        <v>1817.1470000000008</v>
      </c>
    </row>
    <row r="629" spans="2:9" ht="12.95" customHeight="1" x14ac:dyDescent="0.15">
      <c r="B629" s="381" t="s">
        <v>28</v>
      </c>
      <c r="C629" s="332" t="s">
        <v>43</v>
      </c>
      <c r="D629" s="333" t="s">
        <v>7</v>
      </c>
      <c r="E629" s="702" t="s">
        <v>248</v>
      </c>
      <c r="F629" s="703" t="s">
        <v>280</v>
      </c>
      <c r="G629" s="335"/>
      <c r="H629" s="336">
        <v>702.85499999999979</v>
      </c>
      <c r="I629" s="337">
        <v>702.85499999999979</v>
      </c>
    </row>
    <row r="630" spans="2:9" ht="12.95" customHeight="1" x14ac:dyDescent="0.15">
      <c r="B630" s="381" t="s">
        <v>28</v>
      </c>
      <c r="C630" s="332" t="s">
        <v>43</v>
      </c>
      <c r="D630" s="333" t="s">
        <v>7</v>
      </c>
      <c r="E630" s="702" t="s">
        <v>248</v>
      </c>
      <c r="F630" s="703" t="s">
        <v>142</v>
      </c>
      <c r="G630" s="335"/>
      <c r="H630" s="336">
        <v>68.570999999999998</v>
      </c>
      <c r="I630" s="337">
        <v>68.570999999999998</v>
      </c>
    </row>
    <row r="631" spans="2:9" ht="12.95" customHeight="1" x14ac:dyDescent="0.15">
      <c r="B631" s="381" t="s">
        <v>28</v>
      </c>
      <c r="C631" s="332" t="s">
        <v>43</v>
      </c>
      <c r="D631" s="333" t="s">
        <v>7</v>
      </c>
      <c r="E631" s="702" t="s">
        <v>248</v>
      </c>
      <c r="F631" s="703" t="s">
        <v>143</v>
      </c>
      <c r="G631" s="335"/>
      <c r="H631" s="336">
        <v>145.714</v>
      </c>
      <c r="I631" s="337">
        <v>145.714</v>
      </c>
    </row>
    <row r="632" spans="2:9" ht="12.95" customHeight="1" x14ac:dyDescent="0.15">
      <c r="B632" s="381" t="s">
        <v>28</v>
      </c>
      <c r="C632" s="332" t="s">
        <v>43</v>
      </c>
      <c r="D632" s="333" t="s">
        <v>7</v>
      </c>
      <c r="E632" s="702" t="s">
        <v>248</v>
      </c>
      <c r="F632" s="703" t="s">
        <v>144</v>
      </c>
      <c r="G632" s="335"/>
      <c r="H632" s="336">
        <v>2117.1540000000009</v>
      </c>
      <c r="I632" s="337">
        <v>2117.1540000000009</v>
      </c>
    </row>
    <row r="633" spans="2:9" ht="12.95" customHeight="1" x14ac:dyDescent="0.15">
      <c r="B633" s="381" t="s">
        <v>28</v>
      </c>
      <c r="C633" s="332" t="s">
        <v>43</v>
      </c>
      <c r="D633" s="333" t="s">
        <v>7</v>
      </c>
      <c r="E633" s="702" t="s">
        <v>248</v>
      </c>
      <c r="F633" s="703" t="s">
        <v>145</v>
      </c>
      <c r="G633" s="335"/>
      <c r="H633" s="336">
        <v>758.572</v>
      </c>
      <c r="I633" s="337">
        <v>758.572</v>
      </c>
    </row>
    <row r="634" spans="2:9" ht="12.95" customHeight="1" x14ac:dyDescent="0.15">
      <c r="B634" s="381" t="s">
        <v>28</v>
      </c>
      <c r="C634" s="332" t="s">
        <v>43</v>
      </c>
      <c r="D634" s="333" t="s">
        <v>7</v>
      </c>
      <c r="E634" s="702" t="s">
        <v>146</v>
      </c>
      <c r="F634" s="703" t="s">
        <v>147</v>
      </c>
      <c r="G634" s="335"/>
      <c r="H634" s="336">
        <v>432.85599999999999</v>
      </c>
      <c r="I634" s="337">
        <v>432.85599999999999</v>
      </c>
    </row>
    <row r="635" spans="2:9" ht="12.95" customHeight="1" x14ac:dyDescent="0.15">
      <c r="B635" s="381" t="s">
        <v>28</v>
      </c>
      <c r="C635" s="332" t="s">
        <v>43</v>
      </c>
      <c r="D635" s="333" t="s">
        <v>7</v>
      </c>
      <c r="E635" s="702" t="s">
        <v>146</v>
      </c>
      <c r="F635" s="703" t="s">
        <v>148</v>
      </c>
      <c r="G635" s="335"/>
      <c r="H635" s="336">
        <v>342.85599999999999</v>
      </c>
      <c r="I635" s="337">
        <v>342.85599999999999</v>
      </c>
    </row>
    <row r="636" spans="2:9" ht="12.95" customHeight="1" x14ac:dyDescent="0.15">
      <c r="B636" s="381" t="s">
        <v>28</v>
      </c>
      <c r="C636" s="332" t="s">
        <v>43</v>
      </c>
      <c r="D636" s="333" t="s">
        <v>7</v>
      </c>
      <c r="E636" s="702" t="s">
        <v>146</v>
      </c>
      <c r="F636" s="703" t="s">
        <v>152</v>
      </c>
      <c r="G636" s="335"/>
      <c r="H636" s="336">
        <v>839.99900000000036</v>
      </c>
      <c r="I636" s="337">
        <v>839.99900000000036</v>
      </c>
    </row>
    <row r="637" spans="2:9" ht="12.95" customHeight="1" x14ac:dyDescent="0.15">
      <c r="B637" s="381" t="s">
        <v>39</v>
      </c>
      <c r="C637" s="332" t="s">
        <v>43</v>
      </c>
      <c r="D637" s="333" t="s">
        <v>7</v>
      </c>
      <c r="E637" s="702" t="s">
        <v>110</v>
      </c>
      <c r="F637" s="703" t="s">
        <v>114</v>
      </c>
      <c r="G637" s="335"/>
      <c r="H637" s="336">
        <v>1255.7150000000001</v>
      </c>
      <c r="I637" s="337">
        <v>1255.7150000000001</v>
      </c>
    </row>
    <row r="638" spans="2:9" ht="12.95" customHeight="1" x14ac:dyDescent="0.15">
      <c r="B638" s="381" t="s">
        <v>39</v>
      </c>
      <c r="C638" s="332" t="s">
        <v>43</v>
      </c>
      <c r="D638" s="333" t="s">
        <v>7</v>
      </c>
      <c r="E638" s="702" t="s">
        <v>122</v>
      </c>
      <c r="F638" s="703" t="s">
        <v>129</v>
      </c>
      <c r="G638" s="335"/>
      <c r="H638" s="336">
        <v>252.857</v>
      </c>
      <c r="I638" s="337">
        <v>252.857</v>
      </c>
    </row>
    <row r="639" spans="2:9" ht="12.95" customHeight="1" x14ac:dyDescent="0.15">
      <c r="B639" s="381" t="s">
        <v>39</v>
      </c>
      <c r="C639" s="332" t="s">
        <v>43</v>
      </c>
      <c r="D639" s="333" t="s">
        <v>7</v>
      </c>
      <c r="E639" s="702" t="s">
        <v>122</v>
      </c>
      <c r="F639" s="703" t="s">
        <v>279</v>
      </c>
      <c r="G639" s="335"/>
      <c r="H639" s="336">
        <v>4011.4179999999983</v>
      </c>
      <c r="I639" s="337">
        <v>4011.4179999999983</v>
      </c>
    </row>
    <row r="640" spans="2:9" ht="12.95" customHeight="1" x14ac:dyDescent="0.15">
      <c r="B640" s="381" t="s">
        <v>39</v>
      </c>
      <c r="C640" s="332" t="s">
        <v>43</v>
      </c>
      <c r="D640" s="333" t="s">
        <v>7</v>
      </c>
      <c r="E640" s="702" t="s">
        <v>131</v>
      </c>
      <c r="F640" s="703" t="s">
        <v>132</v>
      </c>
      <c r="G640" s="335"/>
      <c r="H640" s="336">
        <v>240</v>
      </c>
      <c r="I640" s="337">
        <v>240</v>
      </c>
    </row>
    <row r="641" spans="2:9" ht="12.95" customHeight="1" x14ac:dyDescent="0.15">
      <c r="B641" s="381" t="s">
        <v>39</v>
      </c>
      <c r="C641" s="332" t="s">
        <v>43</v>
      </c>
      <c r="D641" s="333" t="s">
        <v>7</v>
      </c>
      <c r="E641" s="702" t="s">
        <v>131</v>
      </c>
      <c r="F641" s="703" t="s">
        <v>133</v>
      </c>
      <c r="G641" s="335"/>
      <c r="H641" s="336">
        <v>34.286000000000001</v>
      </c>
      <c r="I641" s="337">
        <v>34.286000000000001</v>
      </c>
    </row>
    <row r="642" spans="2:9" ht="12.95" customHeight="1" x14ac:dyDescent="0.15">
      <c r="B642" s="381" t="s">
        <v>39</v>
      </c>
      <c r="C642" s="332" t="s">
        <v>43</v>
      </c>
      <c r="D642" s="333" t="s">
        <v>7</v>
      </c>
      <c r="E642" s="702" t="s">
        <v>131</v>
      </c>
      <c r="F642" s="703" t="s">
        <v>136</v>
      </c>
      <c r="G642" s="335"/>
      <c r="H642" s="336">
        <v>137.142</v>
      </c>
      <c r="I642" s="337">
        <v>137.142</v>
      </c>
    </row>
    <row r="643" spans="2:9" ht="12.95" customHeight="1" thickBot="1" x14ac:dyDescent="0.2">
      <c r="B643" s="388" t="s">
        <v>39</v>
      </c>
      <c r="C643" s="355" t="s">
        <v>43</v>
      </c>
      <c r="D643" s="356" t="s">
        <v>7</v>
      </c>
      <c r="E643" s="704" t="s">
        <v>131</v>
      </c>
      <c r="F643" s="705" t="s">
        <v>137</v>
      </c>
      <c r="G643" s="358"/>
      <c r="H643" s="359">
        <v>330.00099999999998</v>
      </c>
      <c r="I643" s="360">
        <v>330.00099999999998</v>
      </c>
    </row>
    <row r="644" spans="2:9" ht="12.95" customHeight="1" x14ac:dyDescent="0.15">
      <c r="B644" s="384" t="s">
        <v>39</v>
      </c>
      <c r="C644" s="349" t="s">
        <v>43</v>
      </c>
      <c r="D644" s="350" t="s">
        <v>7</v>
      </c>
      <c r="E644" s="706" t="s">
        <v>248</v>
      </c>
      <c r="F644" s="707" t="s">
        <v>280</v>
      </c>
      <c r="G644" s="352"/>
      <c r="H644" s="353">
        <v>171.428</v>
      </c>
      <c r="I644" s="354">
        <v>171.428</v>
      </c>
    </row>
    <row r="645" spans="2:9" ht="12.95" customHeight="1" x14ac:dyDescent="0.15">
      <c r="B645" s="381" t="s">
        <v>39</v>
      </c>
      <c r="C645" s="332" t="s">
        <v>43</v>
      </c>
      <c r="D645" s="333" t="s">
        <v>7</v>
      </c>
      <c r="E645" s="702" t="s">
        <v>248</v>
      </c>
      <c r="F645" s="703" t="s">
        <v>143</v>
      </c>
      <c r="G645" s="335"/>
      <c r="H645" s="336">
        <v>891.43099999999993</v>
      </c>
      <c r="I645" s="337">
        <v>891.43099999999993</v>
      </c>
    </row>
    <row r="646" spans="2:9" ht="12.95" customHeight="1" x14ac:dyDescent="0.15">
      <c r="B646" s="381" t="s">
        <v>39</v>
      </c>
      <c r="C646" s="332" t="s">
        <v>43</v>
      </c>
      <c r="D646" s="333" t="s">
        <v>7</v>
      </c>
      <c r="E646" s="702" t="s">
        <v>248</v>
      </c>
      <c r="F646" s="703" t="s">
        <v>145</v>
      </c>
      <c r="G646" s="335"/>
      <c r="H646" s="336">
        <v>154.286</v>
      </c>
      <c r="I646" s="337">
        <v>154.286</v>
      </c>
    </row>
    <row r="647" spans="2:9" ht="12.95" customHeight="1" x14ac:dyDescent="0.15">
      <c r="B647" s="381" t="s">
        <v>39</v>
      </c>
      <c r="C647" s="332" t="s">
        <v>43</v>
      </c>
      <c r="D647" s="333" t="s">
        <v>7</v>
      </c>
      <c r="E647" s="702" t="s">
        <v>146</v>
      </c>
      <c r="F647" s="703" t="s">
        <v>152</v>
      </c>
      <c r="G647" s="335"/>
      <c r="H647" s="336">
        <v>42.857999999999997</v>
      </c>
      <c r="I647" s="337">
        <v>42.857999999999997</v>
      </c>
    </row>
    <row r="648" spans="2:9" ht="12.95" customHeight="1" x14ac:dyDescent="0.15">
      <c r="B648" s="381" t="s">
        <v>32</v>
      </c>
      <c r="C648" s="332" t="s">
        <v>43</v>
      </c>
      <c r="D648" s="333" t="s">
        <v>7</v>
      </c>
      <c r="E648" s="702" t="s">
        <v>87</v>
      </c>
      <c r="F648" s="703" t="s">
        <v>93</v>
      </c>
      <c r="G648" s="335"/>
      <c r="H648" s="336">
        <v>42.856999999999999</v>
      </c>
      <c r="I648" s="337">
        <v>42.856999999999999</v>
      </c>
    </row>
    <row r="649" spans="2:9" ht="12.95" customHeight="1" x14ac:dyDescent="0.15">
      <c r="B649" s="381" t="s">
        <v>32</v>
      </c>
      <c r="C649" s="332" t="s">
        <v>43</v>
      </c>
      <c r="D649" s="333" t="s">
        <v>7</v>
      </c>
      <c r="E649" s="702" t="s">
        <v>97</v>
      </c>
      <c r="F649" s="703" t="s">
        <v>99</v>
      </c>
      <c r="G649" s="335"/>
      <c r="H649" s="336">
        <v>42.856999999999999</v>
      </c>
      <c r="I649" s="337">
        <v>42.856999999999999</v>
      </c>
    </row>
    <row r="650" spans="2:9" ht="12.95" customHeight="1" x14ac:dyDescent="0.15">
      <c r="B650" s="381" t="s">
        <v>32</v>
      </c>
      <c r="C650" s="332" t="s">
        <v>43</v>
      </c>
      <c r="D650" s="333" t="s">
        <v>7</v>
      </c>
      <c r="E650" s="702" t="s">
        <v>122</v>
      </c>
      <c r="F650" s="703" t="s">
        <v>279</v>
      </c>
      <c r="G650" s="335"/>
      <c r="H650" s="336">
        <v>42.856999999999999</v>
      </c>
      <c r="I650" s="337">
        <v>42.856999999999999</v>
      </c>
    </row>
    <row r="651" spans="2:9" ht="12.95" customHeight="1" x14ac:dyDescent="0.15">
      <c r="B651" s="381" t="s">
        <v>32</v>
      </c>
      <c r="C651" s="332" t="s">
        <v>43</v>
      </c>
      <c r="D651" s="333" t="s">
        <v>7</v>
      </c>
      <c r="E651" s="702" t="s">
        <v>131</v>
      </c>
      <c r="F651" s="703" t="s">
        <v>136</v>
      </c>
      <c r="G651" s="335"/>
      <c r="H651" s="336">
        <v>171.428</v>
      </c>
      <c r="I651" s="337">
        <v>171.428</v>
      </c>
    </row>
    <row r="652" spans="2:9" ht="12.95" customHeight="1" x14ac:dyDescent="0.15">
      <c r="B652" s="381" t="s">
        <v>32</v>
      </c>
      <c r="C652" s="332" t="s">
        <v>43</v>
      </c>
      <c r="D652" s="333" t="s">
        <v>7</v>
      </c>
      <c r="E652" s="702" t="s">
        <v>131</v>
      </c>
      <c r="F652" s="703" t="s">
        <v>137</v>
      </c>
      <c r="G652" s="335"/>
      <c r="H652" s="336">
        <v>128.571</v>
      </c>
      <c r="I652" s="337">
        <v>128.571</v>
      </c>
    </row>
    <row r="653" spans="2:9" ht="12.95" customHeight="1" x14ac:dyDescent="0.15">
      <c r="B653" s="381" t="s">
        <v>32</v>
      </c>
      <c r="C653" s="332" t="s">
        <v>43</v>
      </c>
      <c r="D653" s="333" t="s">
        <v>7</v>
      </c>
      <c r="E653" s="702" t="s">
        <v>248</v>
      </c>
      <c r="F653" s="703" t="s">
        <v>143</v>
      </c>
      <c r="G653" s="335"/>
      <c r="H653" s="336">
        <v>42.856999999999999</v>
      </c>
      <c r="I653" s="337">
        <v>42.856999999999999</v>
      </c>
    </row>
    <row r="654" spans="2:9" ht="12.95" customHeight="1" x14ac:dyDescent="0.15">
      <c r="B654" s="381" t="s">
        <v>32</v>
      </c>
      <c r="C654" s="332" t="s">
        <v>43</v>
      </c>
      <c r="D654" s="333" t="s">
        <v>7</v>
      </c>
      <c r="E654" s="702" t="s">
        <v>146</v>
      </c>
      <c r="F654" s="703" t="s">
        <v>148</v>
      </c>
      <c r="G654" s="335"/>
      <c r="H654" s="336">
        <v>42.856999999999999</v>
      </c>
      <c r="I654" s="337">
        <v>42.856999999999999</v>
      </c>
    </row>
    <row r="655" spans="2:9" ht="12.95" customHeight="1" x14ac:dyDescent="0.15">
      <c r="B655" s="381" t="s">
        <v>32</v>
      </c>
      <c r="C655" s="332" t="s">
        <v>43</v>
      </c>
      <c r="D655" s="333" t="s">
        <v>7</v>
      </c>
      <c r="E655" s="702" t="s">
        <v>146</v>
      </c>
      <c r="F655" s="703" t="s">
        <v>275</v>
      </c>
      <c r="G655" s="335"/>
      <c r="H655" s="336">
        <v>42.856999999999999</v>
      </c>
      <c r="I655" s="337">
        <v>42.856999999999999</v>
      </c>
    </row>
    <row r="656" spans="2:9" ht="12.95" customHeight="1" x14ac:dyDescent="0.15">
      <c r="B656" s="381" t="s">
        <v>214</v>
      </c>
      <c r="C656" s="332" t="s">
        <v>43</v>
      </c>
      <c r="D656" s="333" t="s">
        <v>7</v>
      </c>
      <c r="E656" s="702" t="s">
        <v>87</v>
      </c>
      <c r="F656" s="703" t="s">
        <v>96</v>
      </c>
      <c r="G656" s="335"/>
      <c r="H656" s="336">
        <v>85.713999999999999</v>
      </c>
      <c r="I656" s="337">
        <v>85.713999999999999</v>
      </c>
    </row>
    <row r="657" spans="2:9" ht="12.95" customHeight="1" x14ac:dyDescent="0.15">
      <c r="B657" s="381" t="s">
        <v>214</v>
      </c>
      <c r="C657" s="332" t="s">
        <v>43</v>
      </c>
      <c r="D657" s="333" t="s">
        <v>7</v>
      </c>
      <c r="E657" s="702" t="s">
        <v>97</v>
      </c>
      <c r="F657" s="703" t="s">
        <v>98</v>
      </c>
      <c r="G657" s="335"/>
      <c r="H657" s="336">
        <v>42.856999999999999</v>
      </c>
      <c r="I657" s="337">
        <v>42.856999999999999</v>
      </c>
    </row>
    <row r="658" spans="2:9" ht="12.95" customHeight="1" x14ac:dyDescent="0.15">
      <c r="B658" s="381" t="s">
        <v>214</v>
      </c>
      <c r="C658" s="332" t="s">
        <v>43</v>
      </c>
      <c r="D658" s="333" t="s">
        <v>7</v>
      </c>
      <c r="E658" s="702" t="s">
        <v>97</v>
      </c>
      <c r="F658" s="703" t="s">
        <v>99</v>
      </c>
      <c r="G658" s="335"/>
      <c r="H658" s="336">
        <v>257.142</v>
      </c>
      <c r="I658" s="337">
        <v>257.142</v>
      </c>
    </row>
    <row r="659" spans="2:9" ht="12.95" customHeight="1" x14ac:dyDescent="0.15">
      <c r="B659" s="381" t="s">
        <v>214</v>
      </c>
      <c r="C659" s="332" t="s">
        <v>43</v>
      </c>
      <c r="D659" s="333" t="s">
        <v>7</v>
      </c>
      <c r="E659" s="702" t="s">
        <v>122</v>
      </c>
      <c r="F659" s="703" t="s">
        <v>279</v>
      </c>
      <c r="G659" s="335"/>
      <c r="H659" s="336">
        <v>42.856999999999999</v>
      </c>
      <c r="I659" s="337">
        <v>42.856999999999999</v>
      </c>
    </row>
    <row r="660" spans="2:9" ht="12.95" customHeight="1" x14ac:dyDescent="0.15">
      <c r="B660" s="381" t="s">
        <v>214</v>
      </c>
      <c r="C660" s="332" t="s">
        <v>43</v>
      </c>
      <c r="D660" s="333" t="s">
        <v>7</v>
      </c>
      <c r="E660" s="702" t="s">
        <v>131</v>
      </c>
      <c r="F660" s="703" t="s">
        <v>136</v>
      </c>
      <c r="G660" s="335"/>
      <c r="H660" s="336">
        <v>75</v>
      </c>
      <c r="I660" s="337">
        <v>75</v>
      </c>
    </row>
    <row r="661" spans="2:9" ht="12.95" customHeight="1" x14ac:dyDescent="0.15">
      <c r="B661" s="381" t="s">
        <v>214</v>
      </c>
      <c r="C661" s="332" t="s">
        <v>43</v>
      </c>
      <c r="D661" s="333" t="s">
        <v>7</v>
      </c>
      <c r="E661" s="702" t="s">
        <v>131</v>
      </c>
      <c r="F661" s="703" t="s">
        <v>137</v>
      </c>
      <c r="G661" s="335"/>
      <c r="H661" s="336">
        <v>192.858</v>
      </c>
      <c r="I661" s="337">
        <v>192.858</v>
      </c>
    </row>
    <row r="662" spans="2:9" ht="12.95" customHeight="1" x14ac:dyDescent="0.15">
      <c r="B662" s="381" t="s">
        <v>214</v>
      </c>
      <c r="C662" s="332" t="s">
        <v>43</v>
      </c>
      <c r="D662" s="333" t="s">
        <v>7</v>
      </c>
      <c r="E662" s="702" t="s">
        <v>131</v>
      </c>
      <c r="F662" s="703" t="s">
        <v>140</v>
      </c>
      <c r="G662" s="335"/>
      <c r="H662" s="336">
        <v>85.713999999999999</v>
      </c>
      <c r="I662" s="337">
        <v>85.713999999999999</v>
      </c>
    </row>
    <row r="663" spans="2:9" ht="12.95" customHeight="1" x14ac:dyDescent="0.15">
      <c r="B663" s="381" t="s">
        <v>214</v>
      </c>
      <c r="C663" s="332" t="s">
        <v>43</v>
      </c>
      <c r="D663" s="333" t="s">
        <v>7</v>
      </c>
      <c r="E663" s="702" t="s">
        <v>146</v>
      </c>
      <c r="F663" s="703" t="s">
        <v>149</v>
      </c>
      <c r="G663" s="335"/>
      <c r="H663" s="336">
        <v>42.856999999999999</v>
      </c>
      <c r="I663" s="337">
        <v>42.856999999999999</v>
      </c>
    </row>
    <row r="664" spans="2:9" ht="12.95" customHeight="1" x14ac:dyDescent="0.15">
      <c r="B664" s="381" t="s">
        <v>214</v>
      </c>
      <c r="C664" s="332" t="s">
        <v>43</v>
      </c>
      <c r="D664" s="333" t="s">
        <v>7</v>
      </c>
      <c r="E664" s="702" t="s">
        <v>146</v>
      </c>
      <c r="F664" s="703" t="s">
        <v>152</v>
      </c>
      <c r="G664" s="335"/>
      <c r="H664" s="336">
        <v>42.856999999999999</v>
      </c>
      <c r="I664" s="337">
        <v>42.856999999999999</v>
      </c>
    </row>
    <row r="665" spans="2:9" ht="12.95" customHeight="1" x14ac:dyDescent="0.15">
      <c r="B665" s="381" t="s">
        <v>26</v>
      </c>
      <c r="C665" s="332" t="s">
        <v>43</v>
      </c>
      <c r="D665" s="333" t="s">
        <v>7</v>
      </c>
      <c r="E665" s="702" t="s">
        <v>97</v>
      </c>
      <c r="F665" s="703" t="s">
        <v>99</v>
      </c>
      <c r="G665" s="335"/>
      <c r="H665" s="336">
        <v>128.571</v>
      </c>
      <c r="I665" s="337">
        <v>128.571</v>
      </c>
    </row>
    <row r="666" spans="2:9" ht="12.95" customHeight="1" x14ac:dyDescent="0.15">
      <c r="B666" s="381" t="s">
        <v>26</v>
      </c>
      <c r="C666" s="332" t="s">
        <v>43</v>
      </c>
      <c r="D666" s="333" t="s">
        <v>7</v>
      </c>
      <c r="E666" s="702" t="s">
        <v>110</v>
      </c>
      <c r="F666" s="703" t="s">
        <v>114</v>
      </c>
      <c r="G666" s="335"/>
      <c r="H666" s="336">
        <v>514.28599999999994</v>
      </c>
      <c r="I666" s="337">
        <v>514.28599999999994</v>
      </c>
    </row>
    <row r="667" spans="2:9" ht="12.95" customHeight="1" x14ac:dyDescent="0.15">
      <c r="B667" s="381" t="s">
        <v>26</v>
      </c>
      <c r="C667" s="332" t="s">
        <v>43</v>
      </c>
      <c r="D667" s="333" t="s">
        <v>7</v>
      </c>
      <c r="E667" s="702" t="s">
        <v>110</v>
      </c>
      <c r="F667" s="703" t="s">
        <v>117</v>
      </c>
      <c r="G667" s="335"/>
      <c r="H667" s="336">
        <v>128.571</v>
      </c>
      <c r="I667" s="337">
        <v>128.571</v>
      </c>
    </row>
    <row r="668" spans="2:9" ht="12.95" customHeight="1" x14ac:dyDescent="0.15">
      <c r="B668" s="381" t="s">
        <v>26</v>
      </c>
      <c r="C668" s="332" t="s">
        <v>43</v>
      </c>
      <c r="D668" s="333" t="s">
        <v>7</v>
      </c>
      <c r="E668" s="702" t="s">
        <v>110</v>
      </c>
      <c r="F668" s="703" t="s">
        <v>249</v>
      </c>
      <c r="G668" s="335"/>
      <c r="H668" s="336">
        <v>64.286000000000001</v>
      </c>
      <c r="I668" s="337">
        <v>64.286000000000001</v>
      </c>
    </row>
    <row r="669" spans="2:9" ht="12.95" customHeight="1" x14ac:dyDescent="0.15">
      <c r="B669" s="381" t="s">
        <v>26</v>
      </c>
      <c r="C669" s="332" t="s">
        <v>43</v>
      </c>
      <c r="D669" s="333" t="s">
        <v>7</v>
      </c>
      <c r="E669" s="702" t="s">
        <v>131</v>
      </c>
      <c r="F669" s="703" t="s">
        <v>135</v>
      </c>
      <c r="G669" s="335"/>
      <c r="H669" s="336">
        <v>64.286000000000001</v>
      </c>
      <c r="I669" s="337">
        <v>64.286000000000001</v>
      </c>
    </row>
    <row r="670" spans="2:9" ht="12.95" customHeight="1" x14ac:dyDescent="0.15">
      <c r="B670" s="381" t="s">
        <v>26</v>
      </c>
      <c r="C670" s="332" t="s">
        <v>43</v>
      </c>
      <c r="D670" s="333" t="s">
        <v>7</v>
      </c>
      <c r="E670" s="702" t="s">
        <v>131</v>
      </c>
      <c r="F670" s="703" t="s">
        <v>136</v>
      </c>
      <c r="G670" s="335"/>
      <c r="H670" s="336">
        <v>128.572</v>
      </c>
      <c r="I670" s="337">
        <v>128.572</v>
      </c>
    </row>
    <row r="671" spans="2:9" ht="12.95" customHeight="1" x14ac:dyDescent="0.15">
      <c r="B671" s="381" t="s">
        <v>26</v>
      </c>
      <c r="C671" s="332" t="s">
        <v>43</v>
      </c>
      <c r="D671" s="333" t="s">
        <v>7</v>
      </c>
      <c r="E671" s="702" t="s">
        <v>131</v>
      </c>
      <c r="F671" s="703" t="s">
        <v>137</v>
      </c>
      <c r="G671" s="335"/>
      <c r="H671" s="336">
        <v>128.571</v>
      </c>
      <c r="I671" s="337">
        <v>128.571</v>
      </c>
    </row>
    <row r="672" spans="2:9" ht="12.95" customHeight="1" x14ac:dyDescent="0.15">
      <c r="B672" s="381" t="s">
        <v>26</v>
      </c>
      <c r="C672" s="332" t="s">
        <v>43</v>
      </c>
      <c r="D672" s="333" t="s">
        <v>7</v>
      </c>
      <c r="E672" s="702" t="s">
        <v>248</v>
      </c>
      <c r="F672" s="703" t="s">
        <v>278</v>
      </c>
      <c r="G672" s="335"/>
      <c r="H672" s="336">
        <v>64.286000000000001</v>
      </c>
      <c r="I672" s="337">
        <v>64.286000000000001</v>
      </c>
    </row>
    <row r="673" spans="2:9" ht="12.95" customHeight="1" x14ac:dyDescent="0.15">
      <c r="B673" s="381" t="s">
        <v>26</v>
      </c>
      <c r="C673" s="332" t="s">
        <v>43</v>
      </c>
      <c r="D673" s="333" t="s">
        <v>7</v>
      </c>
      <c r="E673" s="702" t="s">
        <v>248</v>
      </c>
      <c r="F673" s="703" t="s">
        <v>145</v>
      </c>
      <c r="G673" s="335"/>
      <c r="H673" s="336">
        <v>257.14300000000003</v>
      </c>
      <c r="I673" s="337">
        <v>257.14300000000003</v>
      </c>
    </row>
    <row r="674" spans="2:9" ht="12.95" customHeight="1" x14ac:dyDescent="0.15">
      <c r="B674" s="381" t="s">
        <v>26</v>
      </c>
      <c r="C674" s="332" t="s">
        <v>43</v>
      </c>
      <c r="D674" s="333" t="s">
        <v>7</v>
      </c>
      <c r="E674" s="702" t="s">
        <v>146</v>
      </c>
      <c r="F674" s="703" t="s">
        <v>147</v>
      </c>
      <c r="G674" s="335"/>
      <c r="H674" s="336">
        <v>385.71299999999997</v>
      </c>
      <c r="I674" s="337">
        <v>385.71299999999997</v>
      </c>
    </row>
    <row r="675" spans="2:9" ht="12.95" customHeight="1" x14ac:dyDescent="0.15">
      <c r="B675" s="381" t="s">
        <v>26</v>
      </c>
      <c r="C675" s="332" t="s">
        <v>43</v>
      </c>
      <c r="D675" s="333" t="s">
        <v>7</v>
      </c>
      <c r="E675" s="702" t="s">
        <v>146</v>
      </c>
      <c r="F675" s="703" t="s">
        <v>148</v>
      </c>
      <c r="G675" s="335"/>
      <c r="H675" s="336">
        <v>2378.5699999999997</v>
      </c>
      <c r="I675" s="337">
        <v>2378.5699999999997</v>
      </c>
    </row>
    <row r="676" spans="2:9" ht="12.95" customHeight="1" x14ac:dyDescent="0.15">
      <c r="B676" s="381" t="s">
        <v>26</v>
      </c>
      <c r="C676" s="332" t="s">
        <v>43</v>
      </c>
      <c r="D676" s="333" t="s">
        <v>7</v>
      </c>
      <c r="E676" s="702" t="s">
        <v>146</v>
      </c>
      <c r="F676" s="703" t="s">
        <v>275</v>
      </c>
      <c r="G676" s="335"/>
      <c r="H676" s="336">
        <v>2442.8559999999998</v>
      </c>
      <c r="I676" s="337">
        <v>2442.8559999999998</v>
      </c>
    </row>
    <row r="677" spans="2:9" ht="12.95" customHeight="1" x14ac:dyDescent="0.15">
      <c r="B677" s="381" t="s">
        <v>26</v>
      </c>
      <c r="C677" s="332" t="s">
        <v>43</v>
      </c>
      <c r="D677" s="333" t="s">
        <v>7</v>
      </c>
      <c r="E677" s="702" t="s">
        <v>277</v>
      </c>
      <c r="F677" s="703" t="s">
        <v>277</v>
      </c>
      <c r="G677" s="335"/>
      <c r="H677" s="336">
        <v>48.213999999999999</v>
      </c>
      <c r="I677" s="337">
        <v>48.213999999999999</v>
      </c>
    </row>
    <row r="678" spans="2:9" ht="12.95" customHeight="1" x14ac:dyDescent="0.15">
      <c r="B678" s="383"/>
      <c r="C678" s="345" t="s">
        <v>43</v>
      </c>
      <c r="D678" s="346" t="s">
        <v>7</v>
      </c>
      <c r="E678" s="710" t="s">
        <v>273</v>
      </c>
      <c r="F678" s="711"/>
      <c r="G678" s="25"/>
      <c r="H678" s="2">
        <v>206212.21499999697</v>
      </c>
      <c r="I678" s="348">
        <v>206212.21499999697</v>
      </c>
    </row>
    <row r="679" spans="2:9" ht="12.95" customHeight="1" x14ac:dyDescent="0.15">
      <c r="B679" s="381" t="s">
        <v>4</v>
      </c>
      <c r="C679" s="332" t="s">
        <v>43</v>
      </c>
      <c r="D679" s="333" t="s">
        <v>203</v>
      </c>
      <c r="E679" s="702" t="s">
        <v>110</v>
      </c>
      <c r="F679" s="703" t="s">
        <v>247</v>
      </c>
      <c r="G679" s="335"/>
      <c r="H679" s="336">
        <v>4164.1080000000002</v>
      </c>
      <c r="I679" s="337">
        <v>4164.1080000000002</v>
      </c>
    </row>
    <row r="680" spans="2:9" ht="12.95" customHeight="1" x14ac:dyDescent="0.15">
      <c r="B680" s="381" t="s">
        <v>4</v>
      </c>
      <c r="C680" s="332" t="s">
        <v>43</v>
      </c>
      <c r="D680" s="333" t="s">
        <v>203</v>
      </c>
      <c r="E680" s="702" t="s">
        <v>110</v>
      </c>
      <c r="F680" s="703" t="s">
        <v>249</v>
      </c>
      <c r="G680" s="335"/>
      <c r="H680" s="336">
        <v>10157.143</v>
      </c>
      <c r="I680" s="337">
        <v>10157.143</v>
      </c>
    </row>
    <row r="681" spans="2:9" ht="12.95" customHeight="1" x14ac:dyDescent="0.15">
      <c r="B681" s="381" t="s">
        <v>15</v>
      </c>
      <c r="C681" s="332" t="s">
        <v>43</v>
      </c>
      <c r="D681" s="333" t="s">
        <v>203</v>
      </c>
      <c r="E681" s="702" t="s">
        <v>146</v>
      </c>
      <c r="F681" s="703" t="s">
        <v>147</v>
      </c>
      <c r="G681" s="335"/>
      <c r="H681" s="336">
        <v>1671.4279999999999</v>
      </c>
      <c r="I681" s="337">
        <v>1671.4279999999999</v>
      </c>
    </row>
    <row r="682" spans="2:9" ht="12.95" customHeight="1" x14ac:dyDescent="0.15">
      <c r="B682" s="383"/>
      <c r="C682" s="345" t="s">
        <v>43</v>
      </c>
      <c r="D682" s="346" t="s">
        <v>203</v>
      </c>
      <c r="E682" s="710" t="s">
        <v>273</v>
      </c>
      <c r="F682" s="711"/>
      <c r="G682" s="25"/>
      <c r="H682" s="2">
        <v>15992.679</v>
      </c>
      <c r="I682" s="348">
        <v>15992.679</v>
      </c>
    </row>
    <row r="683" spans="2:9" ht="12.95" customHeight="1" x14ac:dyDescent="0.15">
      <c r="B683" s="381" t="s">
        <v>15</v>
      </c>
      <c r="C683" s="332" t="s">
        <v>43</v>
      </c>
      <c r="D683" s="333" t="s">
        <v>27</v>
      </c>
      <c r="E683" s="702" t="s">
        <v>146</v>
      </c>
      <c r="F683" s="703" t="s">
        <v>147</v>
      </c>
      <c r="G683" s="335"/>
      <c r="H683" s="336">
        <v>1928.57</v>
      </c>
      <c r="I683" s="337">
        <v>1928.57</v>
      </c>
    </row>
    <row r="684" spans="2:9" ht="12.95" customHeight="1" x14ac:dyDescent="0.15">
      <c r="B684" s="381" t="s">
        <v>22</v>
      </c>
      <c r="C684" s="332" t="s">
        <v>43</v>
      </c>
      <c r="D684" s="333" t="s">
        <v>27</v>
      </c>
      <c r="E684" s="702" t="s">
        <v>110</v>
      </c>
      <c r="F684" s="703" t="s">
        <v>114</v>
      </c>
      <c r="G684" s="335"/>
      <c r="H684" s="336">
        <v>385.71299999999997</v>
      </c>
      <c r="I684" s="337">
        <v>385.71299999999997</v>
      </c>
    </row>
    <row r="685" spans="2:9" ht="12.95" customHeight="1" x14ac:dyDescent="0.15">
      <c r="B685" s="381" t="s">
        <v>28</v>
      </c>
      <c r="C685" s="332" t="s">
        <v>43</v>
      </c>
      <c r="D685" s="333" t="s">
        <v>27</v>
      </c>
      <c r="E685" s="702" t="s">
        <v>110</v>
      </c>
      <c r="F685" s="703" t="s">
        <v>117</v>
      </c>
      <c r="G685" s="335"/>
      <c r="H685" s="336">
        <v>6728.5709999999999</v>
      </c>
      <c r="I685" s="337">
        <v>6728.5709999999999</v>
      </c>
    </row>
    <row r="686" spans="2:9" ht="12.95" customHeight="1" x14ac:dyDescent="0.15">
      <c r="B686" s="381" t="s">
        <v>28</v>
      </c>
      <c r="C686" s="332" t="s">
        <v>43</v>
      </c>
      <c r="D686" s="333" t="s">
        <v>27</v>
      </c>
      <c r="E686" s="702" t="s">
        <v>110</v>
      </c>
      <c r="F686" s="703" t="s">
        <v>249</v>
      </c>
      <c r="G686" s="335"/>
      <c r="H686" s="336">
        <v>342.85700000000003</v>
      </c>
      <c r="I686" s="337">
        <v>342.85700000000003</v>
      </c>
    </row>
    <row r="687" spans="2:9" ht="12.95" customHeight="1" x14ac:dyDescent="0.15">
      <c r="B687" s="381" t="s">
        <v>28</v>
      </c>
      <c r="C687" s="332" t="s">
        <v>43</v>
      </c>
      <c r="D687" s="333" t="s">
        <v>27</v>
      </c>
      <c r="E687" s="702" t="s">
        <v>122</v>
      </c>
      <c r="F687" s="703" t="s">
        <v>257</v>
      </c>
      <c r="G687" s="335"/>
      <c r="H687" s="336">
        <v>300</v>
      </c>
      <c r="I687" s="337">
        <v>300</v>
      </c>
    </row>
    <row r="688" spans="2:9" ht="12.95" customHeight="1" x14ac:dyDescent="0.15">
      <c r="B688" s="381" t="s">
        <v>28</v>
      </c>
      <c r="C688" s="332" t="s">
        <v>43</v>
      </c>
      <c r="D688" s="333" t="s">
        <v>27</v>
      </c>
      <c r="E688" s="702" t="s">
        <v>122</v>
      </c>
      <c r="F688" s="703" t="s">
        <v>130</v>
      </c>
      <c r="G688" s="335"/>
      <c r="H688" s="336">
        <v>514.28499999999997</v>
      </c>
      <c r="I688" s="337">
        <v>514.28499999999997</v>
      </c>
    </row>
    <row r="689" spans="2:9" ht="12.95" customHeight="1" x14ac:dyDescent="0.15">
      <c r="B689" s="381" t="s">
        <v>28</v>
      </c>
      <c r="C689" s="332" t="s">
        <v>43</v>
      </c>
      <c r="D689" s="333" t="s">
        <v>27</v>
      </c>
      <c r="E689" s="702" t="s">
        <v>248</v>
      </c>
      <c r="F689" s="703" t="s">
        <v>143</v>
      </c>
      <c r="G689" s="335"/>
      <c r="H689" s="336">
        <v>685.71399999999994</v>
      </c>
      <c r="I689" s="337">
        <v>685.71399999999994</v>
      </c>
    </row>
    <row r="690" spans="2:9" ht="12.95" customHeight="1" x14ac:dyDescent="0.15">
      <c r="B690" s="383"/>
      <c r="C690" s="345" t="s">
        <v>43</v>
      </c>
      <c r="D690" s="346" t="s">
        <v>27</v>
      </c>
      <c r="E690" s="710" t="s">
        <v>273</v>
      </c>
      <c r="F690" s="711"/>
      <c r="G690" s="25"/>
      <c r="H690" s="2">
        <v>10885.71</v>
      </c>
      <c r="I690" s="348">
        <v>10885.71</v>
      </c>
    </row>
    <row r="691" spans="2:9" ht="12.95" customHeight="1" x14ac:dyDescent="0.15">
      <c r="B691" s="381" t="s">
        <v>4</v>
      </c>
      <c r="C691" s="332" t="s">
        <v>43</v>
      </c>
      <c r="D691" s="333" t="s">
        <v>9</v>
      </c>
      <c r="E691" s="702" t="s">
        <v>87</v>
      </c>
      <c r="F691" s="703" t="s">
        <v>89</v>
      </c>
      <c r="G691" s="335"/>
      <c r="H691" s="336">
        <v>1890</v>
      </c>
      <c r="I691" s="337">
        <v>1890</v>
      </c>
    </row>
    <row r="692" spans="2:9" ht="12.95" customHeight="1" x14ac:dyDescent="0.15">
      <c r="B692" s="381" t="s">
        <v>4</v>
      </c>
      <c r="C692" s="332" t="s">
        <v>43</v>
      </c>
      <c r="D692" s="333" t="s">
        <v>9</v>
      </c>
      <c r="E692" s="702" t="s">
        <v>87</v>
      </c>
      <c r="F692" s="703" t="s">
        <v>91</v>
      </c>
      <c r="G692" s="335"/>
      <c r="H692" s="336">
        <v>135</v>
      </c>
      <c r="I692" s="337">
        <v>135</v>
      </c>
    </row>
    <row r="693" spans="2:9" ht="12.95" customHeight="1" x14ac:dyDescent="0.15">
      <c r="B693" s="381" t="s">
        <v>4</v>
      </c>
      <c r="C693" s="332" t="s">
        <v>43</v>
      </c>
      <c r="D693" s="333" t="s">
        <v>9</v>
      </c>
      <c r="E693" s="702" t="s">
        <v>87</v>
      </c>
      <c r="F693" s="703" t="s">
        <v>93</v>
      </c>
      <c r="G693" s="335"/>
      <c r="H693" s="336">
        <v>9225</v>
      </c>
      <c r="I693" s="337">
        <v>9225</v>
      </c>
    </row>
    <row r="694" spans="2:9" ht="12.95" customHeight="1" x14ac:dyDescent="0.15">
      <c r="B694" s="381" t="s">
        <v>4</v>
      </c>
      <c r="C694" s="332" t="s">
        <v>43</v>
      </c>
      <c r="D694" s="333" t="s">
        <v>9</v>
      </c>
      <c r="E694" s="702" t="s">
        <v>97</v>
      </c>
      <c r="F694" s="703" t="s">
        <v>99</v>
      </c>
      <c r="G694" s="335"/>
      <c r="H694" s="336">
        <v>3585</v>
      </c>
      <c r="I694" s="337">
        <v>3585</v>
      </c>
    </row>
    <row r="695" spans="2:9" ht="12.95" customHeight="1" x14ac:dyDescent="0.15">
      <c r="B695" s="381" t="s">
        <v>4</v>
      </c>
      <c r="C695" s="332" t="s">
        <v>43</v>
      </c>
      <c r="D695" s="333" t="s">
        <v>9</v>
      </c>
      <c r="E695" s="702" t="s">
        <v>110</v>
      </c>
      <c r="F695" s="703" t="s">
        <v>112</v>
      </c>
      <c r="G695" s="335"/>
      <c r="H695" s="336">
        <v>2655</v>
      </c>
      <c r="I695" s="337">
        <v>2655</v>
      </c>
    </row>
    <row r="696" spans="2:9" ht="12.95" customHeight="1" x14ac:dyDescent="0.15">
      <c r="B696" s="381" t="s">
        <v>4</v>
      </c>
      <c r="C696" s="332" t="s">
        <v>43</v>
      </c>
      <c r="D696" s="333" t="s">
        <v>9</v>
      </c>
      <c r="E696" s="702" t="s">
        <v>110</v>
      </c>
      <c r="F696" s="703" t="s">
        <v>114</v>
      </c>
      <c r="G696" s="335"/>
      <c r="H696" s="336">
        <v>1897.5</v>
      </c>
      <c r="I696" s="337">
        <v>1897.5</v>
      </c>
    </row>
    <row r="697" spans="2:9" ht="12.95" customHeight="1" x14ac:dyDescent="0.15">
      <c r="B697" s="381" t="s">
        <v>4</v>
      </c>
      <c r="C697" s="332" t="s">
        <v>43</v>
      </c>
      <c r="D697" s="333" t="s">
        <v>9</v>
      </c>
      <c r="E697" s="702" t="s">
        <v>110</v>
      </c>
      <c r="F697" s="703" t="s">
        <v>249</v>
      </c>
      <c r="G697" s="335"/>
      <c r="H697" s="336">
        <v>2985</v>
      </c>
      <c r="I697" s="337">
        <v>2985</v>
      </c>
    </row>
    <row r="698" spans="2:9" ht="12.95" customHeight="1" x14ac:dyDescent="0.15">
      <c r="B698" s="381" t="s">
        <v>4</v>
      </c>
      <c r="C698" s="332" t="s">
        <v>43</v>
      </c>
      <c r="D698" s="333" t="s">
        <v>9</v>
      </c>
      <c r="E698" s="702" t="s">
        <v>122</v>
      </c>
      <c r="F698" s="703" t="s">
        <v>125</v>
      </c>
      <c r="G698" s="335"/>
      <c r="H698" s="336">
        <v>420</v>
      </c>
      <c r="I698" s="337">
        <v>420</v>
      </c>
    </row>
    <row r="699" spans="2:9" ht="12.95" customHeight="1" x14ac:dyDescent="0.15">
      <c r="B699" s="381" t="s">
        <v>4</v>
      </c>
      <c r="C699" s="332" t="s">
        <v>43</v>
      </c>
      <c r="D699" s="333" t="s">
        <v>9</v>
      </c>
      <c r="E699" s="702" t="s">
        <v>122</v>
      </c>
      <c r="F699" s="703" t="s">
        <v>279</v>
      </c>
      <c r="G699" s="335"/>
      <c r="H699" s="336">
        <v>225</v>
      </c>
      <c r="I699" s="337">
        <v>225</v>
      </c>
    </row>
    <row r="700" spans="2:9" ht="12.95" customHeight="1" x14ac:dyDescent="0.15">
      <c r="B700" s="381" t="s">
        <v>4</v>
      </c>
      <c r="C700" s="332" t="s">
        <v>43</v>
      </c>
      <c r="D700" s="333" t="s">
        <v>9</v>
      </c>
      <c r="E700" s="702" t="s">
        <v>131</v>
      </c>
      <c r="F700" s="703" t="s">
        <v>132</v>
      </c>
      <c r="G700" s="335"/>
      <c r="H700" s="336">
        <v>5175</v>
      </c>
      <c r="I700" s="337">
        <v>5175</v>
      </c>
    </row>
    <row r="701" spans="2:9" ht="12.95" customHeight="1" thickBot="1" x14ac:dyDescent="0.2">
      <c r="B701" s="388" t="s">
        <v>4</v>
      </c>
      <c r="C701" s="355" t="s">
        <v>43</v>
      </c>
      <c r="D701" s="356" t="s">
        <v>9</v>
      </c>
      <c r="E701" s="704" t="s">
        <v>131</v>
      </c>
      <c r="F701" s="705" t="s">
        <v>135</v>
      </c>
      <c r="G701" s="358"/>
      <c r="H701" s="359">
        <v>3615</v>
      </c>
      <c r="I701" s="360">
        <v>3615</v>
      </c>
    </row>
    <row r="702" spans="2:9" ht="12.95" customHeight="1" x14ac:dyDescent="0.15">
      <c r="B702" s="384" t="s">
        <v>4</v>
      </c>
      <c r="C702" s="349" t="s">
        <v>43</v>
      </c>
      <c r="D702" s="350" t="s">
        <v>9</v>
      </c>
      <c r="E702" s="706" t="s">
        <v>131</v>
      </c>
      <c r="F702" s="707" t="s">
        <v>136</v>
      </c>
      <c r="G702" s="352"/>
      <c r="H702" s="353">
        <v>825</v>
      </c>
      <c r="I702" s="354">
        <v>825</v>
      </c>
    </row>
    <row r="703" spans="2:9" ht="12.95" customHeight="1" x14ac:dyDescent="0.15">
      <c r="B703" s="381" t="s">
        <v>4</v>
      </c>
      <c r="C703" s="332" t="s">
        <v>43</v>
      </c>
      <c r="D703" s="333" t="s">
        <v>9</v>
      </c>
      <c r="E703" s="702" t="s">
        <v>131</v>
      </c>
      <c r="F703" s="703" t="s">
        <v>137</v>
      </c>
      <c r="G703" s="335"/>
      <c r="H703" s="336">
        <v>300</v>
      </c>
      <c r="I703" s="337">
        <v>300</v>
      </c>
    </row>
    <row r="704" spans="2:9" ht="12.95" customHeight="1" x14ac:dyDescent="0.15">
      <c r="B704" s="381" t="s">
        <v>4</v>
      </c>
      <c r="C704" s="332" t="s">
        <v>43</v>
      </c>
      <c r="D704" s="333" t="s">
        <v>9</v>
      </c>
      <c r="E704" s="702" t="s">
        <v>248</v>
      </c>
      <c r="F704" s="703" t="s">
        <v>280</v>
      </c>
      <c r="G704" s="335"/>
      <c r="H704" s="336">
        <v>187.5</v>
      </c>
      <c r="I704" s="337">
        <v>187.5</v>
      </c>
    </row>
    <row r="705" spans="2:9" ht="12.95" customHeight="1" x14ac:dyDescent="0.15">
      <c r="B705" s="381" t="s">
        <v>4</v>
      </c>
      <c r="C705" s="332" t="s">
        <v>43</v>
      </c>
      <c r="D705" s="333" t="s">
        <v>9</v>
      </c>
      <c r="E705" s="702" t="s">
        <v>248</v>
      </c>
      <c r="F705" s="703" t="s">
        <v>142</v>
      </c>
      <c r="G705" s="335"/>
      <c r="H705" s="336">
        <v>585</v>
      </c>
      <c r="I705" s="337">
        <v>585</v>
      </c>
    </row>
    <row r="706" spans="2:9" ht="12.95" customHeight="1" x14ac:dyDescent="0.15">
      <c r="B706" s="381" t="s">
        <v>4</v>
      </c>
      <c r="C706" s="332" t="s">
        <v>43</v>
      </c>
      <c r="D706" s="333" t="s">
        <v>9</v>
      </c>
      <c r="E706" s="702" t="s">
        <v>248</v>
      </c>
      <c r="F706" s="703" t="s">
        <v>143</v>
      </c>
      <c r="G706" s="335"/>
      <c r="H706" s="336">
        <v>450</v>
      </c>
      <c r="I706" s="337">
        <v>450</v>
      </c>
    </row>
    <row r="707" spans="2:9" ht="12.95" customHeight="1" x14ac:dyDescent="0.15">
      <c r="B707" s="381" t="s">
        <v>4</v>
      </c>
      <c r="C707" s="332" t="s">
        <v>43</v>
      </c>
      <c r="D707" s="333" t="s">
        <v>9</v>
      </c>
      <c r="E707" s="702" t="s">
        <v>146</v>
      </c>
      <c r="F707" s="703" t="s">
        <v>148</v>
      </c>
      <c r="G707" s="335"/>
      <c r="H707" s="336">
        <v>405</v>
      </c>
      <c r="I707" s="337">
        <v>405</v>
      </c>
    </row>
    <row r="708" spans="2:9" ht="12.95" customHeight="1" x14ac:dyDescent="0.15">
      <c r="B708" s="381" t="s">
        <v>4</v>
      </c>
      <c r="C708" s="332" t="s">
        <v>43</v>
      </c>
      <c r="D708" s="333" t="s">
        <v>9</v>
      </c>
      <c r="E708" s="702" t="s">
        <v>146</v>
      </c>
      <c r="F708" s="703" t="s">
        <v>152</v>
      </c>
      <c r="G708" s="335"/>
      <c r="H708" s="336">
        <v>262.5</v>
      </c>
      <c r="I708" s="337">
        <v>262.5</v>
      </c>
    </row>
    <row r="709" spans="2:9" ht="12.95" customHeight="1" x14ac:dyDescent="0.15">
      <c r="B709" s="381" t="s">
        <v>4</v>
      </c>
      <c r="C709" s="332" t="s">
        <v>43</v>
      </c>
      <c r="D709" s="333" t="s">
        <v>9</v>
      </c>
      <c r="E709" s="702" t="s">
        <v>146</v>
      </c>
      <c r="F709" s="703" t="s">
        <v>275</v>
      </c>
      <c r="G709" s="335"/>
      <c r="H709" s="336">
        <v>135</v>
      </c>
      <c r="I709" s="337">
        <v>135</v>
      </c>
    </row>
    <row r="710" spans="2:9" ht="12.95" customHeight="1" x14ac:dyDescent="0.15">
      <c r="B710" s="383"/>
      <c r="C710" s="345" t="s">
        <v>43</v>
      </c>
      <c r="D710" s="346" t="s">
        <v>9</v>
      </c>
      <c r="E710" s="710" t="s">
        <v>273</v>
      </c>
      <c r="F710" s="711"/>
      <c r="G710" s="25"/>
      <c r="H710" s="2">
        <v>34957.5</v>
      </c>
      <c r="I710" s="348">
        <v>34957.5</v>
      </c>
    </row>
    <row r="711" spans="2:9" ht="12.95" customHeight="1" x14ac:dyDescent="0.15">
      <c r="B711" s="381" t="s">
        <v>39</v>
      </c>
      <c r="C711" s="332" t="s">
        <v>43</v>
      </c>
      <c r="D711" s="333" t="s">
        <v>20</v>
      </c>
      <c r="E711" s="702" t="s">
        <v>87</v>
      </c>
      <c r="F711" s="703" t="s">
        <v>91</v>
      </c>
      <c r="G711" s="335"/>
      <c r="H711" s="336">
        <v>192.858</v>
      </c>
      <c r="I711" s="337">
        <v>192.858</v>
      </c>
    </row>
    <row r="712" spans="2:9" ht="12.95" customHeight="1" x14ac:dyDescent="0.15">
      <c r="B712" s="381" t="s">
        <v>39</v>
      </c>
      <c r="C712" s="332" t="s">
        <v>43</v>
      </c>
      <c r="D712" s="333" t="s">
        <v>20</v>
      </c>
      <c r="E712" s="702" t="s">
        <v>87</v>
      </c>
      <c r="F712" s="703" t="s">
        <v>93</v>
      </c>
      <c r="G712" s="335"/>
      <c r="H712" s="336">
        <v>192.858</v>
      </c>
      <c r="I712" s="337">
        <v>192.858</v>
      </c>
    </row>
    <row r="713" spans="2:9" ht="12.95" customHeight="1" x14ac:dyDescent="0.15">
      <c r="B713" s="381" t="s">
        <v>39</v>
      </c>
      <c r="C713" s="332" t="s">
        <v>43</v>
      </c>
      <c r="D713" s="333" t="s">
        <v>20</v>
      </c>
      <c r="E713" s="702" t="s">
        <v>87</v>
      </c>
      <c r="F713" s="703" t="s">
        <v>96</v>
      </c>
      <c r="G713" s="335"/>
      <c r="H713" s="336">
        <v>64.286000000000001</v>
      </c>
      <c r="I713" s="337">
        <v>64.286000000000001</v>
      </c>
    </row>
    <row r="714" spans="2:9" ht="12.95" customHeight="1" x14ac:dyDescent="0.15">
      <c r="B714" s="381" t="s">
        <v>39</v>
      </c>
      <c r="C714" s="332" t="s">
        <v>43</v>
      </c>
      <c r="D714" s="333" t="s">
        <v>20</v>
      </c>
      <c r="E714" s="702" t="s">
        <v>97</v>
      </c>
      <c r="F714" s="703" t="s">
        <v>254</v>
      </c>
      <c r="G714" s="335"/>
      <c r="H714" s="336">
        <v>514.28800000000001</v>
      </c>
      <c r="I714" s="337">
        <v>514.28800000000001</v>
      </c>
    </row>
    <row r="715" spans="2:9" ht="12.95" customHeight="1" x14ac:dyDescent="0.15">
      <c r="B715" s="381" t="s">
        <v>39</v>
      </c>
      <c r="C715" s="332" t="s">
        <v>43</v>
      </c>
      <c r="D715" s="333" t="s">
        <v>20</v>
      </c>
      <c r="E715" s="702" t="s">
        <v>110</v>
      </c>
      <c r="F715" s="703" t="s">
        <v>112</v>
      </c>
      <c r="G715" s="335"/>
      <c r="H715" s="336">
        <v>321.43</v>
      </c>
      <c r="I715" s="337">
        <v>321.43</v>
      </c>
    </row>
    <row r="716" spans="2:9" ht="12.95" customHeight="1" x14ac:dyDescent="0.15">
      <c r="B716" s="381" t="s">
        <v>39</v>
      </c>
      <c r="C716" s="332" t="s">
        <v>43</v>
      </c>
      <c r="D716" s="333" t="s">
        <v>20</v>
      </c>
      <c r="E716" s="702" t="s">
        <v>110</v>
      </c>
      <c r="F716" s="703" t="s">
        <v>113</v>
      </c>
      <c r="G716" s="335"/>
      <c r="H716" s="336">
        <v>64.286000000000001</v>
      </c>
      <c r="I716" s="337">
        <v>64.286000000000001</v>
      </c>
    </row>
    <row r="717" spans="2:9" ht="12.95" customHeight="1" x14ac:dyDescent="0.15">
      <c r="B717" s="381" t="s">
        <v>39</v>
      </c>
      <c r="C717" s="332" t="s">
        <v>43</v>
      </c>
      <c r="D717" s="333" t="s">
        <v>20</v>
      </c>
      <c r="E717" s="702" t="s">
        <v>110</v>
      </c>
      <c r="F717" s="703" t="s">
        <v>114</v>
      </c>
      <c r="G717" s="335"/>
      <c r="H717" s="336">
        <v>321.43</v>
      </c>
      <c r="I717" s="337">
        <v>321.43</v>
      </c>
    </row>
    <row r="718" spans="2:9" ht="12.95" customHeight="1" x14ac:dyDescent="0.15">
      <c r="B718" s="381" t="s">
        <v>39</v>
      </c>
      <c r="C718" s="332" t="s">
        <v>43</v>
      </c>
      <c r="D718" s="333" t="s">
        <v>20</v>
      </c>
      <c r="E718" s="702" t="s">
        <v>110</v>
      </c>
      <c r="F718" s="703" t="s">
        <v>117</v>
      </c>
      <c r="G718" s="335"/>
      <c r="H718" s="336">
        <v>64.286000000000001</v>
      </c>
      <c r="I718" s="337">
        <v>64.286000000000001</v>
      </c>
    </row>
    <row r="719" spans="2:9" ht="12.95" customHeight="1" x14ac:dyDescent="0.15">
      <c r="B719" s="381" t="s">
        <v>39</v>
      </c>
      <c r="C719" s="332" t="s">
        <v>43</v>
      </c>
      <c r="D719" s="333" t="s">
        <v>20</v>
      </c>
      <c r="E719" s="702" t="s">
        <v>110</v>
      </c>
      <c r="F719" s="703" t="s">
        <v>119</v>
      </c>
      <c r="G719" s="335"/>
      <c r="H719" s="336">
        <v>128.572</v>
      </c>
      <c r="I719" s="337">
        <v>128.572</v>
      </c>
    </row>
    <row r="720" spans="2:9" ht="12.95" customHeight="1" x14ac:dyDescent="0.15">
      <c r="B720" s="381" t="s">
        <v>39</v>
      </c>
      <c r="C720" s="332" t="s">
        <v>43</v>
      </c>
      <c r="D720" s="333" t="s">
        <v>20</v>
      </c>
      <c r="E720" s="702" t="s">
        <v>110</v>
      </c>
      <c r="F720" s="703" t="s">
        <v>120</v>
      </c>
      <c r="G720" s="335"/>
      <c r="H720" s="336">
        <v>128.572</v>
      </c>
      <c r="I720" s="337">
        <v>128.572</v>
      </c>
    </row>
    <row r="721" spans="2:9" ht="12.95" customHeight="1" x14ac:dyDescent="0.15">
      <c r="B721" s="381" t="s">
        <v>39</v>
      </c>
      <c r="C721" s="332" t="s">
        <v>43</v>
      </c>
      <c r="D721" s="333" t="s">
        <v>20</v>
      </c>
      <c r="E721" s="702" t="s">
        <v>131</v>
      </c>
      <c r="F721" s="703" t="s">
        <v>132</v>
      </c>
      <c r="G721" s="335"/>
      <c r="H721" s="336">
        <v>578.57400000000007</v>
      </c>
      <c r="I721" s="337">
        <v>578.57400000000007</v>
      </c>
    </row>
    <row r="722" spans="2:9" ht="12.95" customHeight="1" x14ac:dyDescent="0.15">
      <c r="B722" s="381" t="s">
        <v>39</v>
      </c>
      <c r="C722" s="332" t="s">
        <v>43</v>
      </c>
      <c r="D722" s="333" t="s">
        <v>20</v>
      </c>
      <c r="E722" s="702" t="s">
        <v>131</v>
      </c>
      <c r="F722" s="703" t="s">
        <v>135</v>
      </c>
      <c r="G722" s="335"/>
      <c r="H722" s="336">
        <v>64.286000000000001</v>
      </c>
      <c r="I722" s="337">
        <v>64.286000000000001</v>
      </c>
    </row>
    <row r="723" spans="2:9" ht="12.95" customHeight="1" x14ac:dyDescent="0.15">
      <c r="B723" s="381" t="s">
        <v>39</v>
      </c>
      <c r="C723" s="332" t="s">
        <v>43</v>
      </c>
      <c r="D723" s="333" t="s">
        <v>20</v>
      </c>
      <c r="E723" s="702" t="s">
        <v>131</v>
      </c>
      <c r="F723" s="703" t="s">
        <v>136</v>
      </c>
      <c r="G723" s="335"/>
      <c r="H723" s="336">
        <v>900.00200000000041</v>
      </c>
      <c r="I723" s="337">
        <v>900.00200000000041</v>
      </c>
    </row>
    <row r="724" spans="2:9" ht="12.95" customHeight="1" x14ac:dyDescent="0.15">
      <c r="B724" s="381" t="s">
        <v>39</v>
      </c>
      <c r="C724" s="332" t="s">
        <v>43</v>
      </c>
      <c r="D724" s="333" t="s">
        <v>20</v>
      </c>
      <c r="E724" s="702" t="s">
        <v>131</v>
      </c>
      <c r="F724" s="703" t="s">
        <v>137</v>
      </c>
      <c r="G724" s="335"/>
      <c r="H724" s="336">
        <v>450.00200000000001</v>
      </c>
      <c r="I724" s="337">
        <v>450.00200000000001</v>
      </c>
    </row>
    <row r="725" spans="2:9" ht="12.95" customHeight="1" x14ac:dyDescent="0.15">
      <c r="B725" s="381" t="s">
        <v>39</v>
      </c>
      <c r="C725" s="332" t="s">
        <v>43</v>
      </c>
      <c r="D725" s="333" t="s">
        <v>20</v>
      </c>
      <c r="E725" s="702" t="s">
        <v>248</v>
      </c>
      <c r="F725" s="703" t="s">
        <v>142</v>
      </c>
      <c r="G725" s="335"/>
      <c r="H725" s="336">
        <v>64.286000000000001</v>
      </c>
      <c r="I725" s="337">
        <v>64.286000000000001</v>
      </c>
    </row>
    <row r="726" spans="2:9" ht="12.95" customHeight="1" x14ac:dyDescent="0.15">
      <c r="B726" s="381" t="s">
        <v>39</v>
      </c>
      <c r="C726" s="332" t="s">
        <v>43</v>
      </c>
      <c r="D726" s="333" t="s">
        <v>20</v>
      </c>
      <c r="E726" s="702" t="s">
        <v>248</v>
      </c>
      <c r="F726" s="703" t="s">
        <v>143</v>
      </c>
      <c r="G726" s="335"/>
      <c r="H726" s="336">
        <v>64.286000000000001</v>
      </c>
      <c r="I726" s="337">
        <v>64.286000000000001</v>
      </c>
    </row>
    <row r="727" spans="2:9" ht="12.95" customHeight="1" x14ac:dyDescent="0.15">
      <c r="B727" s="381" t="s">
        <v>39</v>
      </c>
      <c r="C727" s="332" t="s">
        <v>43</v>
      </c>
      <c r="D727" s="333" t="s">
        <v>20</v>
      </c>
      <c r="E727" s="702" t="s">
        <v>146</v>
      </c>
      <c r="F727" s="703" t="s">
        <v>152</v>
      </c>
      <c r="G727" s="335"/>
      <c r="H727" s="336">
        <v>64.286000000000001</v>
      </c>
      <c r="I727" s="337">
        <v>64.286000000000001</v>
      </c>
    </row>
    <row r="728" spans="2:9" ht="12.95" customHeight="1" x14ac:dyDescent="0.15">
      <c r="B728" s="381" t="s">
        <v>39</v>
      </c>
      <c r="C728" s="332" t="s">
        <v>43</v>
      </c>
      <c r="D728" s="333" t="s">
        <v>20</v>
      </c>
      <c r="E728" s="702" t="s">
        <v>146</v>
      </c>
      <c r="F728" s="703" t="s">
        <v>275</v>
      </c>
      <c r="G728" s="335"/>
      <c r="H728" s="336">
        <v>64.286000000000001</v>
      </c>
      <c r="I728" s="337">
        <v>64.286000000000001</v>
      </c>
    </row>
    <row r="729" spans="2:9" ht="12.95" customHeight="1" x14ac:dyDescent="0.15">
      <c r="B729" s="381" t="s">
        <v>39</v>
      </c>
      <c r="C729" s="332" t="s">
        <v>43</v>
      </c>
      <c r="D729" s="333" t="s">
        <v>20</v>
      </c>
      <c r="E729" s="702" t="s">
        <v>153</v>
      </c>
      <c r="F729" s="703" t="s">
        <v>153</v>
      </c>
      <c r="G729" s="335"/>
      <c r="H729" s="336">
        <v>64.286000000000001</v>
      </c>
      <c r="I729" s="337">
        <v>64.286000000000001</v>
      </c>
    </row>
    <row r="730" spans="2:9" ht="12.95" customHeight="1" x14ac:dyDescent="0.15">
      <c r="B730" s="383"/>
      <c r="C730" s="345" t="s">
        <v>43</v>
      </c>
      <c r="D730" s="346" t="s">
        <v>20</v>
      </c>
      <c r="E730" s="710" t="s">
        <v>273</v>
      </c>
      <c r="F730" s="711"/>
      <c r="G730" s="25"/>
      <c r="H730" s="2">
        <v>4307.1600000000026</v>
      </c>
      <c r="I730" s="348">
        <v>4307.1600000000026</v>
      </c>
    </row>
    <row r="731" spans="2:9" ht="12.95" customHeight="1" x14ac:dyDescent="0.15">
      <c r="B731" s="381" t="s">
        <v>7</v>
      </c>
      <c r="C731" s="332" t="s">
        <v>43</v>
      </c>
      <c r="D731" s="333" t="s">
        <v>21</v>
      </c>
      <c r="E731" s="702" t="s">
        <v>131</v>
      </c>
      <c r="F731" s="703" t="s">
        <v>132</v>
      </c>
      <c r="G731" s="335"/>
      <c r="H731" s="336">
        <v>514.28500000000008</v>
      </c>
      <c r="I731" s="337">
        <v>514.28500000000008</v>
      </c>
    </row>
    <row r="732" spans="2:9" ht="12.95" customHeight="1" x14ac:dyDescent="0.15">
      <c r="B732" s="383"/>
      <c r="C732" s="345" t="s">
        <v>43</v>
      </c>
      <c r="D732" s="346" t="s">
        <v>21</v>
      </c>
      <c r="E732" s="710" t="s">
        <v>273</v>
      </c>
      <c r="F732" s="711"/>
      <c r="G732" s="25"/>
      <c r="H732" s="2">
        <v>514.28500000000008</v>
      </c>
      <c r="I732" s="348">
        <v>514.28500000000008</v>
      </c>
    </row>
    <row r="733" spans="2:9" ht="12.95" customHeight="1" x14ac:dyDescent="0.15">
      <c r="B733" s="381" t="s">
        <v>4</v>
      </c>
      <c r="C733" s="332" t="s">
        <v>43</v>
      </c>
      <c r="D733" s="333" t="s">
        <v>10</v>
      </c>
      <c r="E733" s="702" t="s">
        <v>87</v>
      </c>
      <c r="F733" s="703" t="s">
        <v>89</v>
      </c>
      <c r="G733" s="335"/>
      <c r="H733" s="336">
        <v>345.36</v>
      </c>
      <c r="I733" s="337">
        <v>345.36</v>
      </c>
    </row>
    <row r="734" spans="2:9" ht="12.95" customHeight="1" x14ac:dyDescent="0.15">
      <c r="B734" s="381" t="s">
        <v>4</v>
      </c>
      <c r="C734" s="332" t="s">
        <v>43</v>
      </c>
      <c r="D734" s="333" t="s">
        <v>10</v>
      </c>
      <c r="E734" s="702" t="s">
        <v>87</v>
      </c>
      <c r="F734" s="703" t="s">
        <v>91</v>
      </c>
      <c r="G734" s="335"/>
      <c r="H734" s="336">
        <v>1455.290999999999</v>
      </c>
      <c r="I734" s="337">
        <v>1455.290999999999</v>
      </c>
    </row>
    <row r="735" spans="2:9" ht="12.95" customHeight="1" x14ac:dyDescent="0.15">
      <c r="B735" s="381" t="s">
        <v>4</v>
      </c>
      <c r="C735" s="332" t="s">
        <v>43</v>
      </c>
      <c r="D735" s="333" t="s">
        <v>10</v>
      </c>
      <c r="E735" s="702" t="s">
        <v>87</v>
      </c>
      <c r="F735" s="703" t="s">
        <v>92</v>
      </c>
      <c r="G735" s="335"/>
      <c r="H735" s="336">
        <v>213.09299999999999</v>
      </c>
      <c r="I735" s="337">
        <v>213.09299999999999</v>
      </c>
    </row>
    <row r="736" spans="2:9" ht="12.95" customHeight="1" x14ac:dyDescent="0.15">
      <c r="B736" s="381" t="s">
        <v>4</v>
      </c>
      <c r="C736" s="332" t="s">
        <v>43</v>
      </c>
      <c r="D736" s="333" t="s">
        <v>10</v>
      </c>
      <c r="E736" s="702" t="s">
        <v>87</v>
      </c>
      <c r="F736" s="703" t="s">
        <v>93</v>
      </c>
      <c r="G736" s="335"/>
      <c r="H736" s="336">
        <v>3883.6109999999985</v>
      </c>
      <c r="I736" s="337">
        <v>3883.6109999999985</v>
      </c>
    </row>
    <row r="737" spans="2:9" ht="12.95" customHeight="1" x14ac:dyDescent="0.15">
      <c r="B737" s="381" t="s">
        <v>4</v>
      </c>
      <c r="C737" s="332" t="s">
        <v>43</v>
      </c>
      <c r="D737" s="333" t="s">
        <v>10</v>
      </c>
      <c r="E737" s="702" t="s">
        <v>87</v>
      </c>
      <c r="F737" s="703" t="s">
        <v>94</v>
      </c>
      <c r="G737" s="335"/>
      <c r="H737" s="336">
        <v>35.713999999999999</v>
      </c>
      <c r="I737" s="337">
        <v>35.713999999999999</v>
      </c>
    </row>
    <row r="738" spans="2:9" ht="12.95" customHeight="1" x14ac:dyDescent="0.15">
      <c r="B738" s="381" t="s">
        <v>4</v>
      </c>
      <c r="C738" s="332" t="s">
        <v>43</v>
      </c>
      <c r="D738" s="333" t="s">
        <v>10</v>
      </c>
      <c r="E738" s="702" t="s">
        <v>97</v>
      </c>
      <c r="F738" s="703" t="s">
        <v>99</v>
      </c>
      <c r="G738" s="335"/>
      <c r="H738" s="336">
        <v>277.142</v>
      </c>
      <c r="I738" s="337">
        <v>277.142</v>
      </c>
    </row>
    <row r="739" spans="2:9" ht="12.95" customHeight="1" x14ac:dyDescent="0.15">
      <c r="B739" s="381" t="s">
        <v>4</v>
      </c>
      <c r="C739" s="332" t="s">
        <v>43</v>
      </c>
      <c r="D739" s="333" t="s">
        <v>10</v>
      </c>
      <c r="E739" s="702" t="s">
        <v>110</v>
      </c>
      <c r="F739" s="703" t="s">
        <v>112</v>
      </c>
      <c r="G739" s="335"/>
      <c r="H739" s="336">
        <v>1988.1059999999998</v>
      </c>
      <c r="I739" s="337">
        <v>1988.1059999999998</v>
      </c>
    </row>
    <row r="740" spans="2:9" ht="12.95" customHeight="1" x14ac:dyDescent="0.15">
      <c r="B740" s="381" t="s">
        <v>4</v>
      </c>
      <c r="C740" s="332" t="s">
        <v>43</v>
      </c>
      <c r="D740" s="333" t="s">
        <v>10</v>
      </c>
      <c r="E740" s="702" t="s">
        <v>110</v>
      </c>
      <c r="F740" s="703" t="s">
        <v>114</v>
      </c>
      <c r="G740" s="335"/>
      <c r="H740" s="336">
        <v>630.2109999999999</v>
      </c>
      <c r="I740" s="337">
        <v>630.2109999999999</v>
      </c>
    </row>
    <row r="741" spans="2:9" ht="12.95" customHeight="1" x14ac:dyDescent="0.15">
      <c r="B741" s="381" t="s">
        <v>4</v>
      </c>
      <c r="C741" s="332" t="s">
        <v>43</v>
      </c>
      <c r="D741" s="333" t="s">
        <v>10</v>
      </c>
      <c r="E741" s="702" t="s">
        <v>110</v>
      </c>
      <c r="F741" s="703" t="s">
        <v>117</v>
      </c>
      <c r="G741" s="335"/>
      <c r="H741" s="336">
        <v>6058.2930000000179</v>
      </c>
      <c r="I741" s="337">
        <v>6058.2930000000179</v>
      </c>
    </row>
    <row r="742" spans="2:9" ht="12.95" customHeight="1" x14ac:dyDescent="0.15">
      <c r="B742" s="381" t="s">
        <v>4</v>
      </c>
      <c r="C742" s="332" t="s">
        <v>43</v>
      </c>
      <c r="D742" s="333" t="s">
        <v>10</v>
      </c>
      <c r="E742" s="702" t="s">
        <v>110</v>
      </c>
      <c r="F742" s="703" t="s">
        <v>274</v>
      </c>
      <c r="G742" s="335"/>
      <c r="H742" s="336">
        <v>205.714</v>
      </c>
      <c r="I742" s="337">
        <v>205.714</v>
      </c>
    </row>
    <row r="743" spans="2:9" ht="12.95" customHeight="1" x14ac:dyDescent="0.15">
      <c r="B743" s="381" t="s">
        <v>4</v>
      </c>
      <c r="C743" s="332" t="s">
        <v>43</v>
      </c>
      <c r="D743" s="333" t="s">
        <v>10</v>
      </c>
      <c r="E743" s="702" t="s">
        <v>122</v>
      </c>
      <c r="F743" s="703" t="s">
        <v>123</v>
      </c>
      <c r="G743" s="335"/>
      <c r="H743" s="336">
        <v>34.277000000000001</v>
      </c>
      <c r="I743" s="337">
        <v>34.277000000000001</v>
      </c>
    </row>
    <row r="744" spans="2:9" ht="12.95" customHeight="1" x14ac:dyDescent="0.15">
      <c r="B744" s="381" t="s">
        <v>4</v>
      </c>
      <c r="C744" s="332" t="s">
        <v>43</v>
      </c>
      <c r="D744" s="333" t="s">
        <v>10</v>
      </c>
      <c r="E744" s="702" t="s">
        <v>122</v>
      </c>
      <c r="F744" s="703" t="s">
        <v>124</v>
      </c>
      <c r="G744" s="335"/>
      <c r="H744" s="336">
        <v>35.713999999999999</v>
      </c>
      <c r="I744" s="337">
        <v>35.713999999999999</v>
      </c>
    </row>
    <row r="745" spans="2:9" ht="12.95" customHeight="1" x14ac:dyDescent="0.15">
      <c r="B745" s="381" t="s">
        <v>4</v>
      </c>
      <c r="C745" s="332" t="s">
        <v>43</v>
      </c>
      <c r="D745" s="333" t="s">
        <v>10</v>
      </c>
      <c r="E745" s="702" t="s">
        <v>122</v>
      </c>
      <c r="F745" s="703" t="s">
        <v>279</v>
      </c>
      <c r="G745" s="335"/>
      <c r="H745" s="336">
        <v>1280.3790000000001</v>
      </c>
      <c r="I745" s="337">
        <v>1280.3790000000001</v>
      </c>
    </row>
    <row r="746" spans="2:9" ht="12.95" customHeight="1" x14ac:dyDescent="0.15">
      <c r="B746" s="381" t="s">
        <v>4</v>
      </c>
      <c r="C746" s="332" t="s">
        <v>43</v>
      </c>
      <c r="D746" s="333" t="s">
        <v>10</v>
      </c>
      <c r="E746" s="702" t="s">
        <v>131</v>
      </c>
      <c r="F746" s="703" t="s">
        <v>132</v>
      </c>
      <c r="G746" s="335"/>
      <c r="H746" s="336">
        <v>1857.5010000000011</v>
      </c>
      <c r="I746" s="337">
        <v>1857.5010000000011</v>
      </c>
    </row>
    <row r="747" spans="2:9" ht="12.95" customHeight="1" x14ac:dyDescent="0.15">
      <c r="B747" s="381" t="s">
        <v>4</v>
      </c>
      <c r="C747" s="332" t="s">
        <v>43</v>
      </c>
      <c r="D747" s="333" t="s">
        <v>10</v>
      </c>
      <c r="E747" s="702" t="s">
        <v>131</v>
      </c>
      <c r="F747" s="703" t="s">
        <v>135</v>
      </c>
      <c r="G747" s="335"/>
      <c r="H747" s="336">
        <v>30.838000000000001</v>
      </c>
      <c r="I747" s="337">
        <v>30.838000000000001</v>
      </c>
    </row>
    <row r="748" spans="2:9" ht="12.95" customHeight="1" x14ac:dyDescent="0.15">
      <c r="B748" s="381" t="s">
        <v>4</v>
      </c>
      <c r="C748" s="332" t="s">
        <v>43</v>
      </c>
      <c r="D748" s="333" t="s">
        <v>10</v>
      </c>
      <c r="E748" s="702" t="s">
        <v>131</v>
      </c>
      <c r="F748" s="703" t="s">
        <v>136</v>
      </c>
      <c r="G748" s="335"/>
      <c r="H748" s="336">
        <v>330.71299999999997</v>
      </c>
      <c r="I748" s="337">
        <v>330.71299999999997</v>
      </c>
    </row>
    <row r="749" spans="2:9" ht="12.95" customHeight="1" x14ac:dyDescent="0.15">
      <c r="B749" s="381" t="s">
        <v>4</v>
      </c>
      <c r="C749" s="332" t="s">
        <v>43</v>
      </c>
      <c r="D749" s="333" t="s">
        <v>10</v>
      </c>
      <c r="E749" s="702" t="s">
        <v>131</v>
      </c>
      <c r="F749" s="703" t="s">
        <v>140</v>
      </c>
      <c r="G749" s="335"/>
      <c r="H749" s="336">
        <v>1269.6390000000001</v>
      </c>
      <c r="I749" s="337">
        <v>1269.6390000000001</v>
      </c>
    </row>
    <row r="750" spans="2:9" ht="12.95" customHeight="1" x14ac:dyDescent="0.15">
      <c r="B750" s="381" t="s">
        <v>4</v>
      </c>
      <c r="C750" s="332" t="s">
        <v>43</v>
      </c>
      <c r="D750" s="333" t="s">
        <v>10</v>
      </c>
      <c r="E750" s="702" t="s">
        <v>248</v>
      </c>
      <c r="F750" s="703" t="s">
        <v>280</v>
      </c>
      <c r="G750" s="335"/>
      <c r="H750" s="336">
        <v>35.713999999999999</v>
      </c>
      <c r="I750" s="337">
        <v>35.713999999999999</v>
      </c>
    </row>
    <row r="751" spans="2:9" ht="12.95" customHeight="1" x14ac:dyDescent="0.15">
      <c r="B751" s="381" t="s">
        <v>4</v>
      </c>
      <c r="C751" s="332" t="s">
        <v>43</v>
      </c>
      <c r="D751" s="333" t="s">
        <v>10</v>
      </c>
      <c r="E751" s="702" t="s">
        <v>248</v>
      </c>
      <c r="F751" s="703" t="s">
        <v>144</v>
      </c>
      <c r="G751" s="335"/>
      <c r="H751" s="336">
        <v>102.857</v>
      </c>
      <c r="I751" s="337">
        <v>102.857</v>
      </c>
    </row>
    <row r="752" spans="2:9" ht="12.95" customHeight="1" x14ac:dyDescent="0.15">
      <c r="B752" s="381" t="s">
        <v>4</v>
      </c>
      <c r="C752" s="332" t="s">
        <v>43</v>
      </c>
      <c r="D752" s="333" t="s">
        <v>10</v>
      </c>
      <c r="E752" s="702" t="s">
        <v>248</v>
      </c>
      <c r="F752" s="703" t="s">
        <v>145</v>
      </c>
      <c r="G752" s="335"/>
      <c r="H752" s="336">
        <v>71.427999999999997</v>
      </c>
      <c r="I752" s="337">
        <v>71.427999999999997</v>
      </c>
    </row>
    <row r="753" spans="2:9" ht="12.95" customHeight="1" x14ac:dyDescent="0.15">
      <c r="B753" s="381" t="s">
        <v>4</v>
      </c>
      <c r="C753" s="332" t="s">
        <v>43</v>
      </c>
      <c r="D753" s="333" t="s">
        <v>10</v>
      </c>
      <c r="E753" s="702" t="s">
        <v>146</v>
      </c>
      <c r="F753" s="703" t="s">
        <v>148</v>
      </c>
      <c r="G753" s="335"/>
      <c r="H753" s="336">
        <v>167.143</v>
      </c>
      <c r="I753" s="337">
        <v>167.143</v>
      </c>
    </row>
    <row r="754" spans="2:9" ht="12.95" customHeight="1" x14ac:dyDescent="0.15">
      <c r="B754" s="381" t="s">
        <v>4</v>
      </c>
      <c r="C754" s="332" t="s">
        <v>43</v>
      </c>
      <c r="D754" s="333" t="s">
        <v>10</v>
      </c>
      <c r="E754" s="702" t="s">
        <v>146</v>
      </c>
      <c r="F754" s="703" t="s">
        <v>149</v>
      </c>
      <c r="G754" s="335"/>
      <c r="H754" s="336">
        <v>38.75</v>
      </c>
      <c r="I754" s="337">
        <v>38.75</v>
      </c>
    </row>
    <row r="755" spans="2:9" ht="12.95" customHeight="1" x14ac:dyDescent="0.15">
      <c r="B755" s="381" t="s">
        <v>4</v>
      </c>
      <c r="C755" s="332" t="s">
        <v>43</v>
      </c>
      <c r="D755" s="333" t="s">
        <v>10</v>
      </c>
      <c r="E755" s="702" t="s">
        <v>146</v>
      </c>
      <c r="F755" s="703" t="s">
        <v>152</v>
      </c>
      <c r="G755" s="335"/>
      <c r="H755" s="336">
        <v>352.142</v>
      </c>
      <c r="I755" s="337">
        <v>352.142</v>
      </c>
    </row>
    <row r="756" spans="2:9" ht="12.95" customHeight="1" x14ac:dyDescent="0.15">
      <c r="B756" s="381" t="s">
        <v>4</v>
      </c>
      <c r="C756" s="332" t="s">
        <v>43</v>
      </c>
      <c r="D756" s="333" t="s">
        <v>10</v>
      </c>
      <c r="E756" s="702" t="s">
        <v>146</v>
      </c>
      <c r="F756" s="703" t="s">
        <v>275</v>
      </c>
      <c r="G756" s="335"/>
      <c r="H756" s="336">
        <v>1003.567</v>
      </c>
      <c r="I756" s="337">
        <v>1003.567</v>
      </c>
    </row>
    <row r="757" spans="2:9" ht="12.95" customHeight="1" x14ac:dyDescent="0.15">
      <c r="B757" s="381" t="s">
        <v>4</v>
      </c>
      <c r="C757" s="332" t="s">
        <v>43</v>
      </c>
      <c r="D757" s="333" t="s">
        <v>10</v>
      </c>
      <c r="E757" s="702" t="s">
        <v>153</v>
      </c>
      <c r="F757" s="703" t="s">
        <v>153</v>
      </c>
      <c r="G757" s="335"/>
      <c r="H757" s="336">
        <v>102.857</v>
      </c>
      <c r="I757" s="337">
        <v>102.857</v>
      </c>
    </row>
    <row r="758" spans="2:9" ht="12.95" customHeight="1" x14ac:dyDescent="0.15">
      <c r="B758" s="381" t="s">
        <v>4</v>
      </c>
      <c r="C758" s="332" t="s">
        <v>43</v>
      </c>
      <c r="D758" s="333" t="s">
        <v>10</v>
      </c>
      <c r="E758" s="702" t="s">
        <v>277</v>
      </c>
      <c r="F758" s="703" t="s">
        <v>277</v>
      </c>
      <c r="G758" s="335"/>
      <c r="H758" s="336">
        <v>71.427999999999997</v>
      </c>
      <c r="I758" s="337">
        <v>71.427999999999997</v>
      </c>
    </row>
    <row r="759" spans="2:9" ht="12.95" customHeight="1" thickBot="1" x14ac:dyDescent="0.2">
      <c r="B759" s="388" t="s">
        <v>5</v>
      </c>
      <c r="C759" s="355" t="s">
        <v>43</v>
      </c>
      <c r="D759" s="356" t="s">
        <v>10</v>
      </c>
      <c r="E759" s="704" t="s">
        <v>97</v>
      </c>
      <c r="F759" s="705" t="s">
        <v>99</v>
      </c>
      <c r="G759" s="358"/>
      <c r="H759" s="359">
        <v>1028.5709999999999</v>
      </c>
      <c r="I759" s="360">
        <v>1028.5709999999999</v>
      </c>
    </row>
    <row r="760" spans="2:9" ht="12.95" customHeight="1" x14ac:dyDescent="0.15">
      <c r="B760" s="384" t="s">
        <v>5</v>
      </c>
      <c r="C760" s="349" t="s">
        <v>43</v>
      </c>
      <c r="D760" s="350" t="s">
        <v>10</v>
      </c>
      <c r="E760" s="706" t="s">
        <v>122</v>
      </c>
      <c r="F760" s="707" t="s">
        <v>279</v>
      </c>
      <c r="G760" s="352"/>
      <c r="H760" s="353">
        <v>195.09699999999998</v>
      </c>
      <c r="I760" s="354">
        <v>195.09699999999998</v>
      </c>
    </row>
    <row r="761" spans="2:9" ht="12.95" customHeight="1" x14ac:dyDescent="0.15">
      <c r="B761" s="381" t="s">
        <v>5</v>
      </c>
      <c r="C761" s="332" t="s">
        <v>43</v>
      </c>
      <c r="D761" s="333" t="s">
        <v>10</v>
      </c>
      <c r="E761" s="702" t="s">
        <v>131</v>
      </c>
      <c r="F761" s="703" t="s">
        <v>132</v>
      </c>
      <c r="G761" s="335"/>
      <c r="H761" s="336">
        <v>1124.1870000000001</v>
      </c>
      <c r="I761" s="337">
        <v>1124.1870000000001</v>
      </c>
    </row>
    <row r="762" spans="2:9" ht="12.95" customHeight="1" x14ac:dyDescent="0.15">
      <c r="B762" s="381" t="s">
        <v>5</v>
      </c>
      <c r="C762" s="332" t="s">
        <v>43</v>
      </c>
      <c r="D762" s="333" t="s">
        <v>10</v>
      </c>
      <c r="E762" s="702" t="s">
        <v>131</v>
      </c>
      <c r="F762" s="703" t="s">
        <v>140</v>
      </c>
      <c r="G762" s="335"/>
      <c r="H762" s="336">
        <v>457.14300000000003</v>
      </c>
      <c r="I762" s="337">
        <v>457.14300000000003</v>
      </c>
    </row>
    <row r="763" spans="2:9" ht="12.95" customHeight="1" x14ac:dyDescent="0.15">
      <c r="B763" s="381" t="s">
        <v>5</v>
      </c>
      <c r="C763" s="332" t="s">
        <v>43</v>
      </c>
      <c r="D763" s="333" t="s">
        <v>10</v>
      </c>
      <c r="E763" s="702" t="s">
        <v>248</v>
      </c>
      <c r="F763" s="703" t="s">
        <v>144</v>
      </c>
      <c r="G763" s="335"/>
      <c r="H763" s="336">
        <v>228.571</v>
      </c>
      <c r="I763" s="337">
        <v>228.571</v>
      </c>
    </row>
    <row r="764" spans="2:9" ht="12.95" customHeight="1" x14ac:dyDescent="0.15">
      <c r="B764" s="381" t="s">
        <v>5</v>
      </c>
      <c r="C764" s="332" t="s">
        <v>43</v>
      </c>
      <c r="D764" s="333" t="s">
        <v>10</v>
      </c>
      <c r="E764" s="702" t="s">
        <v>146</v>
      </c>
      <c r="F764" s="703" t="s">
        <v>152</v>
      </c>
      <c r="G764" s="335"/>
      <c r="H764" s="336">
        <v>102.857</v>
      </c>
      <c r="I764" s="337">
        <v>102.857</v>
      </c>
    </row>
    <row r="765" spans="2:9" ht="12.95" customHeight="1" x14ac:dyDescent="0.15">
      <c r="B765" s="381" t="s">
        <v>5</v>
      </c>
      <c r="C765" s="332" t="s">
        <v>43</v>
      </c>
      <c r="D765" s="333" t="s">
        <v>10</v>
      </c>
      <c r="E765" s="702" t="s">
        <v>153</v>
      </c>
      <c r="F765" s="703" t="s">
        <v>153</v>
      </c>
      <c r="G765" s="335"/>
      <c r="H765" s="336">
        <v>205.714</v>
      </c>
      <c r="I765" s="337">
        <v>205.714</v>
      </c>
    </row>
    <row r="766" spans="2:9" ht="12.95" customHeight="1" x14ac:dyDescent="0.15">
      <c r="B766" s="381" t="s">
        <v>15</v>
      </c>
      <c r="C766" s="332" t="s">
        <v>43</v>
      </c>
      <c r="D766" s="333" t="s">
        <v>10</v>
      </c>
      <c r="E766" s="702" t="s">
        <v>131</v>
      </c>
      <c r="F766" s="703" t="s">
        <v>132</v>
      </c>
      <c r="G766" s="335"/>
      <c r="H766" s="336">
        <v>1080.6120000000003</v>
      </c>
      <c r="I766" s="337">
        <v>1080.6120000000003</v>
      </c>
    </row>
    <row r="767" spans="2:9" ht="12.95" customHeight="1" x14ac:dyDescent="0.15">
      <c r="B767" s="381" t="s">
        <v>15</v>
      </c>
      <c r="C767" s="332" t="s">
        <v>43</v>
      </c>
      <c r="D767" s="333" t="s">
        <v>10</v>
      </c>
      <c r="E767" s="702" t="s">
        <v>248</v>
      </c>
      <c r="F767" s="703" t="s">
        <v>143</v>
      </c>
      <c r="G767" s="335"/>
      <c r="H767" s="336">
        <v>312.22000000000003</v>
      </c>
      <c r="I767" s="337">
        <v>312.22000000000003</v>
      </c>
    </row>
    <row r="768" spans="2:9" ht="12.95" customHeight="1" x14ac:dyDescent="0.15">
      <c r="B768" s="381" t="s">
        <v>15</v>
      </c>
      <c r="C768" s="332" t="s">
        <v>43</v>
      </c>
      <c r="D768" s="333" t="s">
        <v>10</v>
      </c>
      <c r="E768" s="702" t="s">
        <v>146</v>
      </c>
      <c r="F768" s="703" t="s">
        <v>152</v>
      </c>
      <c r="G768" s="335"/>
      <c r="H768" s="336">
        <v>32.142000000000003</v>
      </c>
      <c r="I768" s="337">
        <v>32.142000000000003</v>
      </c>
    </row>
    <row r="769" spans="2:9" ht="12.95" customHeight="1" x14ac:dyDescent="0.15">
      <c r="B769" s="381" t="s">
        <v>6</v>
      </c>
      <c r="C769" s="332" t="s">
        <v>43</v>
      </c>
      <c r="D769" s="333" t="s">
        <v>10</v>
      </c>
      <c r="E769" s="702" t="s">
        <v>87</v>
      </c>
      <c r="F769" s="703" t="s">
        <v>93</v>
      </c>
      <c r="G769" s="335"/>
      <c r="H769" s="336">
        <v>123.43700000000001</v>
      </c>
      <c r="I769" s="337">
        <v>123.43700000000001</v>
      </c>
    </row>
    <row r="770" spans="2:9" ht="12.95" customHeight="1" x14ac:dyDescent="0.15">
      <c r="B770" s="381" t="s">
        <v>6</v>
      </c>
      <c r="C770" s="332" t="s">
        <v>43</v>
      </c>
      <c r="D770" s="333" t="s">
        <v>10</v>
      </c>
      <c r="E770" s="702" t="s">
        <v>87</v>
      </c>
      <c r="F770" s="703" t="s">
        <v>95</v>
      </c>
      <c r="G770" s="335"/>
      <c r="H770" s="336">
        <v>205.714</v>
      </c>
      <c r="I770" s="337">
        <v>205.714</v>
      </c>
    </row>
    <row r="771" spans="2:9" ht="12.95" customHeight="1" x14ac:dyDescent="0.15">
      <c r="B771" s="381" t="s">
        <v>6</v>
      </c>
      <c r="C771" s="332" t="s">
        <v>43</v>
      </c>
      <c r="D771" s="333" t="s">
        <v>10</v>
      </c>
      <c r="E771" s="702" t="s">
        <v>97</v>
      </c>
      <c r="F771" s="703" t="s">
        <v>99</v>
      </c>
      <c r="G771" s="335"/>
      <c r="H771" s="336">
        <v>285.71199999999999</v>
      </c>
      <c r="I771" s="337">
        <v>285.71199999999999</v>
      </c>
    </row>
    <row r="772" spans="2:9" ht="12.95" customHeight="1" x14ac:dyDescent="0.15">
      <c r="B772" s="381" t="s">
        <v>6</v>
      </c>
      <c r="C772" s="332" t="s">
        <v>43</v>
      </c>
      <c r="D772" s="333" t="s">
        <v>10</v>
      </c>
      <c r="E772" s="702" t="s">
        <v>103</v>
      </c>
      <c r="F772" s="703" t="s">
        <v>105</v>
      </c>
      <c r="G772" s="335"/>
      <c r="H772" s="336">
        <v>33.936</v>
      </c>
      <c r="I772" s="337">
        <v>33.936</v>
      </c>
    </row>
    <row r="773" spans="2:9" ht="12.95" customHeight="1" x14ac:dyDescent="0.15">
      <c r="B773" s="381" t="s">
        <v>6</v>
      </c>
      <c r="C773" s="332" t="s">
        <v>43</v>
      </c>
      <c r="D773" s="333" t="s">
        <v>10</v>
      </c>
      <c r="E773" s="702" t="s">
        <v>110</v>
      </c>
      <c r="F773" s="703" t="s">
        <v>112</v>
      </c>
      <c r="G773" s="335"/>
      <c r="H773" s="336">
        <v>605.33699999999999</v>
      </c>
      <c r="I773" s="337">
        <v>605.33699999999999</v>
      </c>
    </row>
    <row r="774" spans="2:9" ht="12.95" customHeight="1" x14ac:dyDescent="0.15">
      <c r="B774" s="381" t="s">
        <v>6</v>
      </c>
      <c r="C774" s="332" t="s">
        <v>43</v>
      </c>
      <c r="D774" s="333" t="s">
        <v>10</v>
      </c>
      <c r="E774" s="702" t="s">
        <v>110</v>
      </c>
      <c r="F774" s="703" t="s">
        <v>113</v>
      </c>
      <c r="G774" s="335"/>
      <c r="H774" s="336">
        <v>308.57100000000003</v>
      </c>
      <c r="I774" s="337">
        <v>308.57100000000003</v>
      </c>
    </row>
    <row r="775" spans="2:9" ht="12.95" customHeight="1" x14ac:dyDescent="0.15">
      <c r="B775" s="381" t="s">
        <v>6</v>
      </c>
      <c r="C775" s="332" t="s">
        <v>43</v>
      </c>
      <c r="D775" s="333" t="s">
        <v>10</v>
      </c>
      <c r="E775" s="702" t="s">
        <v>110</v>
      </c>
      <c r="F775" s="703" t="s">
        <v>114</v>
      </c>
      <c r="G775" s="335"/>
      <c r="H775" s="336">
        <v>281.89</v>
      </c>
      <c r="I775" s="337">
        <v>281.89</v>
      </c>
    </row>
    <row r="776" spans="2:9" ht="12.95" customHeight="1" x14ac:dyDescent="0.15">
      <c r="B776" s="381" t="s">
        <v>6</v>
      </c>
      <c r="C776" s="332" t="s">
        <v>43</v>
      </c>
      <c r="D776" s="333" t="s">
        <v>10</v>
      </c>
      <c r="E776" s="702" t="s">
        <v>110</v>
      </c>
      <c r="F776" s="703" t="s">
        <v>117</v>
      </c>
      <c r="G776" s="335"/>
      <c r="H776" s="336">
        <v>4428.6590000000124</v>
      </c>
      <c r="I776" s="337">
        <v>4428.6590000000124</v>
      </c>
    </row>
    <row r="777" spans="2:9" ht="12.95" customHeight="1" x14ac:dyDescent="0.15">
      <c r="B777" s="381" t="s">
        <v>6</v>
      </c>
      <c r="C777" s="332" t="s">
        <v>43</v>
      </c>
      <c r="D777" s="333" t="s">
        <v>10</v>
      </c>
      <c r="E777" s="702" t="s">
        <v>122</v>
      </c>
      <c r="F777" s="703" t="s">
        <v>123</v>
      </c>
      <c r="G777" s="335"/>
      <c r="H777" s="336">
        <v>35.713999999999999</v>
      </c>
      <c r="I777" s="337">
        <v>35.713999999999999</v>
      </c>
    </row>
    <row r="778" spans="2:9" ht="12.95" customHeight="1" x14ac:dyDescent="0.15">
      <c r="B778" s="381" t="s">
        <v>6</v>
      </c>
      <c r="C778" s="332" t="s">
        <v>43</v>
      </c>
      <c r="D778" s="333" t="s">
        <v>10</v>
      </c>
      <c r="E778" s="702" t="s">
        <v>122</v>
      </c>
      <c r="F778" s="703" t="s">
        <v>279</v>
      </c>
      <c r="G778" s="335"/>
      <c r="H778" s="336">
        <v>35.529000000000003</v>
      </c>
      <c r="I778" s="337">
        <v>35.529000000000003</v>
      </c>
    </row>
    <row r="779" spans="2:9" ht="12.95" customHeight="1" x14ac:dyDescent="0.15">
      <c r="B779" s="381" t="s">
        <v>6</v>
      </c>
      <c r="C779" s="332" t="s">
        <v>43</v>
      </c>
      <c r="D779" s="333" t="s">
        <v>10</v>
      </c>
      <c r="E779" s="702" t="s">
        <v>131</v>
      </c>
      <c r="F779" s="703" t="s">
        <v>132</v>
      </c>
      <c r="G779" s="335"/>
      <c r="H779" s="336">
        <v>142.214</v>
      </c>
      <c r="I779" s="337">
        <v>142.214</v>
      </c>
    </row>
    <row r="780" spans="2:9" ht="12.95" customHeight="1" x14ac:dyDescent="0.15">
      <c r="B780" s="381" t="s">
        <v>6</v>
      </c>
      <c r="C780" s="332" t="s">
        <v>43</v>
      </c>
      <c r="D780" s="333" t="s">
        <v>10</v>
      </c>
      <c r="E780" s="702" t="s">
        <v>131</v>
      </c>
      <c r="F780" s="703" t="s">
        <v>140</v>
      </c>
      <c r="G780" s="335"/>
      <c r="H780" s="336">
        <v>34.079000000000001</v>
      </c>
      <c r="I780" s="337">
        <v>34.079000000000001</v>
      </c>
    </row>
    <row r="781" spans="2:9" ht="12.95" customHeight="1" x14ac:dyDescent="0.15">
      <c r="B781" s="381" t="s">
        <v>6</v>
      </c>
      <c r="C781" s="332" t="s">
        <v>43</v>
      </c>
      <c r="D781" s="333" t="s">
        <v>10</v>
      </c>
      <c r="E781" s="702" t="s">
        <v>248</v>
      </c>
      <c r="F781" s="703" t="s">
        <v>143</v>
      </c>
      <c r="G781" s="335"/>
      <c r="H781" s="336">
        <v>110.78099999999999</v>
      </c>
      <c r="I781" s="337">
        <v>110.78099999999999</v>
      </c>
    </row>
    <row r="782" spans="2:9" ht="12.95" customHeight="1" x14ac:dyDescent="0.15">
      <c r="B782" s="381" t="s">
        <v>6</v>
      </c>
      <c r="C782" s="332" t="s">
        <v>43</v>
      </c>
      <c r="D782" s="333" t="s">
        <v>10</v>
      </c>
      <c r="E782" s="702" t="s">
        <v>146</v>
      </c>
      <c r="F782" s="703" t="s">
        <v>147</v>
      </c>
      <c r="G782" s="335"/>
      <c r="H782" s="336">
        <v>122.149</v>
      </c>
      <c r="I782" s="337">
        <v>122.149</v>
      </c>
    </row>
    <row r="783" spans="2:9" ht="12.95" customHeight="1" x14ac:dyDescent="0.15">
      <c r="B783" s="381" t="s">
        <v>6</v>
      </c>
      <c r="C783" s="332" t="s">
        <v>43</v>
      </c>
      <c r="D783" s="333" t="s">
        <v>10</v>
      </c>
      <c r="E783" s="702" t="s">
        <v>146</v>
      </c>
      <c r="F783" s="703" t="s">
        <v>152</v>
      </c>
      <c r="G783" s="335"/>
      <c r="H783" s="336">
        <v>136.786</v>
      </c>
      <c r="I783" s="337">
        <v>136.786</v>
      </c>
    </row>
    <row r="784" spans="2:9" ht="12.95" customHeight="1" x14ac:dyDescent="0.15">
      <c r="B784" s="381" t="s">
        <v>6</v>
      </c>
      <c r="C784" s="332" t="s">
        <v>43</v>
      </c>
      <c r="D784" s="333" t="s">
        <v>10</v>
      </c>
      <c r="E784" s="702" t="s">
        <v>146</v>
      </c>
      <c r="F784" s="703" t="s">
        <v>275</v>
      </c>
      <c r="G784" s="335"/>
      <c r="H784" s="336">
        <v>249.96299999999999</v>
      </c>
      <c r="I784" s="337">
        <v>249.96299999999999</v>
      </c>
    </row>
    <row r="785" spans="2:9" ht="12.95" customHeight="1" x14ac:dyDescent="0.15">
      <c r="B785" s="381" t="s">
        <v>6</v>
      </c>
      <c r="C785" s="332" t="s">
        <v>43</v>
      </c>
      <c r="D785" s="333" t="s">
        <v>10</v>
      </c>
      <c r="E785" s="702" t="s">
        <v>153</v>
      </c>
      <c r="F785" s="703" t="s">
        <v>153</v>
      </c>
      <c r="G785" s="335"/>
      <c r="H785" s="336">
        <v>102.857</v>
      </c>
      <c r="I785" s="337">
        <v>102.857</v>
      </c>
    </row>
    <row r="786" spans="2:9" ht="12.95" customHeight="1" x14ac:dyDescent="0.15">
      <c r="B786" s="381" t="s">
        <v>7</v>
      </c>
      <c r="C786" s="332" t="s">
        <v>43</v>
      </c>
      <c r="D786" s="333" t="s">
        <v>10</v>
      </c>
      <c r="E786" s="702" t="s">
        <v>87</v>
      </c>
      <c r="F786" s="703" t="s">
        <v>91</v>
      </c>
      <c r="G786" s="335"/>
      <c r="H786" s="336">
        <v>228.68600000000001</v>
      </c>
      <c r="I786" s="337">
        <v>228.68600000000001</v>
      </c>
    </row>
    <row r="787" spans="2:9" ht="12.95" customHeight="1" x14ac:dyDescent="0.15">
      <c r="B787" s="381" t="s">
        <v>7</v>
      </c>
      <c r="C787" s="332" t="s">
        <v>43</v>
      </c>
      <c r="D787" s="333" t="s">
        <v>10</v>
      </c>
      <c r="E787" s="702" t="s">
        <v>153</v>
      </c>
      <c r="F787" s="703" t="s">
        <v>153</v>
      </c>
      <c r="G787" s="335"/>
      <c r="H787" s="336">
        <v>308.57100000000003</v>
      </c>
      <c r="I787" s="337">
        <v>308.57100000000003</v>
      </c>
    </row>
    <row r="788" spans="2:9" ht="12.95" customHeight="1" x14ac:dyDescent="0.15">
      <c r="B788" s="381" t="s">
        <v>30</v>
      </c>
      <c r="C788" s="332" t="s">
        <v>43</v>
      </c>
      <c r="D788" s="333" t="s">
        <v>10</v>
      </c>
      <c r="E788" s="702" t="s">
        <v>110</v>
      </c>
      <c r="F788" s="703" t="s">
        <v>112</v>
      </c>
      <c r="G788" s="335"/>
      <c r="H788" s="336">
        <v>683.4910000000001</v>
      </c>
      <c r="I788" s="337">
        <v>683.4910000000001</v>
      </c>
    </row>
    <row r="789" spans="2:9" ht="12.95" customHeight="1" x14ac:dyDescent="0.15">
      <c r="B789" s="381" t="s">
        <v>30</v>
      </c>
      <c r="C789" s="332" t="s">
        <v>43</v>
      </c>
      <c r="D789" s="333" t="s">
        <v>10</v>
      </c>
      <c r="E789" s="702" t="s">
        <v>110</v>
      </c>
      <c r="F789" s="703" t="s">
        <v>114</v>
      </c>
      <c r="G789" s="335"/>
      <c r="H789" s="336">
        <v>497.36700000000008</v>
      </c>
      <c r="I789" s="337">
        <v>497.36700000000008</v>
      </c>
    </row>
    <row r="790" spans="2:9" ht="12.95" customHeight="1" x14ac:dyDescent="0.15">
      <c r="B790" s="381" t="s">
        <v>30</v>
      </c>
      <c r="C790" s="332" t="s">
        <v>43</v>
      </c>
      <c r="D790" s="333" t="s">
        <v>10</v>
      </c>
      <c r="E790" s="702" t="s">
        <v>110</v>
      </c>
      <c r="F790" s="703" t="s">
        <v>117</v>
      </c>
      <c r="G790" s="335"/>
      <c r="H790" s="336">
        <v>25</v>
      </c>
      <c r="I790" s="337">
        <v>25</v>
      </c>
    </row>
    <row r="791" spans="2:9" ht="12.95" customHeight="1" x14ac:dyDescent="0.15">
      <c r="B791" s="381" t="s">
        <v>30</v>
      </c>
      <c r="C791" s="332" t="s">
        <v>43</v>
      </c>
      <c r="D791" s="333" t="s">
        <v>10</v>
      </c>
      <c r="E791" s="702" t="s">
        <v>122</v>
      </c>
      <c r="F791" s="703" t="s">
        <v>124</v>
      </c>
      <c r="G791" s="335"/>
      <c r="H791" s="336">
        <v>161.25</v>
      </c>
      <c r="I791" s="337">
        <v>161.25</v>
      </c>
    </row>
    <row r="792" spans="2:9" ht="12.95" customHeight="1" x14ac:dyDescent="0.15">
      <c r="B792" s="381" t="s">
        <v>30</v>
      </c>
      <c r="C792" s="332" t="s">
        <v>43</v>
      </c>
      <c r="D792" s="333" t="s">
        <v>10</v>
      </c>
      <c r="E792" s="702" t="s">
        <v>122</v>
      </c>
      <c r="F792" s="703" t="s">
        <v>279</v>
      </c>
      <c r="G792" s="335"/>
      <c r="H792" s="336">
        <v>235.25</v>
      </c>
      <c r="I792" s="337">
        <v>235.25</v>
      </c>
    </row>
    <row r="793" spans="2:9" ht="12.95" customHeight="1" x14ac:dyDescent="0.15">
      <c r="B793" s="381" t="s">
        <v>30</v>
      </c>
      <c r="C793" s="332" t="s">
        <v>43</v>
      </c>
      <c r="D793" s="333" t="s">
        <v>10</v>
      </c>
      <c r="E793" s="702" t="s">
        <v>248</v>
      </c>
      <c r="F793" s="703" t="s">
        <v>143</v>
      </c>
      <c r="G793" s="335"/>
      <c r="H793" s="336">
        <v>100</v>
      </c>
      <c r="I793" s="337">
        <v>100</v>
      </c>
    </row>
    <row r="794" spans="2:9" ht="12.95" customHeight="1" x14ac:dyDescent="0.15">
      <c r="B794" s="381" t="s">
        <v>30</v>
      </c>
      <c r="C794" s="332" t="s">
        <v>43</v>
      </c>
      <c r="D794" s="333" t="s">
        <v>10</v>
      </c>
      <c r="E794" s="702" t="s">
        <v>146</v>
      </c>
      <c r="F794" s="703" t="s">
        <v>149</v>
      </c>
      <c r="G794" s="335"/>
      <c r="H794" s="336">
        <v>125</v>
      </c>
      <c r="I794" s="337">
        <v>125</v>
      </c>
    </row>
    <row r="795" spans="2:9" ht="12.95" customHeight="1" x14ac:dyDescent="0.15">
      <c r="B795" s="381" t="s">
        <v>26</v>
      </c>
      <c r="C795" s="332" t="s">
        <v>43</v>
      </c>
      <c r="D795" s="333" t="s">
        <v>10</v>
      </c>
      <c r="E795" s="702" t="s">
        <v>146</v>
      </c>
      <c r="F795" s="703" t="s">
        <v>275</v>
      </c>
      <c r="G795" s="335"/>
      <c r="H795" s="336">
        <v>9.6430000000000007</v>
      </c>
      <c r="I795" s="337">
        <v>9.6430000000000007</v>
      </c>
    </row>
    <row r="796" spans="2:9" ht="12.95" customHeight="1" x14ac:dyDescent="0.15">
      <c r="B796" s="383"/>
      <c r="C796" s="345" t="s">
        <v>43</v>
      </c>
      <c r="D796" s="346" t="s">
        <v>10</v>
      </c>
      <c r="E796" s="710" t="s">
        <v>273</v>
      </c>
      <c r="F796" s="711"/>
      <c r="G796" s="25"/>
      <c r="H796" s="2">
        <v>36262.18199999971</v>
      </c>
      <c r="I796" s="348">
        <v>36262.18199999971</v>
      </c>
    </row>
    <row r="797" spans="2:9" ht="12.95" customHeight="1" x14ac:dyDescent="0.15">
      <c r="B797" s="381" t="s">
        <v>4</v>
      </c>
      <c r="C797" s="332" t="s">
        <v>43</v>
      </c>
      <c r="D797" s="333" t="s">
        <v>11</v>
      </c>
      <c r="E797" s="702" t="s">
        <v>103</v>
      </c>
      <c r="F797" s="703" t="s">
        <v>109</v>
      </c>
      <c r="G797" s="335"/>
      <c r="H797" s="336">
        <v>102.857</v>
      </c>
      <c r="I797" s="337">
        <v>102.857</v>
      </c>
    </row>
    <row r="798" spans="2:9" ht="12.95" customHeight="1" x14ac:dyDescent="0.15">
      <c r="B798" s="381" t="s">
        <v>4</v>
      </c>
      <c r="C798" s="332" t="s">
        <v>43</v>
      </c>
      <c r="D798" s="333" t="s">
        <v>11</v>
      </c>
      <c r="E798" s="702" t="s">
        <v>110</v>
      </c>
      <c r="F798" s="703" t="s">
        <v>113</v>
      </c>
      <c r="G798" s="335"/>
      <c r="H798" s="336">
        <v>102.857</v>
      </c>
      <c r="I798" s="337">
        <v>102.857</v>
      </c>
    </row>
    <row r="799" spans="2:9" ht="12.95" customHeight="1" x14ac:dyDescent="0.15">
      <c r="B799" s="381" t="s">
        <v>4</v>
      </c>
      <c r="C799" s="332" t="s">
        <v>43</v>
      </c>
      <c r="D799" s="333" t="s">
        <v>11</v>
      </c>
      <c r="E799" s="702" t="s">
        <v>110</v>
      </c>
      <c r="F799" s="703" t="s">
        <v>249</v>
      </c>
      <c r="G799" s="335"/>
      <c r="H799" s="336">
        <v>102.857</v>
      </c>
      <c r="I799" s="337">
        <v>102.857</v>
      </c>
    </row>
    <row r="800" spans="2:9" ht="12.95" customHeight="1" x14ac:dyDescent="0.15">
      <c r="B800" s="381" t="s">
        <v>4</v>
      </c>
      <c r="C800" s="332" t="s">
        <v>43</v>
      </c>
      <c r="D800" s="333" t="s">
        <v>11</v>
      </c>
      <c r="E800" s="702" t="s">
        <v>131</v>
      </c>
      <c r="F800" s="703" t="s">
        <v>132</v>
      </c>
      <c r="G800" s="335"/>
      <c r="H800" s="336">
        <v>1381.7630000000001</v>
      </c>
      <c r="I800" s="337">
        <v>1381.7630000000001</v>
      </c>
    </row>
    <row r="801" spans="2:9" ht="12.95" customHeight="1" x14ac:dyDescent="0.15">
      <c r="B801" s="381" t="s">
        <v>4</v>
      </c>
      <c r="C801" s="332" t="s">
        <v>43</v>
      </c>
      <c r="D801" s="333" t="s">
        <v>11</v>
      </c>
      <c r="E801" s="702" t="s">
        <v>131</v>
      </c>
      <c r="F801" s="703" t="s">
        <v>136</v>
      </c>
      <c r="G801" s="335"/>
      <c r="H801" s="336">
        <v>129.524</v>
      </c>
      <c r="I801" s="337">
        <v>129.524</v>
      </c>
    </row>
    <row r="802" spans="2:9" ht="12.95" customHeight="1" x14ac:dyDescent="0.15">
      <c r="B802" s="381" t="s">
        <v>4</v>
      </c>
      <c r="C802" s="332" t="s">
        <v>43</v>
      </c>
      <c r="D802" s="333" t="s">
        <v>11</v>
      </c>
      <c r="E802" s="702" t="s">
        <v>146</v>
      </c>
      <c r="F802" s="703" t="s">
        <v>152</v>
      </c>
      <c r="G802" s="335"/>
      <c r="H802" s="336">
        <v>205.714</v>
      </c>
      <c r="I802" s="337">
        <v>205.714</v>
      </c>
    </row>
    <row r="803" spans="2:9" ht="12.95" customHeight="1" x14ac:dyDescent="0.15">
      <c r="B803" s="381" t="s">
        <v>4</v>
      </c>
      <c r="C803" s="332" t="s">
        <v>43</v>
      </c>
      <c r="D803" s="333" t="s">
        <v>11</v>
      </c>
      <c r="E803" s="702" t="s">
        <v>153</v>
      </c>
      <c r="F803" s="703" t="s">
        <v>153</v>
      </c>
      <c r="G803" s="335"/>
      <c r="H803" s="336">
        <v>102.857</v>
      </c>
      <c r="I803" s="337">
        <v>102.857</v>
      </c>
    </row>
    <row r="804" spans="2:9" ht="12.95" customHeight="1" x14ac:dyDescent="0.15">
      <c r="B804" s="381" t="s">
        <v>5</v>
      </c>
      <c r="C804" s="332" t="s">
        <v>43</v>
      </c>
      <c r="D804" s="333" t="s">
        <v>11</v>
      </c>
      <c r="E804" s="702" t="s">
        <v>87</v>
      </c>
      <c r="F804" s="703" t="s">
        <v>93</v>
      </c>
      <c r="G804" s="335"/>
      <c r="H804" s="336">
        <v>2046.605</v>
      </c>
      <c r="I804" s="337">
        <v>2046.605</v>
      </c>
    </row>
    <row r="805" spans="2:9" ht="12.95" customHeight="1" x14ac:dyDescent="0.15">
      <c r="B805" s="381" t="s">
        <v>5</v>
      </c>
      <c r="C805" s="332" t="s">
        <v>43</v>
      </c>
      <c r="D805" s="338" t="s">
        <v>11</v>
      </c>
      <c r="E805" s="702" t="s">
        <v>87</v>
      </c>
      <c r="F805" s="703" t="s">
        <v>95</v>
      </c>
      <c r="G805" s="335"/>
      <c r="H805" s="336">
        <v>197.857</v>
      </c>
      <c r="I805" s="337">
        <v>197.857</v>
      </c>
    </row>
    <row r="806" spans="2:9" ht="12.95" customHeight="1" x14ac:dyDescent="0.15">
      <c r="B806" s="381" t="s">
        <v>5</v>
      </c>
      <c r="C806" s="332" t="s">
        <v>43</v>
      </c>
      <c r="D806" s="333" t="s">
        <v>11</v>
      </c>
      <c r="E806" s="702" t="s">
        <v>97</v>
      </c>
      <c r="F806" s="703" t="s">
        <v>99</v>
      </c>
      <c r="G806" s="335"/>
      <c r="H806" s="336">
        <v>1680</v>
      </c>
      <c r="I806" s="337">
        <v>1680</v>
      </c>
    </row>
    <row r="807" spans="2:9" ht="12.95" customHeight="1" x14ac:dyDescent="0.15">
      <c r="B807" s="381" t="s">
        <v>5</v>
      </c>
      <c r="C807" s="332" t="s">
        <v>43</v>
      </c>
      <c r="D807" s="333" t="s">
        <v>11</v>
      </c>
      <c r="E807" s="702" t="s">
        <v>122</v>
      </c>
      <c r="F807" s="703" t="s">
        <v>279</v>
      </c>
      <c r="G807" s="335"/>
      <c r="H807" s="336">
        <v>846.36699999999996</v>
      </c>
      <c r="I807" s="337">
        <v>846.36699999999996</v>
      </c>
    </row>
    <row r="808" spans="2:9" ht="12.95" customHeight="1" x14ac:dyDescent="0.15">
      <c r="B808" s="381" t="s">
        <v>5</v>
      </c>
      <c r="C808" s="332" t="s">
        <v>43</v>
      </c>
      <c r="D808" s="333" t="s">
        <v>11</v>
      </c>
      <c r="E808" s="702" t="s">
        <v>131</v>
      </c>
      <c r="F808" s="703" t="s">
        <v>132</v>
      </c>
      <c r="G808" s="335"/>
      <c r="H808" s="336">
        <v>1231.68</v>
      </c>
      <c r="I808" s="337">
        <v>1231.68</v>
      </c>
    </row>
    <row r="809" spans="2:9" ht="12.95" customHeight="1" x14ac:dyDescent="0.15">
      <c r="B809" s="381" t="s">
        <v>5</v>
      </c>
      <c r="C809" s="332" t="s">
        <v>43</v>
      </c>
      <c r="D809" s="333" t="s">
        <v>11</v>
      </c>
      <c r="E809" s="702" t="s">
        <v>131</v>
      </c>
      <c r="F809" s="703" t="s">
        <v>135</v>
      </c>
      <c r="G809" s="335"/>
      <c r="H809" s="336">
        <v>791.42900000000009</v>
      </c>
      <c r="I809" s="337">
        <v>791.42900000000009</v>
      </c>
    </row>
    <row r="810" spans="2:9" ht="12.95" customHeight="1" x14ac:dyDescent="0.15">
      <c r="B810" s="381" t="s">
        <v>5</v>
      </c>
      <c r="C810" s="332" t="s">
        <v>43</v>
      </c>
      <c r="D810" s="333" t="s">
        <v>11</v>
      </c>
      <c r="E810" s="702" t="s">
        <v>131</v>
      </c>
      <c r="F810" s="703" t="s">
        <v>136</v>
      </c>
      <c r="G810" s="335"/>
      <c r="H810" s="336">
        <v>599.99900000000002</v>
      </c>
      <c r="I810" s="337">
        <v>599.99900000000002</v>
      </c>
    </row>
    <row r="811" spans="2:9" ht="12.95" customHeight="1" x14ac:dyDescent="0.15">
      <c r="B811" s="381" t="s">
        <v>5</v>
      </c>
      <c r="C811" s="332" t="s">
        <v>43</v>
      </c>
      <c r="D811" s="333" t="s">
        <v>11</v>
      </c>
      <c r="E811" s="702" t="s">
        <v>131</v>
      </c>
      <c r="F811" s="703" t="s">
        <v>140</v>
      </c>
      <c r="G811" s="335"/>
      <c r="H811" s="336">
        <v>285.71500000000003</v>
      </c>
      <c r="I811" s="337">
        <v>285.71500000000003</v>
      </c>
    </row>
    <row r="812" spans="2:9" ht="12.95" customHeight="1" x14ac:dyDescent="0.15">
      <c r="B812" s="381" t="s">
        <v>5</v>
      </c>
      <c r="C812" s="332" t="s">
        <v>43</v>
      </c>
      <c r="D812" s="333" t="s">
        <v>11</v>
      </c>
      <c r="E812" s="702" t="s">
        <v>248</v>
      </c>
      <c r="F812" s="703" t="s">
        <v>144</v>
      </c>
      <c r="G812" s="335"/>
      <c r="H812" s="336">
        <v>391.428</v>
      </c>
      <c r="I812" s="337">
        <v>391.428</v>
      </c>
    </row>
    <row r="813" spans="2:9" ht="12.95" customHeight="1" x14ac:dyDescent="0.15">
      <c r="B813" s="381" t="s">
        <v>5</v>
      </c>
      <c r="C813" s="332" t="s">
        <v>43</v>
      </c>
      <c r="D813" s="333" t="s">
        <v>11</v>
      </c>
      <c r="E813" s="702" t="s">
        <v>294</v>
      </c>
      <c r="F813" s="703" t="s">
        <v>149</v>
      </c>
      <c r="G813" s="335"/>
      <c r="H813" s="336">
        <v>431.42899999999997</v>
      </c>
      <c r="I813" s="337">
        <v>431.42899999999997</v>
      </c>
    </row>
    <row r="814" spans="2:9" ht="12.95" customHeight="1" x14ac:dyDescent="0.15">
      <c r="B814" s="381" t="s">
        <v>5</v>
      </c>
      <c r="C814" s="332" t="s">
        <v>43</v>
      </c>
      <c r="D814" s="333" t="s">
        <v>11</v>
      </c>
      <c r="E814" s="702" t="s">
        <v>146</v>
      </c>
      <c r="F814" s="703" t="s">
        <v>152</v>
      </c>
      <c r="G814" s="335"/>
      <c r="H814" s="336">
        <v>205.714</v>
      </c>
      <c r="I814" s="337">
        <v>205.714</v>
      </c>
    </row>
    <row r="815" spans="2:9" ht="12.95" customHeight="1" x14ac:dyDescent="0.15">
      <c r="B815" s="381" t="s">
        <v>6</v>
      </c>
      <c r="C815" s="332" t="s">
        <v>43</v>
      </c>
      <c r="D815" s="333" t="s">
        <v>11</v>
      </c>
      <c r="E815" s="702" t="s">
        <v>87</v>
      </c>
      <c r="F815" s="703" t="s">
        <v>95</v>
      </c>
      <c r="G815" s="335"/>
      <c r="H815" s="336">
        <v>102.857</v>
      </c>
      <c r="I815" s="337">
        <v>102.857</v>
      </c>
    </row>
    <row r="816" spans="2:9" ht="12.95" customHeight="1" x14ac:dyDescent="0.15">
      <c r="B816" s="381" t="s">
        <v>6</v>
      </c>
      <c r="C816" s="332" t="s">
        <v>43</v>
      </c>
      <c r="D816" s="333" t="s">
        <v>11</v>
      </c>
      <c r="E816" s="702" t="s">
        <v>110</v>
      </c>
      <c r="F816" s="703" t="s">
        <v>113</v>
      </c>
      <c r="G816" s="335"/>
      <c r="H816" s="336">
        <v>308.57100000000003</v>
      </c>
      <c r="I816" s="337">
        <v>308.57100000000003</v>
      </c>
    </row>
    <row r="817" spans="2:9" ht="12.95" customHeight="1" thickBot="1" x14ac:dyDescent="0.2">
      <c r="B817" s="388" t="s">
        <v>6</v>
      </c>
      <c r="C817" s="355" t="s">
        <v>43</v>
      </c>
      <c r="D817" s="356" t="s">
        <v>11</v>
      </c>
      <c r="E817" s="704" t="s">
        <v>131</v>
      </c>
      <c r="F817" s="705" t="s">
        <v>132</v>
      </c>
      <c r="G817" s="358"/>
      <c r="H817" s="359">
        <v>2180.7209999999995</v>
      </c>
      <c r="I817" s="360">
        <v>2180.7209999999995</v>
      </c>
    </row>
    <row r="818" spans="2:9" ht="12.95" customHeight="1" x14ac:dyDescent="0.15">
      <c r="B818" s="384" t="s">
        <v>6</v>
      </c>
      <c r="C818" s="349" t="s">
        <v>43</v>
      </c>
      <c r="D818" s="350" t="s">
        <v>11</v>
      </c>
      <c r="E818" s="706" t="s">
        <v>248</v>
      </c>
      <c r="F818" s="707" t="s">
        <v>143</v>
      </c>
      <c r="G818" s="352"/>
      <c r="H818" s="353">
        <v>102.857</v>
      </c>
      <c r="I818" s="354">
        <v>102.857</v>
      </c>
    </row>
    <row r="819" spans="2:9" ht="12.95" customHeight="1" x14ac:dyDescent="0.15">
      <c r="B819" s="381" t="s">
        <v>6</v>
      </c>
      <c r="C819" s="332" t="s">
        <v>43</v>
      </c>
      <c r="D819" s="333" t="s">
        <v>11</v>
      </c>
      <c r="E819" s="702" t="s">
        <v>248</v>
      </c>
      <c r="F819" s="703" t="s">
        <v>144</v>
      </c>
      <c r="G819" s="335"/>
      <c r="H819" s="336">
        <v>308.57100000000003</v>
      </c>
      <c r="I819" s="337">
        <v>308.57100000000003</v>
      </c>
    </row>
    <row r="820" spans="2:9" ht="12.95" customHeight="1" x14ac:dyDescent="0.15">
      <c r="B820" s="381" t="s">
        <v>6</v>
      </c>
      <c r="C820" s="332" t="s">
        <v>43</v>
      </c>
      <c r="D820" s="333" t="s">
        <v>11</v>
      </c>
      <c r="E820" s="702" t="s">
        <v>153</v>
      </c>
      <c r="F820" s="703" t="s">
        <v>153</v>
      </c>
      <c r="G820" s="335"/>
      <c r="H820" s="336">
        <v>102.857</v>
      </c>
      <c r="I820" s="337">
        <v>102.857</v>
      </c>
    </row>
    <row r="821" spans="2:9" ht="12.95" customHeight="1" x14ac:dyDescent="0.15">
      <c r="B821" s="381" t="s">
        <v>7</v>
      </c>
      <c r="C821" s="332" t="s">
        <v>43</v>
      </c>
      <c r="D821" s="333" t="s">
        <v>11</v>
      </c>
      <c r="E821" s="702" t="s">
        <v>87</v>
      </c>
      <c r="F821" s="703" t="s">
        <v>95</v>
      </c>
      <c r="G821" s="335"/>
      <c r="H821" s="336">
        <v>102.857</v>
      </c>
      <c r="I821" s="337">
        <v>102.857</v>
      </c>
    </row>
    <row r="822" spans="2:9" ht="12.95" customHeight="1" x14ac:dyDescent="0.15">
      <c r="B822" s="381" t="s">
        <v>7</v>
      </c>
      <c r="C822" s="332" t="s">
        <v>43</v>
      </c>
      <c r="D822" s="333" t="s">
        <v>11</v>
      </c>
      <c r="E822" s="702" t="s">
        <v>110</v>
      </c>
      <c r="F822" s="703" t="s">
        <v>113</v>
      </c>
      <c r="G822" s="335"/>
      <c r="H822" s="336">
        <v>264.36</v>
      </c>
      <c r="I822" s="337">
        <v>264.36</v>
      </c>
    </row>
    <row r="823" spans="2:9" ht="12.95" customHeight="1" x14ac:dyDescent="0.15">
      <c r="B823" s="381" t="s">
        <v>7</v>
      </c>
      <c r="C823" s="332" t="s">
        <v>43</v>
      </c>
      <c r="D823" s="333" t="s">
        <v>11</v>
      </c>
      <c r="E823" s="702" t="s">
        <v>110</v>
      </c>
      <c r="F823" s="703" t="s">
        <v>121</v>
      </c>
      <c r="G823" s="335"/>
      <c r="H823" s="336">
        <v>102.857</v>
      </c>
      <c r="I823" s="337">
        <v>102.857</v>
      </c>
    </row>
    <row r="824" spans="2:9" ht="12.95" customHeight="1" x14ac:dyDescent="0.15">
      <c r="B824" s="381" t="s">
        <v>7</v>
      </c>
      <c r="C824" s="332" t="s">
        <v>43</v>
      </c>
      <c r="D824" s="333" t="s">
        <v>11</v>
      </c>
      <c r="E824" s="702" t="s">
        <v>122</v>
      </c>
      <c r="F824" s="703" t="s">
        <v>125</v>
      </c>
      <c r="G824" s="335"/>
      <c r="H824" s="336">
        <v>411.428</v>
      </c>
      <c r="I824" s="337">
        <v>411.428</v>
      </c>
    </row>
    <row r="825" spans="2:9" ht="12.95" customHeight="1" x14ac:dyDescent="0.15">
      <c r="B825" s="381" t="s">
        <v>7</v>
      </c>
      <c r="C825" s="332" t="s">
        <v>43</v>
      </c>
      <c r="D825" s="333" t="s">
        <v>11</v>
      </c>
      <c r="E825" s="702" t="s">
        <v>122</v>
      </c>
      <c r="F825" s="703" t="s">
        <v>127</v>
      </c>
      <c r="G825" s="335"/>
      <c r="H825" s="336">
        <v>205.714</v>
      </c>
      <c r="I825" s="337">
        <v>205.714</v>
      </c>
    </row>
    <row r="826" spans="2:9" ht="12.95" customHeight="1" x14ac:dyDescent="0.15">
      <c r="B826" s="381" t="s">
        <v>7</v>
      </c>
      <c r="C826" s="332" t="s">
        <v>43</v>
      </c>
      <c r="D826" s="333" t="s">
        <v>11</v>
      </c>
      <c r="E826" s="702" t="s">
        <v>131</v>
      </c>
      <c r="F826" s="703" t="s">
        <v>132</v>
      </c>
      <c r="G826" s="335"/>
      <c r="H826" s="336">
        <v>286.01100000000002</v>
      </c>
      <c r="I826" s="337">
        <v>286.01100000000002</v>
      </c>
    </row>
    <row r="827" spans="2:9" ht="12.95" customHeight="1" x14ac:dyDescent="0.15">
      <c r="B827" s="381" t="s">
        <v>7</v>
      </c>
      <c r="C827" s="332" t="s">
        <v>43</v>
      </c>
      <c r="D827" s="333" t="s">
        <v>11</v>
      </c>
      <c r="E827" s="702" t="s">
        <v>131</v>
      </c>
      <c r="F827" s="703" t="s">
        <v>137</v>
      </c>
      <c r="G827" s="335"/>
      <c r="H827" s="336">
        <v>99.998999999999995</v>
      </c>
      <c r="I827" s="337">
        <v>99.998999999999995</v>
      </c>
    </row>
    <row r="828" spans="2:9" ht="12.95" customHeight="1" x14ac:dyDescent="0.15">
      <c r="B828" s="381" t="s">
        <v>7</v>
      </c>
      <c r="C828" s="332" t="s">
        <v>43</v>
      </c>
      <c r="D828" s="333" t="s">
        <v>11</v>
      </c>
      <c r="E828" s="702" t="s">
        <v>131</v>
      </c>
      <c r="F828" s="703" t="s">
        <v>140</v>
      </c>
      <c r="G828" s="335"/>
      <c r="H828" s="336">
        <v>308.57100000000003</v>
      </c>
      <c r="I828" s="337">
        <v>308.57100000000003</v>
      </c>
    </row>
    <row r="829" spans="2:9" ht="12.95" customHeight="1" x14ac:dyDescent="0.15">
      <c r="B829" s="381" t="s">
        <v>7</v>
      </c>
      <c r="C829" s="332" t="s">
        <v>43</v>
      </c>
      <c r="D829" s="333" t="s">
        <v>11</v>
      </c>
      <c r="E829" s="702" t="s">
        <v>248</v>
      </c>
      <c r="F829" s="703" t="s">
        <v>142</v>
      </c>
      <c r="G829" s="335"/>
      <c r="H829" s="336">
        <v>205.714</v>
      </c>
      <c r="I829" s="337">
        <v>205.714</v>
      </c>
    </row>
    <row r="830" spans="2:9" ht="12.95" customHeight="1" x14ac:dyDescent="0.15">
      <c r="B830" s="381" t="s">
        <v>7</v>
      </c>
      <c r="C830" s="332" t="s">
        <v>43</v>
      </c>
      <c r="D830" s="333" t="s">
        <v>11</v>
      </c>
      <c r="E830" s="702" t="s">
        <v>146</v>
      </c>
      <c r="F830" s="703" t="s">
        <v>148</v>
      </c>
      <c r="G830" s="335"/>
      <c r="H830" s="336">
        <v>102.857</v>
      </c>
      <c r="I830" s="337">
        <v>102.857</v>
      </c>
    </row>
    <row r="831" spans="2:9" ht="12.95" customHeight="1" x14ac:dyDescent="0.15">
      <c r="B831" s="381" t="s">
        <v>251</v>
      </c>
      <c r="C831" s="332" t="s">
        <v>43</v>
      </c>
      <c r="D831" s="333" t="s">
        <v>11</v>
      </c>
      <c r="E831" s="702" t="s">
        <v>146</v>
      </c>
      <c r="F831" s="703" t="s">
        <v>152</v>
      </c>
      <c r="G831" s="335"/>
      <c r="H831" s="336">
        <v>35</v>
      </c>
      <c r="I831" s="337">
        <v>35</v>
      </c>
    </row>
    <row r="832" spans="2:9" ht="12.95" customHeight="1" x14ac:dyDescent="0.15">
      <c r="B832" s="381" t="s">
        <v>26</v>
      </c>
      <c r="C832" s="332" t="s">
        <v>43</v>
      </c>
      <c r="D832" s="333" t="s">
        <v>11</v>
      </c>
      <c r="E832" s="702" t="s">
        <v>87</v>
      </c>
      <c r="F832" s="703" t="s">
        <v>94</v>
      </c>
      <c r="G832" s="335"/>
      <c r="H832" s="336">
        <v>128.572</v>
      </c>
      <c r="I832" s="337">
        <v>128.572</v>
      </c>
    </row>
    <row r="833" spans="2:9" ht="12.95" customHeight="1" x14ac:dyDescent="0.15">
      <c r="B833" s="381" t="s">
        <v>26</v>
      </c>
      <c r="C833" s="332" t="s">
        <v>43</v>
      </c>
      <c r="D833" s="333" t="s">
        <v>11</v>
      </c>
      <c r="E833" s="702" t="s">
        <v>103</v>
      </c>
      <c r="F833" s="703" t="s">
        <v>106</v>
      </c>
      <c r="G833" s="335"/>
      <c r="H833" s="336">
        <v>70</v>
      </c>
      <c r="I833" s="337">
        <v>70</v>
      </c>
    </row>
    <row r="834" spans="2:9" ht="12.95" customHeight="1" x14ac:dyDescent="0.15">
      <c r="B834" s="381" t="s">
        <v>26</v>
      </c>
      <c r="C834" s="332" t="s">
        <v>43</v>
      </c>
      <c r="D834" s="333" t="s">
        <v>11</v>
      </c>
      <c r="E834" s="702" t="s">
        <v>110</v>
      </c>
      <c r="F834" s="703" t="s">
        <v>249</v>
      </c>
      <c r="G834" s="335"/>
      <c r="H834" s="336">
        <v>206.5</v>
      </c>
      <c r="I834" s="337">
        <v>206.5</v>
      </c>
    </row>
    <row r="835" spans="2:9" ht="12.95" customHeight="1" x14ac:dyDescent="0.15">
      <c r="B835" s="381" t="s">
        <v>26</v>
      </c>
      <c r="C835" s="332" t="s">
        <v>43</v>
      </c>
      <c r="D835" s="333" t="s">
        <v>11</v>
      </c>
      <c r="E835" s="702" t="s">
        <v>131</v>
      </c>
      <c r="F835" s="703" t="s">
        <v>136</v>
      </c>
      <c r="G835" s="335"/>
      <c r="H835" s="336">
        <v>64.286000000000001</v>
      </c>
      <c r="I835" s="337">
        <v>64.286000000000001</v>
      </c>
    </row>
    <row r="836" spans="2:9" ht="12.95" customHeight="1" x14ac:dyDescent="0.15">
      <c r="B836" s="381" t="s">
        <v>26</v>
      </c>
      <c r="C836" s="332" t="s">
        <v>43</v>
      </c>
      <c r="D836" s="333" t="s">
        <v>11</v>
      </c>
      <c r="E836" s="702" t="s">
        <v>131</v>
      </c>
      <c r="F836" s="703" t="s">
        <v>137</v>
      </c>
      <c r="G836" s="335"/>
      <c r="H836" s="336">
        <v>707.14300000000003</v>
      </c>
      <c r="I836" s="337">
        <v>707.14300000000003</v>
      </c>
    </row>
    <row r="837" spans="2:9" ht="12.95" customHeight="1" x14ac:dyDescent="0.15">
      <c r="B837" s="381" t="s">
        <v>26</v>
      </c>
      <c r="C837" s="332" t="s">
        <v>43</v>
      </c>
      <c r="D837" s="333" t="s">
        <v>11</v>
      </c>
      <c r="E837" s="702" t="s">
        <v>248</v>
      </c>
      <c r="F837" s="703" t="s">
        <v>145</v>
      </c>
      <c r="G837" s="335"/>
      <c r="H837" s="336">
        <v>771.428</v>
      </c>
      <c r="I837" s="337">
        <v>771.428</v>
      </c>
    </row>
    <row r="838" spans="2:9" ht="12.95" customHeight="1" x14ac:dyDescent="0.15">
      <c r="B838" s="381" t="s">
        <v>26</v>
      </c>
      <c r="C838" s="332" t="s">
        <v>43</v>
      </c>
      <c r="D838" s="333" t="s">
        <v>11</v>
      </c>
      <c r="E838" s="702" t="s">
        <v>146</v>
      </c>
      <c r="F838" s="703" t="s">
        <v>148</v>
      </c>
      <c r="G838" s="335"/>
      <c r="H838" s="336">
        <v>964.28599999999983</v>
      </c>
      <c r="I838" s="337">
        <v>964.28599999999983</v>
      </c>
    </row>
    <row r="839" spans="2:9" ht="12.95" customHeight="1" x14ac:dyDescent="0.15">
      <c r="B839" s="381" t="s">
        <v>26</v>
      </c>
      <c r="C839" s="332" t="s">
        <v>43</v>
      </c>
      <c r="D839" s="333" t="s">
        <v>11</v>
      </c>
      <c r="E839" s="702" t="s">
        <v>146</v>
      </c>
      <c r="F839" s="703" t="s">
        <v>150</v>
      </c>
      <c r="G839" s="335"/>
      <c r="H839" s="336">
        <v>64.286000000000001</v>
      </c>
      <c r="I839" s="337">
        <v>64.286000000000001</v>
      </c>
    </row>
    <row r="840" spans="2:9" ht="12.95" customHeight="1" x14ac:dyDescent="0.15">
      <c r="B840" s="381" t="s">
        <v>26</v>
      </c>
      <c r="C840" s="332" t="s">
        <v>43</v>
      </c>
      <c r="D840" s="333" t="s">
        <v>11</v>
      </c>
      <c r="E840" s="702" t="s">
        <v>146</v>
      </c>
      <c r="F840" s="703" t="s">
        <v>152</v>
      </c>
      <c r="G840" s="335"/>
      <c r="H840" s="336">
        <v>450</v>
      </c>
      <c r="I840" s="337">
        <v>450</v>
      </c>
    </row>
    <row r="841" spans="2:9" ht="12.95" customHeight="1" x14ac:dyDescent="0.15">
      <c r="B841" s="381" t="s">
        <v>26</v>
      </c>
      <c r="C841" s="332" t="s">
        <v>43</v>
      </c>
      <c r="D841" s="333" t="s">
        <v>11</v>
      </c>
      <c r="E841" s="702" t="s">
        <v>277</v>
      </c>
      <c r="F841" s="703" t="s">
        <v>277</v>
      </c>
      <c r="G841" s="335"/>
      <c r="H841" s="336">
        <v>480</v>
      </c>
      <c r="I841" s="337">
        <v>480</v>
      </c>
    </row>
    <row r="842" spans="2:9" ht="12.95" customHeight="1" x14ac:dyDescent="0.15">
      <c r="B842" s="383"/>
      <c r="C842" s="345" t="s">
        <v>43</v>
      </c>
      <c r="D842" s="346" t="s">
        <v>11</v>
      </c>
      <c r="E842" s="710" t="s">
        <v>273</v>
      </c>
      <c r="F842" s="711"/>
      <c r="G842" s="25"/>
      <c r="H842" s="2">
        <v>19974.954999999998</v>
      </c>
      <c r="I842" s="348">
        <v>19974.954999999998</v>
      </c>
    </row>
    <row r="843" spans="2:9" ht="12.95" customHeight="1" x14ac:dyDescent="0.15">
      <c r="B843" s="381" t="s">
        <v>18</v>
      </c>
      <c r="C843" s="332" t="s">
        <v>43</v>
      </c>
      <c r="D843" s="333" t="s">
        <v>31</v>
      </c>
      <c r="E843" s="702" t="s">
        <v>87</v>
      </c>
      <c r="F843" s="703" t="s">
        <v>89</v>
      </c>
      <c r="G843" s="335"/>
      <c r="H843" s="336">
        <v>102.857</v>
      </c>
      <c r="I843" s="337">
        <v>102.857</v>
      </c>
    </row>
    <row r="844" spans="2:9" ht="12.95" customHeight="1" x14ac:dyDescent="0.15">
      <c r="B844" s="381" t="s">
        <v>18</v>
      </c>
      <c r="C844" s="332" t="s">
        <v>43</v>
      </c>
      <c r="D844" s="333" t="s">
        <v>31</v>
      </c>
      <c r="E844" s="702" t="s">
        <v>87</v>
      </c>
      <c r="F844" s="703" t="s">
        <v>94</v>
      </c>
      <c r="G844" s="335"/>
      <c r="H844" s="336">
        <v>102.857</v>
      </c>
      <c r="I844" s="337">
        <v>102.857</v>
      </c>
    </row>
    <row r="845" spans="2:9" ht="12.95" customHeight="1" x14ac:dyDescent="0.15">
      <c r="B845" s="381" t="s">
        <v>18</v>
      </c>
      <c r="C845" s="332" t="s">
        <v>43</v>
      </c>
      <c r="D845" s="333" t="s">
        <v>31</v>
      </c>
      <c r="E845" s="702" t="s">
        <v>97</v>
      </c>
      <c r="F845" s="703" t="s">
        <v>99</v>
      </c>
      <c r="G845" s="335"/>
      <c r="H845" s="336">
        <v>719.99899999999991</v>
      </c>
      <c r="I845" s="337">
        <v>719.99899999999991</v>
      </c>
    </row>
    <row r="846" spans="2:9" ht="12.95" customHeight="1" x14ac:dyDescent="0.15">
      <c r="B846" s="381" t="s">
        <v>18</v>
      </c>
      <c r="C846" s="332" t="s">
        <v>43</v>
      </c>
      <c r="D846" s="333" t="s">
        <v>31</v>
      </c>
      <c r="E846" s="702" t="s">
        <v>97</v>
      </c>
      <c r="F846" s="703" t="s">
        <v>254</v>
      </c>
      <c r="G846" s="335"/>
      <c r="H846" s="336">
        <v>411.428</v>
      </c>
      <c r="I846" s="337">
        <v>411.428</v>
      </c>
    </row>
    <row r="847" spans="2:9" ht="12.95" customHeight="1" x14ac:dyDescent="0.15">
      <c r="B847" s="381" t="s">
        <v>18</v>
      </c>
      <c r="C847" s="332" t="s">
        <v>43</v>
      </c>
      <c r="D847" s="333" t="s">
        <v>31</v>
      </c>
      <c r="E847" s="702" t="s">
        <v>103</v>
      </c>
      <c r="F847" s="703" t="s">
        <v>256</v>
      </c>
      <c r="G847" s="335"/>
      <c r="H847" s="336">
        <v>102.857</v>
      </c>
      <c r="I847" s="337">
        <v>102.857</v>
      </c>
    </row>
    <row r="848" spans="2:9" ht="12.95" customHeight="1" x14ac:dyDescent="0.15">
      <c r="B848" s="381" t="s">
        <v>18</v>
      </c>
      <c r="C848" s="332" t="s">
        <v>43</v>
      </c>
      <c r="D848" s="333" t="s">
        <v>31</v>
      </c>
      <c r="E848" s="702" t="s">
        <v>110</v>
      </c>
      <c r="F848" s="703" t="s">
        <v>112</v>
      </c>
      <c r="G848" s="335"/>
      <c r="H848" s="336">
        <v>1131.4269999999999</v>
      </c>
      <c r="I848" s="337">
        <v>1131.4269999999999</v>
      </c>
    </row>
    <row r="849" spans="2:9" ht="12.95" customHeight="1" x14ac:dyDescent="0.15">
      <c r="B849" s="381" t="s">
        <v>18</v>
      </c>
      <c r="C849" s="332" t="s">
        <v>43</v>
      </c>
      <c r="D849" s="333" t="s">
        <v>31</v>
      </c>
      <c r="E849" s="702" t="s">
        <v>122</v>
      </c>
      <c r="F849" s="703" t="s">
        <v>125</v>
      </c>
      <c r="G849" s="335"/>
      <c r="H849" s="336">
        <v>308.57100000000003</v>
      </c>
      <c r="I849" s="337">
        <v>308.57100000000003</v>
      </c>
    </row>
    <row r="850" spans="2:9" ht="12.95" customHeight="1" x14ac:dyDescent="0.15">
      <c r="B850" s="381" t="s">
        <v>18</v>
      </c>
      <c r="C850" s="332" t="s">
        <v>43</v>
      </c>
      <c r="D850" s="333" t="s">
        <v>31</v>
      </c>
      <c r="E850" s="702" t="s">
        <v>122</v>
      </c>
      <c r="F850" s="703" t="s">
        <v>127</v>
      </c>
      <c r="G850" s="335"/>
      <c r="H850" s="336">
        <v>3085.7150000000001</v>
      </c>
      <c r="I850" s="337">
        <v>3085.7150000000001</v>
      </c>
    </row>
    <row r="851" spans="2:9" ht="12.95" customHeight="1" x14ac:dyDescent="0.15">
      <c r="B851" s="381" t="s">
        <v>18</v>
      </c>
      <c r="C851" s="332" t="s">
        <v>43</v>
      </c>
      <c r="D851" s="333" t="s">
        <v>31</v>
      </c>
      <c r="E851" s="702" t="s">
        <v>122</v>
      </c>
      <c r="F851" s="703" t="s">
        <v>279</v>
      </c>
      <c r="G851" s="335"/>
      <c r="H851" s="336">
        <v>2468.5679999999998</v>
      </c>
      <c r="I851" s="337">
        <v>2468.5679999999998</v>
      </c>
    </row>
    <row r="852" spans="2:9" ht="12.95" customHeight="1" x14ac:dyDescent="0.15">
      <c r="B852" s="381" t="s">
        <v>18</v>
      </c>
      <c r="C852" s="332" t="s">
        <v>43</v>
      </c>
      <c r="D852" s="333" t="s">
        <v>31</v>
      </c>
      <c r="E852" s="702" t="s">
        <v>131</v>
      </c>
      <c r="F852" s="703" t="s">
        <v>135</v>
      </c>
      <c r="G852" s="335"/>
      <c r="H852" s="336">
        <v>205.714</v>
      </c>
      <c r="I852" s="337">
        <v>205.714</v>
      </c>
    </row>
    <row r="853" spans="2:9" ht="12.95" customHeight="1" x14ac:dyDescent="0.15">
      <c r="B853" s="381" t="s">
        <v>18</v>
      </c>
      <c r="C853" s="332" t="s">
        <v>43</v>
      </c>
      <c r="D853" s="333" t="s">
        <v>31</v>
      </c>
      <c r="E853" s="702" t="s">
        <v>131</v>
      </c>
      <c r="F853" s="703" t="s">
        <v>136</v>
      </c>
      <c r="G853" s="335"/>
      <c r="H853" s="336">
        <v>617.14199999999994</v>
      </c>
      <c r="I853" s="337">
        <v>617.14199999999994</v>
      </c>
    </row>
    <row r="854" spans="2:9" ht="12.95" customHeight="1" x14ac:dyDescent="0.15">
      <c r="B854" s="381" t="s">
        <v>18</v>
      </c>
      <c r="C854" s="332" t="s">
        <v>43</v>
      </c>
      <c r="D854" s="333" t="s">
        <v>31</v>
      </c>
      <c r="E854" s="702" t="s">
        <v>131</v>
      </c>
      <c r="F854" s="703" t="s">
        <v>137</v>
      </c>
      <c r="G854" s="335"/>
      <c r="H854" s="336">
        <v>617.14199999999994</v>
      </c>
      <c r="I854" s="337">
        <v>617.14199999999994</v>
      </c>
    </row>
    <row r="855" spans="2:9" ht="12.95" customHeight="1" x14ac:dyDescent="0.15">
      <c r="B855" s="381" t="s">
        <v>18</v>
      </c>
      <c r="C855" s="332" t="s">
        <v>43</v>
      </c>
      <c r="D855" s="333" t="s">
        <v>31</v>
      </c>
      <c r="E855" s="702" t="s">
        <v>131</v>
      </c>
      <c r="F855" s="703" t="s">
        <v>138</v>
      </c>
      <c r="G855" s="335"/>
      <c r="H855" s="336">
        <v>308.57100000000003</v>
      </c>
      <c r="I855" s="337">
        <v>308.57100000000003</v>
      </c>
    </row>
    <row r="856" spans="2:9" ht="12.95" customHeight="1" x14ac:dyDescent="0.15">
      <c r="B856" s="381" t="s">
        <v>18</v>
      </c>
      <c r="C856" s="332" t="s">
        <v>43</v>
      </c>
      <c r="D856" s="333" t="s">
        <v>31</v>
      </c>
      <c r="E856" s="702" t="s">
        <v>289</v>
      </c>
      <c r="F856" s="703" t="s">
        <v>140</v>
      </c>
      <c r="G856" s="335"/>
      <c r="H856" s="336">
        <v>308.57100000000003</v>
      </c>
      <c r="I856" s="337">
        <v>308.57100000000003</v>
      </c>
    </row>
    <row r="857" spans="2:9" ht="12.95" customHeight="1" x14ac:dyDescent="0.15">
      <c r="B857" s="381" t="s">
        <v>18</v>
      </c>
      <c r="C857" s="332" t="s">
        <v>43</v>
      </c>
      <c r="D857" s="333" t="s">
        <v>31</v>
      </c>
      <c r="E857" s="702" t="s">
        <v>248</v>
      </c>
      <c r="F857" s="703" t="s">
        <v>280</v>
      </c>
      <c r="G857" s="335"/>
      <c r="H857" s="336">
        <v>102.857</v>
      </c>
      <c r="I857" s="337">
        <v>102.857</v>
      </c>
    </row>
    <row r="858" spans="2:9" ht="12.95" customHeight="1" x14ac:dyDescent="0.15">
      <c r="B858" s="381" t="s">
        <v>18</v>
      </c>
      <c r="C858" s="332" t="s">
        <v>43</v>
      </c>
      <c r="D858" s="333" t="s">
        <v>31</v>
      </c>
      <c r="E858" s="702" t="s">
        <v>248</v>
      </c>
      <c r="F858" s="703" t="s">
        <v>142</v>
      </c>
      <c r="G858" s="335"/>
      <c r="H858" s="336">
        <v>308.57100000000003</v>
      </c>
      <c r="I858" s="337">
        <v>308.57100000000003</v>
      </c>
    </row>
    <row r="859" spans="2:9" ht="12.95" customHeight="1" x14ac:dyDescent="0.15">
      <c r="B859" s="381" t="s">
        <v>18</v>
      </c>
      <c r="C859" s="332" t="s">
        <v>43</v>
      </c>
      <c r="D859" s="333" t="s">
        <v>31</v>
      </c>
      <c r="E859" s="702" t="s">
        <v>248</v>
      </c>
      <c r="F859" s="703" t="s">
        <v>145</v>
      </c>
      <c r="G859" s="335"/>
      <c r="H859" s="336">
        <v>102.857</v>
      </c>
      <c r="I859" s="337">
        <v>102.857</v>
      </c>
    </row>
    <row r="860" spans="2:9" ht="12.95" customHeight="1" x14ac:dyDescent="0.15">
      <c r="B860" s="381" t="s">
        <v>18</v>
      </c>
      <c r="C860" s="332" t="s">
        <v>43</v>
      </c>
      <c r="D860" s="333" t="s">
        <v>31</v>
      </c>
      <c r="E860" s="702" t="s">
        <v>146</v>
      </c>
      <c r="F860" s="703" t="s">
        <v>147</v>
      </c>
      <c r="G860" s="335"/>
      <c r="H860" s="336">
        <v>102.857</v>
      </c>
      <c r="I860" s="337">
        <v>102.857</v>
      </c>
    </row>
    <row r="861" spans="2:9" ht="12.95" customHeight="1" x14ac:dyDescent="0.15">
      <c r="B861" s="381" t="s">
        <v>18</v>
      </c>
      <c r="C861" s="332" t="s">
        <v>43</v>
      </c>
      <c r="D861" s="333" t="s">
        <v>31</v>
      </c>
      <c r="E861" s="702" t="s">
        <v>146</v>
      </c>
      <c r="F861" s="703" t="s">
        <v>148</v>
      </c>
      <c r="G861" s="335"/>
      <c r="H861" s="336">
        <v>719.99900000000002</v>
      </c>
      <c r="I861" s="337">
        <v>719.99900000000002</v>
      </c>
    </row>
    <row r="862" spans="2:9" ht="12.95" customHeight="1" x14ac:dyDescent="0.15">
      <c r="B862" s="381" t="s">
        <v>37</v>
      </c>
      <c r="C862" s="332" t="s">
        <v>43</v>
      </c>
      <c r="D862" s="333" t="s">
        <v>31</v>
      </c>
      <c r="E862" s="702" t="s">
        <v>110</v>
      </c>
      <c r="F862" s="703" t="s">
        <v>112</v>
      </c>
      <c r="G862" s="335"/>
      <c r="H862" s="336">
        <v>514.28599999999994</v>
      </c>
      <c r="I862" s="337">
        <v>514.28599999999994</v>
      </c>
    </row>
    <row r="863" spans="2:9" ht="12.95" customHeight="1" x14ac:dyDescent="0.15">
      <c r="B863" s="381" t="s">
        <v>37</v>
      </c>
      <c r="C863" s="332" t="s">
        <v>43</v>
      </c>
      <c r="D863" s="333" t="s">
        <v>31</v>
      </c>
      <c r="E863" s="702" t="s">
        <v>131</v>
      </c>
      <c r="F863" s="703" t="s">
        <v>132</v>
      </c>
      <c r="G863" s="335"/>
      <c r="H863" s="336">
        <v>4525.7150000000001</v>
      </c>
      <c r="I863" s="337">
        <v>4525.7150000000001</v>
      </c>
    </row>
    <row r="864" spans="2:9" ht="12.95" customHeight="1" x14ac:dyDescent="0.15">
      <c r="B864" s="381" t="s">
        <v>32</v>
      </c>
      <c r="C864" s="332" t="s">
        <v>43</v>
      </c>
      <c r="D864" s="333" t="s">
        <v>31</v>
      </c>
      <c r="E864" s="702" t="s">
        <v>97</v>
      </c>
      <c r="F864" s="703" t="s">
        <v>99</v>
      </c>
      <c r="G864" s="335"/>
      <c r="H864" s="336">
        <v>1800</v>
      </c>
      <c r="I864" s="337">
        <v>1800</v>
      </c>
    </row>
    <row r="865" spans="2:9" ht="12.95" customHeight="1" x14ac:dyDescent="0.15">
      <c r="B865" s="381" t="s">
        <v>32</v>
      </c>
      <c r="C865" s="332" t="s">
        <v>43</v>
      </c>
      <c r="D865" s="333" t="s">
        <v>31</v>
      </c>
      <c r="E865" s="702" t="s">
        <v>103</v>
      </c>
      <c r="F865" s="703" t="s">
        <v>104</v>
      </c>
      <c r="G865" s="335"/>
      <c r="H865" s="336">
        <v>707.14299999999992</v>
      </c>
      <c r="I865" s="337">
        <v>707.14299999999992</v>
      </c>
    </row>
    <row r="866" spans="2:9" ht="12.95" customHeight="1" x14ac:dyDescent="0.15">
      <c r="B866" s="381" t="s">
        <v>32</v>
      </c>
      <c r="C866" s="332" t="s">
        <v>43</v>
      </c>
      <c r="D866" s="333" t="s">
        <v>31</v>
      </c>
      <c r="E866" s="702" t="s">
        <v>292</v>
      </c>
      <c r="F866" s="703" t="s">
        <v>279</v>
      </c>
      <c r="G866" s="335"/>
      <c r="H866" s="336">
        <v>3471.4290000000001</v>
      </c>
      <c r="I866" s="337">
        <v>3471.4290000000001</v>
      </c>
    </row>
    <row r="867" spans="2:9" ht="12.95" customHeight="1" x14ac:dyDescent="0.15">
      <c r="B867" s="381" t="s">
        <v>32</v>
      </c>
      <c r="C867" s="332" t="s">
        <v>43</v>
      </c>
      <c r="D867" s="333" t="s">
        <v>31</v>
      </c>
      <c r="E867" s="702" t="s">
        <v>289</v>
      </c>
      <c r="F867" s="703" t="s">
        <v>137</v>
      </c>
      <c r="G867" s="335"/>
      <c r="H867" s="336">
        <v>64.286000000000001</v>
      </c>
      <c r="I867" s="337">
        <v>64.286000000000001</v>
      </c>
    </row>
    <row r="868" spans="2:9" ht="12.95" customHeight="1" x14ac:dyDescent="0.15">
      <c r="B868" s="381" t="s">
        <v>33</v>
      </c>
      <c r="C868" s="332" t="s">
        <v>43</v>
      </c>
      <c r="D868" s="333" t="s">
        <v>31</v>
      </c>
      <c r="E868" s="702" t="s">
        <v>97</v>
      </c>
      <c r="F868" s="703" t="s">
        <v>99</v>
      </c>
      <c r="G868" s="335"/>
      <c r="H868" s="336">
        <v>321.428</v>
      </c>
      <c r="I868" s="337">
        <v>321.428</v>
      </c>
    </row>
    <row r="869" spans="2:9" ht="12.95" customHeight="1" x14ac:dyDescent="0.15">
      <c r="B869" s="381" t="s">
        <v>33</v>
      </c>
      <c r="C869" s="332" t="s">
        <v>43</v>
      </c>
      <c r="D869" s="333" t="s">
        <v>31</v>
      </c>
      <c r="E869" s="702" t="s">
        <v>131</v>
      </c>
      <c r="F869" s="703" t="s">
        <v>137</v>
      </c>
      <c r="G869" s="335"/>
      <c r="H869" s="336">
        <v>578.57100000000003</v>
      </c>
      <c r="I869" s="337">
        <v>578.57100000000003</v>
      </c>
    </row>
    <row r="870" spans="2:9" ht="12.95" customHeight="1" x14ac:dyDescent="0.15">
      <c r="B870" s="381" t="s">
        <v>33</v>
      </c>
      <c r="C870" s="332" t="s">
        <v>43</v>
      </c>
      <c r="D870" s="333" t="s">
        <v>31</v>
      </c>
      <c r="E870" s="702" t="s">
        <v>153</v>
      </c>
      <c r="F870" s="703" t="s">
        <v>153</v>
      </c>
      <c r="G870" s="335"/>
      <c r="H870" s="336">
        <v>385.71500000000003</v>
      </c>
      <c r="I870" s="337">
        <v>385.71500000000003</v>
      </c>
    </row>
    <row r="871" spans="2:9" ht="12.95" customHeight="1" x14ac:dyDescent="0.15">
      <c r="B871" s="383"/>
      <c r="C871" s="345" t="s">
        <v>43</v>
      </c>
      <c r="D871" s="346" t="s">
        <v>31</v>
      </c>
      <c r="E871" s="710" t="s">
        <v>273</v>
      </c>
      <c r="F871" s="711"/>
      <c r="G871" s="25"/>
      <c r="H871" s="2">
        <v>24197.132999999998</v>
      </c>
      <c r="I871" s="348">
        <v>24197.132999999998</v>
      </c>
    </row>
    <row r="872" spans="2:9" ht="12.95" customHeight="1" x14ac:dyDescent="0.15">
      <c r="B872" s="381" t="s">
        <v>27</v>
      </c>
      <c r="C872" s="332" t="s">
        <v>43</v>
      </c>
      <c r="D872" s="333" t="s">
        <v>22</v>
      </c>
      <c r="E872" s="702" t="s">
        <v>110</v>
      </c>
      <c r="F872" s="703" t="s">
        <v>111</v>
      </c>
      <c r="G872" s="335"/>
      <c r="H872" s="336">
        <v>557.14299999999992</v>
      </c>
      <c r="I872" s="337">
        <v>557.14299999999992</v>
      </c>
    </row>
    <row r="873" spans="2:9" ht="12.95" customHeight="1" x14ac:dyDescent="0.15">
      <c r="B873" s="383"/>
      <c r="C873" s="345" t="s">
        <v>43</v>
      </c>
      <c r="D873" s="346" t="s">
        <v>22</v>
      </c>
      <c r="E873" s="710" t="s">
        <v>273</v>
      </c>
      <c r="F873" s="711"/>
      <c r="G873" s="25"/>
      <c r="H873" s="2">
        <v>557.14299999999992</v>
      </c>
      <c r="I873" s="348">
        <v>557.14299999999992</v>
      </c>
    </row>
    <row r="874" spans="2:9" ht="12.95" customHeight="1" x14ac:dyDescent="0.15">
      <c r="B874" s="381" t="s">
        <v>18</v>
      </c>
      <c r="C874" s="332" t="s">
        <v>43</v>
      </c>
      <c r="D874" s="333" t="s">
        <v>23</v>
      </c>
      <c r="E874" s="702" t="s">
        <v>97</v>
      </c>
      <c r="F874" s="703" t="s">
        <v>99</v>
      </c>
      <c r="G874" s="335"/>
      <c r="H874" s="336">
        <v>102.857</v>
      </c>
      <c r="I874" s="337">
        <v>102.857</v>
      </c>
    </row>
    <row r="875" spans="2:9" ht="12.95" customHeight="1" thickBot="1" x14ac:dyDescent="0.2">
      <c r="B875" s="388" t="s">
        <v>18</v>
      </c>
      <c r="C875" s="355" t="s">
        <v>43</v>
      </c>
      <c r="D875" s="356" t="s">
        <v>23</v>
      </c>
      <c r="E875" s="704" t="s">
        <v>97</v>
      </c>
      <c r="F875" s="705" t="s">
        <v>254</v>
      </c>
      <c r="G875" s="358"/>
      <c r="H875" s="359">
        <v>1028.5700000000002</v>
      </c>
      <c r="I875" s="360">
        <v>1028.5700000000002</v>
      </c>
    </row>
    <row r="876" spans="2:9" ht="12.95" customHeight="1" x14ac:dyDescent="0.15">
      <c r="B876" s="384" t="s">
        <v>18</v>
      </c>
      <c r="C876" s="349" t="s">
        <v>43</v>
      </c>
      <c r="D876" s="350" t="s">
        <v>23</v>
      </c>
      <c r="E876" s="706" t="s">
        <v>103</v>
      </c>
      <c r="F876" s="707" t="s">
        <v>256</v>
      </c>
      <c r="G876" s="352"/>
      <c r="H876" s="353">
        <v>411.42899999999997</v>
      </c>
      <c r="I876" s="354">
        <v>411.42899999999997</v>
      </c>
    </row>
    <row r="877" spans="2:9" ht="12.95" customHeight="1" x14ac:dyDescent="0.15">
      <c r="B877" s="381" t="s">
        <v>18</v>
      </c>
      <c r="C877" s="332" t="s">
        <v>43</v>
      </c>
      <c r="D877" s="333" t="s">
        <v>23</v>
      </c>
      <c r="E877" s="702" t="s">
        <v>110</v>
      </c>
      <c r="F877" s="703" t="s">
        <v>111</v>
      </c>
      <c r="G877" s="335"/>
      <c r="H877" s="336">
        <v>102.857</v>
      </c>
      <c r="I877" s="337">
        <v>102.857</v>
      </c>
    </row>
    <row r="878" spans="2:9" ht="12.95" customHeight="1" x14ac:dyDescent="0.15">
      <c r="B878" s="381" t="s">
        <v>18</v>
      </c>
      <c r="C878" s="332" t="s">
        <v>43</v>
      </c>
      <c r="D878" s="333" t="s">
        <v>23</v>
      </c>
      <c r="E878" s="702" t="s">
        <v>110</v>
      </c>
      <c r="F878" s="703" t="s">
        <v>112</v>
      </c>
      <c r="G878" s="335"/>
      <c r="H878" s="336">
        <v>719.99900000000002</v>
      </c>
      <c r="I878" s="337">
        <v>719.99900000000002</v>
      </c>
    </row>
    <row r="879" spans="2:9" ht="12.95" customHeight="1" x14ac:dyDescent="0.15">
      <c r="B879" s="381" t="s">
        <v>18</v>
      </c>
      <c r="C879" s="332" t="s">
        <v>43</v>
      </c>
      <c r="D879" s="333" t="s">
        <v>23</v>
      </c>
      <c r="E879" s="702" t="s">
        <v>110</v>
      </c>
      <c r="F879" s="703" t="s">
        <v>113</v>
      </c>
      <c r="G879" s="335"/>
      <c r="H879" s="336">
        <v>102.857</v>
      </c>
      <c r="I879" s="337">
        <v>102.857</v>
      </c>
    </row>
    <row r="880" spans="2:9" ht="12.95" customHeight="1" x14ac:dyDescent="0.15">
      <c r="B880" s="381" t="s">
        <v>18</v>
      </c>
      <c r="C880" s="332" t="s">
        <v>43</v>
      </c>
      <c r="D880" s="333" t="s">
        <v>23</v>
      </c>
      <c r="E880" s="702" t="s">
        <v>110</v>
      </c>
      <c r="F880" s="703" t="s">
        <v>247</v>
      </c>
      <c r="G880" s="335"/>
      <c r="H880" s="336">
        <v>102.857</v>
      </c>
      <c r="I880" s="337">
        <v>102.857</v>
      </c>
    </row>
    <row r="881" spans="2:9" ht="12.95" customHeight="1" x14ac:dyDescent="0.15">
      <c r="B881" s="381" t="s">
        <v>18</v>
      </c>
      <c r="C881" s="332" t="s">
        <v>43</v>
      </c>
      <c r="D881" s="333" t="s">
        <v>23</v>
      </c>
      <c r="E881" s="702" t="s">
        <v>110</v>
      </c>
      <c r="F881" s="703" t="s">
        <v>117</v>
      </c>
      <c r="G881" s="335"/>
      <c r="H881" s="336">
        <v>102.857</v>
      </c>
      <c r="I881" s="337">
        <v>102.857</v>
      </c>
    </row>
    <row r="882" spans="2:9" ht="12.95" customHeight="1" x14ac:dyDescent="0.15">
      <c r="B882" s="381" t="s">
        <v>18</v>
      </c>
      <c r="C882" s="332" t="s">
        <v>43</v>
      </c>
      <c r="D882" s="333" t="s">
        <v>23</v>
      </c>
      <c r="E882" s="702" t="s">
        <v>122</v>
      </c>
      <c r="F882" s="703" t="s">
        <v>125</v>
      </c>
      <c r="G882" s="335"/>
      <c r="H882" s="336">
        <v>411.428</v>
      </c>
      <c r="I882" s="337">
        <v>411.428</v>
      </c>
    </row>
    <row r="883" spans="2:9" ht="12.95" customHeight="1" x14ac:dyDescent="0.15">
      <c r="B883" s="381" t="s">
        <v>18</v>
      </c>
      <c r="C883" s="332" t="s">
        <v>43</v>
      </c>
      <c r="D883" s="333" t="s">
        <v>23</v>
      </c>
      <c r="E883" s="702" t="s">
        <v>292</v>
      </c>
      <c r="F883" s="703" t="s">
        <v>127</v>
      </c>
      <c r="G883" s="335"/>
      <c r="H883" s="336">
        <v>308.57100000000003</v>
      </c>
      <c r="I883" s="337">
        <v>308.57100000000003</v>
      </c>
    </row>
    <row r="884" spans="2:9" ht="12.95" customHeight="1" x14ac:dyDescent="0.15">
      <c r="B884" s="381" t="s">
        <v>18</v>
      </c>
      <c r="C884" s="332" t="s">
        <v>43</v>
      </c>
      <c r="D884" s="333" t="s">
        <v>23</v>
      </c>
      <c r="E884" s="702" t="s">
        <v>122</v>
      </c>
      <c r="F884" s="703" t="s">
        <v>279</v>
      </c>
      <c r="G884" s="335"/>
      <c r="H884" s="336">
        <v>2262.8549999999996</v>
      </c>
      <c r="I884" s="337">
        <v>2262.8549999999996</v>
      </c>
    </row>
    <row r="885" spans="2:9" ht="12.95" customHeight="1" x14ac:dyDescent="0.15">
      <c r="B885" s="381" t="s">
        <v>18</v>
      </c>
      <c r="C885" s="332" t="s">
        <v>43</v>
      </c>
      <c r="D885" s="333" t="s">
        <v>23</v>
      </c>
      <c r="E885" s="702" t="s">
        <v>131</v>
      </c>
      <c r="F885" s="703" t="s">
        <v>132</v>
      </c>
      <c r="G885" s="335"/>
      <c r="H885" s="336">
        <v>102.857</v>
      </c>
      <c r="I885" s="337">
        <v>102.857</v>
      </c>
    </row>
    <row r="886" spans="2:9" ht="12.95" customHeight="1" x14ac:dyDescent="0.15">
      <c r="B886" s="381" t="s">
        <v>18</v>
      </c>
      <c r="C886" s="332" t="s">
        <v>43</v>
      </c>
      <c r="D886" s="333" t="s">
        <v>23</v>
      </c>
      <c r="E886" s="702" t="s">
        <v>131</v>
      </c>
      <c r="F886" s="703" t="s">
        <v>140</v>
      </c>
      <c r="G886" s="335"/>
      <c r="H886" s="336">
        <v>102.857</v>
      </c>
      <c r="I886" s="337">
        <v>102.857</v>
      </c>
    </row>
    <row r="887" spans="2:9" ht="12.95" customHeight="1" x14ac:dyDescent="0.15">
      <c r="B887" s="381" t="s">
        <v>18</v>
      </c>
      <c r="C887" s="332" t="s">
        <v>43</v>
      </c>
      <c r="D887" s="333" t="s">
        <v>23</v>
      </c>
      <c r="E887" s="702" t="s">
        <v>248</v>
      </c>
      <c r="F887" s="703" t="s">
        <v>143</v>
      </c>
      <c r="G887" s="335"/>
      <c r="H887" s="336">
        <v>411.428</v>
      </c>
      <c r="I887" s="337">
        <v>411.428</v>
      </c>
    </row>
    <row r="888" spans="2:9" ht="12.95" customHeight="1" x14ac:dyDescent="0.15">
      <c r="B888" s="381" t="s">
        <v>18</v>
      </c>
      <c r="C888" s="332" t="s">
        <v>43</v>
      </c>
      <c r="D888" s="333" t="s">
        <v>23</v>
      </c>
      <c r="E888" s="702" t="s">
        <v>248</v>
      </c>
      <c r="F888" s="703" t="s">
        <v>144</v>
      </c>
      <c r="G888" s="335"/>
      <c r="H888" s="336">
        <v>102.857</v>
      </c>
      <c r="I888" s="337">
        <v>102.857</v>
      </c>
    </row>
    <row r="889" spans="2:9" ht="12.95" customHeight="1" x14ac:dyDescent="0.15">
      <c r="B889" s="381" t="s">
        <v>18</v>
      </c>
      <c r="C889" s="332" t="s">
        <v>43</v>
      </c>
      <c r="D889" s="333" t="s">
        <v>23</v>
      </c>
      <c r="E889" s="702" t="s">
        <v>146</v>
      </c>
      <c r="F889" s="703" t="s">
        <v>147</v>
      </c>
      <c r="G889" s="335"/>
      <c r="H889" s="336">
        <v>1234.2839999999999</v>
      </c>
      <c r="I889" s="337">
        <v>1234.2839999999999</v>
      </c>
    </row>
    <row r="890" spans="2:9" ht="12.95" customHeight="1" x14ac:dyDescent="0.15">
      <c r="B890" s="381" t="s">
        <v>18</v>
      </c>
      <c r="C890" s="332" t="s">
        <v>43</v>
      </c>
      <c r="D890" s="333" t="s">
        <v>23</v>
      </c>
      <c r="E890" s="702" t="s">
        <v>153</v>
      </c>
      <c r="F890" s="703" t="s">
        <v>153</v>
      </c>
      <c r="G890" s="335"/>
      <c r="H890" s="336">
        <v>411.42899999999997</v>
      </c>
      <c r="I890" s="337">
        <v>411.42899999999997</v>
      </c>
    </row>
    <row r="891" spans="2:9" ht="12.95" customHeight="1" x14ac:dyDescent="0.15">
      <c r="B891" s="381" t="s">
        <v>7</v>
      </c>
      <c r="C891" s="332" t="s">
        <v>43</v>
      </c>
      <c r="D891" s="333" t="s">
        <v>23</v>
      </c>
      <c r="E891" s="702" t="s">
        <v>131</v>
      </c>
      <c r="F891" s="703" t="s">
        <v>136</v>
      </c>
      <c r="G891" s="335"/>
      <c r="H891" s="336">
        <v>54.643000000000001</v>
      </c>
      <c r="I891" s="337">
        <v>54.643000000000001</v>
      </c>
    </row>
    <row r="892" spans="2:9" ht="12.95" customHeight="1" x14ac:dyDescent="0.15">
      <c r="B892" s="381" t="s">
        <v>25</v>
      </c>
      <c r="C892" s="332" t="s">
        <v>43</v>
      </c>
      <c r="D892" s="333" t="s">
        <v>23</v>
      </c>
      <c r="E892" s="702" t="s">
        <v>131</v>
      </c>
      <c r="F892" s="703" t="s">
        <v>137</v>
      </c>
      <c r="G892" s="335"/>
      <c r="H892" s="336">
        <v>366.42600000000004</v>
      </c>
      <c r="I892" s="337">
        <v>366.42600000000004</v>
      </c>
    </row>
    <row r="893" spans="2:9" ht="12.95" customHeight="1" x14ac:dyDescent="0.15">
      <c r="B893" s="381" t="s">
        <v>25</v>
      </c>
      <c r="C893" s="332" t="s">
        <v>43</v>
      </c>
      <c r="D893" s="333" t="s">
        <v>23</v>
      </c>
      <c r="E893" s="702" t="s">
        <v>146</v>
      </c>
      <c r="F893" s="703" t="s">
        <v>149</v>
      </c>
      <c r="G893" s="335"/>
      <c r="H893" s="336">
        <v>128.572</v>
      </c>
      <c r="I893" s="337">
        <v>128.572</v>
      </c>
    </row>
    <row r="894" spans="2:9" ht="12.95" customHeight="1" x14ac:dyDescent="0.15">
      <c r="B894" s="383"/>
      <c r="C894" s="345" t="s">
        <v>43</v>
      </c>
      <c r="D894" s="346" t="s">
        <v>23</v>
      </c>
      <c r="E894" s="710" t="s">
        <v>273</v>
      </c>
      <c r="F894" s="711"/>
      <c r="G894" s="25"/>
      <c r="H894" s="2">
        <v>8572.489999999998</v>
      </c>
      <c r="I894" s="348">
        <v>8572.489999999998</v>
      </c>
    </row>
    <row r="895" spans="2:9" ht="12.95" customHeight="1" x14ac:dyDescent="0.15">
      <c r="B895" s="381" t="s">
        <v>18</v>
      </c>
      <c r="C895" s="332" t="s">
        <v>43</v>
      </c>
      <c r="D895" s="333" t="s">
        <v>13</v>
      </c>
      <c r="E895" s="702" t="s">
        <v>97</v>
      </c>
      <c r="F895" s="703" t="s">
        <v>99</v>
      </c>
      <c r="G895" s="335"/>
      <c r="H895" s="336">
        <v>128.571</v>
      </c>
      <c r="I895" s="337">
        <v>128.571</v>
      </c>
    </row>
    <row r="896" spans="2:9" ht="12.95" customHeight="1" x14ac:dyDescent="0.15">
      <c r="B896" s="381" t="s">
        <v>18</v>
      </c>
      <c r="C896" s="332" t="s">
        <v>43</v>
      </c>
      <c r="D896" s="333" t="s">
        <v>13</v>
      </c>
      <c r="E896" s="702" t="s">
        <v>110</v>
      </c>
      <c r="F896" s="703" t="s">
        <v>111</v>
      </c>
      <c r="G896" s="335"/>
      <c r="H896" s="336">
        <v>128.572</v>
      </c>
      <c r="I896" s="337">
        <v>128.572</v>
      </c>
    </row>
    <row r="897" spans="2:9" ht="12.95" customHeight="1" x14ac:dyDescent="0.15">
      <c r="B897" s="381" t="s">
        <v>18</v>
      </c>
      <c r="C897" s="332" t="s">
        <v>43</v>
      </c>
      <c r="D897" s="333" t="s">
        <v>13</v>
      </c>
      <c r="E897" s="702" t="s">
        <v>110</v>
      </c>
      <c r="F897" s="703" t="s">
        <v>113</v>
      </c>
      <c r="G897" s="335"/>
      <c r="H897" s="336">
        <v>128.571</v>
      </c>
      <c r="I897" s="337">
        <v>128.571</v>
      </c>
    </row>
    <row r="898" spans="2:9" ht="12.95" customHeight="1" x14ac:dyDescent="0.15">
      <c r="B898" s="381" t="s">
        <v>18</v>
      </c>
      <c r="C898" s="332" t="s">
        <v>43</v>
      </c>
      <c r="D898" s="333" t="s">
        <v>13</v>
      </c>
      <c r="E898" s="702" t="s">
        <v>110</v>
      </c>
      <c r="F898" s="703" t="s">
        <v>114</v>
      </c>
      <c r="G898" s="335"/>
      <c r="H898" s="336">
        <v>48.213999999999999</v>
      </c>
      <c r="I898" s="337">
        <v>48.213999999999999</v>
      </c>
    </row>
    <row r="899" spans="2:9" ht="12.95" customHeight="1" x14ac:dyDescent="0.15">
      <c r="B899" s="381" t="s">
        <v>18</v>
      </c>
      <c r="C899" s="332" t="s">
        <v>43</v>
      </c>
      <c r="D899" s="333" t="s">
        <v>13</v>
      </c>
      <c r="E899" s="702" t="s">
        <v>110</v>
      </c>
      <c r="F899" s="703" t="s">
        <v>119</v>
      </c>
      <c r="G899" s="335"/>
      <c r="H899" s="336">
        <v>225.001</v>
      </c>
      <c r="I899" s="337">
        <v>225.001</v>
      </c>
    </row>
    <row r="900" spans="2:9" ht="12.95" customHeight="1" x14ac:dyDescent="0.15">
      <c r="B900" s="381" t="s">
        <v>18</v>
      </c>
      <c r="C900" s="332" t="s">
        <v>43</v>
      </c>
      <c r="D900" s="333" t="s">
        <v>13</v>
      </c>
      <c r="E900" s="702" t="s">
        <v>122</v>
      </c>
      <c r="F900" s="703" t="s">
        <v>129</v>
      </c>
      <c r="G900" s="335"/>
      <c r="H900" s="336">
        <v>128.572</v>
      </c>
      <c r="I900" s="337">
        <v>128.572</v>
      </c>
    </row>
    <row r="901" spans="2:9" ht="12.95" customHeight="1" x14ac:dyDescent="0.15">
      <c r="B901" s="381" t="s">
        <v>18</v>
      </c>
      <c r="C901" s="332" t="s">
        <v>43</v>
      </c>
      <c r="D901" s="333" t="s">
        <v>13</v>
      </c>
      <c r="E901" s="702" t="s">
        <v>122</v>
      </c>
      <c r="F901" s="703" t="s">
        <v>279</v>
      </c>
      <c r="G901" s="335"/>
      <c r="H901" s="336">
        <v>5303.5720000000001</v>
      </c>
      <c r="I901" s="337">
        <v>5303.5720000000001</v>
      </c>
    </row>
    <row r="902" spans="2:9" ht="12.95" customHeight="1" x14ac:dyDescent="0.15">
      <c r="B902" s="381" t="s">
        <v>18</v>
      </c>
      <c r="C902" s="332" t="s">
        <v>43</v>
      </c>
      <c r="D902" s="333" t="s">
        <v>13</v>
      </c>
      <c r="E902" s="702" t="s">
        <v>131</v>
      </c>
      <c r="F902" s="703" t="s">
        <v>132</v>
      </c>
      <c r="G902" s="335"/>
      <c r="H902" s="336">
        <v>64.286000000000001</v>
      </c>
      <c r="I902" s="337">
        <v>64.286000000000001</v>
      </c>
    </row>
    <row r="903" spans="2:9" ht="12.95" customHeight="1" x14ac:dyDescent="0.15">
      <c r="B903" s="381" t="s">
        <v>18</v>
      </c>
      <c r="C903" s="332" t="s">
        <v>43</v>
      </c>
      <c r="D903" s="333" t="s">
        <v>13</v>
      </c>
      <c r="E903" s="702" t="s">
        <v>131</v>
      </c>
      <c r="F903" s="703" t="s">
        <v>135</v>
      </c>
      <c r="G903" s="335"/>
      <c r="H903" s="336">
        <v>385.714</v>
      </c>
      <c r="I903" s="337">
        <v>385.714</v>
      </c>
    </row>
    <row r="904" spans="2:9" ht="12.95" customHeight="1" x14ac:dyDescent="0.15">
      <c r="B904" s="381" t="s">
        <v>18</v>
      </c>
      <c r="C904" s="332" t="s">
        <v>43</v>
      </c>
      <c r="D904" s="333" t="s">
        <v>13</v>
      </c>
      <c r="E904" s="702" t="s">
        <v>248</v>
      </c>
      <c r="F904" s="703" t="s">
        <v>280</v>
      </c>
      <c r="G904" s="335"/>
      <c r="H904" s="336">
        <v>32.143000000000001</v>
      </c>
      <c r="I904" s="337">
        <v>32.143000000000001</v>
      </c>
    </row>
    <row r="905" spans="2:9" ht="12.95" customHeight="1" x14ac:dyDescent="0.15">
      <c r="B905" s="381" t="s">
        <v>18</v>
      </c>
      <c r="C905" s="332" t="s">
        <v>43</v>
      </c>
      <c r="D905" s="333" t="s">
        <v>13</v>
      </c>
      <c r="E905" s="702" t="s">
        <v>248</v>
      </c>
      <c r="F905" s="703" t="s">
        <v>144</v>
      </c>
      <c r="G905" s="335"/>
      <c r="H905" s="336">
        <v>64.286000000000001</v>
      </c>
      <c r="I905" s="337">
        <v>64.286000000000001</v>
      </c>
    </row>
    <row r="906" spans="2:9" ht="12.95" customHeight="1" x14ac:dyDescent="0.15">
      <c r="B906" s="383"/>
      <c r="C906" s="345" t="s">
        <v>43</v>
      </c>
      <c r="D906" s="346" t="s">
        <v>13</v>
      </c>
      <c r="E906" s="710" t="s">
        <v>273</v>
      </c>
      <c r="F906" s="711"/>
      <c r="G906" s="25"/>
      <c r="H906" s="2">
        <v>6637.5020000000004</v>
      </c>
      <c r="I906" s="348">
        <v>6637.5020000000004</v>
      </c>
    </row>
    <row r="907" spans="2:9" ht="12.95" customHeight="1" x14ac:dyDescent="0.15">
      <c r="B907" s="381" t="s">
        <v>7</v>
      </c>
      <c r="C907" s="332" t="s">
        <v>43</v>
      </c>
      <c r="D907" s="333" t="s">
        <v>24</v>
      </c>
      <c r="E907" s="702" t="s">
        <v>103</v>
      </c>
      <c r="F907" s="703" t="s">
        <v>106</v>
      </c>
      <c r="G907" s="335"/>
      <c r="H907" s="336">
        <v>64.286000000000001</v>
      </c>
      <c r="I907" s="337">
        <v>64.286000000000001</v>
      </c>
    </row>
    <row r="908" spans="2:9" ht="12.95" customHeight="1" x14ac:dyDescent="0.15">
      <c r="B908" s="381" t="s">
        <v>7</v>
      </c>
      <c r="C908" s="332" t="s">
        <v>43</v>
      </c>
      <c r="D908" s="333" t="s">
        <v>24</v>
      </c>
      <c r="E908" s="702" t="s">
        <v>122</v>
      </c>
      <c r="F908" s="703" t="s">
        <v>129</v>
      </c>
      <c r="G908" s="335"/>
      <c r="H908" s="336">
        <v>48.213999999999999</v>
      </c>
      <c r="I908" s="337">
        <v>48.213999999999999</v>
      </c>
    </row>
    <row r="909" spans="2:9" ht="12.95" customHeight="1" x14ac:dyDescent="0.15">
      <c r="B909" s="383"/>
      <c r="C909" s="345" t="s">
        <v>43</v>
      </c>
      <c r="D909" s="346" t="s">
        <v>24</v>
      </c>
      <c r="E909" s="710" t="s">
        <v>273</v>
      </c>
      <c r="F909" s="711"/>
      <c r="G909" s="25"/>
      <c r="H909" s="2">
        <v>112.5</v>
      </c>
      <c r="I909" s="348">
        <v>112.5</v>
      </c>
    </row>
    <row r="910" spans="2:9" ht="12.95" customHeight="1" x14ac:dyDescent="0.15">
      <c r="B910" s="381" t="s">
        <v>25</v>
      </c>
      <c r="C910" s="332" t="s">
        <v>43</v>
      </c>
      <c r="D910" s="333" t="s">
        <v>17</v>
      </c>
      <c r="E910" s="702" t="s">
        <v>97</v>
      </c>
      <c r="F910" s="703" t="s">
        <v>254</v>
      </c>
      <c r="G910" s="335"/>
      <c r="H910" s="336">
        <v>1285.7150000000004</v>
      </c>
      <c r="I910" s="337">
        <v>1285.7150000000004</v>
      </c>
    </row>
    <row r="911" spans="2:9" ht="12.95" customHeight="1" x14ac:dyDescent="0.15">
      <c r="B911" s="383"/>
      <c r="C911" s="345" t="s">
        <v>43</v>
      </c>
      <c r="D911" s="346" t="s">
        <v>17</v>
      </c>
      <c r="E911" s="710" t="s">
        <v>273</v>
      </c>
      <c r="F911" s="711"/>
      <c r="G911" s="25"/>
      <c r="H911" s="2">
        <v>1285.7150000000004</v>
      </c>
      <c r="I911" s="348">
        <v>1285.7150000000004</v>
      </c>
    </row>
    <row r="912" spans="2:9" ht="12.95" customHeight="1" x14ac:dyDescent="0.15">
      <c r="B912" s="381" t="s">
        <v>18</v>
      </c>
      <c r="C912" s="332" t="s">
        <v>43</v>
      </c>
      <c r="D912" s="333" t="s">
        <v>37</v>
      </c>
      <c r="E912" s="702" t="s">
        <v>97</v>
      </c>
      <c r="F912" s="703" t="s">
        <v>254</v>
      </c>
      <c r="G912" s="335"/>
      <c r="H912" s="336">
        <v>1131.4279999999999</v>
      </c>
      <c r="I912" s="337">
        <v>1131.4279999999999</v>
      </c>
    </row>
    <row r="913" spans="2:9" ht="12.95" customHeight="1" x14ac:dyDescent="0.15">
      <c r="B913" s="381" t="s">
        <v>18</v>
      </c>
      <c r="C913" s="332" t="s">
        <v>43</v>
      </c>
      <c r="D913" s="333" t="s">
        <v>37</v>
      </c>
      <c r="E913" s="702" t="s">
        <v>110</v>
      </c>
      <c r="F913" s="703" t="s">
        <v>112</v>
      </c>
      <c r="G913" s="335"/>
      <c r="H913" s="336">
        <v>617.14200000000005</v>
      </c>
      <c r="I913" s="337">
        <v>617.14200000000005</v>
      </c>
    </row>
    <row r="914" spans="2:9" ht="12.95" customHeight="1" x14ac:dyDescent="0.15">
      <c r="B914" s="381" t="s">
        <v>18</v>
      </c>
      <c r="C914" s="332" t="s">
        <v>43</v>
      </c>
      <c r="D914" s="333" t="s">
        <v>37</v>
      </c>
      <c r="E914" s="702" t="s">
        <v>293</v>
      </c>
      <c r="F914" s="703" t="s">
        <v>119</v>
      </c>
      <c r="G914" s="335"/>
      <c r="H914" s="336">
        <v>205.714</v>
      </c>
      <c r="I914" s="337">
        <v>205.714</v>
      </c>
    </row>
    <row r="915" spans="2:9" ht="12.95" customHeight="1" x14ac:dyDescent="0.15">
      <c r="B915" s="381" t="s">
        <v>18</v>
      </c>
      <c r="C915" s="332" t="s">
        <v>43</v>
      </c>
      <c r="D915" s="333" t="s">
        <v>37</v>
      </c>
      <c r="E915" s="702" t="s">
        <v>122</v>
      </c>
      <c r="F915" s="703" t="s">
        <v>125</v>
      </c>
      <c r="G915" s="335"/>
      <c r="H915" s="336">
        <v>205.714</v>
      </c>
      <c r="I915" s="337">
        <v>205.714</v>
      </c>
    </row>
    <row r="916" spans="2:9" ht="12.95" customHeight="1" x14ac:dyDescent="0.15">
      <c r="B916" s="381" t="s">
        <v>18</v>
      </c>
      <c r="C916" s="332" t="s">
        <v>43</v>
      </c>
      <c r="D916" s="333" t="s">
        <v>37</v>
      </c>
      <c r="E916" s="702" t="s">
        <v>122</v>
      </c>
      <c r="F916" s="703" t="s">
        <v>127</v>
      </c>
      <c r="G916" s="335"/>
      <c r="H916" s="336">
        <v>1234.2859999999998</v>
      </c>
      <c r="I916" s="337">
        <v>1234.2859999999998</v>
      </c>
    </row>
    <row r="917" spans="2:9" ht="12.95" customHeight="1" x14ac:dyDescent="0.15">
      <c r="B917" s="381" t="s">
        <v>18</v>
      </c>
      <c r="C917" s="332" t="s">
        <v>43</v>
      </c>
      <c r="D917" s="333" t="s">
        <v>37</v>
      </c>
      <c r="E917" s="702" t="s">
        <v>122</v>
      </c>
      <c r="F917" s="703" t="s">
        <v>279</v>
      </c>
      <c r="G917" s="335"/>
      <c r="H917" s="336">
        <v>2777.1409999999996</v>
      </c>
      <c r="I917" s="337">
        <v>2777.1409999999996</v>
      </c>
    </row>
    <row r="918" spans="2:9" ht="12.95" customHeight="1" x14ac:dyDescent="0.15">
      <c r="B918" s="381" t="s">
        <v>18</v>
      </c>
      <c r="C918" s="332" t="s">
        <v>43</v>
      </c>
      <c r="D918" s="333" t="s">
        <v>37</v>
      </c>
      <c r="E918" s="702" t="s">
        <v>131</v>
      </c>
      <c r="F918" s="703" t="s">
        <v>132</v>
      </c>
      <c r="G918" s="335"/>
      <c r="H918" s="336">
        <v>925.71399999999994</v>
      </c>
      <c r="I918" s="337">
        <v>925.71399999999994</v>
      </c>
    </row>
    <row r="919" spans="2:9" ht="12.95" customHeight="1" x14ac:dyDescent="0.15">
      <c r="B919" s="381" t="s">
        <v>18</v>
      </c>
      <c r="C919" s="332" t="s">
        <v>43</v>
      </c>
      <c r="D919" s="333" t="s">
        <v>37</v>
      </c>
      <c r="E919" s="702" t="s">
        <v>131</v>
      </c>
      <c r="F919" s="703" t="s">
        <v>135</v>
      </c>
      <c r="G919" s="335"/>
      <c r="H919" s="336">
        <v>308.57100000000003</v>
      </c>
      <c r="I919" s="337">
        <v>308.57100000000003</v>
      </c>
    </row>
    <row r="920" spans="2:9" ht="12.95" customHeight="1" x14ac:dyDescent="0.15">
      <c r="B920" s="381" t="s">
        <v>18</v>
      </c>
      <c r="C920" s="332" t="s">
        <v>43</v>
      </c>
      <c r="D920" s="333" t="s">
        <v>37</v>
      </c>
      <c r="E920" s="702" t="s">
        <v>248</v>
      </c>
      <c r="F920" s="703" t="s">
        <v>143</v>
      </c>
      <c r="G920" s="335"/>
      <c r="H920" s="336">
        <v>102.857</v>
      </c>
      <c r="I920" s="337">
        <v>102.857</v>
      </c>
    </row>
    <row r="921" spans="2:9" ht="12.95" customHeight="1" x14ac:dyDescent="0.15">
      <c r="B921" s="381" t="s">
        <v>18</v>
      </c>
      <c r="C921" s="332" t="s">
        <v>43</v>
      </c>
      <c r="D921" s="333" t="s">
        <v>37</v>
      </c>
      <c r="E921" s="702" t="s">
        <v>290</v>
      </c>
      <c r="F921" s="703" t="s">
        <v>144</v>
      </c>
      <c r="G921" s="335"/>
      <c r="H921" s="336">
        <v>102.857</v>
      </c>
      <c r="I921" s="337">
        <v>102.857</v>
      </c>
    </row>
    <row r="922" spans="2:9" ht="12.95" customHeight="1" x14ac:dyDescent="0.15">
      <c r="B922" s="381" t="s">
        <v>18</v>
      </c>
      <c r="C922" s="332" t="s">
        <v>43</v>
      </c>
      <c r="D922" s="333" t="s">
        <v>37</v>
      </c>
      <c r="E922" s="702" t="s">
        <v>146</v>
      </c>
      <c r="F922" s="703" t="s">
        <v>147</v>
      </c>
      <c r="G922" s="335"/>
      <c r="H922" s="336">
        <v>1439.9979999999998</v>
      </c>
      <c r="I922" s="337">
        <v>1439.9979999999998</v>
      </c>
    </row>
    <row r="923" spans="2:9" ht="12.95" customHeight="1" x14ac:dyDescent="0.15">
      <c r="B923" s="381" t="s">
        <v>18</v>
      </c>
      <c r="C923" s="332" t="s">
        <v>43</v>
      </c>
      <c r="D923" s="333" t="s">
        <v>37</v>
      </c>
      <c r="E923" s="702" t="s">
        <v>146</v>
      </c>
      <c r="F923" s="703" t="s">
        <v>148</v>
      </c>
      <c r="G923" s="335"/>
      <c r="H923" s="336">
        <v>4731.4259999999995</v>
      </c>
      <c r="I923" s="337">
        <v>4731.4259999999995</v>
      </c>
    </row>
    <row r="924" spans="2:9" ht="12.95" customHeight="1" x14ac:dyDescent="0.15">
      <c r="B924" s="381" t="s">
        <v>18</v>
      </c>
      <c r="C924" s="332" t="s">
        <v>43</v>
      </c>
      <c r="D924" s="333" t="s">
        <v>37</v>
      </c>
      <c r="E924" s="702" t="s">
        <v>146</v>
      </c>
      <c r="F924" s="703" t="s">
        <v>149</v>
      </c>
      <c r="G924" s="335"/>
      <c r="H924" s="336">
        <v>205.714</v>
      </c>
      <c r="I924" s="337">
        <v>205.714</v>
      </c>
    </row>
    <row r="925" spans="2:9" ht="12.95" customHeight="1" x14ac:dyDescent="0.15">
      <c r="B925" s="381" t="s">
        <v>18</v>
      </c>
      <c r="C925" s="332" t="s">
        <v>43</v>
      </c>
      <c r="D925" s="333" t="s">
        <v>37</v>
      </c>
      <c r="E925" s="702" t="s">
        <v>146</v>
      </c>
      <c r="F925" s="703" t="s">
        <v>150</v>
      </c>
      <c r="G925" s="335"/>
      <c r="H925" s="336">
        <v>617.14300000000003</v>
      </c>
      <c r="I925" s="337">
        <v>617.14300000000003</v>
      </c>
    </row>
    <row r="926" spans="2:9" ht="12.95" customHeight="1" x14ac:dyDescent="0.15">
      <c r="B926" s="381" t="s">
        <v>18</v>
      </c>
      <c r="C926" s="332" t="s">
        <v>43</v>
      </c>
      <c r="D926" s="333" t="s">
        <v>37</v>
      </c>
      <c r="E926" s="702" t="s">
        <v>146</v>
      </c>
      <c r="F926" s="703" t="s">
        <v>151</v>
      </c>
      <c r="G926" s="335"/>
      <c r="H926" s="336">
        <v>1748.5709999999999</v>
      </c>
      <c r="I926" s="337">
        <v>1748.5709999999999</v>
      </c>
    </row>
    <row r="927" spans="2:9" ht="12.95" customHeight="1" x14ac:dyDescent="0.15">
      <c r="B927" s="381" t="s">
        <v>31</v>
      </c>
      <c r="C927" s="332" t="s">
        <v>43</v>
      </c>
      <c r="D927" s="333" t="s">
        <v>37</v>
      </c>
      <c r="E927" s="702" t="s">
        <v>97</v>
      </c>
      <c r="F927" s="703" t="s">
        <v>254</v>
      </c>
      <c r="G927" s="335"/>
      <c r="H927" s="336">
        <v>102.857</v>
      </c>
      <c r="I927" s="337">
        <v>102.857</v>
      </c>
    </row>
    <row r="928" spans="2:9" ht="12.95" customHeight="1" x14ac:dyDescent="0.15">
      <c r="B928" s="381" t="s">
        <v>31</v>
      </c>
      <c r="C928" s="332" t="s">
        <v>43</v>
      </c>
      <c r="D928" s="333" t="s">
        <v>37</v>
      </c>
      <c r="E928" s="702" t="s">
        <v>97</v>
      </c>
      <c r="F928" s="703" t="s">
        <v>100</v>
      </c>
      <c r="G928" s="335"/>
      <c r="H928" s="336">
        <v>822.85599999999988</v>
      </c>
      <c r="I928" s="337">
        <v>822.85599999999988</v>
      </c>
    </row>
    <row r="929" spans="2:9" ht="12.95" customHeight="1" x14ac:dyDescent="0.15">
      <c r="B929" s="381" t="s">
        <v>31</v>
      </c>
      <c r="C929" s="332" t="s">
        <v>43</v>
      </c>
      <c r="D929" s="333" t="s">
        <v>37</v>
      </c>
      <c r="E929" s="702" t="s">
        <v>110</v>
      </c>
      <c r="F929" s="703" t="s">
        <v>112</v>
      </c>
      <c r="G929" s="335"/>
      <c r="H929" s="336">
        <v>514.28499999999997</v>
      </c>
      <c r="I929" s="337">
        <v>514.28499999999997</v>
      </c>
    </row>
    <row r="930" spans="2:9" ht="12.95" customHeight="1" x14ac:dyDescent="0.15">
      <c r="B930" s="381" t="s">
        <v>31</v>
      </c>
      <c r="C930" s="332" t="s">
        <v>43</v>
      </c>
      <c r="D930" s="333" t="s">
        <v>37</v>
      </c>
      <c r="E930" s="702" t="s">
        <v>146</v>
      </c>
      <c r="F930" s="703" t="s">
        <v>148</v>
      </c>
      <c r="G930" s="335"/>
      <c r="H930" s="336">
        <v>2982.8559999999998</v>
      </c>
      <c r="I930" s="337">
        <v>2982.8559999999998</v>
      </c>
    </row>
    <row r="931" spans="2:9" ht="12.95" customHeight="1" x14ac:dyDescent="0.15">
      <c r="B931" s="381" t="s">
        <v>31</v>
      </c>
      <c r="C931" s="332" t="s">
        <v>43</v>
      </c>
      <c r="D931" s="333" t="s">
        <v>37</v>
      </c>
      <c r="E931" s="702" t="s">
        <v>146</v>
      </c>
      <c r="F931" s="703" t="s">
        <v>152</v>
      </c>
      <c r="G931" s="335"/>
      <c r="H931" s="336">
        <v>308.57100000000003</v>
      </c>
      <c r="I931" s="337">
        <v>308.57100000000003</v>
      </c>
    </row>
    <row r="932" spans="2:9" ht="12.95" customHeight="1" x14ac:dyDescent="0.15">
      <c r="B932" s="381" t="s">
        <v>23</v>
      </c>
      <c r="C932" s="332" t="s">
        <v>43</v>
      </c>
      <c r="D932" s="333" t="s">
        <v>37</v>
      </c>
      <c r="E932" s="702" t="s">
        <v>97</v>
      </c>
      <c r="F932" s="703" t="s">
        <v>254</v>
      </c>
      <c r="G932" s="335"/>
      <c r="H932" s="336">
        <v>205.714</v>
      </c>
      <c r="I932" s="337">
        <v>205.714</v>
      </c>
    </row>
    <row r="933" spans="2:9" ht="12.95" customHeight="1" thickBot="1" x14ac:dyDescent="0.2">
      <c r="B933" s="388" t="s">
        <v>23</v>
      </c>
      <c r="C933" s="355" t="s">
        <v>43</v>
      </c>
      <c r="D933" s="356" t="s">
        <v>37</v>
      </c>
      <c r="E933" s="704" t="s">
        <v>131</v>
      </c>
      <c r="F933" s="705" t="s">
        <v>140</v>
      </c>
      <c r="G933" s="358"/>
      <c r="H933" s="359">
        <v>822.85599999999999</v>
      </c>
      <c r="I933" s="360">
        <v>822.85599999999999</v>
      </c>
    </row>
    <row r="934" spans="2:9" ht="12.95" customHeight="1" x14ac:dyDescent="0.15">
      <c r="B934" s="384" t="s">
        <v>23</v>
      </c>
      <c r="C934" s="349" t="s">
        <v>43</v>
      </c>
      <c r="D934" s="350" t="s">
        <v>37</v>
      </c>
      <c r="E934" s="706" t="s">
        <v>146</v>
      </c>
      <c r="F934" s="707" t="s">
        <v>147</v>
      </c>
      <c r="G934" s="352"/>
      <c r="H934" s="353">
        <v>205.714</v>
      </c>
      <c r="I934" s="354">
        <v>205.714</v>
      </c>
    </row>
    <row r="935" spans="2:9" ht="12.95" customHeight="1" x14ac:dyDescent="0.15">
      <c r="B935" s="383"/>
      <c r="C935" s="345" t="s">
        <v>43</v>
      </c>
      <c r="D935" s="346" t="s">
        <v>37</v>
      </c>
      <c r="E935" s="710" t="s">
        <v>273</v>
      </c>
      <c r="F935" s="711"/>
      <c r="G935" s="25"/>
      <c r="H935" s="2">
        <v>22319.984999999997</v>
      </c>
      <c r="I935" s="348">
        <v>22319.984999999997</v>
      </c>
    </row>
    <row r="936" spans="2:9" ht="12.95" customHeight="1" x14ac:dyDescent="0.15">
      <c r="B936" s="381" t="s">
        <v>261</v>
      </c>
      <c r="C936" s="332" t="s">
        <v>43</v>
      </c>
      <c r="D936" s="333" t="s">
        <v>30</v>
      </c>
      <c r="E936" s="702" t="s">
        <v>295</v>
      </c>
      <c r="F936" s="703" t="s">
        <v>88</v>
      </c>
      <c r="G936" s="335"/>
      <c r="H936" s="336">
        <v>128.571</v>
      </c>
      <c r="I936" s="337">
        <v>128.571</v>
      </c>
    </row>
    <row r="937" spans="2:9" ht="12.95" customHeight="1" x14ac:dyDescent="0.15">
      <c r="B937" s="381" t="s">
        <v>261</v>
      </c>
      <c r="C937" s="332" t="s">
        <v>43</v>
      </c>
      <c r="D937" s="333" t="s">
        <v>30</v>
      </c>
      <c r="E937" s="702" t="s">
        <v>87</v>
      </c>
      <c r="F937" s="703" t="s">
        <v>89</v>
      </c>
      <c r="G937" s="335"/>
      <c r="H937" s="336">
        <v>299.99900000000002</v>
      </c>
      <c r="I937" s="337">
        <v>299.99900000000002</v>
      </c>
    </row>
    <row r="938" spans="2:9" ht="12.95" customHeight="1" x14ac:dyDescent="0.15">
      <c r="B938" s="381" t="s">
        <v>261</v>
      </c>
      <c r="C938" s="332" t="s">
        <v>43</v>
      </c>
      <c r="D938" s="333" t="s">
        <v>30</v>
      </c>
      <c r="E938" s="702" t="s">
        <v>87</v>
      </c>
      <c r="F938" s="703" t="s">
        <v>93</v>
      </c>
      <c r="G938" s="335"/>
      <c r="H938" s="336">
        <v>128.571</v>
      </c>
      <c r="I938" s="337">
        <v>128.571</v>
      </c>
    </row>
    <row r="939" spans="2:9" ht="12.95" customHeight="1" x14ac:dyDescent="0.15">
      <c r="B939" s="381" t="s">
        <v>261</v>
      </c>
      <c r="C939" s="332" t="s">
        <v>43</v>
      </c>
      <c r="D939" s="333" t="s">
        <v>30</v>
      </c>
      <c r="E939" s="702" t="s">
        <v>87</v>
      </c>
      <c r="F939" s="703" t="s">
        <v>96</v>
      </c>
      <c r="G939" s="335"/>
      <c r="H939" s="336">
        <v>42.856999999999999</v>
      </c>
      <c r="I939" s="337">
        <v>42.856999999999999</v>
      </c>
    </row>
    <row r="940" spans="2:9" ht="12.95" customHeight="1" x14ac:dyDescent="0.15">
      <c r="B940" s="381" t="s">
        <v>261</v>
      </c>
      <c r="C940" s="332" t="s">
        <v>43</v>
      </c>
      <c r="D940" s="333" t="s">
        <v>30</v>
      </c>
      <c r="E940" s="702" t="s">
        <v>291</v>
      </c>
      <c r="F940" s="703" t="s">
        <v>99</v>
      </c>
      <c r="G940" s="335"/>
      <c r="H940" s="336">
        <v>407.14199999999994</v>
      </c>
      <c r="I940" s="337">
        <v>407.14199999999994</v>
      </c>
    </row>
    <row r="941" spans="2:9" ht="12.95" customHeight="1" x14ac:dyDescent="0.15">
      <c r="B941" s="381" t="s">
        <v>261</v>
      </c>
      <c r="C941" s="332" t="s">
        <v>43</v>
      </c>
      <c r="D941" s="333" t="s">
        <v>30</v>
      </c>
      <c r="E941" s="702" t="s">
        <v>97</v>
      </c>
      <c r="F941" s="703" t="s">
        <v>254</v>
      </c>
      <c r="G941" s="335"/>
      <c r="H941" s="336">
        <v>171.428</v>
      </c>
      <c r="I941" s="337">
        <v>171.428</v>
      </c>
    </row>
    <row r="942" spans="2:9" ht="12.95" customHeight="1" x14ac:dyDescent="0.15">
      <c r="B942" s="381" t="s">
        <v>261</v>
      </c>
      <c r="C942" s="332" t="s">
        <v>43</v>
      </c>
      <c r="D942" s="333" t="s">
        <v>30</v>
      </c>
      <c r="E942" s="702" t="s">
        <v>103</v>
      </c>
      <c r="F942" s="703" t="s">
        <v>109</v>
      </c>
      <c r="G942" s="335"/>
      <c r="H942" s="336">
        <v>514.28499999999985</v>
      </c>
      <c r="I942" s="337">
        <v>514.28499999999985</v>
      </c>
    </row>
    <row r="943" spans="2:9" ht="12.95" customHeight="1" x14ac:dyDescent="0.15">
      <c r="B943" s="381" t="s">
        <v>261</v>
      </c>
      <c r="C943" s="332" t="s">
        <v>43</v>
      </c>
      <c r="D943" s="333" t="s">
        <v>30</v>
      </c>
      <c r="E943" s="702" t="s">
        <v>110</v>
      </c>
      <c r="F943" s="703" t="s">
        <v>111</v>
      </c>
      <c r="G943" s="335"/>
      <c r="H943" s="336">
        <v>85.713999999999999</v>
      </c>
      <c r="I943" s="337">
        <v>85.713999999999999</v>
      </c>
    </row>
    <row r="944" spans="2:9" ht="12.95" customHeight="1" x14ac:dyDescent="0.15">
      <c r="B944" s="381" t="s">
        <v>261</v>
      </c>
      <c r="C944" s="332" t="s">
        <v>43</v>
      </c>
      <c r="D944" s="333" t="s">
        <v>30</v>
      </c>
      <c r="E944" s="702" t="s">
        <v>110</v>
      </c>
      <c r="F944" s="703" t="s">
        <v>112</v>
      </c>
      <c r="G944" s="335"/>
      <c r="H944" s="336">
        <v>1221.4259999999995</v>
      </c>
      <c r="I944" s="337">
        <v>1221.4259999999995</v>
      </c>
    </row>
    <row r="945" spans="2:9" ht="12.95" customHeight="1" x14ac:dyDescent="0.15">
      <c r="B945" s="381" t="s">
        <v>261</v>
      </c>
      <c r="C945" s="332" t="s">
        <v>43</v>
      </c>
      <c r="D945" s="333" t="s">
        <v>30</v>
      </c>
      <c r="E945" s="702" t="s">
        <v>110</v>
      </c>
      <c r="F945" s="703" t="s">
        <v>113</v>
      </c>
      <c r="G945" s="335"/>
      <c r="H945" s="336">
        <v>728.56999999999971</v>
      </c>
      <c r="I945" s="337">
        <v>728.56999999999971</v>
      </c>
    </row>
    <row r="946" spans="2:9" ht="12.95" customHeight="1" x14ac:dyDescent="0.15">
      <c r="B946" s="381" t="s">
        <v>261</v>
      </c>
      <c r="C946" s="332" t="s">
        <v>43</v>
      </c>
      <c r="D946" s="333" t="s">
        <v>30</v>
      </c>
      <c r="E946" s="702" t="s">
        <v>110</v>
      </c>
      <c r="F946" s="703" t="s">
        <v>114</v>
      </c>
      <c r="G946" s="335"/>
      <c r="H946" s="336">
        <v>428.57099999999991</v>
      </c>
      <c r="I946" s="337">
        <v>428.57099999999991</v>
      </c>
    </row>
    <row r="947" spans="2:9" ht="12.95" customHeight="1" x14ac:dyDescent="0.15">
      <c r="B947" s="381" t="s">
        <v>261</v>
      </c>
      <c r="C947" s="332" t="s">
        <v>43</v>
      </c>
      <c r="D947" s="333" t="s">
        <v>30</v>
      </c>
      <c r="E947" s="702" t="s">
        <v>110</v>
      </c>
      <c r="F947" s="703" t="s">
        <v>117</v>
      </c>
      <c r="G947" s="335"/>
      <c r="H947" s="336">
        <v>85.713999999999999</v>
      </c>
      <c r="I947" s="337">
        <v>85.713999999999999</v>
      </c>
    </row>
    <row r="948" spans="2:9" ht="12.95" customHeight="1" x14ac:dyDescent="0.15">
      <c r="B948" s="381" t="s">
        <v>261</v>
      </c>
      <c r="C948" s="332" t="s">
        <v>43</v>
      </c>
      <c r="D948" s="333" t="s">
        <v>30</v>
      </c>
      <c r="E948" s="702" t="s">
        <v>110</v>
      </c>
      <c r="F948" s="703" t="s">
        <v>249</v>
      </c>
      <c r="G948" s="335"/>
      <c r="H948" s="336">
        <v>85.713999999999999</v>
      </c>
      <c r="I948" s="337">
        <v>85.713999999999999</v>
      </c>
    </row>
    <row r="949" spans="2:9" ht="12.95" customHeight="1" x14ac:dyDescent="0.15">
      <c r="B949" s="381" t="s">
        <v>261</v>
      </c>
      <c r="C949" s="332" t="s">
        <v>43</v>
      </c>
      <c r="D949" s="333" t="s">
        <v>30</v>
      </c>
      <c r="E949" s="702" t="s">
        <v>110</v>
      </c>
      <c r="F949" s="703" t="s">
        <v>119</v>
      </c>
      <c r="G949" s="335"/>
      <c r="H949" s="336">
        <v>321.428</v>
      </c>
      <c r="I949" s="337">
        <v>321.428</v>
      </c>
    </row>
    <row r="950" spans="2:9" ht="12.95" customHeight="1" x14ac:dyDescent="0.15">
      <c r="B950" s="381" t="s">
        <v>261</v>
      </c>
      <c r="C950" s="332" t="s">
        <v>43</v>
      </c>
      <c r="D950" s="333" t="s">
        <v>30</v>
      </c>
      <c r="E950" s="702" t="s">
        <v>122</v>
      </c>
      <c r="F950" s="703" t="s">
        <v>124</v>
      </c>
      <c r="G950" s="335"/>
      <c r="H950" s="336">
        <v>42.856999999999999</v>
      </c>
      <c r="I950" s="337">
        <v>42.856999999999999</v>
      </c>
    </row>
    <row r="951" spans="2:9" ht="12.95" customHeight="1" x14ac:dyDescent="0.15">
      <c r="B951" s="381" t="s">
        <v>261</v>
      </c>
      <c r="C951" s="332" t="s">
        <v>43</v>
      </c>
      <c r="D951" s="333" t="s">
        <v>30</v>
      </c>
      <c r="E951" s="702" t="s">
        <v>122</v>
      </c>
      <c r="F951" s="703" t="s">
        <v>125</v>
      </c>
      <c r="G951" s="335"/>
      <c r="H951" s="336">
        <v>664.28399999999976</v>
      </c>
      <c r="I951" s="337">
        <v>664.28399999999976</v>
      </c>
    </row>
    <row r="952" spans="2:9" ht="12.95" customHeight="1" x14ac:dyDescent="0.15">
      <c r="B952" s="381" t="s">
        <v>261</v>
      </c>
      <c r="C952" s="332" t="s">
        <v>43</v>
      </c>
      <c r="D952" s="333" t="s">
        <v>30</v>
      </c>
      <c r="E952" s="702" t="s">
        <v>122</v>
      </c>
      <c r="F952" s="703" t="s">
        <v>279</v>
      </c>
      <c r="G952" s="335"/>
      <c r="H952" s="336">
        <v>578.56999999999982</v>
      </c>
      <c r="I952" s="337">
        <v>578.56999999999982</v>
      </c>
    </row>
    <row r="953" spans="2:9" ht="12.95" customHeight="1" x14ac:dyDescent="0.15">
      <c r="B953" s="381" t="s">
        <v>261</v>
      </c>
      <c r="C953" s="332" t="s">
        <v>43</v>
      </c>
      <c r="D953" s="333" t="s">
        <v>30</v>
      </c>
      <c r="E953" s="702" t="s">
        <v>131</v>
      </c>
      <c r="F953" s="703" t="s">
        <v>132</v>
      </c>
      <c r="G953" s="335"/>
      <c r="H953" s="336">
        <v>535.71299999999985</v>
      </c>
      <c r="I953" s="337">
        <v>535.71299999999985</v>
      </c>
    </row>
    <row r="954" spans="2:9" ht="12.95" customHeight="1" x14ac:dyDescent="0.15">
      <c r="B954" s="381" t="s">
        <v>261</v>
      </c>
      <c r="C954" s="332" t="s">
        <v>43</v>
      </c>
      <c r="D954" s="333" t="s">
        <v>30</v>
      </c>
      <c r="E954" s="702" t="s">
        <v>131</v>
      </c>
      <c r="F954" s="703" t="s">
        <v>133</v>
      </c>
      <c r="G954" s="335"/>
      <c r="H954" s="336">
        <v>42.856999999999999</v>
      </c>
      <c r="I954" s="337">
        <v>42.856999999999999</v>
      </c>
    </row>
    <row r="955" spans="2:9" ht="12.95" customHeight="1" x14ac:dyDescent="0.15">
      <c r="B955" s="381" t="s">
        <v>261</v>
      </c>
      <c r="C955" s="332" t="s">
        <v>43</v>
      </c>
      <c r="D955" s="333" t="s">
        <v>30</v>
      </c>
      <c r="E955" s="702" t="s">
        <v>131</v>
      </c>
      <c r="F955" s="703" t="s">
        <v>136</v>
      </c>
      <c r="G955" s="335"/>
      <c r="H955" s="336">
        <v>235.714</v>
      </c>
      <c r="I955" s="337">
        <v>235.714</v>
      </c>
    </row>
    <row r="956" spans="2:9" ht="12.95" customHeight="1" x14ac:dyDescent="0.15">
      <c r="B956" s="381" t="s">
        <v>261</v>
      </c>
      <c r="C956" s="332" t="s">
        <v>43</v>
      </c>
      <c r="D956" s="333" t="s">
        <v>30</v>
      </c>
      <c r="E956" s="702" t="s">
        <v>131</v>
      </c>
      <c r="F956" s="703" t="s">
        <v>137</v>
      </c>
      <c r="G956" s="335"/>
      <c r="H956" s="336">
        <v>214.285</v>
      </c>
      <c r="I956" s="337">
        <v>214.285</v>
      </c>
    </row>
    <row r="957" spans="2:9" ht="12.95" customHeight="1" x14ac:dyDescent="0.15">
      <c r="B957" s="381" t="s">
        <v>261</v>
      </c>
      <c r="C957" s="332" t="s">
        <v>43</v>
      </c>
      <c r="D957" s="333" t="s">
        <v>30</v>
      </c>
      <c r="E957" s="702" t="s">
        <v>248</v>
      </c>
      <c r="F957" s="703" t="s">
        <v>142</v>
      </c>
      <c r="G957" s="335"/>
      <c r="H957" s="336">
        <v>171.428</v>
      </c>
      <c r="I957" s="337">
        <v>171.428</v>
      </c>
    </row>
    <row r="958" spans="2:9" ht="12.95" customHeight="1" x14ac:dyDescent="0.15">
      <c r="B958" s="381" t="s">
        <v>261</v>
      </c>
      <c r="C958" s="332" t="s">
        <v>43</v>
      </c>
      <c r="D958" s="333" t="s">
        <v>30</v>
      </c>
      <c r="E958" s="702" t="s">
        <v>146</v>
      </c>
      <c r="F958" s="703" t="s">
        <v>147</v>
      </c>
      <c r="G958" s="335"/>
      <c r="H958" s="336">
        <v>42.856999999999999</v>
      </c>
      <c r="I958" s="337">
        <v>42.856999999999999</v>
      </c>
    </row>
    <row r="959" spans="2:9" ht="12.95" customHeight="1" x14ac:dyDescent="0.15">
      <c r="B959" s="381" t="s">
        <v>261</v>
      </c>
      <c r="C959" s="332" t="s">
        <v>43</v>
      </c>
      <c r="D959" s="333" t="s">
        <v>30</v>
      </c>
      <c r="E959" s="702" t="s">
        <v>146</v>
      </c>
      <c r="F959" s="703" t="s">
        <v>148</v>
      </c>
      <c r="G959" s="335"/>
      <c r="H959" s="336">
        <v>42.856999999999999</v>
      </c>
      <c r="I959" s="337">
        <v>42.856999999999999</v>
      </c>
    </row>
    <row r="960" spans="2:9" ht="12.95" customHeight="1" x14ac:dyDescent="0.15">
      <c r="B960" s="381" t="s">
        <v>261</v>
      </c>
      <c r="C960" s="332" t="s">
        <v>43</v>
      </c>
      <c r="D960" s="333" t="s">
        <v>30</v>
      </c>
      <c r="E960" s="702" t="s">
        <v>294</v>
      </c>
      <c r="F960" s="703" t="s">
        <v>149</v>
      </c>
      <c r="G960" s="335"/>
      <c r="H960" s="336">
        <v>514.28399999999988</v>
      </c>
      <c r="I960" s="337">
        <v>514.28399999999988</v>
      </c>
    </row>
    <row r="961" spans="2:9" ht="12.95" customHeight="1" x14ac:dyDescent="0.15">
      <c r="B961" s="381" t="s">
        <v>261</v>
      </c>
      <c r="C961" s="332" t="s">
        <v>43</v>
      </c>
      <c r="D961" s="333" t="s">
        <v>30</v>
      </c>
      <c r="E961" s="702" t="s">
        <v>146</v>
      </c>
      <c r="F961" s="703" t="s">
        <v>152</v>
      </c>
      <c r="G961" s="335"/>
      <c r="H961" s="336">
        <v>171.428</v>
      </c>
      <c r="I961" s="337">
        <v>171.428</v>
      </c>
    </row>
    <row r="962" spans="2:9" ht="12.95" customHeight="1" x14ac:dyDescent="0.15">
      <c r="B962" s="381" t="s">
        <v>10</v>
      </c>
      <c r="C962" s="332" t="s">
        <v>43</v>
      </c>
      <c r="D962" s="333" t="s">
        <v>30</v>
      </c>
      <c r="E962" s="702" t="s">
        <v>291</v>
      </c>
      <c r="F962" s="703" t="s">
        <v>99</v>
      </c>
      <c r="G962" s="335"/>
      <c r="H962" s="336">
        <v>352.5</v>
      </c>
      <c r="I962" s="337">
        <v>352.5</v>
      </c>
    </row>
    <row r="963" spans="2:9" ht="12.95" customHeight="1" x14ac:dyDescent="0.15">
      <c r="B963" s="381" t="s">
        <v>10</v>
      </c>
      <c r="C963" s="332" t="s">
        <v>43</v>
      </c>
      <c r="D963" s="333" t="s">
        <v>30</v>
      </c>
      <c r="E963" s="702" t="s">
        <v>103</v>
      </c>
      <c r="F963" s="703" t="s">
        <v>105</v>
      </c>
      <c r="G963" s="335"/>
      <c r="H963" s="336">
        <v>47.510999999999996</v>
      </c>
      <c r="I963" s="337">
        <v>47.510999999999996</v>
      </c>
    </row>
    <row r="964" spans="2:9" ht="12.95" customHeight="1" x14ac:dyDescent="0.15">
      <c r="B964" s="381" t="s">
        <v>10</v>
      </c>
      <c r="C964" s="332" t="s">
        <v>43</v>
      </c>
      <c r="D964" s="333" t="s">
        <v>30</v>
      </c>
      <c r="E964" s="702" t="s">
        <v>110</v>
      </c>
      <c r="F964" s="703" t="s">
        <v>112</v>
      </c>
      <c r="G964" s="335"/>
      <c r="H964" s="336">
        <v>181.78500000000003</v>
      </c>
      <c r="I964" s="337">
        <v>181.78500000000003</v>
      </c>
    </row>
    <row r="965" spans="2:9" ht="12.95" customHeight="1" x14ac:dyDescent="0.15">
      <c r="B965" s="381" t="s">
        <v>10</v>
      </c>
      <c r="C965" s="332" t="s">
        <v>43</v>
      </c>
      <c r="D965" s="333" t="s">
        <v>30</v>
      </c>
      <c r="E965" s="702" t="s">
        <v>110</v>
      </c>
      <c r="F965" s="703" t="s">
        <v>114</v>
      </c>
      <c r="G965" s="335"/>
      <c r="H965" s="336">
        <v>300</v>
      </c>
      <c r="I965" s="337">
        <v>300</v>
      </c>
    </row>
    <row r="966" spans="2:9" ht="12.95" customHeight="1" x14ac:dyDescent="0.15">
      <c r="B966" s="381" t="s">
        <v>10</v>
      </c>
      <c r="C966" s="332" t="s">
        <v>43</v>
      </c>
      <c r="D966" s="333" t="s">
        <v>30</v>
      </c>
      <c r="E966" s="702" t="s">
        <v>110</v>
      </c>
      <c r="F966" s="703" t="s">
        <v>117</v>
      </c>
      <c r="G966" s="335"/>
      <c r="H966" s="336">
        <v>75</v>
      </c>
      <c r="I966" s="337">
        <v>75</v>
      </c>
    </row>
    <row r="967" spans="2:9" ht="12.95" customHeight="1" x14ac:dyDescent="0.15">
      <c r="B967" s="381" t="s">
        <v>10</v>
      </c>
      <c r="C967" s="332" t="s">
        <v>43</v>
      </c>
      <c r="D967" s="333" t="s">
        <v>30</v>
      </c>
      <c r="E967" s="702" t="s">
        <v>122</v>
      </c>
      <c r="F967" s="703" t="s">
        <v>279</v>
      </c>
      <c r="G967" s="335"/>
      <c r="H967" s="336">
        <v>163.851</v>
      </c>
      <c r="I967" s="337">
        <v>163.851</v>
      </c>
    </row>
    <row r="968" spans="2:9" ht="12.95" customHeight="1" x14ac:dyDescent="0.15">
      <c r="B968" s="381" t="s">
        <v>10</v>
      </c>
      <c r="C968" s="332" t="s">
        <v>43</v>
      </c>
      <c r="D968" s="333" t="s">
        <v>30</v>
      </c>
      <c r="E968" s="702" t="s">
        <v>131</v>
      </c>
      <c r="F968" s="703" t="s">
        <v>132</v>
      </c>
      <c r="G968" s="335"/>
      <c r="H968" s="336">
        <v>25</v>
      </c>
      <c r="I968" s="337">
        <v>25</v>
      </c>
    </row>
    <row r="969" spans="2:9" ht="12.95" customHeight="1" x14ac:dyDescent="0.15">
      <c r="B969" s="381" t="s">
        <v>10</v>
      </c>
      <c r="C969" s="332" t="s">
        <v>43</v>
      </c>
      <c r="D969" s="333" t="s">
        <v>30</v>
      </c>
      <c r="E969" s="702" t="s">
        <v>131</v>
      </c>
      <c r="F969" s="703" t="s">
        <v>140</v>
      </c>
      <c r="G969" s="335"/>
      <c r="H969" s="336">
        <v>309</v>
      </c>
      <c r="I969" s="337">
        <v>309</v>
      </c>
    </row>
    <row r="970" spans="2:9" ht="12.95" customHeight="1" x14ac:dyDescent="0.15">
      <c r="B970" s="381" t="s">
        <v>10</v>
      </c>
      <c r="C970" s="332" t="s">
        <v>43</v>
      </c>
      <c r="D970" s="333" t="s">
        <v>30</v>
      </c>
      <c r="E970" s="702" t="s">
        <v>248</v>
      </c>
      <c r="F970" s="703" t="s">
        <v>143</v>
      </c>
      <c r="G970" s="335"/>
      <c r="H970" s="336">
        <v>25.506</v>
      </c>
      <c r="I970" s="337">
        <v>25.506</v>
      </c>
    </row>
    <row r="971" spans="2:9" ht="12.95" customHeight="1" x14ac:dyDescent="0.15">
      <c r="B971" s="381" t="s">
        <v>10</v>
      </c>
      <c r="C971" s="332" t="s">
        <v>43</v>
      </c>
      <c r="D971" s="333" t="s">
        <v>30</v>
      </c>
      <c r="E971" s="702" t="s">
        <v>146</v>
      </c>
      <c r="F971" s="703" t="s">
        <v>147</v>
      </c>
      <c r="G971" s="335"/>
      <c r="H971" s="336">
        <v>25.588000000000001</v>
      </c>
      <c r="I971" s="337">
        <v>25.588000000000001</v>
      </c>
    </row>
    <row r="972" spans="2:9" ht="12.95" customHeight="1" x14ac:dyDescent="0.15">
      <c r="B972" s="381" t="s">
        <v>10</v>
      </c>
      <c r="C972" s="332" t="s">
        <v>43</v>
      </c>
      <c r="D972" s="333" t="s">
        <v>30</v>
      </c>
      <c r="E972" s="702" t="s">
        <v>146</v>
      </c>
      <c r="F972" s="703" t="s">
        <v>149</v>
      </c>
      <c r="G972" s="335"/>
      <c r="H972" s="336">
        <v>175.22</v>
      </c>
      <c r="I972" s="337">
        <v>175.22</v>
      </c>
    </row>
    <row r="973" spans="2:9" ht="12.95" customHeight="1" x14ac:dyDescent="0.15">
      <c r="B973" s="381" t="s">
        <v>10</v>
      </c>
      <c r="C973" s="332" t="s">
        <v>43</v>
      </c>
      <c r="D973" s="333" t="s">
        <v>30</v>
      </c>
      <c r="E973" s="702" t="s">
        <v>146</v>
      </c>
      <c r="F973" s="703" t="s">
        <v>152</v>
      </c>
      <c r="G973" s="335"/>
      <c r="H973" s="336">
        <v>18.75</v>
      </c>
      <c r="I973" s="337">
        <v>18.75</v>
      </c>
    </row>
    <row r="974" spans="2:9" ht="12.95" customHeight="1" x14ac:dyDescent="0.15">
      <c r="B974" s="381" t="s">
        <v>10</v>
      </c>
      <c r="C974" s="332" t="s">
        <v>43</v>
      </c>
      <c r="D974" s="333" t="s">
        <v>30</v>
      </c>
      <c r="E974" s="702" t="s">
        <v>146</v>
      </c>
      <c r="F974" s="703" t="s">
        <v>275</v>
      </c>
      <c r="G974" s="335"/>
      <c r="H974" s="336">
        <v>173.75</v>
      </c>
      <c r="I974" s="337">
        <v>173.75</v>
      </c>
    </row>
    <row r="975" spans="2:9" ht="12.95" customHeight="1" x14ac:dyDescent="0.15">
      <c r="B975" s="383"/>
      <c r="C975" s="345" t="s">
        <v>43</v>
      </c>
      <c r="D975" s="346" t="s">
        <v>30</v>
      </c>
      <c r="E975" s="710" t="s">
        <v>273</v>
      </c>
      <c r="F975" s="711"/>
      <c r="G975" s="25"/>
      <c r="H975" s="2">
        <v>9780.5849999999955</v>
      </c>
      <c r="I975" s="348">
        <v>9780.5849999999955</v>
      </c>
    </row>
    <row r="976" spans="2:9" ht="12.95" customHeight="1" x14ac:dyDescent="0.15">
      <c r="B976" s="381" t="s">
        <v>7</v>
      </c>
      <c r="C976" s="332" t="s">
        <v>43</v>
      </c>
      <c r="D976" s="333" t="s">
        <v>25</v>
      </c>
      <c r="E976" s="702" t="s">
        <v>87</v>
      </c>
      <c r="F976" s="703" t="s">
        <v>88</v>
      </c>
      <c r="G976" s="335"/>
      <c r="H976" s="336">
        <v>122.142</v>
      </c>
      <c r="I976" s="337">
        <v>122.142</v>
      </c>
    </row>
    <row r="977" spans="2:9" ht="12.95" customHeight="1" x14ac:dyDescent="0.15">
      <c r="B977" s="381" t="s">
        <v>7</v>
      </c>
      <c r="C977" s="332" t="s">
        <v>43</v>
      </c>
      <c r="D977" s="333" t="s">
        <v>25</v>
      </c>
      <c r="E977" s="702" t="s">
        <v>87</v>
      </c>
      <c r="F977" s="703" t="s">
        <v>89</v>
      </c>
      <c r="G977" s="335"/>
      <c r="H977" s="336">
        <v>1092.8570000000004</v>
      </c>
      <c r="I977" s="337">
        <v>1092.8570000000004</v>
      </c>
    </row>
    <row r="978" spans="2:9" ht="12.95" customHeight="1" x14ac:dyDescent="0.15">
      <c r="B978" s="381" t="s">
        <v>7</v>
      </c>
      <c r="C978" s="332" t="s">
        <v>43</v>
      </c>
      <c r="D978" s="333" t="s">
        <v>25</v>
      </c>
      <c r="E978" s="702" t="s">
        <v>87</v>
      </c>
      <c r="F978" s="703" t="s">
        <v>93</v>
      </c>
      <c r="G978" s="335"/>
      <c r="H978" s="336">
        <v>192.857</v>
      </c>
      <c r="I978" s="337">
        <v>192.857</v>
      </c>
    </row>
    <row r="979" spans="2:9" ht="12.95" customHeight="1" x14ac:dyDescent="0.15">
      <c r="B979" s="381" t="s">
        <v>7</v>
      </c>
      <c r="C979" s="332" t="s">
        <v>43</v>
      </c>
      <c r="D979" s="333" t="s">
        <v>25</v>
      </c>
      <c r="E979" s="702" t="s">
        <v>87</v>
      </c>
      <c r="F979" s="703" t="s">
        <v>96</v>
      </c>
      <c r="G979" s="335"/>
      <c r="H979" s="336">
        <v>64.286000000000001</v>
      </c>
      <c r="I979" s="337">
        <v>64.286000000000001</v>
      </c>
    </row>
    <row r="980" spans="2:9" ht="12.95" customHeight="1" x14ac:dyDescent="0.15">
      <c r="B980" s="381" t="s">
        <v>7</v>
      </c>
      <c r="C980" s="332" t="s">
        <v>43</v>
      </c>
      <c r="D980" s="333" t="s">
        <v>25</v>
      </c>
      <c r="E980" s="702" t="s">
        <v>97</v>
      </c>
      <c r="F980" s="703" t="s">
        <v>99</v>
      </c>
      <c r="G980" s="335"/>
      <c r="H980" s="336">
        <v>128.571</v>
      </c>
      <c r="I980" s="337">
        <v>128.571</v>
      </c>
    </row>
    <row r="981" spans="2:9" ht="12.95" customHeight="1" x14ac:dyDescent="0.15">
      <c r="B981" s="381" t="s">
        <v>7</v>
      </c>
      <c r="C981" s="332" t="s">
        <v>43</v>
      </c>
      <c r="D981" s="333" t="s">
        <v>25</v>
      </c>
      <c r="E981" s="702" t="s">
        <v>97</v>
      </c>
      <c r="F981" s="703" t="s">
        <v>254</v>
      </c>
      <c r="G981" s="335"/>
      <c r="H981" s="336">
        <v>61.070999999999998</v>
      </c>
      <c r="I981" s="337">
        <v>61.070999999999998</v>
      </c>
    </row>
    <row r="982" spans="2:9" ht="12.95" customHeight="1" x14ac:dyDescent="0.15">
      <c r="B982" s="381" t="s">
        <v>7</v>
      </c>
      <c r="C982" s="332" t="s">
        <v>43</v>
      </c>
      <c r="D982" s="333" t="s">
        <v>25</v>
      </c>
      <c r="E982" s="702" t="s">
        <v>97</v>
      </c>
      <c r="F982" s="703" t="s">
        <v>101</v>
      </c>
      <c r="G982" s="335"/>
      <c r="H982" s="336">
        <v>64.286000000000001</v>
      </c>
      <c r="I982" s="337">
        <v>64.286000000000001</v>
      </c>
    </row>
    <row r="983" spans="2:9" ht="12.95" customHeight="1" x14ac:dyDescent="0.15">
      <c r="B983" s="381" t="s">
        <v>7</v>
      </c>
      <c r="C983" s="332" t="s">
        <v>43</v>
      </c>
      <c r="D983" s="333" t="s">
        <v>25</v>
      </c>
      <c r="E983" s="702" t="s">
        <v>103</v>
      </c>
      <c r="F983" s="703" t="s">
        <v>105</v>
      </c>
      <c r="G983" s="335"/>
      <c r="H983" s="336">
        <v>64.286000000000001</v>
      </c>
      <c r="I983" s="337">
        <v>64.286000000000001</v>
      </c>
    </row>
    <row r="984" spans="2:9" ht="12.95" customHeight="1" x14ac:dyDescent="0.15">
      <c r="B984" s="381" t="s">
        <v>7</v>
      </c>
      <c r="C984" s="332" t="s">
        <v>43</v>
      </c>
      <c r="D984" s="333" t="s">
        <v>25</v>
      </c>
      <c r="E984" s="702" t="s">
        <v>103</v>
      </c>
      <c r="F984" s="703" t="s">
        <v>106</v>
      </c>
      <c r="G984" s="335"/>
      <c r="H984" s="336">
        <v>128.572</v>
      </c>
      <c r="I984" s="337">
        <v>128.572</v>
      </c>
    </row>
    <row r="985" spans="2:9" ht="12.95" customHeight="1" x14ac:dyDescent="0.15">
      <c r="B985" s="381" t="s">
        <v>7</v>
      </c>
      <c r="C985" s="332" t="s">
        <v>43</v>
      </c>
      <c r="D985" s="333" t="s">
        <v>25</v>
      </c>
      <c r="E985" s="702" t="s">
        <v>315</v>
      </c>
      <c r="F985" s="703" t="s">
        <v>107</v>
      </c>
      <c r="G985" s="335"/>
      <c r="H985" s="336">
        <v>64.286000000000001</v>
      </c>
      <c r="I985" s="337">
        <v>64.286000000000001</v>
      </c>
    </row>
    <row r="986" spans="2:9" ht="12.95" customHeight="1" x14ac:dyDescent="0.15">
      <c r="B986" s="381" t="s">
        <v>7</v>
      </c>
      <c r="C986" s="332" t="s">
        <v>43</v>
      </c>
      <c r="D986" s="333" t="s">
        <v>25</v>
      </c>
      <c r="E986" s="702" t="s">
        <v>103</v>
      </c>
      <c r="F986" s="703" t="s">
        <v>109</v>
      </c>
      <c r="G986" s="335"/>
      <c r="H986" s="336">
        <v>192.858</v>
      </c>
      <c r="I986" s="337">
        <v>192.858</v>
      </c>
    </row>
    <row r="987" spans="2:9" ht="12.95" customHeight="1" x14ac:dyDescent="0.15">
      <c r="B987" s="381" t="s">
        <v>7</v>
      </c>
      <c r="C987" s="332" t="s">
        <v>43</v>
      </c>
      <c r="D987" s="333" t="s">
        <v>25</v>
      </c>
      <c r="E987" s="702" t="s">
        <v>110</v>
      </c>
      <c r="F987" s="703" t="s">
        <v>112</v>
      </c>
      <c r="G987" s="335"/>
      <c r="H987" s="336">
        <v>1468.9290000000005</v>
      </c>
      <c r="I987" s="337">
        <v>1468.9290000000005</v>
      </c>
    </row>
    <row r="988" spans="2:9" ht="12.95" customHeight="1" x14ac:dyDescent="0.15">
      <c r="B988" s="381" t="s">
        <v>7</v>
      </c>
      <c r="C988" s="332" t="s">
        <v>43</v>
      </c>
      <c r="D988" s="333" t="s">
        <v>25</v>
      </c>
      <c r="E988" s="702" t="s">
        <v>110</v>
      </c>
      <c r="F988" s="703" t="s">
        <v>113</v>
      </c>
      <c r="G988" s="335"/>
      <c r="H988" s="336">
        <v>636.42700000000002</v>
      </c>
      <c r="I988" s="337">
        <v>636.42700000000002</v>
      </c>
    </row>
    <row r="989" spans="2:9" ht="12.95" customHeight="1" x14ac:dyDescent="0.15">
      <c r="B989" s="381" t="s">
        <v>7</v>
      </c>
      <c r="C989" s="332" t="s">
        <v>43</v>
      </c>
      <c r="D989" s="333" t="s">
        <v>25</v>
      </c>
      <c r="E989" s="702" t="s">
        <v>293</v>
      </c>
      <c r="F989" s="703" t="s">
        <v>114</v>
      </c>
      <c r="G989" s="335"/>
      <c r="H989" s="336">
        <v>2520.0000000000005</v>
      </c>
      <c r="I989" s="337">
        <v>2520.0000000000005</v>
      </c>
    </row>
    <row r="990" spans="2:9" ht="12.95" customHeight="1" x14ac:dyDescent="0.15">
      <c r="B990" s="381" t="s">
        <v>7</v>
      </c>
      <c r="C990" s="332" t="s">
        <v>43</v>
      </c>
      <c r="D990" s="333" t="s">
        <v>25</v>
      </c>
      <c r="E990" s="702" t="s">
        <v>110</v>
      </c>
      <c r="F990" s="703" t="s">
        <v>116</v>
      </c>
      <c r="G990" s="335"/>
      <c r="H990" s="336">
        <v>48.213999999999999</v>
      </c>
      <c r="I990" s="337">
        <v>48.213999999999999</v>
      </c>
    </row>
    <row r="991" spans="2:9" ht="12.95" customHeight="1" thickBot="1" x14ac:dyDescent="0.2">
      <c r="B991" s="388" t="s">
        <v>7</v>
      </c>
      <c r="C991" s="355" t="s">
        <v>43</v>
      </c>
      <c r="D991" s="356" t="s">
        <v>25</v>
      </c>
      <c r="E991" s="704" t="s">
        <v>110</v>
      </c>
      <c r="F991" s="705" t="s">
        <v>117</v>
      </c>
      <c r="G991" s="358"/>
      <c r="H991" s="359">
        <v>257.14300000000003</v>
      </c>
      <c r="I991" s="360">
        <v>257.14300000000003</v>
      </c>
    </row>
    <row r="992" spans="2:9" ht="12.95" customHeight="1" x14ac:dyDescent="0.15">
      <c r="B992" s="384" t="s">
        <v>7</v>
      </c>
      <c r="C992" s="349" t="s">
        <v>43</v>
      </c>
      <c r="D992" s="350" t="s">
        <v>25</v>
      </c>
      <c r="E992" s="706" t="s">
        <v>110</v>
      </c>
      <c r="F992" s="707" t="s">
        <v>249</v>
      </c>
      <c r="G992" s="352"/>
      <c r="H992" s="353">
        <v>1954.2860000000007</v>
      </c>
      <c r="I992" s="354">
        <v>1954.2860000000007</v>
      </c>
    </row>
    <row r="993" spans="2:9" ht="12.95" customHeight="1" x14ac:dyDescent="0.15">
      <c r="B993" s="381" t="s">
        <v>7</v>
      </c>
      <c r="C993" s="332" t="s">
        <v>43</v>
      </c>
      <c r="D993" s="333" t="s">
        <v>25</v>
      </c>
      <c r="E993" s="702" t="s">
        <v>110</v>
      </c>
      <c r="F993" s="703" t="s">
        <v>119</v>
      </c>
      <c r="G993" s="335"/>
      <c r="H993" s="336">
        <v>2883.2160000000008</v>
      </c>
      <c r="I993" s="337">
        <v>2883.2160000000008</v>
      </c>
    </row>
    <row r="994" spans="2:9" ht="12.95" customHeight="1" x14ac:dyDescent="0.15">
      <c r="B994" s="381" t="s">
        <v>7</v>
      </c>
      <c r="C994" s="332" t="s">
        <v>43</v>
      </c>
      <c r="D994" s="333" t="s">
        <v>25</v>
      </c>
      <c r="E994" s="702" t="s">
        <v>110</v>
      </c>
      <c r="F994" s="703" t="s">
        <v>121</v>
      </c>
      <c r="G994" s="335"/>
      <c r="H994" s="336">
        <v>736.07500000000027</v>
      </c>
      <c r="I994" s="337">
        <v>736.07500000000027</v>
      </c>
    </row>
    <row r="995" spans="2:9" ht="12.95" customHeight="1" x14ac:dyDescent="0.15">
      <c r="B995" s="381" t="s">
        <v>7</v>
      </c>
      <c r="C995" s="332" t="s">
        <v>43</v>
      </c>
      <c r="D995" s="333" t="s">
        <v>25</v>
      </c>
      <c r="E995" s="702" t="s">
        <v>122</v>
      </c>
      <c r="F995" s="703" t="s">
        <v>125</v>
      </c>
      <c r="G995" s="335"/>
      <c r="H995" s="336">
        <v>514.28600000000006</v>
      </c>
      <c r="I995" s="337">
        <v>514.28600000000006</v>
      </c>
    </row>
    <row r="996" spans="2:9" ht="12.95" customHeight="1" x14ac:dyDescent="0.15">
      <c r="B996" s="381" t="s">
        <v>7</v>
      </c>
      <c r="C996" s="332" t="s">
        <v>43</v>
      </c>
      <c r="D996" s="333" t="s">
        <v>25</v>
      </c>
      <c r="E996" s="702" t="s">
        <v>122</v>
      </c>
      <c r="F996" s="703" t="s">
        <v>126</v>
      </c>
      <c r="G996" s="335"/>
      <c r="H996" s="336">
        <v>707.14500000000021</v>
      </c>
      <c r="I996" s="337">
        <v>707.14500000000021</v>
      </c>
    </row>
    <row r="997" spans="2:9" ht="12.95" customHeight="1" x14ac:dyDescent="0.15">
      <c r="B997" s="381" t="s">
        <v>7</v>
      </c>
      <c r="C997" s="332" t="s">
        <v>43</v>
      </c>
      <c r="D997" s="333" t="s">
        <v>25</v>
      </c>
      <c r="E997" s="702" t="s">
        <v>122</v>
      </c>
      <c r="F997" s="703" t="s">
        <v>127</v>
      </c>
      <c r="G997" s="335"/>
      <c r="H997" s="336">
        <v>231.43</v>
      </c>
      <c r="I997" s="337">
        <v>231.43</v>
      </c>
    </row>
    <row r="998" spans="2:9" ht="12.95" customHeight="1" x14ac:dyDescent="0.15">
      <c r="B998" s="381" t="s">
        <v>7</v>
      </c>
      <c r="C998" s="332" t="s">
        <v>43</v>
      </c>
      <c r="D998" s="333" t="s">
        <v>25</v>
      </c>
      <c r="E998" s="702" t="s">
        <v>122</v>
      </c>
      <c r="F998" s="703" t="s">
        <v>129</v>
      </c>
      <c r="G998" s="335"/>
      <c r="H998" s="336">
        <v>128.572</v>
      </c>
      <c r="I998" s="337">
        <v>128.572</v>
      </c>
    </row>
    <row r="999" spans="2:9" ht="12.95" customHeight="1" x14ac:dyDescent="0.15">
      <c r="B999" s="381" t="s">
        <v>7</v>
      </c>
      <c r="C999" s="332" t="s">
        <v>43</v>
      </c>
      <c r="D999" s="333" t="s">
        <v>25</v>
      </c>
      <c r="E999" s="702" t="s">
        <v>122</v>
      </c>
      <c r="F999" s="703" t="s">
        <v>130</v>
      </c>
      <c r="G999" s="335"/>
      <c r="H999" s="336">
        <v>183.214</v>
      </c>
      <c r="I999" s="337">
        <v>183.214</v>
      </c>
    </row>
    <row r="1000" spans="2:9" ht="12.95" customHeight="1" x14ac:dyDescent="0.15">
      <c r="B1000" s="381" t="s">
        <v>7</v>
      </c>
      <c r="C1000" s="332" t="s">
        <v>43</v>
      </c>
      <c r="D1000" s="333" t="s">
        <v>25</v>
      </c>
      <c r="E1000" s="702" t="s">
        <v>122</v>
      </c>
      <c r="F1000" s="703" t="s">
        <v>279</v>
      </c>
      <c r="G1000" s="335"/>
      <c r="H1000" s="336">
        <v>13718.578000000001</v>
      </c>
      <c r="I1000" s="337">
        <v>13718.578000000001</v>
      </c>
    </row>
    <row r="1001" spans="2:9" ht="12.95" customHeight="1" x14ac:dyDescent="0.15">
      <c r="B1001" s="381" t="s">
        <v>7</v>
      </c>
      <c r="C1001" s="332" t="s">
        <v>43</v>
      </c>
      <c r="D1001" s="333" t="s">
        <v>25</v>
      </c>
      <c r="E1001" s="702" t="s">
        <v>131</v>
      </c>
      <c r="F1001" s="703" t="s">
        <v>132</v>
      </c>
      <c r="G1001" s="335"/>
      <c r="H1001" s="336">
        <v>1787.1450000000009</v>
      </c>
      <c r="I1001" s="337">
        <v>1787.1450000000009</v>
      </c>
    </row>
    <row r="1002" spans="2:9" ht="12.95" customHeight="1" x14ac:dyDescent="0.15">
      <c r="B1002" s="381" t="s">
        <v>7</v>
      </c>
      <c r="C1002" s="332" t="s">
        <v>43</v>
      </c>
      <c r="D1002" s="333" t="s">
        <v>25</v>
      </c>
      <c r="E1002" s="702" t="s">
        <v>131</v>
      </c>
      <c r="F1002" s="703" t="s">
        <v>135</v>
      </c>
      <c r="G1002" s="335"/>
      <c r="H1002" s="336">
        <v>64.286000000000001</v>
      </c>
      <c r="I1002" s="337">
        <v>64.286000000000001</v>
      </c>
    </row>
    <row r="1003" spans="2:9" ht="12.95" customHeight="1" x14ac:dyDescent="0.15">
      <c r="B1003" s="381" t="s">
        <v>7</v>
      </c>
      <c r="C1003" s="332" t="s">
        <v>43</v>
      </c>
      <c r="D1003" s="333" t="s">
        <v>25</v>
      </c>
      <c r="E1003" s="702" t="s">
        <v>131</v>
      </c>
      <c r="F1003" s="703" t="s">
        <v>136</v>
      </c>
      <c r="G1003" s="335"/>
      <c r="H1003" s="336">
        <v>12178.920999999998</v>
      </c>
      <c r="I1003" s="337">
        <v>12178.920999999998</v>
      </c>
    </row>
    <row r="1004" spans="2:9" ht="12.95" customHeight="1" x14ac:dyDescent="0.15">
      <c r="B1004" s="381" t="s">
        <v>7</v>
      </c>
      <c r="C1004" s="332" t="s">
        <v>43</v>
      </c>
      <c r="D1004" s="333" t="s">
        <v>25</v>
      </c>
      <c r="E1004" s="702" t="s">
        <v>131</v>
      </c>
      <c r="F1004" s="703" t="s">
        <v>137</v>
      </c>
      <c r="G1004" s="335"/>
      <c r="H1004" s="336">
        <v>16865.353999999999</v>
      </c>
      <c r="I1004" s="337">
        <v>16865.353999999999</v>
      </c>
    </row>
    <row r="1005" spans="2:9" ht="12.95" customHeight="1" x14ac:dyDescent="0.15">
      <c r="B1005" s="381" t="s">
        <v>7</v>
      </c>
      <c r="C1005" s="332" t="s">
        <v>43</v>
      </c>
      <c r="D1005" s="333" t="s">
        <v>25</v>
      </c>
      <c r="E1005" s="702" t="s">
        <v>131</v>
      </c>
      <c r="F1005" s="703" t="s">
        <v>139</v>
      </c>
      <c r="G1005" s="335"/>
      <c r="H1005" s="336">
        <v>327.85699999999997</v>
      </c>
      <c r="I1005" s="337">
        <v>327.85699999999997</v>
      </c>
    </row>
    <row r="1006" spans="2:9" ht="12.95" customHeight="1" x14ac:dyDescent="0.15">
      <c r="B1006" s="381" t="s">
        <v>7</v>
      </c>
      <c r="C1006" s="332" t="s">
        <v>43</v>
      </c>
      <c r="D1006" s="333" t="s">
        <v>25</v>
      </c>
      <c r="E1006" s="702" t="s">
        <v>131</v>
      </c>
      <c r="F1006" s="703" t="s">
        <v>140</v>
      </c>
      <c r="G1006" s="335"/>
      <c r="H1006" s="336">
        <v>514.28800000000001</v>
      </c>
      <c r="I1006" s="337">
        <v>514.28800000000001</v>
      </c>
    </row>
    <row r="1007" spans="2:9" ht="12.95" customHeight="1" x14ac:dyDescent="0.15">
      <c r="B1007" s="381" t="s">
        <v>7</v>
      </c>
      <c r="C1007" s="332" t="s">
        <v>43</v>
      </c>
      <c r="D1007" s="333" t="s">
        <v>25</v>
      </c>
      <c r="E1007" s="702" t="s">
        <v>248</v>
      </c>
      <c r="F1007" s="703" t="s">
        <v>280</v>
      </c>
      <c r="G1007" s="335"/>
      <c r="H1007" s="336">
        <v>585</v>
      </c>
      <c r="I1007" s="337">
        <v>585</v>
      </c>
    </row>
    <row r="1008" spans="2:9" ht="12.95" customHeight="1" x14ac:dyDescent="0.15">
      <c r="B1008" s="381" t="s">
        <v>7</v>
      </c>
      <c r="C1008" s="332" t="s">
        <v>43</v>
      </c>
      <c r="D1008" s="333" t="s">
        <v>25</v>
      </c>
      <c r="E1008" s="702" t="s">
        <v>248</v>
      </c>
      <c r="F1008" s="703" t="s">
        <v>142</v>
      </c>
      <c r="G1008" s="335"/>
      <c r="H1008" s="336">
        <v>7126.0770000000011</v>
      </c>
      <c r="I1008" s="337">
        <v>7126.0770000000011</v>
      </c>
    </row>
    <row r="1009" spans="2:9" ht="12.95" customHeight="1" x14ac:dyDescent="0.15">
      <c r="B1009" s="381" t="s">
        <v>7</v>
      </c>
      <c r="C1009" s="332" t="s">
        <v>43</v>
      </c>
      <c r="D1009" s="333" t="s">
        <v>25</v>
      </c>
      <c r="E1009" s="702" t="s">
        <v>248</v>
      </c>
      <c r="F1009" s="703" t="s">
        <v>143</v>
      </c>
      <c r="G1009" s="335"/>
      <c r="H1009" s="336">
        <v>2423.5750000000007</v>
      </c>
      <c r="I1009" s="337">
        <v>2423.5750000000007</v>
      </c>
    </row>
    <row r="1010" spans="2:9" ht="12.95" customHeight="1" x14ac:dyDescent="0.15">
      <c r="B1010" s="381" t="s">
        <v>7</v>
      </c>
      <c r="C1010" s="332" t="s">
        <v>43</v>
      </c>
      <c r="D1010" s="333" t="s">
        <v>25</v>
      </c>
      <c r="E1010" s="702" t="s">
        <v>248</v>
      </c>
      <c r="F1010" s="703" t="s">
        <v>144</v>
      </c>
      <c r="G1010" s="335"/>
      <c r="H1010" s="336">
        <v>732.85500000000002</v>
      </c>
      <c r="I1010" s="337">
        <v>732.85500000000002</v>
      </c>
    </row>
    <row r="1011" spans="2:9" ht="12.95" customHeight="1" x14ac:dyDescent="0.15">
      <c r="B1011" s="381" t="s">
        <v>7</v>
      </c>
      <c r="C1011" s="332" t="s">
        <v>43</v>
      </c>
      <c r="D1011" s="333" t="s">
        <v>25</v>
      </c>
      <c r="E1011" s="702" t="s">
        <v>248</v>
      </c>
      <c r="F1011" s="703" t="s">
        <v>145</v>
      </c>
      <c r="G1011" s="335"/>
      <c r="H1011" s="336">
        <v>2834.998</v>
      </c>
      <c r="I1011" s="337">
        <v>2834.998</v>
      </c>
    </row>
    <row r="1012" spans="2:9" ht="12.95" customHeight="1" x14ac:dyDescent="0.15">
      <c r="B1012" s="381" t="s">
        <v>7</v>
      </c>
      <c r="C1012" s="332" t="s">
        <v>43</v>
      </c>
      <c r="D1012" s="333" t="s">
        <v>25</v>
      </c>
      <c r="E1012" s="702" t="s">
        <v>146</v>
      </c>
      <c r="F1012" s="703" t="s">
        <v>147</v>
      </c>
      <c r="G1012" s="335"/>
      <c r="H1012" s="336">
        <v>385.71600000000001</v>
      </c>
      <c r="I1012" s="337">
        <v>385.71600000000001</v>
      </c>
    </row>
    <row r="1013" spans="2:9" ht="12.95" customHeight="1" x14ac:dyDescent="0.15">
      <c r="B1013" s="381" t="s">
        <v>7</v>
      </c>
      <c r="C1013" s="332" t="s">
        <v>43</v>
      </c>
      <c r="D1013" s="333" t="s">
        <v>25</v>
      </c>
      <c r="E1013" s="702" t="s">
        <v>146</v>
      </c>
      <c r="F1013" s="703" t="s">
        <v>148</v>
      </c>
      <c r="G1013" s="335"/>
      <c r="H1013" s="336">
        <v>893.57100000000014</v>
      </c>
      <c r="I1013" s="337">
        <v>893.57100000000014</v>
      </c>
    </row>
    <row r="1014" spans="2:9" ht="12.95" customHeight="1" x14ac:dyDescent="0.15">
      <c r="B1014" s="381" t="s">
        <v>7</v>
      </c>
      <c r="C1014" s="332" t="s">
        <v>43</v>
      </c>
      <c r="D1014" s="333" t="s">
        <v>25</v>
      </c>
      <c r="E1014" s="702" t="s">
        <v>146</v>
      </c>
      <c r="F1014" s="703" t="s">
        <v>149</v>
      </c>
      <c r="G1014" s="335"/>
      <c r="H1014" s="336">
        <v>1221.4290000000005</v>
      </c>
      <c r="I1014" s="337">
        <v>1221.4290000000005</v>
      </c>
    </row>
    <row r="1015" spans="2:9" ht="12.95" customHeight="1" x14ac:dyDescent="0.15">
      <c r="B1015" s="381" t="s">
        <v>7</v>
      </c>
      <c r="C1015" s="332" t="s">
        <v>43</v>
      </c>
      <c r="D1015" s="333" t="s">
        <v>25</v>
      </c>
      <c r="E1015" s="702" t="s">
        <v>146</v>
      </c>
      <c r="F1015" s="703" t="s">
        <v>152</v>
      </c>
      <c r="G1015" s="335"/>
      <c r="H1015" s="336">
        <v>2552.1460000000002</v>
      </c>
      <c r="I1015" s="337">
        <v>2552.1460000000002</v>
      </c>
    </row>
    <row r="1016" spans="2:9" ht="12.95" customHeight="1" x14ac:dyDescent="0.15">
      <c r="B1016" s="383"/>
      <c r="C1016" s="345" t="s">
        <v>43</v>
      </c>
      <c r="D1016" s="346" t="s">
        <v>25</v>
      </c>
      <c r="E1016" s="710" t="s">
        <v>273</v>
      </c>
      <c r="F1016" s="711"/>
      <c r="G1016" s="25"/>
      <c r="H1016" s="2">
        <v>78656.804999999556</v>
      </c>
      <c r="I1016" s="348">
        <v>78656.804999999556</v>
      </c>
    </row>
    <row r="1017" spans="2:9" ht="12.95" customHeight="1" x14ac:dyDescent="0.15">
      <c r="B1017" s="381" t="s">
        <v>7</v>
      </c>
      <c r="C1017" s="332" t="s">
        <v>43</v>
      </c>
      <c r="D1017" s="333" t="s">
        <v>28</v>
      </c>
      <c r="E1017" s="702" t="s">
        <v>87</v>
      </c>
      <c r="F1017" s="703" t="s">
        <v>89</v>
      </c>
      <c r="G1017" s="335"/>
      <c r="H1017" s="336">
        <v>171.428</v>
      </c>
      <c r="I1017" s="337">
        <v>171.428</v>
      </c>
    </row>
    <row r="1018" spans="2:9" ht="12.95" customHeight="1" x14ac:dyDescent="0.15">
      <c r="B1018" s="381" t="s">
        <v>7</v>
      </c>
      <c r="C1018" s="332" t="s">
        <v>43</v>
      </c>
      <c r="D1018" s="333" t="s">
        <v>28</v>
      </c>
      <c r="E1018" s="702" t="s">
        <v>87</v>
      </c>
      <c r="F1018" s="703" t="s">
        <v>93</v>
      </c>
      <c r="G1018" s="335"/>
      <c r="H1018" s="336">
        <v>85.713999999999999</v>
      </c>
      <c r="I1018" s="337">
        <v>85.713999999999999</v>
      </c>
    </row>
    <row r="1019" spans="2:9" ht="12.95" customHeight="1" x14ac:dyDescent="0.15">
      <c r="B1019" s="381" t="s">
        <v>7</v>
      </c>
      <c r="C1019" s="332" t="s">
        <v>43</v>
      </c>
      <c r="D1019" s="333" t="s">
        <v>28</v>
      </c>
      <c r="E1019" s="702" t="s">
        <v>97</v>
      </c>
      <c r="F1019" s="703" t="s">
        <v>99</v>
      </c>
      <c r="G1019" s="335"/>
      <c r="H1019" s="336">
        <v>85.713999999999999</v>
      </c>
      <c r="I1019" s="337">
        <v>85.713999999999999</v>
      </c>
    </row>
    <row r="1020" spans="2:9" ht="12.95" customHeight="1" x14ac:dyDescent="0.15">
      <c r="B1020" s="381" t="s">
        <v>7</v>
      </c>
      <c r="C1020" s="332" t="s">
        <v>43</v>
      </c>
      <c r="D1020" s="333" t="s">
        <v>28</v>
      </c>
      <c r="E1020" s="702" t="s">
        <v>103</v>
      </c>
      <c r="F1020" s="703" t="s">
        <v>109</v>
      </c>
      <c r="G1020" s="335"/>
      <c r="H1020" s="336">
        <v>428.57</v>
      </c>
      <c r="I1020" s="337">
        <v>428.57</v>
      </c>
    </row>
    <row r="1021" spans="2:9" ht="12.95" customHeight="1" x14ac:dyDescent="0.15">
      <c r="B1021" s="381" t="s">
        <v>7</v>
      </c>
      <c r="C1021" s="332" t="s">
        <v>43</v>
      </c>
      <c r="D1021" s="333" t="s">
        <v>28</v>
      </c>
      <c r="E1021" s="702" t="s">
        <v>110</v>
      </c>
      <c r="F1021" s="703" t="s">
        <v>112</v>
      </c>
      <c r="G1021" s="335"/>
      <c r="H1021" s="336">
        <v>2228.5639999999989</v>
      </c>
      <c r="I1021" s="337">
        <v>2228.5639999999989</v>
      </c>
    </row>
    <row r="1022" spans="2:9" ht="12.95" customHeight="1" x14ac:dyDescent="0.15">
      <c r="B1022" s="381" t="s">
        <v>7</v>
      </c>
      <c r="C1022" s="332" t="s">
        <v>43</v>
      </c>
      <c r="D1022" s="333" t="s">
        <v>28</v>
      </c>
      <c r="E1022" s="702" t="s">
        <v>110</v>
      </c>
      <c r="F1022" s="703" t="s">
        <v>113</v>
      </c>
      <c r="G1022" s="335"/>
      <c r="H1022" s="336">
        <v>685.71199999999999</v>
      </c>
      <c r="I1022" s="337">
        <v>685.71199999999999</v>
      </c>
    </row>
    <row r="1023" spans="2:9" ht="12.95" customHeight="1" x14ac:dyDescent="0.15">
      <c r="B1023" s="381" t="s">
        <v>7</v>
      </c>
      <c r="C1023" s="332" t="s">
        <v>43</v>
      </c>
      <c r="D1023" s="333" t="s">
        <v>28</v>
      </c>
      <c r="E1023" s="702" t="s">
        <v>110</v>
      </c>
      <c r="F1023" s="703" t="s">
        <v>114</v>
      </c>
      <c r="G1023" s="335"/>
      <c r="H1023" s="336">
        <v>1585.7099999999996</v>
      </c>
      <c r="I1023" s="337">
        <v>1585.7099999999996</v>
      </c>
    </row>
    <row r="1024" spans="2:9" ht="12.95" customHeight="1" x14ac:dyDescent="0.15">
      <c r="B1024" s="381" t="s">
        <v>7</v>
      </c>
      <c r="C1024" s="332" t="s">
        <v>43</v>
      </c>
      <c r="D1024" s="333" t="s">
        <v>28</v>
      </c>
      <c r="E1024" s="702" t="s">
        <v>110</v>
      </c>
      <c r="F1024" s="703" t="s">
        <v>116</v>
      </c>
      <c r="G1024" s="335"/>
      <c r="H1024" s="336">
        <v>85.713999999999999</v>
      </c>
      <c r="I1024" s="337">
        <v>85.713999999999999</v>
      </c>
    </row>
    <row r="1025" spans="2:9" ht="12.95" customHeight="1" x14ac:dyDescent="0.15">
      <c r="B1025" s="381" t="s">
        <v>7</v>
      </c>
      <c r="C1025" s="332" t="s">
        <v>43</v>
      </c>
      <c r="D1025" s="333" t="s">
        <v>28</v>
      </c>
      <c r="E1025" s="702" t="s">
        <v>110</v>
      </c>
      <c r="F1025" s="703" t="s">
        <v>117</v>
      </c>
      <c r="G1025" s="335"/>
      <c r="H1025" s="336">
        <v>2674.2799999999993</v>
      </c>
      <c r="I1025" s="337">
        <v>2674.2799999999993</v>
      </c>
    </row>
    <row r="1026" spans="2:9" ht="12.95" customHeight="1" x14ac:dyDescent="0.15">
      <c r="B1026" s="381" t="s">
        <v>7</v>
      </c>
      <c r="C1026" s="332" t="s">
        <v>43</v>
      </c>
      <c r="D1026" s="333" t="s">
        <v>28</v>
      </c>
      <c r="E1026" s="702" t="s">
        <v>110</v>
      </c>
      <c r="F1026" s="703" t="s">
        <v>249</v>
      </c>
      <c r="G1026" s="335"/>
      <c r="H1026" s="336">
        <v>934.2829999999999</v>
      </c>
      <c r="I1026" s="337">
        <v>934.2829999999999</v>
      </c>
    </row>
    <row r="1027" spans="2:9" ht="12.95" customHeight="1" x14ac:dyDescent="0.15">
      <c r="B1027" s="381" t="s">
        <v>7</v>
      </c>
      <c r="C1027" s="332" t="s">
        <v>43</v>
      </c>
      <c r="D1027" s="333" t="s">
        <v>28</v>
      </c>
      <c r="E1027" s="702" t="s">
        <v>110</v>
      </c>
      <c r="F1027" s="703" t="s">
        <v>119</v>
      </c>
      <c r="G1027" s="335"/>
      <c r="H1027" s="336">
        <v>1028.5679999999998</v>
      </c>
      <c r="I1027" s="337">
        <v>1028.5679999999998</v>
      </c>
    </row>
    <row r="1028" spans="2:9" ht="12.95" customHeight="1" x14ac:dyDescent="0.15">
      <c r="B1028" s="381" t="s">
        <v>7</v>
      </c>
      <c r="C1028" s="332" t="s">
        <v>43</v>
      </c>
      <c r="D1028" s="333" t="s">
        <v>28</v>
      </c>
      <c r="E1028" s="702" t="s">
        <v>110</v>
      </c>
      <c r="F1028" s="703" t="s">
        <v>120</v>
      </c>
      <c r="G1028" s="335"/>
      <c r="H1028" s="336">
        <v>85.713999999999999</v>
      </c>
      <c r="I1028" s="337">
        <v>85.713999999999999</v>
      </c>
    </row>
    <row r="1029" spans="2:9" ht="12.95" customHeight="1" x14ac:dyDescent="0.15">
      <c r="B1029" s="381" t="s">
        <v>7</v>
      </c>
      <c r="C1029" s="332" t="s">
        <v>43</v>
      </c>
      <c r="D1029" s="333" t="s">
        <v>28</v>
      </c>
      <c r="E1029" s="702" t="s">
        <v>122</v>
      </c>
      <c r="F1029" s="703" t="s">
        <v>125</v>
      </c>
      <c r="G1029" s="335"/>
      <c r="H1029" s="336">
        <v>4002.844999999998</v>
      </c>
      <c r="I1029" s="337">
        <v>4002.844999999998</v>
      </c>
    </row>
    <row r="1030" spans="2:9" ht="12.95" customHeight="1" x14ac:dyDescent="0.15">
      <c r="B1030" s="381" t="s">
        <v>7</v>
      </c>
      <c r="C1030" s="332" t="s">
        <v>43</v>
      </c>
      <c r="D1030" s="333" t="s">
        <v>28</v>
      </c>
      <c r="E1030" s="702" t="s">
        <v>122</v>
      </c>
      <c r="F1030" s="703" t="s">
        <v>126</v>
      </c>
      <c r="G1030" s="335"/>
      <c r="H1030" s="336">
        <v>342.85599999999999</v>
      </c>
      <c r="I1030" s="337">
        <v>342.85599999999999</v>
      </c>
    </row>
    <row r="1031" spans="2:9" ht="12.95" customHeight="1" x14ac:dyDescent="0.15">
      <c r="B1031" s="381" t="s">
        <v>7</v>
      </c>
      <c r="C1031" s="332" t="s">
        <v>43</v>
      </c>
      <c r="D1031" s="333" t="s">
        <v>28</v>
      </c>
      <c r="E1031" s="702" t="s">
        <v>122</v>
      </c>
      <c r="F1031" s="703" t="s">
        <v>127</v>
      </c>
      <c r="G1031" s="335"/>
      <c r="H1031" s="336">
        <v>1542.8519999999994</v>
      </c>
      <c r="I1031" s="337">
        <v>1542.8519999999994</v>
      </c>
    </row>
    <row r="1032" spans="2:9" ht="12.95" customHeight="1" x14ac:dyDescent="0.15">
      <c r="B1032" s="381" t="s">
        <v>7</v>
      </c>
      <c r="C1032" s="332" t="s">
        <v>43</v>
      </c>
      <c r="D1032" s="333" t="s">
        <v>28</v>
      </c>
      <c r="E1032" s="702" t="s">
        <v>122</v>
      </c>
      <c r="F1032" s="703" t="s">
        <v>129</v>
      </c>
      <c r="G1032" s="335"/>
      <c r="H1032" s="336">
        <v>342.85599999999999</v>
      </c>
      <c r="I1032" s="337">
        <v>342.85599999999999</v>
      </c>
    </row>
    <row r="1033" spans="2:9" ht="12.95" customHeight="1" x14ac:dyDescent="0.15">
      <c r="B1033" s="381" t="s">
        <v>7</v>
      </c>
      <c r="C1033" s="332" t="s">
        <v>43</v>
      </c>
      <c r="D1033" s="333" t="s">
        <v>28</v>
      </c>
      <c r="E1033" s="702" t="s">
        <v>122</v>
      </c>
      <c r="F1033" s="703" t="s">
        <v>130</v>
      </c>
      <c r="G1033" s="335"/>
      <c r="H1033" s="336">
        <v>514.28399999999999</v>
      </c>
      <c r="I1033" s="337">
        <v>514.28399999999999</v>
      </c>
    </row>
    <row r="1034" spans="2:9" ht="12.95" customHeight="1" x14ac:dyDescent="0.15">
      <c r="B1034" s="381" t="s">
        <v>7</v>
      </c>
      <c r="C1034" s="332" t="s">
        <v>43</v>
      </c>
      <c r="D1034" s="333" t="s">
        <v>28</v>
      </c>
      <c r="E1034" s="702" t="s">
        <v>122</v>
      </c>
      <c r="F1034" s="703" t="s">
        <v>279</v>
      </c>
      <c r="G1034" s="335"/>
      <c r="H1034" s="336">
        <v>1928.5649999999991</v>
      </c>
      <c r="I1034" s="337">
        <v>1928.5649999999991</v>
      </c>
    </row>
    <row r="1035" spans="2:9" ht="12.95" customHeight="1" x14ac:dyDescent="0.15">
      <c r="B1035" s="381" t="s">
        <v>7</v>
      </c>
      <c r="C1035" s="332" t="s">
        <v>43</v>
      </c>
      <c r="D1035" s="333" t="s">
        <v>28</v>
      </c>
      <c r="E1035" s="702" t="s">
        <v>131</v>
      </c>
      <c r="F1035" s="703" t="s">
        <v>132</v>
      </c>
      <c r="G1035" s="335"/>
      <c r="H1035" s="336">
        <v>514.28399999999999</v>
      </c>
      <c r="I1035" s="337">
        <v>514.28399999999999</v>
      </c>
    </row>
    <row r="1036" spans="2:9" ht="12.95" customHeight="1" x14ac:dyDescent="0.15">
      <c r="B1036" s="381" t="s">
        <v>7</v>
      </c>
      <c r="C1036" s="332" t="s">
        <v>43</v>
      </c>
      <c r="D1036" s="333" t="s">
        <v>28</v>
      </c>
      <c r="E1036" s="702" t="s">
        <v>131</v>
      </c>
      <c r="F1036" s="703" t="s">
        <v>135</v>
      </c>
      <c r="G1036" s="335"/>
      <c r="H1036" s="336">
        <v>85.713999999999999</v>
      </c>
      <c r="I1036" s="337">
        <v>85.713999999999999</v>
      </c>
    </row>
    <row r="1037" spans="2:9" ht="12.95" customHeight="1" x14ac:dyDescent="0.15">
      <c r="B1037" s="381" t="s">
        <v>7</v>
      </c>
      <c r="C1037" s="332" t="s">
        <v>43</v>
      </c>
      <c r="D1037" s="333" t="s">
        <v>28</v>
      </c>
      <c r="E1037" s="702" t="s">
        <v>131</v>
      </c>
      <c r="F1037" s="703" t="s">
        <v>136</v>
      </c>
      <c r="G1037" s="335"/>
      <c r="H1037" s="336">
        <v>797.14099999999985</v>
      </c>
      <c r="I1037" s="337">
        <v>797.14099999999985</v>
      </c>
    </row>
    <row r="1038" spans="2:9" ht="12.95" customHeight="1" x14ac:dyDescent="0.15">
      <c r="B1038" s="381" t="s">
        <v>7</v>
      </c>
      <c r="C1038" s="332" t="s">
        <v>43</v>
      </c>
      <c r="D1038" s="333" t="s">
        <v>28</v>
      </c>
      <c r="E1038" s="702" t="s">
        <v>131</v>
      </c>
      <c r="F1038" s="703" t="s">
        <v>137</v>
      </c>
      <c r="G1038" s="335"/>
      <c r="H1038" s="336">
        <v>2048.5649999999991</v>
      </c>
      <c r="I1038" s="337">
        <v>2048.5649999999991</v>
      </c>
    </row>
    <row r="1039" spans="2:9" ht="12.95" customHeight="1" x14ac:dyDescent="0.15">
      <c r="B1039" s="381" t="s">
        <v>7</v>
      </c>
      <c r="C1039" s="332" t="s">
        <v>43</v>
      </c>
      <c r="D1039" s="333" t="s">
        <v>28</v>
      </c>
      <c r="E1039" s="702" t="s">
        <v>131</v>
      </c>
      <c r="F1039" s="703" t="s">
        <v>139</v>
      </c>
      <c r="G1039" s="335"/>
      <c r="H1039" s="336">
        <v>30</v>
      </c>
      <c r="I1039" s="337">
        <v>30</v>
      </c>
    </row>
    <row r="1040" spans="2:9" ht="12.95" customHeight="1" x14ac:dyDescent="0.15">
      <c r="B1040" s="381" t="s">
        <v>7</v>
      </c>
      <c r="C1040" s="332" t="s">
        <v>43</v>
      </c>
      <c r="D1040" s="333" t="s">
        <v>28</v>
      </c>
      <c r="E1040" s="702" t="s">
        <v>248</v>
      </c>
      <c r="F1040" s="703" t="s">
        <v>143</v>
      </c>
      <c r="G1040" s="335"/>
      <c r="H1040" s="336">
        <v>582.85799999999995</v>
      </c>
      <c r="I1040" s="337">
        <v>582.85799999999995</v>
      </c>
    </row>
    <row r="1041" spans="2:9" ht="12.95" customHeight="1" x14ac:dyDescent="0.15">
      <c r="B1041" s="381" t="s">
        <v>7</v>
      </c>
      <c r="C1041" s="332" t="s">
        <v>43</v>
      </c>
      <c r="D1041" s="333" t="s">
        <v>28</v>
      </c>
      <c r="E1041" s="702" t="s">
        <v>248</v>
      </c>
      <c r="F1041" s="703" t="s">
        <v>144</v>
      </c>
      <c r="G1041" s="335"/>
      <c r="H1041" s="336">
        <v>2892.8479999999986</v>
      </c>
      <c r="I1041" s="337">
        <v>2892.8479999999986</v>
      </c>
    </row>
    <row r="1042" spans="2:9" ht="12.95" customHeight="1" x14ac:dyDescent="0.15">
      <c r="B1042" s="381" t="s">
        <v>7</v>
      </c>
      <c r="C1042" s="332" t="s">
        <v>43</v>
      </c>
      <c r="D1042" s="333" t="s">
        <v>28</v>
      </c>
      <c r="E1042" s="702" t="s">
        <v>248</v>
      </c>
      <c r="F1042" s="703" t="s">
        <v>145</v>
      </c>
      <c r="G1042" s="335"/>
      <c r="H1042" s="336">
        <v>424.28499999999997</v>
      </c>
      <c r="I1042" s="337">
        <v>424.28499999999997</v>
      </c>
    </row>
    <row r="1043" spans="2:9" ht="12.95" customHeight="1" x14ac:dyDescent="0.15">
      <c r="B1043" s="381" t="s">
        <v>7</v>
      </c>
      <c r="C1043" s="332" t="s">
        <v>43</v>
      </c>
      <c r="D1043" s="333" t="s">
        <v>28</v>
      </c>
      <c r="E1043" s="702" t="s">
        <v>146</v>
      </c>
      <c r="F1043" s="703" t="s">
        <v>148</v>
      </c>
      <c r="G1043" s="335"/>
      <c r="H1043" s="336">
        <v>2897.1349999999989</v>
      </c>
      <c r="I1043" s="337">
        <v>2897.1349999999989</v>
      </c>
    </row>
    <row r="1044" spans="2:9" ht="12.95" customHeight="1" x14ac:dyDescent="0.15">
      <c r="B1044" s="381" t="s">
        <v>7</v>
      </c>
      <c r="C1044" s="332" t="s">
        <v>43</v>
      </c>
      <c r="D1044" s="333" t="s">
        <v>28</v>
      </c>
      <c r="E1044" s="702" t="s">
        <v>146</v>
      </c>
      <c r="F1044" s="703" t="s">
        <v>152</v>
      </c>
      <c r="G1044" s="335"/>
      <c r="H1044" s="336">
        <v>479.99899999999991</v>
      </c>
      <c r="I1044" s="337">
        <v>479.99899999999991</v>
      </c>
    </row>
    <row r="1045" spans="2:9" ht="12.95" customHeight="1" x14ac:dyDescent="0.15">
      <c r="B1045" s="381" t="s">
        <v>7</v>
      </c>
      <c r="C1045" s="332" t="s">
        <v>43</v>
      </c>
      <c r="D1045" s="333" t="s">
        <v>28</v>
      </c>
      <c r="E1045" s="702" t="s">
        <v>153</v>
      </c>
      <c r="F1045" s="703" t="s">
        <v>153</v>
      </c>
      <c r="G1045" s="335"/>
      <c r="H1045" s="336">
        <v>325.71299999999997</v>
      </c>
      <c r="I1045" s="337">
        <v>325.71299999999997</v>
      </c>
    </row>
    <row r="1046" spans="2:9" ht="12.95" customHeight="1" x14ac:dyDescent="0.15">
      <c r="B1046" s="381" t="s">
        <v>27</v>
      </c>
      <c r="C1046" s="332" t="s">
        <v>43</v>
      </c>
      <c r="D1046" s="333" t="s">
        <v>28</v>
      </c>
      <c r="E1046" s="702" t="s">
        <v>110</v>
      </c>
      <c r="F1046" s="703" t="s">
        <v>111</v>
      </c>
      <c r="G1046" s="335"/>
      <c r="H1046" s="336">
        <v>514.28499999999997</v>
      </c>
      <c r="I1046" s="337">
        <v>514.28499999999997</v>
      </c>
    </row>
    <row r="1047" spans="2:9" ht="12.95" customHeight="1" x14ac:dyDescent="0.15">
      <c r="B1047" s="381" t="s">
        <v>27</v>
      </c>
      <c r="C1047" s="332" t="s">
        <v>43</v>
      </c>
      <c r="D1047" s="333" t="s">
        <v>28</v>
      </c>
      <c r="E1047" s="702" t="s">
        <v>110</v>
      </c>
      <c r="F1047" s="703" t="s">
        <v>114</v>
      </c>
      <c r="G1047" s="335"/>
      <c r="H1047" s="336">
        <v>728.57099999999991</v>
      </c>
      <c r="I1047" s="337">
        <v>728.57099999999991</v>
      </c>
    </row>
    <row r="1048" spans="2:9" ht="12.95" customHeight="1" x14ac:dyDescent="0.15">
      <c r="B1048" s="381" t="s">
        <v>27</v>
      </c>
      <c r="C1048" s="332" t="s">
        <v>43</v>
      </c>
      <c r="D1048" s="333" t="s">
        <v>28</v>
      </c>
      <c r="E1048" s="702" t="s">
        <v>110</v>
      </c>
      <c r="F1048" s="703" t="s">
        <v>247</v>
      </c>
      <c r="G1048" s="335"/>
      <c r="H1048" s="336">
        <v>57.856999999999999</v>
      </c>
      <c r="I1048" s="337">
        <v>57.856999999999999</v>
      </c>
    </row>
    <row r="1049" spans="2:9" ht="12.95" customHeight="1" thickBot="1" x14ac:dyDescent="0.2">
      <c r="B1049" s="388" t="s">
        <v>27</v>
      </c>
      <c r="C1049" s="355" t="s">
        <v>43</v>
      </c>
      <c r="D1049" s="356" t="s">
        <v>28</v>
      </c>
      <c r="E1049" s="704" t="s">
        <v>110</v>
      </c>
      <c r="F1049" s="705" t="s">
        <v>117</v>
      </c>
      <c r="G1049" s="358"/>
      <c r="H1049" s="359">
        <v>9257.143</v>
      </c>
      <c r="I1049" s="360">
        <v>9257.143</v>
      </c>
    </row>
    <row r="1050" spans="2:9" ht="12.95" customHeight="1" x14ac:dyDescent="0.15">
      <c r="B1050" s="384" t="s">
        <v>21</v>
      </c>
      <c r="C1050" s="349" t="s">
        <v>43</v>
      </c>
      <c r="D1050" s="350" t="s">
        <v>28</v>
      </c>
      <c r="E1050" s="706" t="s">
        <v>110</v>
      </c>
      <c r="F1050" s="707" t="s">
        <v>114</v>
      </c>
      <c r="G1050" s="352"/>
      <c r="H1050" s="353">
        <v>672.85599999999999</v>
      </c>
      <c r="I1050" s="354">
        <v>672.85599999999999</v>
      </c>
    </row>
    <row r="1051" spans="2:9" ht="12.95" customHeight="1" x14ac:dyDescent="0.15">
      <c r="B1051" s="381" t="s">
        <v>21</v>
      </c>
      <c r="C1051" s="332" t="s">
        <v>43</v>
      </c>
      <c r="D1051" s="333" t="s">
        <v>28</v>
      </c>
      <c r="E1051" s="702" t="s">
        <v>110</v>
      </c>
      <c r="F1051" s="703" t="s">
        <v>117</v>
      </c>
      <c r="G1051" s="335"/>
      <c r="H1051" s="336">
        <v>1371.4239999999995</v>
      </c>
      <c r="I1051" s="337">
        <v>1371.4239999999995</v>
      </c>
    </row>
    <row r="1052" spans="2:9" ht="12.95" customHeight="1" x14ac:dyDescent="0.15">
      <c r="B1052" s="381" t="s">
        <v>21</v>
      </c>
      <c r="C1052" s="332" t="s">
        <v>43</v>
      </c>
      <c r="D1052" s="333" t="s">
        <v>28</v>
      </c>
      <c r="E1052" s="702" t="s">
        <v>110</v>
      </c>
      <c r="F1052" s="703" t="s">
        <v>119</v>
      </c>
      <c r="G1052" s="335"/>
      <c r="H1052" s="336">
        <v>411.42899999999997</v>
      </c>
      <c r="I1052" s="337">
        <v>411.42899999999997</v>
      </c>
    </row>
    <row r="1053" spans="2:9" ht="12.95" customHeight="1" x14ac:dyDescent="0.15">
      <c r="B1053" s="381" t="s">
        <v>21</v>
      </c>
      <c r="C1053" s="332" t="s">
        <v>43</v>
      </c>
      <c r="D1053" s="333" t="s">
        <v>28</v>
      </c>
      <c r="E1053" s="702" t="s">
        <v>122</v>
      </c>
      <c r="F1053" s="703" t="s">
        <v>129</v>
      </c>
      <c r="G1053" s="335"/>
      <c r="H1053" s="336">
        <v>565.71600000000001</v>
      </c>
      <c r="I1053" s="337">
        <v>565.71600000000001</v>
      </c>
    </row>
    <row r="1054" spans="2:9" ht="12.95" customHeight="1" x14ac:dyDescent="0.15">
      <c r="B1054" s="381" t="s">
        <v>21</v>
      </c>
      <c r="C1054" s="332" t="s">
        <v>43</v>
      </c>
      <c r="D1054" s="333" t="s">
        <v>28</v>
      </c>
      <c r="E1054" s="702" t="s">
        <v>122</v>
      </c>
      <c r="F1054" s="703" t="s">
        <v>279</v>
      </c>
      <c r="G1054" s="335"/>
      <c r="H1054" s="336">
        <v>531.42899999999997</v>
      </c>
      <c r="I1054" s="337">
        <v>531.42899999999997</v>
      </c>
    </row>
    <row r="1055" spans="2:9" ht="12.95" customHeight="1" x14ac:dyDescent="0.15">
      <c r="B1055" s="381" t="s">
        <v>21</v>
      </c>
      <c r="C1055" s="332" t="s">
        <v>43</v>
      </c>
      <c r="D1055" s="333" t="s">
        <v>28</v>
      </c>
      <c r="E1055" s="702" t="s">
        <v>131</v>
      </c>
      <c r="F1055" s="703" t="s">
        <v>132</v>
      </c>
      <c r="G1055" s="335"/>
      <c r="H1055" s="336">
        <v>2571.440000000001</v>
      </c>
      <c r="I1055" s="337">
        <v>2571.440000000001</v>
      </c>
    </row>
    <row r="1056" spans="2:9" ht="12.95" customHeight="1" x14ac:dyDescent="0.15">
      <c r="B1056" s="381" t="s">
        <v>21</v>
      </c>
      <c r="C1056" s="332" t="s">
        <v>43</v>
      </c>
      <c r="D1056" s="333" t="s">
        <v>28</v>
      </c>
      <c r="E1056" s="702" t="s">
        <v>131</v>
      </c>
      <c r="F1056" s="703" t="s">
        <v>135</v>
      </c>
      <c r="G1056" s="335"/>
      <c r="H1056" s="336">
        <v>85.713999999999999</v>
      </c>
      <c r="I1056" s="337">
        <v>85.713999999999999</v>
      </c>
    </row>
    <row r="1057" spans="2:9" ht="12.95" customHeight="1" x14ac:dyDescent="0.15">
      <c r="B1057" s="381" t="s">
        <v>21</v>
      </c>
      <c r="C1057" s="332" t="s">
        <v>43</v>
      </c>
      <c r="D1057" s="333" t="s">
        <v>28</v>
      </c>
      <c r="E1057" s="702" t="s">
        <v>131</v>
      </c>
      <c r="F1057" s="703" t="s">
        <v>136</v>
      </c>
      <c r="G1057" s="335"/>
      <c r="H1057" s="336">
        <v>420</v>
      </c>
      <c r="I1057" s="337">
        <v>420</v>
      </c>
    </row>
    <row r="1058" spans="2:9" ht="12.95" customHeight="1" x14ac:dyDescent="0.15">
      <c r="B1058" s="381" t="s">
        <v>21</v>
      </c>
      <c r="C1058" s="332" t="s">
        <v>43</v>
      </c>
      <c r="D1058" s="333" t="s">
        <v>28</v>
      </c>
      <c r="E1058" s="702" t="s">
        <v>131</v>
      </c>
      <c r="F1058" s="703" t="s">
        <v>137</v>
      </c>
      <c r="G1058" s="335"/>
      <c r="H1058" s="336">
        <v>921.428</v>
      </c>
      <c r="I1058" s="337">
        <v>921.428</v>
      </c>
    </row>
    <row r="1059" spans="2:9" ht="12.95" customHeight="1" x14ac:dyDescent="0.15">
      <c r="B1059" s="381" t="s">
        <v>21</v>
      </c>
      <c r="C1059" s="332" t="s">
        <v>43</v>
      </c>
      <c r="D1059" s="333" t="s">
        <v>28</v>
      </c>
      <c r="E1059" s="702" t="s">
        <v>248</v>
      </c>
      <c r="F1059" s="703" t="s">
        <v>142</v>
      </c>
      <c r="G1059" s="335"/>
      <c r="H1059" s="336">
        <v>638.57400000000007</v>
      </c>
      <c r="I1059" s="337">
        <v>638.57400000000007</v>
      </c>
    </row>
    <row r="1060" spans="2:9" ht="12.95" customHeight="1" x14ac:dyDescent="0.15">
      <c r="B1060" s="381" t="s">
        <v>21</v>
      </c>
      <c r="C1060" s="332" t="s">
        <v>43</v>
      </c>
      <c r="D1060" s="333" t="s">
        <v>28</v>
      </c>
      <c r="E1060" s="702" t="s">
        <v>248</v>
      </c>
      <c r="F1060" s="703" t="s">
        <v>143</v>
      </c>
      <c r="G1060" s="335"/>
      <c r="H1060" s="336">
        <v>171.428</v>
      </c>
      <c r="I1060" s="337">
        <v>171.428</v>
      </c>
    </row>
    <row r="1061" spans="2:9" ht="12.95" customHeight="1" x14ac:dyDescent="0.15">
      <c r="B1061" s="381" t="s">
        <v>21</v>
      </c>
      <c r="C1061" s="332" t="s">
        <v>43</v>
      </c>
      <c r="D1061" s="333" t="s">
        <v>28</v>
      </c>
      <c r="E1061" s="702" t="s">
        <v>248</v>
      </c>
      <c r="F1061" s="703" t="s">
        <v>144</v>
      </c>
      <c r="G1061" s="335"/>
      <c r="H1061" s="336">
        <v>1140.0059999999999</v>
      </c>
      <c r="I1061" s="337">
        <v>1140.0059999999999</v>
      </c>
    </row>
    <row r="1062" spans="2:9" ht="12.95" customHeight="1" x14ac:dyDescent="0.15">
      <c r="B1062" s="381" t="s">
        <v>21</v>
      </c>
      <c r="C1062" s="332" t="s">
        <v>43</v>
      </c>
      <c r="D1062" s="333" t="s">
        <v>28</v>
      </c>
      <c r="E1062" s="702" t="s">
        <v>248</v>
      </c>
      <c r="F1062" s="703" t="s">
        <v>145</v>
      </c>
      <c r="G1062" s="335"/>
      <c r="H1062" s="336">
        <v>154.286</v>
      </c>
      <c r="I1062" s="337">
        <v>154.286</v>
      </c>
    </row>
    <row r="1063" spans="2:9" ht="12.95" customHeight="1" x14ac:dyDescent="0.15">
      <c r="B1063" s="381" t="s">
        <v>21</v>
      </c>
      <c r="C1063" s="332" t="s">
        <v>43</v>
      </c>
      <c r="D1063" s="333" t="s">
        <v>28</v>
      </c>
      <c r="E1063" s="702" t="s">
        <v>146</v>
      </c>
      <c r="F1063" s="703" t="s">
        <v>148</v>
      </c>
      <c r="G1063" s="335"/>
      <c r="H1063" s="336">
        <v>921.43000000000006</v>
      </c>
      <c r="I1063" s="337">
        <v>921.43000000000006</v>
      </c>
    </row>
    <row r="1064" spans="2:9" ht="12.95" customHeight="1" x14ac:dyDescent="0.15">
      <c r="B1064" s="381" t="s">
        <v>21</v>
      </c>
      <c r="C1064" s="332" t="s">
        <v>43</v>
      </c>
      <c r="D1064" s="333" t="s">
        <v>28</v>
      </c>
      <c r="E1064" s="702" t="s">
        <v>146</v>
      </c>
      <c r="F1064" s="703" t="s">
        <v>149</v>
      </c>
      <c r="G1064" s="335"/>
      <c r="H1064" s="336">
        <v>771.42599999999993</v>
      </c>
      <c r="I1064" s="337">
        <v>771.42599999999993</v>
      </c>
    </row>
    <row r="1065" spans="2:9" ht="12.95" customHeight="1" x14ac:dyDescent="0.15">
      <c r="B1065" s="381" t="s">
        <v>21</v>
      </c>
      <c r="C1065" s="332" t="s">
        <v>43</v>
      </c>
      <c r="D1065" s="333" t="s">
        <v>28</v>
      </c>
      <c r="E1065" s="702" t="s">
        <v>146</v>
      </c>
      <c r="F1065" s="703" t="s">
        <v>152</v>
      </c>
      <c r="G1065" s="335"/>
      <c r="H1065" s="336">
        <v>72.856999999999999</v>
      </c>
      <c r="I1065" s="337">
        <v>72.856999999999999</v>
      </c>
    </row>
    <row r="1066" spans="2:9" ht="12.95" customHeight="1" x14ac:dyDescent="0.15">
      <c r="B1066" s="383"/>
      <c r="C1066" s="345" t="s">
        <v>43</v>
      </c>
      <c r="D1066" s="346" t="s">
        <v>28</v>
      </c>
      <c r="E1066" s="710" t="s">
        <v>273</v>
      </c>
      <c r="F1066" s="711"/>
      <c r="G1066" s="25"/>
      <c r="H1066" s="2">
        <v>51812.06999999973</v>
      </c>
      <c r="I1066" s="348">
        <v>51812.06999999973</v>
      </c>
    </row>
    <row r="1067" spans="2:9" ht="12.95" customHeight="1" x14ac:dyDescent="0.15">
      <c r="B1067" s="381" t="s">
        <v>7</v>
      </c>
      <c r="C1067" s="332" t="s">
        <v>43</v>
      </c>
      <c r="D1067" s="333" t="s">
        <v>39</v>
      </c>
      <c r="E1067" s="702" t="s">
        <v>97</v>
      </c>
      <c r="F1067" s="703" t="s">
        <v>254</v>
      </c>
      <c r="G1067" s="335"/>
      <c r="H1067" s="336">
        <v>61.070999999999998</v>
      </c>
      <c r="I1067" s="337">
        <v>61.070999999999998</v>
      </c>
    </row>
    <row r="1068" spans="2:9" ht="12.95" customHeight="1" x14ac:dyDescent="0.15">
      <c r="B1068" s="381" t="s">
        <v>7</v>
      </c>
      <c r="C1068" s="332" t="s">
        <v>43</v>
      </c>
      <c r="D1068" s="333" t="s">
        <v>39</v>
      </c>
      <c r="E1068" s="702" t="s">
        <v>131</v>
      </c>
      <c r="F1068" s="703" t="s">
        <v>132</v>
      </c>
      <c r="G1068" s="335"/>
      <c r="H1068" s="336">
        <v>64.286000000000001</v>
      </c>
      <c r="I1068" s="337">
        <v>64.286000000000001</v>
      </c>
    </row>
    <row r="1069" spans="2:9" ht="12.95" customHeight="1" x14ac:dyDescent="0.15">
      <c r="B1069" s="381" t="s">
        <v>7</v>
      </c>
      <c r="C1069" s="332" t="s">
        <v>43</v>
      </c>
      <c r="D1069" s="333" t="s">
        <v>39</v>
      </c>
      <c r="E1069" s="702" t="s">
        <v>131</v>
      </c>
      <c r="F1069" s="703" t="s">
        <v>137</v>
      </c>
      <c r="G1069" s="335"/>
      <c r="H1069" s="336">
        <v>253.928</v>
      </c>
      <c r="I1069" s="337">
        <v>253.928</v>
      </c>
    </row>
    <row r="1070" spans="2:9" ht="12.95" customHeight="1" x14ac:dyDescent="0.15">
      <c r="B1070" s="381" t="s">
        <v>7</v>
      </c>
      <c r="C1070" s="332" t="s">
        <v>43</v>
      </c>
      <c r="D1070" s="333" t="s">
        <v>39</v>
      </c>
      <c r="E1070" s="702" t="s">
        <v>131</v>
      </c>
      <c r="F1070" s="703" t="s">
        <v>139</v>
      </c>
      <c r="G1070" s="335"/>
      <c r="H1070" s="336">
        <v>25.713999999999999</v>
      </c>
      <c r="I1070" s="337">
        <v>25.713999999999999</v>
      </c>
    </row>
    <row r="1071" spans="2:9" ht="12.95" customHeight="1" x14ac:dyDescent="0.15">
      <c r="B1071" s="381" t="s">
        <v>7</v>
      </c>
      <c r="C1071" s="332" t="s">
        <v>43</v>
      </c>
      <c r="D1071" s="333" t="s">
        <v>39</v>
      </c>
      <c r="E1071" s="702" t="s">
        <v>248</v>
      </c>
      <c r="F1071" s="703" t="s">
        <v>145</v>
      </c>
      <c r="G1071" s="335"/>
      <c r="H1071" s="336">
        <v>250.714</v>
      </c>
      <c r="I1071" s="337">
        <v>250.714</v>
      </c>
    </row>
    <row r="1072" spans="2:9" ht="12.95" customHeight="1" x14ac:dyDescent="0.15">
      <c r="B1072" s="381" t="s">
        <v>7</v>
      </c>
      <c r="C1072" s="332" t="s">
        <v>43</v>
      </c>
      <c r="D1072" s="333" t="s">
        <v>39</v>
      </c>
      <c r="E1072" s="702" t="s">
        <v>146</v>
      </c>
      <c r="F1072" s="703" t="s">
        <v>152</v>
      </c>
      <c r="G1072" s="335"/>
      <c r="H1072" s="336">
        <v>160.715</v>
      </c>
      <c r="I1072" s="337">
        <v>160.715</v>
      </c>
    </row>
    <row r="1073" spans="2:9" ht="12.95" customHeight="1" x14ac:dyDescent="0.15">
      <c r="B1073" s="381" t="s">
        <v>20</v>
      </c>
      <c r="C1073" s="332" t="s">
        <v>43</v>
      </c>
      <c r="D1073" s="333" t="s">
        <v>39</v>
      </c>
      <c r="E1073" s="702" t="s">
        <v>87</v>
      </c>
      <c r="F1073" s="703" t="s">
        <v>96</v>
      </c>
      <c r="G1073" s="335"/>
      <c r="H1073" s="336">
        <v>289.28700000000003</v>
      </c>
      <c r="I1073" s="337">
        <v>289.28700000000003</v>
      </c>
    </row>
    <row r="1074" spans="2:9" ht="12.95" customHeight="1" x14ac:dyDescent="0.15">
      <c r="B1074" s="381" t="s">
        <v>20</v>
      </c>
      <c r="C1074" s="332" t="s">
        <v>43</v>
      </c>
      <c r="D1074" s="333" t="s">
        <v>39</v>
      </c>
      <c r="E1074" s="702" t="s">
        <v>97</v>
      </c>
      <c r="F1074" s="703" t="s">
        <v>99</v>
      </c>
      <c r="G1074" s="335"/>
      <c r="H1074" s="336">
        <v>128.572</v>
      </c>
      <c r="I1074" s="337">
        <v>128.572</v>
      </c>
    </row>
    <row r="1075" spans="2:9" ht="12.95" customHeight="1" x14ac:dyDescent="0.15">
      <c r="B1075" s="381" t="s">
        <v>20</v>
      </c>
      <c r="C1075" s="332" t="s">
        <v>43</v>
      </c>
      <c r="D1075" s="333" t="s">
        <v>39</v>
      </c>
      <c r="E1075" s="702" t="s">
        <v>110</v>
      </c>
      <c r="F1075" s="703" t="s">
        <v>111</v>
      </c>
      <c r="G1075" s="335"/>
      <c r="H1075" s="336">
        <v>64.286000000000001</v>
      </c>
      <c r="I1075" s="337">
        <v>64.286000000000001</v>
      </c>
    </row>
    <row r="1076" spans="2:9" ht="12.95" customHeight="1" x14ac:dyDescent="0.15">
      <c r="B1076" s="381" t="s">
        <v>20</v>
      </c>
      <c r="C1076" s="332" t="s">
        <v>43</v>
      </c>
      <c r="D1076" s="333" t="s">
        <v>39</v>
      </c>
      <c r="E1076" s="702" t="s">
        <v>110</v>
      </c>
      <c r="F1076" s="703" t="s">
        <v>112</v>
      </c>
      <c r="G1076" s="335"/>
      <c r="H1076" s="336">
        <v>514.28800000000001</v>
      </c>
      <c r="I1076" s="337">
        <v>514.28800000000001</v>
      </c>
    </row>
    <row r="1077" spans="2:9" ht="12.95" customHeight="1" x14ac:dyDescent="0.15">
      <c r="B1077" s="381" t="s">
        <v>20</v>
      </c>
      <c r="C1077" s="332" t="s">
        <v>43</v>
      </c>
      <c r="D1077" s="333" t="s">
        <v>39</v>
      </c>
      <c r="E1077" s="702" t="s">
        <v>110</v>
      </c>
      <c r="F1077" s="703" t="s">
        <v>113</v>
      </c>
      <c r="G1077" s="335"/>
      <c r="H1077" s="336">
        <v>385.71600000000001</v>
      </c>
      <c r="I1077" s="337">
        <v>385.71600000000001</v>
      </c>
    </row>
    <row r="1078" spans="2:9" ht="12.95" customHeight="1" x14ac:dyDescent="0.15">
      <c r="B1078" s="381" t="s">
        <v>20</v>
      </c>
      <c r="C1078" s="332" t="s">
        <v>43</v>
      </c>
      <c r="D1078" s="333" t="s">
        <v>39</v>
      </c>
      <c r="E1078" s="702" t="s">
        <v>110</v>
      </c>
      <c r="F1078" s="703" t="s">
        <v>114</v>
      </c>
      <c r="G1078" s="335"/>
      <c r="H1078" s="336">
        <v>192.858</v>
      </c>
      <c r="I1078" s="337">
        <v>192.858</v>
      </c>
    </row>
    <row r="1079" spans="2:9" ht="12.95" customHeight="1" x14ac:dyDescent="0.15">
      <c r="B1079" s="381" t="s">
        <v>20</v>
      </c>
      <c r="C1079" s="332" t="s">
        <v>43</v>
      </c>
      <c r="D1079" s="333" t="s">
        <v>39</v>
      </c>
      <c r="E1079" s="702" t="s">
        <v>110</v>
      </c>
      <c r="F1079" s="703" t="s">
        <v>117</v>
      </c>
      <c r="G1079" s="335"/>
      <c r="H1079" s="336">
        <v>64.286000000000001</v>
      </c>
      <c r="I1079" s="337">
        <v>64.286000000000001</v>
      </c>
    </row>
    <row r="1080" spans="2:9" ht="12.95" customHeight="1" x14ac:dyDescent="0.15">
      <c r="B1080" s="381" t="s">
        <v>20</v>
      </c>
      <c r="C1080" s="332" t="s">
        <v>43</v>
      </c>
      <c r="D1080" s="333" t="s">
        <v>39</v>
      </c>
      <c r="E1080" s="702" t="s">
        <v>293</v>
      </c>
      <c r="F1080" s="703" t="s">
        <v>249</v>
      </c>
      <c r="G1080" s="335"/>
      <c r="H1080" s="336">
        <v>289.28700000000003</v>
      </c>
      <c r="I1080" s="337">
        <v>289.28700000000003</v>
      </c>
    </row>
    <row r="1081" spans="2:9" ht="12.95" customHeight="1" x14ac:dyDescent="0.15">
      <c r="B1081" s="381" t="s">
        <v>20</v>
      </c>
      <c r="C1081" s="332" t="s">
        <v>43</v>
      </c>
      <c r="D1081" s="333" t="s">
        <v>39</v>
      </c>
      <c r="E1081" s="702" t="s">
        <v>110</v>
      </c>
      <c r="F1081" s="703" t="s">
        <v>119</v>
      </c>
      <c r="G1081" s="335"/>
      <c r="H1081" s="336">
        <v>96.429000000000002</v>
      </c>
      <c r="I1081" s="337">
        <v>96.429000000000002</v>
      </c>
    </row>
    <row r="1082" spans="2:9" ht="12.95" customHeight="1" x14ac:dyDescent="0.15">
      <c r="B1082" s="381" t="s">
        <v>20</v>
      </c>
      <c r="C1082" s="332" t="s">
        <v>43</v>
      </c>
      <c r="D1082" s="333" t="s">
        <v>39</v>
      </c>
      <c r="E1082" s="702" t="s">
        <v>110</v>
      </c>
      <c r="F1082" s="703" t="s">
        <v>281</v>
      </c>
      <c r="G1082" s="335"/>
      <c r="H1082" s="336">
        <v>257.14400000000001</v>
      </c>
      <c r="I1082" s="337">
        <v>257.14400000000001</v>
      </c>
    </row>
    <row r="1083" spans="2:9" ht="12.95" customHeight="1" x14ac:dyDescent="0.15">
      <c r="B1083" s="381" t="s">
        <v>20</v>
      </c>
      <c r="C1083" s="332" t="s">
        <v>43</v>
      </c>
      <c r="D1083" s="333" t="s">
        <v>39</v>
      </c>
      <c r="E1083" s="702" t="s">
        <v>122</v>
      </c>
      <c r="F1083" s="703" t="s">
        <v>279</v>
      </c>
      <c r="G1083" s="335"/>
      <c r="H1083" s="336">
        <v>803.57500000000027</v>
      </c>
      <c r="I1083" s="337">
        <v>803.57500000000027</v>
      </c>
    </row>
    <row r="1084" spans="2:9" ht="12.95" customHeight="1" x14ac:dyDescent="0.15">
      <c r="B1084" s="381" t="s">
        <v>20</v>
      </c>
      <c r="C1084" s="332" t="s">
        <v>43</v>
      </c>
      <c r="D1084" s="333" t="s">
        <v>39</v>
      </c>
      <c r="E1084" s="702" t="s">
        <v>131</v>
      </c>
      <c r="F1084" s="703" t="s">
        <v>132</v>
      </c>
      <c r="G1084" s="335"/>
      <c r="H1084" s="336">
        <v>1800.0080000000012</v>
      </c>
      <c r="I1084" s="337">
        <v>1800.0080000000012</v>
      </c>
    </row>
    <row r="1085" spans="2:9" ht="12.95" customHeight="1" x14ac:dyDescent="0.15">
      <c r="B1085" s="381" t="s">
        <v>20</v>
      </c>
      <c r="C1085" s="332" t="s">
        <v>43</v>
      </c>
      <c r="D1085" s="333" t="s">
        <v>39</v>
      </c>
      <c r="E1085" s="702" t="s">
        <v>131</v>
      </c>
      <c r="F1085" s="703" t="s">
        <v>134</v>
      </c>
      <c r="G1085" s="335"/>
      <c r="H1085" s="336">
        <v>64.286000000000001</v>
      </c>
      <c r="I1085" s="337">
        <v>64.286000000000001</v>
      </c>
    </row>
    <row r="1086" spans="2:9" ht="12.95" customHeight="1" x14ac:dyDescent="0.15">
      <c r="B1086" s="381" t="s">
        <v>20</v>
      </c>
      <c r="C1086" s="332" t="s">
        <v>43</v>
      </c>
      <c r="D1086" s="333" t="s">
        <v>39</v>
      </c>
      <c r="E1086" s="702" t="s">
        <v>131</v>
      </c>
      <c r="F1086" s="703" t="s">
        <v>136</v>
      </c>
      <c r="G1086" s="335"/>
      <c r="H1086" s="336">
        <v>1092.8620000000005</v>
      </c>
      <c r="I1086" s="337">
        <v>1092.8620000000005</v>
      </c>
    </row>
    <row r="1087" spans="2:9" ht="12.95" customHeight="1" x14ac:dyDescent="0.15">
      <c r="B1087" s="381" t="s">
        <v>20</v>
      </c>
      <c r="C1087" s="332" t="s">
        <v>43</v>
      </c>
      <c r="D1087" s="333" t="s">
        <v>39</v>
      </c>
      <c r="E1087" s="702" t="s">
        <v>131</v>
      </c>
      <c r="F1087" s="703" t="s">
        <v>137</v>
      </c>
      <c r="G1087" s="335"/>
      <c r="H1087" s="336">
        <v>2571.4370000000013</v>
      </c>
      <c r="I1087" s="337">
        <v>2571.4370000000013</v>
      </c>
    </row>
    <row r="1088" spans="2:9" ht="12.95" customHeight="1" x14ac:dyDescent="0.15">
      <c r="B1088" s="381" t="s">
        <v>20</v>
      </c>
      <c r="C1088" s="332" t="s">
        <v>43</v>
      </c>
      <c r="D1088" s="333" t="s">
        <v>39</v>
      </c>
      <c r="E1088" s="702" t="s">
        <v>131</v>
      </c>
      <c r="F1088" s="703" t="s">
        <v>140</v>
      </c>
      <c r="G1088" s="335"/>
      <c r="H1088" s="336">
        <v>128.572</v>
      </c>
      <c r="I1088" s="337">
        <v>128.572</v>
      </c>
    </row>
    <row r="1089" spans="2:9" ht="12.95" customHeight="1" x14ac:dyDescent="0.15">
      <c r="B1089" s="381" t="s">
        <v>20</v>
      </c>
      <c r="C1089" s="332" t="s">
        <v>43</v>
      </c>
      <c r="D1089" s="333" t="s">
        <v>39</v>
      </c>
      <c r="E1089" s="702" t="s">
        <v>248</v>
      </c>
      <c r="F1089" s="703" t="s">
        <v>142</v>
      </c>
      <c r="G1089" s="335"/>
      <c r="H1089" s="336">
        <v>1607.150000000001</v>
      </c>
      <c r="I1089" s="337">
        <v>1607.150000000001</v>
      </c>
    </row>
    <row r="1090" spans="2:9" ht="12.95" customHeight="1" x14ac:dyDescent="0.15">
      <c r="B1090" s="381" t="s">
        <v>20</v>
      </c>
      <c r="C1090" s="332" t="s">
        <v>43</v>
      </c>
      <c r="D1090" s="333" t="s">
        <v>39</v>
      </c>
      <c r="E1090" s="702" t="s">
        <v>290</v>
      </c>
      <c r="F1090" s="703" t="s">
        <v>143</v>
      </c>
      <c r="G1090" s="335"/>
      <c r="H1090" s="336">
        <v>128.572</v>
      </c>
      <c r="I1090" s="337">
        <v>128.572</v>
      </c>
    </row>
    <row r="1091" spans="2:9" ht="12.95" customHeight="1" x14ac:dyDescent="0.15">
      <c r="B1091" s="381" t="s">
        <v>20</v>
      </c>
      <c r="C1091" s="332" t="s">
        <v>43</v>
      </c>
      <c r="D1091" s="333" t="s">
        <v>39</v>
      </c>
      <c r="E1091" s="702" t="s">
        <v>294</v>
      </c>
      <c r="F1091" s="703" t="s">
        <v>149</v>
      </c>
      <c r="G1091" s="335"/>
      <c r="H1091" s="336">
        <v>321.43</v>
      </c>
      <c r="I1091" s="337">
        <v>321.43</v>
      </c>
    </row>
    <row r="1092" spans="2:9" ht="12.95" customHeight="1" x14ac:dyDescent="0.15">
      <c r="B1092" s="381" t="s">
        <v>20</v>
      </c>
      <c r="C1092" s="332" t="s">
        <v>43</v>
      </c>
      <c r="D1092" s="333" t="s">
        <v>39</v>
      </c>
      <c r="E1092" s="702" t="s">
        <v>146</v>
      </c>
      <c r="F1092" s="703" t="s">
        <v>152</v>
      </c>
      <c r="G1092" s="335"/>
      <c r="H1092" s="336">
        <v>353.57300000000004</v>
      </c>
      <c r="I1092" s="337">
        <v>353.57300000000004</v>
      </c>
    </row>
    <row r="1093" spans="2:9" ht="12.95" customHeight="1" x14ac:dyDescent="0.15">
      <c r="B1093" s="381" t="s">
        <v>20</v>
      </c>
      <c r="C1093" s="332" t="s">
        <v>43</v>
      </c>
      <c r="D1093" s="333" t="s">
        <v>39</v>
      </c>
      <c r="E1093" s="702" t="s">
        <v>153</v>
      </c>
      <c r="F1093" s="703" t="s">
        <v>153</v>
      </c>
      <c r="G1093" s="335"/>
      <c r="H1093" s="336">
        <v>64.286000000000001</v>
      </c>
      <c r="I1093" s="337">
        <v>64.286000000000001</v>
      </c>
    </row>
    <row r="1094" spans="2:9" ht="12.95" customHeight="1" x14ac:dyDescent="0.15">
      <c r="B1094" s="381" t="s">
        <v>28</v>
      </c>
      <c r="C1094" s="332" t="s">
        <v>43</v>
      </c>
      <c r="D1094" s="333" t="s">
        <v>39</v>
      </c>
      <c r="E1094" s="702" t="s">
        <v>248</v>
      </c>
      <c r="F1094" s="703" t="s">
        <v>145</v>
      </c>
      <c r="G1094" s="335"/>
      <c r="H1094" s="336">
        <v>85.713999999999999</v>
      </c>
      <c r="I1094" s="337">
        <v>85.713999999999999</v>
      </c>
    </row>
    <row r="1095" spans="2:9" ht="12.95" customHeight="1" x14ac:dyDescent="0.15">
      <c r="B1095" s="383"/>
      <c r="C1095" s="345" t="s">
        <v>43</v>
      </c>
      <c r="D1095" s="346" t="s">
        <v>316</v>
      </c>
      <c r="E1095" s="710" t="s">
        <v>273</v>
      </c>
      <c r="F1095" s="711"/>
      <c r="G1095" s="25"/>
      <c r="H1095" s="2">
        <v>12120.046000000008</v>
      </c>
      <c r="I1095" s="348">
        <v>12120.046000000008</v>
      </c>
    </row>
    <row r="1096" spans="2:9" ht="12.95" customHeight="1" x14ac:dyDescent="0.15">
      <c r="B1096" s="381" t="s">
        <v>7</v>
      </c>
      <c r="C1096" s="332" t="s">
        <v>43</v>
      </c>
      <c r="D1096" s="333" t="s">
        <v>32</v>
      </c>
      <c r="E1096" s="702" t="s">
        <v>110</v>
      </c>
      <c r="F1096" s="703" t="s">
        <v>112</v>
      </c>
      <c r="G1096" s="335"/>
      <c r="H1096" s="336">
        <v>85.713999999999999</v>
      </c>
      <c r="I1096" s="337">
        <v>85.713999999999999</v>
      </c>
    </row>
    <row r="1097" spans="2:9" ht="12.95" customHeight="1" x14ac:dyDescent="0.15">
      <c r="B1097" s="381" t="s">
        <v>7</v>
      </c>
      <c r="C1097" s="332" t="s">
        <v>43</v>
      </c>
      <c r="D1097" s="333" t="s">
        <v>32</v>
      </c>
      <c r="E1097" s="702" t="s">
        <v>146</v>
      </c>
      <c r="F1097" s="703" t="s">
        <v>149</v>
      </c>
      <c r="G1097" s="335"/>
      <c r="H1097" s="336">
        <v>42.856999999999999</v>
      </c>
      <c r="I1097" s="337">
        <v>42.856999999999999</v>
      </c>
    </row>
    <row r="1098" spans="2:9" ht="12.95" customHeight="1" x14ac:dyDescent="0.15">
      <c r="B1098" s="381" t="s">
        <v>7</v>
      </c>
      <c r="C1098" s="332" t="s">
        <v>43</v>
      </c>
      <c r="D1098" s="333" t="s">
        <v>32</v>
      </c>
      <c r="E1098" s="702" t="s">
        <v>146</v>
      </c>
      <c r="F1098" s="703" t="s">
        <v>152</v>
      </c>
      <c r="G1098" s="335"/>
      <c r="H1098" s="336">
        <v>85.713999999999999</v>
      </c>
      <c r="I1098" s="337">
        <v>85.713999999999999</v>
      </c>
    </row>
    <row r="1099" spans="2:9" ht="12.95" customHeight="1" x14ac:dyDescent="0.15">
      <c r="B1099" s="381" t="s">
        <v>31</v>
      </c>
      <c r="C1099" s="332" t="s">
        <v>43</v>
      </c>
      <c r="D1099" s="333" t="s">
        <v>32</v>
      </c>
      <c r="E1099" s="702" t="s">
        <v>110</v>
      </c>
      <c r="F1099" s="703" t="s">
        <v>112</v>
      </c>
      <c r="G1099" s="335"/>
      <c r="H1099" s="336">
        <v>964.28499999999997</v>
      </c>
      <c r="I1099" s="337">
        <v>964.28499999999997</v>
      </c>
    </row>
    <row r="1100" spans="2:9" ht="12.95" customHeight="1" x14ac:dyDescent="0.15">
      <c r="B1100" s="381" t="s">
        <v>31</v>
      </c>
      <c r="C1100" s="332" t="s">
        <v>43</v>
      </c>
      <c r="D1100" s="333" t="s">
        <v>32</v>
      </c>
      <c r="E1100" s="702" t="s">
        <v>146</v>
      </c>
      <c r="F1100" s="703" t="s">
        <v>148</v>
      </c>
      <c r="G1100" s="335"/>
      <c r="H1100" s="336">
        <v>1285.7150000000001</v>
      </c>
      <c r="I1100" s="337">
        <v>1285.7150000000001</v>
      </c>
    </row>
    <row r="1101" spans="2:9" ht="12.95" customHeight="1" x14ac:dyDescent="0.15">
      <c r="B1101" s="383"/>
      <c r="C1101" s="345" t="s">
        <v>43</v>
      </c>
      <c r="D1101" s="346" t="s">
        <v>32</v>
      </c>
      <c r="E1101" s="710" t="s">
        <v>273</v>
      </c>
      <c r="F1101" s="711"/>
      <c r="G1101" s="25"/>
      <c r="H1101" s="2">
        <v>2464.2849999999999</v>
      </c>
      <c r="I1101" s="348">
        <v>2464.2849999999999</v>
      </c>
    </row>
    <row r="1102" spans="2:9" ht="12.95" customHeight="1" x14ac:dyDescent="0.15">
      <c r="B1102" s="381" t="s">
        <v>7</v>
      </c>
      <c r="C1102" s="332" t="s">
        <v>43</v>
      </c>
      <c r="D1102" s="333" t="s">
        <v>214</v>
      </c>
      <c r="E1102" s="702" t="s">
        <v>87</v>
      </c>
      <c r="F1102" s="703" t="s">
        <v>94</v>
      </c>
      <c r="G1102" s="335"/>
      <c r="H1102" s="336">
        <v>42.856999999999999</v>
      </c>
      <c r="I1102" s="337">
        <v>42.856999999999999</v>
      </c>
    </row>
    <row r="1103" spans="2:9" ht="12.95" customHeight="1" x14ac:dyDescent="0.15">
      <c r="B1103" s="381" t="s">
        <v>7</v>
      </c>
      <c r="C1103" s="332" t="s">
        <v>43</v>
      </c>
      <c r="D1103" s="333" t="s">
        <v>214</v>
      </c>
      <c r="E1103" s="702" t="s">
        <v>87</v>
      </c>
      <c r="F1103" s="703" t="s">
        <v>95</v>
      </c>
      <c r="G1103" s="335"/>
      <c r="H1103" s="336">
        <v>42.856999999999999</v>
      </c>
      <c r="I1103" s="337">
        <v>42.856999999999999</v>
      </c>
    </row>
    <row r="1104" spans="2:9" ht="12.95" customHeight="1" x14ac:dyDescent="0.15">
      <c r="B1104" s="381" t="s">
        <v>7</v>
      </c>
      <c r="C1104" s="332" t="s">
        <v>43</v>
      </c>
      <c r="D1104" s="333" t="s">
        <v>214</v>
      </c>
      <c r="E1104" s="702" t="s">
        <v>291</v>
      </c>
      <c r="F1104" s="703" t="s">
        <v>254</v>
      </c>
      <c r="G1104" s="335"/>
      <c r="H1104" s="336">
        <v>128.571</v>
      </c>
      <c r="I1104" s="337">
        <v>128.571</v>
      </c>
    </row>
    <row r="1105" spans="2:9" ht="12.95" customHeight="1" x14ac:dyDescent="0.15">
      <c r="B1105" s="381" t="s">
        <v>7</v>
      </c>
      <c r="C1105" s="332" t="s">
        <v>43</v>
      </c>
      <c r="D1105" s="333" t="s">
        <v>214</v>
      </c>
      <c r="E1105" s="702" t="s">
        <v>110</v>
      </c>
      <c r="F1105" s="703" t="s">
        <v>112</v>
      </c>
      <c r="G1105" s="335"/>
      <c r="H1105" s="336">
        <v>299.99900000000002</v>
      </c>
      <c r="I1105" s="337">
        <v>299.99900000000002</v>
      </c>
    </row>
    <row r="1106" spans="2:9" ht="12.95" customHeight="1" x14ac:dyDescent="0.15">
      <c r="B1106" s="381" t="s">
        <v>7</v>
      </c>
      <c r="C1106" s="332" t="s">
        <v>43</v>
      </c>
      <c r="D1106" s="333" t="s">
        <v>214</v>
      </c>
      <c r="E1106" s="702" t="s">
        <v>110</v>
      </c>
      <c r="F1106" s="703" t="s">
        <v>114</v>
      </c>
      <c r="G1106" s="335"/>
      <c r="H1106" s="336">
        <v>85.713999999999999</v>
      </c>
      <c r="I1106" s="337">
        <v>85.713999999999999</v>
      </c>
    </row>
    <row r="1107" spans="2:9" ht="12.95" customHeight="1" thickBot="1" x14ac:dyDescent="0.2">
      <c r="B1107" s="388" t="s">
        <v>7</v>
      </c>
      <c r="C1107" s="355" t="s">
        <v>43</v>
      </c>
      <c r="D1107" s="356" t="s">
        <v>214</v>
      </c>
      <c r="E1107" s="704" t="s">
        <v>110</v>
      </c>
      <c r="F1107" s="705" t="s">
        <v>117</v>
      </c>
      <c r="G1107" s="358"/>
      <c r="H1107" s="359">
        <v>42.856999999999999</v>
      </c>
      <c r="I1107" s="360">
        <v>42.856999999999999</v>
      </c>
    </row>
    <row r="1108" spans="2:9" ht="12.95" customHeight="1" x14ac:dyDescent="0.15">
      <c r="B1108" s="384" t="s">
        <v>7</v>
      </c>
      <c r="C1108" s="349" t="s">
        <v>43</v>
      </c>
      <c r="D1108" s="350" t="s">
        <v>214</v>
      </c>
      <c r="E1108" s="706" t="s">
        <v>122</v>
      </c>
      <c r="F1108" s="707" t="s">
        <v>279</v>
      </c>
      <c r="G1108" s="352"/>
      <c r="H1108" s="353">
        <v>42.856999999999999</v>
      </c>
      <c r="I1108" s="354">
        <v>42.856999999999999</v>
      </c>
    </row>
    <row r="1109" spans="2:9" ht="12.95" customHeight="1" x14ac:dyDescent="0.15">
      <c r="B1109" s="381" t="s">
        <v>7</v>
      </c>
      <c r="C1109" s="332" t="s">
        <v>43</v>
      </c>
      <c r="D1109" s="333" t="s">
        <v>214</v>
      </c>
      <c r="E1109" s="702" t="s">
        <v>131</v>
      </c>
      <c r="F1109" s="703" t="s">
        <v>137</v>
      </c>
      <c r="G1109" s="335"/>
      <c r="H1109" s="336">
        <v>42.856999999999999</v>
      </c>
      <c r="I1109" s="337">
        <v>42.856999999999999</v>
      </c>
    </row>
    <row r="1110" spans="2:9" ht="12.95" customHeight="1" x14ac:dyDescent="0.15">
      <c r="B1110" s="381" t="s">
        <v>7</v>
      </c>
      <c r="C1110" s="332" t="s">
        <v>43</v>
      </c>
      <c r="D1110" s="333" t="s">
        <v>214</v>
      </c>
      <c r="E1110" s="702" t="s">
        <v>248</v>
      </c>
      <c r="F1110" s="703" t="s">
        <v>276</v>
      </c>
      <c r="G1110" s="335"/>
      <c r="H1110" s="336">
        <v>85.713999999999999</v>
      </c>
      <c r="I1110" s="337">
        <v>85.713999999999999</v>
      </c>
    </row>
    <row r="1111" spans="2:9" ht="12.95" customHeight="1" x14ac:dyDescent="0.15">
      <c r="B1111" s="381" t="s">
        <v>7</v>
      </c>
      <c r="C1111" s="332" t="s">
        <v>43</v>
      </c>
      <c r="D1111" s="333" t="s">
        <v>214</v>
      </c>
      <c r="E1111" s="702" t="s">
        <v>248</v>
      </c>
      <c r="F1111" s="703" t="s">
        <v>142</v>
      </c>
      <c r="G1111" s="335"/>
      <c r="H1111" s="336">
        <v>85.713999999999999</v>
      </c>
      <c r="I1111" s="337">
        <v>85.713999999999999</v>
      </c>
    </row>
    <row r="1112" spans="2:9" ht="12.95" customHeight="1" x14ac:dyDescent="0.15">
      <c r="B1112" s="381" t="s">
        <v>7</v>
      </c>
      <c r="C1112" s="332" t="s">
        <v>43</v>
      </c>
      <c r="D1112" s="333" t="s">
        <v>214</v>
      </c>
      <c r="E1112" s="702" t="s">
        <v>146</v>
      </c>
      <c r="F1112" s="703" t="s">
        <v>149</v>
      </c>
      <c r="G1112" s="335"/>
      <c r="H1112" s="336">
        <v>535.71299999999985</v>
      </c>
      <c r="I1112" s="337">
        <v>535.71299999999985</v>
      </c>
    </row>
    <row r="1113" spans="2:9" ht="12.95" customHeight="1" x14ac:dyDescent="0.15">
      <c r="B1113" s="381" t="s">
        <v>7</v>
      </c>
      <c r="C1113" s="332" t="s">
        <v>43</v>
      </c>
      <c r="D1113" s="333" t="s">
        <v>214</v>
      </c>
      <c r="E1113" s="702" t="s">
        <v>146</v>
      </c>
      <c r="F1113" s="703" t="s">
        <v>151</v>
      </c>
      <c r="G1113" s="335"/>
      <c r="H1113" s="336">
        <v>42.856999999999999</v>
      </c>
      <c r="I1113" s="337">
        <v>42.856999999999999</v>
      </c>
    </row>
    <row r="1114" spans="2:9" ht="12.95" customHeight="1" x14ac:dyDescent="0.15">
      <c r="B1114" s="381" t="s">
        <v>7</v>
      </c>
      <c r="C1114" s="332" t="s">
        <v>43</v>
      </c>
      <c r="D1114" s="333" t="s">
        <v>214</v>
      </c>
      <c r="E1114" s="702" t="s">
        <v>146</v>
      </c>
      <c r="F1114" s="703" t="s">
        <v>152</v>
      </c>
      <c r="G1114" s="335"/>
      <c r="H1114" s="336">
        <v>42.856999999999999</v>
      </c>
      <c r="I1114" s="337">
        <v>42.856999999999999</v>
      </c>
    </row>
    <row r="1115" spans="2:9" ht="12.95" customHeight="1" x14ac:dyDescent="0.15">
      <c r="B1115" s="383"/>
      <c r="C1115" s="345" t="s">
        <v>43</v>
      </c>
      <c r="D1115" s="346" t="s">
        <v>214</v>
      </c>
      <c r="E1115" s="710" t="s">
        <v>273</v>
      </c>
      <c r="F1115" s="711"/>
      <c r="G1115" s="25"/>
      <c r="H1115" s="2">
        <v>1521.4239999999993</v>
      </c>
      <c r="I1115" s="348">
        <v>1521.4239999999993</v>
      </c>
    </row>
    <row r="1116" spans="2:9" ht="12.95" customHeight="1" x14ac:dyDescent="0.15">
      <c r="B1116" s="381" t="s">
        <v>31</v>
      </c>
      <c r="C1116" s="332" t="s">
        <v>43</v>
      </c>
      <c r="D1116" s="333" t="s">
        <v>33</v>
      </c>
      <c r="E1116" s="702" t="s">
        <v>110</v>
      </c>
      <c r="F1116" s="703" t="s">
        <v>112</v>
      </c>
      <c r="G1116" s="335"/>
      <c r="H1116" s="336">
        <v>771.428</v>
      </c>
      <c r="I1116" s="337">
        <v>771.428</v>
      </c>
    </row>
    <row r="1117" spans="2:9" ht="12.95" customHeight="1" x14ac:dyDescent="0.15">
      <c r="B1117" s="381" t="s">
        <v>31</v>
      </c>
      <c r="C1117" s="332" t="s">
        <v>43</v>
      </c>
      <c r="D1117" s="333" t="s">
        <v>33</v>
      </c>
      <c r="E1117" s="702" t="s">
        <v>131</v>
      </c>
      <c r="F1117" s="703" t="s">
        <v>132</v>
      </c>
      <c r="G1117" s="335"/>
      <c r="H1117" s="336">
        <v>1285.7150000000001</v>
      </c>
      <c r="I1117" s="337">
        <v>1285.7150000000001</v>
      </c>
    </row>
    <row r="1118" spans="2:9" ht="12.95" customHeight="1" x14ac:dyDescent="0.15">
      <c r="B1118" s="383"/>
      <c r="C1118" s="345" t="s">
        <v>43</v>
      </c>
      <c r="D1118" s="346" t="s">
        <v>33</v>
      </c>
      <c r="E1118" s="710" t="s">
        <v>273</v>
      </c>
      <c r="F1118" s="711"/>
      <c r="G1118" s="25"/>
      <c r="H1118" s="2">
        <v>2057.143</v>
      </c>
      <c r="I1118" s="348">
        <v>2057.143</v>
      </c>
    </row>
    <row r="1119" spans="2:9" ht="12.95" customHeight="1" x14ac:dyDescent="0.15">
      <c r="B1119" s="381" t="s">
        <v>265</v>
      </c>
      <c r="C1119" s="332" t="s">
        <v>43</v>
      </c>
      <c r="D1119" s="333" t="s">
        <v>40</v>
      </c>
      <c r="E1119" s="702" t="s">
        <v>87</v>
      </c>
      <c r="F1119" s="703" t="s">
        <v>93</v>
      </c>
      <c r="G1119" s="335"/>
      <c r="H1119" s="336">
        <v>942</v>
      </c>
      <c r="I1119" s="337">
        <v>942</v>
      </c>
    </row>
    <row r="1120" spans="2:9" ht="12.95" customHeight="1" x14ac:dyDescent="0.15">
      <c r="B1120" s="381" t="s">
        <v>26</v>
      </c>
      <c r="C1120" s="332" t="s">
        <v>43</v>
      </c>
      <c r="D1120" s="333" t="s">
        <v>40</v>
      </c>
      <c r="E1120" s="702" t="s">
        <v>277</v>
      </c>
      <c r="F1120" s="703" t="s">
        <v>277</v>
      </c>
      <c r="G1120" s="335"/>
      <c r="H1120" s="336">
        <v>80</v>
      </c>
      <c r="I1120" s="337">
        <v>80</v>
      </c>
    </row>
    <row r="1121" spans="2:9" ht="12.95" customHeight="1" x14ac:dyDescent="0.15">
      <c r="B1121" s="383"/>
      <c r="C1121" s="345" t="s">
        <v>43</v>
      </c>
      <c r="D1121" s="346" t="s">
        <v>40</v>
      </c>
      <c r="E1121" s="710" t="s">
        <v>273</v>
      </c>
      <c r="F1121" s="711"/>
      <c r="G1121" s="25"/>
      <c r="H1121" s="2">
        <v>1022</v>
      </c>
      <c r="I1121" s="348">
        <v>1022</v>
      </c>
    </row>
    <row r="1122" spans="2:9" ht="12.95" customHeight="1" x14ac:dyDescent="0.15">
      <c r="B1122" s="381" t="s">
        <v>40</v>
      </c>
      <c r="C1122" s="332" t="s">
        <v>43</v>
      </c>
      <c r="D1122" s="333" t="s">
        <v>265</v>
      </c>
      <c r="E1122" s="702" t="s">
        <v>87</v>
      </c>
      <c r="F1122" s="703" t="s">
        <v>93</v>
      </c>
      <c r="G1122" s="335"/>
      <c r="H1122" s="336">
        <v>594</v>
      </c>
      <c r="I1122" s="337">
        <v>594</v>
      </c>
    </row>
    <row r="1123" spans="2:9" ht="12.95" customHeight="1" x14ac:dyDescent="0.15">
      <c r="B1123" s="383"/>
      <c r="C1123" s="345" t="s">
        <v>43</v>
      </c>
      <c r="D1123" s="346" t="s">
        <v>265</v>
      </c>
      <c r="E1123" s="710" t="s">
        <v>273</v>
      </c>
      <c r="F1123" s="711"/>
      <c r="G1123" s="25"/>
      <c r="H1123" s="2">
        <v>594</v>
      </c>
      <c r="I1123" s="348">
        <v>594</v>
      </c>
    </row>
    <row r="1124" spans="2:9" ht="12.95" customHeight="1" x14ac:dyDescent="0.15">
      <c r="B1124" s="381" t="s">
        <v>22</v>
      </c>
      <c r="C1124" s="332" t="s">
        <v>43</v>
      </c>
      <c r="D1124" s="333" t="s">
        <v>251</v>
      </c>
      <c r="E1124" s="702" t="s">
        <v>277</v>
      </c>
      <c r="F1124" s="703" t="s">
        <v>277</v>
      </c>
      <c r="G1124" s="335"/>
      <c r="H1124" s="336">
        <v>26.25</v>
      </c>
      <c r="I1124" s="337">
        <v>26.25</v>
      </c>
    </row>
    <row r="1125" spans="2:9" ht="12.95" customHeight="1" x14ac:dyDescent="0.15">
      <c r="B1125" s="383"/>
      <c r="C1125" s="345" t="s">
        <v>43</v>
      </c>
      <c r="D1125" s="346" t="s">
        <v>251</v>
      </c>
      <c r="E1125" s="710" t="s">
        <v>273</v>
      </c>
      <c r="F1125" s="711"/>
      <c r="G1125" s="25"/>
      <c r="H1125" s="2">
        <v>26.25</v>
      </c>
      <c r="I1125" s="348">
        <v>26.25</v>
      </c>
    </row>
    <row r="1126" spans="2:9" ht="12.95" customHeight="1" x14ac:dyDescent="0.15">
      <c r="B1126" s="381" t="s">
        <v>26</v>
      </c>
      <c r="C1126" s="332" t="s">
        <v>43</v>
      </c>
      <c r="D1126" s="333" t="s">
        <v>215</v>
      </c>
      <c r="E1126" s="702" t="s">
        <v>110</v>
      </c>
      <c r="F1126" s="703" t="s">
        <v>112</v>
      </c>
      <c r="G1126" s="335"/>
      <c r="H1126" s="336">
        <v>1343.5719999999999</v>
      </c>
      <c r="I1126" s="337">
        <v>1343.5719999999999</v>
      </c>
    </row>
    <row r="1127" spans="2:9" ht="12.95" customHeight="1" x14ac:dyDescent="0.15">
      <c r="B1127" s="381" t="s">
        <v>26</v>
      </c>
      <c r="C1127" s="332" t="s">
        <v>43</v>
      </c>
      <c r="D1127" s="333" t="s">
        <v>215</v>
      </c>
      <c r="E1127" s="702" t="s">
        <v>146</v>
      </c>
      <c r="F1127" s="703" t="s">
        <v>148</v>
      </c>
      <c r="G1127" s="335"/>
      <c r="H1127" s="336">
        <v>642.85699999999997</v>
      </c>
      <c r="I1127" s="337">
        <v>642.85699999999997</v>
      </c>
    </row>
    <row r="1128" spans="2:9" ht="12.95" customHeight="1" x14ac:dyDescent="0.15">
      <c r="B1128" s="383"/>
      <c r="C1128" s="345" t="s">
        <v>43</v>
      </c>
      <c r="D1128" s="346" t="s">
        <v>215</v>
      </c>
      <c r="E1128" s="710" t="s">
        <v>273</v>
      </c>
      <c r="F1128" s="711"/>
      <c r="G1128" s="25"/>
      <c r="H1128" s="2">
        <v>1986.4289999999999</v>
      </c>
      <c r="I1128" s="348">
        <v>1986.4289999999999</v>
      </c>
    </row>
    <row r="1129" spans="2:9" ht="12.95" customHeight="1" x14ac:dyDescent="0.15">
      <c r="B1129" s="381" t="s">
        <v>7</v>
      </c>
      <c r="C1129" s="332" t="s">
        <v>43</v>
      </c>
      <c r="D1129" s="333" t="s">
        <v>26</v>
      </c>
      <c r="E1129" s="702" t="s">
        <v>87</v>
      </c>
      <c r="F1129" s="703" t="s">
        <v>93</v>
      </c>
      <c r="G1129" s="335"/>
      <c r="H1129" s="336">
        <v>257.14099999999996</v>
      </c>
      <c r="I1129" s="337">
        <v>257.14099999999996</v>
      </c>
    </row>
    <row r="1130" spans="2:9" ht="12.95" customHeight="1" x14ac:dyDescent="0.15">
      <c r="B1130" s="381" t="s">
        <v>7</v>
      </c>
      <c r="C1130" s="332" t="s">
        <v>43</v>
      </c>
      <c r="D1130" s="333" t="s">
        <v>26</v>
      </c>
      <c r="E1130" s="702" t="s">
        <v>110</v>
      </c>
      <c r="F1130" s="703" t="s">
        <v>119</v>
      </c>
      <c r="G1130" s="335"/>
      <c r="H1130" s="336">
        <v>176.785</v>
      </c>
      <c r="I1130" s="337">
        <v>176.785</v>
      </c>
    </row>
    <row r="1131" spans="2:9" ht="12.95" customHeight="1" x14ac:dyDescent="0.15">
      <c r="B1131" s="381" t="s">
        <v>7</v>
      </c>
      <c r="C1131" s="332" t="s">
        <v>43</v>
      </c>
      <c r="D1131" s="333" t="s">
        <v>26</v>
      </c>
      <c r="E1131" s="702" t="s">
        <v>122</v>
      </c>
      <c r="F1131" s="703" t="s">
        <v>127</v>
      </c>
      <c r="G1131" s="335"/>
      <c r="H1131" s="336">
        <v>48.213999999999999</v>
      </c>
      <c r="I1131" s="337">
        <v>48.213999999999999</v>
      </c>
    </row>
    <row r="1132" spans="2:9" ht="12.95" customHeight="1" x14ac:dyDescent="0.15">
      <c r="B1132" s="381" t="s">
        <v>7</v>
      </c>
      <c r="C1132" s="332" t="s">
        <v>43</v>
      </c>
      <c r="D1132" s="333" t="s">
        <v>26</v>
      </c>
      <c r="E1132" s="702" t="s">
        <v>131</v>
      </c>
      <c r="F1132" s="703" t="s">
        <v>132</v>
      </c>
      <c r="G1132" s="335"/>
      <c r="H1132" s="336">
        <v>1404.6420000000001</v>
      </c>
      <c r="I1132" s="337">
        <v>1404.6420000000001</v>
      </c>
    </row>
    <row r="1133" spans="2:9" ht="12.95" customHeight="1" x14ac:dyDescent="0.15">
      <c r="B1133" s="381" t="s">
        <v>7</v>
      </c>
      <c r="C1133" s="332" t="s">
        <v>43</v>
      </c>
      <c r="D1133" s="333" t="s">
        <v>26</v>
      </c>
      <c r="E1133" s="702" t="s">
        <v>131</v>
      </c>
      <c r="F1133" s="703" t="s">
        <v>136</v>
      </c>
      <c r="G1133" s="335"/>
      <c r="H1133" s="336">
        <v>48.213999999999999</v>
      </c>
      <c r="I1133" s="337">
        <v>48.213999999999999</v>
      </c>
    </row>
    <row r="1134" spans="2:9" ht="12.95" customHeight="1" x14ac:dyDescent="0.15">
      <c r="B1134" s="381" t="s">
        <v>7</v>
      </c>
      <c r="C1134" s="332" t="s">
        <v>43</v>
      </c>
      <c r="D1134" s="333" t="s">
        <v>26</v>
      </c>
      <c r="E1134" s="702" t="s">
        <v>131</v>
      </c>
      <c r="F1134" s="703" t="s">
        <v>137</v>
      </c>
      <c r="G1134" s="335"/>
      <c r="H1134" s="336">
        <v>96.429000000000002</v>
      </c>
      <c r="I1134" s="337">
        <v>96.429000000000002</v>
      </c>
    </row>
    <row r="1135" spans="2:9" ht="12.95" customHeight="1" x14ac:dyDescent="0.15">
      <c r="B1135" s="381" t="s">
        <v>7</v>
      </c>
      <c r="C1135" s="332" t="s">
        <v>43</v>
      </c>
      <c r="D1135" s="333" t="s">
        <v>26</v>
      </c>
      <c r="E1135" s="702" t="s">
        <v>248</v>
      </c>
      <c r="F1135" s="703" t="s">
        <v>278</v>
      </c>
      <c r="G1135" s="335"/>
      <c r="H1135" s="336">
        <v>128.572</v>
      </c>
      <c r="I1135" s="337">
        <v>128.572</v>
      </c>
    </row>
    <row r="1136" spans="2:9" ht="12.95" customHeight="1" x14ac:dyDescent="0.15">
      <c r="B1136" s="381" t="s">
        <v>7</v>
      </c>
      <c r="C1136" s="332" t="s">
        <v>43</v>
      </c>
      <c r="D1136" s="333" t="s">
        <v>26</v>
      </c>
      <c r="E1136" s="702" t="s">
        <v>248</v>
      </c>
      <c r="F1136" s="703" t="s">
        <v>280</v>
      </c>
      <c r="G1136" s="335"/>
      <c r="H1136" s="336">
        <v>57.857999999999997</v>
      </c>
      <c r="I1136" s="337">
        <v>57.857999999999997</v>
      </c>
    </row>
    <row r="1137" spans="2:9" ht="12.95" customHeight="1" x14ac:dyDescent="0.15">
      <c r="B1137" s="381" t="s">
        <v>7</v>
      </c>
      <c r="C1137" s="332" t="s">
        <v>43</v>
      </c>
      <c r="D1137" s="333" t="s">
        <v>26</v>
      </c>
      <c r="E1137" s="702" t="s">
        <v>153</v>
      </c>
      <c r="F1137" s="703" t="s">
        <v>153</v>
      </c>
      <c r="G1137" s="335"/>
      <c r="H1137" s="336">
        <v>41.786000000000001</v>
      </c>
      <c r="I1137" s="337">
        <v>41.786000000000001</v>
      </c>
    </row>
    <row r="1138" spans="2:9" ht="12.95" customHeight="1" x14ac:dyDescent="0.15">
      <c r="B1138" s="381" t="s">
        <v>10</v>
      </c>
      <c r="C1138" s="332" t="s">
        <v>43</v>
      </c>
      <c r="D1138" s="333" t="s">
        <v>26</v>
      </c>
      <c r="E1138" s="702" t="s">
        <v>97</v>
      </c>
      <c r="F1138" s="703" t="s">
        <v>99</v>
      </c>
      <c r="G1138" s="335"/>
      <c r="H1138" s="336">
        <v>57.858000000000004</v>
      </c>
      <c r="I1138" s="337">
        <v>57.858000000000004</v>
      </c>
    </row>
    <row r="1139" spans="2:9" ht="12.95" customHeight="1" x14ac:dyDescent="0.15">
      <c r="B1139" s="381" t="s">
        <v>10</v>
      </c>
      <c r="C1139" s="332" t="s">
        <v>43</v>
      </c>
      <c r="D1139" s="333" t="s">
        <v>26</v>
      </c>
      <c r="E1139" s="702" t="s">
        <v>110</v>
      </c>
      <c r="F1139" s="703" t="s">
        <v>114</v>
      </c>
      <c r="G1139" s="335"/>
      <c r="H1139" s="336">
        <v>231.43200000000002</v>
      </c>
      <c r="I1139" s="337">
        <v>231.43200000000002</v>
      </c>
    </row>
    <row r="1140" spans="2:9" ht="12.95" customHeight="1" x14ac:dyDescent="0.15">
      <c r="B1140" s="381" t="s">
        <v>10</v>
      </c>
      <c r="C1140" s="332" t="s">
        <v>43</v>
      </c>
      <c r="D1140" s="333" t="s">
        <v>26</v>
      </c>
      <c r="E1140" s="702" t="s">
        <v>131</v>
      </c>
      <c r="F1140" s="703" t="s">
        <v>137</v>
      </c>
      <c r="G1140" s="335"/>
      <c r="H1140" s="336">
        <v>160.71600000000001</v>
      </c>
      <c r="I1140" s="337">
        <v>160.71600000000001</v>
      </c>
    </row>
    <row r="1141" spans="2:9" ht="12.95" customHeight="1" x14ac:dyDescent="0.15">
      <c r="B1141" s="381" t="s">
        <v>10</v>
      </c>
      <c r="C1141" s="332" t="s">
        <v>43</v>
      </c>
      <c r="D1141" s="333" t="s">
        <v>26</v>
      </c>
      <c r="E1141" s="702" t="s">
        <v>131</v>
      </c>
      <c r="F1141" s="703" t="s">
        <v>140</v>
      </c>
      <c r="G1141" s="335"/>
      <c r="H1141" s="336">
        <v>32.143000000000001</v>
      </c>
      <c r="I1141" s="337">
        <v>32.143000000000001</v>
      </c>
    </row>
    <row r="1142" spans="2:9" ht="12.95" customHeight="1" x14ac:dyDescent="0.15">
      <c r="B1142" s="381" t="s">
        <v>10</v>
      </c>
      <c r="C1142" s="332" t="s">
        <v>43</v>
      </c>
      <c r="D1142" s="333" t="s">
        <v>26</v>
      </c>
      <c r="E1142" s="702" t="s">
        <v>146</v>
      </c>
      <c r="F1142" s="703" t="s">
        <v>275</v>
      </c>
      <c r="G1142" s="335"/>
      <c r="H1142" s="336">
        <v>118.929</v>
      </c>
      <c r="I1142" s="337">
        <v>118.929</v>
      </c>
    </row>
    <row r="1143" spans="2:9" ht="12.95" customHeight="1" x14ac:dyDescent="0.15">
      <c r="B1143" s="381" t="s">
        <v>11</v>
      </c>
      <c r="C1143" s="332" t="s">
        <v>43</v>
      </c>
      <c r="D1143" s="333" t="s">
        <v>26</v>
      </c>
      <c r="E1143" s="702" t="s">
        <v>110</v>
      </c>
      <c r="F1143" s="703" t="s">
        <v>114</v>
      </c>
      <c r="G1143" s="335"/>
      <c r="H1143" s="336">
        <v>308.572</v>
      </c>
      <c r="I1143" s="337">
        <v>308.572</v>
      </c>
    </row>
    <row r="1144" spans="2:9" ht="12.95" customHeight="1" x14ac:dyDescent="0.15">
      <c r="B1144" s="381" t="s">
        <v>11</v>
      </c>
      <c r="C1144" s="332" t="s">
        <v>43</v>
      </c>
      <c r="D1144" s="333" t="s">
        <v>26</v>
      </c>
      <c r="E1144" s="702" t="s">
        <v>110</v>
      </c>
      <c r="F1144" s="703" t="s">
        <v>119</v>
      </c>
      <c r="G1144" s="335"/>
      <c r="H1144" s="336">
        <v>1079.999</v>
      </c>
      <c r="I1144" s="337">
        <v>1079.999</v>
      </c>
    </row>
    <row r="1145" spans="2:9" ht="12.95" customHeight="1" x14ac:dyDescent="0.15">
      <c r="B1145" s="381" t="s">
        <v>11</v>
      </c>
      <c r="C1145" s="332" t="s">
        <v>43</v>
      </c>
      <c r="D1145" s="333" t="s">
        <v>26</v>
      </c>
      <c r="E1145" s="702" t="s">
        <v>122</v>
      </c>
      <c r="F1145" s="703" t="s">
        <v>129</v>
      </c>
      <c r="G1145" s="335"/>
      <c r="H1145" s="336">
        <v>308.572</v>
      </c>
      <c r="I1145" s="337">
        <v>308.572</v>
      </c>
    </row>
    <row r="1146" spans="2:9" ht="12.95" customHeight="1" x14ac:dyDescent="0.15">
      <c r="B1146" s="381" t="s">
        <v>11</v>
      </c>
      <c r="C1146" s="332" t="s">
        <v>43</v>
      </c>
      <c r="D1146" s="333" t="s">
        <v>26</v>
      </c>
      <c r="E1146" s="702" t="s">
        <v>131</v>
      </c>
      <c r="F1146" s="703" t="s">
        <v>136</v>
      </c>
      <c r="G1146" s="335"/>
      <c r="H1146" s="336">
        <v>1080.0000000000002</v>
      </c>
      <c r="I1146" s="337">
        <v>1080.0000000000002</v>
      </c>
    </row>
    <row r="1147" spans="2:9" ht="12.95" customHeight="1" x14ac:dyDescent="0.15">
      <c r="B1147" s="381" t="s">
        <v>11</v>
      </c>
      <c r="C1147" s="332" t="s">
        <v>43</v>
      </c>
      <c r="D1147" s="333" t="s">
        <v>26</v>
      </c>
      <c r="E1147" s="702" t="s">
        <v>131</v>
      </c>
      <c r="F1147" s="703" t="s">
        <v>137</v>
      </c>
      <c r="G1147" s="335"/>
      <c r="H1147" s="336">
        <v>308.57100000000003</v>
      </c>
      <c r="I1147" s="337">
        <v>308.57100000000003</v>
      </c>
    </row>
    <row r="1148" spans="2:9" ht="12.95" customHeight="1" x14ac:dyDescent="0.15">
      <c r="B1148" s="381" t="s">
        <v>11</v>
      </c>
      <c r="C1148" s="332" t="s">
        <v>43</v>
      </c>
      <c r="D1148" s="333" t="s">
        <v>26</v>
      </c>
      <c r="E1148" s="702" t="s">
        <v>248</v>
      </c>
      <c r="F1148" s="703" t="s">
        <v>142</v>
      </c>
      <c r="G1148" s="335"/>
      <c r="H1148" s="336">
        <v>5862.857</v>
      </c>
      <c r="I1148" s="337">
        <v>5862.857</v>
      </c>
    </row>
    <row r="1149" spans="2:9" ht="12.95" customHeight="1" x14ac:dyDescent="0.15">
      <c r="B1149" s="381" t="s">
        <v>11</v>
      </c>
      <c r="C1149" s="332" t="s">
        <v>43</v>
      </c>
      <c r="D1149" s="333" t="s">
        <v>26</v>
      </c>
      <c r="E1149" s="702" t="s">
        <v>248</v>
      </c>
      <c r="F1149" s="703" t="s">
        <v>144</v>
      </c>
      <c r="G1149" s="335"/>
      <c r="H1149" s="336">
        <v>154.286</v>
      </c>
      <c r="I1149" s="337">
        <v>154.286</v>
      </c>
    </row>
    <row r="1150" spans="2:9" ht="12.95" customHeight="1" x14ac:dyDescent="0.15">
      <c r="B1150" s="381" t="s">
        <v>11</v>
      </c>
      <c r="C1150" s="332" t="s">
        <v>43</v>
      </c>
      <c r="D1150" s="333" t="s">
        <v>26</v>
      </c>
      <c r="E1150" s="702" t="s">
        <v>146</v>
      </c>
      <c r="F1150" s="703" t="s">
        <v>152</v>
      </c>
      <c r="G1150" s="335"/>
      <c r="H1150" s="336">
        <v>1079.9990000000003</v>
      </c>
      <c r="I1150" s="337">
        <v>1079.9990000000003</v>
      </c>
    </row>
    <row r="1151" spans="2:9" ht="12.95" customHeight="1" x14ac:dyDescent="0.15">
      <c r="B1151" s="381" t="s">
        <v>11</v>
      </c>
      <c r="C1151" s="332" t="s">
        <v>43</v>
      </c>
      <c r="D1151" s="333" t="s">
        <v>26</v>
      </c>
      <c r="E1151" s="702" t="s">
        <v>277</v>
      </c>
      <c r="F1151" s="703" t="s">
        <v>277</v>
      </c>
      <c r="G1151" s="335"/>
      <c r="H1151" s="336">
        <v>1620</v>
      </c>
      <c r="I1151" s="337">
        <v>1620</v>
      </c>
    </row>
    <row r="1152" spans="2:9" ht="12.95" customHeight="1" x14ac:dyDescent="0.15">
      <c r="B1152" s="390" t="s">
        <v>40</v>
      </c>
      <c r="C1152" s="367" t="s">
        <v>43</v>
      </c>
      <c r="D1152" s="368" t="s">
        <v>26</v>
      </c>
      <c r="E1152" s="714" t="s">
        <v>277</v>
      </c>
      <c r="F1152" s="715" t="s">
        <v>277</v>
      </c>
      <c r="G1152" s="370"/>
      <c r="H1152" s="371">
        <v>1440</v>
      </c>
      <c r="I1152" s="372">
        <v>1440</v>
      </c>
    </row>
    <row r="1153" spans="2:9" ht="12.95" customHeight="1" thickBot="1" x14ac:dyDescent="0.2">
      <c r="B1153" s="384"/>
      <c r="C1153" s="349" t="s">
        <v>43</v>
      </c>
      <c r="D1153" s="350" t="s">
        <v>26</v>
      </c>
      <c r="E1153" s="706" t="s">
        <v>273</v>
      </c>
      <c r="F1153" s="707"/>
      <c r="G1153" s="352"/>
      <c r="H1153" s="353">
        <v>16103.575000000001</v>
      </c>
      <c r="I1153" s="354">
        <v>16103.575000000001</v>
      </c>
    </row>
    <row r="1154" spans="2:9" ht="12.95" customHeight="1" thickBot="1" x14ac:dyDescent="0.2">
      <c r="B1154" s="1668" t="s">
        <v>244</v>
      </c>
      <c r="C1154" s="1669"/>
      <c r="D1154" s="1669"/>
      <c r="E1154" s="1669"/>
      <c r="F1154" s="1670"/>
      <c r="G1154" s="27"/>
      <c r="H1154" s="3">
        <v>1070859.6069999966</v>
      </c>
      <c r="I1154" s="379">
        <v>1070859.6069999966</v>
      </c>
    </row>
    <row r="1155" spans="2:9" ht="12.95" customHeight="1" x14ac:dyDescent="0.15">
      <c r="B1155" s="417"/>
      <c r="C1155" s="416"/>
      <c r="D1155" s="417"/>
      <c r="E1155" s="720"/>
      <c r="F1155" s="720"/>
      <c r="G1155" s="87"/>
      <c r="H1155" s="87"/>
      <c r="I1155" s="87"/>
    </row>
  </sheetData>
  <mergeCells count="10">
    <mergeCell ref="B1154:F1154"/>
    <mergeCell ref="B2:I2"/>
    <mergeCell ref="B4:B5"/>
    <mergeCell ref="C4:C5"/>
    <mergeCell ref="D4:D5"/>
    <mergeCell ref="E4:E5"/>
    <mergeCell ref="F4:F5"/>
    <mergeCell ref="G4:G5"/>
    <mergeCell ref="H4:H5"/>
    <mergeCell ref="I4:I5"/>
  </mergeCells>
  <phoneticPr fontId="3"/>
  <pageMargins left="0.70866141732283472" right="0.70866141732283472" top="0.74803149606299213" bottom="0.74803149606299213" header="0.31496062992125984" footer="0.31496062992125984"/>
  <pageSetup paperSize="9" scale="94" firstPageNumber="188" fitToHeight="0" orientation="portrait" r:id="rId1"/>
  <headerFooter>
    <oddFooter>&amp;C&amp;P</oddFooter>
  </headerFooter>
  <rowBreaks count="29" manualBreakCount="29">
    <brk id="63" min="1" max="8" man="1"/>
    <brk id="121" min="1" max="8" man="1"/>
    <brk id="179" min="1" max="8" man="1"/>
    <brk id="237" min="1" max="8" man="1"/>
    <brk id="295" min="1" max="8" man="1"/>
    <brk id="353" min="1" max="8" man="1"/>
    <brk id="411" min="1" max="8" man="1"/>
    <brk id="469" min="1" max="8" man="1"/>
    <brk id="527" min="1" max="8" man="1"/>
    <brk id="585" min="1" max="8" man="1"/>
    <brk id="643" min="1" max="8" man="1"/>
    <brk id="701" min="1" max="8" man="1"/>
    <brk id="759" min="1" max="8" man="1"/>
    <brk id="817" min="1" max="8" man="1"/>
    <brk id="875" min="1" max="8" man="1"/>
    <brk id="933" min="1" max="8" man="1"/>
    <brk id="991" min="1" max="8" man="1"/>
    <brk id="1049" min="1" max="8" man="1"/>
    <brk id="1107" min="1" max="8" man="1"/>
    <brk id="1165" max="16383" man="1"/>
    <brk id="1223" max="16383" man="1"/>
    <brk id="1281" max="16383" man="1"/>
    <brk id="1339" max="16383" man="1"/>
    <brk id="1397" max="16383" man="1"/>
    <brk id="1455" max="16383" man="1"/>
    <brk id="1513" max="16383" man="1"/>
    <brk id="1571" max="16383" man="1"/>
    <brk id="1629" max="16383" man="1"/>
    <brk id="1687" max="16383" man="1"/>
  </rowBreaks>
  <colBreaks count="1" manualBreakCount="1">
    <brk id="1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72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2.625" style="62" customWidth="1"/>
    <col min="3" max="3" width="3.625" style="63" customWidth="1"/>
    <col min="4" max="4" width="12.625" style="62" customWidth="1"/>
    <col min="5" max="5" width="12.625" style="699" customWidth="1"/>
    <col min="6" max="6" width="20.625" style="699" customWidth="1"/>
    <col min="7" max="9" width="10.625" style="61" customWidth="1"/>
    <col min="10" max="16384" width="9" style="1"/>
  </cols>
  <sheetData>
    <row r="2" spans="2:9" ht="18.75" customHeight="1" x14ac:dyDescent="0.15">
      <c r="B2" s="1671" t="s">
        <v>535</v>
      </c>
      <c r="C2" s="1671"/>
      <c r="D2" s="1671"/>
      <c r="E2" s="1671"/>
      <c r="F2" s="1671"/>
      <c r="G2" s="1671"/>
      <c r="H2" s="1671"/>
      <c r="I2" s="1590"/>
    </row>
    <row r="3" spans="2:9" ht="12.95" customHeight="1" thickBot="1" x14ac:dyDescent="0.2">
      <c r="I3" s="37" t="s">
        <v>54</v>
      </c>
    </row>
    <row r="4" spans="2:9" ht="12.95" customHeight="1" x14ac:dyDescent="0.15">
      <c r="B4" s="1672" t="s">
        <v>41</v>
      </c>
      <c r="C4" s="1674"/>
      <c r="D4" s="1676" t="s">
        <v>42</v>
      </c>
      <c r="E4" s="1689" t="s">
        <v>246</v>
      </c>
      <c r="F4" s="1691" t="s">
        <v>154</v>
      </c>
      <c r="G4" s="1684" t="s">
        <v>44</v>
      </c>
      <c r="H4" s="1682" t="s">
        <v>242</v>
      </c>
      <c r="I4" s="1680" t="s">
        <v>243</v>
      </c>
    </row>
    <row r="5" spans="2:9" ht="12.95" customHeight="1" thickBot="1" x14ac:dyDescent="0.2">
      <c r="B5" s="1673"/>
      <c r="C5" s="1675"/>
      <c r="D5" s="1677"/>
      <c r="E5" s="1690"/>
      <c r="F5" s="1692"/>
      <c r="G5" s="1685"/>
      <c r="H5" s="1683"/>
      <c r="I5" s="1681"/>
    </row>
    <row r="6" spans="2:9" ht="12.95" customHeight="1" x14ac:dyDescent="0.15">
      <c r="B6" s="380" t="s">
        <v>4</v>
      </c>
      <c r="C6" s="326" t="s">
        <v>43</v>
      </c>
      <c r="D6" s="327" t="s">
        <v>5</v>
      </c>
      <c r="E6" s="700" t="s">
        <v>110</v>
      </c>
      <c r="F6" s="701" t="s">
        <v>247</v>
      </c>
      <c r="G6" s="329"/>
      <c r="H6" s="330">
        <v>4971.4279999999999</v>
      </c>
      <c r="I6" s="331">
        <v>4971.4279999999999</v>
      </c>
    </row>
    <row r="7" spans="2:9" ht="12.95" customHeight="1" x14ac:dyDescent="0.15">
      <c r="B7" s="381" t="s">
        <v>4</v>
      </c>
      <c r="C7" s="332" t="s">
        <v>43</v>
      </c>
      <c r="D7" s="333" t="s">
        <v>15</v>
      </c>
      <c r="E7" s="702" t="s">
        <v>110</v>
      </c>
      <c r="F7" s="703" t="s">
        <v>115</v>
      </c>
      <c r="G7" s="335"/>
      <c r="H7" s="336">
        <v>321.428</v>
      </c>
      <c r="I7" s="337">
        <v>321.428</v>
      </c>
    </row>
    <row r="8" spans="2:9" ht="12.95" customHeight="1" x14ac:dyDescent="0.15">
      <c r="B8" s="381" t="s">
        <v>4</v>
      </c>
      <c r="C8" s="332" t="s">
        <v>43</v>
      </c>
      <c r="D8" s="333" t="s">
        <v>6</v>
      </c>
      <c r="E8" s="702" t="s">
        <v>110</v>
      </c>
      <c r="F8" s="703" t="s">
        <v>115</v>
      </c>
      <c r="G8" s="335"/>
      <c r="H8" s="336">
        <v>4928.5709999999999</v>
      </c>
      <c r="I8" s="337">
        <v>4928.5709999999999</v>
      </c>
    </row>
    <row r="9" spans="2:9" ht="12.95" customHeight="1" x14ac:dyDescent="0.15">
      <c r="B9" s="381" t="s">
        <v>4</v>
      </c>
      <c r="C9" s="332" t="s">
        <v>43</v>
      </c>
      <c r="D9" s="338" t="s">
        <v>6</v>
      </c>
      <c r="E9" s="702" t="s">
        <v>110</v>
      </c>
      <c r="F9" s="703" t="s">
        <v>274</v>
      </c>
      <c r="G9" s="335"/>
      <c r="H9" s="336">
        <v>428.57100000000003</v>
      </c>
      <c r="I9" s="337">
        <v>428.57100000000003</v>
      </c>
    </row>
    <row r="10" spans="2:9" ht="12.95" customHeight="1" x14ac:dyDescent="0.15">
      <c r="B10" s="381" t="s">
        <v>4</v>
      </c>
      <c r="C10" s="332" t="s">
        <v>43</v>
      </c>
      <c r="D10" s="333" t="s">
        <v>261</v>
      </c>
      <c r="E10" s="702" t="s">
        <v>110</v>
      </c>
      <c r="F10" s="703" t="s">
        <v>115</v>
      </c>
      <c r="G10" s="335"/>
      <c r="H10" s="336">
        <v>11185.714</v>
      </c>
      <c r="I10" s="337">
        <v>11185.714</v>
      </c>
    </row>
    <row r="11" spans="2:9" ht="12.95" customHeight="1" x14ac:dyDescent="0.15">
      <c r="B11" s="381" t="s">
        <v>4</v>
      </c>
      <c r="C11" s="332" t="s">
        <v>43</v>
      </c>
      <c r="D11" s="333" t="s">
        <v>7</v>
      </c>
      <c r="E11" s="702" t="s">
        <v>110</v>
      </c>
      <c r="F11" s="703" t="s">
        <v>115</v>
      </c>
      <c r="G11" s="335"/>
      <c r="H11" s="336">
        <v>235.714</v>
      </c>
      <c r="I11" s="337">
        <v>235.714</v>
      </c>
    </row>
    <row r="12" spans="2:9" ht="12.95" customHeight="1" x14ac:dyDescent="0.15">
      <c r="B12" s="381" t="s">
        <v>4</v>
      </c>
      <c r="C12" s="332" t="s">
        <v>43</v>
      </c>
      <c r="D12" s="333" t="s">
        <v>7</v>
      </c>
      <c r="E12" s="702" t="s">
        <v>110</v>
      </c>
      <c r="F12" s="703" t="s">
        <v>247</v>
      </c>
      <c r="G12" s="335"/>
      <c r="H12" s="336">
        <v>7171.4290000000001</v>
      </c>
      <c r="I12" s="337">
        <v>7171.4290000000001</v>
      </c>
    </row>
    <row r="13" spans="2:9" ht="12.95" customHeight="1" x14ac:dyDescent="0.15">
      <c r="B13" s="381" t="s">
        <v>4</v>
      </c>
      <c r="C13" s="332" t="s">
        <v>43</v>
      </c>
      <c r="D13" s="333" t="s">
        <v>7</v>
      </c>
      <c r="E13" s="702" t="s">
        <v>122</v>
      </c>
      <c r="F13" s="703" t="s">
        <v>129</v>
      </c>
      <c r="G13" s="335"/>
      <c r="H13" s="336">
        <v>214.286</v>
      </c>
      <c r="I13" s="337">
        <v>214.286</v>
      </c>
    </row>
    <row r="14" spans="2:9" ht="12.95" customHeight="1" x14ac:dyDescent="0.15">
      <c r="B14" s="381" t="s">
        <v>4</v>
      </c>
      <c r="C14" s="332" t="s">
        <v>43</v>
      </c>
      <c r="D14" s="333" t="s">
        <v>7</v>
      </c>
      <c r="E14" s="702" t="s">
        <v>146</v>
      </c>
      <c r="F14" s="703" t="s">
        <v>152</v>
      </c>
      <c r="G14" s="335"/>
      <c r="H14" s="336">
        <v>642.85699999999997</v>
      </c>
      <c r="I14" s="337">
        <v>642.85699999999997</v>
      </c>
    </row>
    <row r="15" spans="2:9" ht="12.95" customHeight="1" x14ac:dyDescent="0.15">
      <c r="B15" s="381" t="s">
        <v>4</v>
      </c>
      <c r="C15" s="332" t="s">
        <v>43</v>
      </c>
      <c r="D15" s="333" t="s">
        <v>203</v>
      </c>
      <c r="E15" s="702" t="s">
        <v>110</v>
      </c>
      <c r="F15" s="703" t="s">
        <v>247</v>
      </c>
      <c r="G15" s="335"/>
      <c r="H15" s="336">
        <v>34470.000999999997</v>
      </c>
      <c r="I15" s="337">
        <v>34470.000999999997</v>
      </c>
    </row>
    <row r="16" spans="2:9" ht="12.95" customHeight="1" x14ac:dyDescent="0.15">
      <c r="B16" s="381" t="s">
        <v>4</v>
      </c>
      <c r="C16" s="332" t="s">
        <v>43</v>
      </c>
      <c r="D16" s="333" t="s">
        <v>203</v>
      </c>
      <c r="E16" s="702" t="s">
        <v>110</v>
      </c>
      <c r="F16" s="703" t="s">
        <v>274</v>
      </c>
      <c r="G16" s="335"/>
      <c r="H16" s="336">
        <v>1443.2150000000001</v>
      </c>
      <c r="I16" s="337">
        <v>1443.2150000000001</v>
      </c>
    </row>
    <row r="17" spans="2:9" ht="12.95" customHeight="1" x14ac:dyDescent="0.15">
      <c r="B17" s="381" t="s">
        <v>4</v>
      </c>
      <c r="C17" s="332" t="s">
        <v>43</v>
      </c>
      <c r="D17" s="333" t="s">
        <v>27</v>
      </c>
      <c r="E17" s="702" t="s">
        <v>110</v>
      </c>
      <c r="F17" s="703" t="s">
        <v>247</v>
      </c>
      <c r="G17" s="335"/>
      <c r="H17" s="336">
        <v>5705.3560000000007</v>
      </c>
      <c r="I17" s="337">
        <v>5705.3560000000007</v>
      </c>
    </row>
    <row r="18" spans="2:9" ht="12.95" customHeight="1" x14ac:dyDescent="0.15">
      <c r="B18" s="381" t="s">
        <v>4</v>
      </c>
      <c r="C18" s="332" t="s">
        <v>43</v>
      </c>
      <c r="D18" s="333" t="s">
        <v>9</v>
      </c>
      <c r="E18" s="702" t="s">
        <v>110</v>
      </c>
      <c r="F18" s="703" t="s">
        <v>115</v>
      </c>
      <c r="G18" s="335"/>
      <c r="H18" s="336">
        <v>4425</v>
      </c>
      <c r="I18" s="337">
        <v>4425</v>
      </c>
    </row>
    <row r="19" spans="2:9" ht="12.95" customHeight="1" x14ac:dyDescent="0.15">
      <c r="B19" s="381" t="s">
        <v>4</v>
      </c>
      <c r="C19" s="332" t="s">
        <v>43</v>
      </c>
      <c r="D19" s="333" t="s">
        <v>10</v>
      </c>
      <c r="E19" s="702" t="s">
        <v>110</v>
      </c>
      <c r="F19" s="703" t="s">
        <v>115</v>
      </c>
      <c r="G19" s="335"/>
      <c r="H19" s="336">
        <v>6055.3559999999998</v>
      </c>
      <c r="I19" s="337">
        <v>6055.3559999999998</v>
      </c>
    </row>
    <row r="20" spans="2:9" ht="12.95" customHeight="1" x14ac:dyDescent="0.15">
      <c r="B20" s="381" t="s">
        <v>4</v>
      </c>
      <c r="C20" s="332" t="s">
        <v>43</v>
      </c>
      <c r="D20" s="333" t="s">
        <v>10</v>
      </c>
      <c r="E20" s="702" t="s">
        <v>110</v>
      </c>
      <c r="F20" s="703" t="s">
        <v>247</v>
      </c>
      <c r="G20" s="335"/>
      <c r="H20" s="336">
        <v>57.143000000000001</v>
      </c>
      <c r="I20" s="337">
        <v>57.143000000000001</v>
      </c>
    </row>
    <row r="21" spans="2:9" ht="12.95" customHeight="1" x14ac:dyDescent="0.15">
      <c r="B21" s="381" t="s">
        <v>4</v>
      </c>
      <c r="C21" s="332" t="s">
        <v>43</v>
      </c>
      <c r="D21" s="333" t="s">
        <v>10</v>
      </c>
      <c r="E21" s="702" t="s">
        <v>110</v>
      </c>
      <c r="F21" s="703" t="s">
        <v>274</v>
      </c>
      <c r="G21" s="335"/>
      <c r="H21" s="336">
        <v>171.42699999999999</v>
      </c>
      <c r="I21" s="337">
        <v>171.42699999999999</v>
      </c>
    </row>
    <row r="22" spans="2:9" ht="12.95" customHeight="1" x14ac:dyDescent="0.15">
      <c r="B22" s="382" t="s">
        <v>4</v>
      </c>
      <c r="C22" s="339" t="s">
        <v>43</v>
      </c>
      <c r="D22" s="340" t="s">
        <v>11</v>
      </c>
      <c r="E22" s="708" t="s">
        <v>110</v>
      </c>
      <c r="F22" s="709" t="s">
        <v>247</v>
      </c>
      <c r="G22" s="342"/>
      <c r="H22" s="343">
        <v>171.429</v>
      </c>
      <c r="I22" s="344">
        <v>171.429</v>
      </c>
    </row>
    <row r="23" spans="2:9" ht="12.95" customHeight="1" x14ac:dyDescent="0.15">
      <c r="B23" s="383" t="s">
        <v>4</v>
      </c>
      <c r="C23" s="345" t="s">
        <v>43</v>
      </c>
      <c r="D23" s="346"/>
      <c r="E23" s="710" t="s">
        <v>273</v>
      </c>
      <c r="F23" s="711"/>
      <c r="G23" s="25"/>
      <c r="H23" s="2">
        <v>82598.925000000017</v>
      </c>
      <c r="I23" s="348">
        <v>82598.925000000017</v>
      </c>
    </row>
    <row r="24" spans="2:9" ht="12.95" customHeight="1" x14ac:dyDescent="0.15">
      <c r="B24" s="384" t="s">
        <v>5</v>
      </c>
      <c r="C24" s="349" t="s">
        <v>43</v>
      </c>
      <c r="D24" s="350" t="s">
        <v>6</v>
      </c>
      <c r="E24" s="706" t="s">
        <v>110</v>
      </c>
      <c r="F24" s="707" t="s">
        <v>247</v>
      </c>
      <c r="G24" s="352"/>
      <c r="H24" s="353">
        <v>185.714</v>
      </c>
      <c r="I24" s="354">
        <v>185.714</v>
      </c>
    </row>
    <row r="25" spans="2:9" ht="12.95" customHeight="1" x14ac:dyDescent="0.15">
      <c r="B25" s="381" t="s">
        <v>5</v>
      </c>
      <c r="C25" s="332" t="s">
        <v>43</v>
      </c>
      <c r="D25" s="333" t="s">
        <v>261</v>
      </c>
      <c r="E25" s="702" t="s">
        <v>110</v>
      </c>
      <c r="F25" s="703" t="s">
        <v>247</v>
      </c>
      <c r="G25" s="335"/>
      <c r="H25" s="336">
        <v>225</v>
      </c>
      <c r="I25" s="337">
        <v>225</v>
      </c>
    </row>
    <row r="26" spans="2:9" ht="12.95" customHeight="1" x14ac:dyDescent="0.15">
      <c r="B26" s="381" t="s">
        <v>5</v>
      </c>
      <c r="C26" s="332" t="s">
        <v>43</v>
      </c>
      <c r="D26" s="333" t="s">
        <v>7</v>
      </c>
      <c r="E26" s="702" t="s">
        <v>110</v>
      </c>
      <c r="F26" s="703" t="s">
        <v>247</v>
      </c>
      <c r="G26" s="335"/>
      <c r="H26" s="336">
        <v>462.85800000000006</v>
      </c>
      <c r="I26" s="337">
        <v>462.85800000000006</v>
      </c>
    </row>
    <row r="27" spans="2:9" ht="12.95" customHeight="1" x14ac:dyDescent="0.15">
      <c r="B27" s="381" t="s">
        <v>5</v>
      </c>
      <c r="C27" s="332" t="s">
        <v>43</v>
      </c>
      <c r="D27" s="333" t="s">
        <v>11</v>
      </c>
      <c r="E27" s="702" t="s">
        <v>110</v>
      </c>
      <c r="F27" s="703" t="s">
        <v>247</v>
      </c>
      <c r="G27" s="335"/>
      <c r="H27" s="336">
        <v>325.71399999999994</v>
      </c>
      <c r="I27" s="337">
        <v>325.71399999999994</v>
      </c>
    </row>
    <row r="28" spans="2:9" ht="12.95" customHeight="1" x14ac:dyDescent="0.15">
      <c r="B28" s="383" t="s">
        <v>5</v>
      </c>
      <c r="C28" s="345" t="s">
        <v>43</v>
      </c>
      <c r="D28" s="346"/>
      <c r="E28" s="710" t="s">
        <v>273</v>
      </c>
      <c r="F28" s="711"/>
      <c r="G28" s="25"/>
      <c r="H28" s="2">
        <v>1199.2860000000001</v>
      </c>
      <c r="I28" s="348">
        <v>1199.2860000000001</v>
      </c>
    </row>
    <row r="29" spans="2:9" ht="12.95" customHeight="1" x14ac:dyDescent="0.15">
      <c r="B29" s="381" t="s">
        <v>15</v>
      </c>
      <c r="C29" s="332" t="s">
        <v>43</v>
      </c>
      <c r="D29" s="333" t="s">
        <v>6</v>
      </c>
      <c r="E29" s="702" t="s">
        <v>110</v>
      </c>
      <c r="F29" s="703" t="s">
        <v>115</v>
      </c>
      <c r="G29" s="335"/>
      <c r="H29" s="336">
        <v>32.142000000000003</v>
      </c>
      <c r="I29" s="337">
        <v>32.142000000000003</v>
      </c>
    </row>
    <row r="30" spans="2:9" ht="12.95" customHeight="1" x14ac:dyDescent="0.15">
      <c r="B30" s="381" t="s">
        <v>15</v>
      </c>
      <c r="C30" s="332" t="s">
        <v>43</v>
      </c>
      <c r="D30" s="333" t="s">
        <v>203</v>
      </c>
      <c r="E30" s="702" t="s">
        <v>110</v>
      </c>
      <c r="F30" s="703" t="s">
        <v>247</v>
      </c>
      <c r="G30" s="335"/>
      <c r="H30" s="336">
        <v>916.07199999999989</v>
      </c>
      <c r="I30" s="337">
        <v>916.07199999999989</v>
      </c>
    </row>
    <row r="31" spans="2:9" ht="12.95" customHeight="1" x14ac:dyDescent="0.15">
      <c r="B31" s="381" t="s">
        <v>15</v>
      </c>
      <c r="C31" s="332" t="s">
        <v>43</v>
      </c>
      <c r="D31" s="333" t="s">
        <v>10</v>
      </c>
      <c r="E31" s="702" t="s">
        <v>110</v>
      </c>
      <c r="F31" s="703" t="s">
        <v>115</v>
      </c>
      <c r="G31" s="335"/>
      <c r="H31" s="336">
        <v>225</v>
      </c>
      <c r="I31" s="337">
        <v>225</v>
      </c>
    </row>
    <row r="32" spans="2:9" ht="12.95" customHeight="1" x14ac:dyDescent="0.15">
      <c r="B32" s="383" t="s">
        <v>15</v>
      </c>
      <c r="C32" s="345" t="s">
        <v>43</v>
      </c>
      <c r="D32" s="346"/>
      <c r="E32" s="710" t="s">
        <v>273</v>
      </c>
      <c r="F32" s="711"/>
      <c r="G32" s="25"/>
      <c r="H32" s="2">
        <v>1173.2139999999995</v>
      </c>
      <c r="I32" s="348">
        <v>1173.2139999999995</v>
      </c>
    </row>
    <row r="33" spans="2:9" ht="12.95" customHeight="1" x14ac:dyDescent="0.15">
      <c r="B33" s="381" t="s">
        <v>6</v>
      </c>
      <c r="C33" s="332" t="s">
        <v>43</v>
      </c>
      <c r="D33" s="338" t="s">
        <v>4</v>
      </c>
      <c r="E33" s="702" t="s">
        <v>110</v>
      </c>
      <c r="F33" s="703" t="s">
        <v>115</v>
      </c>
      <c r="G33" s="335"/>
      <c r="H33" s="336">
        <v>15903.571</v>
      </c>
      <c r="I33" s="337">
        <v>15903.571</v>
      </c>
    </row>
    <row r="34" spans="2:9" ht="12.95" customHeight="1" x14ac:dyDescent="0.15">
      <c r="B34" s="381" t="s">
        <v>6</v>
      </c>
      <c r="C34" s="332" t="s">
        <v>43</v>
      </c>
      <c r="D34" s="338" t="s">
        <v>4</v>
      </c>
      <c r="E34" s="702" t="s">
        <v>110</v>
      </c>
      <c r="F34" s="703" t="s">
        <v>247</v>
      </c>
      <c r="G34" s="335"/>
      <c r="H34" s="336">
        <v>1981.6049999999993</v>
      </c>
      <c r="I34" s="337">
        <v>1981.6049999999993</v>
      </c>
    </row>
    <row r="35" spans="2:9" ht="12.95" customHeight="1" x14ac:dyDescent="0.15">
      <c r="B35" s="381" t="s">
        <v>6</v>
      </c>
      <c r="C35" s="332" t="s">
        <v>43</v>
      </c>
      <c r="D35" s="338" t="s">
        <v>4</v>
      </c>
      <c r="E35" s="702" t="s">
        <v>110</v>
      </c>
      <c r="F35" s="703" t="s">
        <v>274</v>
      </c>
      <c r="G35" s="335"/>
      <c r="H35" s="336">
        <v>630.35699999999986</v>
      </c>
      <c r="I35" s="337">
        <v>630.35699999999986</v>
      </c>
    </row>
    <row r="36" spans="2:9" ht="12.95" customHeight="1" x14ac:dyDescent="0.15">
      <c r="B36" s="381" t="s">
        <v>6</v>
      </c>
      <c r="C36" s="332" t="s">
        <v>43</v>
      </c>
      <c r="D36" s="338" t="s">
        <v>5</v>
      </c>
      <c r="E36" s="702" t="s">
        <v>110</v>
      </c>
      <c r="F36" s="703" t="s">
        <v>247</v>
      </c>
      <c r="G36" s="335"/>
      <c r="H36" s="336">
        <v>148.572</v>
      </c>
      <c r="I36" s="337">
        <v>148.572</v>
      </c>
    </row>
    <row r="37" spans="2:9" ht="12.95" customHeight="1" x14ac:dyDescent="0.15">
      <c r="B37" s="381" t="s">
        <v>6</v>
      </c>
      <c r="C37" s="332" t="s">
        <v>43</v>
      </c>
      <c r="D37" s="338" t="s">
        <v>15</v>
      </c>
      <c r="E37" s="702" t="s">
        <v>110</v>
      </c>
      <c r="F37" s="703" t="s">
        <v>115</v>
      </c>
      <c r="G37" s="335"/>
      <c r="H37" s="336">
        <v>112.499</v>
      </c>
      <c r="I37" s="337">
        <v>112.499</v>
      </c>
    </row>
    <row r="38" spans="2:9" ht="12.95" customHeight="1" x14ac:dyDescent="0.15">
      <c r="B38" s="381" t="s">
        <v>6</v>
      </c>
      <c r="C38" s="332" t="s">
        <v>43</v>
      </c>
      <c r="D38" s="338" t="s">
        <v>7</v>
      </c>
      <c r="E38" s="702" t="s">
        <v>110</v>
      </c>
      <c r="F38" s="703" t="s">
        <v>247</v>
      </c>
      <c r="G38" s="335"/>
      <c r="H38" s="336">
        <v>3914.2860000000001</v>
      </c>
      <c r="I38" s="337">
        <v>3914.2860000000001</v>
      </c>
    </row>
    <row r="39" spans="2:9" ht="12.95" customHeight="1" x14ac:dyDescent="0.15">
      <c r="B39" s="381" t="s">
        <v>6</v>
      </c>
      <c r="C39" s="332" t="s">
        <v>43</v>
      </c>
      <c r="D39" s="338" t="s">
        <v>8</v>
      </c>
      <c r="E39" s="702" t="s">
        <v>110</v>
      </c>
      <c r="F39" s="703" t="s">
        <v>115</v>
      </c>
      <c r="G39" s="335"/>
      <c r="H39" s="336">
        <v>57287.5</v>
      </c>
      <c r="I39" s="337">
        <v>57287.5</v>
      </c>
    </row>
    <row r="40" spans="2:9" ht="12.95" customHeight="1" x14ac:dyDescent="0.15">
      <c r="B40" s="381" t="s">
        <v>6</v>
      </c>
      <c r="C40" s="332" t="s">
        <v>43</v>
      </c>
      <c r="D40" s="338" t="s">
        <v>203</v>
      </c>
      <c r="E40" s="702" t="s">
        <v>110</v>
      </c>
      <c r="F40" s="703" t="s">
        <v>247</v>
      </c>
      <c r="G40" s="335"/>
      <c r="H40" s="336">
        <v>5351.7849999999999</v>
      </c>
      <c r="I40" s="337">
        <v>5351.7849999999999</v>
      </c>
    </row>
    <row r="41" spans="2:9" ht="12.95" customHeight="1" x14ac:dyDescent="0.15">
      <c r="B41" s="381" t="s">
        <v>6</v>
      </c>
      <c r="C41" s="332" t="s">
        <v>43</v>
      </c>
      <c r="D41" s="338" t="s">
        <v>27</v>
      </c>
      <c r="E41" s="702" t="s">
        <v>110</v>
      </c>
      <c r="F41" s="703" t="s">
        <v>247</v>
      </c>
      <c r="G41" s="335"/>
      <c r="H41" s="336">
        <v>1076.7849999999996</v>
      </c>
      <c r="I41" s="337">
        <v>1076.7849999999996</v>
      </c>
    </row>
    <row r="42" spans="2:9" ht="12.95" customHeight="1" x14ac:dyDescent="0.15">
      <c r="B42" s="381" t="s">
        <v>6</v>
      </c>
      <c r="C42" s="332" t="s">
        <v>43</v>
      </c>
      <c r="D42" s="338" t="s">
        <v>27</v>
      </c>
      <c r="E42" s="702" t="s">
        <v>110</v>
      </c>
      <c r="F42" s="703" t="s">
        <v>274</v>
      </c>
      <c r="G42" s="335"/>
      <c r="H42" s="336">
        <v>729.64400000000001</v>
      </c>
      <c r="I42" s="337">
        <v>729.64400000000001</v>
      </c>
    </row>
    <row r="43" spans="2:9" ht="12.95" customHeight="1" x14ac:dyDescent="0.15">
      <c r="B43" s="381" t="s">
        <v>6</v>
      </c>
      <c r="C43" s="332" t="s">
        <v>43</v>
      </c>
      <c r="D43" s="338" t="s">
        <v>10</v>
      </c>
      <c r="E43" s="702" t="s">
        <v>110</v>
      </c>
      <c r="F43" s="703" t="s">
        <v>115</v>
      </c>
      <c r="G43" s="335"/>
      <c r="H43" s="336">
        <v>145513.12499999997</v>
      </c>
      <c r="I43" s="337">
        <v>145513.12499999997</v>
      </c>
    </row>
    <row r="44" spans="2:9" ht="12.95" customHeight="1" x14ac:dyDescent="0.15">
      <c r="B44" s="381" t="s">
        <v>6</v>
      </c>
      <c r="C44" s="332" t="s">
        <v>43</v>
      </c>
      <c r="D44" s="338" t="s">
        <v>10</v>
      </c>
      <c r="E44" s="702" t="s">
        <v>110</v>
      </c>
      <c r="F44" s="703" t="s">
        <v>274</v>
      </c>
      <c r="G44" s="335"/>
      <c r="H44" s="336">
        <v>553.56999999999994</v>
      </c>
      <c r="I44" s="337">
        <v>553.56999999999994</v>
      </c>
    </row>
    <row r="45" spans="2:9" ht="12.95" customHeight="1" x14ac:dyDescent="0.15">
      <c r="B45" s="381" t="s">
        <v>6</v>
      </c>
      <c r="C45" s="332" t="s">
        <v>43</v>
      </c>
      <c r="D45" s="338" t="s">
        <v>205</v>
      </c>
      <c r="E45" s="702" t="s">
        <v>110</v>
      </c>
      <c r="F45" s="703" t="s">
        <v>115</v>
      </c>
      <c r="G45" s="335"/>
      <c r="H45" s="336">
        <v>30562.5</v>
      </c>
      <c r="I45" s="337">
        <v>30562.5</v>
      </c>
    </row>
    <row r="46" spans="2:9" ht="12.95" customHeight="1" x14ac:dyDescent="0.15">
      <c r="B46" s="381" t="s">
        <v>6</v>
      </c>
      <c r="C46" s="332" t="s">
        <v>43</v>
      </c>
      <c r="D46" s="338" t="s">
        <v>11</v>
      </c>
      <c r="E46" s="702" t="s">
        <v>110</v>
      </c>
      <c r="F46" s="703" t="s">
        <v>247</v>
      </c>
      <c r="G46" s="335"/>
      <c r="H46" s="336">
        <v>1285.7149999999999</v>
      </c>
      <c r="I46" s="337">
        <v>1285.7149999999999</v>
      </c>
    </row>
    <row r="47" spans="2:9" ht="12.95" customHeight="1" x14ac:dyDescent="0.15">
      <c r="B47" s="381" t="s">
        <v>6</v>
      </c>
      <c r="C47" s="332" t="s">
        <v>43</v>
      </c>
      <c r="D47" s="338" t="s">
        <v>13</v>
      </c>
      <c r="E47" s="702" t="s">
        <v>110</v>
      </c>
      <c r="F47" s="703" t="s">
        <v>115</v>
      </c>
      <c r="G47" s="335"/>
      <c r="H47" s="336">
        <v>1185</v>
      </c>
      <c r="I47" s="337">
        <v>1185</v>
      </c>
    </row>
    <row r="48" spans="2:9" ht="12.95" customHeight="1" x14ac:dyDescent="0.15">
      <c r="B48" s="381" t="s">
        <v>6</v>
      </c>
      <c r="C48" s="332" t="s">
        <v>43</v>
      </c>
      <c r="D48" s="338" t="s">
        <v>30</v>
      </c>
      <c r="E48" s="702" t="s">
        <v>110</v>
      </c>
      <c r="F48" s="703" t="s">
        <v>115</v>
      </c>
      <c r="G48" s="335"/>
      <c r="H48" s="336">
        <v>4590</v>
      </c>
      <c r="I48" s="337">
        <v>4590</v>
      </c>
    </row>
    <row r="49" spans="2:9" ht="12.95" customHeight="1" x14ac:dyDescent="0.15">
      <c r="B49" s="383" t="s">
        <v>6</v>
      </c>
      <c r="C49" s="345" t="s">
        <v>43</v>
      </c>
      <c r="D49" s="346"/>
      <c r="E49" s="710" t="s">
        <v>273</v>
      </c>
      <c r="F49" s="711"/>
      <c r="G49" s="25"/>
      <c r="H49" s="2">
        <v>270826.51400000002</v>
      </c>
      <c r="I49" s="348">
        <v>270826.51400000002</v>
      </c>
    </row>
    <row r="50" spans="2:9" ht="12.95" customHeight="1" x14ac:dyDescent="0.15">
      <c r="B50" s="381" t="s">
        <v>261</v>
      </c>
      <c r="C50" s="332" t="s">
        <v>43</v>
      </c>
      <c r="D50" s="338" t="s">
        <v>4</v>
      </c>
      <c r="E50" s="702" t="s">
        <v>110</v>
      </c>
      <c r="F50" s="703" t="s">
        <v>115</v>
      </c>
      <c r="G50" s="335"/>
      <c r="H50" s="336">
        <v>6300</v>
      </c>
      <c r="I50" s="337">
        <v>6300</v>
      </c>
    </row>
    <row r="51" spans="2:9" ht="12.95" customHeight="1" x14ac:dyDescent="0.15">
      <c r="B51" s="385" t="s">
        <v>261</v>
      </c>
      <c r="C51" s="332" t="s">
        <v>43</v>
      </c>
      <c r="D51" s="338" t="s">
        <v>4</v>
      </c>
      <c r="E51" s="702" t="s">
        <v>110</v>
      </c>
      <c r="F51" s="703" t="s">
        <v>274</v>
      </c>
      <c r="G51" s="335"/>
      <c r="H51" s="336">
        <v>308.572</v>
      </c>
      <c r="I51" s="337">
        <v>308.572</v>
      </c>
    </row>
    <row r="52" spans="2:9" ht="12.95" customHeight="1" x14ac:dyDescent="0.15">
      <c r="B52" s="385" t="s">
        <v>261</v>
      </c>
      <c r="C52" s="332" t="s">
        <v>43</v>
      </c>
      <c r="D52" s="338" t="s">
        <v>5</v>
      </c>
      <c r="E52" s="702" t="s">
        <v>110</v>
      </c>
      <c r="F52" s="703" t="s">
        <v>115</v>
      </c>
      <c r="G52" s="335"/>
      <c r="H52" s="336">
        <v>375</v>
      </c>
      <c r="I52" s="337">
        <v>375</v>
      </c>
    </row>
    <row r="53" spans="2:9" ht="12.95" customHeight="1" x14ac:dyDescent="0.15">
      <c r="B53" s="385" t="s">
        <v>261</v>
      </c>
      <c r="C53" s="332" t="s">
        <v>43</v>
      </c>
      <c r="D53" s="333" t="s">
        <v>5</v>
      </c>
      <c r="E53" s="702" t="s">
        <v>110</v>
      </c>
      <c r="F53" s="703" t="s">
        <v>247</v>
      </c>
      <c r="G53" s="335"/>
      <c r="H53" s="336">
        <v>750</v>
      </c>
      <c r="I53" s="337">
        <v>750</v>
      </c>
    </row>
    <row r="54" spans="2:9" ht="12.95" customHeight="1" x14ac:dyDescent="0.15">
      <c r="B54" s="385" t="s">
        <v>261</v>
      </c>
      <c r="C54" s="332" t="s">
        <v>43</v>
      </c>
      <c r="D54" s="333" t="s">
        <v>30</v>
      </c>
      <c r="E54" s="702" t="s">
        <v>110</v>
      </c>
      <c r="F54" s="703" t="s">
        <v>247</v>
      </c>
      <c r="G54" s="335"/>
      <c r="H54" s="336">
        <v>385.71500000000003</v>
      </c>
      <c r="I54" s="337">
        <v>385.71500000000003</v>
      </c>
    </row>
    <row r="55" spans="2:9" ht="12.95" customHeight="1" x14ac:dyDescent="0.15">
      <c r="B55" s="385" t="s">
        <v>261</v>
      </c>
      <c r="C55" s="332" t="s">
        <v>43</v>
      </c>
      <c r="D55" s="333" t="s">
        <v>30</v>
      </c>
      <c r="E55" s="702" t="s">
        <v>110</v>
      </c>
      <c r="F55" s="703" t="s">
        <v>274</v>
      </c>
      <c r="G55" s="335"/>
      <c r="H55" s="336">
        <v>342.858</v>
      </c>
      <c r="I55" s="337">
        <v>342.858</v>
      </c>
    </row>
    <row r="56" spans="2:9" ht="12.95" customHeight="1" x14ac:dyDescent="0.15">
      <c r="B56" s="383" t="s">
        <v>261</v>
      </c>
      <c r="C56" s="345" t="s">
        <v>43</v>
      </c>
      <c r="D56" s="346"/>
      <c r="E56" s="710" t="s">
        <v>273</v>
      </c>
      <c r="F56" s="711"/>
      <c r="G56" s="25"/>
      <c r="H56" s="2">
        <v>8462.1450000000004</v>
      </c>
      <c r="I56" s="348">
        <v>8462.1450000000004</v>
      </c>
    </row>
    <row r="57" spans="2:9" ht="12.95" customHeight="1" x14ac:dyDescent="0.15">
      <c r="B57" s="385" t="s">
        <v>18</v>
      </c>
      <c r="C57" s="332" t="s">
        <v>43</v>
      </c>
      <c r="D57" s="333" t="s">
        <v>8</v>
      </c>
      <c r="E57" s="702" t="s">
        <v>110</v>
      </c>
      <c r="F57" s="703" t="s">
        <v>115</v>
      </c>
      <c r="G57" s="335"/>
      <c r="H57" s="336">
        <v>75</v>
      </c>
      <c r="I57" s="337">
        <v>75</v>
      </c>
    </row>
    <row r="58" spans="2:9" ht="12.95" customHeight="1" x14ac:dyDescent="0.15">
      <c r="B58" s="385" t="s">
        <v>18</v>
      </c>
      <c r="C58" s="332" t="s">
        <v>43</v>
      </c>
      <c r="D58" s="333" t="s">
        <v>10</v>
      </c>
      <c r="E58" s="702" t="s">
        <v>110</v>
      </c>
      <c r="F58" s="703" t="s">
        <v>115</v>
      </c>
      <c r="G58" s="335"/>
      <c r="H58" s="336">
        <v>562.5</v>
      </c>
      <c r="I58" s="337">
        <v>562.5</v>
      </c>
    </row>
    <row r="59" spans="2:9" ht="12.95" customHeight="1" x14ac:dyDescent="0.15">
      <c r="B59" s="385" t="s">
        <v>18</v>
      </c>
      <c r="C59" s="332" t="s">
        <v>43</v>
      </c>
      <c r="D59" s="333" t="s">
        <v>205</v>
      </c>
      <c r="E59" s="702" t="s">
        <v>110</v>
      </c>
      <c r="F59" s="703" t="s">
        <v>115</v>
      </c>
      <c r="G59" s="335"/>
      <c r="H59" s="336">
        <v>87.5</v>
      </c>
      <c r="I59" s="337">
        <v>87.5</v>
      </c>
    </row>
    <row r="60" spans="2:9" ht="12.95" customHeight="1" x14ac:dyDescent="0.15">
      <c r="B60" s="385" t="s">
        <v>18</v>
      </c>
      <c r="C60" s="332" t="s">
        <v>43</v>
      </c>
      <c r="D60" s="333" t="s">
        <v>31</v>
      </c>
      <c r="E60" s="702" t="s">
        <v>110</v>
      </c>
      <c r="F60" s="703" t="s">
        <v>115</v>
      </c>
      <c r="G60" s="335"/>
      <c r="H60" s="336">
        <v>19092.857</v>
      </c>
      <c r="I60" s="337">
        <v>19092.857</v>
      </c>
    </row>
    <row r="61" spans="2:9" ht="12.95" customHeight="1" x14ac:dyDescent="0.15">
      <c r="B61" s="385" t="s">
        <v>18</v>
      </c>
      <c r="C61" s="332" t="s">
        <v>43</v>
      </c>
      <c r="D61" s="333" t="s">
        <v>31</v>
      </c>
      <c r="E61" s="702" t="s">
        <v>110</v>
      </c>
      <c r="F61" s="703" t="s">
        <v>247</v>
      </c>
      <c r="G61" s="335"/>
      <c r="H61" s="336">
        <v>20121.429</v>
      </c>
      <c r="I61" s="337">
        <v>20121.429</v>
      </c>
    </row>
    <row r="62" spans="2:9" ht="12.95" customHeight="1" x14ac:dyDescent="0.15">
      <c r="B62" s="385" t="s">
        <v>18</v>
      </c>
      <c r="C62" s="332" t="s">
        <v>43</v>
      </c>
      <c r="D62" s="333" t="s">
        <v>23</v>
      </c>
      <c r="E62" s="702" t="s">
        <v>110</v>
      </c>
      <c r="F62" s="703" t="s">
        <v>115</v>
      </c>
      <c r="G62" s="335"/>
      <c r="H62" s="336">
        <v>7778.5709999999999</v>
      </c>
      <c r="I62" s="337">
        <v>7778.5709999999999</v>
      </c>
    </row>
    <row r="63" spans="2:9" ht="12.95" customHeight="1" thickBot="1" x14ac:dyDescent="0.2">
      <c r="B63" s="386" t="s">
        <v>18</v>
      </c>
      <c r="C63" s="355" t="s">
        <v>43</v>
      </c>
      <c r="D63" s="356" t="s">
        <v>23</v>
      </c>
      <c r="E63" s="704" t="s">
        <v>110</v>
      </c>
      <c r="F63" s="705" t="s">
        <v>247</v>
      </c>
      <c r="G63" s="358"/>
      <c r="H63" s="359">
        <v>6942.857</v>
      </c>
      <c r="I63" s="360">
        <v>6942.857</v>
      </c>
    </row>
    <row r="64" spans="2:9" ht="12.95" customHeight="1" x14ac:dyDescent="0.15">
      <c r="B64" s="387" t="s">
        <v>18</v>
      </c>
      <c r="C64" s="349" t="s">
        <v>43</v>
      </c>
      <c r="D64" s="350" t="s">
        <v>12</v>
      </c>
      <c r="E64" s="706" t="s">
        <v>110</v>
      </c>
      <c r="F64" s="707" t="s">
        <v>115</v>
      </c>
      <c r="G64" s="352"/>
      <c r="H64" s="353">
        <v>75</v>
      </c>
      <c r="I64" s="354">
        <v>75</v>
      </c>
    </row>
    <row r="65" spans="2:9" ht="12.95" customHeight="1" x14ac:dyDescent="0.15">
      <c r="B65" s="385" t="s">
        <v>18</v>
      </c>
      <c r="C65" s="332" t="s">
        <v>43</v>
      </c>
      <c r="D65" s="333" t="s">
        <v>37</v>
      </c>
      <c r="E65" s="702" t="s">
        <v>110</v>
      </c>
      <c r="F65" s="703" t="s">
        <v>115</v>
      </c>
      <c r="G65" s="335"/>
      <c r="H65" s="336">
        <v>1414.2859999999998</v>
      </c>
      <c r="I65" s="337">
        <v>1414.2859999999998</v>
      </c>
    </row>
    <row r="66" spans="2:9" ht="12.95" customHeight="1" x14ac:dyDescent="0.15">
      <c r="B66" s="385" t="s">
        <v>18</v>
      </c>
      <c r="C66" s="332" t="s">
        <v>43</v>
      </c>
      <c r="D66" s="333" t="s">
        <v>37</v>
      </c>
      <c r="E66" s="702" t="s">
        <v>110</v>
      </c>
      <c r="F66" s="703" t="s">
        <v>247</v>
      </c>
      <c r="G66" s="335"/>
      <c r="H66" s="336">
        <v>2314.2860000000001</v>
      </c>
      <c r="I66" s="337">
        <v>2314.2860000000001</v>
      </c>
    </row>
    <row r="67" spans="2:9" ht="12.95" customHeight="1" x14ac:dyDescent="0.15">
      <c r="B67" s="385" t="s">
        <v>18</v>
      </c>
      <c r="C67" s="332" t="s">
        <v>43</v>
      </c>
      <c r="D67" s="333" t="s">
        <v>30</v>
      </c>
      <c r="E67" s="702" t="s">
        <v>110</v>
      </c>
      <c r="F67" s="703" t="s">
        <v>115</v>
      </c>
      <c r="G67" s="335"/>
      <c r="H67" s="336">
        <v>187.5</v>
      </c>
      <c r="I67" s="337">
        <v>187.5</v>
      </c>
    </row>
    <row r="68" spans="2:9" ht="12.95" customHeight="1" x14ac:dyDescent="0.15">
      <c r="B68" s="385" t="s">
        <v>18</v>
      </c>
      <c r="C68" s="332" t="s">
        <v>43</v>
      </c>
      <c r="D68" s="333" t="s">
        <v>209</v>
      </c>
      <c r="E68" s="702" t="s">
        <v>110</v>
      </c>
      <c r="F68" s="703" t="s">
        <v>115</v>
      </c>
      <c r="G68" s="335"/>
      <c r="H68" s="336">
        <v>12.5</v>
      </c>
      <c r="I68" s="337">
        <v>12.5</v>
      </c>
    </row>
    <row r="69" spans="2:9" ht="12.95" customHeight="1" x14ac:dyDescent="0.15">
      <c r="B69" s="383" t="s">
        <v>18</v>
      </c>
      <c r="C69" s="345" t="s">
        <v>43</v>
      </c>
      <c r="D69" s="346"/>
      <c r="E69" s="710" t="s">
        <v>273</v>
      </c>
      <c r="F69" s="711"/>
      <c r="G69" s="25"/>
      <c r="H69" s="2">
        <v>58664.286</v>
      </c>
      <c r="I69" s="348">
        <v>58664.286</v>
      </c>
    </row>
    <row r="70" spans="2:9" ht="12.95" customHeight="1" x14ac:dyDescent="0.15">
      <c r="B70" s="381" t="s">
        <v>7</v>
      </c>
      <c r="C70" s="332" t="s">
        <v>43</v>
      </c>
      <c r="D70" s="333" t="s">
        <v>4</v>
      </c>
      <c r="E70" s="702" t="s">
        <v>110</v>
      </c>
      <c r="F70" s="703" t="s">
        <v>115</v>
      </c>
      <c r="G70" s="335"/>
      <c r="H70" s="336">
        <v>2962.3850000000011</v>
      </c>
      <c r="I70" s="337">
        <v>2962.3850000000011</v>
      </c>
    </row>
    <row r="71" spans="2:9" ht="12.95" customHeight="1" x14ac:dyDescent="0.15">
      <c r="B71" s="381" t="s">
        <v>7</v>
      </c>
      <c r="C71" s="332" t="s">
        <v>43</v>
      </c>
      <c r="D71" s="338" t="s">
        <v>4</v>
      </c>
      <c r="E71" s="702" t="s">
        <v>110</v>
      </c>
      <c r="F71" s="703" t="s">
        <v>247</v>
      </c>
      <c r="G71" s="335"/>
      <c r="H71" s="336">
        <v>12417.142</v>
      </c>
      <c r="I71" s="337">
        <v>12417.142</v>
      </c>
    </row>
    <row r="72" spans="2:9" ht="12.95" customHeight="1" x14ac:dyDescent="0.15">
      <c r="B72" s="381" t="s">
        <v>7</v>
      </c>
      <c r="C72" s="332" t="s">
        <v>43</v>
      </c>
      <c r="D72" s="333" t="s">
        <v>4</v>
      </c>
      <c r="E72" s="702" t="s">
        <v>110</v>
      </c>
      <c r="F72" s="703" t="s">
        <v>116</v>
      </c>
      <c r="G72" s="335"/>
      <c r="H72" s="336">
        <v>107.143</v>
      </c>
      <c r="I72" s="337">
        <v>107.143</v>
      </c>
    </row>
    <row r="73" spans="2:9" ht="12.95" customHeight="1" x14ac:dyDescent="0.15">
      <c r="B73" s="381" t="s">
        <v>7</v>
      </c>
      <c r="C73" s="332" t="s">
        <v>43</v>
      </c>
      <c r="D73" s="333" t="s">
        <v>4</v>
      </c>
      <c r="E73" s="702" t="s">
        <v>122</v>
      </c>
      <c r="F73" s="703" t="s">
        <v>129</v>
      </c>
      <c r="G73" s="335"/>
      <c r="H73" s="336">
        <v>321.42899999999997</v>
      </c>
      <c r="I73" s="337">
        <v>321.42899999999997</v>
      </c>
    </row>
    <row r="74" spans="2:9" ht="12.95" customHeight="1" x14ac:dyDescent="0.15">
      <c r="B74" s="381" t="s">
        <v>7</v>
      </c>
      <c r="C74" s="332" t="s">
        <v>43</v>
      </c>
      <c r="D74" s="333" t="s">
        <v>5</v>
      </c>
      <c r="E74" s="702" t="s">
        <v>110</v>
      </c>
      <c r="F74" s="703" t="s">
        <v>247</v>
      </c>
      <c r="G74" s="335"/>
      <c r="H74" s="336">
        <v>2514.2870000000003</v>
      </c>
      <c r="I74" s="337">
        <v>2514.2870000000003</v>
      </c>
    </row>
    <row r="75" spans="2:9" ht="12.95" customHeight="1" x14ac:dyDescent="0.15">
      <c r="B75" s="381" t="s">
        <v>7</v>
      </c>
      <c r="C75" s="332" t="s">
        <v>43</v>
      </c>
      <c r="D75" s="333" t="s">
        <v>6</v>
      </c>
      <c r="E75" s="702" t="s">
        <v>110</v>
      </c>
      <c r="F75" s="703" t="s">
        <v>247</v>
      </c>
      <c r="G75" s="335"/>
      <c r="H75" s="336">
        <v>2388.5720000000001</v>
      </c>
      <c r="I75" s="337">
        <v>2388.5720000000001</v>
      </c>
    </row>
    <row r="76" spans="2:9" ht="12.95" customHeight="1" x14ac:dyDescent="0.15">
      <c r="B76" s="381" t="s">
        <v>7</v>
      </c>
      <c r="C76" s="332" t="s">
        <v>43</v>
      </c>
      <c r="D76" s="333" t="s">
        <v>10</v>
      </c>
      <c r="E76" s="702" t="s">
        <v>110</v>
      </c>
      <c r="F76" s="703" t="s">
        <v>247</v>
      </c>
      <c r="G76" s="335"/>
      <c r="H76" s="336">
        <v>2177.143</v>
      </c>
      <c r="I76" s="337">
        <v>2177.143</v>
      </c>
    </row>
    <row r="77" spans="2:9" ht="12.95" customHeight="1" x14ac:dyDescent="0.15">
      <c r="B77" s="381" t="s">
        <v>7</v>
      </c>
      <c r="C77" s="332" t="s">
        <v>43</v>
      </c>
      <c r="D77" s="333" t="s">
        <v>11</v>
      </c>
      <c r="E77" s="702" t="s">
        <v>110</v>
      </c>
      <c r="F77" s="703" t="s">
        <v>115</v>
      </c>
      <c r="G77" s="335"/>
      <c r="H77" s="336">
        <v>399.99900000000014</v>
      </c>
      <c r="I77" s="337">
        <v>399.99900000000014</v>
      </c>
    </row>
    <row r="78" spans="2:9" ht="12.95" customHeight="1" x14ac:dyDescent="0.15">
      <c r="B78" s="381" t="s">
        <v>7</v>
      </c>
      <c r="C78" s="332" t="s">
        <v>43</v>
      </c>
      <c r="D78" s="333" t="s">
        <v>11</v>
      </c>
      <c r="E78" s="702" t="s">
        <v>110</v>
      </c>
      <c r="F78" s="703" t="s">
        <v>247</v>
      </c>
      <c r="G78" s="335"/>
      <c r="H78" s="336">
        <v>24885.714</v>
      </c>
      <c r="I78" s="337">
        <v>24885.714</v>
      </c>
    </row>
    <row r="79" spans="2:9" ht="12.95" customHeight="1" x14ac:dyDescent="0.15">
      <c r="B79" s="381" t="s">
        <v>7</v>
      </c>
      <c r="C79" s="332" t="s">
        <v>43</v>
      </c>
      <c r="D79" s="333" t="s">
        <v>25</v>
      </c>
      <c r="E79" s="702" t="s">
        <v>110</v>
      </c>
      <c r="F79" s="703" t="s">
        <v>115</v>
      </c>
      <c r="G79" s="335"/>
      <c r="H79" s="336">
        <v>85390.748999999472</v>
      </c>
      <c r="I79" s="337">
        <v>85390.748999999472</v>
      </c>
    </row>
    <row r="80" spans="2:9" ht="12.95" customHeight="1" x14ac:dyDescent="0.15">
      <c r="B80" s="381" t="s">
        <v>7</v>
      </c>
      <c r="C80" s="332" t="s">
        <v>43</v>
      </c>
      <c r="D80" s="333" t="s">
        <v>25</v>
      </c>
      <c r="E80" s="702" t="s">
        <v>110</v>
      </c>
      <c r="F80" s="703" t="s">
        <v>116</v>
      </c>
      <c r="G80" s="335"/>
      <c r="H80" s="336">
        <v>440.35599999999999</v>
      </c>
      <c r="I80" s="337">
        <v>440.35599999999999</v>
      </c>
    </row>
    <row r="81" spans="2:9" ht="12.95" customHeight="1" x14ac:dyDescent="0.15">
      <c r="B81" s="381" t="s">
        <v>7</v>
      </c>
      <c r="C81" s="332" t="s">
        <v>43</v>
      </c>
      <c r="D81" s="333" t="s">
        <v>25</v>
      </c>
      <c r="E81" s="702" t="s">
        <v>110</v>
      </c>
      <c r="F81" s="703" t="s">
        <v>274</v>
      </c>
      <c r="G81" s="335"/>
      <c r="H81" s="336">
        <v>687.85900000000038</v>
      </c>
      <c r="I81" s="337">
        <v>687.85900000000038</v>
      </c>
    </row>
    <row r="82" spans="2:9" ht="12.95" customHeight="1" x14ac:dyDescent="0.15">
      <c r="B82" s="381" t="s">
        <v>7</v>
      </c>
      <c r="C82" s="332" t="s">
        <v>43</v>
      </c>
      <c r="D82" s="333" t="s">
        <v>25</v>
      </c>
      <c r="E82" s="702" t="s">
        <v>277</v>
      </c>
      <c r="F82" s="703" t="s">
        <v>277</v>
      </c>
      <c r="G82" s="335"/>
      <c r="H82" s="336">
        <v>1542.8579999999999</v>
      </c>
      <c r="I82" s="337">
        <v>1542.8579999999999</v>
      </c>
    </row>
    <row r="83" spans="2:9" ht="12.95" customHeight="1" x14ac:dyDescent="0.15">
      <c r="B83" s="381" t="s">
        <v>7</v>
      </c>
      <c r="C83" s="332" t="s">
        <v>43</v>
      </c>
      <c r="D83" s="333" t="s">
        <v>28</v>
      </c>
      <c r="E83" s="702" t="s">
        <v>110</v>
      </c>
      <c r="F83" s="703" t="s">
        <v>115</v>
      </c>
      <c r="G83" s="335"/>
      <c r="H83" s="336">
        <v>4371.43</v>
      </c>
      <c r="I83" s="337">
        <v>4371.43</v>
      </c>
    </row>
    <row r="84" spans="2:9" ht="12.95" customHeight="1" x14ac:dyDescent="0.15">
      <c r="B84" s="381" t="s">
        <v>7</v>
      </c>
      <c r="C84" s="332" t="s">
        <v>43</v>
      </c>
      <c r="D84" s="333" t="s">
        <v>26</v>
      </c>
      <c r="E84" s="702" t="s">
        <v>110</v>
      </c>
      <c r="F84" s="703" t="s">
        <v>274</v>
      </c>
      <c r="G84" s="335"/>
      <c r="H84" s="336">
        <v>224.994</v>
      </c>
      <c r="I84" s="337">
        <v>224.994</v>
      </c>
    </row>
    <row r="85" spans="2:9" ht="12.95" customHeight="1" x14ac:dyDescent="0.15">
      <c r="B85" s="383" t="s">
        <v>7</v>
      </c>
      <c r="C85" s="345" t="s">
        <v>43</v>
      </c>
      <c r="D85" s="346"/>
      <c r="E85" s="710" t="s">
        <v>273</v>
      </c>
      <c r="F85" s="711"/>
      <c r="G85" s="25"/>
      <c r="H85" s="2">
        <v>140832.05999999968</v>
      </c>
      <c r="I85" s="348">
        <v>140832.05999999968</v>
      </c>
    </row>
    <row r="86" spans="2:9" ht="12.95" customHeight="1" x14ac:dyDescent="0.15">
      <c r="B86" s="381" t="s">
        <v>8</v>
      </c>
      <c r="C86" s="332" t="s">
        <v>43</v>
      </c>
      <c r="D86" s="333" t="s">
        <v>6</v>
      </c>
      <c r="E86" s="702" t="s">
        <v>110</v>
      </c>
      <c r="F86" s="703" t="s">
        <v>115</v>
      </c>
      <c r="G86" s="335"/>
      <c r="H86" s="336">
        <v>4344.375</v>
      </c>
      <c r="I86" s="337">
        <v>4344.375</v>
      </c>
    </row>
    <row r="87" spans="2:9" ht="12.95" customHeight="1" x14ac:dyDescent="0.15">
      <c r="B87" s="381" t="s">
        <v>8</v>
      </c>
      <c r="C87" s="332" t="s">
        <v>43</v>
      </c>
      <c r="D87" s="333" t="s">
        <v>10</v>
      </c>
      <c r="E87" s="702" t="s">
        <v>110</v>
      </c>
      <c r="F87" s="703" t="s">
        <v>115</v>
      </c>
      <c r="G87" s="335"/>
      <c r="H87" s="336">
        <v>76823.125</v>
      </c>
      <c r="I87" s="337">
        <v>76823.125</v>
      </c>
    </row>
    <row r="88" spans="2:9" ht="12.95" customHeight="1" x14ac:dyDescent="0.15">
      <c r="B88" s="381" t="s">
        <v>8</v>
      </c>
      <c r="C88" s="332" t="s">
        <v>43</v>
      </c>
      <c r="D88" s="333" t="s">
        <v>205</v>
      </c>
      <c r="E88" s="702" t="s">
        <v>110</v>
      </c>
      <c r="F88" s="703" t="s">
        <v>115</v>
      </c>
      <c r="G88" s="335"/>
      <c r="H88" s="336">
        <v>5849.375</v>
      </c>
      <c r="I88" s="337">
        <v>5849.375</v>
      </c>
    </row>
    <row r="89" spans="2:9" ht="12.95" customHeight="1" x14ac:dyDescent="0.15">
      <c r="B89" s="381" t="s">
        <v>8</v>
      </c>
      <c r="C89" s="332" t="s">
        <v>43</v>
      </c>
      <c r="D89" s="333" t="s">
        <v>12</v>
      </c>
      <c r="E89" s="702" t="s">
        <v>110</v>
      </c>
      <c r="F89" s="703" t="s">
        <v>115</v>
      </c>
      <c r="G89" s="335"/>
      <c r="H89" s="336">
        <v>762.5</v>
      </c>
      <c r="I89" s="337">
        <v>762.5</v>
      </c>
    </row>
    <row r="90" spans="2:9" ht="12.95" customHeight="1" x14ac:dyDescent="0.15">
      <c r="B90" s="381" t="s">
        <v>8</v>
      </c>
      <c r="C90" s="332" t="s">
        <v>43</v>
      </c>
      <c r="D90" s="333" t="s">
        <v>13</v>
      </c>
      <c r="E90" s="702" t="s">
        <v>110</v>
      </c>
      <c r="F90" s="703" t="s">
        <v>115</v>
      </c>
      <c r="G90" s="335"/>
      <c r="H90" s="336">
        <v>45</v>
      </c>
      <c r="I90" s="337">
        <v>45</v>
      </c>
    </row>
    <row r="91" spans="2:9" ht="12.95" customHeight="1" x14ac:dyDescent="0.15">
      <c r="B91" s="381" t="s">
        <v>8</v>
      </c>
      <c r="C91" s="332" t="s">
        <v>43</v>
      </c>
      <c r="D91" s="333" t="s">
        <v>208</v>
      </c>
      <c r="E91" s="702" t="s">
        <v>110</v>
      </c>
      <c r="F91" s="703" t="s">
        <v>115</v>
      </c>
      <c r="G91" s="335"/>
      <c r="H91" s="336">
        <v>425</v>
      </c>
      <c r="I91" s="337">
        <v>425</v>
      </c>
    </row>
    <row r="92" spans="2:9" ht="12.95" customHeight="1" x14ac:dyDescent="0.15">
      <c r="B92" s="381" t="s">
        <v>8</v>
      </c>
      <c r="C92" s="332" t="s">
        <v>43</v>
      </c>
      <c r="D92" s="333" t="s">
        <v>30</v>
      </c>
      <c r="E92" s="702" t="s">
        <v>110</v>
      </c>
      <c r="F92" s="703" t="s">
        <v>115</v>
      </c>
      <c r="G92" s="335"/>
      <c r="H92" s="336">
        <v>3360</v>
      </c>
      <c r="I92" s="337">
        <v>3360</v>
      </c>
    </row>
    <row r="93" spans="2:9" ht="12.95" customHeight="1" x14ac:dyDescent="0.15">
      <c r="B93" s="381" t="s">
        <v>8</v>
      </c>
      <c r="C93" s="332" t="s">
        <v>43</v>
      </c>
      <c r="D93" s="333" t="s">
        <v>209</v>
      </c>
      <c r="E93" s="702" t="s">
        <v>110</v>
      </c>
      <c r="F93" s="703" t="s">
        <v>115</v>
      </c>
      <c r="G93" s="335"/>
      <c r="H93" s="336">
        <v>250</v>
      </c>
      <c r="I93" s="337">
        <v>250</v>
      </c>
    </row>
    <row r="94" spans="2:9" ht="12.95" customHeight="1" x14ac:dyDescent="0.15">
      <c r="B94" s="383" t="s">
        <v>8</v>
      </c>
      <c r="C94" s="345" t="s">
        <v>43</v>
      </c>
      <c r="D94" s="346"/>
      <c r="E94" s="710" t="s">
        <v>273</v>
      </c>
      <c r="F94" s="711"/>
      <c r="G94" s="25"/>
      <c r="H94" s="2">
        <v>91859.375</v>
      </c>
      <c r="I94" s="348">
        <v>91859.375</v>
      </c>
    </row>
    <row r="95" spans="2:9" ht="12.95" customHeight="1" x14ac:dyDescent="0.15">
      <c r="B95" s="381" t="s">
        <v>203</v>
      </c>
      <c r="C95" s="332" t="s">
        <v>43</v>
      </c>
      <c r="D95" s="333" t="s">
        <v>4</v>
      </c>
      <c r="E95" s="702" t="s">
        <v>110</v>
      </c>
      <c r="F95" s="703" t="s">
        <v>115</v>
      </c>
      <c r="G95" s="335"/>
      <c r="H95" s="336">
        <v>6412.5</v>
      </c>
      <c r="I95" s="337">
        <v>6412.5</v>
      </c>
    </row>
    <row r="96" spans="2:9" ht="12.95" customHeight="1" x14ac:dyDescent="0.15">
      <c r="B96" s="381" t="s">
        <v>203</v>
      </c>
      <c r="C96" s="332" t="s">
        <v>43</v>
      </c>
      <c r="D96" s="333" t="s">
        <v>4</v>
      </c>
      <c r="E96" s="702" t="s">
        <v>110</v>
      </c>
      <c r="F96" s="703" t="s">
        <v>247</v>
      </c>
      <c r="G96" s="335"/>
      <c r="H96" s="336">
        <v>6002.6779999999999</v>
      </c>
      <c r="I96" s="337">
        <v>6002.6779999999999</v>
      </c>
    </row>
    <row r="97" spans="2:9" ht="12.95" customHeight="1" x14ac:dyDescent="0.15">
      <c r="B97" s="381" t="s">
        <v>203</v>
      </c>
      <c r="C97" s="332" t="s">
        <v>43</v>
      </c>
      <c r="D97" s="333" t="s">
        <v>4</v>
      </c>
      <c r="E97" s="702" t="s">
        <v>110</v>
      </c>
      <c r="F97" s="703" t="s">
        <v>274</v>
      </c>
      <c r="G97" s="335"/>
      <c r="H97" s="336">
        <v>2129.4670000000001</v>
      </c>
      <c r="I97" s="337">
        <v>2129.4670000000001</v>
      </c>
    </row>
    <row r="98" spans="2:9" ht="12.95" customHeight="1" x14ac:dyDescent="0.15">
      <c r="B98" s="381" t="s">
        <v>203</v>
      </c>
      <c r="C98" s="332" t="s">
        <v>43</v>
      </c>
      <c r="D98" s="333" t="s">
        <v>6</v>
      </c>
      <c r="E98" s="702" t="s">
        <v>110</v>
      </c>
      <c r="F98" s="703" t="s">
        <v>115</v>
      </c>
      <c r="G98" s="335"/>
      <c r="H98" s="336">
        <v>25675</v>
      </c>
      <c r="I98" s="337">
        <v>25675</v>
      </c>
    </row>
    <row r="99" spans="2:9" ht="12.95" customHeight="1" x14ac:dyDescent="0.15">
      <c r="B99" s="381" t="s">
        <v>203</v>
      </c>
      <c r="C99" s="332" t="s">
        <v>43</v>
      </c>
      <c r="D99" s="333" t="s">
        <v>6</v>
      </c>
      <c r="E99" s="702" t="s">
        <v>110</v>
      </c>
      <c r="F99" s="703" t="s">
        <v>247</v>
      </c>
      <c r="G99" s="335"/>
      <c r="H99" s="336">
        <v>742.50099999999998</v>
      </c>
      <c r="I99" s="337">
        <v>742.50099999999998</v>
      </c>
    </row>
    <row r="100" spans="2:9" ht="12.95" customHeight="1" x14ac:dyDescent="0.15">
      <c r="B100" s="383" t="s">
        <v>203</v>
      </c>
      <c r="C100" s="345" t="s">
        <v>43</v>
      </c>
      <c r="D100" s="346"/>
      <c r="E100" s="710" t="s">
        <v>273</v>
      </c>
      <c r="F100" s="711"/>
      <c r="G100" s="25"/>
      <c r="H100" s="2">
        <v>40962.145999999979</v>
      </c>
      <c r="I100" s="348">
        <v>40962.145999999979</v>
      </c>
    </row>
    <row r="101" spans="2:9" ht="12.95" customHeight="1" x14ac:dyDescent="0.15">
      <c r="B101" s="381" t="s">
        <v>27</v>
      </c>
      <c r="C101" s="332" t="s">
        <v>43</v>
      </c>
      <c r="D101" s="333" t="s">
        <v>4</v>
      </c>
      <c r="E101" s="702" t="s">
        <v>110</v>
      </c>
      <c r="F101" s="703" t="s">
        <v>115</v>
      </c>
      <c r="G101" s="335"/>
      <c r="H101" s="336">
        <v>33717.86</v>
      </c>
      <c r="I101" s="337">
        <v>33717.86</v>
      </c>
    </row>
    <row r="102" spans="2:9" ht="12.95" customHeight="1" x14ac:dyDescent="0.15">
      <c r="B102" s="381" t="s">
        <v>27</v>
      </c>
      <c r="C102" s="332" t="s">
        <v>43</v>
      </c>
      <c r="D102" s="333" t="s">
        <v>4</v>
      </c>
      <c r="E102" s="702" t="s">
        <v>110</v>
      </c>
      <c r="F102" s="703" t="s">
        <v>247</v>
      </c>
      <c r="G102" s="335"/>
      <c r="H102" s="336">
        <v>1639.2860000000003</v>
      </c>
      <c r="I102" s="337">
        <v>1639.2860000000003</v>
      </c>
    </row>
    <row r="103" spans="2:9" ht="12.95" customHeight="1" x14ac:dyDescent="0.15">
      <c r="B103" s="381" t="s">
        <v>27</v>
      </c>
      <c r="C103" s="332" t="s">
        <v>43</v>
      </c>
      <c r="D103" s="333" t="s">
        <v>15</v>
      </c>
      <c r="E103" s="702" t="s">
        <v>110</v>
      </c>
      <c r="F103" s="703" t="s">
        <v>247</v>
      </c>
      <c r="G103" s="335"/>
      <c r="H103" s="336">
        <v>1285.7150000000001</v>
      </c>
      <c r="I103" s="337">
        <v>1285.7150000000001</v>
      </c>
    </row>
    <row r="104" spans="2:9" ht="12.95" customHeight="1" x14ac:dyDescent="0.15">
      <c r="B104" s="381" t="s">
        <v>27</v>
      </c>
      <c r="C104" s="332" t="s">
        <v>43</v>
      </c>
      <c r="D104" s="333" t="s">
        <v>6</v>
      </c>
      <c r="E104" s="702" t="s">
        <v>110</v>
      </c>
      <c r="F104" s="703" t="s">
        <v>247</v>
      </c>
      <c r="G104" s="335"/>
      <c r="H104" s="336">
        <v>21358.928</v>
      </c>
      <c r="I104" s="337">
        <v>21358.928</v>
      </c>
    </row>
    <row r="105" spans="2:9" ht="12.95" customHeight="1" x14ac:dyDescent="0.15">
      <c r="B105" s="381" t="s">
        <v>27</v>
      </c>
      <c r="C105" s="332" t="s">
        <v>43</v>
      </c>
      <c r="D105" s="333" t="s">
        <v>22</v>
      </c>
      <c r="E105" s="702" t="s">
        <v>110</v>
      </c>
      <c r="F105" s="703" t="s">
        <v>115</v>
      </c>
      <c r="G105" s="335"/>
      <c r="H105" s="336">
        <v>15162.858</v>
      </c>
      <c r="I105" s="337">
        <v>15162.858</v>
      </c>
    </row>
    <row r="106" spans="2:9" ht="12.95" customHeight="1" x14ac:dyDescent="0.15">
      <c r="B106" s="381" t="s">
        <v>27</v>
      </c>
      <c r="C106" s="332" t="s">
        <v>43</v>
      </c>
      <c r="D106" s="333" t="s">
        <v>22</v>
      </c>
      <c r="E106" s="702" t="s">
        <v>110</v>
      </c>
      <c r="F106" s="703" t="s">
        <v>247</v>
      </c>
      <c r="G106" s="335"/>
      <c r="H106" s="336">
        <v>19354.286</v>
      </c>
      <c r="I106" s="337">
        <v>19354.286</v>
      </c>
    </row>
    <row r="107" spans="2:9" ht="12.95" customHeight="1" x14ac:dyDescent="0.15">
      <c r="B107" s="381" t="s">
        <v>27</v>
      </c>
      <c r="C107" s="332" t="s">
        <v>43</v>
      </c>
      <c r="D107" s="333" t="s">
        <v>22</v>
      </c>
      <c r="E107" s="702" t="s">
        <v>110</v>
      </c>
      <c r="F107" s="703" t="s">
        <v>274</v>
      </c>
      <c r="G107" s="335"/>
      <c r="H107" s="336">
        <v>285</v>
      </c>
      <c r="I107" s="337">
        <v>285</v>
      </c>
    </row>
    <row r="108" spans="2:9" ht="12.95" customHeight="1" x14ac:dyDescent="0.15">
      <c r="B108" s="381" t="s">
        <v>27</v>
      </c>
      <c r="C108" s="332" t="s">
        <v>43</v>
      </c>
      <c r="D108" s="333" t="s">
        <v>28</v>
      </c>
      <c r="E108" s="702" t="s">
        <v>110</v>
      </c>
      <c r="F108" s="703" t="s">
        <v>115</v>
      </c>
      <c r="G108" s="335"/>
      <c r="H108" s="336">
        <v>6750</v>
      </c>
      <c r="I108" s="337">
        <v>6750</v>
      </c>
    </row>
    <row r="109" spans="2:9" ht="12.95" customHeight="1" x14ac:dyDescent="0.15">
      <c r="B109" s="381" t="s">
        <v>27</v>
      </c>
      <c r="C109" s="332" t="s">
        <v>43</v>
      </c>
      <c r="D109" s="333" t="s">
        <v>28</v>
      </c>
      <c r="E109" s="702" t="s">
        <v>110</v>
      </c>
      <c r="F109" s="703" t="s">
        <v>247</v>
      </c>
      <c r="G109" s="335"/>
      <c r="H109" s="336">
        <v>7842.8559999999998</v>
      </c>
      <c r="I109" s="337">
        <v>7842.8559999999998</v>
      </c>
    </row>
    <row r="110" spans="2:9" ht="12.95" customHeight="1" x14ac:dyDescent="0.15">
      <c r="B110" s="381" t="s">
        <v>27</v>
      </c>
      <c r="C110" s="332" t="s">
        <v>43</v>
      </c>
      <c r="D110" s="333" t="s">
        <v>28</v>
      </c>
      <c r="E110" s="702" t="s">
        <v>110</v>
      </c>
      <c r="F110" s="703" t="s">
        <v>274</v>
      </c>
      <c r="G110" s="335"/>
      <c r="H110" s="336">
        <v>325.71500000000003</v>
      </c>
      <c r="I110" s="337">
        <v>325.71500000000003</v>
      </c>
    </row>
    <row r="111" spans="2:9" ht="12.95" customHeight="1" x14ac:dyDescent="0.15">
      <c r="B111" s="383" t="s">
        <v>27</v>
      </c>
      <c r="C111" s="345" t="s">
        <v>43</v>
      </c>
      <c r="D111" s="346"/>
      <c r="E111" s="710" t="s">
        <v>273</v>
      </c>
      <c r="F111" s="711"/>
      <c r="G111" s="25"/>
      <c r="H111" s="2">
        <v>107722.50399999999</v>
      </c>
      <c r="I111" s="348">
        <v>107722.50399999999</v>
      </c>
    </row>
    <row r="112" spans="2:9" ht="12.95" customHeight="1" x14ac:dyDescent="0.15">
      <c r="B112" s="381" t="s">
        <v>9</v>
      </c>
      <c r="C112" s="332" t="s">
        <v>43</v>
      </c>
      <c r="D112" s="333" t="s">
        <v>4</v>
      </c>
      <c r="E112" s="702" t="s">
        <v>110</v>
      </c>
      <c r="F112" s="703" t="s">
        <v>247</v>
      </c>
      <c r="G112" s="335"/>
      <c r="H112" s="336">
        <v>1087.5</v>
      </c>
      <c r="I112" s="337">
        <v>1087.5</v>
      </c>
    </row>
    <row r="113" spans="2:9" ht="12.95" customHeight="1" x14ac:dyDescent="0.15">
      <c r="B113" s="381" t="s">
        <v>9</v>
      </c>
      <c r="C113" s="332" t="s">
        <v>43</v>
      </c>
      <c r="D113" s="333" t="s">
        <v>4</v>
      </c>
      <c r="E113" s="702" t="s">
        <v>110</v>
      </c>
      <c r="F113" s="703" t="s">
        <v>274</v>
      </c>
      <c r="G113" s="335"/>
      <c r="H113" s="336">
        <v>150</v>
      </c>
      <c r="I113" s="337">
        <v>150</v>
      </c>
    </row>
    <row r="114" spans="2:9" ht="12.95" customHeight="1" x14ac:dyDescent="0.15">
      <c r="B114" s="383" t="s">
        <v>9</v>
      </c>
      <c r="C114" s="345" t="s">
        <v>43</v>
      </c>
      <c r="D114" s="346"/>
      <c r="E114" s="710" t="s">
        <v>273</v>
      </c>
      <c r="F114" s="711"/>
      <c r="G114" s="25"/>
      <c r="H114" s="2">
        <v>1237.5</v>
      </c>
      <c r="I114" s="348">
        <v>1237.5</v>
      </c>
    </row>
    <row r="115" spans="2:9" ht="12.95" customHeight="1" x14ac:dyDescent="0.15">
      <c r="B115" s="381" t="s">
        <v>20</v>
      </c>
      <c r="C115" s="332" t="s">
        <v>43</v>
      </c>
      <c r="D115" s="333" t="s">
        <v>39</v>
      </c>
      <c r="E115" s="702" t="s">
        <v>110</v>
      </c>
      <c r="F115" s="703" t="s">
        <v>247</v>
      </c>
      <c r="G115" s="335"/>
      <c r="H115" s="336">
        <v>32.143000000000001</v>
      </c>
      <c r="I115" s="337">
        <v>32.143000000000001</v>
      </c>
    </row>
    <row r="116" spans="2:9" ht="12.95" customHeight="1" x14ac:dyDescent="0.15">
      <c r="B116" s="383" t="s">
        <v>20</v>
      </c>
      <c r="C116" s="345" t="s">
        <v>43</v>
      </c>
      <c r="D116" s="346"/>
      <c r="E116" s="710" t="s">
        <v>273</v>
      </c>
      <c r="F116" s="711"/>
      <c r="G116" s="25"/>
      <c r="H116" s="2">
        <v>32.143000000000001</v>
      </c>
      <c r="I116" s="348">
        <v>32.143000000000001</v>
      </c>
    </row>
    <row r="117" spans="2:9" ht="12.95" customHeight="1" x14ac:dyDescent="0.15">
      <c r="B117" s="381" t="s">
        <v>10</v>
      </c>
      <c r="C117" s="332" t="s">
        <v>43</v>
      </c>
      <c r="D117" s="333" t="s">
        <v>4</v>
      </c>
      <c r="E117" s="702" t="s">
        <v>110</v>
      </c>
      <c r="F117" s="703" t="s">
        <v>115</v>
      </c>
      <c r="G117" s="335"/>
      <c r="H117" s="336">
        <v>114344.64400000001</v>
      </c>
      <c r="I117" s="337">
        <v>114344.64400000001</v>
      </c>
    </row>
    <row r="118" spans="2:9" ht="12.95" customHeight="1" x14ac:dyDescent="0.15">
      <c r="B118" s="381" t="s">
        <v>10</v>
      </c>
      <c r="C118" s="332" t="s">
        <v>43</v>
      </c>
      <c r="D118" s="333" t="s">
        <v>4</v>
      </c>
      <c r="E118" s="702" t="s">
        <v>110</v>
      </c>
      <c r="F118" s="703" t="s">
        <v>247</v>
      </c>
      <c r="G118" s="335"/>
      <c r="H118" s="336">
        <v>171.429</v>
      </c>
      <c r="I118" s="337">
        <v>171.429</v>
      </c>
    </row>
    <row r="119" spans="2:9" ht="12.95" customHeight="1" x14ac:dyDescent="0.15">
      <c r="B119" s="381" t="s">
        <v>10</v>
      </c>
      <c r="C119" s="332" t="s">
        <v>43</v>
      </c>
      <c r="D119" s="333" t="s">
        <v>4</v>
      </c>
      <c r="E119" s="702" t="s">
        <v>110</v>
      </c>
      <c r="F119" s="703" t="s">
        <v>274</v>
      </c>
      <c r="G119" s="335"/>
      <c r="H119" s="336">
        <v>2092.857</v>
      </c>
      <c r="I119" s="337">
        <v>2092.857</v>
      </c>
    </row>
    <row r="120" spans="2:9" ht="12.95" customHeight="1" x14ac:dyDescent="0.15">
      <c r="B120" s="381" t="s">
        <v>10</v>
      </c>
      <c r="C120" s="332" t="s">
        <v>43</v>
      </c>
      <c r="D120" s="333" t="s">
        <v>5</v>
      </c>
      <c r="E120" s="702" t="s">
        <v>110</v>
      </c>
      <c r="F120" s="703" t="s">
        <v>247</v>
      </c>
      <c r="G120" s="335"/>
      <c r="H120" s="336">
        <v>2382.857</v>
      </c>
      <c r="I120" s="337">
        <v>2382.857</v>
      </c>
    </row>
    <row r="121" spans="2:9" ht="12.95" customHeight="1" thickBot="1" x14ac:dyDescent="0.2">
      <c r="B121" s="388" t="s">
        <v>10</v>
      </c>
      <c r="C121" s="355" t="s">
        <v>43</v>
      </c>
      <c r="D121" s="356" t="s">
        <v>15</v>
      </c>
      <c r="E121" s="704" t="s">
        <v>110</v>
      </c>
      <c r="F121" s="705" t="s">
        <v>115</v>
      </c>
      <c r="G121" s="358"/>
      <c r="H121" s="359">
        <v>32416.07</v>
      </c>
      <c r="I121" s="360">
        <v>32416.07</v>
      </c>
    </row>
    <row r="122" spans="2:9" ht="12.95" customHeight="1" x14ac:dyDescent="0.15">
      <c r="B122" s="384" t="s">
        <v>10</v>
      </c>
      <c r="C122" s="349" t="s">
        <v>43</v>
      </c>
      <c r="D122" s="350" t="s">
        <v>15</v>
      </c>
      <c r="E122" s="706" t="s">
        <v>110</v>
      </c>
      <c r="F122" s="707" t="s">
        <v>274</v>
      </c>
      <c r="G122" s="352"/>
      <c r="H122" s="353">
        <v>353.57100000000003</v>
      </c>
      <c r="I122" s="354">
        <v>353.57100000000003</v>
      </c>
    </row>
    <row r="123" spans="2:9" ht="12.95" customHeight="1" x14ac:dyDescent="0.15">
      <c r="B123" s="381" t="s">
        <v>10</v>
      </c>
      <c r="C123" s="332" t="s">
        <v>43</v>
      </c>
      <c r="D123" s="333" t="s">
        <v>6</v>
      </c>
      <c r="E123" s="702" t="s">
        <v>110</v>
      </c>
      <c r="F123" s="703" t="s">
        <v>115</v>
      </c>
      <c r="G123" s="335"/>
      <c r="H123" s="336">
        <v>145389.01799999995</v>
      </c>
      <c r="I123" s="337">
        <v>145389.01799999995</v>
      </c>
    </row>
    <row r="124" spans="2:9" ht="12.95" customHeight="1" x14ac:dyDescent="0.15">
      <c r="B124" s="381" t="s">
        <v>10</v>
      </c>
      <c r="C124" s="332" t="s">
        <v>43</v>
      </c>
      <c r="D124" s="333" t="s">
        <v>6</v>
      </c>
      <c r="E124" s="702" t="s">
        <v>110</v>
      </c>
      <c r="F124" s="703" t="s">
        <v>247</v>
      </c>
      <c r="G124" s="335"/>
      <c r="H124" s="336">
        <v>51.429000000000002</v>
      </c>
      <c r="I124" s="337">
        <v>51.429000000000002</v>
      </c>
    </row>
    <row r="125" spans="2:9" ht="12.95" customHeight="1" x14ac:dyDescent="0.15">
      <c r="B125" s="381" t="s">
        <v>10</v>
      </c>
      <c r="C125" s="332" t="s">
        <v>43</v>
      </c>
      <c r="D125" s="333" t="s">
        <v>6</v>
      </c>
      <c r="E125" s="702" t="s">
        <v>110</v>
      </c>
      <c r="F125" s="703" t="s">
        <v>274</v>
      </c>
      <c r="G125" s="335"/>
      <c r="H125" s="336">
        <v>4457.143</v>
      </c>
      <c r="I125" s="337">
        <v>4457.143</v>
      </c>
    </row>
    <row r="126" spans="2:9" ht="12.95" customHeight="1" x14ac:dyDescent="0.15">
      <c r="B126" s="381" t="s">
        <v>10</v>
      </c>
      <c r="C126" s="332" t="s">
        <v>43</v>
      </c>
      <c r="D126" s="333" t="s">
        <v>18</v>
      </c>
      <c r="E126" s="702" t="s">
        <v>110</v>
      </c>
      <c r="F126" s="703" t="s">
        <v>115</v>
      </c>
      <c r="G126" s="335"/>
      <c r="H126" s="336">
        <v>121643.75</v>
      </c>
      <c r="I126" s="337">
        <v>121643.75</v>
      </c>
    </row>
    <row r="127" spans="2:9" ht="12.95" customHeight="1" x14ac:dyDescent="0.15">
      <c r="B127" s="381" t="s">
        <v>10</v>
      </c>
      <c r="C127" s="332" t="s">
        <v>43</v>
      </c>
      <c r="D127" s="333" t="s">
        <v>18</v>
      </c>
      <c r="E127" s="702" t="s">
        <v>110</v>
      </c>
      <c r="F127" s="703" t="s">
        <v>274</v>
      </c>
      <c r="G127" s="335"/>
      <c r="H127" s="336">
        <v>512.5</v>
      </c>
      <c r="I127" s="337">
        <v>512.5</v>
      </c>
    </row>
    <row r="128" spans="2:9" ht="12.95" customHeight="1" x14ac:dyDescent="0.15">
      <c r="B128" s="381" t="s">
        <v>10</v>
      </c>
      <c r="C128" s="332" t="s">
        <v>43</v>
      </c>
      <c r="D128" s="333" t="s">
        <v>7</v>
      </c>
      <c r="E128" s="702" t="s">
        <v>110</v>
      </c>
      <c r="F128" s="703" t="s">
        <v>247</v>
      </c>
      <c r="G128" s="335"/>
      <c r="H128" s="336">
        <v>114.286</v>
      </c>
      <c r="I128" s="337">
        <v>114.286</v>
      </c>
    </row>
    <row r="129" spans="2:9" ht="12.95" customHeight="1" x14ac:dyDescent="0.15">
      <c r="B129" s="381" t="s">
        <v>10</v>
      </c>
      <c r="C129" s="332" t="s">
        <v>43</v>
      </c>
      <c r="D129" s="333" t="s">
        <v>8</v>
      </c>
      <c r="E129" s="702" t="s">
        <v>110</v>
      </c>
      <c r="F129" s="703" t="s">
        <v>115</v>
      </c>
      <c r="G129" s="335"/>
      <c r="H129" s="336">
        <v>88339.375</v>
      </c>
      <c r="I129" s="337">
        <v>88339.375</v>
      </c>
    </row>
    <row r="130" spans="2:9" ht="12.95" customHeight="1" x14ac:dyDescent="0.15">
      <c r="B130" s="381" t="s">
        <v>10</v>
      </c>
      <c r="C130" s="332" t="s">
        <v>43</v>
      </c>
      <c r="D130" s="333" t="s">
        <v>203</v>
      </c>
      <c r="E130" s="702" t="s">
        <v>110</v>
      </c>
      <c r="F130" s="703" t="s">
        <v>115</v>
      </c>
      <c r="G130" s="335"/>
      <c r="H130" s="336">
        <v>59725</v>
      </c>
      <c r="I130" s="337">
        <v>59725</v>
      </c>
    </row>
    <row r="131" spans="2:9" ht="12.95" customHeight="1" x14ac:dyDescent="0.15">
      <c r="B131" s="381" t="s">
        <v>10</v>
      </c>
      <c r="C131" s="332" t="s">
        <v>43</v>
      </c>
      <c r="D131" s="333" t="s">
        <v>10</v>
      </c>
      <c r="E131" s="702" t="s">
        <v>110</v>
      </c>
      <c r="F131" s="703" t="s">
        <v>115</v>
      </c>
      <c r="G131" s="335"/>
      <c r="H131" s="336">
        <v>1056.25</v>
      </c>
      <c r="I131" s="337">
        <v>1056.25</v>
      </c>
    </row>
    <row r="132" spans="2:9" ht="12.95" customHeight="1" x14ac:dyDescent="0.15">
      <c r="B132" s="381" t="s">
        <v>10</v>
      </c>
      <c r="C132" s="332" t="s">
        <v>43</v>
      </c>
      <c r="D132" s="333" t="s">
        <v>205</v>
      </c>
      <c r="E132" s="702" t="s">
        <v>110</v>
      </c>
      <c r="F132" s="703" t="s">
        <v>115</v>
      </c>
      <c r="G132" s="335"/>
      <c r="H132" s="336">
        <v>1275</v>
      </c>
      <c r="I132" s="337">
        <v>1275</v>
      </c>
    </row>
    <row r="133" spans="2:9" ht="12.95" customHeight="1" x14ac:dyDescent="0.15">
      <c r="B133" s="381" t="s">
        <v>10</v>
      </c>
      <c r="C133" s="332" t="s">
        <v>43</v>
      </c>
      <c r="D133" s="333" t="s">
        <v>12</v>
      </c>
      <c r="E133" s="702" t="s">
        <v>110</v>
      </c>
      <c r="F133" s="703" t="s">
        <v>115</v>
      </c>
      <c r="G133" s="335"/>
      <c r="H133" s="336">
        <v>16903.125</v>
      </c>
      <c r="I133" s="337">
        <v>16903.125</v>
      </c>
    </row>
    <row r="134" spans="2:9" ht="12.95" customHeight="1" x14ac:dyDescent="0.15">
      <c r="B134" s="381" t="s">
        <v>10</v>
      </c>
      <c r="C134" s="332" t="s">
        <v>43</v>
      </c>
      <c r="D134" s="333" t="s">
        <v>12</v>
      </c>
      <c r="E134" s="702" t="s">
        <v>110</v>
      </c>
      <c r="F134" s="703" t="s">
        <v>274</v>
      </c>
      <c r="G134" s="335"/>
      <c r="H134" s="336">
        <v>37.5</v>
      </c>
      <c r="I134" s="337">
        <v>37.5</v>
      </c>
    </row>
    <row r="135" spans="2:9" ht="12.95" customHeight="1" x14ac:dyDescent="0.15">
      <c r="B135" s="381" t="s">
        <v>10</v>
      </c>
      <c r="C135" s="332" t="s">
        <v>43</v>
      </c>
      <c r="D135" s="333" t="s">
        <v>13</v>
      </c>
      <c r="E135" s="702" t="s">
        <v>110</v>
      </c>
      <c r="F135" s="703" t="s">
        <v>115</v>
      </c>
      <c r="G135" s="335"/>
      <c r="H135" s="336">
        <v>10785</v>
      </c>
      <c r="I135" s="337">
        <v>10785</v>
      </c>
    </row>
    <row r="136" spans="2:9" ht="12.95" customHeight="1" x14ac:dyDescent="0.15">
      <c r="B136" s="381" t="s">
        <v>10</v>
      </c>
      <c r="C136" s="332" t="s">
        <v>43</v>
      </c>
      <c r="D136" s="333" t="s">
        <v>208</v>
      </c>
      <c r="E136" s="702" t="s">
        <v>110</v>
      </c>
      <c r="F136" s="703" t="s">
        <v>115</v>
      </c>
      <c r="G136" s="335"/>
      <c r="H136" s="336">
        <v>11487.5</v>
      </c>
      <c r="I136" s="337">
        <v>11487.5</v>
      </c>
    </row>
    <row r="137" spans="2:9" ht="12.95" customHeight="1" x14ac:dyDescent="0.15">
      <c r="B137" s="381" t="s">
        <v>10</v>
      </c>
      <c r="C137" s="332" t="s">
        <v>43</v>
      </c>
      <c r="D137" s="333" t="s">
        <v>17</v>
      </c>
      <c r="E137" s="702" t="s">
        <v>110</v>
      </c>
      <c r="F137" s="703" t="s">
        <v>115</v>
      </c>
      <c r="G137" s="335"/>
      <c r="H137" s="336">
        <v>5234.375</v>
      </c>
      <c r="I137" s="337">
        <v>5234.375</v>
      </c>
    </row>
    <row r="138" spans="2:9" ht="12.95" customHeight="1" x14ac:dyDescent="0.15">
      <c r="B138" s="381" t="s">
        <v>10</v>
      </c>
      <c r="C138" s="332" t="s">
        <v>43</v>
      </c>
      <c r="D138" s="333" t="s">
        <v>30</v>
      </c>
      <c r="E138" s="702" t="s">
        <v>110</v>
      </c>
      <c r="F138" s="703" t="s">
        <v>115</v>
      </c>
      <c r="G138" s="335"/>
      <c r="H138" s="336">
        <v>72981.25</v>
      </c>
      <c r="I138" s="337">
        <v>72981.25</v>
      </c>
    </row>
    <row r="139" spans="2:9" ht="12.95" customHeight="1" x14ac:dyDescent="0.15">
      <c r="B139" s="381" t="s">
        <v>10</v>
      </c>
      <c r="C139" s="332" t="s">
        <v>43</v>
      </c>
      <c r="D139" s="333" t="s">
        <v>30</v>
      </c>
      <c r="E139" s="702" t="s">
        <v>110</v>
      </c>
      <c r="F139" s="703" t="s">
        <v>274</v>
      </c>
      <c r="G139" s="335"/>
      <c r="H139" s="336">
        <v>650</v>
      </c>
      <c r="I139" s="337">
        <v>650</v>
      </c>
    </row>
    <row r="140" spans="2:9" ht="12.95" customHeight="1" x14ac:dyDescent="0.15">
      <c r="B140" s="381" t="s">
        <v>10</v>
      </c>
      <c r="C140" s="332" t="s">
        <v>43</v>
      </c>
      <c r="D140" s="333" t="s">
        <v>209</v>
      </c>
      <c r="E140" s="702" t="s">
        <v>110</v>
      </c>
      <c r="F140" s="703" t="s">
        <v>115</v>
      </c>
      <c r="G140" s="335"/>
      <c r="H140" s="336">
        <v>6075</v>
      </c>
      <c r="I140" s="337">
        <v>6075</v>
      </c>
    </row>
    <row r="141" spans="2:9" ht="12.95" customHeight="1" x14ac:dyDescent="0.15">
      <c r="B141" s="381" t="s">
        <v>10</v>
      </c>
      <c r="C141" s="332" t="s">
        <v>43</v>
      </c>
      <c r="D141" s="333" t="s">
        <v>209</v>
      </c>
      <c r="E141" s="702" t="s">
        <v>110</v>
      </c>
      <c r="F141" s="703" t="s">
        <v>274</v>
      </c>
      <c r="G141" s="335"/>
      <c r="H141" s="336">
        <v>12.5</v>
      </c>
      <c r="I141" s="337">
        <v>12.5</v>
      </c>
    </row>
    <row r="142" spans="2:9" ht="12.95" customHeight="1" x14ac:dyDescent="0.15">
      <c r="B142" s="381" t="s">
        <v>10</v>
      </c>
      <c r="C142" s="332" t="s">
        <v>43</v>
      </c>
      <c r="D142" s="333" t="s">
        <v>40</v>
      </c>
      <c r="E142" s="702" t="s">
        <v>110</v>
      </c>
      <c r="F142" s="703" t="s">
        <v>115</v>
      </c>
      <c r="G142" s="335"/>
      <c r="H142" s="336">
        <v>18208.929</v>
      </c>
      <c r="I142" s="337">
        <v>18208.929</v>
      </c>
    </row>
    <row r="143" spans="2:9" ht="12.95" customHeight="1" x14ac:dyDescent="0.15">
      <c r="B143" s="381" t="s">
        <v>10</v>
      </c>
      <c r="C143" s="332" t="s">
        <v>43</v>
      </c>
      <c r="D143" s="333" t="s">
        <v>40</v>
      </c>
      <c r="E143" s="702" t="s">
        <v>110</v>
      </c>
      <c r="F143" s="703" t="s">
        <v>274</v>
      </c>
      <c r="G143" s="335"/>
      <c r="H143" s="336">
        <v>546.42899999999997</v>
      </c>
      <c r="I143" s="337">
        <v>546.42899999999997</v>
      </c>
    </row>
    <row r="144" spans="2:9" ht="12.95" customHeight="1" x14ac:dyDescent="0.15">
      <c r="B144" s="381" t="s">
        <v>10</v>
      </c>
      <c r="C144" s="332" t="s">
        <v>43</v>
      </c>
      <c r="D144" s="333" t="s">
        <v>26</v>
      </c>
      <c r="E144" s="702" t="s">
        <v>110</v>
      </c>
      <c r="F144" s="703" t="s">
        <v>115</v>
      </c>
      <c r="G144" s="335"/>
      <c r="H144" s="336">
        <v>20217.857</v>
      </c>
      <c r="I144" s="337">
        <v>20217.857</v>
      </c>
    </row>
    <row r="145" spans="2:9" ht="12.95" customHeight="1" x14ac:dyDescent="0.15">
      <c r="B145" s="381" t="s">
        <v>10</v>
      </c>
      <c r="C145" s="332" t="s">
        <v>43</v>
      </c>
      <c r="D145" s="333" t="s">
        <v>26</v>
      </c>
      <c r="E145" s="702" t="s">
        <v>110</v>
      </c>
      <c r="F145" s="703" t="s">
        <v>274</v>
      </c>
      <c r="G145" s="335"/>
      <c r="H145" s="336">
        <v>466.07100000000003</v>
      </c>
      <c r="I145" s="337">
        <v>466.07100000000003</v>
      </c>
    </row>
    <row r="146" spans="2:9" ht="12.95" customHeight="1" x14ac:dyDescent="0.15">
      <c r="B146" s="383" t="s">
        <v>10</v>
      </c>
      <c r="C146" s="345" t="s">
        <v>43</v>
      </c>
      <c r="D146" s="346"/>
      <c r="E146" s="710" t="s">
        <v>273</v>
      </c>
      <c r="F146" s="711"/>
      <c r="G146" s="25"/>
      <c r="H146" s="2">
        <v>737930.71499999939</v>
      </c>
      <c r="I146" s="348">
        <v>737930.71499999939</v>
      </c>
    </row>
    <row r="147" spans="2:9" ht="12.95" customHeight="1" x14ac:dyDescent="0.15">
      <c r="B147" s="381" t="s">
        <v>205</v>
      </c>
      <c r="C147" s="332" t="s">
        <v>43</v>
      </c>
      <c r="D147" s="333" t="s">
        <v>6</v>
      </c>
      <c r="E147" s="702" t="s">
        <v>110</v>
      </c>
      <c r="F147" s="703" t="s">
        <v>115</v>
      </c>
      <c r="G147" s="335"/>
      <c r="H147" s="336">
        <v>3761.875</v>
      </c>
      <c r="I147" s="337">
        <v>3761.875</v>
      </c>
    </row>
    <row r="148" spans="2:9" ht="12.95" customHeight="1" x14ac:dyDescent="0.15">
      <c r="B148" s="381" t="s">
        <v>205</v>
      </c>
      <c r="C148" s="332" t="s">
        <v>43</v>
      </c>
      <c r="D148" s="333" t="s">
        <v>8</v>
      </c>
      <c r="E148" s="702" t="s">
        <v>110</v>
      </c>
      <c r="F148" s="703" t="s">
        <v>115</v>
      </c>
      <c r="G148" s="335"/>
      <c r="H148" s="336">
        <v>20645.625</v>
      </c>
      <c r="I148" s="337">
        <v>20645.625</v>
      </c>
    </row>
    <row r="149" spans="2:9" ht="12.95" customHeight="1" x14ac:dyDescent="0.15">
      <c r="B149" s="381" t="s">
        <v>205</v>
      </c>
      <c r="C149" s="332" t="s">
        <v>43</v>
      </c>
      <c r="D149" s="333" t="s">
        <v>10</v>
      </c>
      <c r="E149" s="702" t="s">
        <v>110</v>
      </c>
      <c r="F149" s="703" t="s">
        <v>115</v>
      </c>
      <c r="G149" s="335"/>
      <c r="H149" s="336">
        <v>4179.375</v>
      </c>
      <c r="I149" s="337">
        <v>4179.375</v>
      </c>
    </row>
    <row r="150" spans="2:9" ht="12.95" customHeight="1" x14ac:dyDescent="0.15">
      <c r="B150" s="381" t="s">
        <v>205</v>
      </c>
      <c r="C150" s="332" t="s">
        <v>43</v>
      </c>
      <c r="D150" s="333" t="s">
        <v>10</v>
      </c>
      <c r="E150" s="702" t="s">
        <v>110</v>
      </c>
      <c r="F150" s="703" t="s">
        <v>274</v>
      </c>
      <c r="G150" s="335"/>
      <c r="H150" s="336">
        <v>25</v>
      </c>
      <c r="I150" s="337">
        <v>25</v>
      </c>
    </row>
    <row r="151" spans="2:9" ht="12.95" customHeight="1" x14ac:dyDescent="0.15">
      <c r="B151" s="381" t="s">
        <v>205</v>
      </c>
      <c r="C151" s="332" t="s">
        <v>43</v>
      </c>
      <c r="D151" s="333" t="s">
        <v>12</v>
      </c>
      <c r="E151" s="702" t="s">
        <v>110</v>
      </c>
      <c r="F151" s="703" t="s">
        <v>115</v>
      </c>
      <c r="G151" s="335"/>
      <c r="H151" s="336">
        <v>33840.625</v>
      </c>
      <c r="I151" s="337">
        <v>33840.625</v>
      </c>
    </row>
    <row r="152" spans="2:9" ht="12.95" customHeight="1" x14ac:dyDescent="0.15">
      <c r="B152" s="381" t="s">
        <v>205</v>
      </c>
      <c r="C152" s="332" t="s">
        <v>43</v>
      </c>
      <c r="D152" s="333" t="s">
        <v>13</v>
      </c>
      <c r="E152" s="702" t="s">
        <v>110</v>
      </c>
      <c r="F152" s="703" t="s">
        <v>115</v>
      </c>
      <c r="G152" s="335"/>
      <c r="H152" s="336">
        <v>4239.375</v>
      </c>
      <c r="I152" s="337">
        <v>4239.375</v>
      </c>
    </row>
    <row r="153" spans="2:9" ht="12.95" customHeight="1" x14ac:dyDescent="0.15">
      <c r="B153" s="381" t="s">
        <v>205</v>
      </c>
      <c r="C153" s="332" t="s">
        <v>43</v>
      </c>
      <c r="D153" s="333" t="s">
        <v>208</v>
      </c>
      <c r="E153" s="702" t="s">
        <v>110</v>
      </c>
      <c r="F153" s="703" t="s">
        <v>115</v>
      </c>
      <c r="G153" s="335"/>
      <c r="H153" s="336">
        <v>356.25</v>
      </c>
      <c r="I153" s="337">
        <v>356.25</v>
      </c>
    </row>
    <row r="154" spans="2:9" ht="12.95" customHeight="1" x14ac:dyDescent="0.15">
      <c r="B154" s="381" t="s">
        <v>205</v>
      </c>
      <c r="C154" s="332" t="s">
        <v>43</v>
      </c>
      <c r="D154" s="333" t="s">
        <v>17</v>
      </c>
      <c r="E154" s="702" t="s">
        <v>110</v>
      </c>
      <c r="F154" s="703" t="s">
        <v>115</v>
      </c>
      <c r="G154" s="335"/>
      <c r="H154" s="336">
        <v>356.25</v>
      </c>
      <c r="I154" s="337">
        <v>356.25</v>
      </c>
    </row>
    <row r="155" spans="2:9" ht="12.95" customHeight="1" x14ac:dyDescent="0.15">
      <c r="B155" s="381" t="s">
        <v>205</v>
      </c>
      <c r="C155" s="332" t="s">
        <v>43</v>
      </c>
      <c r="D155" s="333" t="s">
        <v>30</v>
      </c>
      <c r="E155" s="702" t="s">
        <v>110</v>
      </c>
      <c r="F155" s="703" t="s">
        <v>115</v>
      </c>
      <c r="G155" s="335"/>
      <c r="H155" s="336">
        <v>50500</v>
      </c>
      <c r="I155" s="337">
        <v>50500</v>
      </c>
    </row>
    <row r="156" spans="2:9" ht="12.95" customHeight="1" x14ac:dyDescent="0.15">
      <c r="B156" s="381" t="s">
        <v>205</v>
      </c>
      <c r="C156" s="332" t="s">
        <v>43</v>
      </c>
      <c r="D156" s="333" t="s">
        <v>40</v>
      </c>
      <c r="E156" s="702" t="s">
        <v>110</v>
      </c>
      <c r="F156" s="703" t="s">
        <v>115</v>
      </c>
      <c r="G156" s="335"/>
      <c r="H156" s="336">
        <v>15701.786</v>
      </c>
      <c r="I156" s="337">
        <v>15701.786</v>
      </c>
    </row>
    <row r="157" spans="2:9" ht="12.95" customHeight="1" x14ac:dyDescent="0.15">
      <c r="B157" s="381" t="s">
        <v>205</v>
      </c>
      <c r="C157" s="332" t="s">
        <v>43</v>
      </c>
      <c r="D157" s="333" t="s">
        <v>40</v>
      </c>
      <c r="E157" s="702" t="s">
        <v>110</v>
      </c>
      <c r="F157" s="703" t="s">
        <v>274</v>
      </c>
      <c r="G157" s="335"/>
      <c r="H157" s="336">
        <v>32.142000000000003</v>
      </c>
      <c r="I157" s="337">
        <v>32.142000000000003</v>
      </c>
    </row>
    <row r="158" spans="2:9" ht="12.95" customHeight="1" x14ac:dyDescent="0.15">
      <c r="B158" s="381" t="s">
        <v>205</v>
      </c>
      <c r="C158" s="332" t="s">
        <v>43</v>
      </c>
      <c r="D158" s="333" t="s">
        <v>26</v>
      </c>
      <c r="E158" s="702" t="s">
        <v>110</v>
      </c>
      <c r="F158" s="703" t="s">
        <v>115</v>
      </c>
      <c r="G158" s="335"/>
      <c r="H158" s="336">
        <v>8485.7150000000001</v>
      </c>
      <c r="I158" s="337">
        <v>8485.7150000000001</v>
      </c>
    </row>
    <row r="159" spans="2:9" ht="12.95" customHeight="1" x14ac:dyDescent="0.15">
      <c r="B159" s="381" t="s">
        <v>205</v>
      </c>
      <c r="C159" s="332" t="s">
        <v>43</v>
      </c>
      <c r="D159" s="333" t="s">
        <v>26</v>
      </c>
      <c r="E159" s="702" t="s">
        <v>110</v>
      </c>
      <c r="F159" s="703" t="s">
        <v>274</v>
      </c>
      <c r="G159" s="335"/>
      <c r="H159" s="336">
        <v>32.143000000000001</v>
      </c>
      <c r="I159" s="337">
        <v>32.143000000000001</v>
      </c>
    </row>
    <row r="160" spans="2:9" ht="12.95" customHeight="1" x14ac:dyDescent="0.15">
      <c r="B160" s="383" t="s">
        <v>205</v>
      </c>
      <c r="C160" s="345" t="s">
        <v>43</v>
      </c>
      <c r="D160" s="346"/>
      <c r="E160" s="710" t="s">
        <v>273</v>
      </c>
      <c r="F160" s="711"/>
      <c r="G160" s="25"/>
      <c r="H160" s="2">
        <v>142156.16099999999</v>
      </c>
      <c r="I160" s="348">
        <v>142156.16099999999</v>
      </c>
    </row>
    <row r="161" spans="2:9" ht="12.95" customHeight="1" x14ac:dyDescent="0.15">
      <c r="B161" s="381" t="s">
        <v>11</v>
      </c>
      <c r="C161" s="332" t="s">
        <v>43</v>
      </c>
      <c r="D161" s="333" t="s">
        <v>4</v>
      </c>
      <c r="E161" s="702" t="s">
        <v>110</v>
      </c>
      <c r="F161" s="703" t="s">
        <v>247</v>
      </c>
      <c r="G161" s="335"/>
      <c r="H161" s="336">
        <v>2542.857</v>
      </c>
      <c r="I161" s="337">
        <v>2542.857</v>
      </c>
    </row>
    <row r="162" spans="2:9" ht="12.95" customHeight="1" x14ac:dyDescent="0.15">
      <c r="B162" s="381" t="s">
        <v>11</v>
      </c>
      <c r="C162" s="332" t="s">
        <v>43</v>
      </c>
      <c r="D162" s="333" t="s">
        <v>4</v>
      </c>
      <c r="E162" s="702" t="s">
        <v>110</v>
      </c>
      <c r="F162" s="703" t="s">
        <v>274</v>
      </c>
      <c r="G162" s="335"/>
      <c r="H162" s="336">
        <v>200</v>
      </c>
      <c r="I162" s="337">
        <v>200</v>
      </c>
    </row>
    <row r="163" spans="2:9" ht="12.95" customHeight="1" x14ac:dyDescent="0.15">
      <c r="B163" s="381" t="s">
        <v>11</v>
      </c>
      <c r="C163" s="332" t="s">
        <v>43</v>
      </c>
      <c r="D163" s="333" t="s">
        <v>5</v>
      </c>
      <c r="E163" s="702" t="s">
        <v>110</v>
      </c>
      <c r="F163" s="703" t="s">
        <v>247</v>
      </c>
      <c r="G163" s="335"/>
      <c r="H163" s="336">
        <v>531.42900000000009</v>
      </c>
      <c r="I163" s="337">
        <v>531.42900000000009</v>
      </c>
    </row>
    <row r="164" spans="2:9" ht="12.95" customHeight="1" x14ac:dyDescent="0.15">
      <c r="B164" s="381" t="s">
        <v>11</v>
      </c>
      <c r="C164" s="332" t="s">
        <v>43</v>
      </c>
      <c r="D164" s="333" t="s">
        <v>6</v>
      </c>
      <c r="E164" s="702" t="s">
        <v>110</v>
      </c>
      <c r="F164" s="703" t="s">
        <v>247</v>
      </c>
      <c r="G164" s="335"/>
      <c r="H164" s="336">
        <v>3737.143</v>
      </c>
      <c r="I164" s="337">
        <v>3737.143</v>
      </c>
    </row>
    <row r="165" spans="2:9" ht="12.95" customHeight="1" x14ac:dyDescent="0.15">
      <c r="B165" s="381" t="s">
        <v>11</v>
      </c>
      <c r="C165" s="332" t="s">
        <v>43</v>
      </c>
      <c r="D165" s="333" t="s">
        <v>7</v>
      </c>
      <c r="E165" s="702" t="s">
        <v>110</v>
      </c>
      <c r="F165" s="703" t="s">
        <v>247</v>
      </c>
      <c r="G165" s="335"/>
      <c r="H165" s="336">
        <v>9051.4279999999999</v>
      </c>
      <c r="I165" s="337">
        <v>9051.4279999999999</v>
      </c>
    </row>
    <row r="166" spans="2:9" ht="12.95" customHeight="1" x14ac:dyDescent="0.15">
      <c r="B166" s="381" t="s">
        <v>11</v>
      </c>
      <c r="C166" s="332" t="s">
        <v>43</v>
      </c>
      <c r="D166" s="333" t="s">
        <v>10</v>
      </c>
      <c r="E166" s="702" t="s">
        <v>110</v>
      </c>
      <c r="F166" s="703" t="s">
        <v>247</v>
      </c>
      <c r="G166" s="335"/>
      <c r="H166" s="336">
        <v>788.57100000000003</v>
      </c>
      <c r="I166" s="337">
        <v>788.57100000000003</v>
      </c>
    </row>
    <row r="167" spans="2:9" ht="12.95" customHeight="1" x14ac:dyDescent="0.15">
      <c r="B167" s="381" t="s">
        <v>11</v>
      </c>
      <c r="C167" s="332" t="s">
        <v>43</v>
      </c>
      <c r="D167" s="333" t="s">
        <v>251</v>
      </c>
      <c r="E167" s="702" t="s">
        <v>110</v>
      </c>
      <c r="F167" s="703" t="s">
        <v>115</v>
      </c>
      <c r="G167" s="335"/>
      <c r="H167" s="336">
        <v>70</v>
      </c>
      <c r="I167" s="337">
        <v>70</v>
      </c>
    </row>
    <row r="168" spans="2:9" ht="12.95" customHeight="1" x14ac:dyDescent="0.15">
      <c r="B168" s="381" t="s">
        <v>11</v>
      </c>
      <c r="C168" s="332" t="s">
        <v>43</v>
      </c>
      <c r="D168" s="333" t="s">
        <v>251</v>
      </c>
      <c r="E168" s="702" t="s">
        <v>110</v>
      </c>
      <c r="F168" s="703" t="s">
        <v>274</v>
      </c>
      <c r="G168" s="335"/>
      <c r="H168" s="336">
        <v>17.5</v>
      </c>
      <c r="I168" s="337">
        <v>17.5</v>
      </c>
    </row>
    <row r="169" spans="2:9" ht="12.95" customHeight="1" x14ac:dyDescent="0.15">
      <c r="B169" s="381" t="s">
        <v>11</v>
      </c>
      <c r="C169" s="332" t="s">
        <v>43</v>
      </c>
      <c r="D169" s="333" t="s">
        <v>26</v>
      </c>
      <c r="E169" s="702" t="s">
        <v>110</v>
      </c>
      <c r="F169" s="703" t="s">
        <v>112</v>
      </c>
      <c r="G169" s="335">
        <v>3269</v>
      </c>
      <c r="H169" s="336"/>
      <c r="I169" s="337">
        <v>3269</v>
      </c>
    </row>
    <row r="170" spans="2:9" ht="12.95" customHeight="1" x14ac:dyDescent="0.15">
      <c r="B170" s="381" t="s">
        <v>11</v>
      </c>
      <c r="C170" s="332" t="s">
        <v>43</v>
      </c>
      <c r="D170" s="333" t="s">
        <v>26</v>
      </c>
      <c r="E170" s="702" t="s">
        <v>110</v>
      </c>
      <c r="F170" s="703" t="s">
        <v>115</v>
      </c>
      <c r="G170" s="335"/>
      <c r="H170" s="336">
        <v>10063.929</v>
      </c>
      <c r="I170" s="337">
        <v>10063.929</v>
      </c>
    </row>
    <row r="171" spans="2:9" ht="12.95" customHeight="1" x14ac:dyDescent="0.15">
      <c r="B171" s="381" t="s">
        <v>11</v>
      </c>
      <c r="C171" s="332" t="s">
        <v>43</v>
      </c>
      <c r="D171" s="333" t="s">
        <v>26</v>
      </c>
      <c r="E171" s="702" t="s">
        <v>110</v>
      </c>
      <c r="F171" s="703" t="s">
        <v>274</v>
      </c>
      <c r="G171" s="335"/>
      <c r="H171" s="336">
        <v>559.28599999999994</v>
      </c>
      <c r="I171" s="337">
        <v>559.28599999999994</v>
      </c>
    </row>
    <row r="172" spans="2:9" ht="12.95" customHeight="1" x14ac:dyDescent="0.15">
      <c r="B172" s="381" t="s">
        <v>11</v>
      </c>
      <c r="C172" s="332" t="s">
        <v>43</v>
      </c>
      <c r="D172" s="333" t="s">
        <v>26</v>
      </c>
      <c r="E172" s="702" t="s">
        <v>146</v>
      </c>
      <c r="F172" s="703" t="s">
        <v>275</v>
      </c>
      <c r="G172" s="335">
        <v>47</v>
      </c>
      <c r="H172" s="336"/>
      <c r="I172" s="337">
        <v>47</v>
      </c>
    </row>
    <row r="173" spans="2:9" ht="12.95" customHeight="1" x14ac:dyDescent="0.15">
      <c r="B173" s="383" t="s">
        <v>11</v>
      </c>
      <c r="C173" s="345" t="s">
        <v>43</v>
      </c>
      <c r="D173" s="346"/>
      <c r="E173" s="710" t="s">
        <v>273</v>
      </c>
      <c r="F173" s="711"/>
      <c r="G173" s="25">
        <v>3316</v>
      </c>
      <c r="H173" s="2">
        <v>27562.143</v>
      </c>
      <c r="I173" s="348">
        <v>30878.143</v>
      </c>
    </row>
    <row r="174" spans="2:9" ht="12.95" customHeight="1" x14ac:dyDescent="0.15">
      <c r="B174" s="381" t="s">
        <v>31</v>
      </c>
      <c r="C174" s="332" t="s">
        <v>43</v>
      </c>
      <c r="D174" s="333" t="s">
        <v>18</v>
      </c>
      <c r="E174" s="702" t="s">
        <v>110</v>
      </c>
      <c r="F174" s="703" t="s">
        <v>115</v>
      </c>
      <c r="G174" s="335"/>
      <c r="H174" s="336">
        <v>8742.857</v>
      </c>
      <c r="I174" s="337">
        <v>8742.857</v>
      </c>
    </row>
    <row r="175" spans="2:9" ht="12.95" customHeight="1" x14ac:dyDescent="0.15">
      <c r="B175" s="381" t="s">
        <v>31</v>
      </c>
      <c r="C175" s="332" t="s">
        <v>43</v>
      </c>
      <c r="D175" s="333" t="s">
        <v>18</v>
      </c>
      <c r="E175" s="702" t="s">
        <v>110</v>
      </c>
      <c r="F175" s="703" t="s">
        <v>247</v>
      </c>
      <c r="G175" s="335"/>
      <c r="H175" s="336">
        <v>20185.714</v>
      </c>
      <c r="I175" s="337">
        <v>20185.714</v>
      </c>
    </row>
    <row r="176" spans="2:9" ht="12.95" customHeight="1" x14ac:dyDescent="0.15">
      <c r="B176" s="381" t="s">
        <v>31</v>
      </c>
      <c r="C176" s="332" t="s">
        <v>43</v>
      </c>
      <c r="D176" s="333" t="s">
        <v>23</v>
      </c>
      <c r="E176" s="702" t="s">
        <v>110</v>
      </c>
      <c r="F176" s="703" t="s">
        <v>115</v>
      </c>
      <c r="G176" s="335"/>
      <c r="H176" s="336">
        <v>2378.5720000000001</v>
      </c>
      <c r="I176" s="337">
        <v>2378.5720000000001</v>
      </c>
    </row>
    <row r="177" spans="2:9" ht="12.95" customHeight="1" x14ac:dyDescent="0.15">
      <c r="B177" s="381" t="s">
        <v>31</v>
      </c>
      <c r="C177" s="332" t="s">
        <v>43</v>
      </c>
      <c r="D177" s="338" t="s">
        <v>23</v>
      </c>
      <c r="E177" s="702" t="s">
        <v>110</v>
      </c>
      <c r="F177" s="703" t="s">
        <v>247</v>
      </c>
      <c r="G177" s="335"/>
      <c r="H177" s="336">
        <v>1285.7139999999999</v>
      </c>
      <c r="I177" s="337">
        <v>1285.7139999999999</v>
      </c>
    </row>
    <row r="178" spans="2:9" ht="12.95" customHeight="1" x14ac:dyDescent="0.15">
      <c r="B178" s="381" t="s">
        <v>31</v>
      </c>
      <c r="C178" s="332" t="s">
        <v>43</v>
      </c>
      <c r="D178" s="333" t="s">
        <v>37</v>
      </c>
      <c r="E178" s="702" t="s">
        <v>110</v>
      </c>
      <c r="F178" s="703" t="s">
        <v>115</v>
      </c>
      <c r="G178" s="335"/>
      <c r="H178" s="336">
        <v>1607.143</v>
      </c>
      <c r="I178" s="337">
        <v>1607.143</v>
      </c>
    </row>
    <row r="179" spans="2:9" ht="12.95" customHeight="1" thickBot="1" x14ac:dyDescent="0.2">
      <c r="B179" s="388" t="s">
        <v>31</v>
      </c>
      <c r="C179" s="355" t="s">
        <v>43</v>
      </c>
      <c r="D179" s="356" t="s">
        <v>37</v>
      </c>
      <c r="E179" s="704" t="s">
        <v>110</v>
      </c>
      <c r="F179" s="705" t="s">
        <v>247</v>
      </c>
      <c r="G179" s="358"/>
      <c r="H179" s="359">
        <v>578.57100000000003</v>
      </c>
      <c r="I179" s="360">
        <v>578.57100000000003</v>
      </c>
    </row>
    <row r="180" spans="2:9" ht="12.95" customHeight="1" x14ac:dyDescent="0.15">
      <c r="B180" s="384" t="s">
        <v>31</v>
      </c>
      <c r="C180" s="349" t="s">
        <v>43</v>
      </c>
      <c r="D180" s="350" t="s">
        <v>32</v>
      </c>
      <c r="E180" s="706" t="s">
        <v>110</v>
      </c>
      <c r="F180" s="707" t="s">
        <v>115</v>
      </c>
      <c r="G180" s="352"/>
      <c r="H180" s="353">
        <v>112.5</v>
      </c>
      <c r="I180" s="354">
        <v>112.5</v>
      </c>
    </row>
    <row r="181" spans="2:9" ht="12.95" customHeight="1" x14ac:dyDescent="0.15">
      <c r="B181" s="381" t="s">
        <v>31</v>
      </c>
      <c r="C181" s="332" t="s">
        <v>43</v>
      </c>
      <c r="D181" s="333" t="s">
        <v>33</v>
      </c>
      <c r="E181" s="702" t="s">
        <v>110</v>
      </c>
      <c r="F181" s="703" t="s">
        <v>115</v>
      </c>
      <c r="G181" s="335"/>
      <c r="H181" s="336">
        <v>861.428</v>
      </c>
      <c r="I181" s="337">
        <v>861.428</v>
      </c>
    </row>
    <row r="182" spans="2:9" ht="12.95" customHeight="1" x14ac:dyDescent="0.15">
      <c r="B182" s="383" t="s">
        <v>31</v>
      </c>
      <c r="C182" s="345" t="s">
        <v>43</v>
      </c>
      <c r="D182" s="346"/>
      <c r="E182" s="710" t="s">
        <v>273</v>
      </c>
      <c r="F182" s="711"/>
      <c r="G182" s="25"/>
      <c r="H182" s="2">
        <v>35752.499000000011</v>
      </c>
      <c r="I182" s="348">
        <v>35752.499000000011</v>
      </c>
    </row>
    <row r="183" spans="2:9" ht="12.95" customHeight="1" x14ac:dyDescent="0.15">
      <c r="B183" s="381" t="s">
        <v>22</v>
      </c>
      <c r="C183" s="332" t="s">
        <v>43</v>
      </c>
      <c r="D183" s="333" t="s">
        <v>27</v>
      </c>
      <c r="E183" s="702" t="s">
        <v>110</v>
      </c>
      <c r="F183" s="703" t="s">
        <v>247</v>
      </c>
      <c r="G183" s="335"/>
      <c r="H183" s="336">
        <v>3441.4300000000003</v>
      </c>
      <c r="I183" s="337">
        <v>3441.4300000000003</v>
      </c>
    </row>
    <row r="184" spans="2:9" ht="12.95" customHeight="1" x14ac:dyDescent="0.15">
      <c r="B184" s="381" t="s">
        <v>22</v>
      </c>
      <c r="C184" s="332" t="s">
        <v>43</v>
      </c>
      <c r="D184" s="333" t="s">
        <v>27</v>
      </c>
      <c r="E184" s="702" t="s">
        <v>110</v>
      </c>
      <c r="F184" s="703" t="s">
        <v>274</v>
      </c>
      <c r="G184" s="335"/>
      <c r="H184" s="336">
        <v>222.857</v>
      </c>
      <c r="I184" s="337">
        <v>222.857</v>
      </c>
    </row>
    <row r="185" spans="2:9" ht="12.95" customHeight="1" x14ac:dyDescent="0.15">
      <c r="B185" s="381" t="s">
        <v>22</v>
      </c>
      <c r="C185" s="332" t="s">
        <v>43</v>
      </c>
      <c r="D185" s="333" t="s">
        <v>28</v>
      </c>
      <c r="E185" s="702" t="s">
        <v>110</v>
      </c>
      <c r="F185" s="703" t="s">
        <v>247</v>
      </c>
      <c r="G185" s="335"/>
      <c r="H185" s="336">
        <v>5335.7160000000003</v>
      </c>
      <c r="I185" s="337">
        <v>5335.7160000000003</v>
      </c>
    </row>
    <row r="186" spans="2:9" ht="12.95" customHeight="1" x14ac:dyDescent="0.15">
      <c r="B186" s="381" t="s">
        <v>22</v>
      </c>
      <c r="C186" s="332" t="s">
        <v>43</v>
      </c>
      <c r="D186" s="333" t="s">
        <v>28</v>
      </c>
      <c r="E186" s="702" t="s">
        <v>110</v>
      </c>
      <c r="F186" s="703" t="s">
        <v>274</v>
      </c>
      <c r="G186" s="335"/>
      <c r="H186" s="336">
        <v>115.714</v>
      </c>
      <c r="I186" s="337">
        <v>115.714</v>
      </c>
    </row>
    <row r="187" spans="2:9" ht="12.95" customHeight="1" x14ac:dyDescent="0.15">
      <c r="B187" s="381" t="s">
        <v>22</v>
      </c>
      <c r="C187" s="332" t="s">
        <v>43</v>
      </c>
      <c r="D187" s="333" t="s">
        <v>251</v>
      </c>
      <c r="E187" s="702" t="s">
        <v>110</v>
      </c>
      <c r="F187" s="703" t="s">
        <v>115</v>
      </c>
      <c r="G187" s="335"/>
      <c r="H187" s="336">
        <v>52.5</v>
      </c>
      <c r="I187" s="337">
        <v>52.5</v>
      </c>
    </row>
    <row r="188" spans="2:9" ht="12.95" customHeight="1" x14ac:dyDescent="0.15">
      <c r="B188" s="381" t="s">
        <v>22</v>
      </c>
      <c r="C188" s="332" t="s">
        <v>43</v>
      </c>
      <c r="D188" s="333" t="s">
        <v>251</v>
      </c>
      <c r="E188" s="702" t="s">
        <v>110</v>
      </c>
      <c r="F188" s="703" t="s">
        <v>274</v>
      </c>
      <c r="G188" s="335"/>
      <c r="H188" s="336">
        <v>35</v>
      </c>
      <c r="I188" s="337">
        <v>35</v>
      </c>
    </row>
    <row r="189" spans="2:9" ht="12.95" customHeight="1" x14ac:dyDescent="0.15">
      <c r="B189" s="381" t="s">
        <v>22</v>
      </c>
      <c r="C189" s="332" t="s">
        <v>43</v>
      </c>
      <c r="D189" s="333" t="s">
        <v>26</v>
      </c>
      <c r="E189" s="702" t="s">
        <v>110</v>
      </c>
      <c r="F189" s="703" t="s">
        <v>115</v>
      </c>
      <c r="G189" s="335"/>
      <c r="H189" s="336">
        <v>140</v>
      </c>
      <c r="I189" s="337">
        <v>140</v>
      </c>
    </row>
    <row r="190" spans="2:9" ht="12.95" customHeight="1" x14ac:dyDescent="0.15">
      <c r="B190" s="381" t="s">
        <v>22</v>
      </c>
      <c r="C190" s="332" t="s">
        <v>43</v>
      </c>
      <c r="D190" s="333" t="s">
        <v>26</v>
      </c>
      <c r="E190" s="702" t="s">
        <v>110</v>
      </c>
      <c r="F190" s="703" t="s">
        <v>274</v>
      </c>
      <c r="G190" s="335"/>
      <c r="H190" s="336">
        <v>70</v>
      </c>
      <c r="I190" s="337">
        <v>70</v>
      </c>
    </row>
    <row r="191" spans="2:9" ht="12.95" customHeight="1" x14ac:dyDescent="0.15">
      <c r="B191" s="383" t="s">
        <v>22</v>
      </c>
      <c r="C191" s="345" t="s">
        <v>43</v>
      </c>
      <c r="D191" s="346"/>
      <c r="E191" s="710" t="s">
        <v>273</v>
      </c>
      <c r="F191" s="711"/>
      <c r="G191" s="25"/>
      <c r="H191" s="2">
        <v>9413.2170000000006</v>
      </c>
      <c r="I191" s="348">
        <v>9413.2170000000006</v>
      </c>
    </row>
    <row r="192" spans="2:9" ht="12.95" customHeight="1" x14ac:dyDescent="0.15">
      <c r="B192" s="381" t="s">
        <v>23</v>
      </c>
      <c r="C192" s="332" t="s">
        <v>43</v>
      </c>
      <c r="D192" s="333" t="s">
        <v>37</v>
      </c>
      <c r="E192" s="702" t="s">
        <v>110</v>
      </c>
      <c r="F192" s="703" t="s">
        <v>115</v>
      </c>
      <c r="G192" s="335"/>
      <c r="H192" s="336">
        <v>64.286000000000001</v>
      </c>
      <c r="I192" s="337">
        <v>64.286000000000001</v>
      </c>
    </row>
    <row r="193" spans="2:9" ht="12.95" customHeight="1" x14ac:dyDescent="0.15">
      <c r="B193" s="383" t="s">
        <v>23</v>
      </c>
      <c r="C193" s="345" t="s">
        <v>43</v>
      </c>
      <c r="D193" s="346"/>
      <c r="E193" s="710" t="s">
        <v>273</v>
      </c>
      <c r="F193" s="711"/>
      <c r="G193" s="25"/>
      <c r="H193" s="2">
        <v>64.286000000000001</v>
      </c>
      <c r="I193" s="348">
        <v>64.286000000000001</v>
      </c>
    </row>
    <row r="194" spans="2:9" ht="12.95" customHeight="1" x14ac:dyDescent="0.15">
      <c r="B194" s="381" t="s">
        <v>12</v>
      </c>
      <c r="C194" s="332" t="s">
        <v>43</v>
      </c>
      <c r="D194" s="333" t="s">
        <v>18</v>
      </c>
      <c r="E194" s="702" t="s">
        <v>110</v>
      </c>
      <c r="F194" s="703" t="s">
        <v>115</v>
      </c>
      <c r="G194" s="335"/>
      <c r="H194" s="336">
        <v>7925</v>
      </c>
      <c r="I194" s="337">
        <v>7925</v>
      </c>
    </row>
    <row r="195" spans="2:9" ht="12.95" customHeight="1" x14ac:dyDescent="0.15">
      <c r="B195" s="381" t="s">
        <v>12</v>
      </c>
      <c r="C195" s="332" t="s">
        <v>43</v>
      </c>
      <c r="D195" s="333" t="s">
        <v>8</v>
      </c>
      <c r="E195" s="702" t="s">
        <v>110</v>
      </c>
      <c r="F195" s="703" t="s">
        <v>115</v>
      </c>
      <c r="G195" s="335"/>
      <c r="H195" s="336">
        <v>25</v>
      </c>
      <c r="I195" s="337">
        <v>25</v>
      </c>
    </row>
    <row r="196" spans="2:9" ht="12.95" customHeight="1" x14ac:dyDescent="0.15">
      <c r="B196" s="381" t="s">
        <v>12</v>
      </c>
      <c r="C196" s="332" t="s">
        <v>43</v>
      </c>
      <c r="D196" s="333" t="s">
        <v>10</v>
      </c>
      <c r="E196" s="702" t="s">
        <v>110</v>
      </c>
      <c r="F196" s="703" t="s">
        <v>115</v>
      </c>
      <c r="G196" s="335"/>
      <c r="H196" s="336">
        <v>24687.5</v>
      </c>
      <c r="I196" s="337">
        <v>24687.5</v>
      </c>
    </row>
    <row r="197" spans="2:9" ht="12.95" customHeight="1" x14ac:dyDescent="0.15">
      <c r="B197" s="381" t="s">
        <v>12</v>
      </c>
      <c r="C197" s="332" t="s">
        <v>43</v>
      </c>
      <c r="D197" s="333" t="s">
        <v>10</v>
      </c>
      <c r="E197" s="702" t="s">
        <v>110</v>
      </c>
      <c r="F197" s="703" t="s">
        <v>274</v>
      </c>
      <c r="G197" s="335"/>
      <c r="H197" s="336">
        <v>162.5</v>
      </c>
      <c r="I197" s="337">
        <v>162.5</v>
      </c>
    </row>
    <row r="198" spans="2:9" ht="12.95" customHeight="1" x14ac:dyDescent="0.15">
      <c r="B198" s="381" t="s">
        <v>12</v>
      </c>
      <c r="C198" s="332" t="s">
        <v>43</v>
      </c>
      <c r="D198" s="333" t="s">
        <v>11</v>
      </c>
      <c r="E198" s="702" t="s">
        <v>110</v>
      </c>
      <c r="F198" s="703" t="s">
        <v>115</v>
      </c>
      <c r="G198" s="335"/>
      <c r="H198" s="336">
        <v>87.5</v>
      </c>
      <c r="I198" s="337">
        <v>87.5</v>
      </c>
    </row>
    <row r="199" spans="2:9" ht="12.95" customHeight="1" x14ac:dyDescent="0.15">
      <c r="B199" s="381" t="s">
        <v>12</v>
      </c>
      <c r="C199" s="332" t="s">
        <v>43</v>
      </c>
      <c r="D199" s="333" t="s">
        <v>30</v>
      </c>
      <c r="E199" s="702" t="s">
        <v>110</v>
      </c>
      <c r="F199" s="703" t="s">
        <v>115</v>
      </c>
      <c r="G199" s="335"/>
      <c r="H199" s="336">
        <v>3437.5</v>
      </c>
      <c r="I199" s="337">
        <v>3437.5</v>
      </c>
    </row>
    <row r="200" spans="2:9" ht="12.95" customHeight="1" x14ac:dyDescent="0.15">
      <c r="B200" s="381" t="s">
        <v>12</v>
      </c>
      <c r="C200" s="332" t="s">
        <v>43</v>
      </c>
      <c r="D200" s="333" t="s">
        <v>30</v>
      </c>
      <c r="E200" s="702" t="s">
        <v>110</v>
      </c>
      <c r="F200" s="703" t="s">
        <v>274</v>
      </c>
      <c r="G200" s="335"/>
      <c r="H200" s="336">
        <v>50</v>
      </c>
      <c r="I200" s="337">
        <v>50</v>
      </c>
    </row>
    <row r="201" spans="2:9" ht="12.95" customHeight="1" x14ac:dyDescent="0.15">
      <c r="B201" s="381" t="s">
        <v>12</v>
      </c>
      <c r="C201" s="332" t="s">
        <v>43</v>
      </c>
      <c r="D201" s="333" t="s">
        <v>209</v>
      </c>
      <c r="E201" s="702" t="s">
        <v>110</v>
      </c>
      <c r="F201" s="703" t="s">
        <v>115</v>
      </c>
      <c r="G201" s="335"/>
      <c r="H201" s="336">
        <v>700</v>
      </c>
      <c r="I201" s="337">
        <v>700</v>
      </c>
    </row>
    <row r="202" spans="2:9" ht="12.95" customHeight="1" x14ac:dyDescent="0.15">
      <c r="B202" s="383" t="s">
        <v>12</v>
      </c>
      <c r="C202" s="345" t="s">
        <v>43</v>
      </c>
      <c r="D202" s="346"/>
      <c r="E202" s="710" t="s">
        <v>273</v>
      </c>
      <c r="F202" s="711"/>
      <c r="G202" s="25"/>
      <c r="H202" s="2">
        <v>37075</v>
      </c>
      <c r="I202" s="348">
        <v>37075</v>
      </c>
    </row>
    <row r="203" spans="2:9" ht="12.95" customHeight="1" x14ac:dyDescent="0.15">
      <c r="B203" s="381" t="s">
        <v>13</v>
      </c>
      <c r="C203" s="332" t="s">
        <v>43</v>
      </c>
      <c r="D203" s="333" t="s">
        <v>8</v>
      </c>
      <c r="E203" s="702" t="s">
        <v>110</v>
      </c>
      <c r="F203" s="703" t="s">
        <v>115</v>
      </c>
      <c r="G203" s="335"/>
      <c r="H203" s="336">
        <v>15</v>
      </c>
      <c r="I203" s="337">
        <v>15</v>
      </c>
    </row>
    <row r="204" spans="2:9" ht="12.95" customHeight="1" x14ac:dyDescent="0.15">
      <c r="B204" s="381" t="s">
        <v>13</v>
      </c>
      <c r="C204" s="332" t="s">
        <v>43</v>
      </c>
      <c r="D204" s="333" t="s">
        <v>203</v>
      </c>
      <c r="E204" s="702" t="s">
        <v>110</v>
      </c>
      <c r="F204" s="703" t="s">
        <v>115</v>
      </c>
      <c r="G204" s="335"/>
      <c r="H204" s="336">
        <v>15</v>
      </c>
      <c r="I204" s="337">
        <v>15</v>
      </c>
    </row>
    <row r="205" spans="2:9" ht="12.95" customHeight="1" x14ac:dyDescent="0.15">
      <c r="B205" s="381" t="s">
        <v>13</v>
      </c>
      <c r="C205" s="332" t="s">
        <v>43</v>
      </c>
      <c r="D205" s="333" t="s">
        <v>10</v>
      </c>
      <c r="E205" s="702" t="s">
        <v>110</v>
      </c>
      <c r="F205" s="703" t="s">
        <v>115</v>
      </c>
      <c r="G205" s="335"/>
      <c r="H205" s="336">
        <v>290.625</v>
      </c>
      <c r="I205" s="337">
        <v>290.625</v>
      </c>
    </row>
    <row r="206" spans="2:9" ht="12.95" customHeight="1" x14ac:dyDescent="0.15">
      <c r="B206" s="381" t="s">
        <v>13</v>
      </c>
      <c r="C206" s="332" t="s">
        <v>43</v>
      </c>
      <c r="D206" s="333" t="s">
        <v>30</v>
      </c>
      <c r="E206" s="702" t="s">
        <v>110</v>
      </c>
      <c r="F206" s="703" t="s">
        <v>115</v>
      </c>
      <c r="G206" s="335"/>
      <c r="H206" s="336">
        <v>28.125</v>
      </c>
      <c r="I206" s="337">
        <v>28.125</v>
      </c>
    </row>
    <row r="207" spans="2:9" ht="12.95" customHeight="1" x14ac:dyDescent="0.15">
      <c r="B207" s="383" t="s">
        <v>13</v>
      </c>
      <c r="C207" s="345" t="s">
        <v>43</v>
      </c>
      <c r="D207" s="346"/>
      <c r="E207" s="710" t="s">
        <v>273</v>
      </c>
      <c r="F207" s="711"/>
      <c r="G207" s="25"/>
      <c r="H207" s="2">
        <v>348.75</v>
      </c>
      <c r="I207" s="348">
        <v>348.75</v>
      </c>
    </row>
    <row r="208" spans="2:9" ht="12.95" customHeight="1" x14ac:dyDescent="0.15">
      <c r="B208" s="381" t="s">
        <v>208</v>
      </c>
      <c r="C208" s="332" t="s">
        <v>43</v>
      </c>
      <c r="D208" s="333" t="s">
        <v>18</v>
      </c>
      <c r="E208" s="702" t="s">
        <v>110</v>
      </c>
      <c r="F208" s="703" t="s">
        <v>115</v>
      </c>
      <c r="G208" s="335"/>
      <c r="H208" s="336">
        <v>62.5</v>
      </c>
      <c r="I208" s="337">
        <v>62.5</v>
      </c>
    </row>
    <row r="209" spans="2:9" ht="12.95" customHeight="1" x14ac:dyDescent="0.15">
      <c r="B209" s="381" t="s">
        <v>208</v>
      </c>
      <c r="C209" s="332" t="s">
        <v>43</v>
      </c>
      <c r="D209" s="333" t="s">
        <v>8</v>
      </c>
      <c r="E209" s="702" t="s">
        <v>110</v>
      </c>
      <c r="F209" s="703" t="s">
        <v>115</v>
      </c>
      <c r="G209" s="335"/>
      <c r="H209" s="336">
        <v>62.5</v>
      </c>
      <c r="I209" s="337">
        <v>62.5</v>
      </c>
    </row>
    <row r="210" spans="2:9" ht="12.95" customHeight="1" x14ac:dyDescent="0.15">
      <c r="B210" s="381" t="s">
        <v>208</v>
      </c>
      <c r="C210" s="332" t="s">
        <v>43</v>
      </c>
      <c r="D210" s="333" t="s">
        <v>10</v>
      </c>
      <c r="E210" s="702" t="s">
        <v>110</v>
      </c>
      <c r="F210" s="703" t="s">
        <v>115</v>
      </c>
      <c r="G210" s="335"/>
      <c r="H210" s="336">
        <v>218.75</v>
      </c>
      <c r="I210" s="337">
        <v>218.75</v>
      </c>
    </row>
    <row r="211" spans="2:9" ht="12.95" customHeight="1" x14ac:dyDescent="0.15">
      <c r="B211" s="381" t="s">
        <v>208</v>
      </c>
      <c r="C211" s="332" t="s">
        <v>43</v>
      </c>
      <c r="D211" s="333" t="s">
        <v>10</v>
      </c>
      <c r="E211" s="702" t="s">
        <v>110</v>
      </c>
      <c r="F211" s="703" t="s">
        <v>274</v>
      </c>
      <c r="G211" s="335"/>
      <c r="H211" s="336">
        <v>12.5</v>
      </c>
      <c r="I211" s="337">
        <v>12.5</v>
      </c>
    </row>
    <row r="212" spans="2:9" ht="12.95" customHeight="1" x14ac:dyDescent="0.15">
      <c r="B212" s="381" t="s">
        <v>208</v>
      </c>
      <c r="C212" s="332" t="s">
        <v>43</v>
      </c>
      <c r="D212" s="333" t="s">
        <v>12</v>
      </c>
      <c r="E212" s="702" t="s">
        <v>110</v>
      </c>
      <c r="F212" s="703" t="s">
        <v>115</v>
      </c>
      <c r="G212" s="335"/>
      <c r="H212" s="336">
        <v>43.75</v>
      </c>
      <c r="I212" s="337">
        <v>43.75</v>
      </c>
    </row>
    <row r="213" spans="2:9" ht="12.95" customHeight="1" x14ac:dyDescent="0.15">
      <c r="B213" s="381" t="s">
        <v>208</v>
      </c>
      <c r="C213" s="332" t="s">
        <v>43</v>
      </c>
      <c r="D213" s="333" t="s">
        <v>30</v>
      </c>
      <c r="E213" s="702" t="s">
        <v>110</v>
      </c>
      <c r="F213" s="703" t="s">
        <v>115</v>
      </c>
      <c r="G213" s="335"/>
      <c r="H213" s="336">
        <v>37.5</v>
      </c>
      <c r="I213" s="337">
        <v>37.5</v>
      </c>
    </row>
    <row r="214" spans="2:9" ht="12.95" customHeight="1" x14ac:dyDescent="0.15">
      <c r="B214" s="381" t="s">
        <v>208</v>
      </c>
      <c r="C214" s="332" t="s">
        <v>43</v>
      </c>
      <c r="D214" s="333" t="s">
        <v>209</v>
      </c>
      <c r="E214" s="702" t="s">
        <v>110</v>
      </c>
      <c r="F214" s="703" t="s">
        <v>115</v>
      </c>
      <c r="G214" s="335"/>
      <c r="H214" s="336">
        <v>25</v>
      </c>
      <c r="I214" s="337">
        <v>25</v>
      </c>
    </row>
    <row r="215" spans="2:9" ht="12.95" customHeight="1" x14ac:dyDescent="0.15">
      <c r="B215" s="383" t="s">
        <v>208</v>
      </c>
      <c r="C215" s="345" t="s">
        <v>43</v>
      </c>
      <c r="D215" s="346"/>
      <c r="E215" s="710" t="s">
        <v>273</v>
      </c>
      <c r="F215" s="711"/>
      <c r="G215" s="25"/>
      <c r="H215" s="2">
        <v>462.5</v>
      </c>
      <c r="I215" s="348">
        <v>462.5</v>
      </c>
    </row>
    <row r="216" spans="2:9" ht="12.95" customHeight="1" x14ac:dyDescent="0.15">
      <c r="B216" s="381" t="s">
        <v>17</v>
      </c>
      <c r="C216" s="332" t="s">
        <v>43</v>
      </c>
      <c r="D216" s="333" t="s">
        <v>10</v>
      </c>
      <c r="E216" s="702" t="s">
        <v>110</v>
      </c>
      <c r="F216" s="703" t="s">
        <v>115</v>
      </c>
      <c r="G216" s="335"/>
      <c r="H216" s="336">
        <v>1171.875</v>
      </c>
      <c r="I216" s="337">
        <v>1171.875</v>
      </c>
    </row>
    <row r="217" spans="2:9" ht="12.95" customHeight="1" x14ac:dyDescent="0.15">
      <c r="B217" s="381" t="s">
        <v>17</v>
      </c>
      <c r="C217" s="332" t="s">
        <v>43</v>
      </c>
      <c r="D217" s="333" t="s">
        <v>30</v>
      </c>
      <c r="E217" s="702" t="s">
        <v>110</v>
      </c>
      <c r="F217" s="703" t="s">
        <v>115</v>
      </c>
      <c r="G217" s="335"/>
      <c r="H217" s="336">
        <v>46.875</v>
      </c>
      <c r="I217" s="337">
        <v>46.875</v>
      </c>
    </row>
    <row r="218" spans="2:9" ht="12.95" customHeight="1" x14ac:dyDescent="0.15">
      <c r="B218" s="383" t="s">
        <v>17</v>
      </c>
      <c r="C218" s="345" t="s">
        <v>43</v>
      </c>
      <c r="D218" s="346"/>
      <c r="E218" s="710" t="s">
        <v>273</v>
      </c>
      <c r="F218" s="711"/>
      <c r="G218" s="25"/>
      <c r="H218" s="2">
        <v>1218.75</v>
      </c>
      <c r="I218" s="348">
        <v>1218.75</v>
      </c>
    </row>
    <row r="219" spans="2:9" ht="12.95" customHeight="1" x14ac:dyDescent="0.15">
      <c r="B219" s="381" t="s">
        <v>37</v>
      </c>
      <c r="C219" s="332" t="s">
        <v>43</v>
      </c>
      <c r="D219" s="333" t="s">
        <v>18</v>
      </c>
      <c r="E219" s="702" t="s">
        <v>110</v>
      </c>
      <c r="F219" s="703" t="s">
        <v>247</v>
      </c>
      <c r="G219" s="335"/>
      <c r="H219" s="336">
        <v>514.28499999999997</v>
      </c>
      <c r="I219" s="337">
        <v>514.28499999999997</v>
      </c>
    </row>
    <row r="220" spans="2:9" ht="12.95" customHeight="1" x14ac:dyDescent="0.15">
      <c r="B220" s="381" t="s">
        <v>37</v>
      </c>
      <c r="C220" s="332" t="s">
        <v>43</v>
      </c>
      <c r="D220" s="333" t="s">
        <v>31</v>
      </c>
      <c r="E220" s="702" t="s">
        <v>110</v>
      </c>
      <c r="F220" s="703" t="s">
        <v>247</v>
      </c>
      <c r="G220" s="335"/>
      <c r="H220" s="336">
        <v>3085.7150000000001</v>
      </c>
      <c r="I220" s="337">
        <v>3085.7150000000001</v>
      </c>
    </row>
    <row r="221" spans="2:9" ht="12.95" customHeight="1" x14ac:dyDescent="0.15">
      <c r="B221" s="383" t="s">
        <v>37</v>
      </c>
      <c r="C221" s="345" t="s">
        <v>43</v>
      </c>
      <c r="D221" s="346"/>
      <c r="E221" s="710" t="s">
        <v>273</v>
      </c>
      <c r="F221" s="711"/>
      <c r="G221" s="25"/>
      <c r="H221" s="2">
        <v>3600</v>
      </c>
      <c r="I221" s="348">
        <v>3600</v>
      </c>
    </row>
    <row r="222" spans="2:9" ht="12.95" customHeight="1" x14ac:dyDescent="0.15">
      <c r="B222" s="381" t="s">
        <v>30</v>
      </c>
      <c r="C222" s="332" t="s">
        <v>43</v>
      </c>
      <c r="D222" s="333" t="s">
        <v>261</v>
      </c>
      <c r="E222" s="702" t="s">
        <v>110</v>
      </c>
      <c r="F222" s="703" t="s">
        <v>115</v>
      </c>
      <c r="G222" s="335"/>
      <c r="H222" s="336">
        <v>257.142</v>
      </c>
      <c r="I222" s="337">
        <v>257.142</v>
      </c>
    </row>
    <row r="223" spans="2:9" ht="12.95" customHeight="1" x14ac:dyDescent="0.15">
      <c r="B223" s="381" t="s">
        <v>30</v>
      </c>
      <c r="C223" s="332" t="s">
        <v>43</v>
      </c>
      <c r="D223" s="333" t="s">
        <v>261</v>
      </c>
      <c r="E223" s="702" t="s">
        <v>110</v>
      </c>
      <c r="F223" s="703" t="s">
        <v>247</v>
      </c>
      <c r="G223" s="335"/>
      <c r="H223" s="336">
        <v>1228.5699999999997</v>
      </c>
      <c r="I223" s="337">
        <v>1228.5699999999997</v>
      </c>
    </row>
    <row r="224" spans="2:9" ht="12.95" customHeight="1" x14ac:dyDescent="0.15">
      <c r="B224" s="381" t="s">
        <v>30</v>
      </c>
      <c r="C224" s="332" t="s">
        <v>43</v>
      </c>
      <c r="D224" s="333" t="s">
        <v>18</v>
      </c>
      <c r="E224" s="702" t="s">
        <v>110</v>
      </c>
      <c r="F224" s="703" t="s">
        <v>115</v>
      </c>
      <c r="G224" s="335"/>
      <c r="H224" s="336">
        <v>1437.5</v>
      </c>
      <c r="I224" s="337">
        <v>1437.5</v>
      </c>
    </row>
    <row r="225" spans="2:9" ht="12.95" customHeight="1" x14ac:dyDescent="0.15">
      <c r="B225" s="381" t="s">
        <v>30</v>
      </c>
      <c r="C225" s="332" t="s">
        <v>43</v>
      </c>
      <c r="D225" s="333" t="s">
        <v>8</v>
      </c>
      <c r="E225" s="702" t="s">
        <v>110</v>
      </c>
      <c r="F225" s="703" t="s">
        <v>115</v>
      </c>
      <c r="G225" s="335"/>
      <c r="H225" s="336">
        <v>4262.5</v>
      </c>
      <c r="I225" s="337">
        <v>4262.5</v>
      </c>
    </row>
    <row r="226" spans="2:9" ht="12.95" customHeight="1" x14ac:dyDescent="0.15">
      <c r="B226" s="381" t="s">
        <v>30</v>
      </c>
      <c r="C226" s="332" t="s">
        <v>43</v>
      </c>
      <c r="D226" s="333" t="s">
        <v>10</v>
      </c>
      <c r="E226" s="702" t="s">
        <v>110</v>
      </c>
      <c r="F226" s="703" t="s">
        <v>115</v>
      </c>
      <c r="G226" s="335"/>
      <c r="H226" s="336">
        <v>51904.375</v>
      </c>
      <c r="I226" s="337">
        <v>51904.375</v>
      </c>
    </row>
    <row r="227" spans="2:9" ht="12.95" customHeight="1" x14ac:dyDescent="0.15">
      <c r="B227" s="381" t="s">
        <v>30</v>
      </c>
      <c r="C227" s="332" t="s">
        <v>43</v>
      </c>
      <c r="D227" s="333" t="s">
        <v>10</v>
      </c>
      <c r="E227" s="702" t="s">
        <v>110</v>
      </c>
      <c r="F227" s="703" t="s">
        <v>274</v>
      </c>
      <c r="G227" s="335"/>
      <c r="H227" s="336">
        <v>87.5</v>
      </c>
      <c r="I227" s="337">
        <v>87.5</v>
      </c>
    </row>
    <row r="228" spans="2:9" ht="12.95" customHeight="1" x14ac:dyDescent="0.15">
      <c r="B228" s="381" t="s">
        <v>30</v>
      </c>
      <c r="C228" s="332" t="s">
        <v>43</v>
      </c>
      <c r="D228" s="333" t="s">
        <v>205</v>
      </c>
      <c r="E228" s="702" t="s">
        <v>110</v>
      </c>
      <c r="F228" s="703" t="s">
        <v>115</v>
      </c>
      <c r="G228" s="335"/>
      <c r="H228" s="336">
        <v>32167.5</v>
      </c>
      <c r="I228" s="337">
        <v>32167.5</v>
      </c>
    </row>
    <row r="229" spans="2:9" ht="12.95" customHeight="1" x14ac:dyDescent="0.15">
      <c r="B229" s="381" t="s">
        <v>30</v>
      </c>
      <c r="C229" s="332" t="s">
        <v>43</v>
      </c>
      <c r="D229" s="333" t="s">
        <v>12</v>
      </c>
      <c r="E229" s="702" t="s">
        <v>110</v>
      </c>
      <c r="F229" s="703" t="s">
        <v>115</v>
      </c>
      <c r="G229" s="335"/>
      <c r="H229" s="336">
        <v>13820</v>
      </c>
      <c r="I229" s="337">
        <v>13820</v>
      </c>
    </row>
    <row r="230" spans="2:9" ht="12.95" customHeight="1" x14ac:dyDescent="0.15">
      <c r="B230" s="381" t="s">
        <v>30</v>
      </c>
      <c r="C230" s="332" t="s">
        <v>43</v>
      </c>
      <c r="D230" s="333" t="s">
        <v>13</v>
      </c>
      <c r="E230" s="702" t="s">
        <v>110</v>
      </c>
      <c r="F230" s="703" t="s">
        <v>115</v>
      </c>
      <c r="G230" s="335"/>
      <c r="H230" s="336">
        <v>18.75</v>
      </c>
      <c r="I230" s="337">
        <v>18.75</v>
      </c>
    </row>
    <row r="231" spans="2:9" ht="12.95" customHeight="1" x14ac:dyDescent="0.15">
      <c r="B231" s="383" t="s">
        <v>30</v>
      </c>
      <c r="C231" s="345" t="s">
        <v>43</v>
      </c>
      <c r="D231" s="346"/>
      <c r="E231" s="710" t="s">
        <v>273</v>
      </c>
      <c r="F231" s="711"/>
      <c r="G231" s="25"/>
      <c r="H231" s="2">
        <v>105183.83699999998</v>
      </c>
      <c r="I231" s="348">
        <v>105183.83699999998</v>
      </c>
    </row>
    <row r="232" spans="2:9" ht="12.95" customHeight="1" x14ac:dyDescent="0.15">
      <c r="B232" s="381" t="s">
        <v>25</v>
      </c>
      <c r="C232" s="332" t="s">
        <v>43</v>
      </c>
      <c r="D232" s="333" t="s">
        <v>7</v>
      </c>
      <c r="E232" s="702" t="s">
        <v>110</v>
      </c>
      <c r="F232" s="703" t="s">
        <v>115</v>
      </c>
      <c r="G232" s="335"/>
      <c r="H232" s="336">
        <v>26903.658000000018</v>
      </c>
      <c r="I232" s="337">
        <v>26903.658000000018</v>
      </c>
    </row>
    <row r="233" spans="2:9" ht="12.95" customHeight="1" x14ac:dyDescent="0.15">
      <c r="B233" s="381" t="s">
        <v>25</v>
      </c>
      <c r="C233" s="332" t="s">
        <v>43</v>
      </c>
      <c r="D233" s="333" t="s">
        <v>7</v>
      </c>
      <c r="E233" s="702" t="s">
        <v>110</v>
      </c>
      <c r="F233" s="703" t="s">
        <v>274</v>
      </c>
      <c r="G233" s="335"/>
      <c r="H233" s="336">
        <v>32.143000000000001</v>
      </c>
      <c r="I233" s="337">
        <v>32.143000000000001</v>
      </c>
    </row>
    <row r="234" spans="2:9" ht="12.95" customHeight="1" x14ac:dyDescent="0.15">
      <c r="B234" s="381" t="s">
        <v>25</v>
      </c>
      <c r="C234" s="332" t="s">
        <v>43</v>
      </c>
      <c r="D234" s="333" t="s">
        <v>7</v>
      </c>
      <c r="E234" s="702" t="s">
        <v>277</v>
      </c>
      <c r="F234" s="703" t="s">
        <v>277</v>
      </c>
      <c r="G234" s="335"/>
      <c r="H234" s="336">
        <v>96.429000000000002</v>
      </c>
      <c r="I234" s="337">
        <v>96.429000000000002</v>
      </c>
    </row>
    <row r="235" spans="2:9" ht="12.95" customHeight="1" x14ac:dyDescent="0.15">
      <c r="B235" s="383" t="s">
        <v>25</v>
      </c>
      <c r="C235" s="345" t="s">
        <v>43</v>
      </c>
      <c r="D235" s="346"/>
      <c r="E235" s="710" t="s">
        <v>273</v>
      </c>
      <c r="F235" s="711"/>
      <c r="G235" s="25"/>
      <c r="H235" s="2">
        <v>27032.230000000018</v>
      </c>
      <c r="I235" s="348">
        <v>27032.230000000018</v>
      </c>
    </row>
    <row r="236" spans="2:9" ht="12.95" customHeight="1" x14ac:dyDescent="0.15">
      <c r="B236" s="381" t="s">
        <v>28</v>
      </c>
      <c r="C236" s="332" t="s">
        <v>43</v>
      </c>
      <c r="D236" s="333" t="s">
        <v>7</v>
      </c>
      <c r="E236" s="702" t="s">
        <v>110</v>
      </c>
      <c r="F236" s="703" t="s">
        <v>116</v>
      </c>
      <c r="G236" s="335"/>
      <c r="H236" s="336">
        <v>214.286</v>
      </c>
      <c r="I236" s="337">
        <v>214.286</v>
      </c>
    </row>
    <row r="237" spans="2:9" ht="12.95" customHeight="1" thickBot="1" x14ac:dyDescent="0.2">
      <c r="B237" s="388" t="s">
        <v>28</v>
      </c>
      <c r="C237" s="355" t="s">
        <v>43</v>
      </c>
      <c r="D237" s="356" t="s">
        <v>27</v>
      </c>
      <c r="E237" s="704" t="s">
        <v>110</v>
      </c>
      <c r="F237" s="705" t="s">
        <v>115</v>
      </c>
      <c r="G237" s="358"/>
      <c r="H237" s="359">
        <v>21257.142</v>
      </c>
      <c r="I237" s="360">
        <v>21257.142</v>
      </c>
    </row>
    <row r="238" spans="2:9" ht="12.95" customHeight="1" x14ac:dyDescent="0.15">
      <c r="B238" s="384" t="s">
        <v>28</v>
      </c>
      <c r="C238" s="349" t="s">
        <v>43</v>
      </c>
      <c r="D238" s="350" t="s">
        <v>27</v>
      </c>
      <c r="E238" s="706" t="s">
        <v>110</v>
      </c>
      <c r="F238" s="707" t="s">
        <v>247</v>
      </c>
      <c r="G238" s="352"/>
      <c r="H238" s="353">
        <v>4050.0020000000004</v>
      </c>
      <c r="I238" s="354">
        <v>4050.0020000000004</v>
      </c>
    </row>
    <row r="239" spans="2:9" ht="12.95" customHeight="1" x14ac:dyDescent="0.15">
      <c r="B239" s="381" t="s">
        <v>28</v>
      </c>
      <c r="C239" s="332" t="s">
        <v>43</v>
      </c>
      <c r="D239" s="333" t="s">
        <v>22</v>
      </c>
      <c r="E239" s="702" t="s">
        <v>110</v>
      </c>
      <c r="F239" s="703" t="s">
        <v>115</v>
      </c>
      <c r="G239" s="335"/>
      <c r="H239" s="336">
        <v>2464.2860000000001</v>
      </c>
      <c r="I239" s="337">
        <v>2464.2860000000001</v>
      </c>
    </row>
    <row r="240" spans="2:9" ht="12.95" customHeight="1" x14ac:dyDescent="0.15">
      <c r="B240" s="381" t="s">
        <v>28</v>
      </c>
      <c r="C240" s="332" t="s">
        <v>43</v>
      </c>
      <c r="D240" s="333" t="s">
        <v>22</v>
      </c>
      <c r="E240" s="702" t="s">
        <v>110</v>
      </c>
      <c r="F240" s="703" t="s">
        <v>247</v>
      </c>
      <c r="G240" s="335"/>
      <c r="H240" s="336">
        <v>1478.5720000000001</v>
      </c>
      <c r="I240" s="337">
        <v>1478.5720000000001</v>
      </c>
    </row>
    <row r="241" spans="2:9" ht="12.95" customHeight="1" x14ac:dyDescent="0.15">
      <c r="B241" s="383" t="s">
        <v>28</v>
      </c>
      <c r="C241" s="345" t="s">
        <v>43</v>
      </c>
      <c r="D241" s="346"/>
      <c r="E241" s="710" t="s">
        <v>273</v>
      </c>
      <c r="F241" s="711"/>
      <c r="G241" s="25"/>
      <c r="H241" s="2">
        <v>29464.288</v>
      </c>
      <c r="I241" s="348">
        <v>29464.288</v>
      </c>
    </row>
    <row r="242" spans="2:9" ht="12.95" customHeight="1" x14ac:dyDescent="0.15">
      <c r="B242" s="381" t="s">
        <v>209</v>
      </c>
      <c r="C242" s="332" t="s">
        <v>43</v>
      </c>
      <c r="D242" s="333" t="s">
        <v>18</v>
      </c>
      <c r="E242" s="702" t="s">
        <v>110</v>
      </c>
      <c r="F242" s="703" t="s">
        <v>115</v>
      </c>
      <c r="G242" s="335"/>
      <c r="H242" s="336">
        <v>20550</v>
      </c>
      <c r="I242" s="337">
        <v>20550</v>
      </c>
    </row>
    <row r="243" spans="2:9" ht="12.95" customHeight="1" x14ac:dyDescent="0.15">
      <c r="B243" s="381" t="s">
        <v>209</v>
      </c>
      <c r="C243" s="332" t="s">
        <v>43</v>
      </c>
      <c r="D243" s="333" t="s">
        <v>8</v>
      </c>
      <c r="E243" s="702" t="s">
        <v>110</v>
      </c>
      <c r="F243" s="703" t="s">
        <v>115</v>
      </c>
      <c r="G243" s="335"/>
      <c r="H243" s="336">
        <v>2312.5</v>
      </c>
      <c r="I243" s="337">
        <v>2312.5</v>
      </c>
    </row>
    <row r="244" spans="2:9" ht="12.95" customHeight="1" x14ac:dyDescent="0.15">
      <c r="B244" s="381" t="s">
        <v>209</v>
      </c>
      <c r="C244" s="332" t="s">
        <v>43</v>
      </c>
      <c r="D244" s="333" t="s">
        <v>10</v>
      </c>
      <c r="E244" s="702" t="s">
        <v>110</v>
      </c>
      <c r="F244" s="703" t="s">
        <v>115</v>
      </c>
      <c r="G244" s="335"/>
      <c r="H244" s="336">
        <v>73477.5</v>
      </c>
      <c r="I244" s="337">
        <v>73477.5</v>
      </c>
    </row>
    <row r="245" spans="2:9" ht="12.95" customHeight="1" x14ac:dyDescent="0.15">
      <c r="B245" s="381" t="s">
        <v>209</v>
      </c>
      <c r="C245" s="332" t="s">
        <v>43</v>
      </c>
      <c r="D245" s="333" t="s">
        <v>12</v>
      </c>
      <c r="E245" s="702" t="s">
        <v>110</v>
      </c>
      <c r="F245" s="703" t="s">
        <v>115</v>
      </c>
      <c r="G245" s="335"/>
      <c r="H245" s="336">
        <v>327.5</v>
      </c>
      <c r="I245" s="337">
        <v>327.5</v>
      </c>
    </row>
    <row r="246" spans="2:9" ht="12.95" customHeight="1" x14ac:dyDescent="0.15">
      <c r="B246" s="383" t="s">
        <v>209</v>
      </c>
      <c r="C246" s="345" t="s">
        <v>43</v>
      </c>
      <c r="D246" s="346"/>
      <c r="E246" s="710" t="s">
        <v>273</v>
      </c>
      <c r="F246" s="711"/>
      <c r="G246" s="25"/>
      <c r="H246" s="2">
        <v>96667.5</v>
      </c>
      <c r="I246" s="348">
        <v>96667.5</v>
      </c>
    </row>
    <row r="247" spans="2:9" ht="12.95" customHeight="1" x14ac:dyDescent="0.15">
      <c r="B247" s="381" t="s">
        <v>33</v>
      </c>
      <c r="C247" s="332" t="s">
        <v>43</v>
      </c>
      <c r="D247" s="333" t="s">
        <v>31</v>
      </c>
      <c r="E247" s="702" t="s">
        <v>110</v>
      </c>
      <c r="F247" s="703" t="s">
        <v>115</v>
      </c>
      <c r="G247" s="335"/>
      <c r="H247" s="336">
        <v>157.499</v>
      </c>
      <c r="I247" s="337">
        <v>157.499</v>
      </c>
    </row>
    <row r="248" spans="2:9" ht="12.95" customHeight="1" x14ac:dyDescent="0.15">
      <c r="B248" s="383" t="s">
        <v>33</v>
      </c>
      <c r="C248" s="345" t="s">
        <v>43</v>
      </c>
      <c r="D248" s="346"/>
      <c r="E248" s="710" t="s">
        <v>273</v>
      </c>
      <c r="F248" s="711"/>
      <c r="G248" s="25"/>
      <c r="H248" s="2">
        <v>157.499</v>
      </c>
      <c r="I248" s="348">
        <v>157.499</v>
      </c>
    </row>
    <row r="249" spans="2:9" ht="12.95" customHeight="1" x14ac:dyDescent="0.15">
      <c r="B249" s="381" t="s">
        <v>40</v>
      </c>
      <c r="C249" s="332" t="s">
        <v>43</v>
      </c>
      <c r="D249" s="333" t="s">
        <v>10</v>
      </c>
      <c r="E249" s="702" t="s">
        <v>110</v>
      </c>
      <c r="F249" s="703" t="s">
        <v>115</v>
      </c>
      <c r="G249" s="335"/>
      <c r="H249" s="336">
        <v>433.928</v>
      </c>
      <c r="I249" s="337">
        <v>433.928</v>
      </c>
    </row>
    <row r="250" spans="2:9" ht="12.95" customHeight="1" x14ac:dyDescent="0.15">
      <c r="B250" s="381" t="s">
        <v>40</v>
      </c>
      <c r="C250" s="332" t="s">
        <v>43</v>
      </c>
      <c r="D250" s="333" t="s">
        <v>10</v>
      </c>
      <c r="E250" s="702" t="s">
        <v>110</v>
      </c>
      <c r="F250" s="703" t="s">
        <v>274</v>
      </c>
      <c r="G250" s="335"/>
      <c r="H250" s="336">
        <v>16.071000000000002</v>
      </c>
      <c r="I250" s="337">
        <v>16.071000000000002</v>
      </c>
    </row>
    <row r="251" spans="2:9" ht="12.95" customHeight="1" x14ac:dyDescent="0.15">
      <c r="B251" s="381" t="s">
        <v>40</v>
      </c>
      <c r="C251" s="332" t="s">
        <v>43</v>
      </c>
      <c r="D251" s="333" t="s">
        <v>205</v>
      </c>
      <c r="E251" s="702" t="s">
        <v>110</v>
      </c>
      <c r="F251" s="703" t="s">
        <v>115</v>
      </c>
      <c r="G251" s="335"/>
      <c r="H251" s="336">
        <v>80.356999999999999</v>
      </c>
      <c r="I251" s="337">
        <v>80.356999999999999</v>
      </c>
    </row>
    <row r="252" spans="2:9" ht="12.95" customHeight="1" x14ac:dyDescent="0.15">
      <c r="B252" s="381" t="s">
        <v>40</v>
      </c>
      <c r="C252" s="332" t="s">
        <v>43</v>
      </c>
      <c r="D252" s="333" t="s">
        <v>26</v>
      </c>
      <c r="E252" s="702" t="s">
        <v>110</v>
      </c>
      <c r="F252" s="703" t="s">
        <v>115</v>
      </c>
      <c r="G252" s="335"/>
      <c r="H252" s="336">
        <v>1619.643</v>
      </c>
      <c r="I252" s="337">
        <v>1619.643</v>
      </c>
    </row>
    <row r="253" spans="2:9" ht="12.95" customHeight="1" x14ac:dyDescent="0.15">
      <c r="B253" s="381" t="s">
        <v>40</v>
      </c>
      <c r="C253" s="332" t="s">
        <v>43</v>
      </c>
      <c r="D253" s="333" t="s">
        <v>26</v>
      </c>
      <c r="E253" s="702" t="s">
        <v>110</v>
      </c>
      <c r="F253" s="703" t="s">
        <v>274</v>
      </c>
      <c r="G253" s="335"/>
      <c r="H253" s="336">
        <v>48.213999999999999</v>
      </c>
      <c r="I253" s="337">
        <v>48.213999999999999</v>
      </c>
    </row>
    <row r="254" spans="2:9" ht="12.95" customHeight="1" x14ac:dyDescent="0.15">
      <c r="B254" s="383" t="s">
        <v>40</v>
      </c>
      <c r="C254" s="345" t="s">
        <v>43</v>
      </c>
      <c r="D254" s="346"/>
      <c r="E254" s="710" t="s">
        <v>273</v>
      </c>
      <c r="F254" s="711"/>
      <c r="G254" s="25"/>
      <c r="H254" s="2">
        <v>2198.2129999999997</v>
      </c>
      <c r="I254" s="348">
        <v>2198.2129999999997</v>
      </c>
    </row>
    <row r="255" spans="2:9" ht="12.95" customHeight="1" x14ac:dyDescent="0.15">
      <c r="B255" s="381" t="s">
        <v>251</v>
      </c>
      <c r="C255" s="332" t="s">
        <v>43</v>
      </c>
      <c r="D255" s="333" t="s">
        <v>22</v>
      </c>
      <c r="E255" s="702" t="s">
        <v>87</v>
      </c>
      <c r="F255" s="703" t="s">
        <v>94</v>
      </c>
      <c r="G255" s="335"/>
      <c r="H255" s="336">
        <v>17.5</v>
      </c>
      <c r="I255" s="337">
        <v>17.5</v>
      </c>
    </row>
    <row r="256" spans="2:9" ht="12.95" customHeight="1" x14ac:dyDescent="0.15">
      <c r="B256" s="381" t="s">
        <v>251</v>
      </c>
      <c r="C256" s="332" t="s">
        <v>43</v>
      </c>
      <c r="D256" s="333" t="s">
        <v>215</v>
      </c>
      <c r="E256" s="702" t="s">
        <v>248</v>
      </c>
      <c r="F256" s="703" t="s">
        <v>276</v>
      </c>
      <c r="G256" s="335"/>
      <c r="H256" s="336">
        <v>17.5</v>
      </c>
      <c r="I256" s="337">
        <v>17.5</v>
      </c>
    </row>
    <row r="257" spans="2:9" ht="12.95" customHeight="1" x14ac:dyDescent="0.15">
      <c r="B257" s="383" t="s">
        <v>251</v>
      </c>
      <c r="C257" s="345" t="s">
        <v>43</v>
      </c>
      <c r="D257" s="346"/>
      <c r="E257" s="710" t="s">
        <v>273</v>
      </c>
      <c r="F257" s="711"/>
      <c r="G257" s="25"/>
      <c r="H257" s="2">
        <v>35</v>
      </c>
      <c r="I257" s="348">
        <v>35</v>
      </c>
    </row>
    <row r="258" spans="2:9" ht="12.95" customHeight="1" x14ac:dyDescent="0.15">
      <c r="B258" s="381" t="s">
        <v>26</v>
      </c>
      <c r="C258" s="332" t="s">
        <v>43</v>
      </c>
      <c r="D258" s="333" t="s">
        <v>7</v>
      </c>
      <c r="E258" s="702" t="s">
        <v>110</v>
      </c>
      <c r="F258" s="703" t="s">
        <v>115</v>
      </c>
      <c r="G258" s="335"/>
      <c r="H258" s="336">
        <v>1896.4290000000001</v>
      </c>
      <c r="I258" s="337">
        <v>1896.4290000000001</v>
      </c>
    </row>
    <row r="259" spans="2:9" ht="12.95" customHeight="1" x14ac:dyDescent="0.15">
      <c r="B259" s="381" t="s">
        <v>26</v>
      </c>
      <c r="C259" s="332" t="s">
        <v>43</v>
      </c>
      <c r="D259" s="333" t="s">
        <v>7</v>
      </c>
      <c r="E259" s="702" t="s">
        <v>110</v>
      </c>
      <c r="F259" s="703" t="s">
        <v>274</v>
      </c>
      <c r="G259" s="335"/>
      <c r="H259" s="336">
        <v>160.715</v>
      </c>
      <c r="I259" s="337">
        <v>160.715</v>
      </c>
    </row>
    <row r="260" spans="2:9" ht="12.95" customHeight="1" x14ac:dyDescent="0.15">
      <c r="B260" s="381" t="s">
        <v>26</v>
      </c>
      <c r="C260" s="332" t="s">
        <v>43</v>
      </c>
      <c r="D260" s="333" t="s">
        <v>10</v>
      </c>
      <c r="E260" s="702" t="s">
        <v>110</v>
      </c>
      <c r="F260" s="703" t="s">
        <v>115</v>
      </c>
      <c r="G260" s="335"/>
      <c r="H260" s="336">
        <v>3696.4279999999999</v>
      </c>
      <c r="I260" s="337">
        <v>3696.4279999999999</v>
      </c>
    </row>
    <row r="261" spans="2:9" ht="12.95" customHeight="1" x14ac:dyDescent="0.15">
      <c r="B261" s="381" t="s">
        <v>26</v>
      </c>
      <c r="C261" s="332" t="s">
        <v>43</v>
      </c>
      <c r="D261" s="333" t="s">
        <v>205</v>
      </c>
      <c r="E261" s="702" t="s">
        <v>110</v>
      </c>
      <c r="F261" s="703" t="s">
        <v>115</v>
      </c>
      <c r="G261" s="335"/>
      <c r="H261" s="336">
        <v>144.643</v>
      </c>
      <c r="I261" s="337">
        <v>144.643</v>
      </c>
    </row>
    <row r="262" spans="2:9" ht="12.95" customHeight="1" x14ac:dyDescent="0.15">
      <c r="B262" s="381" t="s">
        <v>26</v>
      </c>
      <c r="C262" s="332" t="s">
        <v>43</v>
      </c>
      <c r="D262" s="333" t="s">
        <v>11</v>
      </c>
      <c r="E262" s="702" t="s">
        <v>110</v>
      </c>
      <c r="F262" s="703" t="s">
        <v>115</v>
      </c>
      <c r="G262" s="335"/>
      <c r="H262" s="336">
        <v>1877.8580000000002</v>
      </c>
      <c r="I262" s="337">
        <v>1877.8580000000002</v>
      </c>
    </row>
    <row r="263" spans="2:9" ht="12.95" customHeight="1" x14ac:dyDescent="0.15">
      <c r="B263" s="381" t="s">
        <v>26</v>
      </c>
      <c r="C263" s="332" t="s">
        <v>43</v>
      </c>
      <c r="D263" s="333" t="s">
        <v>11</v>
      </c>
      <c r="E263" s="702" t="s">
        <v>110</v>
      </c>
      <c r="F263" s="703" t="s">
        <v>274</v>
      </c>
      <c r="G263" s="335"/>
      <c r="H263" s="336">
        <v>35</v>
      </c>
      <c r="I263" s="337">
        <v>35</v>
      </c>
    </row>
    <row r="264" spans="2:9" ht="12.95" customHeight="1" x14ac:dyDescent="0.15">
      <c r="B264" s="381" t="s">
        <v>26</v>
      </c>
      <c r="C264" s="332" t="s">
        <v>43</v>
      </c>
      <c r="D264" s="333" t="s">
        <v>11</v>
      </c>
      <c r="E264" s="702" t="s">
        <v>146</v>
      </c>
      <c r="F264" s="703" t="s">
        <v>275</v>
      </c>
      <c r="G264" s="335">
        <v>9</v>
      </c>
      <c r="H264" s="336"/>
      <c r="I264" s="337">
        <v>9</v>
      </c>
    </row>
    <row r="265" spans="2:9" ht="12.95" customHeight="1" x14ac:dyDescent="0.15">
      <c r="B265" s="381" t="s">
        <v>26</v>
      </c>
      <c r="C265" s="332" t="s">
        <v>43</v>
      </c>
      <c r="D265" s="333" t="s">
        <v>22</v>
      </c>
      <c r="E265" s="702" t="s">
        <v>110</v>
      </c>
      <c r="F265" s="703" t="s">
        <v>115</v>
      </c>
      <c r="G265" s="335"/>
      <c r="H265" s="336">
        <v>70</v>
      </c>
      <c r="I265" s="337">
        <v>70</v>
      </c>
    </row>
    <row r="266" spans="2:9" ht="12.95" customHeight="1" x14ac:dyDescent="0.15">
      <c r="B266" s="381" t="s">
        <v>26</v>
      </c>
      <c r="C266" s="332" t="s">
        <v>43</v>
      </c>
      <c r="D266" s="333" t="s">
        <v>22</v>
      </c>
      <c r="E266" s="702" t="s">
        <v>110</v>
      </c>
      <c r="F266" s="703" t="s">
        <v>274</v>
      </c>
      <c r="G266" s="335"/>
      <c r="H266" s="336">
        <v>35</v>
      </c>
      <c r="I266" s="337">
        <v>35</v>
      </c>
    </row>
    <row r="267" spans="2:9" ht="12.95" customHeight="1" x14ac:dyDescent="0.15">
      <c r="B267" s="381" t="s">
        <v>26</v>
      </c>
      <c r="C267" s="332" t="s">
        <v>43</v>
      </c>
      <c r="D267" s="333" t="s">
        <v>40</v>
      </c>
      <c r="E267" s="702" t="s">
        <v>110</v>
      </c>
      <c r="F267" s="703" t="s">
        <v>115</v>
      </c>
      <c r="G267" s="335"/>
      <c r="H267" s="336">
        <v>64.284999999999997</v>
      </c>
      <c r="I267" s="337">
        <v>64.284999999999997</v>
      </c>
    </row>
    <row r="268" spans="2:9" ht="12.95" customHeight="1" x14ac:dyDescent="0.15">
      <c r="B268" s="381" t="s">
        <v>26</v>
      </c>
      <c r="C268" s="332" t="s">
        <v>43</v>
      </c>
      <c r="D268" s="333" t="s">
        <v>251</v>
      </c>
      <c r="E268" s="702" t="s">
        <v>110</v>
      </c>
      <c r="F268" s="703" t="s">
        <v>115</v>
      </c>
      <c r="G268" s="335"/>
      <c r="H268" s="336">
        <v>17.5</v>
      </c>
      <c r="I268" s="337">
        <v>17.5</v>
      </c>
    </row>
    <row r="269" spans="2:9" ht="12.95" customHeight="1" x14ac:dyDescent="0.15">
      <c r="B269" s="390" t="s">
        <v>26</v>
      </c>
      <c r="C269" s="367" t="s">
        <v>43</v>
      </c>
      <c r="D269" s="368" t="s">
        <v>215</v>
      </c>
      <c r="E269" s="714" t="s">
        <v>110</v>
      </c>
      <c r="F269" s="715" t="s">
        <v>115</v>
      </c>
      <c r="G269" s="370"/>
      <c r="H269" s="371">
        <v>64.286000000000001</v>
      </c>
      <c r="I269" s="372">
        <v>64.286000000000001</v>
      </c>
    </row>
    <row r="270" spans="2:9" ht="12.95" customHeight="1" thickBot="1" x14ac:dyDescent="0.2">
      <c r="B270" s="384" t="s">
        <v>26</v>
      </c>
      <c r="C270" s="349" t="s">
        <v>43</v>
      </c>
      <c r="D270" s="350"/>
      <c r="E270" s="706" t="s">
        <v>273</v>
      </c>
      <c r="F270" s="707"/>
      <c r="G270" s="352">
        <v>9</v>
      </c>
      <c r="H270" s="353">
        <v>8062.1440000000002</v>
      </c>
      <c r="I270" s="354">
        <v>8071.1440000000002</v>
      </c>
    </row>
    <row r="271" spans="2:9" ht="12.95" customHeight="1" thickBot="1" x14ac:dyDescent="0.2">
      <c r="B271" s="1668" t="s">
        <v>244</v>
      </c>
      <c r="C271" s="1669"/>
      <c r="D271" s="1669"/>
      <c r="E271" s="1669"/>
      <c r="F271" s="1670"/>
      <c r="G271" s="27">
        <v>3325</v>
      </c>
      <c r="H271" s="3">
        <v>2069954.8299999994</v>
      </c>
      <c r="I271" s="379">
        <v>2073279.8299999994</v>
      </c>
    </row>
    <row r="272" spans="2:9" ht="12.95" customHeight="1" x14ac:dyDescent="0.15">
      <c r="B272" s="417"/>
      <c r="C272" s="416"/>
      <c r="D272" s="417"/>
      <c r="E272" s="720"/>
      <c r="F272" s="720"/>
      <c r="G272" s="87"/>
      <c r="H272" s="87"/>
      <c r="I272" s="87"/>
    </row>
  </sheetData>
  <mergeCells count="10">
    <mergeCell ref="B271:F271"/>
    <mergeCell ref="B2:I2"/>
    <mergeCell ref="B4:B5"/>
    <mergeCell ref="C4:C5"/>
    <mergeCell ref="D4:D5"/>
    <mergeCell ref="E4:E5"/>
    <mergeCell ref="F4:F5"/>
    <mergeCell ref="G4:G5"/>
    <mergeCell ref="H4:H5"/>
    <mergeCell ref="I4:I5"/>
  </mergeCells>
  <phoneticPr fontId="3"/>
  <pageMargins left="0.70866141732283472" right="0.70866141732283472" top="0.74803149606299213" bottom="0.74803149606299213" header="0.31496062992125984" footer="0.31496062992125984"/>
  <pageSetup paperSize="9" scale="94" firstPageNumber="158" fitToHeight="0" orientation="portrait" r:id="rId1"/>
  <headerFooter>
    <oddFooter>&amp;C&amp;P</oddFooter>
  </headerFooter>
  <rowBreaks count="29" manualBreakCount="29">
    <brk id="63" min="1" max="8" man="1"/>
    <brk id="121" min="1" max="8" man="1"/>
    <brk id="179" min="1" max="8" man="1"/>
    <brk id="237" min="1" max="8" man="1"/>
    <brk id="295" max="16383" man="1"/>
    <brk id="353" max="16383" man="1"/>
    <brk id="411" max="16383" man="1"/>
    <brk id="469" max="16383" man="1"/>
    <brk id="527" max="16383" man="1"/>
    <brk id="585" max="16383" man="1"/>
    <brk id="643" max="16383" man="1"/>
    <brk id="701" max="16383" man="1"/>
    <brk id="759" max="16383" man="1"/>
    <brk id="817" max="16383" man="1"/>
    <brk id="875" max="16383" man="1"/>
    <brk id="933" max="16383" man="1"/>
    <brk id="991" max="16383" man="1"/>
    <brk id="1049" max="16383" man="1"/>
    <brk id="1107" max="16383" man="1"/>
    <brk id="1165" max="16383" man="1"/>
    <brk id="1223" max="16383" man="1"/>
    <brk id="1281" max="16383" man="1"/>
    <brk id="1339" max="16383" man="1"/>
    <brk id="1397" max="16383" man="1"/>
    <brk id="1455" max="16383" man="1"/>
    <brk id="1513" max="16383" man="1"/>
    <brk id="1571" max="16383" man="1"/>
    <brk id="1629" max="16383" man="1"/>
    <brk id="1687" max="16383" man="1"/>
  </rowBreaks>
  <colBreaks count="1" manualBreakCount="1">
    <brk id="1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74"/>
  <sheetViews>
    <sheetView showZeros="0" view="pageBreakPreview" zoomScaleNormal="115" zoomScaleSheetLayoutView="100" workbookViewId="0"/>
  </sheetViews>
  <sheetFormatPr defaultRowHeight="12.95" customHeight="1" x14ac:dyDescent="0.15"/>
  <cols>
    <col min="1" max="1" width="2.75" style="1" customWidth="1"/>
    <col min="2" max="2" width="12.625" style="62" customWidth="1"/>
    <col min="3" max="3" width="3.625" style="63" customWidth="1"/>
    <col min="4" max="4" width="12.625" style="62" customWidth="1"/>
    <col min="5" max="5" width="12.625" style="699" customWidth="1"/>
    <col min="6" max="6" width="20.625" style="699" customWidth="1"/>
    <col min="7" max="9" width="10.625" style="61" customWidth="1"/>
    <col min="10" max="16384" width="9" style="1"/>
  </cols>
  <sheetData>
    <row r="2" spans="2:9" ht="18.75" customHeight="1" x14ac:dyDescent="0.15">
      <c r="B2" s="1671" t="s">
        <v>536</v>
      </c>
      <c r="C2" s="1671"/>
      <c r="D2" s="1671"/>
      <c r="E2" s="1671"/>
      <c r="F2" s="1671"/>
      <c r="G2" s="1671"/>
      <c r="H2" s="1671"/>
      <c r="I2" s="1590"/>
    </row>
    <row r="3" spans="2:9" ht="12.95" customHeight="1" thickBot="1" x14ac:dyDescent="0.2">
      <c r="I3" s="37" t="s">
        <v>54</v>
      </c>
    </row>
    <row r="4" spans="2:9" ht="12.95" customHeight="1" x14ac:dyDescent="0.15">
      <c r="B4" s="1672" t="s">
        <v>286</v>
      </c>
      <c r="C4" s="1674"/>
      <c r="D4" s="1676" t="s">
        <v>287</v>
      </c>
      <c r="E4" s="1689" t="s">
        <v>288</v>
      </c>
      <c r="F4" s="1691" t="s">
        <v>154</v>
      </c>
      <c r="G4" s="1684" t="s">
        <v>44</v>
      </c>
      <c r="H4" s="1682" t="s">
        <v>242</v>
      </c>
      <c r="I4" s="1680" t="s">
        <v>243</v>
      </c>
    </row>
    <row r="5" spans="2:9" ht="12.95" customHeight="1" thickBot="1" x14ac:dyDescent="0.2">
      <c r="B5" s="1673"/>
      <c r="C5" s="1675"/>
      <c r="D5" s="1677"/>
      <c r="E5" s="1690"/>
      <c r="F5" s="1692"/>
      <c r="G5" s="1685"/>
      <c r="H5" s="1683"/>
      <c r="I5" s="1681"/>
    </row>
    <row r="6" spans="2:9" ht="12.95" customHeight="1" x14ac:dyDescent="0.15">
      <c r="B6" s="380" t="s">
        <v>6</v>
      </c>
      <c r="C6" s="326" t="s">
        <v>43</v>
      </c>
      <c r="D6" s="327" t="s">
        <v>4</v>
      </c>
      <c r="E6" s="700" t="s">
        <v>110</v>
      </c>
      <c r="F6" s="701" t="s">
        <v>115</v>
      </c>
      <c r="G6" s="329"/>
      <c r="H6" s="330">
        <v>15903.571</v>
      </c>
      <c r="I6" s="331">
        <v>15903.571</v>
      </c>
    </row>
    <row r="7" spans="2:9" ht="12.95" customHeight="1" x14ac:dyDescent="0.15">
      <c r="B7" s="381" t="s">
        <v>6</v>
      </c>
      <c r="C7" s="332" t="s">
        <v>43</v>
      </c>
      <c r="D7" s="333" t="s">
        <v>4</v>
      </c>
      <c r="E7" s="702" t="s">
        <v>110</v>
      </c>
      <c r="F7" s="703" t="s">
        <v>247</v>
      </c>
      <c r="G7" s="335"/>
      <c r="H7" s="336">
        <v>1981.6049999999993</v>
      </c>
      <c r="I7" s="337">
        <v>1981.6049999999993</v>
      </c>
    </row>
    <row r="8" spans="2:9" ht="12.95" customHeight="1" x14ac:dyDescent="0.15">
      <c r="B8" s="381" t="s">
        <v>6</v>
      </c>
      <c r="C8" s="332" t="s">
        <v>43</v>
      </c>
      <c r="D8" s="333" t="s">
        <v>4</v>
      </c>
      <c r="E8" s="702" t="s">
        <v>110</v>
      </c>
      <c r="F8" s="703" t="s">
        <v>274</v>
      </c>
      <c r="G8" s="335"/>
      <c r="H8" s="336">
        <v>630.35699999999986</v>
      </c>
      <c r="I8" s="337">
        <v>630.35699999999986</v>
      </c>
    </row>
    <row r="9" spans="2:9" ht="12.95" customHeight="1" x14ac:dyDescent="0.15">
      <c r="B9" s="381" t="s">
        <v>261</v>
      </c>
      <c r="C9" s="332" t="s">
        <v>43</v>
      </c>
      <c r="D9" s="338" t="s">
        <v>4</v>
      </c>
      <c r="E9" s="702" t="s">
        <v>110</v>
      </c>
      <c r="F9" s="703" t="s">
        <v>115</v>
      </c>
      <c r="G9" s="335"/>
      <c r="H9" s="336">
        <v>6300</v>
      </c>
      <c r="I9" s="337">
        <v>6300</v>
      </c>
    </row>
    <row r="10" spans="2:9" ht="12.95" customHeight="1" x14ac:dyDescent="0.15">
      <c r="B10" s="381" t="s">
        <v>261</v>
      </c>
      <c r="C10" s="332" t="s">
        <v>43</v>
      </c>
      <c r="D10" s="333" t="s">
        <v>4</v>
      </c>
      <c r="E10" s="702" t="s">
        <v>110</v>
      </c>
      <c r="F10" s="703" t="s">
        <v>274</v>
      </c>
      <c r="G10" s="335"/>
      <c r="H10" s="336">
        <v>308.572</v>
      </c>
      <c r="I10" s="337">
        <v>308.572</v>
      </c>
    </row>
    <row r="11" spans="2:9" ht="12.95" customHeight="1" x14ac:dyDescent="0.15">
      <c r="B11" s="381" t="s">
        <v>7</v>
      </c>
      <c r="C11" s="332" t="s">
        <v>43</v>
      </c>
      <c r="D11" s="333" t="s">
        <v>4</v>
      </c>
      <c r="E11" s="702" t="s">
        <v>110</v>
      </c>
      <c r="F11" s="703" t="s">
        <v>115</v>
      </c>
      <c r="G11" s="335"/>
      <c r="H11" s="336">
        <v>2962.3850000000011</v>
      </c>
      <c r="I11" s="337">
        <v>2962.3850000000011</v>
      </c>
    </row>
    <row r="12" spans="2:9" ht="12.95" customHeight="1" x14ac:dyDescent="0.15">
      <c r="B12" s="381" t="s">
        <v>7</v>
      </c>
      <c r="C12" s="332" t="s">
        <v>43</v>
      </c>
      <c r="D12" s="333" t="s">
        <v>4</v>
      </c>
      <c r="E12" s="702" t="s">
        <v>110</v>
      </c>
      <c r="F12" s="703" t="s">
        <v>247</v>
      </c>
      <c r="G12" s="335"/>
      <c r="H12" s="336">
        <v>12417.142</v>
      </c>
      <c r="I12" s="337">
        <v>12417.142</v>
      </c>
    </row>
    <row r="13" spans="2:9" ht="12.95" customHeight="1" x14ac:dyDescent="0.15">
      <c r="B13" s="381" t="s">
        <v>7</v>
      </c>
      <c r="C13" s="332" t="s">
        <v>43</v>
      </c>
      <c r="D13" s="333" t="s">
        <v>4</v>
      </c>
      <c r="E13" s="702" t="s">
        <v>110</v>
      </c>
      <c r="F13" s="703" t="s">
        <v>116</v>
      </c>
      <c r="G13" s="335"/>
      <c r="H13" s="336">
        <v>107.143</v>
      </c>
      <c r="I13" s="337">
        <v>107.143</v>
      </c>
    </row>
    <row r="14" spans="2:9" ht="12.95" customHeight="1" x14ac:dyDescent="0.15">
      <c r="B14" s="381" t="s">
        <v>7</v>
      </c>
      <c r="C14" s="332" t="s">
        <v>43</v>
      </c>
      <c r="D14" s="333" t="s">
        <v>4</v>
      </c>
      <c r="E14" s="702" t="s">
        <v>122</v>
      </c>
      <c r="F14" s="703" t="s">
        <v>129</v>
      </c>
      <c r="G14" s="335"/>
      <c r="H14" s="336">
        <v>321.42899999999997</v>
      </c>
      <c r="I14" s="337">
        <v>321.42899999999997</v>
      </c>
    </row>
    <row r="15" spans="2:9" ht="12.95" customHeight="1" x14ac:dyDescent="0.15">
      <c r="B15" s="381" t="s">
        <v>203</v>
      </c>
      <c r="C15" s="332" t="s">
        <v>43</v>
      </c>
      <c r="D15" s="333" t="s">
        <v>4</v>
      </c>
      <c r="E15" s="702" t="s">
        <v>110</v>
      </c>
      <c r="F15" s="703" t="s">
        <v>115</v>
      </c>
      <c r="G15" s="335"/>
      <c r="H15" s="336">
        <v>6412.5</v>
      </c>
      <c r="I15" s="337">
        <v>6412.5</v>
      </c>
    </row>
    <row r="16" spans="2:9" ht="12.95" customHeight="1" x14ac:dyDescent="0.15">
      <c r="B16" s="381" t="s">
        <v>203</v>
      </c>
      <c r="C16" s="332" t="s">
        <v>43</v>
      </c>
      <c r="D16" s="333" t="s">
        <v>4</v>
      </c>
      <c r="E16" s="702" t="s">
        <v>110</v>
      </c>
      <c r="F16" s="703" t="s">
        <v>247</v>
      </c>
      <c r="G16" s="335"/>
      <c r="H16" s="336">
        <v>6002.6779999999999</v>
      </c>
      <c r="I16" s="337">
        <v>6002.6779999999999</v>
      </c>
    </row>
    <row r="17" spans="2:9" ht="12.95" customHeight="1" x14ac:dyDescent="0.15">
      <c r="B17" s="381" t="s">
        <v>203</v>
      </c>
      <c r="C17" s="332" t="s">
        <v>43</v>
      </c>
      <c r="D17" s="333" t="s">
        <v>4</v>
      </c>
      <c r="E17" s="702" t="s">
        <v>110</v>
      </c>
      <c r="F17" s="703" t="s">
        <v>274</v>
      </c>
      <c r="G17" s="335"/>
      <c r="H17" s="336">
        <v>2129.4670000000001</v>
      </c>
      <c r="I17" s="337">
        <v>2129.4670000000001</v>
      </c>
    </row>
    <row r="18" spans="2:9" ht="12.95" customHeight="1" x14ac:dyDescent="0.15">
      <c r="B18" s="381" t="s">
        <v>27</v>
      </c>
      <c r="C18" s="332" t="s">
        <v>43</v>
      </c>
      <c r="D18" s="333" t="s">
        <v>4</v>
      </c>
      <c r="E18" s="702" t="s">
        <v>110</v>
      </c>
      <c r="F18" s="703" t="s">
        <v>115</v>
      </c>
      <c r="G18" s="335"/>
      <c r="H18" s="336">
        <v>33717.86</v>
      </c>
      <c r="I18" s="337">
        <v>33717.86</v>
      </c>
    </row>
    <row r="19" spans="2:9" ht="12.95" customHeight="1" x14ac:dyDescent="0.15">
      <c r="B19" s="381" t="s">
        <v>27</v>
      </c>
      <c r="C19" s="332" t="s">
        <v>43</v>
      </c>
      <c r="D19" s="333" t="s">
        <v>4</v>
      </c>
      <c r="E19" s="702" t="s">
        <v>110</v>
      </c>
      <c r="F19" s="703" t="s">
        <v>247</v>
      </c>
      <c r="G19" s="335"/>
      <c r="H19" s="336">
        <v>1639.2860000000003</v>
      </c>
      <c r="I19" s="337">
        <v>1639.2860000000003</v>
      </c>
    </row>
    <row r="20" spans="2:9" ht="12.95" customHeight="1" x14ac:dyDescent="0.15">
      <c r="B20" s="381" t="s">
        <v>9</v>
      </c>
      <c r="C20" s="332" t="s">
        <v>43</v>
      </c>
      <c r="D20" s="333" t="s">
        <v>4</v>
      </c>
      <c r="E20" s="702" t="s">
        <v>110</v>
      </c>
      <c r="F20" s="703" t="s">
        <v>247</v>
      </c>
      <c r="G20" s="335"/>
      <c r="H20" s="336">
        <v>1087.5</v>
      </c>
      <c r="I20" s="337">
        <v>1087.5</v>
      </c>
    </row>
    <row r="21" spans="2:9" ht="12.95" customHeight="1" x14ac:dyDescent="0.15">
      <c r="B21" s="381" t="s">
        <v>9</v>
      </c>
      <c r="C21" s="332" t="s">
        <v>43</v>
      </c>
      <c r="D21" s="333" t="s">
        <v>4</v>
      </c>
      <c r="E21" s="702" t="s">
        <v>110</v>
      </c>
      <c r="F21" s="703" t="s">
        <v>274</v>
      </c>
      <c r="G21" s="335"/>
      <c r="H21" s="336">
        <v>150</v>
      </c>
      <c r="I21" s="337">
        <v>150</v>
      </c>
    </row>
    <row r="22" spans="2:9" ht="12.95" customHeight="1" x14ac:dyDescent="0.15">
      <c r="B22" s="381" t="s">
        <v>10</v>
      </c>
      <c r="C22" s="332" t="s">
        <v>43</v>
      </c>
      <c r="D22" s="333" t="s">
        <v>4</v>
      </c>
      <c r="E22" s="702" t="s">
        <v>110</v>
      </c>
      <c r="F22" s="703" t="s">
        <v>115</v>
      </c>
      <c r="G22" s="335"/>
      <c r="H22" s="336">
        <v>114344.64400000001</v>
      </c>
      <c r="I22" s="337">
        <v>114344.64400000001</v>
      </c>
    </row>
    <row r="23" spans="2:9" ht="12.95" customHeight="1" x14ac:dyDescent="0.15">
      <c r="B23" s="381" t="s">
        <v>10</v>
      </c>
      <c r="C23" s="332" t="s">
        <v>43</v>
      </c>
      <c r="D23" s="333" t="s">
        <v>4</v>
      </c>
      <c r="E23" s="702" t="s">
        <v>110</v>
      </c>
      <c r="F23" s="703" t="s">
        <v>247</v>
      </c>
      <c r="G23" s="335"/>
      <c r="H23" s="336">
        <v>171.429</v>
      </c>
      <c r="I23" s="337">
        <v>171.429</v>
      </c>
    </row>
    <row r="24" spans="2:9" ht="12.95" customHeight="1" x14ac:dyDescent="0.15">
      <c r="B24" s="381" t="s">
        <v>10</v>
      </c>
      <c r="C24" s="332" t="s">
        <v>43</v>
      </c>
      <c r="D24" s="333" t="s">
        <v>4</v>
      </c>
      <c r="E24" s="702" t="s">
        <v>110</v>
      </c>
      <c r="F24" s="703" t="s">
        <v>274</v>
      </c>
      <c r="G24" s="335"/>
      <c r="H24" s="336">
        <v>2092.857</v>
      </c>
      <c r="I24" s="337">
        <v>2092.857</v>
      </c>
    </row>
    <row r="25" spans="2:9" ht="12.95" customHeight="1" x14ac:dyDescent="0.15">
      <c r="B25" s="381" t="s">
        <v>11</v>
      </c>
      <c r="C25" s="332" t="s">
        <v>43</v>
      </c>
      <c r="D25" s="333" t="s">
        <v>4</v>
      </c>
      <c r="E25" s="702" t="s">
        <v>110</v>
      </c>
      <c r="F25" s="703" t="s">
        <v>247</v>
      </c>
      <c r="G25" s="335"/>
      <c r="H25" s="336">
        <v>2542.857</v>
      </c>
      <c r="I25" s="337">
        <v>2542.857</v>
      </c>
    </row>
    <row r="26" spans="2:9" ht="12.95" customHeight="1" x14ac:dyDescent="0.15">
      <c r="B26" s="382" t="s">
        <v>11</v>
      </c>
      <c r="C26" s="339" t="s">
        <v>43</v>
      </c>
      <c r="D26" s="340" t="s">
        <v>4</v>
      </c>
      <c r="E26" s="708" t="s">
        <v>110</v>
      </c>
      <c r="F26" s="709" t="s">
        <v>274</v>
      </c>
      <c r="G26" s="342"/>
      <c r="H26" s="343">
        <v>200</v>
      </c>
      <c r="I26" s="344">
        <v>200</v>
      </c>
    </row>
    <row r="27" spans="2:9" ht="12.95" customHeight="1" x14ac:dyDescent="0.15">
      <c r="B27" s="383"/>
      <c r="C27" s="345" t="s">
        <v>43</v>
      </c>
      <c r="D27" s="346" t="s">
        <v>4</v>
      </c>
      <c r="E27" s="710" t="s">
        <v>273</v>
      </c>
      <c r="F27" s="711"/>
      <c r="G27" s="25"/>
      <c r="H27" s="2">
        <v>211423.28200000012</v>
      </c>
      <c r="I27" s="348">
        <v>211423.28200000012</v>
      </c>
    </row>
    <row r="28" spans="2:9" ht="12.95" customHeight="1" x14ac:dyDescent="0.15">
      <c r="B28" s="384" t="s">
        <v>4</v>
      </c>
      <c r="C28" s="349" t="s">
        <v>43</v>
      </c>
      <c r="D28" s="350" t="s">
        <v>5</v>
      </c>
      <c r="E28" s="706" t="s">
        <v>110</v>
      </c>
      <c r="F28" s="707" t="s">
        <v>247</v>
      </c>
      <c r="G28" s="352"/>
      <c r="H28" s="353">
        <v>4971.4279999999999</v>
      </c>
      <c r="I28" s="354">
        <v>4971.4279999999999</v>
      </c>
    </row>
    <row r="29" spans="2:9" ht="12.95" customHeight="1" x14ac:dyDescent="0.15">
      <c r="B29" s="381" t="s">
        <v>6</v>
      </c>
      <c r="C29" s="332" t="s">
        <v>43</v>
      </c>
      <c r="D29" s="333" t="s">
        <v>5</v>
      </c>
      <c r="E29" s="702" t="s">
        <v>110</v>
      </c>
      <c r="F29" s="703" t="s">
        <v>247</v>
      </c>
      <c r="G29" s="335"/>
      <c r="H29" s="336">
        <v>148.572</v>
      </c>
      <c r="I29" s="337">
        <v>148.572</v>
      </c>
    </row>
    <row r="30" spans="2:9" ht="12.95" customHeight="1" x14ac:dyDescent="0.15">
      <c r="B30" s="381" t="s">
        <v>261</v>
      </c>
      <c r="C30" s="332" t="s">
        <v>43</v>
      </c>
      <c r="D30" s="333" t="s">
        <v>5</v>
      </c>
      <c r="E30" s="702" t="s">
        <v>110</v>
      </c>
      <c r="F30" s="703" t="s">
        <v>115</v>
      </c>
      <c r="G30" s="335"/>
      <c r="H30" s="336">
        <v>375</v>
      </c>
      <c r="I30" s="337">
        <v>375</v>
      </c>
    </row>
    <row r="31" spans="2:9" ht="12.95" customHeight="1" x14ac:dyDescent="0.15">
      <c r="B31" s="381" t="s">
        <v>261</v>
      </c>
      <c r="C31" s="332" t="s">
        <v>43</v>
      </c>
      <c r="D31" s="333" t="s">
        <v>5</v>
      </c>
      <c r="E31" s="702" t="s">
        <v>110</v>
      </c>
      <c r="F31" s="703" t="s">
        <v>247</v>
      </c>
      <c r="G31" s="335"/>
      <c r="H31" s="336">
        <v>750</v>
      </c>
      <c r="I31" s="337">
        <v>750</v>
      </c>
    </row>
    <row r="32" spans="2:9" ht="12.95" customHeight="1" x14ac:dyDescent="0.15">
      <c r="B32" s="381" t="s">
        <v>7</v>
      </c>
      <c r="C32" s="332" t="s">
        <v>43</v>
      </c>
      <c r="D32" s="333" t="s">
        <v>5</v>
      </c>
      <c r="E32" s="702" t="s">
        <v>110</v>
      </c>
      <c r="F32" s="703" t="s">
        <v>247</v>
      </c>
      <c r="G32" s="335"/>
      <c r="H32" s="336">
        <v>2514.2870000000003</v>
      </c>
      <c r="I32" s="337">
        <v>2514.2870000000003</v>
      </c>
    </row>
    <row r="33" spans="2:9" ht="12.95" customHeight="1" x14ac:dyDescent="0.15">
      <c r="B33" s="381" t="s">
        <v>10</v>
      </c>
      <c r="C33" s="332" t="s">
        <v>43</v>
      </c>
      <c r="D33" s="338" t="s">
        <v>5</v>
      </c>
      <c r="E33" s="702" t="s">
        <v>110</v>
      </c>
      <c r="F33" s="703" t="s">
        <v>247</v>
      </c>
      <c r="G33" s="335"/>
      <c r="H33" s="336">
        <v>2382.857</v>
      </c>
      <c r="I33" s="337">
        <v>2382.857</v>
      </c>
    </row>
    <row r="34" spans="2:9" ht="12.95" customHeight="1" x14ac:dyDescent="0.15">
      <c r="B34" s="381" t="s">
        <v>11</v>
      </c>
      <c r="C34" s="332" t="s">
        <v>43</v>
      </c>
      <c r="D34" s="338" t="s">
        <v>5</v>
      </c>
      <c r="E34" s="702" t="s">
        <v>110</v>
      </c>
      <c r="F34" s="703" t="s">
        <v>247</v>
      </c>
      <c r="G34" s="335"/>
      <c r="H34" s="336">
        <v>531.42900000000009</v>
      </c>
      <c r="I34" s="337">
        <v>531.42900000000009</v>
      </c>
    </row>
    <row r="35" spans="2:9" ht="12.95" customHeight="1" x14ac:dyDescent="0.15">
      <c r="B35" s="383"/>
      <c r="C35" s="345" t="s">
        <v>43</v>
      </c>
      <c r="D35" s="346" t="s">
        <v>5</v>
      </c>
      <c r="E35" s="710" t="s">
        <v>273</v>
      </c>
      <c r="F35" s="711"/>
      <c r="G35" s="25"/>
      <c r="H35" s="2">
        <v>11673.573</v>
      </c>
      <c r="I35" s="348">
        <v>11673.573</v>
      </c>
    </row>
    <row r="36" spans="2:9" ht="12.95" customHeight="1" x14ac:dyDescent="0.15">
      <c r="B36" s="381" t="s">
        <v>4</v>
      </c>
      <c r="C36" s="332" t="s">
        <v>43</v>
      </c>
      <c r="D36" s="338" t="s">
        <v>15</v>
      </c>
      <c r="E36" s="702" t="s">
        <v>110</v>
      </c>
      <c r="F36" s="703" t="s">
        <v>115</v>
      </c>
      <c r="G36" s="335"/>
      <c r="H36" s="336">
        <v>321.428</v>
      </c>
      <c r="I36" s="337">
        <v>321.428</v>
      </c>
    </row>
    <row r="37" spans="2:9" ht="12.95" customHeight="1" x14ac:dyDescent="0.15">
      <c r="B37" s="381" t="s">
        <v>6</v>
      </c>
      <c r="C37" s="332" t="s">
        <v>43</v>
      </c>
      <c r="D37" s="338" t="s">
        <v>15</v>
      </c>
      <c r="E37" s="702" t="s">
        <v>110</v>
      </c>
      <c r="F37" s="703" t="s">
        <v>115</v>
      </c>
      <c r="G37" s="335"/>
      <c r="H37" s="336">
        <v>112.499</v>
      </c>
      <c r="I37" s="337">
        <v>112.499</v>
      </c>
    </row>
    <row r="38" spans="2:9" ht="12.95" customHeight="1" x14ac:dyDescent="0.15">
      <c r="B38" s="381" t="s">
        <v>27</v>
      </c>
      <c r="C38" s="332" t="s">
        <v>43</v>
      </c>
      <c r="D38" s="338" t="s">
        <v>15</v>
      </c>
      <c r="E38" s="702" t="s">
        <v>110</v>
      </c>
      <c r="F38" s="703" t="s">
        <v>247</v>
      </c>
      <c r="G38" s="335"/>
      <c r="H38" s="336">
        <v>1285.7150000000001</v>
      </c>
      <c r="I38" s="337">
        <v>1285.7150000000001</v>
      </c>
    </row>
    <row r="39" spans="2:9" ht="12.95" customHeight="1" x14ac:dyDescent="0.15">
      <c r="B39" s="381" t="s">
        <v>10</v>
      </c>
      <c r="C39" s="332" t="s">
        <v>43</v>
      </c>
      <c r="D39" s="338" t="s">
        <v>15</v>
      </c>
      <c r="E39" s="702" t="s">
        <v>110</v>
      </c>
      <c r="F39" s="703" t="s">
        <v>115</v>
      </c>
      <c r="G39" s="335"/>
      <c r="H39" s="336">
        <v>32416.07</v>
      </c>
      <c r="I39" s="337">
        <v>32416.07</v>
      </c>
    </row>
    <row r="40" spans="2:9" ht="12.95" customHeight="1" x14ac:dyDescent="0.15">
      <c r="B40" s="381" t="s">
        <v>10</v>
      </c>
      <c r="C40" s="332" t="s">
        <v>43</v>
      </c>
      <c r="D40" s="338" t="s">
        <v>15</v>
      </c>
      <c r="E40" s="702" t="s">
        <v>110</v>
      </c>
      <c r="F40" s="703" t="s">
        <v>274</v>
      </c>
      <c r="G40" s="335"/>
      <c r="H40" s="336">
        <v>353.57100000000003</v>
      </c>
      <c r="I40" s="337">
        <v>353.57100000000003</v>
      </c>
    </row>
    <row r="41" spans="2:9" ht="12.95" customHeight="1" x14ac:dyDescent="0.15">
      <c r="B41" s="383"/>
      <c r="C41" s="345" t="s">
        <v>43</v>
      </c>
      <c r="D41" s="346" t="s">
        <v>15</v>
      </c>
      <c r="E41" s="710" t="s">
        <v>273</v>
      </c>
      <c r="F41" s="711"/>
      <c r="G41" s="25"/>
      <c r="H41" s="2">
        <v>34489.283000000018</v>
      </c>
      <c r="I41" s="348">
        <v>34489.283000000018</v>
      </c>
    </row>
    <row r="42" spans="2:9" ht="12.95" customHeight="1" x14ac:dyDescent="0.15">
      <c r="B42" s="381" t="s">
        <v>4</v>
      </c>
      <c r="C42" s="332" t="s">
        <v>43</v>
      </c>
      <c r="D42" s="338" t="s">
        <v>6</v>
      </c>
      <c r="E42" s="702" t="s">
        <v>110</v>
      </c>
      <c r="F42" s="703" t="s">
        <v>115</v>
      </c>
      <c r="G42" s="335"/>
      <c r="H42" s="336">
        <v>4928.5709999999999</v>
      </c>
      <c r="I42" s="337">
        <v>4928.5709999999999</v>
      </c>
    </row>
    <row r="43" spans="2:9" ht="12.95" customHeight="1" x14ac:dyDescent="0.15">
      <c r="B43" s="381" t="s">
        <v>4</v>
      </c>
      <c r="C43" s="332" t="s">
        <v>43</v>
      </c>
      <c r="D43" s="338" t="s">
        <v>6</v>
      </c>
      <c r="E43" s="702" t="s">
        <v>110</v>
      </c>
      <c r="F43" s="703" t="s">
        <v>274</v>
      </c>
      <c r="G43" s="335"/>
      <c r="H43" s="336">
        <v>428.57100000000003</v>
      </c>
      <c r="I43" s="337">
        <v>428.57100000000003</v>
      </c>
    </row>
    <row r="44" spans="2:9" ht="12.95" customHeight="1" x14ac:dyDescent="0.15">
      <c r="B44" s="381" t="s">
        <v>5</v>
      </c>
      <c r="C44" s="332" t="s">
        <v>43</v>
      </c>
      <c r="D44" s="338" t="s">
        <v>6</v>
      </c>
      <c r="E44" s="702" t="s">
        <v>110</v>
      </c>
      <c r="F44" s="703" t="s">
        <v>247</v>
      </c>
      <c r="G44" s="335"/>
      <c r="H44" s="336">
        <v>185.714</v>
      </c>
      <c r="I44" s="337">
        <v>185.714</v>
      </c>
    </row>
    <row r="45" spans="2:9" ht="12.95" customHeight="1" x14ac:dyDescent="0.15">
      <c r="B45" s="381" t="s">
        <v>15</v>
      </c>
      <c r="C45" s="332" t="s">
        <v>43</v>
      </c>
      <c r="D45" s="338" t="s">
        <v>6</v>
      </c>
      <c r="E45" s="702" t="s">
        <v>110</v>
      </c>
      <c r="F45" s="703" t="s">
        <v>115</v>
      </c>
      <c r="G45" s="335"/>
      <c r="H45" s="336">
        <v>32.142000000000003</v>
      </c>
      <c r="I45" s="337">
        <v>32.142000000000003</v>
      </c>
    </row>
    <row r="46" spans="2:9" ht="12.95" customHeight="1" x14ac:dyDescent="0.15">
      <c r="B46" s="381" t="s">
        <v>7</v>
      </c>
      <c r="C46" s="332" t="s">
        <v>43</v>
      </c>
      <c r="D46" s="338" t="s">
        <v>6</v>
      </c>
      <c r="E46" s="702" t="s">
        <v>110</v>
      </c>
      <c r="F46" s="703" t="s">
        <v>247</v>
      </c>
      <c r="G46" s="335"/>
      <c r="H46" s="336">
        <v>2388.5720000000001</v>
      </c>
      <c r="I46" s="337">
        <v>2388.5720000000001</v>
      </c>
    </row>
    <row r="47" spans="2:9" ht="12.95" customHeight="1" x14ac:dyDescent="0.15">
      <c r="B47" s="381" t="s">
        <v>8</v>
      </c>
      <c r="C47" s="332" t="s">
        <v>43</v>
      </c>
      <c r="D47" s="338" t="s">
        <v>6</v>
      </c>
      <c r="E47" s="702" t="s">
        <v>110</v>
      </c>
      <c r="F47" s="703" t="s">
        <v>115</v>
      </c>
      <c r="G47" s="335"/>
      <c r="H47" s="336">
        <v>4344.375</v>
      </c>
      <c r="I47" s="337">
        <v>4344.375</v>
      </c>
    </row>
    <row r="48" spans="2:9" ht="12.95" customHeight="1" x14ac:dyDescent="0.15">
      <c r="B48" s="381" t="s">
        <v>203</v>
      </c>
      <c r="C48" s="332" t="s">
        <v>43</v>
      </c>
      <c r="D48" s="338" t="s">
        <v>6</v>
      </c>
      <c r="E48" s="702" t="s">
        <v>110</v>
      </c>
      <c r="F48" s="703" t="s">
        <v>115</v>
      </c>
      <c r="G48" s="335"/>
      <c r="H48" s="336">
        <v>25675</v>
      </c>
      <c r="I48" s="337">
        <v>25675</v>
      </c>
    </row>
    <row r="49" spans="2:9" ht="12.95" customHeight="1" x14ac:dyDescent="0.15">
      <c r="B49" s="381" t="s">
        <v>203</v>
      </c>
      <c r="C49" s="332" t="s">
        <v>43</v>
      </c>
      <c r="D49" s="338" t="s">
        <v>6</v>
      </c>
      <c r="E49" s="702" t="s">
        <v>110</v>
      </c>
      <c r="F49" s="703" t="s">
        <v>247</v>
      </c>
      <c r="G49" s="335"/>
      <c r="H49" s="336">
        <v>742.50099999999998</v>
      </c>
      <c r="I49" s="337">
        <v>742.50099999999998</v>
      </c>
    </row>
    <row r="50" spans="2:9" ht="12.95" customHeight="1" x14ac:dyDescent="0.15">
      <c r="B50" s="381" t="s">
        <v>27</v>
      </c>
      <c r="C50" s="332" t="s">
        <v>43</v>
      </c>
      <c r="D50" s="338" t="s">
        <v>6</v>
      </c>
      <c r="E50" s="702" t="s">
        <v>110</v>
      </c>
      <c r="F50" s="703" t="s">
        <v>247</v>
      </c>
      <c r="G50" s="335"/>
      <c r="H50" s="336">
        <v>21358.928</v>
      </c>
      <c r="I50" s="337">
        <v>21358.928</v>
      </c>
    </row>
    <row r="51" spans="2:9" ht="12.95" customHeight="1" x14ac:dyDescent="0.15">
      <c r="B51" s="385" t="s">
        <v>10</v>
      </c>
      <c r="C51" s="332" t="s">
        <v>43</v>
      </c>
      <c r="D51" s="338" t="s">
        <v>6</v>
      </c>
      <c r="E51" s="702" t="s">
        <v>110</v>
      </c>
      <c r="F51" s="703" t="s">
        <v>115</v>
      </c>
      <c r="G51" s="335"/>
      <c r="H51" s="336">
        <v>145389.01799999995</v>
      </c>
      <c r="I51" s="337">
        <v>145389.01799999995</v>
      </c>
    </row>
    <row r="52" spans="2:9" ht="12.95" customHeight="1" x14ac:dyDescent="0.15">
      <c r="B52" s="385" t="s">
        <v>10</v>
      </c>
      <c r="C52" s="332" t="s">
        <v>43</v>
      </c>
      <c r="D52" s="338" t="s">
        <v>6</v>
      </c>
      <c r="E52" s="702" t="s">
        <v>110</v>
      </c>
      <c r="F52" s="703" t="s">
        <v>247</v>
      </c>
      <c r="G52" s="335"/>
      <c r="H52" s="336">
        <v>51.429000000000002</v>
      </c>
      <c r="I52" s="337">
        <v>51.429000000000002</v>
      </c>
    </row>
    <row r="53" spans="2:9" ht="12.95" customHeight="1" x14ac:dyDescent="0.15">
      <c r="B53" s="385" t="s">
        <v>10</v>
      </c>
      <c r="C53" s="332" t="s">
        <v>43</v>
      </c>
      <c r="D53" s="333" t="s">
        <v>6</v>
      </c>
      <c r="E53" s="702" t="s">
        <v>110</v>
      </c>
      <c r="F53" s="703" t="s">
        <v>274</v>
      </c>
      <c r="G53" s="335"/>
      <c r="H53" s="336">
        <v>4457.143</v>
      </c>
      <c r="I53" s="337">
        <v>4457.143</v>
      </c>
    </row>
    <row r="54" spans="2:9" ht="12.95" customHeight="1" x14ac:dyDescent="0.15">
      <c r="B54" s="385" t="s">
        <v>205</v>
      </c>
      <c r="C54" s="332" t="s">
        <v>43</v>
      </c>
      <c r="D54" s="333" t="s">
        <v>6</v>
      </c>
      <c r="E54" s="702" t="s">
        <v>110</v>
      </c>
      <c r="F54" s="703" t="s">
        <v>115</v>
      </c>
      <c r="G54" s="335"/>
      <c r="H54" s="336">
        <v>3761.875</v>
      </c>
      <c r="I54" s="337">
        <v>3761.875</v>
      </c>
    </row>
    <row r="55" spans="2:9" ht="12.95" customHeight="1" x14ac:dyDescent="0.15">
      <c r="B55" s="381" t="s">
        <v>11</v>
      </c>
      <c r="C55" s="332" t="s">
        <v>43</v>
      </c>
      <c r="D55" s="333" t="s">
        <v>6</v>
      </c>
      <c r="E55" s="702" t="s">
        <v>110</v>
      </c>
      <c r="F55" s="703" t="s">
        <v>247</v>
      </c>
      <c r="G55" s="335"/>
      <c r="H55" s="336">
        <v>3737.143</v>
      </c>
      <c r="I55" s="337">
        <v>3737.143</v>
      </c>
    </row>
    <row r="56" spans="2:9" ht="12.95" customHeight="1" x14ac:dyDescent="0.15">
      <c r="B56" s="383"/>
      <c r="C56" s="345" t="s">
        <v>43</v>
      </c>
      <c r="D56" s="346" t="s">
        <v>6</v>
      </c>
      <c r="E56" s="710" t="s">
        <v>273</v>
      </c>
      <c r="F56" s="711"/>
      <c r="G56" s="25"/>
      <c r="H56" s="2">
        <v>217480.98200000008</v>
      </c>
      <c r="I56" s="348">
        <v>217480.98200000008</v>
      </c>
    </row>
    <row r="57" spans="2:9" ht="12.95" customHeight="1" x14ac:dyDescent="0.15">
      <c r="B57" s="385" t="s">
        <v>4</v>
      </c>
      <c r="C57" s="332" t="s">
        <v>43</v>
      </c>
      <c r="D57" s="333" t="s">
        <v>261</v>
      </c>
      <c r="E57" s="702" t="s">
        <v>110</v>
      </c>
      <c r="F57" s="703" t="s">
        <v>115</v>
      </c>
      <c r="G57" s="335"/>
      <c r="H57" s="336">
        <v>11185.714</v>
      </c>
      <c r="I57" s="337">
        <v>11185.714</v>
      </c>
    </row>
    <row r="58" spans="2:9" ht="12.95" customHeight="1" x14ac:dyDescent="0.15">
      <c r="B58" s="385" t="s">
        <v>5</v>
      </c>
      <c r="C58" s="332" t="s">
        <v>43</v>
      </c>
      <c r="D58" s="333" t="s">
        <v>261</v>
      </c>
      <c r="E58" s="702" t="s">
        <v>110</v>
      </c>
      <c r="F58" s="703" t="s">
        <v>247</v>
      </c>
      <c r="G58" s="335"/>
      <c r="H58" s="336">
        <v>225</v>
      </c>
      <c r="I58" s="337">
        <v>225</v>
      </c>
    </row>
    <row r="59" spans="2:9" ht="12.95" customHeight="1" x14ac:dyDescent="0.15">
      <c r="B59" s="385" t="s">
        <v>30</v>
      </c>
      <c r="C59" s="332" t="s">
        <v>43</v>
      </c>
      <c r="D59" s="333" t="s">
        <v>261</v>
      </c>
      <c r="E59" s="702" t="s">
        <v>110</v>
      </c>
      <c r="F59" s="703" t="s">
        <v>115</v>
      </c>
      <c r="G59" s="335"/>
      <c r="H59" s="336">
        <v>257.142</v>
      </c>
      <c r="I59" s="337">
        <v>257.142</v>
      </c>
    </row>
    <row r="60" spans="2:9" ht="12.95" customHeight="1" x14ac:dyDescent="0.15">
      <c r="B60" s="385" t="s">
        <v>30</v>
      </c>
      <c r="C60" s="332" t="s">
        <v>43</v>
      </c>
      <c r="D60" s="333" t="s">
        <v>261</v>
      </c>
      <c r="E60" s="702" t="s">
        <v>110</v>
      </c>
      <c r="F60" s="703" t="s">
        <v>247</v>
      </c>
      <c r="G60" s="335"/>
      <c r="H60" s="336">
        <v>1228.5699999999997</v>
      </c>
      <c r="I60" s="337">
        <v>1228.5699999999997</v>
      </c>
    </row>
    <row r="61" spans="2:9" ht="12.95" customHeight="1" x14ac:dyDescent="0.15">
      <c r="B61" s="383"/>
      <c r="C61" s="345" t="s">
        <v>43</v>
      </c>
      <c r="D61" s="346" t="s">
        <v>261</v>
      </c>
      <c r="E61" s="710" t="s">
        <v>273</v>
      </c>
      <c r="F61" s="711"/>
      <c r="G61" s="25"/>
      <c r="H61" s="2">
        <v>12896.425999999999</v>
      </c>
      <c r="I61" s="348">
        <v>12896.425999999999</v>
      </c>
    </row>
    <row r="62" spans="2:9" ht="12.95" customHeight="1" x14ac:dyDescent="0.15">
      <c r="B62" s="385" t="s">
        <v>10</v>
      </c>
      <c r="C62" s="332" t="s">
        <v>43</v>
      </c>
      <c r="D62" s="333" t="s">
        <v>18</v>
      </c>
      <c r="E62" s="702" t="s">
        <v>110</v>
      </c>
      <c r="F62" s="703" t="s">
        <v>115</v>
      </c>
      <c r="G62" s="335"/>
      <c r="H62" s="336">
        <v>121643.75</v>
      </c>
      <c r="I62" s="337">
        <v>121643.75</v>
      </c>
    </row>
    <row r="63" spans="2:9" ht="12.95" customHeight="1" thickBot="1" x14ac:dyDescent="0.2">
      <c r="B63" s="386" t="s">
        <v>10</v>
      </c>
      <c r="C63" s="355" t="s">
        <v>43</v>
      </c>
      <c r="D63" s="356" t="s">
        <v>18</v>
      </c>
      <c r="E63" s="704" t="s">
        <v>110</v>
      </c>
      <c r="F63" s="705" t="s">
        <v>274</v>
      </c>
      <c r="G63" s="358"/>
      <c r="H63" s="359">
        <v>512.5</v>
      </c>
      <c r="I63" s="360">
        <v>512.5</v>
      </c>
    </row>
    <row r="64" spans="2:9" ht="12.95" customHeight="1" x14ac:dyDescent="0.15">
      <c r="B64" s="387" t="s">
        <v>31</v>
      </c>
      <c r="C64" s="349" t="s">
        <v>43</v>
      </c>
      <c r="D64" s="350" t="s">
        <v>18</v>
      </c>
      <c r="E64" s="706" t="s">
        <v>110</v>
      </c>
      <c r="F64" s="707" t="s">
        <v>115</v>
      </c>
      <c r="G64" s="352"/>
      <c r="H64" s="353">
        <v>8742.857</v>
      </c>
      <c r="I64" s="354">
        <v>8742.857</v>
      </c>
    </row>
    <row r="65" spans="2:9" ht="12.95" customHeight="1" x14ac:dyDescent="0.15">
      <c r="B65" s="385" t="s">
        <v>31</v>
      </c>
      <c r="C65" s="332" t="s">
        <v>43</v>
      </c>
      <c r="D65" s="333" t="s">
        <v>18</v>
      </c>
      <c r="E65" s="702" t="s">
        <v>110</v>
      </c>
      <c r="F65" s="703" t="s">
        <v>247</v>
      </c>
      <c r="G65" s="335"/>
      <c r="H65" s="336">
        <v>20185.714</v>
      </c>
      <c r="I65" s="337">
        <v>20185.714</v>
      </c>
    </row>
    <row r="66" spans="2:9" ht="12.95" customHeight="1" x14ac:dyDescent="0.15">
      <c r="B66" s="385" t="s">
        <v>12</v>
      </c>
      <c r="C66" s="332" t="s">
        <v>43</v>
      </c>
      <c r="D66" s="333" t="s">
        <v>18</v>
      </c>
      <c r="E66" s="702" t="s">
        <v>110</v>
      </c>
      <c r="F66" s="703" t="s">
        <v>115</v>
      </c>
      <c r="G66" s="335"/>
      <c r="H66" s="336">
        <v>7925</v>
      </c>
      <c r="I66" s="337">
        <v>7925</v>
      </c>
    </row>
    <row r="67" spans="2:9" ht="12.95" customHeight="1" x14ac:dyDescent="0.15">
      <c r="B67" s="385" t="s">
        <v>208</v>
      </c>
      <c r="C67" s="332" t="s">
        <v>43</v>
      </c>
      <c r="D67" s="333" t="s">
        <v>18</v>
      </c>
      <c r="E67" s="702" t="s">
        <v>110</v>
      </c>
      <c r="F67" s="703" t="s">
        <v>115</v>
      </c>
      <c r="G67" s="335"/>
      <c r="H67" s="336">
        <v>62.5</v>
      </c>
      <c r="I67" s="337">
        <v>62.5</v>
      </c>
    </row>
    <row r="68" spans="2:9" ht="12.95" customHeight="1" x14ac:dyDescent="0.15">
      <c r="B68" s="385" t="s">
        <v>37</v>
      </c>
      <c r="C68" s="332" t="s">
        <v>43</v>
      </c>
      <c r="D68" s="333" t="s">
        <v>18</v>
      </c>
      <c r="E68" s="702" t="s">
        <v>110</v>
      </c>
      <c r="F68" s="703" t="s">
        <v>247</v>
      </c>
      <c r="G68" s="335"/>
      <c r="H68" s="336">
        <v>514.28499999999997</v>
      </c>
      <c r="I68" s="337">
        <v>514.28499999999997</v>
      </c>
    </row>
    <row r="69" spans="2:9" ht="12.95" customHeight="1" x14ac:dyDescent="0.15">
      <c r="B69" s="385" t="s">
        <v>30</v>
      </c>
      <c r="C69" s="332" t="s">
        <v>43</v>
      </c>
      <c r="D69" s="333" t="s">
        <v>18</v>
      </c>
      <c r="E69" s="702" t="s">
        <v>110</v>
      </c>
      <c r="F69" s="703" t="s">
        <v>115</v>
      </c>
      <c r="G69" s="335"/>
      <c r="H69" s="336">
        <v>1437.5</v>
      </c>
      <c r="I69" s="337">
        <v>1437.5</v>
      </c>
    </row>
    <row r="70" spans="2:9" ht="12.95" customHeight="1" x14ac:dyDescent="0.15">
      <c r="B70" s="381" t="s">
        <v>209</v>
      </c>
      <c r="C70" s="332" t="s">
        <v>43</v>
      </c>
      <c r="D70" s="333" t="s">
        <v>18</v>
      </c>
      <c r="E70" s="702" t="s">
        <v>110</v>
      </c>
      <c r="F70" s="703" t="s">
        <v>115</v>
      </c>
      <c r="G70" s="335"/>
      <c r="H70" s="336">
        <v>20550</v>
      </c>
      <c r="I70" s="337">
        <v>20550</v>
      </c>
    </row>
    <row r="71" spans="2:9" ht="12.95" customHeight="1" x14ac:dyDescent="0.15">
      <c r="B71" s="383"/>
      <c r="C71" s="345" t="s">
        <v>43</v>
      </c>
      <c r="D71" s="346" t="s">
        <v>18</v>
      </c>
      <c r="E71" s="710" t="s">
        <v>273</v>
      </c>
      <c r="F71" s="711"/>
      <c r="G71" s="25"/>
      <c r="H71" s="2">
        <v>181574.106</v>
      </c>
      <c r="I71" s="348">
        <v>181574.106</v>
      </c>
    </row>
    <row r="72" spans="2:9" ht="12.95" customHeight="1" x14ac:dyDescent="0.15">
      <c r="B72" s="381" t="s">
        <v>4</v>
      </c>
      <c r="C72" s="332" t="s">
        <v>43</v>
      </c>
      <c r="D72" s="333" t="s">
        <v>7</v>
      </c>
      <c r="E72" s="702" t="s">
        <v>110</v>
      </c>
      <c r="F72" s="703" t="s">
        <v>115</v>
      </c>
      <c r="G72" s="335"/>
      <c r="H72" s="336">
        <v>235.714</v>
      </c>
      <c r="I72" s="337">
        <v>235.714</v>
      </c>
    </row>
    <row r="73" spans="2:9" ht="12.95" customHeight="1" x14ac:dyDescent="0.15">
      <c r="B73" s="381" t="s">
        <v>4</v>
      </c>
      <c r="C73" s="332" t="s">
        <v>43</v>
      </c>
      <c r="D73" s="333" t="s">
        <v>7</v>
      </c>
      <c r="E73" s="702" t="s">
        <v>110</v>
      </c>
      <c r="F73" s="703" t="s">
        <v>247</v>
      </c>
      <c r="G73" s="335"/>
      <c r="H73" s="336">
        <v>7171.4290000000001</v>
      </c>
      <c r="I73" s="337">
        <v>7171.4290000000001</v>
      </c>
    </row>
    <row r="74" spans="2:9" ht="12.95" customHeight="1" x14ac:dyDescent="0.15">
      <c r="B74" s="381" t="s">
        <v>4</v>
      </c>
      <c r="C74" s="332" t="s">
        <v>43</v>
      </c>
      <c r="D74" s="333" t="s">
        <v>7</v>
      </c>
      <c r="E74" s="702" t="s">
        <v>292</v>
      </c>
      <c r="F74" s="703" t="s">
        <v>129</v>
      </c>
      <c r="G74" s="335"/>
      <c r="H74" s="336">
        <v>214.286</v>
      </c>
      <c r="I74" s="337">
        <v>214.286</v>
      </c>
    </row>
    <row r="75" spans="2:9" ht="12.95" customHeight="1" x14ac:dyDescent="0.15">
      <c r="B75" s="381" t="s">
        <v>4</v>
      </c>
      <c r="C75" s="332" t="s">
        <v>43</v>
      </c>
      <c r="D75" s="333" t="s">
        <v>7</v>
      </c>
      <c r="E75" s="702" t="s">
        <v>146</v>
      </c>
      <c r="F75" s="703" t="s">
        <v>152</v>
      </c>
      <c r="G75" s="335"/>
      <c r="H75" s="336">
        <v>642.85699999999997</v>
      </c>
      <c r="I75" s="337">
        <v>642.85699999999997</v>
      </c>
    </row>
    <row r="76" spans="2:9" ht="12.95" customHeight="1" x14ac:dyDescent="0.15">
      <c r="B76" s="381" t="s">
        <v>5</v>
      </c>
      <c r="C76" s="332" t="s">
        <v>43</v>
      </c>
      <c r="D76" s="333" t="s">
        <v>7</v>
      </c>
      <c r="E76" s="702" t="s">
        <v>110</v>
      </c>
      <c r="F76" s="703" t="s">
        <v>247</v>
      </c>
      <c r="G76" s="335"/>
      <c r="H76" s="336">
        <v>462.85800000000006</v>
      </c>
      <c r="I76" s="337">
        <v>462.85800000000006</v>
      </c>
    </row>
    <row r="77" spans="2:9" ht="12.95" customHeight="1" x14ac:dyDescent="0.15">
      <c r="B77" s="381" t="s">
        <v>6</v>
      </c>
      <c r="C77" s="332" t="s">
        <v>43</v>
      </c>
      <c r="D77" s="333" t="s">
        <v>7</v>
      </c>
      <c r="E77" s="702" t="s">
        <v>110</v>
      </c>
      <c r="F77" s="703" t="s">
        <v>247</v>
      </c>
      <c r="G77" s="335"/>
      <c r="H77" s="336">
        <v>3914.2860000000001</v>
      </c>
      <c r="I77" s="337">
        <v>3914.2860000000001</v>
      </c>
    </row>
    <row r="78" spans="2:9" ht="12.95" customHeight="1" x14ac:dyDescent="0.15">
      <c r="B78" s="381" t="s">
        <v>10</v>
      </c>
      <c r="C78" s="332" t="s">
        <v>43</v>
      </c>
      <c r="D78" s="333" t="s">
        <v>7</v>
      </c>
      <c r="E78" s="702" t="s">
        <v>110</v>
      </c>
      <c r="F78" s="703" t="s">
        <v>247</v>
      </c>
      <c r="G78" s="335"/>
      <c r="H78" s="336">
        <v>114.286</v>
      </c>
      <c r="I78" s="337">
        <v>114.286</v>
      </c>
    </row>
    <row r="79" spans="2:9" ht="12.95" customHeight="1" x14ac:dyDescent="0.15">
      <c r="B79" s="381" t="s">
        <v>11</v>
      </c>
      <c r="C79" s="332" t="s">
        <v>43</v>
      </c>
      <c r="D79" s="333" t="s">
        <v>7</v>
      </c>
      <c r="E79" s="702" t="s">
        <v>110</v>
      </c>
      <c r="F79" s="703" t="s">
        <v>247</v>
      </c>
      <c r="G79" s="335"/>
      <c r="H79" s="336">
        <v>9051.4279999999999</v>
      </c>
      <c r="I79" s="337">
        <v>9051.4279999999999</v>
      </c>
    </row>
    <row r="80" spans="2:9" ht="12.95" customHeight="1" x14ac:dyDescent="0.15">
      <c r="B80" s="381" t="s">
        <v>25</v>
      </c>
      <c r="C80" s="332" t="s">
        <v>43</v>
      </c>
      <c r="D80" s="333" t="s">
        <v>7</v>
      </c>
      <c r="E80" s="702" t="s">
        <v>110</v>
      </c>
      <c r="F80" s="703" t="s">
        <v>115</v>
      </c>
      <c r="G80" s="335"/>
      <c r="H80" s="336">
        <v>26903.658000000018</v>
      </c>
      <c r="I80" s="337">
        <v>26903.658000000018</v>
      </c>
    </row>
    <row r="81" spans="2:9" ht="12.95" customHeight="1" x14ac:dyDescent="0.15">
      <c r="B81" s="381" t="s">
        <v>25</v>
      </c>
      <c r="C81" s="332" t="s">
        <v>43</v>
      </c>
      <c r="D81" s="333" t="s">
        <v>7</v>
      </c>
      <c r="E81" s="702" t="s">
        <v>110</v>
      </c>
      <c r="F81" s="703" t="s">
        <v>274</v>
      </c>
      <c r="G81" s="335"/>
      <c r="H81" s="336">
        <v>32.143000000000001</v>
      </c>
      <c r="I81" s="337">
        <v>32.143000000000001</v>
      </c>
    </row>
    <row r="82" spans="2:9" ht="12.95" customHeight="1" x14ac:dyDescent="0.15">
      <c r="B82" s="381" t="s">
        <v>25</v>
      </c>
      <c r="C82" s="332" t="s">
        <v>43</v>
      </c>
      <c r="D82" s="333" t="s">
        <v>7</v>
      </c>
      <c r="E82" s="702" t="s">
        <v>277</v>
      </c>
      <c r="F82" s="703" t="s">
        <v>277</v>
      </c>
      <c r="G82" s="335"/>
      <c r="H82" s="336">
        <v>96.429000000000002</v>
      </c>
      <c r="I82" s="337">
        <v>96.429000000000002</v>
      </c>
    </row>
    <row r="83" spans="2:9" ht="12.95" customHeight="1" x14ac:dyDescent="0.15">
      <c r="B83" s="381" t="s">
        <v>28</v>
      </c>
      <c r="C83" s="332" t="s">
        <v>43</v>
      </c>
      <c r="D83" s="333" t="s">
        <v>7</v>
      </c>
      <c r="E83" s="702" t="s">
        <v>293</v>
      </c>
      <c r="F83" s="703" t="s">
        <v>116</v>
      </c>
      <c r="G83" s="335"/>
      <c r="H83" s="336">
        <v>214.286</v>
      </c>
      <c r="I83" s="337">
        <v>214.286</v>
      </c>
    </row>
    <row r="84" spans="2:9" ht="12.95" customHeight="1" x14ac:dyDescent="0.15">
      <c r="B84" s="381" t="s">
        <v>26</v>
      </c>
      <c r="C84" s="332" t="s">
        <v>43</v>
      </c>
      <c r="D84" s="333" t="s">
        <v>7</v>
      </c>
      <c r="E84" s="702" t="s">
        <v>110</v>
      </c>
      <c r="F84" s="703" t="s">
        <v>115</v>
      </c>
      <c r="G84" s="335"/>
      <c r="H84" s="336">
        <v>1896.4290000000001</v>
      </c>
      <c r="I84" s="337">
        <v>1896.4290000000001</v>
      </c>
    </row>
    <row r="85" spans="2:9" ht="12.95" customHeight="1" x14ac:dyDescent="0.15">
      <c r="B85" s="381" t="s">
        <v>26</v>
      </c>
      <c r="C85" s="332" t="s">
        <v>43</v>
      </c>
      <c r="D85" s="333" t="s">
        <v>7</v>
      </c>
      <c r="E85" s="702" t="s">
        <v>110</v>
      </c>
      <c r="F85" s="703" t="s">
        <v>274</v>
      </c>
      <c r="G85" s="335"/>
      <c r="H85" s="336">
        <v>160.715</v>
      </c>
      <c r="I85" s="337">
        <v>160.715</v>
      </c>
    </row>
    <row r="86" spans="2:9" ht="12.95" customHeight="1" x14ac:dyDescent="0.15">
      <c r="B86" s="383"/>
      <c r="C86" s="345" t="s">
        <v>43</v>
      </c>
      <c r="D86" s="346" t="s">
        <v>7</v>
      </c>
      <c r="E86" s="710" t="s">
        <v>273</v>
      </c>
      <c r="F86" s="711"/>
      <c r="G86" s="25"/>
      <c r="H86" s="2">
        <v>51110.803999999931</v>
      </c>
      <c r="I86" s="348">
        <v>51110.803999999931</v>
      </c>
    </row>
    <row r="87" spans="2:9" ht="12.95" customHeight="1" x14ac:dyDescent="0.15">
      <c r="B87" s="381" t="s">
        <v>6</v>
      </c>
      <c r="C87" s="332" t="s">
        <v>43</v>
      </c>
      <c r="D87" s="333" t="s">
        <v>8</v>
      </c>
      <c r="E87" s="702" t="s">
        <v>110</v>
      </c>
      <c r="F87" s="703" t="s">
        <v>115</v>
      </c>
      <c r="G87" s="335"/>
      <c r="H87" s="336">
        <v>57287.5</v>
      </c>
      <c r="I87" s="337">
        <v>57287.5</v>
      </c>
    </row>
    <row r="88" spans="2:9" ht="12.95" customHeight="1" x14ac:dyDescent="0.15">
      <c r="B88" s="381" t="s">
        <v>18</v>
      </c>
      <c r="C88" s="332" t="s">
        <v>43</v>
      </c>
      <c r="D88" s="333" t="s">
        <v>8</v>
      </c>
      <c r="E88" s="702" t="s">
        <v>110</v>
      </c>
      <c r="F88" s="703" t="s">
        <v>115</v>
      </c>
      <c r="G88" s="335"/>
      <c r="H88" s="336">
        <v>75</v>
      </c>
      <c r="I88" s="337">
        <v>75</v>
      </c>
    </row>
    <row r="89" spans="2:9" ht="12.95" customHeight="1" x14ac:dyDescent="0.15">
      <c r="B89" s="381" t="s">
        <v>10</v>
      </c>
      <c r="C89" s="332" t="s">
        <v>43</v>
      </c>
      <c r="D89" s="333" t="s">
        <v>8</v>
      </c>
      <c r="E89" s="702" t="s">
        <v>110</v>
      </c>
      <c r="F89" s="703" t="s">
        <v>115</v>
      </c>
      <c r="G89" s="335"/>
      <c r="H89" s="336">
        <v>88339.375</v>
      </c>
      <c r="I89" s="337">
        <v>88339.375</v>
      </c>
    </row>
    <row r="90" spans="2:9" ht="12.95" customHeight="1" x14ac:dyDescent="0.15">
      <c r="B90" s="381" t="s">
        <v>205</v>
      </c>
      <c r="C90" s="332" t="s">
        <v>43</v>
      </c>
      <c r="D90" s="338" t="s">
        <v>8</v>
      </c>
      <c r="E90" s="702" t="s">
        <v>110</v>
      </c>
      <c r="F90" s="703" t="s">
        <v>115</v>
      </c>
      <c r="G90" s="335"/>
      <c r="H90" s="336">
        <v>20645.625</v>
      </c>
      <c r="I90" s="337">
        <v>20645.625</v>
      </c>
    </row>
    <row r="91" spans="2:9" ht="12.95" customHeight="1" x14ac:dyDescent="0.15">
      <c r="B91" s="381" t="s">
        <v>12</v>
      </c>
      <c r="C91" s="332" t="s">
        <v>43</v>
      </c>
      <c r="D91" s="333" t="s">
        <v>8</v>
      </c>
      <c r="E91" s="702" t="s">
        <v>110</v>
      </c>
      <c r="F91" s="703" t="s">
        <v>115</v>
      </c>
      <c r="G91" s="335"/>
      <c r="H91" s="336">
        <v>25</v>
      </c>
      <c r="I91" s="337">
        <v>25</v>
      </c>
    </row>
    <row r="92" spans="2:9" ht="12.95" customHeight="1" x14ac:dyDescent="0.15">
      <c r="B92" s="381" t="s">
        <v>13</v>
      </c>
      <c r="C92" s="332" t="s">
        <v>43</v>
      </c>
      <c r="D92" s="333" t="s">
        <v>8</v>
      </c>
      <c r="E92" s="702" t="s">
        <v>110</v>
      </c>
      <c r="F92" s="703" t="s">
        <v>115</v>
      </c>
      <c r="G92" s="335"/>
      <c r="H92" s="336">
        <v>15</v>
      </c>
      <c r="I92" s="337">
        <v>15</v>
      </c>
    </row>
    <row r="93" spans="2:9" ht="12.95" customHeight="1" x14ac:dyDescent="0.15">
      <c r="B93" s="381" t="s">
        <v>208</v>
      </c>
      <c r="C93" s="332" t="s">
        <v>43</v>
      </c>
      <c r="D93" s="333" t="s">
        <v>8</v>
      </c>
      <c r="E93" s="702" t="s">
        <v>110</v>
      </c>
      <c r="F93" s="703" t="s">
        <v>115</v>
      </c>
      <c r="G93" s="335"/>
      <c r="H93" s="336">
        <v>62.5</v>
      </c>
      <c r="I93" s="337">
        <v>62.5</v>
      </c>
    </row>
    <row r="94" spans="2:9" ht="12.95" customHeight="1" x14ac:dyDescent="0.15">
      <c r="B94" s="381" t="s">
        <v>30</v>
      </c>
      <c r="C94" s="332" t="s">
        <v>43</v>
      </c>
      <c r="D94" s="333" t="s">
        <v>8</v>
      </c>
      <c r="E94" s="702" t="s">
        <v>110</v>
      </c>
      <c r="F94" s="703" t="s">
        <v>115</v>
      </c>
      <c r="G94" s="335"/>
      <c r="H94" s="336">
        <v>4262.5</v>
      </c>
      <c r="I94" s="337">
        <v>4262.5</v>
      </c>
    </row>
    <row r="95" spans="2:9" ht="12.95" customHeight="1" x14ac:dyDescent="0.15">
      <c r="B95" s="381" t="s">
        <v>209</v>
      </c>
      <c r="C95" s="332" t="s">
        <v>43</v>
      </c>
      <c r="D95" s="333" t="s">
        <v>8</v>
      </c>
      <c r="E95" s="702" t="s">
        <v>110</v>
      </c>
      <c r="F95" s="703" t="s">
        <v>115</v>
      </c>
      <c r="G95" s="335"/>
      <c r="H95" s="336">
        <v>2312.5</v>
      </c>
      <c r="I95" s="337">
        <v>2312.5</v>
      </c>
    </row>
    <row r="96" spans="2:9" ht="12.95" customHeight="1" x14ac:dyDescent="0.15">
      <c r="B96" s="383"/>
      <c r="C96" s="345" t="s">
        <v>43</v>
      </c>
      <c r="D96" s="346" t="s">
        <v>8</v>
      </c>
      <c r="E96" s="710" t="s">
        <v>273</v>
      </c>
      <c r="F96" s="711"/>
      <c r="G96" s="25"/>
      <c r="H96" s="2">
        <v>173025</v>
      </c>
      <c r="I96" s="348">
        <v>173025</v>
      </c>
    </row>
    <row r="97" spans="2:9" ht="12.95" customHeight="1" x14ac:dyDescent="0.15">
      <c r="B97" s="381" t="s">
        <v>4</v>
      </c>
      <c r="C97" s="332" t="s">
        <v>43</v>
      </c>
      <c r="D97" s="333" t="s">
        <v>203</v>
      </c>
      <c r="E97" s="702" t="s">
        <v>110</v>
      </c>
      <c r="F97" s="703" t="s">
        <v>247</v>
      </c>
      <c r="G97" s="335"/>
      <c r="H97" s="336">
        <v>34470.000999999997</v>
      </c>
      <c r="I97" s="337">
        <v>34470.000999999997</v>
      </c>
    </row>
    <row r="98" spans="2:9" ht="12.95" customHeight="1" x14ac:dyDescent="0.15">
      <c r="B98" s="381" t="s">
        <v>4</v>
      </c>
      <c r="C98" s="332" t="s">
        <v>43</v>
      </c>
      <c r="D98" s="333" t="s">
        <v>203</v>
      </c>
      <c r="E98" s="702" t="s">
        <v>110</v>
      </c>
      <c r="F98" s="703" t="s">
        <v>274</v>
      </c>
      <c r="G98" s="335"/>
      <c r="H98" s="336">
        <v>1443.2150000000001</v>
      </c>
      <c r="I98" s="337">
        <v>1443.2150000000001</v>
      </c>
    </row>
    <row r="99" spans="2:9" ht="12.95" customHeight="1" x14ac:dyDescent="0.15">
      <c r="B99" s="381" t="s">
        <v>15</v>
      </c>
      <c r="C99" s="332" t="s">
        <v>43</v>
      </c>
      <c r="D99" s="333" t="s">
        <v>203</v>
      </c>
      <c r="E99" s="702" t="s">
        <v>110</v>
      </c>
      <c r="F99" s="703" t="s">
        <v>247</v>
      </c>
      <c r="G99" s="335"/>
      <c r="H99" s="336">
        <v>916.07199999999989</v>
      </c>
      <c r="I99" s="337">
        <v>916.07199999999989</v>
      </c>
    </row>
    <row r="100" spans="2:9" ht="12.95" customHeight="1" x14ac:dyDescent="0.15">
      <c r="B100" s="381" t="s">
        <v>6</v>
      </c>
      <c r="C100" s="332" t="s">
        <v>43</v>
      </c>
      <c r="D100" s="333" t="s">
        <v>203</v>
      </c>
      <c r="E100" s="702" t="s">
        <v>110</v>
      </c>
      <c r="F100" s="703" t="s">
        <v>247</v>
      </c>
      <c r="G100" s="335"/>
      <c r="H100" s="336">
        <v>5351.7849999999999</v>
      </c>
      <c r="I100" s="337">
        <v>5351.7849999999999</v>
      </c>
    </row>
    <row r="101" spans="2:9" ht="12.95" customHeight="1" x14ac:dyDescent="0.15">
      <c r="B101" s="381" t="s">
        <v>10</v>
      </c>
      <c r="C101" s="332" t="s">
        <v>43</v>
      </c>
      <c r="D101" s="333" t="s">
        <v>203</v>
      </c>
      <c r="E101" s="702" t="s">
        <v>110</v>
      </c>
      <c r="F101" s="703" t="s">
        <v>115</v>
      </c>
      <c r="G101" s="335"/>
      <c r="H101" s="336">
        <v>59725</v>
      </c>
      <c r="I101" s="337">
        <v>59725</v>
      </c>
    </row>
    <row r="102" spans="2:9" ht="12.95" customHeight="1" x14ac:dyDescent="0.15">
      <c r="B102" s="381" t="s">
        <v>13</v>
      </c>
      <c r="C102" s="332" t="s">
        <v>43</v>
      </c>
      <c r="D102" s="333" t="s">
        <v>203</v>
      </c>
      <c r="E102" s="702" t="s">
        <v>110</v>
      </c>
      <c r="F102" s="703" t="s">
        <v>115</v>
      </c>
      <c r="G102" s="335"/>
      <c r="H102" s="336">
        <v>15</v>
      </c>
      <c r="I102" s="337">
        <v>15</v>
      </c>
    </row>
    <row r="103" spans="2:9" ht="12.95" customHeight="1" x14ac:dyDescent="0.15">
      <c r="B103" s="383"/>
      <c r="C103" s="345" t="s">
        <v>43</v>
      </c>
      <c r="D103" s="346" t="s">
        <v>203</v>
      </c>
      <c r="E103" s="710" t="s">
        <v>273</v>
      </c>
      <c r="F103" s="711"/>
      <c r="G103" s="25"/>
      <c r="H103" s="2">
        <v>101921.073</v>
      </c>
      <c r="I103" s="348">
        <v>101921.073</v>
      </c>
    </row>
    <row r="104" spans="2:9" ht="12.95" customHeight="1" x14ac:dyDescent="0.15">
      <c r="B104" s="381" t="s">
        <v>4</v>
      </c>
      <c r="C104" s="332" t="s">
        <v>43</v>
      </c>
      <c r="D104" s="333" t="s">
        <v>27</v>
      </c>
      <c r="E104" s="702" t="s">
        <v>293</v>
      </c>
      <c r="F104" s="703" t="s">
        <v>247</v>
      </c>
      <c r="G104" s="335"/>
      <c r="H104" s="336">
        <v>5705.3560000000007</v>
      </c>
      <c r="I104" s="337">
        <v>5705.3560000000007</v>
      </c>
    </row>
    <row r="105" spans="2:9" ht="12.95" customHeight="1" x14ac:dyDescent="0.15">
      <c r="B105" s="381" t="s">
        <v>6</v>
      </c>
      <c r="C105" s="332" t="s">
        <v>43</v>
      </c>
      <c r="D105" s="333" t="s">
        <v>27</v>
      </c>
      <c r="E105" s="702" t="s">
        <v>110</v>
      </c>
      <c r="F105" s="703" t="s">
        <v>247</v>
      </c>
      <c r="G105" s="335"/>
      <c r="H105" s="336">
        <v>1076.7849999999996</v>
      </c>
      <c r="I105" s="337">
        <v>1076.7849999999996</v>
      </c>
    </row>
    <row r="106" spans="2:9" ht="12.95" customHeight="1" x14ac:dyDescent="0.15">
      <c r="B106" s="381" t="s">
        <v>6</v>
      </c>
      <c r="C106" s="332" t="s">
        <v>43</v>
      </c>
      <c r="D106" s="333" t="s">
        <v>27</v>
      </c>
      <c r="E106" s="702" t="s">
        <v>110</v>
      </c>
      <c r="F106" s="703" t="s">
        <v>274</v>
      </c>
      <c r="G106" s="335"/>
      <c r="H106" s="336">
        <v>729.64400000000001</v>
      </c>
      <c r="I106" s="337">
        <v>729.64400000000001</v>
      </c>
    </row>
    <row r="107" spans="2:9" ht="12.95" customHeight="1" x14ac:dyDescent="0.15">
      <c r="B107" s="381" t="s">
        <v>22</v>
      </c>
      <c r="C107" s="332" t="s">
        <v>43</v>
      </c>
      <c r="D107" s="333" t="s">
        <v>27</v>
      </c>
      <c r="E107" s="702" t="s">
        <v>110</v>
      </c>
      <c r="F107" s="703" t="s">
        <v>247</v>
      </c>
      <c r="G107" s="335"/>
      <c r="H107" s="336">
        <v>3441.4300000000003</v>
      </c>
      <c r="I107" s="337">
        <v>3441.4300000000003</v>
      </c>
    </row>
    <row r="108" spans="2:9" ht="12.95" customHeight="1" x14ac:dyDescent="0.15">
      <c r="B108" s="381" t="s">
        <v>22</v>
      </c>
      <c r="C108" s="332" t="s">
        <v>43</v>
      </c>
      <c r="D108" s="333" t="s">
        <v>27</v>
      </c>
      <c r="E108" s="702" t="s">
        <v>110</v>
      </c>
      <c r="F108" s="703" t="s">
        <v>274</v>
      </c>
      <c r="G108" s="335"/>
      <c r="H108" s="336">
        <v>222.857</v>
      </c>
      <c r="I108" s="337">
        <v>222.857</v>
      </c>
    </row>
    <row r="109" spans="2:9" ht="12.95" customHeight="1" x14ac:dyDescent="0.15">
      <c r="B109" s="381" t="s">
        <v>28</v>
      </c>
      <c r="C109" s="332" t="s">
        <v>43</v>
      </c>
      <c r="D109" s="333" t="s">
        <v>27</v>
      </c>
      <c r="E109" s="702" t="s">
        <v>110</v>
      </c>
      <c r="F109" s="703" t="s">
        <v>115</v>
      </c>
      <c r="G109" s="335"/>
      <c r="H109" s="336">
        <v>21257.142</v>
      </c>
      <c r="I109" s="337">
        <v>21257.142</v>
      </c>
    </row>
    <row r="110" spans="2:9" ht="12.95" customHeight="1" x14ac:dyDescent="0.15">
      <c r="B110" s="381" t="s">
        <v>28</v>
      </c>
      <c r="C110" s="332" t="s">
        <v>43</v>
      </c>
      <c r="D110" s="333" t="s">
        <v>27</v>
      </c>
      <c r="E110" s="702" t="s">
        <v>293</v>
      </c>
      <c r="F110" s="703" t="s">
        <v>247</v>
      </c>
      <c r="G110" s="335"/>
      <c r="H110" s="336">
        <v>4050.0020000000004</v>
      </c>
      <c r="I110" s="337">
        <v>4050.0020000000004</v>
      </c>
    </row>
    <row r="111" spans="2:9" ht="12.95" customHeight="1" x14ac:dyDescent="0.15">
      <c r="B111" s="383"/>
      <c r="C111" s="345" t="s">
        <v>43</v>
      </c>
      <c r="D111" s="346" t="s">
        <v>27</v>
      </c>
      <c r="E111" s="710" t="s">
        <v>273</v>
      </c>
      <c r="F111" s="711"/>
      <c r="G111" s="25"/>
      <c r="H111" s="2">
        <v>36483.215999999986</v>
      </c>
      <c r="I111" s="348">
        <v>36483.215999999986</v>
      </c>
    </row>
    <row r="112" spans="2:9" ht="12.95" customHeight="1" x14ac:dyDescent="0.15">
      <c r="B112" s="381" t="s">
        <v>4</v>
      </c>
      <c r="C112" s="332" t="s">
        <v>43</v>
      </c>
      <c r="D112" s="333" t="s">
        <v>9</v>
      </c>
      <c r="E112" s="702" t="s">
        <v>293</v>
      </c>
      <c r="F112" s="703" t="s">
        <v>115</v>
      </c>
      <c r="G112" s="335"/>
      <c r="H112" s="336">
        <v>4425</v>
      </c>
      <c r="I112" s="337">
        <v>4425</v>
      </c>
    </row>
    <row r="113" spans="2:9" ht="12.95" customHeight="1" x14ac:dyDescent="0.15">
      <c r="B113" s="383"/>
      <c r="C113" s="345" t="s">
        <v>43</v>
      </c>
      <c r="D113" s="346" t="s">
        <v>9</v>
      </c>
      <c r="E113" s="710" t="s">
        <v>273</v>
      </c>
      <c r="F113" s="711"/>
      <c r="G113" s="25"/>
      <c r="H113" s="2">
        <v>4425</v>
      </c>
      <c r="I113" s="348">
        <v>4425</v>
      </c>
    </row>
    <row r="114" spans="2:9" ht="12.95" customHeight="1" x14ac:dyDescent="0.15">
      <c r="B114" s="381" t="s">
        <v>4</v>
      </c>
      <c r="C114" s="332" t="s">
        <v>43</v>
      </c>
      <c r="D114" s="333" t="s">
        <v>10</v>
      </c>
      <c r="E114" s="702" t="s">
        <v>110</v>
      </c>
      <c r="F114" s="703" t="s">
        <v>115</v>
      </c>
      <c r="G114" s="335"/>
      <c r="H114" s="336">
        <v>6055.3559999999998</v>
      </c>
      <c r="I114" s="337">
        <v>6055.3559999999998</v>
      </c>
    </row>
    <row r="115" spans="2:9" ht="12.95" customHeight="1" x14ac:dyDescent="0.15">
      <c r="B115" s="381" t="s">
        <v>4</v>
      </c>
      <c r="C115" s="332" t="s">
        <v>43</v>
      </c>
      <c r="D115" s="338" t="s">
        <v>10</v>
      </c>
      <c r="E115" s="702" t="s">
        <v>293</v>
      </c>
      <c r="F115" s="703" t="s">
        <v>247</v>
      </c>
      <c r="G115" s="335"/>
      <c r="H115" s="336">
        <v>57.143000000000001</v>
      </c>
      <c r="I115" s="337">
        <v>57.143000000000001</v>
      </c>
    </row>
    <row r="116" spans="2:9" ht="12.95" customHeight="1" x14ac:dyDescent="0.15">
      <c r="B116" s="381" t="s">
        <v>4</v>
      </c>
      <c r="C116" s="332" t="s">
        <v>43</v>
      </c>
      <c r="D116" s="333" t="s">
        <v>10</v>
      </c>
      <c r="E116" s="702" t="s">
        <v>110</v>
      </c>
      <c r="F116" s="703" t="s">
        <v>274</v>
      </c>
      <c r="G116" s="335"/>
      <c r="H116" s="336">
        <v>171.42699999999999</v>
      </c>
      <c r="I116" s="337">
        <v>171.42699999999999</v>
      </c>
    </row>
    <row r="117" spans="2:9" ht="12.95" customHeight="1" x14ac:dyDescent="0.15">
      <c r="B117" s="381" t="s">
        <v>15</v>
      </c>
      <c r="C117" s="332" t="s">
        <v>43</v>
      </c>
      <c r="D117" s="333" t="s">
        <v>10</v>
      </c>
      <c r="E117" s="702" t="s">
        <v>293</v>
      </c>
      <c r="F117" s="703" t="s">
        <v>115</v>
      </c>
      <c r="G117" s="335"/>
      <c r="H117" s="336">
        <v>225</v>
      </c>
      <c r="I117" s="337">
        <v>225</v>
      </c>
    </row>
    <row r="118" spans="2:9" ht="12.95" customHeight="1" x14ac:dyDescent="0.15">
      <c r="B118" s="381" t="s">
        <v>6</v>
      </c>
      <c r="C118" s="332" t="s">
        <v>43</v>
      </c>
      <c r="D118" s="333" t="s">
        <v>10</v>
      </c>
      <c r="E118" s="702" t="s">
        <v>110</v>
      </c>
      <c r="F118" s="703" t="s">
        <v>115</v>
      </c>
      <c r="G118" s="335"/>
      <c r="H118" s="336">
        <v>145513.12499999997</v>
      </c>
      <c r="I118" s="337">
        <v>145513.12499999997</v>
      </c>
    </row>
    <row r="119" spans="2:9" ht="12.95" customHeight="1" x14ac:dyDescent="0.15">
      <c r="B119" s="381" t="s">
        <v>6</v>
      </c>
      <c r="C119" s="332" t="s">
        <v>43</v>
      </c>
      <c r="D119" s="333" t="s">
        <v>10</v>
      </c>
      <c r="E119" s="702" t="s">
        <v>293</v>
      </c>
      <c r="F119" s="703" t="s">
        <v>274</v>
      </c>
      <c r="G119" s="335"/>
      <c r="H119" s="336">
        <v>553.56999999999994</v>
      </c>
      <c r="I119" s="337">
        <v>553.56999999999994</v>
      </c>
    </row>
    <row r="120" spans="2:9" ht="12.95" customHeight="1" x14ac:dyDescent="0.15">
      <c r="B120" s="381" t="s">
        <v>18</v>
      </c>
      <c r="C120" s="332" t="s">
        <v>43</v>
      </c>
      <c r="D120" s="333" t="s">
        <v>10</v>
      </c>
      <c r="E120" s="702" t="s">
        <v>110</v>
      </c>
      <c r="F120" s="703" t="s">
        <v>115</v>
      </c>
      <c r="G120" s="335"/>
      <c r="H120" s="336">
        <v>562.5</v>
      </c>
      <c r="I120" s="337">
        <v>562.5</v>
      </c>
    </row>
    <row r="121" spans="2:9" ht="12.95" customHeight="1" thickBot="1" x14ac:dyDescent="0.2">
      <c r="B121" s="388" t="s">
        <v>7</v>
      </c>
      <c r="C121" s="355" t="s">
        <v>43</v>
      </c>
      <c r="D121" s="356" t="s">
        <v>10</v>
      </c>
      <c r="E121" s="704" t="s">
        <v>293</v>
      </c>
      <c r="F121" s="705" t="s">
        <v>247</v>
      </c>
      <c r="G121" s="358"/>
      <c r="H121" s="359">
        <v>2177.143</v>
      </c>
      <c r="I121" s="360">
        <v>2177.143</v>
      </c>
    </row>
    <row r="122" spans="2:9" ht="12.95" customHeight="1" x14ac:dyDescent="0.15">
      <c r="B122" s="384" t="s">
        <v>8</v>
      </c>
      <c r="C122" s="349" t="s">
        <v>43</v>
      </c>
      <c r="D122" s="350" t="s">
        <v>10</v>
      </c>
      <c r="E122" s="706" t="s">
        <v>110</v>
      </c>
      <c r="F122" s="707" t="s">
        <v>115</v>
      </c>
      <c r="G122" s="352"/>
      <c r="H122" s="353">
        <v>76823.125</v>
      </c>
      <c r="I122" s="354">
        <v>76823.125</v>
      </c>
    </row>
    <row r="123" spans="2:9" ht="12.95" customHeight="1" x14ac:dyDescent="0.15">
      <c r="B123" s="381" t="s">
        <v>10</v>
      </c>
      <c r="C123" s="332" t="s">
        <v>43</v>
      </c>
      <c r="D123" s="333" t="s">
        <v>10</v>
      </c>
      <c r="E123" s="702" t="s">
        <v>110</v>
      </c>
      <c r="F123" s="703" t="s">
        <v>115</v>
      </c>
      <c r="G123" s="335"/>
      <c r="H123" s="336">
        <v>1056.25</v>
      </c>
      <c r="I123" s="337">
        <v>1056.25</v>
      </c>
    </row>
    <row r="124" spans="2:9" ht="12.95" customHeight="1" x14ac:dyDescent="0.15">
      <c r="B124" s="381" t="s">
        <v>205</v>
      </c>
      <c r="C124" s="332" t="s">
        <v>43</v>
      </c>
      <c r="D124" s="333" t="s">
        <v>10</v>
      </c>
      <c r="E124" s="702" t="s">
        <v>110</v>
      </c>
      <c r="F124" s="703" t="s">
        <v>115</v>
      </c>
      <c r="G124" s="335"/>
      <c r="H124" s="336">
        <v>4179.375</v>
      </c>
      <c r="I124" s="337">
        <v>4179.375</v>
      </c>
    </row>
    <row r="125" spans="2:9" ht="12.95" customHeight="1" x14ac:dyDescent="0.15">
      <c r="B125" s="381" t="s">
        <v>205</v>
      </c>
      <c r="C125" s="332" t="s">
        <v>43</v>
      </c>
      <c r="D125" s="333" t="s">
        <v>10</v>
      </c>
      <c r="E125" s="702" t="s">
        <v>110</v>
      </c>
      <c r="F125" s="703" t="s">
        <v>274</v>
      </c>
      <c r="G125" s="335"/>
      <c r="H125" s="336">
        <v>25</v>
      </c>
      <c r="I125" s="337">
        <v>25</v>
      </c>
    </row>
    <row r="126" spans="2:9" ht="12.95" customHeight="1" x14ac:dyDescent="0.15">
      <c r="B126" s="381" t="s">
        <v>11</v>
      </c>
      <c r="C126" s="332" t="s">
        <v>43</v>
      </c>
      <c r="D126" s="333" t="s">
        <v>10</v>
      </c>
      <c r="E126" s="702" t="s">
        <v>110</v>
      </c>
      <c r="F126" s="703" t="s">
        <v>247</v>
      </c>
      <c r="G126" s="335"/>
      <c r="H126" s="336">
        <v>788.57100000000003</v>
      </c>
      <c r="I126" s="337">
        <v>788.57100000000003</v>
      </c>
    </row>
    <row r="127" spans="2:9" ht="12.95" customHeight="1" x14ac:dyDescent="0.15">
      <c r="B127" s="381" t="s">
        <v>12</v>
      </c>
      <c r="C127" s="332" t="s">
        <v>43</v>
      </c>
      <c r="D127" s="333" t="s">
        <v>10</v>
      </c>
      <c r="E127" s="702" t="s">
        <v>110</v>
      </c>
      <c r="F127" s="703" t="s">
        <v>115</v>
      </c>
      <c r="G127" s="335"/>
      <c r="H127" s="336">
        <v>24687.5</v>
      </c>
      <c r="I127" s="337">
        <v>24687.5</v>
      </c>
    </row>
    <row r="128" spans="2:9" ht="12.95" customHeight="1" x14ac:dyDescent="0.15">
      <c r="B128" s="381" t="s">
        <v>12</v>
      </c>
      <c r="C128" s="332" t="s">
        <v>43</v>
      </c>
      <c r="D128" s="333" t="s">
        <v>10</v>
      </c>
      <c r="E128" s="702" t="s">
        <v>110</v>
      </c>
      <c r="F128" s="703" t="s">
        <v>274</v>
      </c>
      <c r="G128" s="335"/>
      <c r="H128" s="336">
        <v>162.5</v>
      </c>
      <c r="I128" s="337">
        <v>162.5</v>
      </c>
    </row>
    <row r="129" spans="2:9" ht="12.95" customHeight="1" x14ac:dyDescent="0.15">
      <c r="B129" s="385" t="s">
        <v>13</v>
      </c>
      <c r="C129" s="332" t="s">
        <v>43</v>
      </c>
      <c r="D129" s="333" t="s">
        <v>10</v>
      </c>
      <c r="E129" s="702" t="s">
        <v>110</v>
      </c>
      <c r="F129" s="703" t="s">
        <v>115</v>
      </c>
      <c r="G129" s="335"/>
      <c r="H129" s="336">
        <v>290.625</v>
      </c>
      <c r="I129" s="337">
        <v>290.625</v>
      </c>
    </row>
    <row r="130" spans="2:9" ht="12.95" customHeight="1" x14ac:dyDescent="0.15">
      <c r="B130" s="385" t="s">
        <v>208</v>
      </c>
      <c r="C130" s="332" t="s">
        <v>43</v>
      </c>
      <c r="D130" s="333" t="s">
        <v>10</v>
      </c>
      <c r="E130" s="702" t="s">
        <v>110</v>
      </c>
      <c r="F130" s="703" t="s">
        <v>115</v>
      </c>
      <c r="G130" s="335"/>
      <c r="H130" s="336">
        <v>218.75</v>
      </c>
      <c r="I130" s="337">
        <v>218.75</v>
      </c>
    </row>
    <row r="131" spans="2:9" ht="12.95" customHeight="1" x14ac:dyDescent="0.15">
      <c r="B131" s="385" t="s">
        <v>208</v>
      </c>
      <c r="C131" s="332" t="s">
        <v>43</v>
      </c>
      <c r="D131" s="333" t="s">
        <v>10</v>
      </c>
      <c r="E131" s="702" t="s">
        <v>110</v>
      </c>
      <c r="F131" s="703" t="s">
        <v>274</v>
      </c>
      <c r="G131" s="335"/>
      <c r="H131" s="336">
        <v>12.5</v>
      </c>
      <c r="I131" s="337">
        <v>12.5</v>
      </c>
    </row>
    <row r="132" spans="2:9" ht="12.95" customHeight="1" x14ac:dyDescent="0.15">
      <c r="B132" s="385" t="s">
        <v>17</v>
      </c>
      <c r="C132" s="332" t="s">
        <v>43</v>
      </c>
      <c r="D132" s="333" t="s">
        <v>10</v>
      </c>
      <c r="E132" s="702" t="s">
        <v>110</v>
      </c>
      <c r="F132" s="703" t="s">
        <v>115</v>
      </c>
      <c r="G132" s="335"/>
      <c r="H132" s="336">
        <v>1171.875</v>
      </c>
      <c r="I132" s="337">
        <v>1171.875</v>
      </c>
    </row>
    <row r="133" spans="2:9" ht="12.95" customHeight="1" x14ac:dyDescent="0.15">
      <c r="B133" s="385" t="s">
        <v>30</v>
      </c>
      <c r="C133" s="332" t="s">
        <v>43</v>
      </c>
      <c r="D133" s="333" t="s">
        <v>10</v>
      </c>
      <c r="E133" s="702" t="s">
        <v>110</v>
      </c>
      <c r="F133" s="703" t="s">
        <v>115</v>
      </c>
      <c r="G133" s="335"/>
      <c r="H133" s="336">
        <v>51904.375</v>
      </c>
      <c r="I133" s="337">
        <v>51904.375</v>
      </c>
    </row>
    <row r="134" spans="2:9" ht="12.95" customHeight="1" x14ac:dyDescent="0.15">
      <c r="B134" s="385" t="s">
        <v>30</v>
      </c>
      <c r="C134" s="332" t="s">
        <v>43</v>
      </c>
      <c r="D134" s="333" t="s">
        <v>10</v>
      </c>
      <c r="E134" s="702" t="s">
        <v>110</v>
      </c>
      <c r="F134" s="703" t="s">
        <v>274</v>
      </c>
      <c r="G134" s="335"/>
      <c r="H134" s="336">
        <v>87.5</v>
      </c>
      <c r="I134" s="337">
        <v>87.5</v>
      </c>
    </row>
    <row r="135" spans="2:9" ht="12.95" customHeight="1" x14ac:dyDescent="0.15">
      <c r="B135" s="385" t="s">
        <v>209</v>
      </c>
      <c r="C135" s="332" t="s">
        <v>43</v>
      </c>
      <c r="D135" s="333" t="s">
        <v>10</v>
      </c>
      <c r="E135" s="702" t="s">
        <v>293</v>
      </c>
      <c r="F135" s="703" t="s">
        <v>115</v>
      </c>
      <c r="G135" s="335"/>
      <c r="H135" s="336">
        <v>73477.5</v>
      </c>
      <c r="I135" s="337">
        <v>73477.5</v>
      </c>
    </row>
    <row r="136" spans="2:9" ht="12.95" customHeight="1" x14ac:dyDescent="0.15">
      <c r="B136" s="385" t="s">
        <v>40</v>
      </c>
      <c r="C136" s="332" t="s">
        <v>43</v>
      </c>
      <c r="D136" s="333" t="s">
        <v>10</v>
      </c>
      <c r="E136" s="702" t="s">
        <v>110</v>
      </c>
      <c r="F136" s="703" t="s">
        <v>115</v>
      </c>
      <c r="G136" s="335"/>
      <c r="H136" s="336">
        <v>433.928</v>
      </c>
      <c r="I136" s="337">
        <v>433.928</v>
      </c>
    </row>
    <row r="137" spans="2:9" ht="12.95" customHeight="1" x14ac:dyDescent="0.15">
      <c r="B137" s="385" t="s">
        <v>40</v>
      </c>
      <c r="C137" s="332" t="s">
        <v>43</v>
      </c>
      <c r="D137" s="333" t="s">
        <v>10</v>
      </c>
      <c r="E137" s="702" t="s">
        <v>110</v>
      </c>
      <c r="F137" s="703" t="s">
        <v>274</v>
      </c>
      <c r="G137" s="335"/>
      <c r="H137" s="336">
        <v>16.071000000000002</v>
      </c>
      <c r="I137" s="337">
        <v>16.071000000000002</v>
      </c>
    </row>
    <row r="138" spans="2:9" ht="12.95" customHeight="1" x14ac:dyDescent="0.15">
      <c r="B138" s="385" t="s">
        <v>26</v>
      </c>
      <c r="C138" s="332" t="s">
        <v>43</v>
      </c>
      <c r="D138" s="333" t="s">
        <v>10</v>
      </c>
      <c r="E138" s="702" t="s">
        <v>293</v>
      </c>
      <c r="F138" s="703" t="s">
        <v>115</v>
      </c>
      <c r="G138" s="335"/>
      <c r="H138" s="336">
        <v>3696.4279999999999</v>
      </c>
      <c r="I138" s="337">
        <v>3696.4279999999999</v>
      </c>
    </row>
    <row r="139" spans="2:9" ht="12.95" customHeight="1" x14ac:dyDescent="0.15">
      <c r="B139" s="383"/>
      <c r="C139" s="345" t="s">
        <v>43</v>
      </c>
      <c r="D139" s="346" t="s">
        <v>10</v>
      </c>
      <c r="E139" s="710" t="s">
        <v>273</v>
      </c>
      <c r="F139" s="711"/>
      <c r="G139" s="25"/>
      <c r="H139" s="2">
        <v>394347.13699999976</v>
      </c>
      <c r="I139" s="348">
        <v>394347.13699999976</v>
      </c>
    </row>
    <row r="140" spans="2:9" ht="12.95" customHeight="1" x14ac:dyDescent="0.15">
      <c r="B140" s="381" t="s">
        <v>6</v>
      </c>
      <c r="C140" s="332" t="s">
        <v>43</v>
      </c>
      <c r="D140" s="333" t="s">
        <v>205</v>
      </c>
      <c r="E140" s="702" t="s">
        <v>110</v>
      </c>
      <c r="F140" s="703" t="s">
        <v>115</v>
      </c>
      <c r="G140" s="335"/>
      <c r="H140" s="336">
        <v>30562.5</v>
      </c>
      <c r="I140" s="337">
        <v>30562.5</v>
      </c>
    </row>
    <row r="141" spans="2:9" ht="12.95" customHeight="1" x14ac:dyDescent="0.15">
      <c r="B141" s="381" t="s">
        <v>18</v>
      </c>
      <c r="C141" s="332" t="s">
        <v>43</v>
      </c>
      <c r="D141" s="333" t="s">
        <v>205</v>
      </c>
      <c r="E141" s="702" t="s">
        <v>293</v>
      </c>
      <c r="F141" s="703" t="s">
        <v>115</v>
      </c>
      <c r="G141" s="335"/>
      <c r="H141" s="336">
        <v>87.5</v>
      </c>
      <c r="I141" s="337">
        <v>87.5</v>
      </c>
    </row>
    <row r="142" spans="2:9" ht="12.95" customHeight="1" x14ac:dyDescent="0.15">
      <c r="B142" s="381" t="s">
        <v>8</v>
      </c>
      <c r="C142" s="332" t="s">
        <v>43</v>
      </c>
      <c r="D142" s="333" t="s">
        <v>205</v>
      </c>
      <c r="E142" s="702" t="s">
        <v>110</v>
      </c>
      <c r="F142" s="703" t="s">
        <v>115</v>
      </c>
      <c r="G142" s="335"/>
      <c r="H142" s="336">
        <v>5849.375</v>
      </c>
      <c r="I142" s="337">
        <v>5849.375</v>
      </c>
    </row>
    <row r="143" spans="2:9" ht="12.95" customHeight="1" x14ac:dyDescent="0.15">
      <c r="B143" s="381" t="s">
        <v>10</v>
      </c>
      <c r="C143" s="332" t="s">
        <v>43</v>
      </c>
      <c r="D143" s="333" t="s">
        <v>317</v>
      </c>
      <c r="E143" s="702" t="s">
        <v>293</v>
      </c>
      <c r="F143" s="703" t="s">
        <v>115</v>
      </c>
      <c r="G143" s="335"/>
      <c r="H143" s="336">
        <v>1275</v>
      </c>
      <c r="I143" s="337">
        <v>1275</v>
      </c>
    </row>
    <row r="144" spans="2:9" ht="12.95" customHeight="1" x14ac:dyDescent="0.15">
      <c r="B144" s="381" t="s">
        <v>30</v>
      </c>
      <c r="C144" s="332" t="s">
        <v>43</v>
      </c>
      <c r="D144" s="333" t="s">
        <v>205</v>
      </c>
      <c r="E144" s="702" t="s">
        <v>110</v>
      </c>
      <c r="F144" s="703" t="s">
        <v>115</v>
      </c>
      <c r="G144" s="335"/>
      <c r="H144" s="336">
        <v>32167.5</v>
      </c>
      <c r="I144" s="337">
        <v>32167.5</v>
      </c>
    </row>
    <row r="145" spans="2:9" ht="12.95" customHeight="1" x14ac:dyDescent="0.15">
      <c r="B145" s="381" t="s">
        <v>40</v>
      </c>
      <c r="C145" s="332" t="s">
        <v>43</v>
      </c>
      <c r="D145" s="333" t="s">
        <v>205</v>
      </c>
      <c r="E145" s="702" t="s">
        <v>293</v>
      </c>
      <c r="F145" s="703" t="s">
        <v>115</v>
      </c>
      <c r="G145" s="335"/>
      <c r="H145" s="336">
        <v>80.356999999999999</v>
      </c>
      <c r="I145" s="337">
        <v>80.356999999999999</v>
      </c>
    </row>
    <row r="146" spans="2:9" ht="12.95" customHeight="1" x14ac:dyDescent="0.15">
      <c r="B146" s="381" t="s">
        <v>26</v>
      </c>
      <c r="C146" s="332" t="s">
        <v>43</v>
      </c>
      <c r="D146" s="333" t="s">
        <v>205</v>
      </c>
      <c r="E146" s="702" t="s">
        <v>110</v>
      </c>
      <c r="F146" s="703" t="s">
        <v>115</v>
      </c>
      <c r="G146" s="335"/>
      <c r="H146" s="336">
        <v>144.643</v>
      </c>
      <c r="I146" s="337">
        <v>144.643</v>
      </c>
    </row>
    <row r="147" spans="2:9" ht="12.95" customHeight="1" x14ac:dyDescent="0.15">
      <c r="B147" s="383"/>
      <c r="C147" s="345" t="s">
        <v>43</v>
      </c>
      <c r="D147" s="346" t="s">
        <v>205</v>
      </c>
      <c r="E147" s="710" t="s">
        <v>273</v>
      </c>
      <c r="F147" s="711"/>
      <c r="G147" s="25"/>
      <c r="H147" s="2">
        <v>70166.874999999985</v>
      </c>
      <c r="I147" s="348">
        <v>70166.874999999985</v>
      </c>
    </row>
    <row r="148" spans="2:9" ht="12.95" customHeight="1" x14ac:dyDescent="0.15">
      <c r="B148" s="381" t="s">
        <v>4</v>
      </c>
      <c r="C148" s="332" t="s">
        <v>43</v>
      </c>
      <c r="D148" s="333" t="s">
        <v>11</v>
      </c>
      <c r="E148" s="702" t="s">
        <v>110</v>
      </c>
      <c r="F148" s="703" t="s">
        <v>247</v>
      </c>
      <c r="G148" s="335"/>
      <c r="H148" s="336">
        <v>171.429</v>
      </c>
      <c r="I148" s="337">
        <v>171.429</v>
      </c>
    </row>
    <row r="149" spans="2:9" ht="12.95" customHeight="1" x14ac:dyDescent="0.15">
      <c r="B149" s="381" t="s">
        <v>5</v>
      </c>
      <c r="C149" s="332" t="s">
        <v>43</v>
      </c>
      <c r="D149" s="333" t="s">
        <v>11</v>
      </c>
      <c r="E149" s="702" t="s">
        <v>110</v>
      </c>
      <c r="F149" s="703" t="s">
        <v>247</v>
      </c>
      <c r="G149" s="335"/>
      <c r="H149" s="336">
        <v>325.71399999999994</v>
      </c>
      <c r="I149" s="337">
        <v>325.71399999999994</v>
      </c>
    </row>
    <row r="150" spans="2:9" ht="12.95" customHeight="1" x14ac:dyDescent="0.15">
      <c r="B150" s="381" t="s">
        <v>6</v>
      </c>
      <c r="C150" s="332" t="s">
        <v>43</v>
      </c>
      <c r="D150" s="333" t="s">
        <v>11</v>
      </c>
      <c r="E150" s="702" t="s">
        <v>293</v>
      </c>
      <c r="F150" s="703" t="s">
        <v>247</v>
      </c>
      <c r="G150" s="335"/>
      <c r="H150" s="336">
        <v>1285.7149999999999</v>
      </c>
      <c r="I150" s="337">
        <v>1285.7149999999999</v>
      </c>
    </row>
    <row r="151" spans="2:9" ht="12.95" customHeight="1" x14ac:dyDescent="0.15">
      <c r="B151" s="381" t="s">
        <v>7</v>
      </c>
      <c r="C151" s="332" t="s">
        <v>43</v>
      </c>
      <c r="D151" s="333" t="s">
        <v>11</v>
      </c>
      <c r="E151" s="702" t="s">
        <v>110</v>
      </c>
      <c r="F151" s="703" t="s">
        <v>115</v>
      </c>
      <c r="G151" s="335"/>
      <c r="H151" s="336">
        <v>399.99900000000014</v>
      </c>
      <c r="I151" s="337">
        <v>399.99900000000014</v>
      </c>
    </row>
    <row r="152" spans="2:9" ht="12.95" customHeight="1" x14ac:dyDescent="0.15">
      <c r="B152" s="381" t="s">
        <v>7</v>
      </c>
      <c r="C152" s="332" t="s">
        <v>43</v>
      </c>
      <c r="D152" s="333" t="s">
        <v>11</v>
      </c>
      <c r="E152" s="702" t="s">
        <v>110</v>
      </c>
      <c r="F152" s="703" t="s">
        <v>247</v>
      </c>
      <c r="G152" s="335"/>
      <c r="H152" s="336">
        <v>24885.714</v>
      </c>
      <c r="I152" s="337">
        <v>24885.714</v>
      </c>
    </row>
    <row r="153" spans="2:9" ht="12.95" customHeight="1" x14ac:dyDescent="0.15">
      <c r="B153" s="381" t="s">
        <v>12</v>
      </c>
      <c r="C153" s="332" t="s">
        <v>43</v>
      </c>
      <c r="D153" s="333" t="s">
        <v>11</v>
      </c>
      <c r="E153" s="702" t="s">
        <v>293</v>
      </c>
      <c r="F153" s="703" t="s">
        <v>115</v>
      </c>
      <c r="G153" s="335"/>
      <c r="H153" s="336">
        <v>87.5</v>
      </c>
      <c r="I153" s="337">
        <v>87.5</v>
      </c>
    </row>
    <row r="154" spans="2:9" ht="12.95" customHeight="1" x14ac:dyDescent="0.15">
      <c r="B154" s="381" t="s">
        <v>26</v>
      </c>
      <c r="C154" s="332" t="s">
        <v>43</v>
      </c>
      <c r="D154" s="333" t="s">
        <v>11</v>
      </c>
      <c r="E154" s="702" t="s">
        <v>110</v>
      </c>
      <c r="F154" s="703" t="s">
        <v>115</v>
      </c>
      <c r="G154" s="335"/>
      <c r="H154" s="336">
        <v>1877.8580000000002</v>
      </c>
      <c r="I154" s="337">
        <v>1877.8580000000002</v>
      </c>
    </row>
    <row r="155" spans="2:9" ht="12.95" customHeight="1" x14ac:dyDescent="0.15">
      <c r="B155" s="381" t="s">
        <v>26</v>
      </c>
      <c r="C155" s="332" t="s">
        <v>43</v>
      </c>
      <c r="D155" s="333" t="s">
        <v>11</v>
      </c>
      <c r="E155" s="702" t="s">
        <v>110</v>
      </c>
      <c r="F155" s="703" t="s">
        <v>274</v>
      </c>
      <c r="G155" s="335"/>
      <c r="H155" s="336">
        <v>35</v>
      </c>
      <c r="I155" s="337">
        <v>35</v>
      </c>
    </row>
    <row r="156" spans="2:9" ht="12.95" customHeight="1" x14ac:dyDescent="0.15">
      <c r="B156" s="381" t="s">
        <v>26</v>
      </c>
      <c r="C156" s="332" t="s">
        <v>43</v>
      </c>
      <c r="D156" s="333" t="s">
        <v>11</v>
      </c>
      <c r="E156" s="702" t="s">
        <v>146</v>
      </c>
      <c r="F156" s="703" t="s">
        <v>275</v>
      </c>
      <c r="G156" s="335">
        <v>9</v>
      </c>
      <c r="H156" s="336"/>
      <c r="I156" s="337">
        <v>9</v>
      </c>
    </row>
    <row r="157" spans="2:9" ht="12.95" customHeight="1" x14ac:dyDescent="0.15">
      <c r="B157" s="383"/>
      <c r="C157" s="345" t="s">
        <v>43</v>
      </c>
      <c r="D157" s="346" t="s">
        <v>11</v>
      </c>
      <c r="E157" s="710" t="s">
        <v>273</v>
      </c>
      <c r="F157" s="711"/>
      <c r="G157" s="25">
        <v>9</v>
      </c>
      <c r="H157" s="2">
        <v>29068.928999999996</v>
      </c>
      <c r="I157" s="348">
        <v>29077.928999999996</v>
      </c>
    </row>
    <row r="158" spans="2:9" ht="12.95" customHeight="1" x14ac:dyDescent="0.15">
      <c r="B158" s="381" t="s">
        <v>18</v>
      </c>
      <c r="C158" s="332" t="s">
        <v>43</v>
      </c>
      <c r="D158" s="333" t="s">
        <v>31</v>
      </c>
      <c r="E158" s="702" t="s">
        <v>110</v>
      </c>
      <c r="F158" s="703" t="s">
        <v>115</v>
      </c>
      <c r="G158" s="335"/>
      <c r="H158" s="336">
        <v>19092.857</v>
      </c>
      <c r="I158" s="337">
        <v>19092.857</v>
      </c>
    </row>
    <row r="159" spans="2:9" ht="12.95" customHeight="1" x14ac:dyDescent="0.15">
      <c r="B159" s="381" t="s">
        <v>18</v>
      </c>
      <c r="C159" s="332" t="s">
        <v>43</v>
      </c>
      <c r="D159" s="333" t="s">
        <v>31</v>
      </c>
      <c r="E159" s="702" t="s">
        <v>110</v>
      </c>
      <c r="F159" s="703" t="s">
        <v>247</v>
      </c>
      <c r="G159" s="335"/>
      <c r="H159" s="336">
        <v>20121.429</v>
      </c>
      <c r="I159" s="337">
        <v>20121.429</v>
      </c>
    </row>
    <row r="160" spans="2:9" ht="12.95" customHeight="1" x14ac:dyDescent="0.15">
      <c r="B160" s="381" t="s">
        <v>37</v>
      </c>
      <c r="C160" s="332" t="s">
        <v>43</v>
      </c>
      <c r="D160" s="333" t="s">
        <v>31</v>
      </c>
      <c r="E160" s="702" t="s">
        <v>110</v>
      </c>
      <c r="F160" s="703" t="s">
        <v>247</v>
      </c>
      <c r="G160" s="335"/>
      <c r="H160" s="336">
        <v>3085.7150000000001</v>
      </c>
      <c r="I160" s="337">
        <v>3085.7150000000001</v>
      </c>
    </row>
    <row r="161" spans="2:9" ht="12.95" customHeight="1" x14ac:dyDescent="0.15">
      <c r="B161" s="381" t="s">
        <v>33</v>
      </c>
      <c r="C161" s="332" t="s">
        <v>43</v>
      </c>
      <c r="D161" s="333" t="s">
        <v>31</v>
      </c>
      <c r="E161" s="702" t="s">
        <v>110</v>
      </c>
      <c r="F161" s="703" t="s">
        <v>115</v>
      </c>
      <c r="G161" s="335"/>
      <c r="H161" s="336">
        <v>157.499</v>
      </c>
      <c r="I161" s="337">
        <v>157.499</v>
      </c>
    </row>
    <row r="162" spans="2:9" ht="12.95" customHeight="1" x14ac:dyDescent="0.15">
      <c r="B162" s="383"/>
      <c r="C162" s="345" t="s">
        <v>43</v>
      </c>
      <c r="D162" s="346" t="s">
        <v>31</v>
      </c>
      <c r="E162" s="710" t="s">
        <v>273</v>
      </c>
      <c r="F162" s="711"/>
      <c r="G162" s="25"/>
      <c r="H162" s="2">
        <v>42457.500000000022</v>
      </c>
      <c r="I162" s="348">
        <v>42457.500000000022</v>
      </c>
    </row>
    <row r="163" spans="2:9" ht="12.95" customHeight="1" x14ac:dyDescent="0.15">
      <c r="B163" s="381" t="s">
        <v>27</v>
      </c>
      <c r="C163" s="332" t="s">
        <v>43</v>
      </c>
      <c r="D163" s="333" t="s">
        <v>22</v>
      </c>
      <c r="E163" s="702" t="s">
        <v>110</v>
      </c>
      <c r="F163" s="703" t="s">
        <v>115</v>
      </c>
      <c r="G163" s="335"/>
      <c r="H163" s="336">
        <v>15162.858</v>
      </c>
      <c r="I163" s="337">
        <v>15162.858</v>
      </c>
    </row>
    <row r="164" spans="2:9" ht="12.95" customHeight="1" x14ac:dyDescent="0.15">
      <c r="B164" s="381" t="s">
        <v>27</v>
      </c>
      <c r="C164" s="332" t="s">
        <v>43</v>
      </c>
      <c r="D164" s="333" t="s">
        <v>22</v>
      </c>
      <c r="E164" s="702" t="s">
        <v>110</v>
      </c>
      <c r="F164" s="703" t="s">
        <v>247</v>
      </c>
      <c r="G164" s="335"/>
      <c r="H164" s="336">
        <v>19354.286</v>
      </c>
      <c r="I164" s="337">
        <v>19354.286</v>
      </c>
    </row>
    <row r="165" spans="2:9" ht="12.95" customHeight="1" x14ac:dyDescent="0.15">
      <c r="B165" s="381" t="s">
        <v>27</v>
      </c>
      <c r="C165" s="332" t="s">
        <v>43</v>
      </c>
      <c r="D165" s="333" t="s">
        <v>22</v>
      </c>
      <c r="E165" s="702" t="s">
        <v>110</v>
      </c>
      <c r="F165" s="703" t="s">
        <v>274</v>
      </c>
      <c r="G165" s="335"/>
      <c r="H165" s="336">
        <v>285</v>
      </c>
      <c r="I165" s="337">
        <v>285</v>
      </c>
    </row>
    <row r="166" spans="2:9" ht="12.95" customHeight="1" x14ac:dyDescent="0.15">
      <c r="B166" s="381" t="s">
        <v>28</v>
      </c>
      <c r="C166" s="332" t="s">
        <v>43</v>
      </c>
      <c r="D166" s="333" t="s">
        <v>22</v>
      </c>
      <c r="E166" s="702" t="s">
        <v>110</v>
      </c>
      <c r="F166" s="703" t="s">
        <v>115</v>
      </c>
      <c r="G166" s="335"/>
      <c r="H166" s="336">
        <v>2464.2860000000001</v>
      </c>
      <c r="I166" s="337">
        <v>2464.2860000000001</v>
      </c>
    </row>
    <row r="167" spans="2:9" ht="12.95" customHeight="1" x14ac:dyDescent="0.15">
      <c r="B167" s="381" t="s">
        <v>28</v>
      </c>
      <c r="C167" s="332" t="s">
        <v>43</v>
      </c>
      <c r="D167" s="333" t="s">
        <v>22</v>
      </c>
      <c r="E167" s="702" t="s">
        <v>110</v>
      </c>
      <c r="F167" s="703" t="s">
        <v>247</v>
      </c>
      <c r="G167" s="335"/>
      <c r="H167" s="336">
        <v>1478.5720000000001</v>
      </c>
      <c r="I167" s="337">
        <v>1478.5720000000001</v>
      </c>
    </row>
    <row r="168" spans="2:9" ht="12.95" customHeight="1" x14ac:dyDescent="0.15">
      <c r="B168" s="381" t="s">
        <v>251</v>
      </c>
      <c r="C168" s="332" t="s">
        <v>43</v>
      </c>
      <c r="D168" s="333" t="s">
        <v>22</v>
      </c>
      <c r="E168" s="702" t="s">
        <v>87</v>
      </c>
      <c r="F168" s="703" t="s">
        <v>94</v>
      </c>
      <c r="G168" s="335"/>
      <c r="H168" s="336">
        <v>17.5</v>
      </c>
      <c r="I168" s="337">
        <v>17.5</v>
      </c>
    </row>
    <row r="169" spans="2:9" ht="12.95" customHeight="1" x14ac:dyDescent="0.15">
      <c r="B169" s="381" t="s">
        <v>26</v>
      </c>
      <c r="C169" s="332" t="s">
        <v>43</v>
      </c>
      <c r="D169" s="333" t="s">
        <v>22</v>
      </c>
      <c r="E169" s="702" t="s">
        <v>110</v>
      </c>
      <c r="F169" s="703" t="s">
        <v>115</v>
      </c>
      <c r="G169" s="335"/>
      <c r="H169" s="336">
        <v>70</v>
      </c>
      <c r="I169" s="337">
        <v>70</v>
      </c>
    </row>
    <row r="170" spans="2:9" ht="12.95" customHeight="1" x14ac:dyDescent="0.15">
      <c r="B170" s="381" t="s">
        <v>26</v>
      </c>
      <c r="C170" s="332" t="s">
        <v>43</v>
      </c>
      <c r="D170" s="333" t="s">
        <v>22</v>
      </c>
      <c r="E170" s="702" t="s">
        <v>110</v>
      </c>
      <c r="F170" s="703" t="s">
        <v>274</v>
      </c>
      <c r="G170" s="335"/>
      <c r="H170" s="336">
        <v>35</v>
      </c>
      <c r="I170" s="337">
        <v>35</v>
      </c>
    </row>
    <row r="171" spans="2:9" ht="12.95" customHeight="1" x14ac:dyDescent="0.15">
      <c r="B171" s="383"/>
      <c r="C171" s="345" t="s">
        <v>43</v>
      </c>
      <c r="D171" s="346" t="s">
        <v>22</v>
      </c>
      <c r="E171" s="710" t="s">
        <v>273</v>
      </c>
      <c r="F171" s="711"/>
      <c r="G171" s="25"/>
      <c r="H171" s="2">
        <v>38867.502000000008</v>
      </c>
      <c r="I171" s="348">
        <v>38867.502000000008</v>
      </c>
    </row>
    <row r="172" spans="2:9" ht="12.95" customHeight="1" x14ac:dyDescent="0.15">
      <c r="B172" s="381" t="s">
        <v>18</v>
      </c>
      <c r="C172" s="332" t="s">
        <v>43</v>
      </c>
      <c r="D172" s="333" t="s">
        <v>23</v>
      </c>
      <c r="E172" s="702" t="s">
        <v>110</v>
      </c>
      <c r="F172" s="703" t="s">
        <v>115</v>
      </c>
      <c r="G172" s="335"/>
      <c r="H172" s="336">
        <v>7778.5709999999999</v>
      </c>
      <c r="I172" s="337">
        <v>7778.5709999999999</v>
      </c>
    </row>
    <row r="173" spans="2:9" ht="12.95" customHeight="1" x14ac:dyDescent="0.15">
      <c r="B173" s="381" t="s">
        <v>18</v>
      </c>
      <c r="C173" s="332" t="s">
        <v>43</v>
      </c>
      <c r="D173" s="333" t="s">
        <v>23</v>
      </c>
      <c r="E173" s="702" t="s">
        <v>110</v>
      </c>
      <c r="F173" s="703" t="s">
        <v>247</v>
      </c>
      <c r="G173" s="335"/>
      <c r="H173" s="336">
        <v>6942.857</v>
      </c>
      <c r="I173" s="337">
        <v>6942.857</v>
      </c>
    </row>
    <row r="174" spans="2:9" ht="12.95" customHeight="1" x14ac:dyDescent="0.15">
      <c r="B174" s="381" t="s">
        <v>31</v>
      </c>
      <c r="C174" s="332" t="s">
        <v>43</v>
      </c>
      <c r="D174" s="333" t="s">
        <v>23</v>
      </c>
      <c r="E174" s="702" t="s">
        <v>110</v>
      </c>
      <c r="F174" s="703" t="s">
        <v>115</v>
      </c>
      <c r="G174" s="335"/>
      <c r="H174" s="336">
        <v>2378.5720000000001</v>
      </c>
      <c r="I174" s="337">
        <v>2378.5720000000001</v>
      </c>
    </row>
    <row r="175" spans="2:9" ht="12.95" customHeight="1" x14ac:dyDescent="0.15">
      <c r="B175" s="381" t="s">
        <v>31</v>
      </c>
      <c r="C175" s="332" t="s">
        <v>43</v>
      </c>
      <c r="D175" s="333" t="s">
        <v>23</v>
      </c>
      <c r="E175" s="702" t="s">
        <v>110</v>
      </c>
      <c r="F175" s="703" t="s">
        <v>247</v>
      </c>
      <c r="G175" s="335"/>
      <c r="H175" s="336">
        <v>1285.7139999999999</v>
      </c>
      <c r="I175" s="337">
        <v>1285.7139999999999</v>
      </c>
    </row>
    <row r="176" spans="2:9" ht="12.95" customHeight="1" x14ac:dyDescent="0.15">
      <c r="B176" s="383"/>
      <c r="C176" s="345" t="s">
        <v>43</v>
      </c>
      <c r="D176" s="346" t="s">
        <v>23</v>
      </c>
      <c r="E176" s="710" t="s">
        <v>273</v>
      </c>
      <c r="F176" s="711"/>
      <c r="G176" s="25"/>
      <c r="H176" s="2">
        <v>18385.714</v>
      </c>
      <c r="I176" s="348">
        <v>18385.714</v>
      </c>
    </row>
    <row r="177" spans="2:9" ht="12.95" customHeight="1" x14ac:dyDescent="0.15">
      <c r="B177" s="381" t="s">
        <v>18</v>
      </c>
      <c r="C177" s="332" t="s">
        <v>43</v>
      </c>
      <c r="D177" s="333" t="s">
        <v>12</v>
      </c>
      <c r="E177" s="702" t="s">
        <v>110</v>
      </c>
      <c r="F177" s="703" t="s">
        <v>115</v>
      </c>
      <c r="G177" s="335"/>
      <c r="H177" s="336">
        <v>75</v>
      </c>
      <c r="I177" s="337">
        <v>75</v>
      </c>
    </row>
    <row r="178" spans="2:9" ht="12.95" customHeight="1" x14ac:dyDescent="0.15">
      <c r="B178" s="381" t="s">
        <v>8</v>
      </c>
      <c r="C178" s="332" t="s">
        <v>43</v>
      </c>
      <c r="D178" s="333" t="s">
        <v>12</v>
      </c>
      <c r="E178" s="702" t="s">
        <v>110</v>
      </c>
      <c r="F178" s="703" t="s">
        <v>115</v>
      </c>
      <c r="G178" s="335"/>
      <c r="H178" s="336">
        <v>762.5</v>
      </c>
      <c r="I178" s="337">
        <v>762.5</v>
      </c>
    </row>
    <row r="179" spans="2:9" ht="12.95" customHeight="1" thickBot="1" x14ac:dyDescent="0.2">
      <c r="B179" s="388" t="s">
        <v>10</v>
      </c>
      <c r="C179" s="355" t="s">
        <v>43</v>
      </c>
      <c r="D179" s="356" t="s">
        <v>12</v>
      </c>
      <c r="E179" s="704" t="s">
        <v>110</v>
      </c>
      <c r="F179" s="705" t="s">
        <v>115</v>
      </c>
      <c r="G179" s="358"/>
      <c r="H179" s="359">
        <v>16903.125</v>
      </c>
      <c r="I179" s="360">
        <v>16903.125</v>
      </c>
    </row>
    <row r="180" spans="2:9" ht="12.95" customHeight="1" x14ac:dyDescent="0.15">
      <c r="B180" s="384" t="s">
        <v>10</v>
      </c>
      <c r="C180" s="349" t="s">
        <v>43</v>
      </c>
      <c r="D180" s="350" t="s">
        <v>12</v>
      </c>
      <c r="E180" s="706" t="s">
        <v>110</v>
      </c>
      <c r="F180" s="707" t="s">
        <v>274</v>
      </c>
      <c r="G180" s="352"/>
      <c r="H180" s="353">
        <v>37.5</v>
      </c>
      <c r="I180" s="354">
        <v>37.5</v>
      </c>
    </row>
    <row r="181" spans="2:9" ht="12.95" customHeight="1" x14ac:dyDescent="0.15">
      <c r="B181" s="381" t="s">
        <v>205</v>
      </c>
      <c r="C181" s="332" t="s">
        <v>43</v>
      </c>
      <c r="D181" s="333" t="s">
        <v>12</v>
      </c>
      <c r="E181" s="702" t="s">
        <v>110</v>
      </c>
      <c r="F181" s="703" t="s">
        <v>115</v>
      </c>
      <c r="G181" s="335"/>
      <c r="H181" s="336">
        <v>33840.625</v>
      </c>
      <c r="I181" s="337">
        <v>33840.625</v>
      </c>
    </row>
    <row r="182" spans="2:9" ht="12.95" customHeight="1" x14ac:dyDescent="0.15">
      <c r="B182" s="381" t="s">
        <v>208</v>
      </c>
      <c r="C182" s="332" t="s">
        <v>43</v>
      </c>
      <c r="D182" s="333" t="s">
        <v>12</v>
      </c>
      <c r="E182" s="702" t="s">
        <v>110</v>
      </c>
      <c r="F182" s="703" t="s">
        <v>115</v>
      </c>
      <c r="G182" s="335"/>
      <c r="H182" s="336">
        <v>43.75</v>
      </c>
      <c r="I182" s="337">
        <v>43.75</v>
      </c>
    </row>
    <row r="183" spans="2:9" ht="12.95" customHeight="1" x14ac:dyDescent="0.15">
      <c r="B183" s="381" t="s">
        <v>30</v>
      </c>
      <c r="C183" s="332" t="s">
        <v>43</v>
      </c>
      <c r="D183" s="333" t="s">
        <v>12</v>
      </c>
      <c r="E183" s="702" t="s">
        <v>110</v>
      </c>
      <c r="F183" s="703" t="s">
        <v>115</v>
      </c>
      <c r="G183" s="335"/>
      <c r="H183" s="336">
        <v>13820</v>
      </c>
      <c r="I183" s="337">
        <v>13820</v>
      </c>
    </row>
    <row r="184" spans="2:9" ht="12.95" customHeight="1" x14ac:dyDescent="0.15">
      <c r="B184" s="381" t="s">
        <v>209</v>
      </c>
      <c r="C184" s="332" t="s">
        <v>43</v>
      </c>
      <c r="D184" s="333" t="s">
        <v>12</v>
      </c>
      <c r="E184" s="702" t="s">
        <v>110</v>
      </c>
      <c r="F184" s="703" t="s">
        <v>115</v>
      </c>
      <c r="G184" s="335"/>
      <c r="H184" s="336">
        <v>327.5</v>
      </c>
      <c r="I184" s="337">
        <v>327.5</v>
      </c>
    </row>
    <row r="185" spans="2:9" ht="12.95" customHeight="1" x14ac:dyDescent="0.15">
      <c r="B185" s="383"/>
      <c r="C185" s="345" t="s">
        <v>43</v>
      </c>
      <c r="D185" s="346" t="s">
        <v>12</v>
      </c>
      <c r="E185" s="710" t="s">
        <v>273</v>
      </c>
      <c r="F185" s="711"/>
      <c r="G185" s="25"/>
      <c r="H185" s="2">
        <v>65810</v>
      </c>
      <c r="I185" s="348">
        <v>65810</v>
      </c>
    </row>
    <row r="186" spans="2:9" ht="12.95" customHeight="1" x14ac:dyDescent="0.15">
      <c r="B186" s="381" t="s">
        <v>6</v>
      </c>
      <c r="C186" s="332" t="s">
        <v>43</v>
      </c>
      <c r="D186" s="333" t="s">
        <v>13</v>
      </c>
      <c r="E186" s="702" t="s">
        <v>110</v>
      </c>
      <c r="F186" s="703" t="s">
        <v>115</v>
      </c>
      <c r="G186" s="335"/>
      <c r="H186" s="336">
        <v>1185</v>
      </c>
      <c r="I186" s="337">
        <v>1185</v>
      </c>
    </row>
    <row r="187" spans="2:9" ht="12.95" customHeight="1" x14ac:dyDescent="0.15">
      <c r="B187" s="381" t="s">
        <v>8</v>
      </c>
      <c r="C187" s="332" t="s">
        <v>43</v>
      </c>
      <c r="D187" s="333" t="s">
        <v>13</v>
      </c>
      <c r="E187" s="702" t="s">
        <v>110</v>
      </c>
      <c r="F187" s="703" t="s">
        <v>115</v>
      </c>
      <c r="G187" s="335"/>
      <c r="H187" s="336">
        <v>45</v>
      </c>
      <c r="I187" s="337">
        <v>45</v>
      </c>
    </row>
    <row r="188" spans="2:9" ht="12.95" customHeight="1" x14ac:dyDescent="0.15">
      <c r="B188" s="381" t="s">
        <v>10</v>
      </c>
      <c r="C188" s="332" t="s">
        <v>43</v>
      </c>
      <c r="D188" s="333" t="s">
        <v>13</v>
      </c>
      <c r="E188" s="702" t="s">
        <v>110</v>
      </c>
      <c r="F188" s="703" t="s">
        <v>115</v>
      </c>
      <c r="G188" s="335"/>
      <c r="H188" s="336">
        <v>10785</v>
      </c>
      <c r="I188" s="337">
        <v>10785</v>
      </c>
    </row>
    <row r="189" spans="2:9" ht="12.95" customHeight="1" x14ac:dyDescent="0.15">
      <c r="B189" s="381" t="s">
        <v>205</v>
      </c>
      <c r="C189" s="332" t="s">
        <v>43</v>
      </c>
      <c r="D189" s="333" t="s">
        <v>13</v>
      </c>
      <c r="E189" s="702" t="s">
        <v>110</v>
      </c>
      <c r="F189" s="703" t="s">
        <v>115</v>
      </c>
      <c r="G189" s="335"/>
      <c r="H189" s="336">
        <v>4239.375</v>
      </c>
      <c r="I189" s="337">
        <v>4239.375</v>
      </c>
    </row>
    <row r="190" spans="2:9" ht="12.95" customHeight="1" x14ac:dyDescent="0.15">
      <c r="B190" s="381" t="s">
        <v>30</v>
      </c>
      <c r="C190" s="332" t="s">
        <v>43</v>
      </c>
      <c r="D190" s="333" t="s">
        <v>13</v>
      </c>
      <c r="E190" s="702" t="s">
        <v>110</v>
      </c>
      <c r="F190" s="703" t="s">
        <v>115</v>
      </c>
      <c r="G190" s="335"/>
      <c r="H190" s="336">
        <v>18.75</v>
      </c>
      <c r="I190" s="337">
        <v>18.75</v>
      </c>
    </row>
    <row r="191" spans="2:9" ht="12.95" customHeight="1" x14ac:dyDescent="0.15">
      <c r="B191" s="383"/>
      <c r="C191" s="345" t="s">
        <v>43</v>
      </c>
      <c r="D191" s="346" t="s">
        <v>13</v>
      </c>
      <c r="E191" s="710" t="s">
        <v>273</v>
      </c>
      <c r="F191" s="711"/>
      <c r="G191" s="25"/>
      <c r="H191" s="2">
        <v>16273.125</v>
      </c>
      <c r="I191" s="348">
        <v>16273.125</v>
      </c>
    </row>
    <row r="192" spans="2:9" ht="12.95" customHeight="1" x14ac:dyDescent="0.15">
      <c r="B192" s="381" t="s">
        <v>8</v>
      </c>
      <c r="C192" s="332" t="s">
        <v>43</v>
      </c>
      <c r="D192" s="333" t="s">
        <v>208</v>
      </c>
      <c r="E192" s="702" t="s">
        <v>110</v>
      </c>
      <c r="F192" s="703" t="s">
        <v>115</v>
      </c>
      <c r="G192" s="335"/>
      <c r="H192" s="336">
        <v>425</v>
      </c>
      <c r="I192" s="337">
        <v>425</v>
      </c>
    </row>
    <row r="193" spans="2:9" ht="12.95" customHeight="1" x14ac:dyDescent="0.15">
      <c r="B193" s="381" t="s">
        <v>10</v>
      </c>
      <c r="C193" s="332" t="s">
        <v>43</v>
      </c>
      <c r="D193" s="333" t="s">
        <v>208</v>
      </c>
      <c r="E193" s="702" t="s">
        <v>110</v>
      </c>
      <c r="F193" s="703" t="s">
        <v>115</v>
      </c>
      <c r="G193" s="335"/>
      <c r="H193" s="336">
        <v>11487.5</v>
      </c>
      <c r="I193" s="337">
        <v>11487.5</v>
      </c>
    </row>
    <row r="194" spans="2:9" ht="12.95" customHeight="1" x14ac:dyDescent="0.15">
      <c r="B194" s="381" t="s">
        <v>205</v>
      </c>
      <c r="C194" s="332" t="s">
        <v>43</v>
      </c>
      <c r="D194" s="333" t="s">
        <v>208</v>
      </c>
      <c r="E194" s="702" t="s">
        <v>110</v>
      </c>
      <c r="F194" s="703" t="s">
        <v>115</v>
      </c>
      <c r="G194" s="335"/>
      <c r="H194" s="336">
        <v>356.25</v>
      </c>
      <c r="I194" s="337">
        <v>356.25</v>
      </c>
    </row>
    <row r="195" spans="2:9" ht="12.95" customHeight="1" x14ac:dyDescent="0.15">
      <c r="B195" s="383"/>
      <c r="C195" s="345" t="s">
        <v>43</v>
      </c>
      <c r="D195" s="346" t="s">
        <v>208</v>
      </c>
      <c r="E195" s="710" t="s">
        <v>273</v>
      </c>
      <c r="F195" s="711"/>
      <c r="G195" s="25"/>
      <c r="H195" s="2">
        <v>12268.75</v>
      </c>
      <c r="I195" s="348">
        <v>12268.75</v>
      </c>
    </row>
    <row r="196" spans="2:9" ht="12.95" customHeight="1" x14ac:dyDescent="0.15">
      <c r="B196" s="381" t="s">
        <v>10</v>
      </c>
      <c r="C196" s="332" t="s">
        <v>43</v>
      </c>
      <c r="D196" s="333" t="s">
        <v>17</v>
      </c>
      <c r="E196" s="702" t="s">
        <v>110</v>
      </c>
      <c r="F196" s="703" t="s">
        <v>115</v>
      </c>
      <c r="G196" s="335"/>
      <c r="H196" s="336">
        <v>5234.375</v>
      </c>
      <c r="I196" s="337">
        <v>5234.375</v>
      </c>
    </row>
    <row r="197" spans="2:9" ht="12.95" customHeight="1" x14ac:dyDescent="0.15">
      <c r="B197" s="381" t="s">
        <v>205</v>
      </c>
      <c r="C197" s="332" t="s">
        <v>43</v>
      </c>
      <c r="D197" s="333" t="s">
        <v>17</v>
      </c>
      <c r="E197" s="702" t="s">
        <v>110</v>
      </c>
      <c r="F197" s="703" t="s">
        <v>115</v>
      </c>
      <c r="G197" s="335"/>
      <c r="H197" s="336">
        <v>356.25</v>
      </c>
      <c r="I197" s="337">
        <v>356.25</v>
      </c>
    </row>
    <row r="198" spans="2:9" ht="12.95" customHeight="1" x14ac:dyDescent="0.15">
      <c r="B198" s="383"/>
      <c r="C198" s="345" t="s">
        <v>43</v>
      </c>
      <c r="D198" s="346" t="s">
        <v>17</v>
      </c>
      <c r="E198" s="710" t="s">
        <v>273</v>
      </c>
      <c r="F198" s="711"/>
      <c r="G198" s="25"/>
      <c r="H198" s="2">
        <v>5590.625</v>
      </c>
      <c r="I198" s="348">
        <v>5590.625</v>
      </c>
    </row>
    <row r="199" spans="2:9" ht="12.95" customHeight="1" x14ac:dyDescent="0.15">
      <c r="B199" s="381" t="s">
        <v>18</v>
      </c>
      <c r="C199" s="332" t="s">
        <v>43</v>
      </c>
      <c r="D199" s="333" t="s">
        <v>37</v>
      </c>
      <c r="E199" s="702" t="s">
        <v>110</v>
      </c>
      <c r="F199" s="703" t="s">
        <v>115</v>
      </c>
      <c r="G199" s="335"/>
      <c r="H199" s="336">
        <v>1414.2859999999998</v>
      </c>
      <c r="I199" s="337">
        <v>1414.2859999999998</v>
      </c>
    </row>
    <row r="200" spans="2:9" ht="12.95" customHeight="1" x14ac:dyDescent="0.15">
      <c r="B200" s="381" t="s">
        <v>18</v>
      </c>
      <c r="C200" s="332" t="s">
        <v>43</v>
      </c>
      <c r="D200" s="333" t="s">
        <v>37</v>
      </c>
      <c r="E200" s="702" t="s">
        <v>110</v>
      </c>
      <c r="F200" s="703" t="s">
        <v>247</v>
      </c>
      <c r="G200" s="335"/>
      <c r="H200" s="336">
        <v>2314.2860000000001</v>
      </c>
      <c r="I200" s="337">
        <v>2314.2860000000001</v>
      </c>
    </row>
    <row r="201" spans="2:9" ht="12.95" customHeight="1" x14ac:dyDescent="0.15">
      <c r="B201" s="381" t="s">
        <v>31</v>
      </c>
      <c r="C201" s="332" t="s">
        <v>43</v>
      </c>
      <c r="D201" s="333" t="s">
        <v>37</v>
      </c>
      <c r="E201" s="702" t="s">
        <v>110</v>
      </c>
      <c r="F201" s="703" t="s">
        <v>115</v>
      </c>
      <c r="G201" s="335"/>
      <c r="H201" s="336">
        <v>1607.143</v>
      </c>
      <c r="I201" s="337">
        <v>1607.143</v>
      </c>
    </row>
    <row r="202" spans="2:9" ht="12.95" customHeight="1" x14ac:dyDescent="0.15">
      <c r="B202" s="381" t="s">
        <v>31</v>
      </c>
      <c r="C202" s="332" t="s">
        <v>43</v>
      </c>
      <c r="D202" s="333" t="s">
        <v>37</v>
      </c>
      <c r="E202" s="702" t="s">
        <v>110</v>
      </c>
      <c r="F202" s="703" t="s">
        <v>247</v>
      </c>
      <c r="G202" s="335"/>
      <c r="H202" s="336">
        <v>578.57100000000003</v>
      </c>
      <c r="I202" s="337">
        <v>578.57100000000003</v>
      </c>
    </row>
    <row r="203" spans="2:9" ht="12.95" customHeight="1" x14ac:dyDescent="0.15">
      <c r="B203" s="381" t="s">
        <v>23</v>
      </c>
      <c r="C203" s="332" t="s">
        <v>43</v>
      </c>
      <c r="D203" s="333" t="s">
        <v>37</v>
      </c>
      <c r="E203" s="702" t="s">
        <v>110</v>
      </c>
      <c r="F203" s="703" t="s">
        <v>115</v>
      </c>
      <c r="G203" s="335"/>
      <c r="H203" s="336">
        <v>64.286000000000001</v>
      </c>
      <c r="I203" s="337">
        <v>64.286000000000001</v>
      </c>
    </row>
    <row r="204" spans="2:9" ht="12.95" customHeight="1" x14ac:dyDescent="0.15">
      <c r="B204" s="383"/>
      <c r="C204" s="345" t="s">
        <v>43</v>
      </c>
      <c r="D204" s="346" t="s">
        <v>37</v>
      </c>
      <c r="E204" s="710" t="s">
        <v>273</v>
      </c>
      <c r="F204" s="711"/>
      <c r="G204" s="25"/>
      <c r="H204" s="2">
        <v>5978.5720000000001</v>
      </c>
      <c r="I204" s="348">
        <v>5978.5720000000001</v>
      </c>
    </row>
    <row r="205" spans="2:9" ht="12.95" customHeight="1" x14ac:dyDescent="0.15">
      <c r="B205" s="381" t="s">
        <v>6</v>
      </c>
      <c r="C205" s="332" t="s">
        <v>43</v>
      </c>
      <c r="D205" s="333" t="s">
        <v>30</v>
      </c>
      <c r="E205" s="702" t="s">
        <v>110</v>
      </c>
      <c r="F205" s="703" t="s">
        <v>115</v>
      </c>
      <c r="G205" s="335"/>
      <c r="H205" s="336">
        <v>4590</v>
      </c>
      <c r="I205" s="337">
        <v>4590</v>
      </c>
    </row>
    <row r="206" spans="2:9" ht="12.95" customHeight="1" x14ac:dyDescent="0.15">
      <c r="B206" s="381" t="s">
        <v>261</v>
      </c>
      <c r="C206" s="332" t="s">
        <v>43</v>
      </c>
      <c r="D206" s="333" t="s">
        <v>30</v>
      </c>
      <c r="E206" s="702" t="s">
        <v>110</v>
      </c>
      <c r="F206" s="703" t="s">
        <v>247</v>
      </c>
      <c r="G206" s="335"/>
      <c r="H206" s="336">
        <v>385.71500000000003</v>
      </c>
      <c r="I206" s="337">
        <v>385.71500000000003</v>
      </c>
    </row>
    <row r="207" spans="2:9" ht="12.95" customHeight="1" x14ac:dyDescent="0.15">
      <c r="B207" s="381" t="s">
        <v>261</v>
      </c>
      <c r="C207" s="332" t="s">
        <v>43</v>
      </c>
      <c r="D207" s="333" t="s">
        <v>30</v>
      </c>
      <c r="E207" s="702" t="s">
        <v>110</v>
      </c>
      <c r="F207" s="703" t="s">
        <v>274</v>
      </c>
      <c r="G207" s="335"/>
      <c r="H207" s="336">
        <v>342.858</v>
      </c>
      <c r="I207" s="337">
        <v>342.858</v>
      </c>
    </row>
    <row r="208" spans="2:9" ht="12.95" customHeight="1" x14ac:dyDescent="0.15">
      <c r="B208" s="381" t="s">
        <v>18</v>
      </c>
      <c r="C208" s="332" t="s">
        <v>43</v>
      </c>
      <c r="D208" s="333" t="s">
        <v>30</v>
      </c>
      <c r="E208" s="702" t="s">
        <v>110</v>
      </c>
      <c r="F208" s="703" t="s">
        <v>115</v>
      </c>
      <c r="G208" s="335"/>
      <c r="H208" s="336">
        <v>187.5</v>
      </c>
      <c r="I208" s="337">
        <v>187.5</v>
      </c>
    </row>
    <row r="209" spans="2:9" ht="12.95" customHeight="1" x14ac:dyDescent="0.15">
      <c r="B209" s="381" t="s">
        <v>8</v>
      </c>
      <c r="C209" s="332" t="s">
        <v>43</v>
      </c>
      <c r="D209" s="333" t="s">
        <v>30</v>
      </c>
      <c r="E209" s="702" t="s">
        <v>110</v>
      </c>
      <c r="F209" s="703" t="s">
        <v>115</v>
      </c>
      <c r="G209" s="335"/>
      <c r="H209" s="336">
        <v>3360</v>
      </c>
      <c r="I209" s="337">
        <v>3360</v>
      </c>
    </row>
    <row r="210" spans="2:9" ht="12.95" customHeight="1" x14ac:dyDescent="0.15">
      <c r="B210" s="381" t="s">
        <v>10</v>
      </c>
      <c r="C210" s="332" t="s">
        <v>43</v>
      </c>
      <c r="D210" s="333" t="s">
        <v>30</v>
      </c>
      <c r="E210" s="702" t="s">
        <v>110</v>
      </c>
      <c r="F210" s="703" t="s">
        <v>115</v>
      </c>
      <c r="G210" s="335"/>
      <c r="H210" s="336">
        <v>72981.25</v>
      </c>
      <c r="I210" s="337">
        <v>72981.25</v>
      </c>
    </row>
    <row r="211" spans="2:9" ht="12.95" customHeight="1" x14ac:dyDescent="0.15">
      <c r="B211" s="381" t="s">
        <v>10</v>
      </c>
      <c r="C211" s="332" t="s">
        <v>43</v>
      </c>
      <c r="D211" s="333" t="s">
        <v>30</v>
      </c>
      <c r="E211" s="702" t="s">
        <v>110</v>
      </c>
      <c r="F211" s="703" t="s">
        <v>274</v>
      </c>
      <c r="G211" s="335"/>
      <c r="H211" s="336">
        <v>650</v>
      </c>
      <c r="I211" s="337">
        <v>650</v>
      </c>
    </row>
    <row r="212" spans="2:9" ht="12.95" customHeight="1" x14ac:dyDescent="0.15">
      <c r="B212" s="381" t="s">
        <v>205</v>
      </c>
      <c r="C212" s="332" t="s">
        <v>43</v>
      </c>
      <c r="D212" s="333" t="s">
        <v>30</v>
      </c>
      <c r="E212" s="702" t="s">
        <v>110</v>
      </c>
      <c r="F212" s="703" t="s">
        <v>115</v>
      </c>
      <c r="G212" s="335"/>
      <c r="H212" s="336">
        <v>50500</v>
      </c>
      <c r="I212" s="337">
        <v>50500</v>
      </c>
    </row>
    <row r="213" spans="2:9" ht="12.95" customHeight="1" x14ac:dyDescent="0.15">
      <c r="B213" s="381" t="s">
        <v>12</v>
      </c>
      <c r="C213" s="332" t="s">
        <v>43</v>
      </c>
      <c r="D213" s="333" t="s">
        <v>30</v>
      </c>
      <c r="E213" s="702" t="s">
        <v>110</v>
      </c>
      <c r="F213" s="703" t="s">
        <v>115</v>
      </c>
      <c r="G213" s="335"/>
      <c r="H213" s="336">
        <v>3437.5</v>
      </c>
      <c r="I213" s="337">
        <v>3437.5</v>
      </c>
    </row>
    <row r="214" spans="2:9" ht="12.95" customHeight="1" x14ac:dyDescent="0.15">
      <c r="B214" s="381" t="s">
        <v>12</v>
      </c>
      <c r="C214" s="332" t="s">
        <v>43</v>
      </c>
      <c r="D214" s="333" t="s">
        <v>30</v>
      </c>
      <c r="E214" s="702" t="s">
        <v>110</v>
      </c>
      <c r="F214" s="703" t="s">
        <v>274</v>
      </c>
      <c r="G214" s="335"/>
      <c r="H214" s="336">
        <v>50</v>
      </c>
      <c r="I214" s="337">
        <v>50</v>
      </c>
    </row>
    <row r="215" spans="2:9" ht="12.95" customHeight="1" x14ac:dyDescent="0.15">
      <c r="B215" s="381" t="s">
        <v>13</v>
      </c>
      <c r="C215" s="332" t="s">
        <v>43</v>
      </c>
      <c r="D215" s="333" t="s">
        <v>30</v>
      </c>
      <c r="E215" s="702" t="s">
        <v>110</v>
      </c>
      <c r="F215" s="703" t="s">
        <v>115</v>
      </c>
      <c r="G215" s="335"/>
      <c r="H215" s="336">
        <v>28.125</v>
      </c>
      <c r="I215" s="337">
        <v>28.125</v>
      </c>
    </row>
    <row r="216" spans="2:9" ht="12.95" customHeight="1" x14ac:dyDescent="0.15">
      <c r="B216" s="381" t="s">
        <v>208</v>
      </c>
      <c r="C216" s="332" t="s">
        <v>43</v>
      </c>
      <c r="D216" s="333" t="s">
        <v>30</v>
      </c>
      <c r="E216" s="702" t="s">
        <v>110</v>
      </c>
      <c r="F216" s="703" t="s">
        <v>115</v>
      </c>
      <c r="G216" s="335"/>
      <c r="H216" s="336">
        <v>37.5</v>
      </c>
      <c r="I216" s="337">
        <v>37.5</v>
      </c>
    </row>
    <row r="217" spans="2:9" ht="12.95" customHeight="1" x14ac:dyDescent="0.15">
      <c r="B217" s="381" t="s">
        <v>17</v>
      </c>
      <c r="C217" s="332" t="s">
        <v>43</v>
      </c>
      <c r="D217" s="333" t="s">
        <v>30</v>
      </c>
      <c r="E217" s="702" t="s">
        <v>110</v>
      </c>
      <c r="F217" s="703" t="s">
        <v>115</v>
      </c>
      <c r="G217" s="335"/>
      <c r="H217" s="336">
        <v>46.875</v>
      </c>
      <c r="I217" s="337">
        <v>46.875</v>
      </c>
    </row>
    <row r="218" spans="2:9" ht="12.95" customHeight="1" x14ac:dyDescent="0.15">
      <c r="B218" s="383"/>
      <c r="C218" s="345" t="s">
        <v>43</v>
      </c>
      <c r="D218" s="346" t="s">
        <v>30</v>
      </c>
      <c r="E218" s="710" t="s">
        <v>273</v>
      </c>
      <c r="F218" s="711"/>
      <c r="G218" s="25"/>
      <c r="H218" s="2">
        <v>136597.32300000003</v>
      </c>
      <c r="I218" s="348">
        <v>136597.32300000003</v>
      </c>
    </row>
    <row r="219" spans="2:9" ht="12.95" customHeight="1" x14ac:dyDescent="0.15">
      <c r="B219" s="381" t="s">
        <v>7</v>
      </c>
      <c r="C219" s="332" t="s">
        <v>43</v>
      </c>
      <c r="D219" s="338" t="s">
        <v>25</v>
      </c>
      <c r="E219" s="702" t="s">
        <v>110</v>
      </c>
      <c r="F219" s="703" t="s">
        <v>115</v>
      </c>
      <c r="G219" s="335"/>
      <c r="H219" s="336">
        <v>85390.748999999472</v>
      </c>
      <c r="I219" s="337">
        <v>85390.748999999472</v>
      </c>
    </row>
    <row r="220" spans="2:9" ht="12.95" customHeight="1" x14ac:dyDescent="0.15">
      <c r="B220" s="381" t="s">
        <v>7</v>
      </c>
      <c r="C220" s="332" t="s">
        <v>43</v>
      </c>
      <c r="D220" s="333" t="s">
        <v>25</v>
      </c>
      <c r="E220" s="702" t="s">
        <v>110</v>
      </c>
      <c r="F220" s="703" t="s">
        <v>116</v>
      </c>
      <c r="G220" s="335"/>
      <c r="H220" s="336">
        <v>440.35599999999999</v>
      </c>
      <c r="I220" s="337">
        <v>440.35599999999999</v>
      </c>
    </row>
    <row r="221" spans="2:9" ht="12.95" customHeight="1" x14ac:dyDescent="0.15">
      <c r="B221" s="381" t="s">
        <v>7</v>
      </c>
      <c r="C221" s="332" t="s">
        <v>43</v>
      </c>
      <c r="D221" s="333" t="s">
        <v>25</v>
      </c>
      <c r="E221" s="702" t="s">
        <v>110</v>
      </c>
      <c r="F221" s="703" t="s">
        <v>274</v>
      </c>
      <c r="G221" s="335"/>
      <c r="H221" s="336">
        <v>687.85900000000038</v>
      </c>
      <c r="I221" s="337">
        <v>687.85900000000038</v>
      </c>
    </row>
    <row r="222" spans="2:9" ht="12.95" customHeight="1" x14ac:dyDescent="0.15">
      <c r="B222" s="381" t="s">
        <v>7</v>
      </c>
      <c r="C222" s="332" t="s">
        <v>43</v>
      </c>
      <c r="D222" s="333" t="s">
        <v>25</v>
      </c>
      <c r="E222" s="702" t="s">
        <v>277</v>
      </c>
      <c r="F222" s="703" t="s">
        <v>277</v>
      </c>
      <c r="G222" s="335"/>
      <c r="H222" s="336">
        <v>1542.8579999999999</v>
      </c>
      <c r="I222" s="337">
        <v>1542.8579999999999</v>
      </c>
    </row>
    <row r="223" spans="2:9" ht="12.95" customHeight="1" x14ac:dyDescent="0.15">
      <c r="B223" s="383"/>
      <c r="C223" s="345" t="s">
        <v>43</v>
      </c>
      <c r="D223" s="346" t="s">
        <v>25</v>
      </c>
      <c r="E223" s="710" t="s">
        <v>273</v>
      </c>
      <c r="F223" s="711"/>
      <c r="G223" s="25"/>
      <c r="H223" s="2">
        <v>88061.821999999403</v>
      </c>
      <c r="I223" s="348">
        <v>88061.821999999403</v>
      </c>
    </row>
    <row r="224" spans="2:9" ht="12.95" customHeight="1" x14ac:dyDescent="0.15">
      <c r="B224" s="381" t="s">
        <v>7</v>
      </c>
      <c r="C224" s="332" t="s">
        <v>43</v>
      </c>
      <c r="D224" s="333" t="s">
        <v>28</v>
      </c>
      <c r="E224" s="702" t="s">
        <v>110</v>
      </c>
      <c r="F224" s="703" t="s">
        <v>115</v>
      </c>
      <c r="G224" s="335"/>
      <c r="H224" s="336">
        <v>4371.43</v>
      </c>
      <c r="I224" s="337">
        <v>4371.43</v>
      </c>
    </row>
    <row r="225" spans="2:9" ht="12.95" customHeight="1" x14ac:dyDescent="0.15">
      <c r="B225" s="381" t="s">
        <v>27</v>
      </c>
      <c r="C225" s="332" t="s">
        <v>43</v>
      </c>
      <c r="D225" s="333" t="s">
        <v>28</v>
      </c>
      <c r="E225" s="702" t="s">
        <v>110</v>
      </c>
      <c r="F225" s="703" t="s">
        <v>115</v>
      </c>
      <c r="G225" s="335"/>
      <c r="H225" s="336">
        <v>6750</v>
      </c>
      <c r="I225" s="337">
        <v>6750</v>
      </c>
    </row>
    <row r="226" spans="2:9" ht="12.95" customHeight="1" x14ac:dyDescent="0.15">
      <c r="B226" s="381" t="s">
        <v>27</v>
      </c>
      <c r="C226" s="332" t="s">
        <v>43</v>
      </c>
      <c r="D226" s="333" t="s">
        <v>28</v>
      </c>
      <c r="E226" s="702" t="s">
        <v>110</v>
      </c>
      <c r="F226" s="703" t="s">
        <v>247</v>
      </c>
      <c r="G226" s="335"/>
      <c r="H226" s="336">
        <v>7842.8559999999998</v>
      </c>
      <c r="I226" s="337">
        <v>7842.8559999999998</v>
      </c>
    </row>
    <row r="227" spans="2:9" ht="12.95" customHeight="1" x14ac:dyDescent="0.15">
      <c r="B227" s="381" t="s">
        <v>27</v>
      </c>
      <c r="C227" s="332" t="s">
        <v>43</v>
      </c>
      <c r="D227" s="333" t="s">
        <v>28</v>
      </c>
      <c r="E227" s="702" t="s">
        <v>110</v>
      </c>
      <c r="F227" s="703" t="s">
        <v>274</v>
      </c>
      <c r="G227" s="335"/>
      <c r="H227" s="336">
        <v>325.71500000000003</v>
      </c>
      <c r="I227" s="337">
        <v>325.71500000000003</v>
      </c>
    </row>
    <row r="228" spans="2:9" ht="12.95" customHeight="1" x14ac:dyDescent="0.15">
      <c r="B228" s="381" t="s">
        <v>22</v>
      </c>
      <c r="C228" s="332" t="s">
        <v>43</v>
      </c>
      <c r="D228" s="333" t="s">
        <v>28</v>
      </c>
      <c r="E228" s="702" t="s">
        <v>110</v>
      </c>
      <c r="F228" s="703" t="s">
        <v>247</v>
      </c>
      <c r="G228" s="335"/>
      <c r="H228" s="336">
        <v>5335.7160000000003</v>
      </c>
      <c r="I228" s="337">
        <v>5335.7160000000003</v>
      </c>
    </row>
    <row r="229" spans="2:9" ht="12.95" customHeight="1" x14ac:dyDescent="0.15">
      <c r="B229" s="381" t="s">
        <v>22</v>
      </c>
      <c r="C229" s="332" t="s">
        <v>43</v>
      </c>
      <c r="D229" s="333" t="s">
        <v>28</v>
      </c>
      <c r="E229" s="702" t="s">
        <v>110</v>
      </c>
      <c r="F229" s="703" t="s">
        <v>274</v>
      </c>
      <c r="G229" s="335"/>
      <c r="H229" s="336">
        <v>115.714</v>
      </c>
      <c r="I229" s="337">
        <v>115.714</v>
      </c>
    </row>
    <row r="230" spans="2:9" ht="12.95" customHeight="1" x14ac:dyDescent="0.15">
      <c r="B230" s="383"/>
      <c r="C230" s="345" t="s">
        <v>43</v>
      </c>
      <c r="D230" s="346" t="s">
        <v>28</v>
      </c>
      <c r="E230" s="710" t="s">
        <v>273</v>
      </c>
      <c r="F230" s="711"/>
      <c r="G230" s="25"/>
      <c r="H230" s="2">
        <v>24741.431</v>
      </c>
      <c r="I230" s="348">
        <v>24741.431</v>
      </c>
    </row>
    <row r="231" spans="2:9" ht="12.95" customHeight="1" x14ac:dyDescent="0.15">
      <c r="B231" s="381" t="s">
        <v>20</v>
      </c>
      <c r="C231" s="332" t="s">
        <v>43</v>
      </c>
      <c r="D231" s="333" t="s">
        <v>39</v>
      </c>
      <c r="E231" s="702" t="s">
        <v>110</v>
      </c>
      <c r="F231" s="703" t="s">
        <v>247</v>
      </c>
      <c r="G231" s="335"/>
      <c r="H231" s="336">
        <v>32.143000000000001</v>
      </c>
      <c r="I231" s="337">
        <v>32.143000000000001</v>
      </c>
    </row>
    <row r="232" spans="2:9" ht="12.95" customHeight="1" x14ac:dyDescent="0.15">
      <c r="B232" s="383"/>
      <c r="C232" s="345" t="s">
        <v>43</v>
      </c>
      <c r="D232" s="346" t="s">
        <v>39</v>
      </c>
      <c r="E232" s="710" t="s">
        <v>273</v>
      </c>
      <c r="F232" s="711"/>
      <c r="G232" s="25"/>
      <c r="H232" s="2">
        <v>32.143000000000001</v>
      </c>
      <c r="I232" s="348">
        <v>32.143000000000001</v>
      </c>
    </row>
    <row r="233" spans="2:9" ht="12.95" customHeight="1" x14ac:dyDescent="0.15">
      <c r="B233" s="381" t="s">
        <v>18</v>
      </c>
      <c r="C233" s="332" t="s">
        <v>43</v>
      </c>
      <c r="D233" s="333" t="s">
        <v>209</v>
      </c>
      <c r="E233" s="702" t="s">
        <v>110</v>
      </c>
      <c r="F233" s="703" t="s">
        <v>115</v>
      </c>
      <c r="G233" s="335"/>
      <c r="H233" s="336">
        <v>12.5</v>
      </c>
      <c r="I233" s="337">
        <v>12.5</v>
      </c>
    </row>
    <row r="234" spans="2:9" ht="12.95" customHeight="1" x14ac:dyDescent="0.15">
      <c r="B234" s="381" t="s">
        <v>8</v>
      </c>
      <c r="C234" s="332" t="s">
        <v>43</v>
      </c>
      <c r="D234" s="333" t="s">
        <v>209</v>
      </c>
      <c r="E234" s="702" t="s">
        <v>110</v>
      </c>
      <c r="F234" s="703" t="s">
        <v>115</v>
      </c>
      <c r="G234" s="335"/>
      <c r="H234" s="336">
        <v>250</v>
      </c>
      <c r="I234" s="337">
        <v>250</v>
      </c>
    </row>
    <row r="235" spans="2:9" ht="12.95" customHeight="1" x14ac:dyDescent="0.15">
      <c r="B235" s="381" t="s">
        <v>10</v>
      </c>
      <c r="C235" s="332" t="s">
        <v>43</v>
      </c>
      <c r="D235" s="333" t="s">
        <v>209</v>
      </c>
      <c r="E235" s="702" t="s">
        <v>110</v>
      </c>
      <c r="F235" s="703" t="s">
        <v>115</v>
      </c>
      <c r="G235" s="335"/>
      <c r="H235" s="336">
        <v>6075</v>
      </c>
      <c r="I235" s="337">
        <v>6075</v>
      </c>
    </row>
    <row r="236" spans="2:9" ht="12.95" customHeight="1" x14ac:dyDescent="0.15">
      <c r="B236" s="381" t="s">
        <v>10</v>
      </c>
      <c r="C236" s="332" t="s">
        <v>43</v>
      </c>
      <c r="D236" s="333" t="s">
        <v>209</v>
      </c>
      <c r="E236" s="702" t="s">
        <v>110</v>
      </c>
      <c r="F236" s="703" t="s">
        <v>274</v>
      </c>
      <c r="G236" s="335"/>
      <c r="H236" s="336">
        <v>12.5</v>
      </c>
      <c r="I236" s="337">
        <v>12.5</v>
      </c>
    </row>
    <row r="237" spans="2:9" ht="12.95" customHeight="1" thickBot="1" x14ac:dyDescent="0.2">
      <c r="B237" s="388" t="s">
        <v>12</v>
      </c>
      <c r="C237" s="355" t="s">
        <v>43</v>
      </c>
      <c r="D237" s="356" t="s">
        <v>209</v>
      </c>
      <c r="E237" s="704" t="s">
        <v>110</v>
      </c>
      <c r="F237" s="705" t="s">
        <v>115</v>
      </c>
      <c r="G237" s="358"/>
      <c r="H237" s="359">
        <v>700</v>
      </c>
      <c r="I237" s="360">
        <v>700</v>
      </c>
    </row>
    <row r="238" spans="2:9" ht="12.95" customHeight="1" x14ac:dyDescent="0.15">
      <c r="B238" s="384" t="s">
        <v>208</v>
      </c>
      <c r="C238" s="349" t="s">
        <v>43</v>
      </c>
      <c r="D238" s="350" t="s">
        <v>209</v>
      </c>
      <c r="E238" s="706" t="s">
        <v>110</v>
      </c>
      <c r="F238" s="707" t="s">
        <v>115</v>
      </c>
      <c r="G238" s="352"/>
      <c r="H238" s="353">
        <v>25</v>
      </c>
      <c r="I238" s="354">
        <v>25</v>
      </c>
    </row>
    <row r="239" spans="2:9" ht="12.95" customHeight="1" x14ac:dyDescent="0.15">
      <c r="B239" s="383"/>
      <c r="C239" s="345" t="s">
        <v>43</v>
      </c>
      <c r="D239" s="346" t="s">
        <v>209</v>
      </c>
      <c r="E239" s="710" t="s">
        <v>273</v>
      </c>
      <c r="F239" s="711"/>
      <c r="G239" s="25"/>
      <c r="H239" s="2">
        <v>7075</v>
      </c>
      <c r="I239" s="348">
        <v>7075</v>
      </c>
    </row>
    <row r="240" spans="2:9" ht="12.95" customHeight="1" x14ac:dyDescent="0.15">
      <c r="B240" s="381" t="s">
        <v>31</v>
      </c>
      <c r="C240" s="332" t="s">
        <v>43</v>
      </c>
      <c r="D240" s="333" t="s">
        <v>32</v>
      </c>
      <c r="E240" s="702" t="s">
        <v>110</v>
      </c>
      <c r="F240" s="703" t="s">
        <v>115</v>
      </c>
      <c r="G240" s="335"/>
      <c r="H240" s="336">
        <v>112.5</v>
      </c>
      <c r="I240" s="337">
        <v>112.5</v>
      </c>
    </row>
    <row r="241" spans="2:9" ht="12.95" customHeight="1" x14ac:dyDescent="0.15">
      <c r="B241" s="383"/>
      <c r="C241" s="345" t="s">
        <v>43</v>
      </c>
      <c r="D241" s="346" t="s">
        <v>32</v>
      </c>
      <c r="E241" s="710" t="s">
        <v>273</v>
      </c>
      <c r="F241" s="711"/>
      <c r="G241" s="25"/>
      <c r="H241" s="2">
        <v>112.5</v>
      </c>
      <c r="I241" s="348">
        <v>112.5</v>
      </c>
    </row>
    <row r="242" spans="2:9" ht="12.95" customHeight="1" x14ac:dyDescent="0.15">
      <c r="B242" s="381" t="s">
        <v>31</v>
      </c>
      <c r="C242" s="332" t="s">
        <v>43</v>
      </c>
      <c r="D242" s="333" t="s">
        <v>33</v>
      </c>
      <c r="E242" s="702" t="s">
        <v>110</v>
      </c>
      <c r="F242" s="703" t="s">
        <v>115</v>
      </c>
      <c r="G242" s="335"/>
      <c r="H242" s="336">
        <v>861.428</v>
      </c>
      <c r="I242" s="337">
        <v>861.428</v>
      </c>
    </row>
    <row r="243" spans="2:9" ht="12.95" customHeight="1" x14ac:dyDescent="0.15">
      <c r="B243" s="383"/>
      <c r="C243" s="345" t="s">
        <v>43</v>
      </c>
      <c r="D243" s="346" t="s">
        <v>33</v>
      </c>
      <c r="E243" s="710" t="s">
        <v>273</v>
      </c>
      <c r="F243" s="711"/>
      <c r="G243" s="25"/>
      <c r="H243" s="2">
        <v>861.428</v>
      </c>
      <c r="I243" s="348">
        <v>861.428</v>
      </c>
    </row>
    <row r="244" spans="2:9" ht="12.95" customHeight="1" x14ac:dyDescent="0.15">
      <c r="B244" s="381" t="s">
        <v>10</v>
      </c>
      <c r="C244" s="332" t="s">
        <v>43</v>
      </c>
      <c r="D244" s="333" t="s">
        <v>40</v>
      </c>
      <c r="E244" s="702" t="s">
        <v>110</v>
      </c>
      <c r="F244" s="703" t="s">
        <v>115</v>
      </c>
      <c r="G244" s="335"/>
      <c r="H244" s="336">
        <v>18208.929</v>
      </c>
      <c r="I244" s="337">
        <v>18208.929</v>
      </c>
    </row>
    <row r="245" spans="2:9" ht="12.95" customHeight="1" x14ac:dyDescent="0.15">
      <c r="B245" s="381" t="s">
        <v>10</v>
      </c>
      <c r="C245" s="332" t="s">
        <v>43</v>
      </c>
      <c r="D245" s="333" t="s">
        <v>40</v>
      </c>
      <c r="E245" s="702" t="s">
        <v>110</v>
      </c>
      <c r="F245" s="703" t="s">
        <v>274</v>
      </c>
      <c r="G245" s="335"/>
      <c r="H245" s="336">
        <v>546.42899999999997</v>
      </c>
      <c r="I245" s="337">
        <v>546.42899999999997</v>
      </c>
    </row>
    <row r="246" spans="2:9" ht="12.95" customHeight="1" x14ac:dyDescent="0.15">
      <c r="B246" s="381" t="s">
        <v>205</v>
      </c>
      <c r="C246" s="332" t="s">
        <v>43</v>
      </c>
      <c r="D246" s="333" t="s">
        <v>40</v>
      </c>
      <c r="E246" s="702" t="s">
        <v>110</v>
      </c>
      <c r="F246" s="703" t="s">
        <v>115</v>
      </c>
      <c r="G246" s="335"/>
      <c r="H246" s="336">
        <v>15701.786</v>
      </c>
      <c r="I246" s="337">
        <v>15701.786</v>
      </c>
    </row>
    <row r="247" spans="2:9" ht="12.95" customHeight="1" x14ac:dyDescent="0.15">
      <c r="B247" s="381" t="s">
        <v>205</v>
      </c>
      <c r="C247" s="332" t="s">
        <v>43</v>
      </c>
      <c r="D247" s="333" t="s">
        <v>40</v>
      </c>
      <c r="E247" s="702" t="s">
        <v>110</v>
      </c>
      <c r="F247" s="703" t="s">
        <v>274</v>
      </c>
      <c r="G247" s="335"/>
      <c r="H247" s="336">
        <v>32.142000000000003</v>
      </c>
      <c r="I247" s="337">
        <v>32.142000000000003</v>
      </c>
    </row>
    <row r="248" spans="2:9" ht="12.95" customHeight="1" x14ac:dyDescent="0.15">
      <c r="B248" s="381" t="s">
        <v>26</v>
      </c>
      <c r="C248" s="332" t="s">
        <v>43</v>
      </c>
      <c r="D248" s="333" t="s">
        <v>40</v>
      </c>
      <c r="E248" s="702" t="s">
        <v>110</v>
      </c>
      <c r="F248" s="703" t="s">
        <v>115</v>
      </c>
      <c r="G248" s="335"/>
      <c r="H248" s="336">
        <v>64.284999999999997</v>
      </c>
      <c r="I248" s="337">
        <v>64.284999999999997</v>
      </c>
    </row>
    <row r="249" spans="2:9" ht="12.95" customHeight="1" x14ac:dyDescent="0.15">
      <c r="B249" s="383"/>
      <c r="C249" s="345" t="s">
        <v>43</v>
      </c>
      <c r="D249" s="346" t="s">
        <v>40</v>
      </c>
      <c r="E249" s="710" t="s">
        <v>273</v>
      </c>
      <c r="F249" s="711"/>
      <c r="G249" s="25"/>
      <c r="H249" s="2">
        <v>34553.571000000004</v>
      </c>
      <c r="I249" s="348">
        <v>34553.571000000004</v>
      </c>
    </row>
    <row r="250" spans="2:9" ht="12.95" customHeight="1" x14ac:dyDescent="0.15">
      <c r="B250" s="381" t="s">
        <v>11</v>
      </c>
      <c r="C250" s="332" t="s">
        <v>43</v>
      </c>
      <c r="D250" s="333" t="s">
        <v>251</v>
      </c>
      <c r="E250" s="702" t="s">
        <v>110</v>
      </c>
      <c r="F250" s="703" t="s">
        <v>115</v>
      </c>
      <c r="G250" s="335"/>
      <c r="H250" s="336">
        <v>70</v>
      </c>
      <c r="I250" s="337">
        <v>70</v>
      </c>
    </row>
    <row r="251" spans="2:9" ht="12.95" customHeight="1" x14ac:dyDescent="0.15">
      <c r="B251" s="381" t="s">
        <v>11</v>
      </c>
      <c r="C251" s="332" t="s">
        <v>43</v>
      </c>
      <c r="D251" s="333" t="s">
        <v>251</v>
      </c>
      <c r="E251" s="702" t="s">
        <v>110</v>
      </c>
      <c r="F251" s="703" t="s">
        <v>274</v>
      </c>
      <c r="G251" s="335"/>
      <c r="H251" s="336">
        <v>17.5</v>
      </c>
      <c r="I251" s="337">
        <v>17.5</v>
      </c>
    </row>
    <row r="252" spans="2:9" ht="12.95" customHeight="1" x14ac:dyDescent="0.15">
      <c r="B252" s="381" t="s">
        <v>22</v>
      </c>
      <c r="C252" s="332" t="s">
        <v>43</v>
      </c>
      <c r="D252" s="333" t="s">
        <v>251</v>
      </c>
      <c r="E252" s="702" t="s">
        <v>110</v>
      </c>
      <c r="F252" s="703" t="s">
        <v>115</v>
      </c>
      <c r="G252" s="335"/>
      <c r="H252" s="336">
        <v>52.5</v>
      </c>
      <c r="I252" s="337">
        <v>52.5</v>
      </c>
    </row>
    <row r="253" spans="2:9" ht="12.95" customHeight="1" x14ac:dyDescent="0.15">
      <c r="B253" s="381" t="s">
        <v>22</v>
      </c>
      <c r="C253" s="332" t="s">
        <v>43</v>
      </c>
      <c r="D253" s="333" t="s">
        <v>251</v>
      </c>
      <c r="E253" s="702" t="s">
        <v>110</v>
      </c>
      <c r="F253" s="703" t="s">
        <v>274</v>
      </c>
      <c r="G253" s="335"/>
      <c r="H253" s="336">
        <v>35</v>
      </c>
      <c r="I253" s="337">
        <v>35</v>
      </c>
    </row>
    <row r="254" spans="2:9" ht="12.95" customHeight="1" x14ac:dyDescent="0.15">
      <c r="B254" s="381" t="s">
        <v>26</v>
      </c>
      <c r="C254" s="332" t="s">
        <v>43</v>
      </c>
      <c r="D254" s="333" t="s">
        <v>251</v>
      </c>
      <c r="E254" s="702" t="s">
        <v>110</v>
      </c>
      <c r="F254" s="703" t="s">
        <v>115</v>
      </c>
      <c r="G254" s="335"/>
      <c r="H254" s="336">
        <v>17.5</v>
      </c>
      <c r="I254" s="337">
        <v>17.5</v>
      </c>
    </row>
    <row r="255" spans="2:9" ht="12.95" customHeight="1" x14ac:dyDescent="0.15">
      <c r="B255" s="383"/>
      <c r="C255" s="345" t="s">
        <v>43</v>
      </c>
      <c r="D255" s="346" t="s">
        <v>251</v>
      </c>
      <c r="E255" s="710" t="s">
        <v>273</v>
      </c>
      <c r="F255" s="711"/>
      <c r="G255" s="25"/>
      <c r="H255" s="2">
        <v>192.5</v>
      </c>
      <c r="I255" s="348">
        <v>192.5</v>
      </c>
    </row>
    <row r="256" spans="2:9" ht="12.95" customHeight="1" x14ac:dyDescent="0.15">
      <c r="B256" s="381" t="s">
        <v>251</v>
      </c>
      <c r="C256" s="332" t="s">
        <v>43</v>
      </c>
      <c r="D256" s="333" t="s">
        <v>215</v>
      </c>
      <c r="E256" s="702" t="s">
        <v>248</v>
      </c>
      <c r="F256" s="703" t="s">
        <v>276</v>
      </c>
      <c r="G256" s="335"/>
      <c r="H256" s="336">
        <v>17.5</v>
      </c>
      <c r="I256" s="337">
        <v>17.5</v>
      </c>
    </row>
    <row r="257" spans="2:9" ht="12.95" customHeight="1" x14ac:dyDescent="0.15">
      <c r="B257" s="381" t="s">
        <v>26</v>
      </c>
      <c r="C257" s="332" t="s">
        <v>43</v>
      </c>
      <c r="D257" s="333" t="s">
        <v>215</v>
      </c>
      <c r="E257" s="702" t="s">
        <v>110</v>
      </c>
      <c r="F257" s="703" t="s">
        <v>115</v>
      </c>
      <c r="G257" s="335"/>
      <c r="H257" s="336">
        <v>64.286000000000001</v>
      </c>
      <c r="I257" s="337">
        <v>64.286000000000001</v>
      </c>
    </row>
    <row r="258" spans="2:9" ht="12.95" customHeight="1" x14ac:dyDescent="0.15">
      <c r="B258" s="383"/>
      <c r="C258" s="345" t="s">
        <v>43</v>
      </c>
      <c r="D258" s="346" t="s">
        <v>215</v>
      </c>
      <c r="E258" s="710" t="s">
        <v>273</v>
      </c>
      <c r="F258" s="711"/>
      <c r="G258" s="25"/>
      <c r="H258" s="2">
        <v>81.786000000000001</v>
      </c>
      <c r="I258" s="348">
        <v>81.786000000000001</v>
      </c>
    </row>
    <row r="259" spans="2:9" ht="12.95" customHeight="1" x14ac:dyDescent="0.15">
      <c r="B259" s="381" t="s">
        <v>7</v>
      </c>
      <c r="C259" s="332" t="s">
        <v>43</v>
      </c>
      <c r="D259" s="333" t="s">
        <v>26</v>
      </c>
      <c r="E259" s="702" t="s">
        <v>110</v>
      </c>
      <c r="F259" s="703" t="s">
        <v>274</v>
      </c>
      <c r="G259" s="335"/>
      <c r="H259" s="336">
        <v>224.994</v>
      </c>
      <c r="I259" s="337">
        <v>224.994</v>
      </c>
    </row>
    <row r="260" spans="2:9" ht="12.95" customHeight="1" x14ac:dyDescent="0.15">
      <c r="B260" s="381" t="s">
        <v>10</v>
      </c>
      <c r="C260" s="332" t="s">
        <v>43</v>
      </c>
      <c r="D260" s="333" t="s">
        <v>26</v>
      </c>
      <c r="E260" s="702" t="s">
        <v>110</v>
      </c>
      <c r="F260" s="703" t="s">
        <v>115</v>
      </c>
      <c r="G260" s="335"/>
      <c r="H260" s="336">
        <v>20217.857</v>
      </c>
      <c r="I260" s="337">
        <v>20217.857</v>
      </c>
    </row>
    <row r="261" spans="2:9" ht="12.95" customHeight="1" x14ac:dyDescent="0.15">
      <c r="B261" s="381" t="s">
        <v>10</v>
      </c>
      <c r="C261" s="332" t="s">
        <v>43</v>
      </c>
      <c r="D261" s="333" t="s">
        <v>26</v>
      </c>
      <c r="E261" s="702" t="s">
        <v>110</v>
      </c>
      <c r="F261" s="703" t="s">
        <v>274</v>
      </c>
      <c r="G261" s="335"/>
      <c r="H261" s="336">
        <v>466.07100000000003</v>
      </c>
      <c r="I261" s="337">
        <v>466.07100000000003</v>
      </c>
    </row>
    <row r="262" spans="2:9" ht="12.95" customHeight="1" x14ac:dyDescent="0.15">
      <c r="B262" s="381" t="s">
        <v>205</v>
      </c>
      <c r="C262" s="332" t="s">
        <v>43</v>
      </c>
      <c r="D262" s="333" t="s">
        <v>26</v>
      </c>
      <c r="E262" s="702" t="s">
        <v>110</v>
      </c>
      <c r="F262" s="703" t="s">
        <v>115</v>
      </c>
      <c r="G262" s="335"/>
      <c r="H262" s="336">
        <v>8485.7150000000001</v>
      </c>
      <c r="I262" s="337">
        <v>8485.7150000000001</v>
      </c>
    </row>
    <row r="263" spans="2:9" ht="12.95" customHeight="1" x14ac:dyDescent="0.15">
      <c r="B263" s="381" t="s">
        <v>205</v>
      </c>
      <c r="C263" s="332" t="s">
        <v>43</v>
      </c>
      <c r="D263" s="333" t="s">
        <v>26</v>
      </c>
      <c r="E263" s="702" t="s">
        <v>110</v>
      </c>
      <c r="F263" s="703" t="s">
        <v>274</v>
      </c>
      <c r="G263" s="335"/>
      <c r="H263" s="336">
        <v>32.143000000000001</v>
      </c>
      <c r="I263" s="337">
        <v>32.143000000000001</v>
      </c>
    </row>
    <row r="264" spans="2:9" ht="12.95" customHeight="1" x14ac:dyDescent="0.15">
      <c r="B264" s="381" t="s">
        <v>11</v>
      </c>
      <c r="C264" s="332" t="s">
        <v>43</v>
      </c>
      <c r="D264" s="333" t="s">
        <v>26</v>
      </c>
      <c r="E264" s="702" t="s">
        <v>110</v>
      </c>
      <c r="F264" s="703" t="s">
        <v>112</v>
      </c>
      <c r="G264" s="335">
        <v>3269</v>
      </c>
      <c r="H264" s="336"/>
      <c r="I264" s="337">
        <v>3269</v>
      </c>
    </row>
    <row r="265" spans="2:9" ht="12.95" customHeight="1" x14ac:dyDescent="0.15">
      <c r="B265" s="381" t="s">
        <v>11</v>
      </c>
      <c r="C265" s="332" t="s">
        <v>43</v>
      </c>
      <c r="D265" s="333" t="s">
        <v>26</v>
      </c>
      <c r="E265" s="702" t="s">
        <v>110</v>
      </c>
      <c r="F265" s="703" t="s">
        <v>115</v>
      </c>
      <c r="G265" s="335"/>
      <c r="H265" s="336">
        <v>10063.929</v>
      </c>
      <c r="I265" s="337">
        <v>10063.929</v>
      </c>
    </row>
    <row r="266" spans="2:9" ht="12.95" customHeight="1" x14ac:dyDescent="0.15">
      <c r="B266" s="381" t="s">
        <v>11</v>
      </c>
      <c r="C266" s="332" t="s">
        <v>43</v>
      </c>
      <c r="D266" s="333" t="s">
        <v>26</v>
      </c>
      <c r="E266" s="702" t="s">
        <v>293</v>
      </c>
      <c r="F266" s="703" t="s">
        <v>274</v>
      </c>
      <c r="G266" s="335"/>
      <c r="H266" s="336">
        <v>559.28599999999994</v>
      </c>
      <c r="I266" s="337">
        <v>559.28599999999994</v>
      </c>
    </row>
    <row r="267" spans="2:9" ht="12.95" customHeight="1" x14ac:dyDescent="0.15">
      <c r="B267" s="381" t="s">
        <v>11</v>
      </c>
      <c r="C267" s="332" t="s">
        <v>43</v>
      </c>
      <c r="D267" s="333" t="s">
        <v>26</v>
      </c>
      <c r="E267" s="702" t="s">
        <v>146</v>
      </c>
      <c r="F267" s="703" t="s">
        <v>275</v>
      </c>
      <c r="G267" s="335">
        <v>47</v>
      </c>
      <c r="H267" s="336"/>
      <c r="I267" s="337">
        <v>47</v>
      </c>
    </row>
    <row r="268" spans="2:9" ht="12.95" customHeight="1" x14ac:dyDescent="0.15">
      <c r="B268" s="381" t="s">
        <v>22</v>
      </c>
      <c r="C268" s="332" t="s">
        <v>43</v>
      </c>
      <c r="D268" s="333" t="s">
        <v>26</v>
      </c>
      <c r="E268" s="702" t="s">
        <v>110</v>
      </c>
      <c r="F268" s="703" t="s">
        <v>115</v>
      </c>
      <c r="G268" s="335"/>
      <c r="H268" s="336">
        <v>140</v>
      </c>
      <c r="I268" s="337">
        <v>140</v>
      </c>
    </row>
    <row r="269" spans="2:9" ht="12.95" customHeight="1" x14ac:dyDescent="0.15">
      <c r="B269" s="381" t="s">
        <v>22</v>
      </c>
      <c r="C269" s="332" t="s">
        <v>43</v>
      </c>
      <c r="D269" s="333" t="s">
        <v>26</v>
      </c>
      <c r="E269" s="702" t="s">
        <v>110</v>
      </c>
      <c r="F269" s="703" t="s">
        <v>274</v>
      </c>
      <c r="G269" s="335"/>
      <c r="H269" s="336">
        <v>70</v>
      </c>
      <c r="I269" s="337">
        <v>70</v>
      </c>
    </row>
    <row r="270" spans="2:9" ht="12.95" customHeight="1" x14ac:dyDescent="0.15">
      <c r="B270" s="381" t="s">
        <v>40</v>
      </c>
      <c r="C270" s="332" t="s">
        <v>43</v>
      </c>
      <c r="D270" s="333" t="s">
        <v>26</v>
      </c>
      <c r="E270" s="702" t="s">
        <v>110</v>
      </c>
      <c r="F270" s="703" t="s">
        <v>115</v>
      </c>
      <c r="G270" s="335"/>
      <c r="H270" s="336">
        <v>1619.643</v>
      </c>
      <c r="I270" s="337">
        <v>1619.643</v>
      </c>
    </row>
    <row r="271" spans="2:9" ht="12.95" customHeight="1" x14ac:dyDescent="0.15">
      <c r="B271" s="390" t="s">
        <v>40</v>
      </c>
      <c r="C271" s="367" t="s">
        <v>43</v>
      </c>
      <c r="D271" s="368" t="s">
        <v>26</v>
      </c>
      <c r="E271" s="714" t="s">
        <v>110</v>
      </c>
      <c r="F271" s="715" t="s">
        <v>274</v>
      </c>
      <c r="G271" s="370"/>
      <c r="H271" s="371">
        <v>48.213999999999999</v>
      </c>
      <c r="I271" s="372">
        <v>48.213999999999999</v>
      </c>
    </row>
    <row r="272" spans="2:9" ht="12.95" customHeight="1" thickBot="1" x14ac:dyDescent="0.2">
      <c r="B272" s="384"/>
      <c r="C272" s="349" t="s">
        <v>43</v>
      </c>
      <c r="D272" s="350" t="s">
        <v>26</v>
      </c>
      <c r="E272" s="706" t="s">
        <v>273</v>
      </c>
      <c r="F272" s="707"/>
      <c r="G272" s="352">
        <v>3316</v>
      </c>
      <c r="H272" s="353">
        <v>41927.852000000035</v>
      </c>
      <c r="I272" s="354">
        <v>45243.852000000035</v>
      </c>
    </row>
    <row r="273" spans="2:9" ht="12.95" customHeight="1" thickBot="1" x14ac:dyDescent="0.2">
      <c r="B273" s="1668" t="s">
        <v>244</v>
      </c>
      <c r="C273" s="1669"/>
      <c r="D273" s="1669"/>
      <c r="E273" s="1669"/>
      <c r="F273" s="1670"/>
      <c r="G273" s="27">
        <v>3325</v>
      </c>
      <c r="H273" s="3">
        <v>2069954.8299999994</v>
      </c>
      <c r="I273" s="379">
        <v>2073279.8299999994</v>
      </c>
    </row>
    <row r="274" spans="2:9" ht="12.95" customHeight="1" x14ac:dyDescent="0.15">
      <c r="B274" s="417"/>
      <c r="C274" s="416"/>
      <c r="D274" s="417"/>
      <c r="E274" s="720"/>
      <c r="F274" s="720"/>
      <c r="G274" s="87"/>
      <c r="H274" s="87"/>
      <c r="I274" s="87"/>
    </row>
  </sheetData>
  <mergeCells count="10">
    <mergeCell ref="B273:F273"/>
    <mergeCell ref="B2:I2"/>
    <mergeCell ref="B4:B5"/>
    <mergeCell ref="C4:C5"/>
    <mergeCell ref="D4:D5"/>
    <mergeCell ref="E4:E5"/>
    <mergeCell ref="F4:F5"/>
    <mergeCell ref="G4:G5"/>
    <mergeCell ref="H4:H5"/>
    <mergeCell ref="I4:I5"/>
  </mergeCells>
  <phoneticPr fontId="3"/>
  <pageMargins left="0.70866141732283472" right="0.70866141732283472" top="0.74803149606299213" bottom="0.74803149606299213" header="0.31496062992125984" footer="0.31496062992125984"/>
  <pageSetup paperSize="9" scale="94" firstPageNumber="199" fitToHeight="0" orientation="portrait" r:id="rId1"/>
  <headerFooter>
    <oddFooter>&amp;C&amp;P</oddFooter>
  </headerFooter>
  <rowBreaks count="29" manualBreakCount="29">
    <brk id="63" min="1" max="8" man="1"/>
    <brk id="121" min="1" max="8" man="1"/>
    <brk id="179" min="1" max="8" man="1"/>
    <brk id="237" min="1" max="8" man="1"/>
    <brk id="295" max="16383" man="1"/>
    <brk id="353" max="16383" man="1"/>
    <brk id="411" max="16383" man="1"/>
    <brk id="469" max="16383" man="1"/>
    <brk id="527" max="16383" man="1"/>
    <brk id="585" max="16383" man="1"/>
    <brk id="643" max="16383" man="1"/>
    <brk id="701" max="16383" man="1"/>
    <brk id="759" max="16383" man="1"/>
    <brk id="817" max="16383" man="1"/>
    <brk id="875" max="16383" man="1"/>
    <brk id="933" max="16383" man="1"/>
    <brk id="991" max="16383" man="1"/>
    <brk id="1049" max="16383" man="1"/>
    <brk id="1107" max="16383" man="1"/>
    <brk id="1165" max="16383" man="1"/>
    <brk id="1223" max="16383" man="1"/>
    <brk id="1281" max="16383" man="1"/>
    <brk id="1339" max="16383" man="1"/>
    <brk id="1397" max="16383" man="1"/>
    <brk id="1455" max="16383" man="1"/>
    <brk id="1513" max="16383" man="1"/>
    <brk id="1571" max="16383" man="1"/>
    <brk id="1629" max="16383" man="1"/>
    <brk id="1687" max="16383" man="1"/>
  </rowBreaks>
  <colBreaks count="1" manualBreakCount="1">
    <brk id="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63"/>
  <sheetViews>
    <sheetView view="pageBreakPreview" zoomScaleNormal="100" zoomScaleSheetLayoutView="100" workbookViewId="0"/>
  </sheetViews>
  <sheetFormatPr defaultRowHeight="12" x14ac:dyDescent="0.15"/>
  <cols>
    <col min="1" max="1" width="4.625" style="1" customWidth="1"/>
    <col min="2" max="2" width="13.5" style="1" bestFit="1" customWidth="1"/>
    <col min="3" max="60" width="6.625" style="1" customWidth="1"/>
    <col min="61" max="61" width="8.125" style="1" customWidth="1"/>
    <col min="62" max="16384" width="9" style="1"/>
  </cols>
  <sheetData>
    <row r="1" spans="1:65" ht="15.95" customHeight="1" x14ac:dyDescent="0.15">
      <c r="A1" s="473"/>
      <c r="B1" s="473"/>
      <c r="BJ1" s="474"/>
      <c r="BK1" s="474"/>
      <c r="BL1" s="474"/>
      <c r="BM1" s="474"/>
    </row>
    <row r="2" spans="1:65" customFormat="1" ht="15.75" customHeight="1" x14ac:dyDescent="0.15">
      <c r="A2" s="428"/>
      <c r="B2" s="1"/>
      <c r="C2" s="1565" t="s">
        <v>458</v>
      </c>
      <c r="D2" s="1565"/>
      <c r="E2" s="1565"/>
      <c r="F2" s="1565"/>
      <c r="G2" s="1565"/>
      <c r="H2" s="1565"/>
      <c r="I2" s="1565"/>
      <c r="J2" s="1565"/>
      <c r="K2" s="1565"/>
      <c r="L2" s="1565"/>
      <c r="M2" s="1565"/>
      <c r="N2" s="1565"/>
      <c r="O2" s="1565" t="s">
        <v>459</v>
      </c>
      <c r="P2" s="1565"/>
      <c r="Q2" s="1565"/>
      <c r="R2" s="1565"/>
      <c r="S2" s="1565"/>
      <c r="T2" s="1565"/>
      <c r="U2" s="1565"/>
      <c r="V2" s="1565"/>
      <c r="W2" s="1565"/>
      <c r="X2" s="1565"/>
      <c r="Y2" s="1565"/>
      <c r="Z2" s="1565"/>
      <c r="AA2" s="1565" t="s">
        <v>460</v>
      </c>
      <c r="AB2" s="1565"/>
      <c r="AC2" s="1565"/>
      <c r="AD2" s="1565"/>
      <c r="AE2" s="1565"/>
      <c r="AF2" s="1565"/>
      <c r="AG2" s="1565"/>
      <c r="AH2" s="1565"/>
      <c r="AI2" s="1565"/>
      <c r="AJ2" s="1565"/>
      <c r="AK2" s="1565"/>
      <c r="AL2" s="1565"/>
      <c r="AM2" s="1565" t="s">
        <v>470</v>
      </c>
      <c r="AN2" s="1565"/>
      <c r="AO2" s="1565"/>
      <c r="AP2" s="1565"/>
      <c r="AQ2" s="1565"/>
      <c r="AR2" s="1565"/>
      <c r="AS2" s="1565"/>
      <c r="AT2" s="1565"/>
      <c r="AU2" s="1565"/>
      <c r="AV2" s="1565"/>
      <c r="AW2" s="1565"/>
      <c r="AX2" s="1565"/>
      <c r="AY2" s="1565" t="s">
        <v>461</v>
      </c>
      <c r="AZ2" s="1565"/>
      <c r="BA2" s="1565"/>
      <c r="BB2" s="1565"/>
      <c r="BC2" s="1565"/>
      <c r="BD2" s="1565"/>
      <c r="BE2" s="1565"/>
      <c r="BF2" s="1565"/>
      <c r="BG2" s="1565"/>
      <c r="BH2" s="1565"/>
      <c r="BI2" s="1565"/>
      <c r="BJ2" s="484"/>
      <c r="BK2" s="430"/>
      <c r="BL2" s="430"/>
      <c r="BM2" s="430"/>
    </row>
    <row r="3" spans="1:65" ht="15" customHeight="1" thickBot="1" x14ac:dyDescent="0.2">
      <c r="N3" s="418" t="s">
        <v>54</v>
      </c>
      <c r="Z3" s="418" t="s">
        <v>54</v>
      </c>
      <c r="AL3" s="418" t="s">
        <v>54</v>
      </c>
      <c r="AX3" s="418" t="s">
        <v>54</v>
      </c>
      <c r="BI3" s="418" t="s">
        <v>54</v>
      </c>
    </row>
    <row r="4" spans="1:65" ht="35.25" customHeight="1" x14ac:dyDescent="0.15">
      <c r="B4" s="433" t="s">
        <v>322</v>
      </c>
      <c r="C4" s="475" t="s">
        <v>4</v>
      </c>
      <c r="D4" s="476" t="s">
        <v>5</v>
      </c>
      <c r="E4" s="476" t="s">
        <v>15</v>
      </c>
      <c r="F4" s="476" t="s">
        <v>260</v>
      </c>
      <c r="G4" s="476" t="s">
        <v>204</v>
      </c>
      <c r="H4" s="476" t="s">
        <v>325</v>
      </c>
      <c r="I4" s="476" t="s">
        <v>16</v>
      </c>
      <c r="J4" s="476" t="s">
        <v>206</v>
      </c>
      <c r="K4" s="476" t="s">
        <v>261</v>
      </c>
      <c r="L4" s="476" t="s">
        <v>18</v>
      </c>
      <c r="M4" s="477" t="s">
        <v>7</v>
      </c>
      <c r="N4" s="478" t="s">
        <v>8</v>
      </c>
      <c r="O4" s="479" t="s">
        <v>203</v>
      </c>
      <c r="P4" s="476" t="s">
        <v>27</v>
      </c>
      <c r="Q4" s="476" t="s">
        <v>9</v>
      </c>
      <c r="R4" s="476" t="s">
        <v>20</v>
      </c>
      <c r="S4" s="476" t="s">
        <v>21</v>
      </c>
      <c r="T4" s="476" t="s">
        <v>10</v>
      </c>
      <c r="U4" s="476" t="s">
        <v>205</v>
      </c>
      <c r="V4" s="476" t="s">
        <v>29</v>
      </c>
      <c r="W4" s="476" t="s">
        <v>11</v>
      </c>
      <c r="X4" s="476" t="s">
        <v>31</v>
      </c>
      <c r="Y4" s="476" t="s">
        <v>22</v>
      </c>
      <c r="Z4" s="478" t="s">
        <v>34</v>
      </c>
      <c r="AA4" s="479" t="s">
        <v>212</v>
      </c>
      <c r="AB4" s="476" t="s">
        <v>23</v>
      </c>
      <c r="AC4" s="476" t="s">
        <v>12</v>
      </c>
      <c r="AD4" s="476" t="s">
        <v>262</v>
      </c>
      <c r="AE4" s="476" t="s">
        <v>13</v>
      </c>
      <c r="AF4" s="476" t="s">
        <v>207</v>
      </c>
      <c r="AG4" s="476" t="s">
        <v>19</v>
      </c>
      <c r="AH4" s="476" t="s">
        <v>24</v>
      </c>
      <c r="AI4" s="477" t="s">
        <v>210</v>
      </c>
      <c r="AJ4" s="476" t="s">
        <v>35</v>
      </c>
      <c r="AK4" s="476" t="s">
        <v>211</v>
      </c>
      <c r="AL4" s="478" t="s">
        <v>14</v>
      </c>
      <c r="AM4" s="479" t="s">
        <v>208</v>
      </c>
      <c r="AN4" s="476" t="s">
        <v>17</v>
      </c>
      <c r="AO4" s="476" t="s">
        <v>36</v>
      </c>
      <c r="AP4" s="476" t="s">
        <v>38</v>
      </c>
      <c r="AQ4" s="476" t="s">
        <v>37</v>
      </c>
      <c r="AR4" s="476" t="s">
        <v>263</v>
      </c>
      <c r="AS4" s="476" t="s">
        <v>30</v>
      </c>
      <c r="AT4" s="477" t="s">
        <v>25</v>
      </c>
      <c r="AU4" s="476" t="s">
        <v>28</v>
      </c>
      <c r="AV4" s="476" t="s">
        <v>264</v>
      </c>
      <c r="AW4" s="476" t="s">
        <v>213</v>
      </c>
      <c r="AX4" s="478" t="s">
        <v>39</v>
      </c>
      <c r="AY4" s="479" t="s">
        <v>209</v>
      </c>
      <c r="AZ4" s="476" t="s">
        <v>32</v>
      </c>
      <c r="BA4" s="476" t="s">
        <v>214</v>
      </c>
      <c r="BB4" s="476" t="s">
        <v>33</v>
      </c>
      <c r="BC4" s="476" t="s">
        <v>40</v>
      </c>
      <c r="BD4" s="476" t="s">
        <v>265</v>
      </c>
      <c r="BE4" s="476" t="s">
        <v>251</v>
      </c>
      <c r="BF4" s="476" t="s">
        <v>266</v>
      </c>
      <c r="BG4" s="477" t="s">
        <v>215</v>
      </c>
      <c r="BH4" s="480" t="s">
        <v>324</v>
      </c>
      <c r="BI4" s="440" t="s">
        <v>2</v>
      </c>
    </row>
    <row r="5" spans="1:65" ht="12.95" customHeight="1" x14ac:dyDescent="0.15">
      <c r="B5" s="481" t="s">
        <v>4</v>
      </c>
      <c r="C5" s="442"/>
      <c r="D5" s="443">
        <v>11480.712</v>
      </c>
      <c r="E5" s="443">
        <v>1345.1820000000007</v>
      </c>
      <c r="F5" s="443"/>
      <c r="G5" s="443"/>
      <c r="H5" s="443">
        <v>10622.044000000004</v>
      </c>
      <c r="I5" s="443"/>
      <c r="J5" s="443"/>
      <c r="K5" s="443">
        <v>101352.89699999971</v>
      </c>
      <c r="L5" s="443"/>
      <c r="M5" s="444">
        <v>91567.602000002211</v>
      </c>
      <c r="N5" s="445"/>
      <c r="O5" s="446">
        <v>50234.467000000011</v>
      </c>
      <c r="P5" s="443">
        <v>5705.3559999999998</v>
      </c>
      <c r="Q5" s="443">
        <v>51337.5</v>
      </c>
      <c r="R5" s="443"/>
      <c r="S5" s="443"/>
      <c r="T5" s="443">
        <v>31565.123</v>
      </c>
      <c r="U5" s="443"/>
      <c r="V5" s="443"/>
      <c r="W5" s="443">
        <v>2410.5259999999994</v>
      </c>
      <c r="X5" s="443"/>
      <c r="Y5" s="443"/>
      <c r="Z5" s="445"/>
      <c r="AA5" s="446"/>
      <c r="AB5" s="443"/>
      <c r="AC5" s="443"/>
      <c r="AD5" s="443"/>
      <c r="AE5" s="443"/>
      <c r="AF5" s="443"/>
      <c r="AG5" s="443"/>
      <c r="AH5" s="443"/>
      <c r="AI5" s="444"/>
      <c r="AJ5" s="443"/>
      <c r="AK5" s="443"/>
      <c r="AL5" s="445"/>
      <c r="AM5" s="446"/>
      <c r="AN5" s="443"/>
      <c r="AO5" s="443"/>
      <c r="AP5" s="443"/>
      <c r="AQ5" s="443"/>
      <c r="AR5" s="443"/>
      <c r="AS5" s="443"/>
      <c r="AT5" s="444"/>
      <c r="AU5" s="443"/>
      <c r="AV5" s="443"/>
      <c r="AW5" s="443"/>
      <c r="AX5" s="445"/>
      <c r="AY5" s="446"/>
      <c r="AZ5" s="443"/>
      <c r="BA5" s="443"/>
      <c r="BB5" s="443"/>
      <c r="BC5" s="443"/>
      <c r="BD5" s="443"/>
      <c r="BE5" s="443"/>
      <c r="BF5" s="443"/>
      <c r="BG5" s="444"/>
      <c r="BH5" s="447"/>
      <c r="BI5" s="448">
        <v>357621.40900000191</v>
      </c>
    </row>
    <row r="6" spans="1:65" ht="12.95" customHeight="1" x14ac:dyDescent="0.15">
      <c r="B6" s="482" t="s">
        <v>5</v>
      </c>
      <c r="C6" s="450"/>
      <c r="D6" s="451"/>
      <c r="E6" s="451"/>
      <c r="F6" s="451"/>
      <c r="G6" s="451"/>
      <c r="H6" s="451">
        <v>6903.1509999999989</v>
      </c>
      <c r="I6" s="451"/>
      <c r="J6" s="451"/>
      <c r="K6" s="451">
        <v>37080</v>
      </c>
      <c r="L6" s="451"/>
      <c r="M6" s="452">
        <v>61774.851999999984</v>
      </c>
      <c r="N6" s="453"/>
      <c r="O6" s="454"/>
      <c r="P6" s="451"/>
      <c r="Q6" s="451"/>
      <c r="R6" s="451"/>
      <c r="S6" s="451"/>
      <c r="T6" s="451">
        <v>9130.6260000000002</v>
      </c>
      <c r="U6" s="451"/>
      <c r="V6" s="451"/>
      <c r="W6" s="451">
        <v>13143.484999999997</v>
      </c>
      <c r="X6" s="451"/>
      <c r="Y6" s="451"/>
      <c r="Z6" s="453"/>
      <c r="AA6" s="454"/>
      <c r="AB6" s="451"/>
      <c r="AC6" s="451"/>
      <c r="AD6" s="451"/>
      <c r="AE6" s="451"/>
      <c r="AF6" s="451"/>
      <c r="AG6" s="451"/>
      <c r="AH6" s="451"/>
      <c r="AI6" s="452"/>
      <c r="AJ6" s="451"/>
      <c r="AK6" s="451"/>
      <c r="AL6" s="453"/>
      <c r="AM6" s="454"/>
      <c r="AN6" s="451"/>
      <c r="AO6" s="451"/>
      <c r="AP6" s="451"/>
      <c r="AQ6" s="451"/>
      <c r="AR6" s="451"/>
      <c r="AS6" s="451"/>
      <c r="AT6" s="452"/>
      <c r="AU6" s="451"/>
      <c r="AV6" s="451"/>
      <c r="AW6" s="451"/>
      <c r="AX6" s="453"/>
      <c r="AY6" s="454"/>
      <c r="AZ6" s="451"/>
      <c r="BA6" s="451"/>
      <c r="BB6" s="451"/>
      <c r="BC6" s="451"/>
      <c r="BD6" s="451"/>
      <c r="BE6" s="451"/>
      <c r="BF6" s="451"/>
      <c r="BG6" s="452"/>
      <c r="BH6" s="455"/>
      <c r="BI6" s="456">
        <v>128032.11399999999</v>
      </c>
    </row>
    <row r="7" spans="1:65" ht="12.95" customHeight="1" x14ac:dyDescent="0.15">
      <c r="B7" s="482" t="s">
        <v>15</v>
      </c>
      <c r="C7" s="450"/>
      <c r="D7" s="451"/>
      <c r="E7" s="451"/>
      <c r="F7" s="451"/>
      <c r="G7" s="451"/>
      <c r="H7" s="451">
        <v>32.142000000000003</v>
      </c>
      <c r="I7" s="451"/>
      <c r="J7" s="451"/>
      <c r="K7" s="451"/>
      <c r="L7" s="451"/>
      <c r="M7" s="452"/>
      <c r="N7" s="453"/>
      <c r="O7" s="454">
        <v>2587.5</v>
      </c>
      <c r="P7" s="451">
        <v>1928.57</v>
      </c>
      <c r="Q7" s="451"/>
      <c r="R7" s="451"/>
      <c r="S7" s="451"/>
      <c r="T7" s="451">
        <v>1649.9740000000006</v>
      </c>
      <c r="U7" s="451"/>
      <c r="V7" s="451"/>
      <c r="W7" s="451"/>
      <c r="X7" s="451"/>
      <c r="Y7" s="451"/>
      <c r="Z7" s="453"/>
      <c r="AA7" s="454"/>
      <c r="AB7" s="451"/>
      <c r="AC7" s="451"/>
      <c r="AD7" s="451"/>
      <c r="AE7" s="451"/>
      <c r="AF7" s="451"/>
      <c r="AG7" s="451"/>
      <c r="AH7" s="451"/>
      <c r="AI7" s="452"/>
      <c r="AJ7" s="451"/>
      <c r="AK7" s="451"/>
      <c r="AL7" s="453"/>
      <c r="AM7" s="454"/>
      <c r="AN7" s="451"/>
      <c r="AO7" s="451"/>
      <c r="AP7" s="451"/>
      <c r="AQ7" s="451"/>
      <c r="AR7" s="451"/>
      <c r="AS7" s="451"/>
      <c r="AT7" s="452"/>
      <c r="AU7" s="451"/>
      <c r="AV7" s="451"/>
      <c r="AW7" s="451"/>
      <c r="AX7" s="453"/>
      <c r="AY7" s="454"/>
      <c r="AZ7" s="451"/>
      <c r="BA7" s="451"/>
      <c r="BB7" s="451"/>
      <c r="BC7" s="451"/>
      <c r="BD7" s="451"/>
      <c r="BE7" s="451"/>
      <c r="BF7" s="451"/>
      <c r="BG7" s="452"/>
      <c r="BH7" s="455"/>
      <c r="BI7" s="456">
        <v>6198.1859999999997</v>
      </c>
    </row>
    <row r="8" spans="1:65" ht="12.95" customHeight="1" x14ac:dyDescent="0.15">
      <c r="B8" s="482" t="s">
        <v>260</v>
      </c>
      <c r="C8" s="450"/>
      <c r="D8" s="451"/>
      <c r="E8" s="451"/>
      <c r="F8" s="451"/>
      <c r="G8" s="451"/>
      <c r="H8" s="451"/>
      <c r="I8" s="451"/>
      <c r="J8" s="451"/>
      <c r="K8" s="451"/>
      <c r="L8" s="451"/>
      <c r="M8" s="452"/>
      <c r="N8" s="453"/>
      <c r="O8" s="454"/>
      <c r="P8" s="451"/>
      <c r="Q8" s="451"/>
      <c r="R8" s="451"/>
      <c r="S8" s="451"/>
      <c r="T8" s="451"/>
      <c r="U8" s="451"/>
      <c r="V8" s="451"/>
      <c r="W8" s="451"/>
      <c r="X8" s="451"/>
      <c r="Y8" s="451"/>
      <c r="Z8" s="453"/>
      <c r="AA8" s="454"/>
      <c r="AB8" s="451"/>
      <c r="AC8" s="451"/>
      <c r="AD8" s="451"/>
      <c r="AE8" s="451"/>
      <c r="AF8" s="451"/>
      <c r="AG8" s="451"/>
      <c r="AH8" s="451"/>
      <c r="AI8" s="452"/>
      <c r="AJ8" s="451"/>
      <c r="AK8" s="451"/>
      <c r="AL8" s="453"/>
      <c r="AM8" s="454"/>
      <c r="AN8" s="451"/>
      <c r="AO8" s="451"/>
      <c r="AP8" s="451"/>
      <c r="AQ8" s="451"/>
      <c r="AR8" s="451"/>
      <c r="AS8" s="451"/>
      <c r="AT8" s="452"/>
      <c r="AU8" s="451"/>
      <c r="AV8" s="451"/>
      <c r="AW8" s="451"/>
      <c r="AX8" s="453"/>
      <c r="AY8" s="454"/>
      <c r="AZ8" s="451"/>
      <c r="BA8" s="451"/>
      <c r="BB8" s="451"/>
      <c r="BC8" s="451"/>
      <c r="BD8" s="451"/>
      <c r="BE8" s="451"/>
      <c r="BF8" s="451"/>
      <c r="BG8" s="452"/>
      <c r="BH8" s="455"/>
      <c r="BI8" s="456"/>
    </row>
    <row r="9" spans="1:65" ht="12.95" customHeight="1" x14ac:dyDescent="0.15">
      <c r="B9" s="482" t="s">
        <v>204</v>
      </c>
      <c r="C9" s="450"/>
      <c r="D9" s="451"/>
      <c r="E9" s="451"/>
      <c r="F9" s="451"/>
      <c r="G9" s="451"/>
      <c r="H9" s="451"/>
      <c r="I9" s="451"/>
      <c r="J9" s="451"/>
      <c r="K9" s="451"/>
      <c r="L9" s="451"/>
      <c r="M9" s="452"/>
      <c r="N9" s="453"/>
      <c r="O9" s="454"/>
      <c r="P9" s="451"/>
      <c r="Q9" s="451"/>
      <c r="R9" s="451"/>
      <c r="S9" s="451"/>
      <c r="T9" s="451"/>
      <c r="U9" s="451"/>
      <c r="V9" s="451"/>
      <c r="W9" s="451"/>
      <c r="X9" s="451"/>
      <c r="Y9" s="451"/>
      <c r="Z9" s="453"/>
      <c r="AA9" s="454"/>
      <c r="AB9" s="451"/>
      <c r="AC9" s="451"/>
      <c r="AD9" s="451"/>
      <c r="AE9" s="451"/>
      <c r="AF9" s="451"/>
      <c r="AG9" s="451"/>
      <c r="AH9" s="451"/>
      <c r="AI9" s="452"/>
      <c r="AJ9" s="451"/>
      <c r="AK9" s="451"/>
      <c r="AL9" s="453"/>
      <c r="AM9" s="454"/>
      <c r="AN9" s="451"/>
      <c r="AO9" s="451"/>
      <c r="AP9" s="451"/>
      <c r="AQ9" s="451"/>
      <c r="AR9" s="451"/>
      <c r="AS9" s="451"/>
      <c r="AT9" s="452"/>
      <c r="AU9" s="451"/>
      <c r="AV9" s="451"/>
      <c r="AW9" s="451"/>
      <c r="AX9" s="453"/>
      <c r="AY9" s="454"/>
      <c r="AZ9" s="451"/>
      <c r="BA9" s="451"/>
      <c r="BB9" s="451"/>
      <c r="BC9" s="451"/>
      <c r="BD9" s="451"/>
      <c r="BE9" s="451"/>
      <c r="BF9" s="451"/>
      <c r="BG9" s="452"/>
      <c r="BH9" s="455"/>
      <c r="BI9" s="456"/>
    </row>
    <row r="10" spans="1:65" ht="12.95" customHeight="1" x14ac:dyDescent="0.15">
      <c r="B10" s="482" t="s">
        <v>6</v>
      </c>
      <c r="C10" s="450">
        <v>30623.826000000008</v>
      </c>
      <c r="D10" s="451">
        <v>3646.627</v>
      </c>
      <c r="E10" s="451">
        <v>112.499</v>
      </c>
      <c r="F10" s="451"/>
      <c r="G10" s="451"/>
      <c r="H10" s="451"/>
      <c r="I10" s="451"/>
      <c r="J10" s="451"/>
      <c r="K10" s="451"/>
      <c r="L10" s="451"/>
      <c r="M10" s="452">
        <v>5506.4349999999995</v>
      </c>
      <c r="N10" s="453">
        <v>57287.5</v>
      </c>
      <c r="O10" s="454">
        <v>5351.7849999999999</v>
      </c>
      <c r="P10" s="451">
        <v>1806.4290000000001</v>
      </c>
      <c r="Q10" s="451"/>
      <c r="R10" s="451"/>
      <c r="S10" s="451"/>
      <c r="T10" s="451">
        <v>153310.02300000004</v>
      </c>
      <c r="U10" s="451">
        <v>30562.5</v>
      </c>
      <c r="V10" s="451"/>
      <c r="W10" s="451">
        <v>4392.1490000000003</v>
      </c>
      <c r="X10" s="451"/>
      <c r="Y10" s="451"/>
      <c r="Z10" s="453"/>
      <c r="AA10" s="454"/>
      <c r="AB10" s="451"/>
      <c r="AC10" s="451"/>
      <c r="AD10" s="451"/>
      <c r="AE10" s="451">
        <v>1185</v>
      </c>
      <c r="AF10" s="451"/>
      <c r="AG10" s="451"/>
      <c r="AH10" s="451"/>
      <c r="AI10" s="452"/>
      <c r="AJ10" s="451"/>
      <c r="AK10" s="451"/>
      <c r="AL10" s="453"/>
      <c r="AM10" s="454"/>
      <c r="AN10" s="451"/>
      <c r="AO10" s="451"/>
      <c r="AP10" s="451"/>
      <c r="AQ10" s="451"/>
      <c r="AR10" s="451"/>
      <c r="AS10" s="451">
        <v>4590</v>
      </c>
      <c r="AT10" s="452"/>
      <c r="AU10" s="451"/>
      <c r="AV10" s="451"/>
      <c r="AW10" s="451"/>
      <c r="AX10" s="453"/>
      <c r="AY10" s="454"/>
      <c r="AZ10" s="451"/>
      <c r="BA10" s="451"/>
      <c r="BB10" s="451"/>
      <c r="BC10" s="451"/>
      <c r="BD10" s="451"/>
      <c r="BE10" s="451"/>
      <c r="BF10" s="451"/>
      <c r="BG10" s="452"/>
      <c r="BH10" s="455"/>
      <c r="BI10" s="456">
        <v>298374.77300000004</v>
      </c>
    </row>
    <row r="11" spans="1:65" ht="12.95" customHeight="1" x14ac:dyDescent="0.15">
      <c r="B11" s="482" t="s">
        <v>16</v>
      </c>
      <c r="C11" s="450"/>
      <c r="D11" s="451"/>
      <c r="E11" s="451"/>
      <c r="F11" s="451"/>
      <c r="G11" s="451"/>
      <c r="H11" s="451"/>
      <c r="I11" s="451"/>
      <c r="J11" s="451"/>
      <c r="K11" s="451"/>
      <c r="L11" s="451"/>
      <c r="M11" s="452"/>
      <c r="N11" s="453"/>
      <c r="O11" s="454"/>
      <c r="P11" s="451"/>
      <c r="Q11" s="451"/>
      <c r="R11" s="451"/>
      <c r="S11" s="451"/>
      <c r="T11" s="451"/>
      <c r="U11" s="451"/>
      <c r="V11" s="451"/>
      <c r="W11" s="451"/>
      <c r="X11" s="451"/>
      <c r="Y11" s="451"/>
      <c r="Z11" s="453"/>
      <c r="AA11" s="454"/>
      <c r="AB11" s="451"/>
      <c r="AC11" s="451"/>
      <c r="AD11" s="451"/>
      <c r="AE11" s="451"/>
      <c r="AF11" s="451"/>
      <c r="AG11" s="451"/>
      <c r="AH11" s="451"/>
      <c r="AI11" s="452"/>
      <c r="AJ11" s="451"/>
      <c r="AK11" s="451"/>
      <c r="AL11" s="453"/>
      <c r="AM11" s="454"/>
      <c r="AN11" s="451"/>
      <c r="AO11" s="451"/>
      <c r="AP11" s="451"/>
      <c r="AQ11" s="451"/>
      <c r="AR11" s="451"/>
      <c r="AS11" s="451"/>
      <c r="AT11" s="452"/>
      <c r="AU11" s="451"/>
      <c r="AV11" s="451"/>
      <c r="AW11" s="451"/>
      <c r="AX11" s="453"/>
      <c r="AY11" s="454"/>
      <c r="AZ11" s="451"/>
      <c r="BA11" s="451"/>
      <c r="BB11" s="451"/>
      <c r="BC11" s="451"/>
      <c r="BD11" s="451"/>
      <c r="BE11" s="451"/>
      <c r="BF11" s="451"/>
      <c r="BG11" s="452"/>
      <c r="BH11" s="455"/>
      <c r="BI11" s="456"/>
    </row>
    <row r="12" spans="1:65" ht="12.95" customHeight="1" x14ac:dyDescent="0.15">
      <c r="B12" s="482" t="s">
        <v>206</v>
      </c>
      <c r="C12" s="450"/>
      <c r="D12" s="451"/>
      <c r="E12" s="451"/>
      <c r="F12" s="451"/>
      <c r="G12" s="451"/>
      <c r="H12" s="451"/>
      <c r="I12" s="451"/>
      <c r="J12" s="451"/>
      <c r="K12" s="451"/>
      <c r="L12" s="451"/>
      <c r="M12" s="452"/>
      <c r="N12" s="453"/>
      <c r="O12" s="454"/>
      <c r="P12" s="451"/>
      <c r="Q12" s="451"/>
      <c r="R12" s="451"/>
      <c r="S12" s="451"/>
      <c r="T12" s="451"/>
      <c r="U12" s="451"/>
      <c r="V12" s="451"/>
      <c r="W12" s="451"/>
      <c r="X12" s="451"/>
      <c r="Y12" s="451"/>
      <c r="Z12" s="453"/>
      <c r="AA12" s="454"/>
      <c r="AB12" s="451"/>
      <c r="AC12" s="451"/>
      <c r="AD12" s="451"/>
      <c r="AE12" s="451"/>
      <c r="AF12" s="451"/>
      <c r="AG12" s="451"/>
      <c r="AH12" s="451"/>
      <c r="AI12" s="452"/>
      <c r="AJ12" s="451"/>
      <c r="AK12" s="451"/>
      <c r="AL12" s="453"/>
      <c r="AM12" s="454"/>
      <c r="AN12" s="451"/>
      <c r="AO12" s="451"/>
      <c r="AP12" s="451"/>
      <c r="AQ12" s="451"/>
      <c r="AR12" s="451"/>
      <c r="AS12" s="451"/>
      <c r="AT12" s="452"/>
      <c r="AU12" s="451"/>
      <c r="AV12" s="451"/>
      <c r="AW12" s="451"/>
      <c r="AX12" s="453"/>
      <c r="AY12" s="454"/>
      <c r="AZ12" s="451"/>
      <c r="BA12" s="451"/>
      <c r="BB12" s="451"/>
      <c r="BC12" s="451"/>
      <c r="BD12" s="451"/>
      <c r="BE12" s="451"/>
      <c r="BF12" s="451"/>
      <c r="BG12" s="452"/>
      <c r="BH12" s="455"/>
      <c r="BI12" s="456"/>
    </row>
    <row r="13" spans="1:65" ht="12.95" customHeight="1" x14ac:dyDescent="0.15">
      <c r="B13" s="482" t="s">
        <v>261</v>
      </c>
      <c r="C13" s="450">
        <v>103217.18899999962</v>
      </c>
      <c r="D13" s="451">
        <v>20205</v>
      </c>
      <c r="E13" s="451"/>
      <c r="F13" s="451"/>
      <c r="G13" s="451"/>
      <c r="H13" s="451"/>
      <c r="I13" s="451"/>
      <c r="J13" s="451"/>
      <c r="K13" s="451"/>
      <c r="L13" s="451"/>
      <c r="M13" s="452"/>
      <c r="N13" s="453"/>
      <c r="O13" s="454"/>
      <c r="P13" s="451"/>
      <c r="Q13" s="451"/>
      <c r="R13" s="451"/>
      <c r="S13" s="451"/>
      <c r="T13" s="451"/>
      <c r="U13" s="451"/>
      <c r="V13" s="451"/>
      <c r="W13" s="451"/>
      <c r="X13" s="451"/>
      <c r="Y13" s="451"/>
      <c r="Z13" s="453"/>
      <c r="AA13" s="454"/>
      <c r="AB13" s="451"/>
      <c r="AC13" s="451"/>
      <c r="AD13" s="451"/>
      <c r="AE13" s="451"/>
      <c r="AF13" s="451"/>
      <c r="AG13" s="451"/>
      <c r="AH13" s="451"/>
      <c r="AI13" s="452"/>
      <c r="AJ13" s="451"/>
      <c r="AK13" s="451"/>
      <c r="AL13" s="453"/>
      <c r="AM13" s="454"/>
      <c r="AN13" s="451"/>
      <c r="AO13" s="451"/>
      <c r="AP13" s="451"/>
      <c r="AQ13" s="451"/>
      <c r="AR13" s="451"/>
      <c r="AS13" s="451">
        <v>8635.6969999999965</v>
      </c>
      <c r="AT13" s="452"/>
      <c r="AU13" s="451"/>
      <c r="AV13" s="451"/>
      <c r="AW13" s="451"/>
      <c r="AX13" s="453"/>
      <c r="AY13" s="454"/>
      <c r="AZ13" s="451"/>
      <c r="BA13" s="451"/>
      <c r="BB13" s="451"/>
      <c r="BC13" s="451"/>
      <c r="BD13" s="451"/>
      <c r="BE13" s="451"/>
      <c r="BF13" s="451"/>
      <c r="BG13" s="452"/>
      <c r="BH13" s="455"/>
      <c r="BI13" s="456">
        <v>132057.88599999962</v>
      </c>
    </row>
    <row r="14" spans="1:65" ht="12.95" customHeight="1" x14ac:dyDescent="0.15">
      <c r="B14" s="482" t="s">
        <v>18</v>
      </c>
      <c r="C14" s="450"/>
      <c r="D14" s="451">
        <v>9784.32</v>
      </c>
      <c r="E14" s="451"/>
      <c r="F14" s="451"/>
      <c r="G14" s="451"/>
      <c r="H14" s="451"/>
      <c r="I14" s="451"/>
      <c r="J14" s="451"/>
      <c r="K14" s="451"/>
      <c r="L14" s="451"/>
      <c r="M14" s="452"/>
      <c r="N14" s="453">
        <v>75</v>
      </c>
      <c r="O14" s="454"/>
      <c r="P14" s="451"/>
      <c r="Q14" s="451"/>
      <c r="R14" s="451"/>
      <c r="S14" s="451"/>
      <c r="T14" s="451">
        <v>562.5</v>
      </c>
      <c r="U14" s="451">
        <v>87.5</v>
      </c>
      <c r="V14" s="451"/>
      <c r="W14" s="451"/>
      <c r="X14" s="451">
        <v>51042.84599999999</v>
      </c>
      <c r="Y14" s="451"/>
      <c r="Z14" s="453"/>
      <c r="AA14" s="454"/>
      <c r="AB14" s="451">
        <v>22744.276999999998</v>
      </c>
      <c r="AC14" s="451">
        <v>75</v>
      </c>
      <c r="AD14" s="451"/>
      <c r="AE14" s="451">
        <v>6637.5020000000004</v>
      </c>
      <c r="AF14" s="451"/>
      <c r="AG14" s="451"/>
      <c r="AH14" s="451"/>
      <c r="AI14" s="452"/>
      <c r="AJ14" s="451"/>
      <c r="AK14" s="451"/>
      <c r="AL14" s="453"/>
      <c r="AM14" s="454"/>
      <c r="AN14" s="451"/>
      <c r="AO14" s="451"/>
      <c r="AP14" s="451"/>
      <c r="AQ14" s="451">
        <v>20082.847999999998</v>
      </c>
      <c r="AR14" s="451"/>
      <c r="AS14" s="451">
        <v>187.5</v>
      </c>
      <c r="AT14" s="452"/>
      <c r="AU14" s="451"/>
      <c r="AV14" s="451"/>
      <c r="AW14" s="451"/>
      <c r="AX14" s="453"/>
      <c r="AY14" s="454">
        <v>12.5</v>
      </c>
      <c r="AZ14" s="451"/>
      <c r="BA14" s="451"/>
      <c r="BB14" s="451"/>
      <c r="BC14" s="451"/>
      <c r="BD14" s="451"/>
      <c r="BE14" s="451"/>
      <c r="BF14" s="451"/>
      <c r="BG14" s="452"/>
      <c r="BH14" s="455"/>
      <c r="BI14" s="456">
        <v>111291.79299999998</v>
      </c>
    </row>
    <row r="15" spans="1:65" ht="12.95" customHeight="1" x14ac:dyDescent="0.15">
      <c r="B15" s="482" t="s">
        <v>7</v>
      </c>
      <c r="C15" s="450">
        <v>100930.20400000201</v>
      </c>
      <c r="D15" s="451">
        <v>27728.600000000017</v>
      </c>
      <c r="E15" s="451"/>
      <c r="F15" s="451"/>
      <c r="G15" s="451"/>
      <c r="H15" s="451">
        <v>5357.9989999999998</v>
      </c>
      <c r="I15" s="451"/>
      <c r="J15" s="451"/>
      <c r="K15" s="451"/>
      <c r="L15" s="451"/>
      <c r="M15" s="452"/>
      <c r="N15" s="453"/>
      <c r="O15" s="454"/>
      <c r="P15" s="451"/>
      <c r="Q15" s="451"/>
      <c r="R15" s="451"/>
      <c r="S15" s="451">
        <v>514.28500000000008</v>
      </c>
      <c r="T15" s="451">
        <v>2714.4</v>
      </c>
      <c r="U15" s="451"/>
      <c r="V15" s="451"/>
      <c r="W15" s="451">
        <v>27402.747999999996</v>
      </c>
      <c r="X15" s="451"/>
      <c r="Y15" s="451"/>
      <c r="Z15" s="453"/>
      <c r="AA15" s="454"/>
      <c r="AB15" s="451">
        <v>54.643000000000001</v>
      </c>
      <c r="AC15" s="451"/>
      <c r="AD15" s="451"/>
      <c r="AE15" s="451"/>
      <c r="AF15" s="451"/>
      <c r="AG15" s="451"/>
      <c r="AH15" s="451">
        <v>115.714</v>
      </c>
      <c r="AI15" s="452"/>
      <c r="AJ15" s="451"/>
      <c r="AK15" s="451"/>
      <c r="AL15" s="453"/>
      <c r="AM15" s="454"/>
      <c r="AN15" s="451">
        <v>0</v>
      </c>
      <c r="AO15" s="451"/>
      <c r="AP15" s="451"/>
      <c r="AQ15" s="451"/>
      <c r="AR15" s="451"/>
      <c r="AS15" s="451"/>
      <c r="AT15" s="452">
        <v>172719.66899999871</v>
      </c>
      <c r="AU15" s="451">
        <v>34204.201000000015</v>
      </c>
      <c r="AV15" s="451"/>
      <c r="AW15" s="451"/>
      <c r="AX15" s="453">
        <v>816.42800000000011</v>
      </c>
      <c r="AY15" s="454"/>
      <c r="AZ15" s="451">
        <v>214.285</v>
      </c>
      <c r="BA15" s="451">
        <v>1521.4239999999993</v>
      </c>
      <c r="BB15" s="451"/>
      <c r="BC15" s="451"/>
      <c r="BD15" s="451"/>
      <c r="BE15" s="451"/>
      <c r="BF15" s="451"/>
      <c r="BG15" s="452">
        <v>10973.574000000001</v>
      </c>
      <c r="BH15" s="455">
        <v>69682.490999999762</v>
      </c>
      <c r="BI15" s="456">
        <v>454950.6650000005</v>
      </c>
    </row>
    <row r="16" spans="1:65" ht="12.95" customHeight="1" x14ac:dyDescent="0.15">
      <c r="B16" s="482" t="s">
        <v>8</v>
      </c>
      <c r="C16" s="450"/>
      <c r="D16" s="451"/>
      <c r="E16" s="451"/>
      <c r="F16" s="451"/>
      <c r="G16" s="451"/>
      <c r="H16" s="451">
        <v>4344.375</v>
      </c>
      <c r="I16" s="451"/>
      <c r="J16" s="451"/>
      <c r="K16" s="451"/>
      <c r="L16" s="451"/>
      <c r="M16" s="452"/>
      <c r="N16" s="453"/>
      <c r="O16" s="454"/>
      <c r="P16" s="451"/>
      <c r="Q16" s="451"/>
      <c r="R16" s="451"/>
      <c r="S16" s="451"/>
      <c r="T16" s="451">
        <v>76823.125</v>
      </c>
      <c r="U16" s="451">
        <v>5849.375</v>
      </c>
      <c r="V16" s="451"/>
      <c r="W16" s="451"/>
      <c r="X16" s="451"/>
      <c r="Y16" s="451"/>
      <c r="Z16" s="453"/>
      <c r="AA16" s="454"/>
      <c r="AB16" s="451"/>
      <c r="AC16" s="451">
        <v>762.5</v>
      </c>
      <c r="AD16" s="451"/>
      <c r="AE16" s="451">
        <v>45</v>
      </c>
      <c r="AF16" s="451"/>
      <c r="AG16" s="451"/>
      <c r="AH16" s="451"/>
      <c r="AI16" s="452"/>
      <c r="AJ16" s="451"/>
      <c r="AK16" s="451"/>
      <c r="AL16" s="453"/>
      <c r="AM16" s="454">
        <v>425</v>
      </c>
      <c r="AN16" s="451"/>
      <c r="AO16" s="451"/>
      <c r="AP16" s="451"/>
      <c r="AQ16" s="451"/>
      <c r="AR16" s="451"/>
      <c r="AS16" s="451">
        <v>3360</v>
      </c>
      <c r="AT16" s="452"/>
      <c r="AU16" s="451"/>
      <c r="AV16" s="451"/>
      <c r="AW16" s="451"/>
      <c r="AX16" s="453"/>
      <c r="AY16" s="454">
        <v>250</v>
      </c>
      <c r="AZ16" s="451"/>
      <c r="BA16" s="451"/>
      <c r="BB16" s="451"/>
      <c r="BC16" s="451"/>
      <c r="BD16" s="451"/>
      <c r="BE16" s="451"/>
      <c r="BF16" s="451"/>
      <c r="BG16" s="452"/>
      <c r="BH16" s="455"/>
      <c r="BI16" s="456">
        <v>91859.375</v>
      </c>
    </row>
    <row r="17" spans="2:61" ht="12.95" customHeight="1" x14ac:dyDescent="0.15">
      <c r="B17" s="482" t="s">
        <v>203</v>
      </c>
      <c r="C17" s="450">
        <v>18663.751</v>
      </c>
      <c r="D17" s="451"/>
      <c r="E17" s="451"/>
      <c r="F17" s="451"/>
      <c r="G17" s="451"/>
      <c r="H17" s="451">
        <v>26679.465</v>
      </c>
      <c r="I17" s="451"/>
      <c r="J17" s="451"/>
      <c r="K17" s="451"/>
      <c r="L17" s="451"/>
      <c r="M17" s="452"/>
      <c r="N17" s="453"/>
      <c r="O17" s="454"/>
      <c r="P17" s="451"/>
      <c r="Q17" s="451"/>
      <c r="R17" s="451"/>
      <c r="S17" s="451"/>
      <c r="T17" s="451"/>
      <c r="U17" s="451"/>
      <c r="V17" s="451"/>
      <c r="W17" s="451"/>
      <c r="X17" s="451"/>
      <c r="Y17" s="451"/>
      <c r="Z17" s="453"/>
      <c r="AA17" s="454"/>
      <c r="AB17" s="451"/>
      <c r="AC17" s="451"/>
      <c r="AD17" s="451"/>
      <c r="AE17" s="451"/>
      <c r="AF17" s="451"/>
      <c r="AG17" s="451"/>
      <c r="AH17" s="451"/>
      <c r="AI17" s="452"/>
      <c r="AJ17" s="451"/>
      <c r="AK17" s="451"/>
      <c r="AL17" s="453"/>
      <c r="AM17" s="454"/>
      <c r="AN17" s="451"/>
      <c r="AO17" s="451"/>
      <c r="AP17" s="451"/>
      <c r="AQ17" s="451"/>
      <c r="AR17" s="451"/>
      <c r="AS17" s="451"/>
      <c r="AT17" s="452"/>
      <c r="AU17" s="451"/>
      <c r="AV17" s="451"/>
      <c r="AW17" s="451"/>
      <c r="AX17" s="453"/>
      <c r="AY17" s="454"/>
      <c r="AZ17" s="451"/>
      <c r="BA17" s="451"/>
      <c r="BB17" s="451"/>
      <c r="BC17" s="451"/>
      <c r="BD17" s="451"/>
      <c r="BE17" s="451"/>
      <c r="BF17" s="451"/>
      <c r="BG17" s="452"/>
      <c r="BH17" s="455"/>
      <c r="BI17" s="456">
        <v>45343.216</v>
      </c>
    </row>
    <row r="18" spans="2:61" ht="12.95" customHeight="1" x14ac:dyDescent="0.15">
      <c r="B18" s="482" t="s">
        <v>27</v>
      </c>
      <c r="C18" s="450">
        <v>36377.681000000004</v>
      </c>
      <c r="D18" s="451"/>
      <c r="E18" s="451">
        <v>1285.7150000000001</v>
      </c>
      <c r="F18" s="451"/>
      <c r="G18" s="451"/>
      <c r="H18" s="451">
        <v>21358.928</v>
      </c>
      <c r="I18" s="451"/>
      <c r="J18" s="451"/>
      <c r="K18" s="451"/>
      <c r="L18" s="451"/>
      <c r="M18" s="452"/>
      <c r="N18" s="453"/>
      <c r="O18" s="454"/>
      <c r="P18" s="451"/>
      <c r="Q18" s="451"/>
      <c r="R18" s="451"/>
      <c r="S18" s="451"/>
      <c r="T18" s="451"/>
      <c r="U18" s="451"/>
      <c r="V18" s="451"/>
      <c r="W18" s="451"/>
      <c r="X18" s="451"/>
      <c r="Y18" s="451">
        <v>35359.286999999997</v>
      </c>
      <c r="Z18" s="453"/>
      <c r="AA18" s="454"/>
      <c r="AB18" s="451"/>
      <c r="AC18" s="451"/>
      <c r="AD18" s="451"/>
      <c r="AE18" s="451"/>
      <c r="AF18" s="451"/>
      <c r="AG18" s="451"/>
      <c r="AH18" s="451"/>
      <c r="AI18" s="452"/>
      <c r="AJ18" s="451"/>
      <c r="AK18" s="451"/>
      <c r="AL18" s="453"/>
      <c r="AM18" s="454"/>
      <c r="AN18" s="451"/>
      <c r="AO18" s="451"/>
      <c r="AP18" s="451"/>
      <c r="AQ18" s="451"/>
      <c r="AR18" s="451"/>
      <c r="AS18" s="451"/>
      <c r="AT18" s="452"/>
      <c r="AU18" s="451">
        <v>25476.427</v>
      </c>
      <c r="AV18" s="451"/>
      <c r="AW18" s="451"/>
      <c r="AX18" s="453"/>
      <c r="AY18" s="454"/>
      <c r="AZ18" s="451"/>
      <c r="BA18" s="451"/>
      <c r="BB18" s="451"/>
      <c r="BC18" s="451"/>
      <c r="BD18" s="451"/>
      <c r="BE18" s="451"/>
      <c r="BF18" s="451"/>
      <c r="BG18" s="452"/>
      <c r="BH18" s="455"/>
      <c r="BI18" s="456">
        <v>119858.038</v>
      </c>
    </row>
    <row r="19" spans="2:61" ht="12.95" customHeight="1" x14ac:dyDescent="0.15">
      <c r="B19" s="482" t="s">
        <v>9</v>
      </c>
      <c r="C19" s="450">
        <v>36795</v>
      </c>
      <c r="D19" s="451"/>
      <c r="E19" s="451"/>
      <c r="F19" s="451"/>
      <c r="G19" s="451"/>
      <c r="H19" s="451"/>
      <c r="I19" s="451"/>
      <c r="J19" s="451"/>
      <c r="K19" s="451"/>
      <c r="L19" s="451"/>
      <c r="M19" s="452"/>
      <c r="N19" s="453"/>
      <c r="O19" s="454"/>
      <c r="P19" s="451"/>
      <c r="Q19" s="451"/>
      <c r="R19" s="451"/>
      <c r="S19" s="451"/>
      <c r="T19" s="451"/>
      <c r="U19" s="451"/>
      <c r="V19" s="451"/>
      <c r="W19" s="451"/>
      <c r="X19" s="451"/>
      <c r="Y19" s="451"/>
      <c r="Z19" s="453"/>
      <c r="AA19" s="454"/>
      <c r="AB19" s="451"/>
      <c r="AC19" s="451"/>
      <c r="AD19" s="451"/>
      <c r="AE19" s="451"/>
      <c r="AF19" s="451"/>
      <c r="AG19" s="451"/>
      <c r="AH19" s="451"/>
      <c r="AI19" s="452"/>
      <c r="AJ19" s="451"/>
      <c r="AK19" s="451"/>
      <c r="AL19" s="453"/>
      <c r="AM19" s="454"/>
      <c r="AN19" s="451"/>
      <c r="AO19" s="451"/>
      <c r="AP19" s="451"/>
      <c r="AQ19" s="451"/>
      <c r="AR19" s="451"/>
      <c r="AS19" s="451"/>
      <c r="AT19" s="452"/>
      <c r="AU19" s="451"/>
      <c r="AV19" s="451"/>
      <c r="AW19" s="451"/>
      <c r="AX19" s="453"/>
      <c r="AY19" s="454"/>
      <c r="AZ19" s="451"/>
      <c r="BA19" s="451"/>
      <c r="BB19" s="451"/>
      <c r="BC19" s="451"/>
      <c r="BD19" s="451"/>
      <c r="BE19" s="451"/>
      <c r="BF19" s="451"/>
      <c r="BG19" s="452"/>
      <c r="BH19" s="455"/>
      <c r="BI19" s="456">
        <v>36795</v>
      </c>
    </row>
    <row r="20" spans="2:61" ht="12.95" customHeight="1" x14ac:dyDescent="0.15">
      <c r="B20" s="482" t="s">
        <v>20</v>
      </c>
      <c r="C20" s="450"/>
      <c r="D20" s="451"/>
      <c r="E20" s="451"/>
      <c r="F20" s="451"/>
      <c r="G20" s="451"/>
      <c r="H20" s="451"/>
      <c r="I20" s="451"/>
      <c r="J20" s="451"/>
      <c r="K20" s="451"/>
      <c r="L20" s="451"/>
      <c r="M20" s="452"/>
      <c r="N20" s="453"/>
      <c r="O20" s="454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3"/>
      <c r="AA20" s="454"/>
      <c r="AB20" s="451"/>
      <c r="AC20" s="451"/>
      <c r="AD20" s="451"/>
      <c r="AE20" s="451"/>
      <c r="AF20" s="451"/>
      <c r="AG20" s="451"/>
      <c r="AH20" s="451"/>
      <c r="AI20" s="452"/>
      <c r="AJ20" s="451"/>
      <c r="AK20" s="451"/>
      <c r="AL20" s="453"/>
      <c r="AM20" s="454"/>
      <c r="AN20" s="451"/>
      <c r="AO20" s="451"/>
      <c r="AP20" s="451"/>
      <c r="AQ20" s="451"/>
      <c r="AR20" s="451"/>
      <c r="AS20" s="451"/>
      <c r="AT20" s="452"/>
      <c r="AU20" s="451"/>
      <c r="AV20" s="451"/>
      <c r="AW20" s="451"/>
      <c r="AX20" s="453">
        <v>11250.047000000008</v>
      </c>
      <c r="AY20" s="454"/>
      <c r="AZ20" s="451"/>
      <c r="BA20" s="451"/>
      <c r="BB20" s="451"/>
      <c r="BC20" s="451"/>
      <c r="BD20" s="451"/>
      <c r="BE20" s="451"/>
      <c r="BF20" s="451"/>
      <c r="BG20" s="452"/>
      <c r="BH20" s="455"/>
      <c r="BI20" s="456">
        <v>11250.047000000008</v>
      </c>
    </row>
    <row r="21" spans="2:61" ht="12.95" customHeight="1" x14ac:dyDescent="0.15">
      <c r="B21" s="482" t="s">
        <v>21</v>
      </c>
      <c r="C21" s="450"/>
      <c r="D21" s="451"/>
      <c r="E21" s="451"/>
      <c r="F21" s="451"/>
      <c r="G21" s="451"/>
      <c r="H21" s="451"/>
      <c r="I21" s="451"/>
      <c r="J21" s="451"/>
      <c r="K21" s="451"/>
      <c r="L21" s="451"/>
      <c r="M21" s="452"/>
      <c r="N21" s="453"/>
      <c r="O21" s="454"/>
      <c r="P21" s="451"/>
      <c r="Q21" s="451"/>
      <c r="R21" s="451"/>
      <c r="S21" s="451"/>
      <c r="T21" s="451"/>
      <c r="U21" s="451"/>
      <c r="V21" s="451"/>
      <c r="W21" s="451"/>
      <c r="X21" s="451"/>
      <c r="Y21" s="451"/>
      <c r="Z21" s="453"/>
      <c r="AA21" s="454"/>
      <c r="AB21" s="451"/>
      <c r="AC21" s="451"/>
      <c r="AD21" s="451"/>
      <c r="AE21" s="451"/>
      <c r="AF21" s="451"/>
      <c r="AG21" s="451"/>
      <c r="AH21" s="451"/>
      <c r="AI21" s="452"/>
      <c r="AJ21" s="451"/>
      <c r="AK21" s="451"/>
      <c r="AL21" s="453"/>
      <c r="AM21" s="454"/>
      <c r="AN21" s="451"/>
      <c r="AO21" s="451"/>
      <c r="AP21" s="451"/>
      <c r="AQ21" s="451"/>
      <c r="AR21" s="451"/>
      <c r="AS21" s="451"/>
      <c r="AT21" s="452"/>
      <c r="AU21" s="451">
        <v>11421.443000000003</v>
      </c>
      <c r="AV21" s="451"/>
      <c r="AW21" s="451"/>
      <c r="AX21" s="453"/>
      <c r="AY21" s="454"/>
      <c r="AZ21" s="451"/>
      <c r="BA21" s="451"/>
      <c r="BB21" s="451"/>
      <c r="BC21" s="451"/>
      <c r="BD21" s="451"/>
      <c r="BE21" s="451"/>
      <c r="BF21" s="451"/>
      <c r="BG21" s="452"/>
      <c r="BH21" s="455"/>
      <c r="BI21" s="456">
        <v>11421.443000000003</v>
      </c>
    </row>
    <row r="22" spans="2:61" ht="12.95" customHeight="1" x14ac:dyDescent="0.15">
      <c r="B22" s="482" t="s">
        <v>10</v>
      </c>
      <c r="C22" s="450">
        <v>135226.17300000001</v>
      </c>
      <c r="D22" s="451">
        <v>6550.7139999999999</v>
      </c>
      <c r="E22" s="451">
        <v>33363.147000000012</v>
      </c>
      <c r="F22" s="451"/>
      <c r="G22" s="451"/>
      <c r="H22" s="451">
        <v>165405.73200000005</v>
      </c>
      <c r="I22" s="451"/>
      <c r="J22" s="451"/>
      <c r="K22" s="451"/>
      <c r="L22" s="451">
        <v>122156.25</v>
      </c>
      <c r="M22" s="452">
        <v>336.66300000000001</v>
      </c>
      <c r="N22" s="453">
        <v>88339.375</v>
      </c>
      <c r="O22" s="454">
        <v>59725</v>
      </c>
      <c r="P22" s="451"/>
      <c r="Q22" s="451"/>
      <c r="R22" s="451"/>
      <c r="S22" s="451"/>
      <c r="T22" s="451">
        <v>1056.25</v>
      </c>
      <c r="U22" s="451">
        <v>1275</v>
      </c>
      <c r="V22" s="451"/>
      <c r="W22" s="451"/>
      <c r="X22" s="451"/>
      <c r="Y22" s="451"/>
      <c r="Z22" s="453"/>
      <c r="AA22" s="454"/>
      <c r="AB22" s="451"/>
      <c r="AC22" s="451">
        <v>16940.625</v>
      </c>
      <c r="AD22" s="451"/>
      <c r="AE22" s="451">
        <v>10785</v>
      </c>
      <c r="AF22" s="451"/>
      <c r="AG22" s="451"/>
      <c r="AH22" s="451"/>
      <c r="AI22" s="452"/>
      <c r="AJ22" s="451"/>
      <c r="AK22" s="451"/>
      <c r="AL22" s="453"/>
      <c r="AM22" s="454">
        <v>11487.5</v>
      </c>
      <c r="AN22" s="451">
        <v>5234.375</v>
      </c>
      <c r="AO22" s="451"/>
      <c r="AP22" s="451"/>
      <c r="AQ22" s="451"/>
      <c r="AR22" s="451"/>
      <c r="AS22" s="451">
        <v>75504.710999999996</v>
      </c>
      <c r="AT22" s="452"/>
      <c r="AU22" s="451"/>
      <c r="AV22" s="451"/>
      <c r="AW22" s="451"/>
      <c r="AX22" s="453"/>
      <c r="AY22" s="454">
        <v>6087.5</v>
      </c>
      <c r="AZ22" s="451"/>
      <c r="BA22" s="451"/>
      <c r="BB22" s="451"/>
      <c r="BC22" s="451">
        <v>18755.358</v>
      </c>
      <c r="BD22" s="451"/>
      <c r="BE22" s="451"/>
      <c r="BF22" s="451"/>
      <c r="BG22" s="452"/>
      <c r="BH22" s="455">
        <v>21285.006000000001</v>
      </c>
      <c r="BI22" s="456">
        <v>779514.37900000007</v>
      </c>
    </row>
    <row r="23" spans="2:61" ht="12.95" customHeight="1" x14ac:dyDescent="0.15">
      <c r="B23" s="482" t="s">
        <v>205</v>
      </c>
      <c r="C23" s="450"/>
      <c r="D23" s="451"/>
      <c r="E23" s="451"/>
      <c r="F23" s="451"/>
      <c r="G23" s="451"/>
      <c r="H23" s="451">
        <v>3761.875</v>
      </c>
      <c r="I23" s="451"/>
      <c r="J23" s="451"/>
      <c r="K23" s="451"/>
      <c r="L23" s="451"/>
      <c r="M23" s="452"/>
      <c r="N23" s="453">
        <v>20645.625</v>
      </c>
      <c r="O23" s="454"/>
      <c r="P23" s="451"/>
      <c r="Q23" s="451"/>
      <c r="R23" s="451"/>
      <c r="S23" s="451"/>
      <c r="T23" s="451">
        <v>4204.375</v>
      </c>
      <c r="U23" s="451"/>
      <c r="V23" s="451"/>
      <c r="W23" s="451"/>
      <c r="X23" s="451"/>
      <c r="Y23" s="451"/>
      <c r="Z23" s="453"/>
      <c r="AA23" s="454"/>
      <c r="AB23" s="451"/>
      <c r="AC23" s="451">
        <v>33840.625</v>
      </c>
      <c r="AD23" s="451"/>
      <c r="AE23" s="451">
        <v>4239.375</v>
      </c>
      <c r="AF23" s="451"/>
      <c r="AG23" s="451"/>
      <c r="AH23" s="451"/>
      <c r="AI23" s="452"/>
      <c r="AJ23" s="451"/>
      <c r="AK23" s="451"/>
      <c r="AL23" s="453"/>
      <c r="AM23" s="454">
        <v>356.25</v>
      </c>
      <c r="AN23" s="451">
        <v>356.25</v>
      </c>
      <c r="AO23" s="451"/>
      <c r="AP23" s="451"/>
      <c r="AQ23" s="451"/>
      <c r="AR23" s="451"/>
      <c r="AS23" s="451">
        <v>50500</v>
      </c>
      <c r="AT23" s="452"/>
      <c r="AU23" s="451"/>
      <c r="AV23" s="451"/>
      <c r="AW23" s="451"/>
      <c r="AX23" s="453"/>
      <c r="AY23" s="454"/>
      <c r="AZ23" s="451"/>
      <c r="BA23" s="451"/>
      <c r="BB23" s="451"/>
      <c r="BC23" s="451">
        <v>15733.928</v>
      </c>
      <c r="BD23" s="451"/>
      <c r="BE23" s="451"/>
      <c r="BF23" s="451"/>
      <c r="BG23" s="452"/>
      <c r="BH23" s="455">
        <v>8517.8580000000002</v>
      </c>
      <c r="BI23" s="456">
        <v>142156.16100000002</v>
      </c>
    </row>
    <row r="24" spans="2:61" ht="12.95" customHeight="1" x14ac:dyDescent="0.15">
      <c r="B24" s="482" t="s">
        <v>29</v>
      </c>
      <c r="C24" s="450"/>
      <c r="D24" s="451"/>
      <c r="E24" s="451"/>
      <c r="F24" s="451"/>
      <c r="G24" s="451"/>
      <c r="H24" s="451"/>
      <c r="I24" s="451"/>
      <c r="J24" s="451"/>
      <c r="K24" s="451"/>
      <c r="L24" s="451"/>
      <c r="M24" s="452"/>
      <c r="N24" s="453"/>
      <c r="O24" s="454"/>
      <c r="P24" s="451"/>
      <c r="Q24" s="451"/>
      <c r="R24" s="451"/>
      <c r="S24" s="451"/>
      <c r="T24" s="451"/>
      <c r="U24" s="451"/>
      <c r="V24" s="451"/>
      <c r="W24" s="451"/>
      <c r="X24" s="451"/>
      <c r="Y24" s="451"/>
      <c r="Z24" s="453"/>
      <c r="AA24" s="454"/>
      <c r="AB24" s="451"/>
      <c r="AC24" s="451"/>
      <c r="AD24" s="451"/>
      <c r="AE24" s="451"/>
      <c r="AF24" s="451"/>
      <c r="AG24" s="451"/>
      <c r="AH24" s="451"/>
      <c r="AI24" s="452"/>
      <c r="AJ24" s="451"/>
      <c r="AK24" s="451"/>
      <c r="AL24" s="453"/>
      <c r="AM24" s="454"/>
      <c r="AN24" s="451"/>
      <c r="AO24" s="451"/>
      <c r="AP24" s="451"/>
      <c r="AQ24" s="451"/>
      <c r="AR24" s="451"/>
      <c r="AS24" s="451"/>
      <c r="AT24" s="452"/>
      <c r="AU24" s="451"/>
      <c r="AV24" s="451"/>
      <c r="AW24" s="451"/>
      <c r="AX24" s="453"/>
      <c r="AY24" s="454"/>
      <c r="AZ24" s="451"/>
      <c r="BA24" s="451"/>
      <c r="BB24" s="451"/>
      <c r="BC24" s="451"/>
      <c r="BD24" s="451"/>
      <c r="BE24" s="451"/>
      <c r="BF24" s="451"/>
      <c r="BG24" s="452"/>
      <c r="BH24" s="455"/>
      <c r="BI24" s="456"/>
    </row>
    <row r="25" spans="2:61" ht="12.95" customHeight="1" x14ac:dyDescent="0.15">
      <c r="B25" s="482" t="s">
        <v>11</v>
      </c>
      <c r="C25" s="450">
        <v>9053.898000000001</v>
      </c>
      <c r="D25" s="451">
        <v>4228.9139999999998</v>
      </c>
      <c r="E25" s="451"/>
      <c r="F25" s="451"/>
      <c r="G25" s="451"/>
      <c r="H25" s="451">
        <v>6764.4789999999994</v>
      </c>
      <c r="I25" s="451"/>
      <c r="J25" s="451"/>
      <c r="K25" s="451"/>
      <c r="L25" s="451"/>
      <c r="M25" s="452">
        <v>13458.666000000001</v>
      </c>
      <c r="N25" s="453"/>
      <c r="O25" s="454"/>
      <c r="P25" s="451"/>
      <c r="Q25" s="451"/>
      <c r="R25" s="451"/>
      <c r="S25" s="451"/>
      <c r="T25" s="451">
        <v>788.57100000000003</v>
      </c>
      <c r="U25" s="451"/>
      <c r="V25" s="451"/>
      <c r="W25" s="451"/>
      <c r="X25" s="451"/>
      <c r="Y25" s="451"/>
      <c r="Z25" s="453"/>
      <c r="AA25" s="454"/>
      <c r="AB25" s="451"/>
      <c r="AC25" s="451"/>
      <c r="AD25" s="451"/>
      <c r="AE25" s="451"/>
      <c r="AF25" s="451"/>
      <c r="AG25" s="451"/>
      <c r="AH25" s="451"/>
      <c r="AI25" s="452"/>
      <c r="AJ25" s="451"/>
      <c r="AK25" s="451"/>
      <c r="AL25" s="453"/>
      <c r="AM25" s="454"/>
      <c r="AN25" s="451"/>
      <c r="AO25" s="451"/>
      <c r="AP25" s="451"/>
      <c r="AQ25" s="451"/>
      <c r="AR25" s="451"/>
      <c r="AS25" s="451"/>
      <c r="AT25" s="452"/>
      <c r="AU25" s="451"/>
      <c r="AV25" s="451"/>
      <c r="AW25" s="451"/>
      <c r="AX25" s="453"/>
      <c r="AY25" s="454"/>
      <c r="AZ25" s="451"/>
      <c r="BA25" s="451"/>
      <c r="BB25" s="451"/>
      <c r="BC25" s="451"/>
      <c r="BD25" s="451"/>
      <c r="BE25" s="451">
        <v>1120</v>
      </c>
      <c r="BF25" s="451"/>
      <c r="BG25" s="452">
        <v>35</v>
      </c>
      <c r="BH25" s="455">
        <v>82806.860000000044</v>
      </c>
      <c r="BI25" s="456">
        <v>118256.38800000005</v>
      </c>
    </row>
    <row r="26" spans="2:61" ht="12.95" customHeight="1" x14ac:dyDescent="0.15">
      <c r="B26" s="482" t="s">
        <v>31</v>
      </c>
      <c r="C26" s="450"/>
      <c r="D26" s="451"/>
      <c r="E26" s="451"/>
      <c r="F26" s="451"/>
      <c r="G26" s="451"/>
      <c r="H26" s="451"/>
      <c r="I26" s="451"/>
      <c r="J26" s="451"/>
      <c r="K26" s="451"/>
      <c r="L26" s="451">
        <v>38391.421999999999</v>
      </c>
      <c r="M26" s="452"/>
      <c r="N26" s="453"/>
      <c r="O26" s="454"/>
      <c r="P26" s="451"/>
      <c r="Q26" s="451"/>
      <c r="R26" s="451"/>
      <c r="S26" s="451"/>
      <c r="T26" s="451"/>
      <c r="U26" s="451"/>
      <c r="V26" s="451"/>
      <c r="W26" s="451"/>
      <c r="X26" s="451"/>
      <c r="Y26" s="451"/>
      <c r="Z26" s="453"/>
      <c r="AA26" s="454"/>
      <c r="AB26" s="451">
        <v>3664.2860000000001</v>
      </c>
      <c r="AC26" s="451"/>
      <c r="AD26" s="451"/>
      <c r="AE26" s="451"/>
      <c r="AF26" s="451"/>
      <c r="AG26" s="451"/>
      <c r="AH26" s="451"/>
      <c r="AI26" s="452"/>
      <c r="AJ26" s="451"/>
      <c r="AK26" s="451"/>
      <c r="AL26" s="453"/>
      <c r="AM26" s="454"/>
      <c r="AN26" s="451"/>
      <c r="AO26" s="451"/>
      <c r="AP26" s="451"/>
      <c r="AQ26" s="451">
        <v>6917.1389999999992</v>
      </c>
      <c r="AR26" s="451"/>
      <c r="AS26" s="451"/>
      <c r="AT26" s="452"/>
      <c r="AU26" s="451"/>
      <c r="AV26" s="451"/>
      <c r="AW26" s="451"/>
      <c r="AX26" s="453"/>
      <c r="AY26" s="454"/>
      <c r="AZ26" s="451">
        <v>2362.5</v>
      </c>
      <c r="BA26" s="451"/>
      <c r="BB26" s="451">
        <v>2918.5709999999999</v>
      </c>
      <c r="BC26" s="451"/>
      <c r="BD26" s="451"/>
      <c r="BE26" s="451"/>
      <c r="BF26" s="451"/>
      <c r="BG26" s="452"/>
      <c r="BH26" s="455"/>
      <c r="BI26" s="456">
        <v>54253.917999999991</v>
      </c>
    </row>
    <row r="27" spans="2:61" ht="12.95" customHeight="1" x14ac:dyDescent="0.15">
      <c r="B27" s="482" t="s">
        <v>22</v>
      </c>
      <c r="C27" s="450"/>
      <c r="D27" s="451"/>
      <c r="E27" s="451"/>
      <c r="F27" s="451"/>
      <c r="G27" s="451"/>
      <c r="H27" s="451"/>
      <c r="I27" s="451"/>
      <c r="J27" s="451"/>
      <c r="K27" s="451"/>
      <c r="L27" s="451"/>
      <c r="M27" s="452"/>
      <c r="N27" s="453"/>
      <c r="O27" s="454"/>
      <c r="P27" s="451">
        <v>4050.0000000000005</v>
      </c>
      <c r="Q27" s="451"/>
      <c r="R27" s="451"/>
      <c r="S27" s="451"/>
      <c r="T27" s="451"/>
      <c r="U27" s="451"/>
      <c r="V27" s="451"/>
      <c r="W27" s="451"/>
      <c r="X27" s="451"/>
      <c r="Y27" s="451"/>
      <c r="Z27" s="453"/>
      <c r="AA27" s="454"/>
      <c r="AB27" s="451"/>
      <c r="AC27" s="451"/>
      <c r="AD27" s="451"/>
      <c r="AE27" s="451"/>
      <c r="AF27" s="451"/>
      <c r="AG27" s="451"/>
      <c r="AH27" s="451"/>
      <c r="AI27" s="452"/>
      <c r="AJ27" s="451"/>
      <c r="AK27" s="451"/>
      <c r="AL27" s="453"/>
      <c r="AM27" s="454"/>
      <c r="AN27" s="451"/>
      <c r="AO27" s="451"/>
      <c r="AP27" s="451"/>
      <c r="AQ27" s="451"/>
      <c r="AR27" s="451"/>
      <c r="AS27" s="451"/>
      <c r="AT27" s="452"/>
      <c r="AU27" s="451">
        <v>5451.43</v>
      </c>
      <c r="AV27" s="451"/>
      <c r="AW27" s="451"/>
      <c r="AX27" s="453"/>
      <c r="AY27" s="454"/>
      <c r="AZ27" s="451"/>
      <c r="BA27" s="451"/>
      <c r="BB27" s="451"/>
      <c r="BC27" s="451"/>
      <c r="BD27" s="451"/>
      <c r="BE27" s="451">
        <v>306.25</v>
      </c>
      <c r="BF27" s="451"/>
      <c r="BG27" s="452"/>
      <c r="BH27" s="455">
        <v>3290</v>
      </c>
      <c r="BI27" s="456">
        <v>13097.68</v>
      </c>
    </row>
    <row r="28" spans="2:61" ht="12.95" customHeight="1" x14ac:dyDescent="0.15">
      <c r="B28" s="482" t="s">
        <v>34</v>
      </c>
      <c r="C28" s="450"/>
      <c r="D28" s="451"/>
      <c r="E28" s="451"/>
      <c r="F28" s="451"/>
      <c r="G28" s="451"/>
      <c r="H28" s="451"/>
      <c r="I28" s="451"/>
      <c r="J28" s="451"/>
      <c r="K28" s="451"/>
      <c r="L28" s="451"/>
      <c r="M28" s="452"/>
      <c r="N28" s="453"/>
      <c r="O28" s="454"/>
      <c r="P28" s="451"/>
      <c r="Q28" s="451"/>
      <c r="R28" s="451"/>
      <c r="S28" s="451"/>
      <c r="T28" s="451"/>
      <c r="U28" s="451"/>
      <c r="V28" s="451"/>
      <c r="W28" s="451"/>
      <c r="X28" s="451"/>
      <c r="Y28" s="451"/>
      <c r="Z28" s="453"/>
      <c r="AA28" s="454"/>
      <c r="AB28" s="451"/>
      <c r="AC28" s="451"/>
      <c r="AD28" s="451"/>
      <c r="AE28" s="451"/>
      <c r="AF28" s="451"/>
      <c r="AG28" s="451"/>
      <c r="AH28" s="451"/>
      <c r="AI28" s="452"/>
      <c r="AJ28" s="451"/>
      <c r="AK28" s="451"/>
      <c r="AL28" s="453"/>
      <c r="AM28" s="454"/>
      <c r="AN28" s="451"/>
      <c r="AO28" s="451"/>
      <c r="AP28" s="451"/>
      <c r="AQ28" s="451"/>
      <c r="AR28" s="451"/>
      <c r="AS28" s="451"/>
      <c r="AT28" s="452"/>
      <c r="AU28" s="451"/>
      <c r="AV28" s="451"/>
      <c r="AW28" s="451"/>
      <c r="AX28" s="453"/>
      <c r="AY28" s="454"/>
      <c r="AZ28" s="451"/>
      <c r="BA28" s="451"/>
      <c r="BB28" s="451"/>
      <c r="BC28" s="451"/>
      <c r="BD28" s="451"/>
      <c r="BE28" s="451"/>
      <c r="BF28" s="451"/>
      <c r="BG28" s="452"/>
      <c r="BH28" s="455"/>
      <c r="BI28" s="456"/>
    </row>
    <row r="29" spans="2:61" ht="12.95" customHeight="1" x14ac:dyDescent="0.15">
      <c r="B29" s="482" t="s">
        <v>212</v>
      </c>
      <c r="C29" s="450"/>
      <c r="D29" s="451"/>
      <c r="E29" s="451"/>
      <c r="F29" s="451"/>
      <c r="G29" s="451"/>
      <c r="H29" s="451"/>
      <c r="I29" s="451"/>
      <c r="J29" s="451"/>
      <c r="K29" s="451"/>
      <c r="L29" s="451"/>
      <c r="M29" s="452"/>
      <c r="N29" s="453"/>
      <c r="O29" s="454"/>
      <c r="P29" s="451"/>
      <c r="Q29" s="451"/>
      <c r="R29" s="451"/>
      <c r="S29" s="451"/>
      <c r="T29" s="451"/>
      <c r="U29" s="451"/>
      <c r="V29" s="451"/>
      <c r="W29" s="451"/>
      <c r="X29" s="451"/>
      <c r="Y29" s="451"/>
      <c r="Z29" s="453"/>
      <c r="AA29" s="454"/>
      <c r="AB29" s="451"/>
      <c r="AC29" s="451"/>
      <c r="AD29" s="451"/>
      <c r="AE29" s="451"/>
      <c r="AF29" s="451"/>
      <c r="AG29" s="451"/>
      <c r="AH29" s="451"/>
      <c r="AI29" s="452"/>
      <c r="AJ29" s="451"/>
      <c r="AK29" s="451"/>
      <c r="AL29" s="453"/>
      <c r="AM29" s="454"/>
      <c r="AN29" s="451"/>
      <c r="AO29" s="451"/>
      <c r="AP29" s="451"/>
      <c r="AQ29" s="451"/>
      <c r="AR29" s="451"/>
      <c r="AS29" s="451"/>
      <c r="AT29" s="452"/>
      <c r="AU29" s="451"/>
      <c r="AV29" s="451"/>
      <c r="AW29" s="451"/>
      <c r="AX29" s="453"/>
      <c r="AY29" s="454"/>
      <c r="AZ29" s="451"/>
      <c r="BA29" s="451"/>
      <c r="BB29" s="451"/>
      <c r="BC29" s="451"/>
      <c r="BD29" s="451"/>
      <c r="BE29" s="451"/>
      <c r="BF29" s="451"/>
      <c r="BG29" s="452"/>
      <c r="BH29" s="455"/>
      <c r="BI29" s="456"/>
    </row>
    <row r="30" spans="2:61" ht="12.95" customHeight="1" x14ac:dyDescent="0.15">
      <c r="B30" s="482" t="s">
        <v>23</v>
      </c>
      <c r="C30" s="450"/>
      <c r="D30" s="451"/>
      <c r="E30" s="451"/>
      <c r="F30" s="451"/>
      <c r="G30" s="451"/>
      <c r="H30" s="451"/>
      <c r="I30" s="451"/>
      <c r="J30" s="451"/>
      <c r="K30" s="451"/>
      <c r="L30" s="451">
        <v>3599.9959999999996</v>
      </c>
      <c r="M30" s="452">
        <v>3018.21</v>
      </c>
      <c r="N30" s="453"/>
      <c r="O30" s="454"/>
      <c r="P30" s="451"/>
      <c r="Q30" s="451"/>
      <c r="R30" s="451"/>
      <c r="S30" s="451"/>
      <c r="T30" s="451"/>
      <c r="U30" s="451"/>
      <c r="V30" s="451"/>
      <c r="W30" s="451"/>
      <c r="X30" s="451"/>
      <c r="Y30" s="451"/>
      <c r="Z30" s="453"/>
      <c r="AA30" s="454"/>
      <c r="AB30" s="451"/>
      <c r="AC30" s="451"/>
      <c r="AD30" s="451"/>
      <c r="AE30" s="451"/>
      <c r="AF30" s="451"/>
      <c r="AG30" s="451"/>
      <c r="AH30" s="451"/>
      <c r="AI30" s="452"/>
      <c r="AJ30" s="451"/>
      <c r="AK30" s="451"/>
      <c r="AL30" s="453"/>
      <c r="AM30" s="454"/>
      <c r="AN30" s="451"/>
      <c r="AO30" s="451"/>
      <c r="AP30" s="451"/>
      <c r="AQ30" s="451">
        <v>1298.5700000000002</v>
      </c>
      <c r="AR30" s="451"/>
      <c r="AS30" s="451"/>
      <c r="AT30" s="452"/>
      <c r="AU30" s="451"/>
      <c r="AV30" s="451"/>
      <c r="AW30" s="451"/>
      <c r="AX30" s="453"/>
      <c r="AY30" s="454"/>
      <c r="AZ30" s="451"/>
      <c r="BA30" s="451"/>
      <c r="BB30" s="451"/>
      <c r="BC30" s="451"/>
      <c r="BD30" s="451"/>
      <c r="BE30" s="451"/>
      <c r="BF30" s="451"/>
      <c r="BG30" s="452"/>
      <c r="BH30" s="455"/>
      <c r="BI30" s="456">
        <v>7916.7759999999998</v>
      </c>
    </row>
    <row r="31" spans="2:61" ht="12.95" customHeight="1" x14ac:dyDescent="0.15">
      <c r="B31" s="482" t="s">
        <v>12</v>
      </c>
      <c r="C31" s="450"/>
      <c r="D31" s="451"/>
      <c r="E31" s="451"/>
      <c r="F31" s="451"/>
      <c r="G31" s="451"/>
      <c r="H31" s="451"/>
      <c r="I31" s="451"/>
      <c r="J31" s="451"/>
      <c r="K31" s="451"/>
      <c r="L31" s="451">
        <v>7925</v>
      </c>
      <c r="M31" s="452"/>
      <c r="N31" s="453">
        <v>25</v>
      </c>
      <c r="O31" s="454"/>
      <c r="P31" s="451"/>
      <c r="Q31" s="451"/>
      <c r="R31" s="451"/>
      <c r="S31" s="451"/>
      <c r="T31" s="451">
        <v>24850</v>
      </c>
      <c r="U31" s="451"/>
      <c r="V31" s="451"/>
      <c r="W31" s="451">
        <v>87.5</v>
      </c>
      <c r="X31" s="451"/>
      <c r="Y31" s="451"/>
      <c r="Z31" s="453"/>
      <c r="AA31" s="454"/>
      <c r="AB31" s="451"/>
      <c r="AC31" s="451"/>
      <c r="AD31" s="451"/>
      <c r="AE31" s="451"/>
      <c r="AF31" s="451"/>
      <c r="AG31" s="451"/>
      <c r="AH31" s="451"/>
      <c r="AI31" s="452"/>
      <c r="AJ31" s="451"/>
      <c r="AK31" s="451"/>
      <c r="AL31" s="453"/>
      <c r="AM31" s="454"/>
      <c r="AN31" s="451"/>
      <c r="AO31" s="451"/>
      <c r="AP31" s="451"/>
      <c r="AQ31" s="451"/>
      <c r="AR31" s="451"/>
      <c r="AS31" s="451">
        <v>3487.5</v>
      </c>
      <c r="AT31" s="452"/>
      <c r="AU31" s="451"/>
      <c r="AV31" s="451"/>
      <c r="AW31" s="451"/>
      <c r="AX31" s="453"/>
      <c r="AY31" s="454">
        <v>700</v>
      </c>
      <c r="AZ31" s="451"/>
      <c r="BA31" s="451"/>
      <c r="BB31" s="451"/>
      <c r="BC31" s="451"/>
      <c r="BD31" s="451"/>
      <c r="BE31" s="451"/>
      <c r="BF31" s="451"/>
      <c r="BG31" s="452"/>
      <c r="BH31" s="455"/>
      <c r="BI31" s="456">
        <v>37075</v>
      </c>
    </row>
    <row r="32" spans="2:61" ht="12.95" customHeight="1" x14ac:dyDescent="0.15">
      <c r="B32" s="482" t="s">
        <v>262</v>
      </c>
      <c r="C32" s="450"/>
      <c r="D32" s="451"/>
      <c r="E32" s="451"/>
      <c r="F32" s="451"/>
      <c r="G32" s="451"/>
      <c r="H32" s="451"/>
      <c r="I32" s="451"/>
      <c r="J32" s="451"/>
      <c r="K32" s="451"/>
      <c r="L32" s="451"/>
      <c r="M32" s="452"/>
      <c r="N32" s="453"/>
      <c r="O32" s="454"/>
      <c r="P32" s="451"/>
      <c r="Q32" s="451"/>
      <c r="R32" s="451"/>
      <c r="S32" s="451"/>
      <c r="T32" s="451"/>
      <c r="U32" s="451"/>
      <c r="V32" s="451"/>
      <c r="W32" s="451"/>
      <c r="X32" s="451"/>
      <c r="Y32" s="451"/>
      <c r="Z32" s="453"/>
      <c r="AA32" s="454"/>
      <c r="AB32" s="451"/>
      <c r="AC32" s="451"/>
      <c r="AD32" s="451"/>
      <c r="AE32" s="451"/>
      <c r="AF32" s="451"/>
      <c r="AG32" s="451"/>
      <c r="AH32" s="451"/>
      <c r="AI32" s="452"/>
      <c r="AJ32" s="451"/>
      <c r="AK32" s="451"/>
      <c r="AL32" s="453"/>
      <c r="AM32" s="454"/>
      <c r="AN32" s="451"/>
      <c r="AO32" s="451"/>
      <c r="AP32" s="451"/>
      <c r="AQ32" s="451"/>
      <c r="AR32" s="451"/>
      <c r="AS32" s="451"/>
      <c r="AT32" s="452"/>
      <c r="AU32" s="451"/>
      <c r="AV32" s="451"/>
      <c r="AW32" s="451"/>
      <c r="AX32" s="453"/>
      <c r="AY32" s="454"/>
      <c r="AZ32" s="451"/>
      <c r="BA32" s="451"/>
      <c r="BB32" s="451"/>
      <c r="BC32" s="451"/>
      <c r="BD32" s="451"/>
      <c r="BE32" s="451"/>
      <c r="BF32" s="451"/>
      <c r="BG32" s="452"/>
      <c r="BH32" s="455"/>
      <c r="BI32" s="456"/>
    </row>
    <row r="33" spans="2:61" ht="12.95" customHeight="1" x14ac:dyDescent="0.15">
      <c r="B33" s="482" t="s">
        <v>13</v>
      </c>
      <c r="C33" s="450"/>
      <c r="D33" s="451"/>
      <c r="E33" s="451"/>
      <c r="F33" s="451"/>
      <c r="G33" s="451"/>
      <c r="H33" s="451"/>
      <c r="I33" s="451"/>
      <c r="J33" s="451"/>
      <c r="K33" s="451"/>
      <c r="L33" s="451">
        <v>8035.7129999999997</v>
      </c>
      <c r="M33" s="452"/>
      <c r="N33" s="453">
        <v>15</v>
      </c>
      <c r="O33" s="454">
        <v>15</v>
      </c>
      <c r="P33" s="451"/>
      <c r="Q33" s="451"/>
      <c r="R33" s="451"/>
      <c r="S33" s="451"/>
      <c r="T33" s="451">
        <v>290.625</v>
      </c>
      <c r="U33" s="451"/>
      <c r="V33" s="451"/>
      <c r="W33" s="451"/>
      <c r="X33" s="451"/>
      <c r="Y33" s="451"/>
      <c r="Z33" s="453"/>
      <c r="AA33" s="454"/>
      <c r="AB33" s="451"/>
      <c r="AC33" s="451"/>
      <c r="AD33" s="451"/>
      <c r="AE33" s="451"/>
      <c r="AF33" s="451"/>
      <c r="AG33" s="451"/>
      <c r="AH33" s="451"/>
      <c r="AI33" s="452"/>
      <c r="AJ33" s="451"/>
      <c r="AK33" s="451"/>
      <c r="AL33" s="453"/>
      <c r="AM33" s="454"/>
      <c r="AN33" s="451"/>
      <c r="AO33" s="451"/>
      <c r="AP33" s="451"/>
      <c r="AQ33" s="451"/>
      <c r="AR33" s="451"/>
      <c r="AS33" s="451">
        <v>28.125</v>
      </c>
      <c r="AT33" s="452"/>
      <c r="AU33" s="451"/>
      <c r="AV33" s="451"/>
      <c r="AW33" s="451"/>
      <c r="AX33" s="453"/>
      <c r="AY33" s="454"/>
      <c r="AZ33" s="451"/>
      <c r="BA33" s="451"/>
      <c r="BB33" s="451"/>
      <c r="BC33" s="451"/>
      <c r="BD33" s="451"/>
      <c r="BE33" s="451"/>
      <c r="BF33" s="451"/>
      <c r="BG33" s="452"/>
      <c r="BH33" s="455"/>
      <c r="BI33" s="456">
        <v>8384.4629999999997</v>
      </c>
    </row>
    <row r="34" spans="2:61" ht="12.95" customHeight="1" x14ac:dyDescent="0.15">
      <c r="B34" s="482" t="s">
        <v>207</v>
      </c>
      <c r="C34" s="450"/>
      <c r="D34" s="451"/>
      <c r="E34" s="451"/>
      <c r="F34" s="451"/>
      <c r="G34" s="451"/>
      <c r="H34" s="451"/>
      <c r="I34" s="451"/>
      <c r="J34" s="451"/>
      <c r="K34" s="451"/>
      <c r="L34" s="451"/>
      <c r="M34" s="452"/>
      <c r="N34" s="453"/>
      <c r="O34" s="454"/>
      <c r="P34" s="451"/>
      <c r="Q34" s="451"/>
      <c r="R34" s="451"/>
      <c r="S34" s="451"/>
      <c r="T34" s="451"/>
      <c r="U34" s="451"/>
      <c r="V34" s="451"/>
      <c r="W34" s="451"/>
      <c r="X34" s="451"/>
      <c r="Y34" s="451"/>
      <c r="Z34" s="453"/>
      <c r="AA34" s="454"/>
      <c r="AB34" s="451"/>
      <c r="AC34" s="451"/>
      <c r="AD34" s="451"/>
      <c r="AE34" s="451"/>
      <c r="AF34" s="451"/>
      <c r="AG34" s="451"/>
      <c r="AH34" s="451"/>
      <c r="AI34" s="452"/>
      <c r="AJ34" s="451"/>
      <c r="AK34" s="451"/>
      <c r="AL34" s="453"/>
      <c r="AM34" s="454"/>
      <c r="AN34" s="451"/>
      <c r="AO34" s="451"/>
      <c r="AP34" s="451"/>
      <c r="AQ34" s="451"/>
      <c r="AR34" s="451"/>
      <c r="AS34" s="451"/>
      <c r="AT34" s="452"/>
      <c r="AU34" s="451"/>
      <c r="AV34" s="451"/>
      <c r="AW34" s="451"/>
      <c r="AX34" s="453"/>
      <c r="AY34" s="454"/>
      <c r="AZ34" s="451"/>
      <c r="BA34" s="451"/>
      <c r="BB34" s="451"/>
      <c r="BC34" s="451"/>
      <c r="BD34" s="451"/>
      <c r="BE34" s="451"/>
      <c r="BF34" s="451"/>
      <c r="BG34" s="452"/>
      <c r="BH34" s="455"/>
      <c r="BI34" s="456"/>
    </row>
    <row r="35" spans="2:61" ht="12.95" customHeight="1" x14ac:dyDescent="0.15">
      <c r="B35" s="482" t="s">
        <v>19</v>
      </c>
      <c r="C35" s="450"/>
      <c r="D35" s="451"/>
      <c r="E35" s="451"/>
      <c r="F35" s="451"/>
      <c r="G35" s="451"/>
      <c r="H35" s="451"/>
      <c r="I35" s="451"/>
      <c r="J35" s="451"/>
      <c r="K35" s="451"/>
      <c r="L35" s="451"/>
      <c r="M35" s="452"/>
      <c r="N35" s="453"/>
      <c r="O35" s="454"/>
      <c r="P35" s="451"/>
      <c r="Q35" s="451"/>
      <c r="R35" s="451"/>
      <c r="S35" s="451"/>
      <c r="T35" s="451"/>
      <c r="U35" s="451"/>
      <c r="V35" s="451"/>
      <c r="W35" s="451"/>
      <c r="X35" s="451"/>
      <c r="Y35" s="451"/>
      <c r="Z35" s="453"/>
      <c r="AA35" s="454"/>
      <c r="AB35" s="451"/>
      <c r="AC35" s="451"/>
      <c r="AD35" s="451"/>
      <c r="AE35" s="451"/>
      <c r="AF35" s="451"/>
      <c r="AG35" s="451"/>
      <c r="AH35" s="451"/>
      <c r="AI35" s="452"/>
      <c r="AJ35" s="451"/>
      <c r="AK35" s="451"/>
      <c r="AL35" s="453"/>
      <c r="AM35" s="454"/>
      <c r="AN35" s="451"/>
      <c r="AO35" s="451"/>
      <c r="AP35" s="451"/>
      <c r="AQ35" s="451"/>
      <c r="AR35" s="451"/>
      <c r="AS35" s="451"/>
      <c r="AT35" s="452"/>
      <c r="AU35" s="451"/>
      <c r="AV35" s="451"/>
      <c r="AW35" s="451"/>
      <c r="AX35" s="453"/>
      <c r="AY35" s="454"/>
      <c r="AZ35" s="451"/>
      <c r="BA35" s="451"/>
      <c r="BB35" s="451"/>
      <c r="BC35" s="451"/>
      <c r="BD35" s="451"/>
      <c r="BE35" s="451"/>
      <c r="BF35" s="451"/>
      <c r="BG35" s="452"/>
      <c r="BH35" s="455"/>
      <c r="BI35" s="456"/>
    </row>
    <row r="36" spans="2:61" ht="12.95" customHeight="1" x14ac:dyDescent="0.15">
      <c r="B36" s="482" t="s">
        <v>24</v>
      </c>
      <c r="C36" s="450"/>
      <c r="D36" s="451"/>
      <c r="E36" s="451"/>
      <c r="F36" s="451"/>
      <c r="G36" s="451"/>
      <c r="H36" s="451"/>
      <c r="I36" s="451"/>
      <c r="J36" s="451"/>
      <c r="K36" s="451"/>
      <c r="L36" s="451"/>
      <c r="M36" s="452">
        <v>9867.8379999999961</v>
      </c>
      <c r="N36" s="453"/>
      <c r="O36" s="454"/>
      <c r="P36" s="451"/>
      <c r="Q36" s="451"/>
      <c r="R36" s="451"/>
      <c r="S36" s="451"/>
      <c r="T36" s="451"/>
      <c r="U36" s="451"/>
      <c r="V36" s="451"/>
      <c r="W36" s="451"/>
      <c r="X36" s="451"/>
      <c r="Y36" s="451"/>
      <c r="Z36" s="453"/>
      <c r="AA36" s="454"/>
      <c r="AB36" s="451"/>
      <c r="AC36" s="451"/>
      <c r="AD36" s="451"/>
      <c r="AE36" s="451"/>
      <c r="AF36" s="451"/>
      <c r="AG36" s="451"/>
      <c r="AH36" s="451"/>
      <c r="AI36" s="452"/>
      <c r="AJ36" s="451"/>
      <c r="AK36" s="451"/>
      <c r="AL36" s="453"/>
      <c r="AM36" s="454"/>
      <c r="AN36" s="451"/>
      <c r="AO36" s="451"/>
      <c r="AP36" s="451"/>
      <c r="AQ36" s="451"/>
      <c r="AR36" s="451"/>
      <c r="AS36" s="451"/>
      <c r="AT36" s="452"/>
      <c r="AU36" s="451"/>
      <c r="AV36" s="451"/>
      <c r="AW36" s="451"/>
      <c r="AX36" s="453"/>
      <c r="AY36" s="454"/>
      <c r="AZ36" s="451"/>
      <c r="BA36" s="451"/>
      <c r="BB36" s="451"/>
      <c r="BC36" s="451"/>
      <c r="BD36" s="451"/>
      <c r="BE36" s="451"/>
      <c r="BF36" s="451"/>
      <c r="BG36" s="452"/>
      <c r="BH36" s="455"/>
      <c r="BI36" s="456">
        <v>9867.8379999999961</v>
      </c>
    </row>
    <row r="37" spans="2:61" ht="12.95" customHeight="1" x14ac:dyDescent="0.15">
      <c r="B37" s="482" t="s">
        <v>210</v>
      </c>
      <c r="C37" s="450"/>
      <c r="D37" s="451"/>
      <c r="E37" s="451"/>
      <c r="F37" s="451"/>
      <c r="G37" s="451"/>
      <c r="H37" s="451"/>
      <c r="I37" s="451"/>
      <c r="J37" s="451"/>
      <c r="K37" s="451"/>
      <c r="L37" s="451"/>
      <c r="M37" s="452"/>
      <c r="N37" s="453"/>
      <c r="O37" s="454"/>
      <c r="P37" s="451"/>
      <c r="Q37" s="451"/>
      <c r="R37" s="451"/>
      <c r="S37" s="451"/>
      <c r="T37" s="451"/>
      <c r="U37" s="451"/>
      <c r="V37" s="451"/>
      <c r="W37" s="451"/>
      <c r="X37" s="451"/>
      <c r="Y37" s="451"/>
      <c r="Z37" s="453"/>
      <c r="AA37" s="454"/>
      <c r="AB37" s="451"/>
      <c r="AC37" s="451"/>
      <c r="AD37" s="451"/>
      <c r="AE37" s="451"/>
      <c r="AF37" s="451"/>
      <c r="AG37" s="451"/>
      <c r="AH37" s="451"/>
      <c r="AI37" s="452"/>
      <c r="AJ37" s="451"/>
      <c r="AK37" s="451"/>
      <c r="AL37" s="453"/>
      <c r="AM37" s="454"/>
      <c r="AN37" s="451"/>
      <c r="AO37" s="451"/>
      <c r="AP37" s="451"/>
      <c r="AQ37" s="451"/>
      <c r="AR37" s="451"/>
      <c r="AS37" s="451"/>
      <c r="AT37" s="452"/>
      <c r="AU37" s="451"/>
      <c r="AV37" s="451"/>
      <c r="AW37" s="451"/>
      <c r="AX37" s="453"/>
      <c r="AY37" s="454"/>
      <c r="AZ37" s="451"/>
      <c r="BA37" s="451"/>
      <c r="BB37" s="451"/>
      <c r="BC37" s="451"/>
      <c r="BD37" s="451"/>
      <c r="BE37" s="451"/>
      <c r="BF37" s="451"/>
      <c r="BG37" s="452"/>
      <c r="BH37" s="455"/>
      <c r="BI37" s="456"/>
    </row>
    <row r="38" spans="2:61" ht="12.95" customHeight="1" x14ac:dyDescent="0.15">
      <c r="B38" s="482" t="s">
        <v>35</v>
      </c>
      <c r="C38" s="450"/>
      <c r="D38" s="451"/>
      <c r="E38" s="451"/>
      <c r="F38" s="451"/>
      <c r="G38" s="451"/>
      <c r="H38" s="451"/>
      <c r="I38" s="451"/>
      <c r="J38" s="451"/>
      <c r="K38" s="451"/>
      <c r="L38" s="451"/>
      <c r="M38" s="452"/>
      <c r="N38" s="453"/>
      <c r="O38" s="454"/>
      <c r="P38" s="451"/>
      <c r="Q38" s="451"/>
      <c r="R38" s="451"/>
      <c r="S38" s="451"/>
      <c r="T38" s="451"/>
      <c r="U38" s="451"/>
      <c r="V38" s="451"/>
      <c r="W38" s="451"/>
      <c r="X38" s="451"/>
      <c r="Y38" s="451"/>
      <c r="Z38" s="453"/>
      <c r="AA38" s="454"/>
      <c r="AB38" s="451"/>
      <c r="AC38" s="451"/>
      <c r="AD38" s="451"/>
      <c r="AE38" s="451"/>
      <c r="AF38" s="451"/>
      <c r="AG38" s="451"/>
      <c r="AH38" s="451"/>
      <c r="AI38" s="452"/>
      <c r="AJ38" s="451"/>
      <c r="AK38" s="451"/>
      <c r="AL38" s="453"/>
      <c r="AM38" s="454"/>
      <c r="AN38" s="451"/>
      <c r="AO38" s="451"/>
      <c r="AP38" s="451"/>
      <c r="AQ38" s="451"/>
      <c r="AR38" s="451"/>
      <c r="AS38" s="451"/>
      <c r="AT38" s="452"/>
      <c r="AU38" s="451"/>
      <c r="AV38" s="451"/>
      <c r="AW38" s="451"/>
      <c r="AX38" s="453"/>
      <c r="AY38" s="454"/>
      <c r="AZ38" s="451"/>
      <c r="BA38" s="451"/>
      <c r="BB38" s="451"/>
      <c r="BC38" s="451"/>
      <c r="BD38" s="451"/>
      <c r="BE38" s="451"/>
      <c r="BF38" s="451"/>
      <c r="BG38" s="452"/>
      <c r="BH38" s="455"/>
      <c r="BI38" s="456"/>
    </row>
    <row r="39" spans="2:61" ht="12.95" customHeight="1" x14ac:dyDescent="0.15">
      <c r="B39" s="482" t="s">
        <v>211</v>
      </c>
      <c r="C39" s="450"/>
      <c r="D39" s="451"/>
      <c r="E39" s="451"/>
      <c r="F39" s="451"/>
      <c r="G39" s="451"/>
      <c r="H39" s="451"/>
      <c r="I39" s="451"/>
      <c r="J39" s="451"/>
      <c r="K39" s="451"/>
      <c r="L39" s="451"/>
      <c r="M39" s="452"/>
      <c r="N39" s="453"/>
      <c r="O39" s="454"/>
      <c r="P39" s="451"/>
      <c r="Q39" s="451"/>
      <c r="R39" s="451"/>
      <c r="S39" s="451"/>
      <c r="T39" s="451"/>
      <c r="U39" s="451"/>
      <c r="V39" s="451"/>
      <c r="W39" s="451"/>
      <c r="X39" s="451"/>
      <c r="Y39" s="451"/>
      <c r="Z39" s="453"/>
      <c r="AA39" s="454"/>
      <c r="AB39" s="451"/>
      <c r="AC39" s="451"/>
      <c r="AD39" s="451"/>
      <c r="AE39" s="451"/>
      <c r="AF39" s="451"/>
      <c r="AG39" s="451"/>
      <c r="AH39" s="451"/>
      <c r="AI39" s="452"/>
      <c r="AJ39" s="451"/>
      <c r="AK39" s="451"/>
      <c r="AL39" s="453"/>
      <c r="AM39" s="454"/>
      <c r="AN39" s="451"/>
      <c r="AO39" s="451"/>
      <c r="AP39" s="451"/>
      <c r="AQ39" s="451"/>
      <c r="AR39" s="451"/>
      <c r="AS39" s="451"/>
      <c r="AT39" s="452"/>
      <c r="AU39" s="451"/>
      <c r="AV39" s="451"/>
      <c r="AW39" s="451"/>
      <c r="AX39" s="453"/>
      <c r="AY39" s="454"/>
      <c r="AZ39" s="451"/>
      <c r="BA39" s="451"/>
      <c r="BB39" s="451"/>
      <c r="BC39" s="451"/>
      <c r="BD39" s="451"/>
      <c r="BE39" s="451"/>
      <c r="BF39" s="451"/>
      <c r="BG39" s="452"/>
      <c r="BH39" s="455"/>
      <c r="BI39" s="456"/>
    </row>
    <row r="40" spans="2:61" ht="12.95" customHeight="1" x14ac:dyDescent="0.15">
      <c r="B40" s="482" t="s">
        <v>14</v>
      </c>
      <c r="C40" s="450"/>
      <c r="D40" s="451"/>
      <c r="E40" s="451"/>
      <c r="F40" s="451"/>
      <c r="G40" s="451"/>
      <c r="H40" s="451"/>
      <c r="I40" s="451"/>
      <c r="J40" s="451"/>
      <c r="K40" s="451"/>
      <c r="L40" s="451"/>
      <c r="M40" s="452"/>
      <c r="N40" s="453"/>
      <c r="O40" s="454"/>
      <c r="P40" s="451"/>
      <c r="Q40" s="451"/>
      <c r="R40" s="451"/>
      <c r="S40" s="451"/>
      <c r="T40" s="451"/>
      <c r="U40" s="451"/>
      <c r="V40" s="451"/>
      <c r="W40" s="451"/>
      <c r="X40" s="451"/>
      <c r="Y40" s="451"/>
      <c r="Z40" s="453"/>
      <c r="AA40" s="454"/>
      <c r="AB40" s="451"/>
      <c r="AC40" s="451"/>
      <c r="AD40" s="451"/>
      <c r="AE40" s="451"/>
      <c r="AF40" s="451"/>
      <c r="AG40" s="451"/>
      <c r="AH40" s="451"/>
      <c r="AI40" s="452"/>
      <c r="AJ40" s="451"/>
      <c r="AK40" s="451"/>
      <c r="AL40" s="453"/>
      <c r="AM40" s="454"/>
      <c r="AN40" s="451"/>
      <c r="AO40" s="451"/>
      <c r="AP40" s="451"/>
      <c r="AQ40" s="451"/>
      <c r="AR40" s="451"/>
      <c r="AS40" s="451"/>
      <c r="AT40" s="452"/>
      <c r="AU40" s="451"/>
      <c r="AV40" s="451"/>
      <c r="AW40" s="451"/>
      <c r="AX40" s="453"/>
      <c r="AY40" s="454"/>
      <c r="AZ40" s="451"/>
      <c r="BA40" s="451"/>
      <c r="BB40" s="451"/>
      <c r="BC40" s="451"/>
      <c r="BD40" s="451"/>
      <c r="BE40" s="451"/>
      <c r="BF40" s="451"/>
      <c r="BG40" s="452"/>
      <c r="BH40" s="455"/>
      <c r="BI40" s="456"/>
    </row>
    <row r="41" spans="2:61" ht="12.95" customHeight="1" x14ac:dyDescent="0.15">
      <c r="B41" s="482" t="s">
        <v>208</v>
      </c>
      <c r="C41" s="450"/>
      <c r="D41" s="451"/>
      <c r="E41" s="451"/>
      <c r="F41" s="451"/>
      <c r="G41" s="451"/>
      <c r="H41" s="451"/>
      <c r="I41" s="451"/>
      <c r="J41" s="451"/>
      <c r="K41" s="451"/>
      <c r="L41" s="451">
        <v>62.5</v>
      </c>
      <c r="M41" s="452"/>
      <c r="N41" s="453">
        <v>62.5</v>
      </c>
      <c r="O41" s="454"/>
      <c r="P41" s="451"/>
      <c r="Q41" s="451"/>
      <c r="R41" s="451"/>
      <c r="S41" s="451"/>
      <c r="T41" s="451">
        <v>231.25</v>
      </c>
      <c r="U41" s="451"/>
      <c r="V41" s="451"/>
      <c r="W41" s="451"/>
      <c r="X41" s="451"/>
      <c r="Y41" s="451"/>
      <c r="Z41" s="453"/>
      <c r="AA41" s="454"/>
      <c r="AB41" s="451"/>
      <c r="AC41" s="451">
        <v>43.75</v>
      </c>
      <c r="AD41" s="451"/>
      <c r="AE41" s="451"/>
      <c r="AF41" s="451"/>
      <c r="AG41" s="451"/>
      <c r="AH41" s="451"/>
      <c r="AI41" s="452"/>
      <c r="AJ41" s="451"/>
      <c r="AK41" s="451"/>
      <c r="AL41" s="453"/>
      <c r="AM41" s="454"/>
      <c r="AN41" s="451"/>
      <c r="AO41" s="451"/>
      <c r="AP41" s="451"/>
      <c r="AQ41" s="451"/>
      <c r="AR41" s="451"/>
      <c r="AS41" s="451">
        <v>37.5</v>
      </c>
      <c r="AT41" s="452"/>
      <c r="AU41" s="451"/>
      <c r="AV41" s="451"/>
      <c r="AW41" s="451"/>
      <c r="AX41" s="453"/>
      <c r="AY41" s="454">
        <v>25</v>
      </c>
      <c r="AZ41" s="451"/>
      <c r="BA41" s="451"/>
      <c r="BB41" s="451"/>
      <c r="BC41" s="451"/>
      <c r="BD41" s="451"/>
      <c r="BE41" s="451"/>
      <c r="BF41" s="451"/>
      <c r="BG41" s="452"/>
      <c r="BH41" s="455"/>
      <c r="BI41" s="456">
        <v>462.5</v>
      </c>
    </row>
    <row r="42" spans="2:61" ht="12.95" customHeight="1" x14ac:dyDescent="0.15">
      <c r="B42" s="482" t="s">
        <v>17</v>
      </c>
      <c r="C42" s="450"/>
      <c r="D42" s="451"/>
      <c r="E42" s="451"/>
      <c r="F42" s="451"/>
      <c r="G42" s="451"/>
      <c r="H42" s="451"/>
      <c r="I42" s="451"/>
      <c r="J42" s="451"/>
      <c r="K42" s="451"/>
      <c r="L42" s="451"/>
      <c r="M42" s="452">
        <v>2028.2109999999998</v>
      </c>
      <c r="N42" s="453"/>
      <c r="O42" s="454"/>
      <c r="P42" s="451"/>
      <c r="Q42" s="451"/>
      <c r="R42" s="451"/>
      <c r="S42" s="451"/>
      <c r="T42" s="451">
        <v>1171.875</v>
      </c>
      <c r="U42" s="451"/>
      <c r="V42" s="451"/>
      <c r="W42" s="451"/>
      <c r="X42" s="451"/>
      <c r="Y42" s="451"/>
      <c r="Z42" s="453"/>
      <c r="AA42" s="454"/>
      <c r="AB42" s="451"/>
      <c r="AC42" s="451"/>
      <c r="AD42" s="451"/>
      <c r="AE42" s="451"/>
      <c r="AF42" s="451"/>
      <c r="AG42" s="451"/>
      <c r="AH42" s="451"/>
      <c r="AI42" s="452"/>
      <c r="AJ42" s="451"/>
      <c r="AK42" s="451"/>
      <c r="AL42" s="453"/>
      <c r="AM42" s="454"/>
      <c r="AN42" s="451"/>
      <c r="AO42" s="451"/>
      <c r="AP42" s="451"/>
      <c r="AQ42" s="451"/>
      <c r="AR42" s="451"/>
      <c r="AS42" s="451">
        <v>46.875</v>
      </c>
      <c r="AT42" s="452"/>
      <c r="AU42" s="451"/>
      <c r="AV42" s="451"/>
      <c r="AW42" s="451"/>
      <c r="AX42" s="453"/>
      <c r="AY42" s="454"/>
      <c r="AZ42" s="451"/>
      <c r="BA42" s="451"/>
      <c r="BB42" s="451"/>
      <c r="BC42" s="451"/>
      <c r="BD42" s="451"/>
      <c r="BE42" s="451"/>
      <c r="BF42" s="451"/>
      <c r="BG42" s="452"/>
      <c r="BH42" s="455"/>
      <c r="BI42" s="456">
        <v>3246.9609999999998</v>
      </c>
    </row>
    <row r="43" spans="2:61" ht="12.95" customHeight="1" x14ac:dyDescent="0.15">
      <c r="B43" s="482" t="s">
        <v>36</v>
      </c>
      <c r="C43" s="450"/>
      <c r="D43" s="451"/>
      <c r="E43" s="451"/>
      <c r="F43" s="451"/>
      <c r="G43" s="451"/>
      <c r="H43" s="451"/>
      <c r="I43" s="451"/>
      <c r="J43" s="451"/>
      <c r="K43" s="451"/>
      <c r="L43" s="451"/>
      <c r="M43" s="452"/>
      <c r="N43" s="453"/>
      <c r="O43" s="454"/>
      <c r="P43" s="451"/>
      <c r="Q43" s="451"/>
      <c r="R43" s="451"/>
      <c r="S43" s="451"/>
      <c r="T43" s="451"/>
      <c r="U43" s="451"/>
      <c r="V43" s="451"/>
      <c r="W43" s="451"/>
      <c r="X43" s="451"/>
      <c r="Y43" s="451"/>
      <c r="Z43" s="453"/>
      <c r="AA43" s="454"/>
      <c r="AB43" s="451"/>
      <c r="AC43" s="451"/>
      <c r="AD43" s="451"/>
      <c r="AE43" s="451"/>
      <c r="AF43" s="451"/>
      <c r="AG43" s="451"/>
      <c r="AH43" s="451"/>
      <c r="AI43" s="452"/>
      <c r="AJ43" s="451"/>
      <c r="AK43" s="451"/>
      <c r="AL43" s="453"/>
      <c r="AM43" s="454"/>
      <c r="AN43" s="451"/>
      <c r="AO43" s="451"/>
      <c r="AP43" s="451"/>
      <c r="AQ43" s="451"/>
      <c r="AR43" s="451"/>
      <c r="AS43" s="451"/>
      <c r="AT43" s="452"/>
      <c r="AU43" s="451"/>
      <c r="AV43" s="451"/>
      <c r="AW43" s="451"/>
      <c r="AX43" s="453"/>
      <c r="AY43" s="454"/>
      <c r="AZ43" s="451"/>
      <c r="BA43" s="451"/>
      <c r="BB43" s="451"/>
      <c r="BC43" s="451"/>
      <c r="BD43" s="451"/>
      <c r="BE43" s="451"/>
      <c r="BF43" s="451"/>
      <c r="BG43" s="452"/>
      <c r="BH43" s="455"/>
      <c r="BI43" s="456"/>
    </row>
    <row r="44" spans="2:61" ht="12.95" customHeight="1" x14ac:dyDescent="0.15">
      <c r="B44" s="482" t="s">
        <v>38</v>
      </c>
      <c r="C44" s="450"/>
      <c r="D44" s="451"/>
      <c r="E44" s="451"/>
      <c r="F44" s="451"/>
      <c r="G44" s="451"/>
      <c r="H44" s="451"/>
      <c r="I44" s="451"/>
      <c r="J44" s="451"/>
      <c r="K44" s="451"/>
      <c r="L44" s="451"/>
      <c r="M44" s="452"/>
      <c r="N44" s="453"/>
      <c r="O44" s="454"/>
      <c r="P44" s="451"/>
      <c r="Q44" s="451"/>
      <c r="R44" s="451"/>
      <c r="S44" s="451"/>
      <c r="T44" s="451"/>
      <c r="U44" s="451"/>
      <c r="V44" s="451"/>
      <c r="W44" s="451"/>
      <c r="X44" s="451"/>
      <c r="Y44" s="451"/>
      <c r="Z44" s="453"/>
      <c r="AA44" s="454"/>
      <c r="AB44" s="451"/>
      <c r="AC44" s="451"/>
      <c r="AD44" s="451"/>
      <c r="AE44" s="451"/>
      <c r="AF44" s="451"/>
      <c r="AG44" s="451"/>
      <c r="AH44" s="451"/>
      <c r="AI44" s="452"/>
      <c r="AJ44" s="451"/>
      <c r="AK44" s="451"/>
      <c r="AL44" s="453"/>
      <c r="AM44" s="454"/>
      <c r="AN44" s="451"/>
      <c r="AO44" s="451"/>
      <c r="AP44" s="451"/>
      <c r="AQ44" s="451"/>
      <c r="AR44" s="451"/>
      <c r="AS44" s="451"/>
      <c r="AT44" s="452"/>
      <c r="AU44" s="451"/>
      <c r="AV44" s="451"/>
      <c r="AW44" s="451"/>
      <c r="AX44" s="453"/>
      <c r="AY44" s="454"/>
      <c r="AZ44" s="451"/>
      <c r="BA44" s="451"/>
      <c r="BB44" s="451"/>
      <c r="BC44" s="451"/>
      <c r="BD44" s="451"/>
      <c r="BE44" s="451"/>
      <c r="BF44" s="451"/>
      <c r="BG44" s="452"/>
      <c r="BH44" s="455"/>
      <c r="BI44" s="456"/>
    </row>
    <row r="45" spans="2:61" ht="12.95" customHeight="1" x14ac:dyDescent="0.15">
      <c r="B45" s="482" t="s">
        <v>37</v>
      </c>
      <c r="C45" s="450"/>
      <c r="D45" s="451"/>
      <c r="E45" s="451"/>
      <c r="F45" s="451"/>
      <c r="G45" s="451"/>
      <c r="H45" s="451"/>
      <c r="I45" s="451"/>
      <c r="J45" s="451"/>
      <c r="K45" s="451"/>
      <c r="L45" s="451">
        <v>25097.136999999999</v>
      </c>
      <c r="M45" s="452"/>
      <c r="N45" s="453"/>
      <c r="O45" s="454"/>
      <c r="P45" s="451"/>
      <c r="Q45" s="451"/>
      <c r="R45" s="451"/>
      <c r="S45" s="451"/>
      <c r="T45" s="451"/>
      <c r="U45" s="451"/>
      <c r="V45" s="451"/>
      <c r="W45" s="451"/>
      <c r="X45" s="451">
        <v>8125.7160000000003</v>
      </c>
      <c r="Y45" s="451"/>
      <c r="Z45" s="453"/>
      <c r="AA45" s="454"/>
      <c r="AB45" s="451"/>
      <c r="AC45" s="451"/>
      <c r="AD45" s="451"/>
      <c r="AE45" s="451"/>
      <c r="AF45" s="451"/>
      <c r="AG45" s="451"/>
      <c r="AH45" s="451"/>
      <c r="AI45" s="452"/>
      <c r="AJ45" s="451"/>
      <c r="AK45" s="451"/>
      <c r="AL45" s="453"/>
      <c r="AM45" s="454"/>
      <c r="AN45" s="451"/>
      <c r="AO45" s="451"/>
      <c r="AP45" s="451"/>
      <c r="AQ45" s="451"/>
      <c r="AR45" s="451"/>
      <c r="AS45" s="451"/>
      <c r="AT45" s="452"/>
      <c r="AU45" s="451"/>
      <c r="AV45" s="451"/>
      <c r="AW45" s="451"/>
      <c r="AX45" s="453"/>
      <c r="AY45" s="454"/>
      <c r="AZ45" s="451"/>
      <c r="BA45" s="451"/>
      <c r="BB45" s="451"/>
      <c r="BC45" s="451"/>
      <c r="BD45" s="451"/>
      <c r="BE45" s="451"/>
      <c r="BF45" s="451"/>
      <c r="BG45" s="452"/>
      <c r="BH45" s="455"/>
      <c r="BI45" s="456">
        <v>33222.853000000003</v>
      </c>
    </row>
    <row r="46" spans="2:61" ht="12.95" customHeight="1" x14ac:dyDescent="0.15">
      <c r="B46" s="482" t="s">
        <v>263</v>
      </c>
      <c r="C46" s="450"/>
      <c r="D46" s="451"/>
      <c r="E46" s="451"/>
      <c r="F46" s="451"/>
      <c r="G46" s="451"/>
      <c r="H46" s="451"/>
      <c r="I46" s="451"/>
      <c r="J46" s="451"/>
      <c r="K46" s="451"/>
      <c r="L46" s="451"/>
      <c r="M46" s="452"/>
      <c r="N46" s="453"/>
      <c r="O46" s="454"/>
      <c r="P46" s="451"/>
      <c r="Q46" s="451"/>
      <c r="R46" s="451"/>
      <c r="S46" s="451"/>
      <c r="T46" s="451"/>
      <c r="U46" s="451"/>
      <c r="V46" s="451"/>
      <c r="W46" s="451"/>
      <c r="X46" s="451"/>
      <c r="Y46" s="451"/>
      <c r="Z46" s="453"/>
      <c r="AA46" s="454"/>
      <c r="AB46" s="451"/>
      <c r="AC46" s="451"/>
      <c r="AD46" s="451"/>
      <c r="AE46" s="451"/>
      <c r="AF46" s="451"/>
      <c r="AG46" s="451"/>
      <c r="AH46" s="451"/>
      <c r="AI46" s="452"/>
      <c r="AJ46" s="451"/>
      <c r="AK46" s="451"/>
      <c r="AL46" s="453"/>
      <c r="AM46" s="454"/>
      <c r="AN46" s="451"/>
      <c r="AO46" s="451"/>
      <c r="AP46" s="451"/>
      <c r="AQ46" s="451"/>
      <c r="AR46" s="451"/>
      <c r="AS46" s="451"/>
      <c r="AT46" s="452"/>
      <c r="AU46" s="451"/>
      <c r="AV46" s="451"/>
      <c r="AW46" s="451"/>
      <c r="AX46" s="453"/>
      <c r="AY46" s="454"/>
      <c r="AZ46" s="451"/>
      <c r="BA46" s="451"/>
      <c r="BB46" s="451"/>
      <c r="BC46" s="451"/>
      <c r="BD46" s="451"/>
      <c r="BE46" s="451"/>
      <c r="BF46" s="451"/>
      <c r="BG46" s="452"/>
      <c r="BH46" s="455"/>
      <c r="BI46" s="456"/>
    </row>
    <row r="47" spans="2:61" ht="12.95" customHeight="1" x14ac:dyDescent="0.15">
      <c r="B47" s="482" t="s">
        <v>30</v>
      </c>
      <c r="C47" s="450"/>
      <c r="D47" s="451"/>
      <c r="E47" s="451"/>
      <c r="F47" s="451"/>
      <c r="G47" s="451"/>
      <c r="H47" s="451"/>
      <c r="I47" s="451"/>
      <c r="J47" s="451"/>
      <c r="K47" s="451">
        <v>7757.1530000000021</v>
      </c>
      <c r="L47" s="451">
        <v>1437.5</v>
      </c>
      <c r="M47" s="452"/>
      <c r="N47" s="453">
        <v>4262.5</v>
      </c>
      <c r="O47" s="454"/>
      <c r="P47" s="451"/>
      <c r="Q47" s="451"/>
      <c r="R47" s="451"/>
      <c r="S47" s="451"/>
      <c r="T47" s="451">
        <v>53819.233</v>
      </c>
      <c r="U47" s="451">
        <v>32167.5</v>
      </c>
      <c r="V47" s="451"/>
      <c r="W47" s="451"/>
      <c r="X47" s="451"/>
      <c r="Y47" s="451"/>
      <c r="Z47" s="453"/>
      <c r="AA47" s="454"/>
      <c r="AB47" s="451"/>
      <c r="AC47" s="451">
        <v>13820</v>
      </c>
      <c r="AD47" s="451"/>
      <c r="AE47" s="451">
        <v>18.75</v>
      </c>
      <c r="AF47" s="451"/>
      <c r="AG47" s="451"/>
      <c r="AH47" s="451"/>
      <c r="AI47" s="452"/>
      <c r="AJ47" s="451"/>
      <c r="AK47" s="451"/>
      <c r="AL47" s="453"/>
      <c r="AM47" s="454"/>
      <c r="AN47" s="451"/>
      <c r="AO47" s="451"/>
      <c r="AP47" s="451"/>
      <c r="AQ47" s="451"/>
      <c r="AR47" s="451"/>
      <c r="AS47" s="451"/>
      <c r="AT47" s="452"/>
      <c r="AU47" s="451"/>
      <c r="AV47" s="451"/>
      <c r="AW47" s="451"/>
      <c r="AX47" s="453"/>
      <c r="AY47" s="454"/>
      <c r="AZ47" s="451"/>
      <c r="BA47" s="451"/>
      <c r="BB47" s="451"/>
      <c r="BC47" s="451"/>
      <c r="BD47" s="451"/>
      <c r="BE47" s="451"/>
      <c r="BF47" s="451"/>
      <c r="BG47" s="452"/>
      <c r="BH47" s="455"/>
      <c r="BI47" s="456">
        <v>113282.636</v>
      </c>
    </row>
    <row r="48" spans="2:61" ht="12.95" customHeight="1" x14ac:dyDescent="0.15">
      <c r="B48" s="482" t="s">
        <v>25</v>
      </c>
      <c r="C48" s="450"/>
      <c r="D48" s="451"/>
      <c r="E48" s="451"/>
      <c r="F48" s="451"/>
      <c r="G48" s="451"/>
      <c r="H48" s="451"/>
      <c r="I48" s="451"/>
      <c r="J48" s="451"/>
      <c r="K48" s="451"/>
      <c r="L48" s="451"/>
      <c r="M48" s="452">
        <v>98971.126999997665</v>
      </c>
      <c r="N48" s="453"/>
      <c r="O48" s="454"/>
      <c r="P48" s="451"/>
      <c r="Q48" s="451"/>
      <c r="R48" s="451"/>
      <c r="S48" s="451"/>
      <c r="T48" s="451"/>
      <c r="U48" s="451"/>
      <c r="V48" s="451"/>
      <c r="W48" s="451"/>
      <c r="X48" s="451"/>
      <c r="Y48" s="451"/>
      <c r="Z48" s="453"/>
      <c r="AA48" s="454"/>
      <c r="AB48" s="451">
        <v>494.99799999999999</v>
      </c>
      <c r="AC48" s="451"/>
      <c r="AD48" s="451"/>
      <c r="AE48" s="451"/>
      <c r="AF48" s="451"/>
      <c r="AG48" s="451"/>
      <c r="AH48" s="451">
        <v>0</v>
      </c>
      <c r="AI48" s="452"/>
      <c r="AJ48" s="451"/>
      <c r="AK48" s="451"/>
      <c r="AL48" s="453"/>
      <c r="AM48" s="454"/>
      <c r="AN48" s="451">
        <v>1285.7150000000001</v>
      </c>
      <c r="AO48" s="451"/>
      <c r="AP48" s="451"/>
      <c r="AQ48" s="451"/>
      <c r="AR48" s="451"/>
      <c r="AS48" s="451"/>
      <c r="AT48" s="452"/>
      <c r="AU48" s="451"/>
      <c r="AV48" s="451"/>
      <c r="AW48" s="451"/>
      <c r="AX48" s="453"/>
      <c r="AY48" s="454"/>
      <c r="AZ48" s="451"/>
      <c r="BA48" s="451"/>
      <c r="BB48" s="451"/>
      <c r="BC48" s="451"/>
      <c r="BD48" s="451"/>
      <c r="BE48" s="451"/>
      <c r="BF48" s="451"/>
      <c r="BG48" s="452"/>
      <c r="BH48" s="455"/>
      <c r="BI48" s="456">
        <v>100751.83999999767</v>
      </c>
    </row>
    <row r="49" spans="2:61" ht="12.95" customHeight="1" x14ac:dyDescent="0.15">
      <c r="B49" s="482" t="s">
        <v>28</v>
      </c>
      <c r="C49" s="450"/>
      <c r="D49" s="451"/>
      <c r="E49" s="451"/>
      <c r="F49" s="451"/>
      <c r="G49" s="451"/>
      <c r="H49" s="451"/>
      <c r="I49" s="451"/>
      <c r="J49" s="451"/>
      <c r="K49" s="451"/>
      <c r="L49" s="451"/>
      <c r="M49" s="452">
        <v>19255.727000000003</v>
      </c>
      <c r="N49" s="453"/>
      <c r="O49" s="454"/>
      <c r="P49" s="451">
        <v>33878.570999999996</v>
      </c>
      <c r="Q49" s="451"/>
      <c r="R49" s="451"/>
      <c r="S49" s="451"/>
      <c r="T49" s="451"/>
      <c r="U49" s="451"/>
      <c r="V49" s="451"/>
      <c r="W49" s="451"/>
      <c r="X49" s="451"/>
      <c r="Y49" s="451">
        <v>3942.8580000000002</v>
      </c>
      <c r="Z49" s="453"/>
      <c r="AA49" s="454"/>
      <c r="AB49" s="451"/>
      <c r="AC49" s="451"/>
      <c r="AD49" s="451"/>
      <c r="AE49" s="451"/>
      <c r="AF49" s="451"/>
      <c r="AG49" s="451"/>
      <c r="AH49" s="451"/>
      <c r="AI49" s="452"/>
      <c r="AJ49" s="451"/>
      <c r="AK49" s="451"/>
      <c r="AL49" s="453"/>
      <c r="AM49" s="454"/>
      <c r="AN49" s="451"/>
      <c r="AO49" s="451"/>
      <c r="AP49" s="451"/>
      <c r="AQ49" s="451"/>
      <c r="AR49" s="451"/>
      <c r="AS49" s="451"/>
      <c r="AT49" s="452"/>
      <c r="AU49" s="451"/>
      <c r="AV49" s="451"/>
      <c r="AW49" s="451"/>
      <c r="AX49" s="453">
        <v>85.713999999999999</v>
      </c>
      <c r="AY49" s="454"/>
      <c r="AZ49" s="451"/>
      <c r="BA49" s="451"/>
      <c r="BB49" s="451"/>
      <c r="BC49" s="451"/>
      <c r="BD49" s="451"/>
      <c r="BE49" s="451"/>
      <c r="BF49" s="451"/>
      <c r="BG49" s="452"/>
      <c r="BH49" s="455"/>
      <c r="BI49" s="456">
        <v>57162.869999999995</v>
      </c>
    </row>
    <row r="50" spans="2:61" ht="12.95" customHeight="1" x14ac:dyDescent="0.15">
      <c r="B50" s="482" t="s">
        <v>264</v>
      </c>
      <c r="C50" s="450"/>
      <c r="D50" s="451"/>
      <c r="E50" s="451"/>
      <c r="F50" s="451"/>
      <c r="G50" s="451"/>
      <c r="H50" s="451"/>
      <c r="I50" s="451"/>
      <c r="J50" s="451"/>
      <c r="K50" s="451"/>
      <c r="L50" s="451"/>
      <c r="M50" s="452"/>
      <c r="N50" s="453"/>
      <c r="O50" s="454"/>
      <c r="P50" s="451"/>
      <c r="Q50" s="451"/>
      <c r="R50" s="451"/>
      <c r="S50" s="451"/>
      <c r="T50" s="451"/>
      <c r="U50" s="451"/>
      <c r="V50" s="451"/>
      <c r="W50" s="451"/>
      <c r="X50" s="451"/>
      <c r="Y50" s="451"/>
      <c r="Z50" s="453"/>
      <c r="AA50" s="454"/>
      <c r="AB50" s="451"/>
      <c r="AC50" s="451"/>
      <c r="AD50" s="451"/>
      <c r="AE50" s="451"/>
      <c r="AF50" s="451"/>
      <c r="AG50" s="451"/>
      <c r="AH50" s="451"/>
      <c r="AI50" s="452"/>
      <c r="AJ50" s="451"/>
      <c r="AK50" s="451"/>
      <c r="AL50" s="453"/>
      <c r="AM50" s="454"/>
      <c r="AN50" s="451"/>
      <c r="AO50" s="451"/>
      <c r="AP50" s="451"/>
      <c r="AQ50" s="451"/>
      <c r="AR50" s="451"/>
      <c r="AS50" s="451"/>
      <c r="AT50" s="452"/>
      <c r="AU50" s="451"/>
      <c r="AV50" s="451"/>
      <c r="AW50" s="451"/>
      <c r="AX50" s="453"/>
      <c r="AY50" s="454"/>
      <c r="AZ50" s="451"/>
      <c r="BA50" s="451"/>
      <c r="BB50" s="451"/>
      <c r="BC50" s="451"/>
      <c r="BD50" s="451"/>
      <c r="BE50" s="451"/>
      <c r="BF50" s="451"/>
      <c r="BG50" s="452"/>
      <c r="BH50" s="455"/>
      <c r="BI50" s="456"/>
    </row>
    <row r="51" spans="2:61" ht="12.95" customHeight="1" x14ac:dyDescent="0.15">
      <c r="B51" s="482" t="s">
        <v>213</v>
      </c>
      <c r="C51" s="450"/>
      <c r="D51" s="451"/>
      <c r="E51" s="451"/>
      <c r="F51" s="451"/>
      <c r="G51" s="451"/>
      <c r="H51" s="451"/>
      <c r="I51" s="451"/>
      <c r="J51" s="451"/>
      <c r="K51" s="451"/>
      <c r="L51" s="451"/>
      <c r="M51" s="452"/>
      <c r="N51" s="453"/>
      <c r="O51" s="454"/>
      <c r="P51" s="451"/>
      <c r="Q51" s="451"/>
      <c r="R51" s="451"/>
      <c r="S51" s="451"/>
      <c r="T51" s="451"/>
      <c r="U51" s="451"/>
      <c r="V51" s="451"/>
      <c r="W51" s="451"/>
      <c r="X51" s="451"/>
      <c r="Y51" s="451"/>
      <c r="Z51" s="453"/>
      <c r="AA51" s="454"/>
      <c r="AB51" s="451"/>
      <c r="AC51" s="451"/>
      <c r="AD51" s="451"/>
      <c r="AE51" s="451"/>
      <c r="AF51" s="451"/>
      <c r="AG51" s="451"/>
      <c r="AH51" s="451"/>
      <c r="AI51" s="452"/>
      <c r="AJ51" s="451"/>
      <c r="AK51" s="451"/>
      <c r="AL51" s="453"/>
      <c r="AM51" s="454"/>
      <c r="AN51" s="451"/>
      <c r="AO51" s="451"/>
      <c r="AP51" s="451"/>
      <c r="AQ51" s="451"/>
      <c r="AR51" s="451"/>
      <c r="AS51" s="451"/>
      <c r="AT51" s="452"/>
      <c r="AU51" s="451"/>
      <c r="AV51" s="451"/>
      <c r="AW51" s="451"/>
      <c r="AX51" s="453"/>
      <c r="AY51" s="454"/>
      <c r="AZ51" s="451"/>
      <c r="BA51" s="451"/>
      <c r="BB51" s="451"/>
      <c r="BC51" s="451"/>
      <c r="BD51" s="451"/>
      <c r="BE51" s="451"/>
      <c r="BF51" s="451"/>
      <c r="BG51" s="452"/>
      <c r="BH51" s="455"/>
      <c r="BI51" s="456"/>
    </row>
    <row r="52" spans="2:61" ht="12.95" customHeight="1" x14ac:dyDescent="0.15">
      <c r="B52" s="482" t="s">
        <v>39</v>
      </c>
      <c r="C52" s="450"/>
      <c r="D52" s="451"/>
      <c r="E52" s="451"/>
      <c r="F52" s="451"/>
      <c r="G52" s="451"/>
      <c r="H52" s="451"/>
      <c r="I52" s="451"/>
      <c r="J52" s="451"/>
      <c r="K52" s="451"/>
      <c r="L52" s="451"/>
      <c r="M52" s="452">
        <v>7521.4219999999978</v>
      </c>
      <c r="N52" s="453"/>
      <c r="O52" s="454"/>
      <c r="P52" s="451"/>
      <c r="Q52" s="451"/>
      <c r="R52" s="451">
        <v>4307.1600000000026</v>
      </c>
      <c r="S52" s="451"/>
      <c r="T52" s="451"/>
      <c r="U52" s="451"/>
      <c r="V52" s="451"/>
      <c r="W52" s="451"/>
      <c r="X52" s="451"/>
      <c r="Y52" s="451"/>
      <c r="Z52" s="453"/>
      <c r="AA52" s="454"/>
      <c r="AB52" s="451"/>
      <c r="AC52" s="451"/>
      <c r="AD52" s="451"/>
      <c r="AE52" s="451"/>
      <c r="AF52" s="451"/>
      <c r="AG52" s="451"/>
      <c r="AH52" s="451"/>
      <c r="AI52" s="452"/>
      <c r="AJ52" s="451"/>
      <c r="AK52" s="451"/>
      <c r="AL52" s="453"/>
      <c r="AM52" s="454"/>
      <c r="AN52" s="451"/>
      <c r="AO52" s="451"/>
      <c r="AP52" s="451"/>
      <c r="AQ52" s="451"/>
      <c r="AR52" s="451"/>
      <c r="AS52" s="451"/>
      <c r="AT52" s="452"/>
      <c r="AU52" s="451"/>
      <c r="AV52" s="451"/>
      <c r="AW52" s="451"/>
      <c r="AX52" s="453"/>
      <c r="AY52" s="454"/>
      <c r="AZ52" s="451"/>
      <c r="BA52" s="451"/>
      <c r="BB52" s="451"/>
      <c r="BC52" s="451"/>
      <c r="BD52" s="451"/>
      <c r="BE52" s="451"/>
      <c r="BF52" s="451"/>
      <c r="BG52" s="452"/>
      <c r="BH52" s="455"/>
      <c r="BI52" s="456">
        <v>11828.582</v>
      </c>
    </row>
    <row r="53" spans="2:61" ht="12.95" customHeight="1" x14ac:dyDescent="0.15">
      <c r="B53" s="482" t="s">
        <v>209</v>
      </c>
      <c r="C53" s="450"/>
      <c r="D53" s="451"/>
      <c r="E53" s="451"/>
      <c r="F53" s="451"/>
      <c r="G53" s="451"/>
      <c r="H53" s="451"/>
      <c r="I53" s="451"/>
      <c r="J53" s="451"/>
      <c r="K53" s="451"/>
      <c r="L53" s="451">
        <v>20550</v>
      </c>
      <c r="M53" s="452"/>
      <c r="N53" s="453">
        <v>2312.5</v>
      </c>
      <c r="O53" s="454"/>
      <c r="P53" s="451"/>
      <c r="Q53" s="451"/>
      <c r="R53" s="451"/>
      <c r="S53" s="451"/>
      <c r="T53" s="451">
        <v>73477.5</v>
      </c>
      <c r="U53" s="451"/>
      <c r="V53" s="451"/>
      <c r="W53" s="451"/>
      <c r="X53" s="451"/>
      <c r="Y53" s="451"/>
      <c r="Z53" s="453"/>
      <c r="AA53" s="454"/>
      <c r="AB53" s="451"/>
      <c r="AC53" s="451">
        <v>327.5</v>
      </c>
      <c r="AD53" s="451"/>
      <c r="AE53" s="451"/>
      <c r="AF53" s="451"/>
      <c r="AG53" s="451"/>
      <c r="AH53" s="451"/>
      <c r="AI53" s="452"/>
      <c r="AJ53" s="451"/>
      <c r="AK53" s="451"/>
      <c r="AL53" s="453"/>
      <c r="AM53" s="454"/>
      <c r="AN53" s="451"/>
      <c r="AO53" s="451"/>
      <c r="AP53" s="451"/>
      <c r="AQ53" s="451"/>
      <c r="AR53" s="451"/>
      <c r="AS53" s="451"/>
      <c r="AT53" s="452"/>
      <c r="AU53" s="451"/>
      <c r="AV53" s="451"/>
      <c r="AW53" s="451"/>
      <c r="AX53" s="453"/>
      <c r="AY53" s="454"/>
      <c r="AZ53" s="451"/>
      <c r="BA53" s="451"/>
      <c r="BB53" s="451"/>
      <c r="BC53" s="451"/>
      <c r="BD53" s="451"/>
      <c r="BE53" s="451"/>
      <c r="BF53" s="451"/>
      <c r="BG53" s="452"/>
      <c r="BH53" s="455"/>
      <c r="BI53" s="456">
        <v>96667.5</v>
      </c>
    </row>
    <row r="54" spans="2:61" ht="12.95" customHeight="1" x14ac:dyDescent="0.15">
      <c r="B54" s="482" t="s">
        <v>32</v>
      </c>
      <c r="C54" s="450"/>
      <c r="D54" s="451"/>
      <c r="E54" s="451"/>
      <c r="F54" s="451"/>
      <c r="G54" s="451"/>
      <c r="H54" s="451"/>
      <c r="I54" s="451"/>
      <c r="J54" s="451"/>
      <c r="K54" s="451"/>
      <c r="L54" s="451"/>
      <c r="M54" s="452">
        <v>557.14099999999985</v>
      </c>
      <c r="N54" s="453"/>
      <c r="O54" s="454"/>
      <c r="P54" s="451"/>
      <c r="Q54" s="451"/>
      <c r="R54" s="451"/>
      <c r="S54" s="451"/>
      <c r="T54" s="451"/>
      <c r="U54" s="451"/>
      <c r="V54" s="451"/>
      <c r="W54" s="451"/>
      <c r="X54" s="451">
        <v>6042.8580000000002</v>
      </c>
      <c r="Y54" s="451"/>
      <c r="Z54" s="453"/>
      <c r="AA54" s="454"/>
      <c r="AB54" s="451"/>
      <c r="AC54" s="451"/>
      <c r="AD54" s="451"/>
      <c r="AE54" s="451"/>
      <c r="AF54" s="451"/>
      <c r="AG54" s="451"/>
      <c r="AH54" s="451"/>
      <c r="AI54" s="452"/>
      <c r="AJ54" s="451"/>
      <c r="AK54" s="451"/>
      <c r="AL54" s="453"/>
      <c r="AM54" s="454"/>
      <c r="AN54" s="451"/>
      <c r="AO54" s="451"/>
      <c r="AP54" s="451"/>
      <c r="AQ54" s="451"/>
      <c r="AR54" s="451"/>
      <c r="AS54" s="451"/>
      <c r="AT54" s="452"/>
      <c r="AU54" s="451"/>
      <c r="AV54" s="451"/>
      <c r="AW54" s="451"/>
      <c r="AX54" s="453"/>
      <c r="AY54" s="454"/>
      <c r="AZ54" s="451"/>
      <c r="BA54" s="451"/>
      <c r="BB54" s="451"/>
      <c r="BC54" s="451"/>
      <c r="BD54" s="451"/>
      <c r="BE54" s="451"/>
      <c r="BF54" s="451"/>
      <c r="BG54" s="452"/>
      <c r="BH54" s="455"/>
      <c r="BI54" s="456">
        <v>6599.9989999999998</v>
      </c>
    </row>
    <row r="55" spans="2:61" ht="12.95" customHeight="1" x14ac:dyDescent="0.15">
      <c r="B55" s="482" t="s">
        <v>214</v>
      </c>
      <c r="C55" s="450"/>
      <c r="D55" s="451"/>
      <c r="E55" s="451"/>
      <c r="F55" s="451"/>
      <c r="G55" s="451"/>
      <c r="H55" s="451"/>
      <c r="I55" s="451"/>
      <c r="J55" s="451"/>
      <c r="K55" s="451"/>
      <c r="L55" s="451"/>
      <c r="M55" s="452">
        <v>867.85599999999977</v>
      </c>
      <c r="N55" s="453"/>
      <c r="O55" s="454"/>
      <c r="P55" s="451"/>
      <c r="Q55" s="451"/>
      <c r="R55" s="451"/>
      <c r="S55" s="451"/>
      <c r="T55" s="451"/>
      <c r="U55" s="451"/>
      <c r="V55" s="451"/>
      <c r="W55" s="451"/>
      <c r="X55" s="451"/>
      <c r="Y55" s="451"/>
      <c r="Z55" s="453"/>
      <c r="AA55" s="454"/>
      <c r="AB55" s="451"/>
      <c r="AC55" s="451"/>
      <c r="AD55" s="451"/>
      <c r="AE55" s="451"/>
      <c r="AF55" s="451"/>
      <c r="AG55" s="451"/>
      <c r="AH55" s="451"/>
      <c r="AI55" s="452"/>
      <c r="AJ55" s="451"/>
      <c r="AK55" s="451"/>
      <c r="AL55" s="453"/>
      <c r="AM55" s="454"/>
      <c r="AN55" s="451"/>
      <c r="AO55" s="451"/>
      <c r="AP55" s="451"/>
      <c r="AQ55" s="451"/>
      <c r="AR55" s="451"/>
      <c r="AS55" s="451"/>
      <c r="AT55" s="452"/>
      <c r="AU55" s="451"/>
      <c r="AV55" s="451"/>
      <c r="AW55" s="451"/>
      <c r="AX55" s="453"/>
      <c r="AY55" s="454"/>
      <c r="AZ55" s="451"/>
      <c r="BA55" s="451"/>
      <c r="BB55" s="451"/>
      <c r="BC55" s="451"/>
      <c r="BD55" s="451"/>
      <c r="BE55" s="451"/>
      <c r="BF55" s="451"/>
      <c r="BG55" s="452"/>
      <c r="BH55" s="455"/>
      <c r="BI55" s="456">
        <v>867.85599999999977</v>
      </c>
    </row>
    <row r="56" spans="2:61" ht="12.95" customHeight="1" x14ac:dyDescent="0.15">
      <c r="B56" s="482" t="s">
        <v>33</v>
      </c>
      <c r="C56" s="450"/>
      <c r="D56" s="451"/>
      <c r="E56" s="451"/>
      <c r="F56" s="451"/>
      <c r="G56" s="451"/>
      <c r="H56" s="451"/>
      <c r="I56" s="451"/>
      <c r="J56" s="451"/>
      <c r="K56" s="451"/>
      <c r="L56" s="451"/>
      <c r="M56" s="452"/>
      <c r="N56" s="453"/>
      <c r="O56" s="454"/>
      <c r="P56" s="451"/>
      <c r="Q56" s="451"/>
      <c r="R56" s="451"/>
      <c r="S56" s="451"/>
      <c r="T56" s="451"/>
      <c r="U56" s="451"/>
      <c r="V56" s="451"/>
      <c r="W56" s="451"/>
      <c r="X56" s="451">
        <v>1443.213</v>
      </c>
      <c r="Y56" s="451"/>
      <c r="Z56" s="453"/>
      <c r="AA56" s="454"/>
      <c r="AB56" s="451"/>
      <c r="AC56" s="451"/>
      <c r="AD56" s="451"/>
      <c r="AE56" s="451"/>
      <c r="AF56" s="451"/>
      <c r="AG56" s="451"/>
      <c r="AH56" s="451"/>
      <c r="AI56" s="452"/>
      <c r="AJ56" s="451"/>
      <c r="AK56" s="451"/>
      <c r="AL56" s="453"/>
      <c r="AM56" s="454"/>
      <c r="AN56" s="451"/>
      <c r="AO56" s="451"/>
      <c r="AP56" s="451"/>
      <c r="AQ56" s="451"/>
      <c r="AR56" s="451"/>
      <c r="AS56" s="451"/>
      <c r="AT56" s="452"/>
      <c r="AU56" s="451"/>
      <c r="AV56" s="451"/>
      <c r="AW56" s="451"/>
      <c r="AX56" s="453"/>
      <c r="AY56" s="454"/>
      <c r="AZ56" s="451">
        <v>0</v>
      </c>
      <c r="BA56" s="451"/>
      <c r="BB56" s="451"/>
      <c r="BC56" s="451"/>
      <c r="BD56" s="451"/>
      <c r="BE56" s="451"/>
      <c r="BF56" s="451"/>
      <c r="BG56" s="452"/>
      <c r="BH56" s="455"/>
      <c r="BI56" s="456">
        <v>1443.213</v>
      </c>
    </row>
    <row r="57" spans="2:61" ht="12.95" customHeight="1" x14ac:dyDescent="0.15">
      <c r="B57" s="482" t="s">
        <v>40</v>
      </c>
      <c r="C57" s="450"/>
      <c r="D57" s="451"/>
      <c r="E57" s="451"/>
      <c r="F57" s="451"/>
      <c r="G57" s="451"/>
      <c r="H57" s="451"/>
      <c r="I57" s="451"/>
      <c r="J57" s="451"/>
      <c r="K57" s="451"/>
      <c r="L57" s="451"/>
      <c r="M57" s="452"/>
      <c r="N57" s="453"/>
      <c r="O57" s="454"/>
      <c r="P57" s="451"/>
      <c r="Q57" s="451"/>
      <c r="R57" s="451"/>
      <c r="S57" s="451"/>
      <c r="T57" s="451">
        <v>449.99900000000002</v>
      </c>
      <c r="U57" s="451">
        <v>80.356999999999999</v>
      </c>
      <c r="V57" s="451"/>
      <c r="W57" s="451"/>
      <c r="X57" s="451"/>
      <c r="Y57" s="451"/>
      <c r="Z57" s="453"/>
      <c r="AA57" s="454"/>
      <c r="AB57" s="451"/>
      <c r="AC57" s="451"/>
      <c r="AD57" s="451"/>
      <c r="AE57" s="451"/>
      <c r="AF57" s="451"/>
      <c r="AG57" s="451"/>
      <c r="AH57" s="451"/>
      <c r="AI57" s="452"/>
      <c r="AJ57" s="451"/>
      <c r="AK57" s="451"/>
      <c r="AL57" s="453"/>
      <c r="AM57" s="454"/>
      <c r="AN57" s="451"/>
      <c r="AO57" s="451"/>
      <c r="AP57" s="451"/>
      <c r="AQ57" s="451"/>
      <c r="AR57" s="451"/>
      <c r="AS57" s="451"/>
      <c r="AT57" s="452"/>
      <c r="AU57" s="451"/>
      <c r="AV57" s="451"/>
      <c r="AW57" s="451"/>
      <c r="AX57" s="453"/>
      <c r="AY57" s="454"/>
      <c r="AZ57" s="451"/>
      <c r="BA57" s="451"/>
      <c r="BB57" s="451"/>
      <c r="BC57" s="451"/>
      <c r="BD57" s="451">
        <v>5993.0249999999996</v>
      </c>
      <c r="BE57" s="451"/>
      <c r="BF57" s="451"/>
      <c r="BG57" s="452"/>
      <c r="BH57" s="455">
        <v>24763.857</v>
      </c>
      <c r="BI57" s="456">
        <v>31287.237999999998</v>
      </c>
    </row>
    <row r="58" spans="2:61" ht="12.95" customHeight="1" x14ac:dyDescent="0.15">
      <c r="B58" s="482" t="s">
        <v>265</v>
      </c>
      <c r="C58" s="450"/>
      <c r="D58" s="451"/>
      <c r="E58" s="451"/>
      <c r="F58" s="451"/>
      <c r="G58" s="451"/>
      <c r="H58" s="451"/>
      <c r="I58" s="451"/>
      <c r="J58" s="451"/>
      <c r="K58" s="451"/>
      <c r="L58" s="451"/>
      <c r="M58" s="452"/>
      <c r="N58" s="453"/>
      <c r="O58" s="454"/>
      <c r="P58" s="451"/>
      <c r="Q58" s="451"/>
      <c r="R58" s="451"/>
      <c r="S58" s="451"/>
      <c r="T58" s="451"/>
      <c r="U58" s="451"/>
      <c r="V58" s="451"/>
      <c r="W58" s="451"/>
      <c r="X58" s="451"/>
      <c r="Y58" s="451"/>
      <c r="Z58" s="453"/>
      <c r="AA58" s="454"/>
      <c r="AB58" s="451"/>
      <c r="AC58" s="451"/>
      <c r="AD58" s="451"/>
      <c r="AE58" s="451"/>
      <c r="AF58" s="451"/>
      <c r="AG58" s="451"/>
      <c r="AH58" s="451"/>
      <c r="AI58" s="452"/>
      <c r="AJ58" s="451"/>
      <c r="AK58" s="451"/>
      <c r="AL58" s="453"/>
      <c r="AM58" s="454"/>
      <c r="AN58" s="451"/>
      <c r="AO58" s="451"/>
      <c r="AP58" s="451"/>
      <c r="AQ58" s="451"/>
      <c r="AR58" s="451"/>
      <c r="AS58" s="451"/>
      <c r="AT58" s="452"/>
      <c r="AU58" s="451"/>
      <c r="AV58" s="451"/>
      <c r="AW58" s="451"/>
      <c r="AX58" s="453"/>
      <c r="AY58" s="454"/>
      <c r="AZ58" s="451"/>
      <c r="BA58" s="451"/>
      <c r="BB58" s="451"/>
      <c r="BC58" s="451">
        <v>7935.7749999999996</v>
      </c>
      <c r="BD58" s="451"/>
      <c r="BE58" s="451"/>
      <c r="BF58" s="451"/>
      <c r="BG58" s="452"/>
      <c r="BH58" s="455"/>
      <c r="BI58" s="456">
        <v>7935.7749999999996</v>
      </c>
    </row>
    <row r="59" spans="2:61" ht="12.95" customHeight="1" x14ac:dyDescent="0.15">
      <c r="B59" s="482" t="s">
        <v>251</v>
      </c>
      <c r="C59" s="450"/>
      <c r="D59" s="451"/>
      <c r="E59" s="451"/>
      <c r="F59" s="451"/>
      <c r="G59" s="451"/>
      <c r="H59" s="451"/>
      <c r="I59" s="451"/>
      <c r="J59" s="451"/>
      <c r="K59" s="451"/>
      <c r="L59" s="451"/>
      <c r="M59" s="452"/>
      <c r="N59" s="453"/>
      <c r="O59" s="454"/>
      <c r="P59" s="451"/>
      <c r="Q59" s="451"/>
      <c r="R59" s="451"/>
      <c r="S59" s="451"/>
      <c r="T59" s="451"/>
      <c r="U59" s="451"/>
      <c r="V59" s="451"/>
      <c r="W59" s="451">
        <v>135.27500000000001</v>
      </c>
      <c r="X59" s="451"/>
      <c r="Y59" s="451">
        <v>17.5</v>
      </c>
      <c r="Z59" s="453"/>
      <c r="AA59" s="454"/>
      <c r="AB59" s="451"/>
      <c r="AC59" s="451"/>
      <c r="AD59" s="451"/>
      <c r="AE59" s="451"/>
      <c r="AF59" s="451"/>
      <c r="AG59" s="451"/>
      <c r="AH59" s="451"/>
      <c r="AI59" s="452"/>
      <c r="AJ59" s="451"/>
      <c r="AK59" s="451"/>
      <c r="AL59" s="453"/>
      <c r="AM59" s="454"/>
      <c r="AN59" s="451"/>
      <c r="AO59" s="451"/>
      <c r="AP59" s="451"/>
      <c r="AQ59" s="451"/>
      <c r="AR59" s="451"/>
      <c r="AS59" s="451"/>
      <c r="AT59" s="452"/>
      <c r="AU59" s="451"/>
      <c r="AV59" s="451"/>
      <c r="AW59" s="451"/>
      <c r="AX59" s="453"/>
      <c r="AY59" s="454"/>
      <c r="AZ59" s="451"/>
      <c r="BA59" s="451"/>
      <c r="BB59" s="451"/>
      <c r="BC59" s="451"/>
      <c r="BD59" s="451"/>
      <c r="BE59" s="451"/>
      <c r="BF59" s="451"/>
      <c r="BG59" s="452">
        <v>126</v>
      </c>
      <c r="BH59" s="455">
        <v>64.75</v>
      </c>
      <c r="BI59" s="456">
        <v>343.52499999999998</v>
      </c>
    </row>
    <row r="60" spans="2:61" ht="12.95" customHeight="1" x14ac:dyDescent="0.15">
      <c r="B60" s="482" t="s">
        <v>266</v>
      </c>
      <c r="C60" s="450"/>
      <c r="D60" s="451"/>
      <c r="E60" s="451"/>
      <c r="F60" s="451"/>
      <c r="G60" s="451"/>
      <c r="H60" s="451"/>
      <c r="I60" s="451"/>
      <c r="J60" s="451"/>
      <c r="K60" s="451"/>
      <c r="L60" s="451"/>
      <c r="M60" s="452"/>
      <c r="N60" s="453"/>
      <c r="O60" s="454"/>
      <c r="P60" s="451"/>
      <c r="Q60" s="451"/>
      <c r="R60" s="451"/>
      <c r="S60" s="451"/>
      <c r="T60" s="451"/>
      <c r="U60" s="451"/>
      <c r="V60" s="451"/>
      <c r="W60" s="451"/>
      <c r="X60" s="451"/>
      <c r="Y60" s="451"/>
      <c r="Z60" s="453"/>
      <c r="AA60" s="454"/>
      <c r="AB60" s="451"/>
      <c r="AC60" s="451"/>
      <c r="AD60" s="451"/>
      <c r="AE60" s="451"/>
      <c r="AF60" s="451"/>
      <c r="AG60" s="451"/>
      <c r="AH60" s="451"/>
      <c r="AI60" s="452"/>
      <c r="AJ60" s="451"/>
      <c r="AK60" s="451"/>
      <c r="AL60" s="453"/>
      <c r="AM60" s="454"/>
      <c r="AN60" s="451"/>
      <c r="AO60" s="451"/>
      <c r="AP60" s="451"/>
      <c r="AQ60" s="451"/>
      <c r="AR60" s="451"/>
      <c r="AS60" s="451"/>
      <c r="AT60" s="452"/>
      <c r="AU60" s="451"/>
      <c r="AV60" s="451"/>
      <c r="AW60" s="451"/>
      <c r="AX60" s="453"/>
      <c r="AY60" s="454"/>
      <c r="AZ60" s="451"/>
      <c r="BA60" s="451"/>
      <c r="BB60" s="451"/>
      <c r="BC60" s="451"/>
      <c r="BD60" s="451"/>
      <c r="BE60" s="451"/>
      <c r="BF60" s="451"/>
      <c r="BG60" s="452"/>
      <c r="BH60" s="455"/>
      <c r="BI60" s="456"/>
    </row>
    <row r="61" spans="2:61" ht="12.95" customHeight="1" x14ac:dyDescent="0.15">
      <c r="B61" s="482" t="s">
        <v>215</v>
      </c>
      <c r="C61" s="450"/>
      <c r="D61" s="451"/>
      <c r="E61" s="451"/>
      <c r="F61" s="451"/>
      <c r="G61" s="451"/>
      <c r="H61" s="451"/>
      <c r="I61" s="451"/>
      <c r="J61" s="451"/>
      <c r="K61" s="451"/>
      <c r="L61" s="451"/>
      <c r="M61" s="452">
        <v>13818.215</v>
      </c>
      <c r="N61" s="453"/>
      <c r="O61" s="454"/>
      <c r="P61" s="451"/>
      <c r="Q61" s="451"/>
      <c r="R61" s="451"/>
      <c r="S61" s="451"/>
      <c r="T61" s="451"/>
      <c r="U61" s="451"/>
      <c r="V61" s="451"/>
      <c r="W61" s="451">
        <v>486.5</v>
      </c>
      <c r="X61" s="451"/>
      <c r="Y61" s="451"/>
      <c r="Z61" s="453"/>
      <c r="AA61" s="454"/>
      <c r="AB61" s="451"/>
      <c r="AC61" s="451"/>
      <c r="AD61" s="451"/>
      <c r="AE61" s="451"/>
      <c r="AF61" s="451"/>
      <c r="AG61" s="451"/>
      <c r="AH61" s="451"/>
      <c r="AI61" s="452"/>
      <c r="AJ61" s="451"/>
      <c r="AK61" s="451"/>
      <c r="AL61" s="453"/>
      <c r="AM61" s="454"/>
      <c r="AN61" s="451"/>
      <c r="AO61" s="451"/>
      <c r="AP61" s="451"/>
      <c r="AQ61" s="451"/>
      <c r="AR61" s="451"/>
      <c r="AS61" s="451"/>
      <c r="AT61" s="452"/>
      <c r="AU61" s="451"/>
      <c r="AV61" s="451"/>
      <c r="AW61" s="451"/>
      <c r="AX61" s="453"/>
      <c r="AY61" s="454"/>
      <c r="AZ61" s="451"/>
      <c r="BA61" s="451"/>
      <c r="BB61" s="451"/>
      <c r="BC61" s="451"/>
      <c r="BD61" s="451"/>
      <c r="BE61" s="451">
        <v>315</v>
      </c>
      <c r="BF61" s="451"/>
      <c r="BG61" s="452"/>
      <c r="BH61" s="455">
        <v>6602.143</v>
      </c>
      <c r="BI61" s="456">
        <v>21221.858</v>
      </c>
    </row>
    <row r="62" spans="2:61" ht="12.95" customHeight="1" x14ac:dyDescent="0.15">
      <c r="B62" s="483" t="s">
        <v>26</v>
      </c>
      <c r="C62" s="458"/>
      <c r="D62" s="459"/>
      <c r="E62" s="459"/>
      <c r="F62" s="459"/>
      <c r="G62" s="459"/>
      <c r="H62" s="459"/>
      <c r="I62" s="459"/>
      <c r="J62" s="459"/>
      <c r="K62" s="459"/>
      <c r="L62" s="459"/>
      <c r="M62" s="460">
        <v>20356.075000000001</v>
      </c>
      <c r="N62" s="461"/>
      <c r="O62" s="462"/>
      <c r="P62" s="459"/>
      <c r="Q62" s="459"/>
      <c r="R62" s="459"/>
      <c r="S62" s="459"/>
      <c r="T62" s="459">
        <v>3706.0709999999999</v>
      </c>
      <c r="U62" s="459">
        <v>144.643</v>
      </c>
      <c r="V62" s="459"/>
      <c r="W62" s="459">
        <v>14198.439000000002</v>
      </c>
      <c r="X62" s="459"/>
      <c r="Y62" s="459">
        <v>145.25</v>
      </c>
      <c r="Z62" s="461"/>
      <c r="AA62" s="462"/>
      <c r="AB62" s="459"/>
      <c r="AC62" s="459"/>
      <c r="AD62" s="459"/>
      <c r="AE62" s="459"/>
      <c r="AF62" s="459"/>
      <c r="AG62" s="459"/>
      <c r="AH62" s="459"/>
      <c r="AI62" s="460"/>
      <c r="AJ62" s="459"/>
      <c r="AK62" s="459"/>
      <c r="AL62" s="461"/>
      <c r="AM62" s="462"/>
      <c r="AN62" s="459"/>
      <c r="AO62" s="459"/>
      <c r="AP62" s="459"/>
      <c r="AQ62" s="459"/>
      <c r="AR62" s="459"/>
      <c r="AS62" s="459"/>
      <c r="AT62" s="460"/>
      <c r="AU62" s="459"/>
      <c r="AV62" s="459"/>
      <c r="AW62" s="459"/>
      <c r="AX62" s="461"/>
      <c r="AY62" s="462"/>
      <c r="AZ62" s="459"/>
      <c r="BA62" s="459"/>
      <c r="BB62" s="459"/>
      <c r="BC62" s="459">
        <v>6800.2849999999999</v>
      </c>
      <c r="BD62" s="459"/>
      <c r="BE62" s="459">
        <v>33.25</v>
      </c>
      <c r="BF62" s="459"/>
      <c r="BG62" s="460">
        <v>2050.7149999999997</v>
      </c>
      <c r="BH62" s="463"/>
      <c r="BI62" s="464">
        <v>47434.728000000003</v>
      </c>
    </row>
    <row r="63" spans="2:61" ht="12.95" customHeight="1" thickBot="1" x14ac:dyDescent="0.2">
      <c r="B63" s="465" t="s">
        <v>2</v>
      </c>
      <c r="C63" s="466">
        <v>470887.72200000164</v>
      </c>
      <c r="D63" s="467">
        <v>83624.887000000032</v>
      </c>
      <c r="E63" s="467">
        <v>36106.543000000012</v>
      </c>
      <c r="F63" s="467"/>
      <c r="G63" s="467"/>
      <c r="H63" s="467">
        <v>251230.19000000006</v>
      </c>
      <c r="I63" s="467"/>
      <c r="J63" s="467"/>
      <c r="K63" s="467">
        <v>146190.0499999997</v>
      </c>
      <c r="L63" s="467">
        <v>227255.51799999998</v>
      </c>
      <c r="M63" s="468">
        <v>348906.03999999992</v>
      </c>
      <c r="N63" s="469">
        <v>173025</v>
      </c>
      <c r="O63" s="470">
        <v>117913.75200000001</v>
      </c>
      <c r="P63" s="467">
        <v>47368.925999999992</v>
      </c>
      <c r="Q63" s="467">
        <v>51337.5</v>
      </c>
      <c r="R63" s="467">
        <v>4307.1600000000026</v>
      </c>
      <c r="S63" s="467">
        <v>514.28500000000008</v>
      </c>
      <c r="T63" s="467">
        <v>439801.52000000008</v>
      </c>
      <c r="U63" s="467">
        <v>70166.875</v>
      </c>
      <c r="V63" s="467"/>
      <c r="W63" s="467">
        <v>62256.622000000003</v>
      </c>
      <c r="X63" s="467">
        <v>66654.632999999987</v>
      </c>
      <c r="Y63" s="467">
        <v>39464.894999999997</v>
      </c>
      <c r="Z63" s="469"/>
      <c r="AA63" s="470"/>
      <c r="AB63" s="467">
        <v>26958.203999999998</v>
      </c>
      <c r="AC63" s="467">
        <v>65810</v>
      </c>
      <c r="AD63" s="467"/>
      <c r="AE63" s="467">
        <v>22910.627</v>
      </c>
      <c r="AF63" s="467"/>
      <c r="AG63" s="467"/>
      <c r="AH63" s="467">
        <v>115.714</v>
      </c>
      <c r="AI63" s="468"/>
      <c r="AJ63" s="467"/>
      <c r="AK63" s="467"/>
      <c r="AL63" s="469"/>
      <c r="AM63" s="470">
        <v>12268.75</v>
      </c>
      <c r="AN63" s="467">
        <v>6876.34</v>
      </c>
      <c r="AO63" s="467"/>
      <c r="AP63" s="467"/>
      <c r="AQ63" s="467">
        <v>28298.556999999997</v>
      </c>
      <c r="AR63" s="467"/>
      <c r="AS63" s="467">
        <v>146377.908</v>
      </c>
      <c r="AT63" s="468">
        <v>172719.66899999871</v>
      </c>
      <c r="AU63" s="467">
        <v>76553.501000000018</v>
      </c>
      <c r="AV63" s="467"/>
      <c r="AW63" s="467"/>
      <c r="AX63" s="469">
        <v>12152.189000000008</v>
      </c>
      <c r="AY63" s="470">
        <v>7075</v>
      </c>
      <c r="AZ63" s="467">
        <v>2576.7849999999999</v>
      </c>
      <c r="BA63" s="467">
        <v>1521.4239999999993</v>
      </c>
      <c r="BB63" s="467">
        <v>2918.5709999999999</v>
      </c>
      <c r="BC63" s="467">
        <v>49225.346000000005</v>
      </c>
      <c r="BD63" s="467">
        <v>5993.0249999999996</v>
      </c>
      <c r="BE63" s="467">
        <v>1774.5</v>
      </c>
      <c r="BF63" s="467"/>
      <c r="BG63" s="468">
        <v>13185.289000000001</v>
      </c>
      <c r="BH63" s="471">
        <v>217012.96499999982</v>
      </c>
      <c r="BI63" s="472">
        <v>3509336.4819999998</v>
      </c>
    </row>
  </sheetData>
  <mergeCells count="5">
    <mergeCell ref="O2:Z2"/>
    <mergeCell ref="AA2:AL2"/>
    <mergeCell ref="AM2:AX2"/>
    <mergeCell ref="AY2:BI2"/>
    <mergeCell ref="C2:N2"/>
  </mergeCells>
  <phoneticPr fontId="3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colBreaks count="4" manualBreakCount="4">
    <brk id="14" min="1" max="62" man="1"/>
    <brk id="26" min="1" max="62" man="1"/>
    <brk id="38" min="1" max="62" man="1"/>
    <brk id="50" min="1" max="62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4"/>
  <sheetViews>
    <sheetView view="pageBreakPreview" zoomScaleNormal="100" zoomScaleSheetLayoutView="100" workbookViewId="0"/>
  </sheetViews>
  <sheetFormatPr defaultRowHeight="12" x14ac:dyDescent="0.15"/>
  <cols>
    <col min="1" max="1" width="1.75" style="1" customWidth="1"/>
    <col min="2" max="2" width="14.625" style="1" customWidth="1"/>
    <col min="3" max="10" width="7.625" style="1" customWidth="1"/>
    <col min="11" max="11" width="8.125" style="1" customWidth="1"/>
    <col min="12" max="13" width="1.75" style="1" customWidth="1"/>
    <col min="14" max="14" width="14.625" style="1" customWidth="1"/>
    <col min="15" max="22" width="7.625" style="1" customWidth="1"/>
    <col min="23" max="23" width="8.125" style="1" customWidth="1"/>
    <col min="24" max="24" width="1.625" style="1" customWidth="1"/>
    <col min="25" max="16384" width="9" style="1"/>
  </cols>
  <sheetData>
    <row r="1" spans="1:24" x14ac:dyDescent="0.15">
      <c r="A1" s="575"/>
    </row>
    <row r="2" spans="1:24" ht="18" customHeight="1" x14ac:dyDescent="0.15">
      <c r="B2" s="1693" t="s">
        <v>537</v>
      </c>
      <c r="C2" s="1693"/>
      <c r="D2" s="1693"/>
      <c r="E2" s="1693"/>
      <c r="F2" s="1693"/>
      <c r="G2" s="1693"/>
      <c r="H2" s="1693"/>
      <c r="I2" s="1693"/>
      <c r="J2" s="1693"/>
      <c r="K2" s="1693"/>
      <c r="L2" s="618"/>
      <c r="M2" s="618"/>
      <c r="N2" s="1693" t="s">
        <v>538</v>
      </c>
      <c r="O2" s="1693"/>
      <c r="P2" s="1693"/>
      <c r="Q2" s="1693"/>
      <c r="R2" s="1693"/>
      <c r="S2" s="1693"/>
      <c r="T2" s="1693"/>
      <c r="U2" s="1693"/>
      <c r="V2" s="1693"/>
      <c r="W2" s="1693"/>
    </row>
    <row r="3" spans="1:24" ht="14.25" thickBot="1" x14ac:dyDescent="0.2">
      <c r="B3" s="576" t="s">
        <v>352</v>
      </c>
      <c r="C3" s="486"/>
      <c r="D3" s="486"/>
      <c r="E3" s="486"/>
      <c r="F3" s="486"/>
      <c r="G3" s="486"/>
      <c r="H3" s="486"/>
      <c r="I3" s="486"/>
      <c r="J3" s="486"/>
      <c r="K3" s="577" t="s">
        <v>54</v>
      </c>
      <c r="N3" s="576" t="s">
        <v>352</v>
      </c>
      <c r="O3" s="486"/>
      <c r="P3" s="486"/>
      <c r="Q3" s="486"/>
      <c r="R3" s="486"/>
      <c r="S3" s="486"/>
      <c r="T3" s="486"/>
      <c r="U3" s="486"/>
      <c r="V3" s="486"/>
      <c r="W3" s="577" t="s">
        <v>54</v>
      </c>
    </row>
    <row r="4" spans="1:24" x14ac:dyDescent="0.15">
      <c r="B4" s="1694" t="s">
        <v>353</v>
      </c>
      <c r="C4" s="1696" t="s">
        <v>47</v>
      </c>
      <c r="D4" s="1697"/>
      <c r="E4" s="1698"/>
      <c r="F4" s="1699" t="s">
        <v>48</v>
      </c>
      <c r="G4" s="1697"/>
      <c r="H4" s="1700"/>
      <c r="I4" s="1701" t="s">
        <v>217</v>
      </c>
      <c r="J4" s="1707" t="s">
        <v>50</v>
      </c>
      <c r="K4" s="1705" t="s">
        <v>2</v>
      </c>
      <c r="N4" s="1694" t="s">
        <v>354</v>
      </c>
      <c r="O4" s="1696" t="s">
        <v>47</v>
      </c>
      <c r="P4" s="1697"/>
      <c r="Q4" s="1698"/>
      <c r="R4" s="1699" t="s">
        <v>48</v>
      </c>
      <c r="S4" s="1697"/>
      <c r="T4" s="1700"/>
      <c r="U4" s="1701" t="s">
        <v>217</v>
      </c>
      <c r="V4" s="1707" t="s">
        <v>50</v>
      </c>
      <c r="W4" s="1705" t="s">
        <v>2</v>
      </c>
    </row>
    <row r="5" spans="1:24" ht="30" customHeight="1" x14ac:dyDescent="0.15">
      <c r="B5" s="1695"/>
      <c r="C5" s="580" t="s">
        <v>355</v>
      </c>
      <c r="D5" s="537" t="s">
        <v>356</v>
      </c>
      <c r="E5" s="581" t="s">
        <v>46</v>
      </c>
      <c r="F5" s="582" t="s">
        <v>380</v>
      </c>
      <c r="G5" s="583" t="s">
        <v>259</v>
      </c>
      <c r="H5" s="584" t="s">
        <v>46</v>
      </c>
      <c r="I5" s="1702"/>
      <c r="J5" s="1708"/>
      <c r="K5" s="1706"/>
      <c r="N5" s="1695"/>
      <c r="O5" s="580" t="s">
        <v>355</v>
      </c>
      <c r="P5" s="537" t="s">
        <v>356</v>
      </c>
      <c r="Q5" s="581" t="s">
        <v>46</v>
      </c>
      <c r="R5" s="582" t="s">
        <v>381</v>
      </c>
      <c r="S5" s="583" t="s">
        <v>357</v>
      </c>
      <c r="T5" s="584" t="s">
        <v>46</v>
      </c>
      <c r="U5" s="1702"/>
      <c r="V5" s="1708"/>
      <c r="W5" s="1706"/>
    </row>
    <row r="6" spans="1:24" s="692" customFormat="1" x14ac:dyDescent="0.15">
      <c r="B6" s="737" t="s">
        <v>358</v>
      </c>
      <c r="C6" s="738">
        <v>37322.744000000006</v>
      </c>
      <c r="D6" s="739">
        <v>80155.665999999954</v>
      </c>
      <c r="E6" s="740">
        <v>117478.40999999996</v>
      </c>
      <c r="F6" s="741">
        <v>1358.5710000000001</v>
      </c>
      <c r="G6" s="742">
        <v>325841.55899999582</v>
      </c>
      <c r="H6" s="743">
        <v>327200.12999999581</v>
      </c>
      <c r="I6" s="741">
        <v>43785.834000000003</v>
      </c>
      <c r="J6" s="744">
        <v>1704.1100000000001</v>
      </c>
      <c r="K6" s="745">
        <v>490168.48399999575</v>
      </c>
      <c r="N6" s="737" t="s">
        <v>358</v>
      </c>
      <c r="O6" s="738">
        <v>16986.564999999999</v>
      </c>
      <c r="P6" s="739">
        <v>23262.192999999985</v>
      </c>
      <c r="Q6" s="740">
        <v>40248.757999999987</v>
      </c>
      <c r="R6" s="741">
        <v>270</v>
      </c>
      <c r="S6" s="742">
        <v>170355.43499999653</v>
      </c>
      <c r="T6" s="743">
        <v>170625.43499999653</v>
      </c>
      <c r="U6" s="741">
        <v>5785.7139999999999</v>
      </c>
      <c r="V6" s="744">
        <v>200</v>
      </c>
      <c r="W6" s="745">
        <v>216859.90699999654</v>
      </c>
      <c r="X6" s="746"/>
    </row>
    <row r="7" spans="1:24" s="692" customFormat="1" x14ac:dyDescent="0.15">
      <c r="B7" s="747" t="s">
        <v>359</v>
      </c>
      <c r="C7" s="748">
        <v>7097.6439999999975</v>
      </c>
      <c r="D7" s="749">
        <v>41179.021999999975</v>
      </c>
      <c r="E7" s="750">
        <v>48276.665999999976</v>
      </c>
      <c r="F7" s="751"/>
      <c r="G7" s="752">
        <v>141866.19400000089</v>
      </c>
      <c r="H7" s="753">
        <v>141866.19400000089</v>
      </c>
      <c r="I7" s="751">
        <v>5400</v>
      </c>
      <c r="J7" s="754">
        <v>0</v>
      </c>
      <c r="K7" s="755">
        <v>195542.86000000086</v>
      </c>
      <c r="N7" s="747" t="s">
        <v>359</v>
      </c>
      <c r="O7" s="748">
        <v>13967.711999999994</v>
      </c>
      <c r="P7" s="749">
        <v>88414.611999999965</v>
      </c>
      <c r="Q7" s="750">
        <v>102382.32399999996</v>
      </c>
      <c r="R7" s="751">
        <v>132.571</v>
      </c>
      <c r="S7" s="752">
        <v>228602.44400000011</v>
      </c>
      <c r="T7" s="753">
        <v>228735.0150000001</v>
      </c>
      <c r="U7" s="751">
        <v>9208.9290000000001</v>
      </c>
      <c r="V7" s="754">
        <v>788.93000000000006</v>
      </c>
      <c r="W7" s="755">
        <v>341115.19800000003</v>
      </c>
      <c r="X7" s="746"/>
    </row>
    <row r="8" spans="1:24" s="692" customFormat="1" x14ac:dyDescent="0.15">
      <c r="B8" s="747" t="s">
        <v>360</v>
      </c>
      <c r="C8" s="748">
        <v>164.16800000000001</v>
      </c>
      <c r="D8" s="749">
        <v>539.99299999999948</v>
      </c>
      <c r="E8" s="750">
        <v>704.16099999999949</v>
      </c>
      <c r="F8" s="751"/>
      <c r="G8" s="752">
        <v>4443.6180000000013</v>
      </c>
      <c r="H8" s="753">
        <v>4443.6180000000013</v>
      </c>
      <c r="I8" s="751">
        <v>9192.8580000000002</v>
      </c>
      <c r="J8" s="754">
        <v>0</v>
      </c>
      <c r="K8" s="755">
        <v>14340.637000000001</v>
      </c>
      <c r="N8" s="747" t="s">
        <v>360</v>
      </c>
      <c r="O8" s="748">
        <v>6010.1550000000025</v>
      </c>
      <c r="P8" s="749">
        <v>3850.7129999999997</v>
      </c>
      <c r="Q8" s="750">
        <v>9860.8680000000022</v>
      </c>
      <c r="R8" s="751"/>
      <c r="S8" s="752">
        <v>13254.429</v>
      </c>
      <c r="T8" s="753">
        <v>13254.429</v>
      </c>
      <c r="U8" s="751">
        <v>3439.2860000000001</v>
      </c>
      <c r="V8" s="754">
        <v>0</v>
      </c>
      <c r="W8" s="755">
        <v>26554.583000000002</v>
      </c>
      <c r="X8" s="746"/>
    </row>
    <row r="9" spans="1:24" s="692" customFormat="1" x14ac:dyDescent="0.15">
      <c r="B9" s="747" t="s">
        <v>361</v>
      </c>
      <c r="C9" s="748">
        <v>167</v>
      </c>
      <c r="D9" s="749">
        <v>970.70399999999881</v>
      </c>
      <c r="E9" s="750">
        <v>1137.7039999999988</v>
      </c>
      <c r="F9" s="751"/>
      <c r="G9" s="752">
        <v>2500.7129999999997</v>
      </c>
      <c r="H9" s="753">
        <v>2500.7129999999997</v>
      </c>
      <c r="I9" s="751"/>
      <c r="J9" s="754">
        <v>0</v>
      </c>
      <c r="K9" s="755">
        <v>3638.4169999999986</v>
      </c>
      <c r="N9" s="747" t="s">
        <v>361</v>
      </c>
      <c r="O9" s="748">
        <v>382.66700000000003</v>
      </c>
      <c r="P9" s="749">
        <v>5911.9839999999976</v>
      </c>
      <c r="Q9" s="750">
        <v>6294.650999999998</v>
      </c>
      <c r="R9" s="751"/>
      <c r="S9" s="752">
        <v>7870.6439999999993</v>
      </c>
      <c r="T9" s="753">
        <v>7870.6439999999993</v>
      </c>
      <c r="U9" s="751"/>
      <c r="V9" s="754">
        <v>77.143000000000001</v>
      </c>
      <c r="W9" s="755">
        <v>14242.437999999998</v>
      </c>
      <c r="X9" s="746"/>
    </row>
    <row r="10" spans="1:24" s="692" customFormat="1" x14ac:dyDescent="0.15">
      <c r="B10" s="747" t="s">
        <v>362</v>
      </c>
      <c r="C10" s="748">
        <v>11.5</v>
      </c>
      <c r="D10" s="749">
        <v>107.498</v>
      </c>
      <c r="E10" s="750">
        <v>118.998</v>
      </c>
      <c r="F10" s="751"/>
      <c r="G10" s="752"/>
      <c r="H10" s="753">
        <v>0</v>
      </c>
      <c r="I10" s="751"/>
      <c r="J10" s="754">
        <v>17.5</v>
      </c>
      <c r="K10" s="755">
        <v>136.49799999999999</v>
      </c>
      <c r="N10" s="747" t="s">
        <v>362</v>
      </c>
      <c r="O10" s="748">
        <v>985.61700000000019</v>
      </c>
      <c r="P10" s="749">
        <v>1036.067</v>
      </c>
      <c r="Q10" s="750">
        <v>2021.6840000000002</v>
      </c>
      <c r="R10" s="751"/>
      <c r="S10" s="752">
        <v>472.5</v>
      </c>
      <c r="T10" s="753">
        <v>472.5</v>
      </c>
      <c r="U10" s="751"/>
      <c r="V10" s="754">
        <v>0</v>
      </c>
      <c r="W10" s="755">
        <v>2494.1840000000002</v>
      </c>
      <c r="X10" s="746"/>
    </row>
    <row r="11" spans="1:24" s="692" customFormat="1" x14ac:dyDescent="0.15">
      <c r="B11" s="747" t="s">
        <v>363</v>
      </c>
      <c r="C11" s="748">
        <v>47.25</v>
      </c>
      <c r="D11" s="749">
        <v>64.286000000000001</v>
      </c>
      <c r="E11" s="750">
        <v>111.536</v>
      </c>
      <c r="F11" s="751"/>
      <c r="G11" s="752">
        <v>8111.857</v>
      </c>
      <c r="H11" s="753">
        <v>8111.857</v>
      </c>
      <c r="I11" s="751">
        <v>64.286000000000001</v>
      </c>
      <c r="J11" s="754">
        <v>721.60799999999995</v>
      </c>
      <c r="K11" s="755">
        <v>9009.2870000000003</v>
      </c>
      <c r="N11" s="747" t="s">
        <v>363</v>
      </c>
      <c r="O11" s="748">
        <v>36</v>
      </c>
      <c r="P11" s="749">
        <v>349.28499999999997</v>
      </c>
      <c r="Q11" s="750">
        <v>385.28499999999997</v>
      </c>
      <c r="R11" s="751">
        <v>128.571</v>
      </c>
      <c r="S11" s="752">
        <v>5663.5739999999996</v>
      </c>
      <c r="T11" s="753">
        <v>5792.1449999999995</v>
      </c>
      <c r="U11" s="751"/>
      <c r="V11" s="754">
        <v>231.429</v>
      </c>
      <c r="W11" s="755">
        <v>6408.8589999999995</v>
      </c>
      <c r="X11" s="746"/>
    </row>
    <row r="12" spans="1:24" s="692" customFormat="1" x14ac:dyDescent="0.15">
      <c r="B12" s="747" t="s">
        <v>364</v>
      </c>
      <c r="C12" s="748"/>
      <c r="D12" s="749"/>
      <c r="E12" s="750"/>
      <c r="F12" s="751"/>
      <c r="G12" s="752"/>
      <c r="H12" s="753"/>
      <c r="I12" s="751"/>
      <c r="J12" s="754"/>
      <c r="K12" s="755"/>
      <c r="N12" s="747" t="s">
        <v>364</v>
      </c>
      <c r="O12" s="748"/>
      <c r="P12" s="749">
        <v>150</v>
      </c>
      <c r="Q12" s="750">
        <v>150</v>
      </c>
      <c r="R12" s="751"/>
      <c r="S12" s="752">
        <v>10237.857</v>
      </c>
      <c r="T12" s="753">
        <v>10237.857</v>
      </c>
      <c r="U12" s="751"/>
      <c r="V12" s="754">
        <v>0</v>
      </c>
      <c r="W12" s="755">
        <v>10387.857</v>
      </c>
      <c r="X12" s="746"/>
    </row>
    <row r="13" spans="1:24" s="692" customFormat="1" x14ac:dyDescent="0.15">
      <c r="B13" s="747" t="s">
        <v>365</v>
      </c>
      <c r="C13" s="748"/>
      <c r="D13" s="749"/>
      <c r="E13" s="750">
        <v>0</v>
      </c>
      <c r="F13" s="751"/>
      <c r="G13" s="752">
        <v>1253.748</v>
      </c>
      <c r="H13" s="753">
        <v>1253.748</v>
      </c>
      <c r="I13" s="751"/>
      <c r="J13" s="754">
        <v>0</v>
      </c>
      <c r="K13" s="755">
        <v>1253.748</v>
      </c>
      <c r="N13" s="747" t="s">
        <v>365</v>
      </c>
      <c r="O13" s="748"/>
      <c r="P13" s="749"/>
      <c r="Q13" s="750"/>
      <c r="R13" s="751"/>
      <c r="S13" s="752"/>
      <c r="T13" s="753"/>
      <c r="U13" s="751"/>
      <c r="V13" s="754"/>
      <c r="W13" s="755"/>
      <c r="X13" s="746"/>
    </row>
    <row r="14" spans="1:24" s="692" customFormat="1" x14ac:dyDescent="0.15">
      <c r="B14" s="747" t="s">
        <v>366</v>
      </c>
      <c r="C14" s="748">
        <v>5882.1550000000025</v>
      </c>
      <c r="D14" s="749">
        <v>3728.5720000000001</v>
      </c>
      <c r="E14" s="750">
        <v>9610.7270000000026</v>
      </c>
      <c r="F14" s="751">
        <v>27.856999999999999</v>
      </c>
      <c r="G14" s="752">
        <v>13151.558000000001</v>
      </c>
      <c r="H14" s="753">
        <v>13179.415000000001</v>
      </c>
      <c r="I14" s="751">
        <v>1074875.3589999999</v>
      </c>
      <c r="J14" s="754">
        <v>15530.883000000002</v>
      </c>
      <c r="K14" s="755">
        <v>1113196.3840000001</v>
      </c>
      <c r="N14" s="747" t="s">
        <v>366</v>
      </c>
      <c r="O14" s="748">
        <v>93.332999999999998</v>
      </c>
      <c r="P14" s="749">
        <v>64.284999999999997</v>
      </c>
      <c r="Q14" s="750">
        <v>157.61799999999999</v>
      </c>
      <c r="R14" s="751">
        <v>27.856999999999999</v>
      </c>
      <c r="S14" s="752">
        <v>11972.675999999999</v>
      </c>
      <c r="T14" s="753">
        <v>12000.532999999999</v>
      </c>
      <c r="U14" s="751">
        <v>1711470.5989999995</v>
      </c>
      <c r="V14" s="754">
        <v>16037.134000000002</v>
      </c>
      <c r="W14" s="755">
        <v>1739665.8839999996</v>
      </c>
      <c r="X14" s="746"/>
    </row>
    <row r="15" spans="1:24" s="692" customFormat="1" x14ac:dyDescent="0.15">
      <c r="B15" s="747" t="s">
        <v>367</v>
      </c>
      <c r="C15" s="748">
        <v>12842.133</v>
      </c>
      <c r="D15" s="749">
        <v>1289.9989999999998</v>
      </c>
      <c r="E15" s="750">
        <v>14132.132</v>
      </c>
      <c r="F15" s="751">
        <v>1536</v>
      </c>
      <c r="G15" s="752">
        <v>22175.132999999998</v>
      </c>
      <c r="H15" s="753">
        <v>23711.132999999998</v>
      </c>
      <c r="I15" s="751">
        <v>67885.714999999997</v>
      </c>
      <c r="J15" s="754">
        <v>0</v>
      </c>
      <c r="K15" s="755">
        <v>105728.98</v>
      </c>
      <c r="N15" s="747" t="s">
        <v>367</v>
      </c>
      <c r="O15" s="748">
        <v>12598.134</v>
      </c>
      <c r="P15" s="749">
        <v>369.64400000000001</v>
      </c>
      <c r="Q15" s="750">
        <v>12967.778</v>
      </c>
      <c r="R15" s="751">
        <v>1632.4290000000001</v>
      </c>
      <c r="S15" s="752">
        <v>16133.036</v>
      </c>
      <c r="T15" s="753">
        <v>17765.465</v>
      </c>
      <c r="U15" s="751">
        <v>15078.214</v>
      </c>
      <c r="V15" s="754">
        <v>0</v>
      </c>
      <c r="W15" s="755">
        <v>45811.457000000002</v>
      </c>
      <c r="X15" s="746"/>
    </row>
    <row r="16" spans="1:24" s="692" customFormat="1" x14ac:dyDescent="0.15">
      <c r="B16" s="747" t="s">
        <v>368</v>
      </c>
      <c r="C16" s="748">
        <v>389.33299999999997</v>
      </c>
      <c r="D16" s="749">
        <v>48385.972999999998</v>
      </c>
      <c r="E16" s="750">
        <v>48775.305999999997</v>
      </c>
      <c r="F16" s="751">
        <v>4</v>
      </c>
      <c r="G16" s="752">
        <v>100632.49000000011</v>
      </c>
      <c r="H16" s="753">
        <v>100636.49000000011</v>
      </c>
      <c r="I16" s="751">
        <v>611351.549</v>
      </c>
      <c r="J16" s="754">
        <v>1217.1419999999998</v>
      </c>
      <c r="K16" s="755">
        <v>761980.48700000008</v>
      </c>
      <c r="N16" s="747" t="s">
        <v>368</v>
      </c>
      <c r="O16" s="748">
        <v>2392.0029999999997</v>
      </c>
      <c r="P16" s="749">
        <v>54431.217999999979</v>
      </c>
      <c r="Q16" s="750">
        <v>56823.220999999976</v>
      </c>
      <c r="R16" s="751">
        <v>735</v>
      </c>
      <c r="S16" s="752">
        <v>154450.31099999617</v>
      </c>
      <c r="T16" s="753">
        <v>155185.31099999617</v>
      </c>
      <c r="U16" s="751">
        <v>9915.0010000000002</v>
      </c>
      <c r="V16" s="754">
        <v>1443.7500000000002</v>
      </c>
      <c r="W16" s="755">
        <v>223367.28299999615</v>
      </c>
      <c r="X16" s="746"/>
    </row>
    <row r="17" spans="2:24" s="692" customFormat="1" x14ac:dyDescent="0.15">
      <c r="B17" s="747" t="s">
        <v>369</v>
      </c>
      <c r="C17" s="748">
        <v>6248.6669999999995</v>
      </c>
      <c r="D17" s="749">
        <v>106000.823</v>
      </c>
      <c r="E17" s="750">
        <v>112249.49</v>
      </c>
      <c r="F17" s="751"/>
      <c r="G17" s="752">
        <v>121707.78399999997</v>
      </c>
      <c r="H17" s="753">
        <v>121707.78399999997</v>
      </c>
      <c r="I17" s="751">
        <v>82831.075000000012</v>
      </c>
      <c r="J17" s="754">
        <v>0</v>
      </c>
      <c r="K17" s="755">
        <v>316788.34899999999</v>
      </c>
      <c r="N17" s="747" t="s">
        <v>369</v>
      </c>
      <c r="O17" s="748">
        <v>2400</v>
      </c>
      <c r="P17" s="749">
        <v>104585.467</v>
      </c>
      <c r="Q17" s="750">
        <v>106985.467</v>
      </c>
      <c r="R17" s="751"/>
      <c r="S17" s="752">
        <v>122444.36699999998</v>
      </c>
      <c r="T17" s="753">
        <v>122444.36699999998</v>
      </c>
      <c r="U17" s="751">
        <v>82654.289000000019</v>
      </c>
      <c r="V17" s="754">
        <v>0</v>
      </c>
      <c r="W17" s="755">
        <v>312084.12300000002</v>
      </c>
      <c r="X17" s="746"/>
    </row>
    <row r="18" spans="2:24" s="692" customFormat="1" x14ac:dyDescent="0.15">
      <c r="B18" s="747" t="s">
        <v>337</v>
      </c>
      <c r="C18" s="748">
        <v>1255.75</v>
      </c>
      <c r="D18" s="749">
        <v>55.179000000000002</v>
      </c>
      <c r="E18" s="750">
        <v>1310.9290000000001</v>
      </c>
      <c r="F18" s="751"/>
      <c r="G18" s="752">
        <v>42.856999999999999</v>
      </c>
      <c r="H18" s="753">
        <v>42.856999999999999</v>
      </c>
      <c r="I18" s="751"/>
      <c r="J18" s="754">
        <v>0</v>
      </c>
      <c r="K18" s="755">
        <v>1353.7860000000001</v>
      </c>
      <c r="N18" s="747" t="s">
        <v>337</v>
      </c>
      <c r="O18" s="748">
        <v>15.75</v>
      </c>
      <c r="P18" s="749">
        <v>34.463999999999999</v>
      </c>
      <c r="Q18" s="750">
        <v>50.213999999999999</v>
      </c>
      <c r="R18" s="751"/>
      <c r="S18" s="752">
        <v>105</v>
      </c>
      <c r="T18" s="753">
        <v>105</v>
      </c>
      <c r="U18" s="751"/>
      <c r="V18" s="754">
        <v>0</v>
      </c>
      <c r="W18" s="755">
        <v>155.214</v>
      </c>
      <c r="X18" s="746"/>
    </row>
    <row r="19" spans="2:24" s="692" customFormat="1" x14ac:dyDescent="0.15">
      <c r="B19" s="756" t="s">
        <v>370</v>
      </c>
      <c r="C19" s="757">
        <v>35.524999999999999</v>
      </c>
      <c r="D19" s="758">
        <v>111.43100000000001</v>
      </c>
      <c r="E19" s="759">
        <v>146.95600000000002</v>
      </c>
      <c r="F19" s="760"/>
      <c r="G19" s="761">
        <v>968.81100000000004</v>
      </c>
      <c r="H19" s="762">
        <v>968.81100000000004</v>
      </c>
      <c r="I19" s="760">
        <v>1131.4270000000001</v>
      </c>
      <c r="J19" s="763">
        <v>0</v>
      </c>
      <c r="K19" s="764">
        <v>2247.1940000000004</v>
      </c>
      <c r="N19" s="756" t="s">
        <v>370</v>
      </c>
      <c r="O19" s="757">
        <v>36.001000000000005</v>
      </c>
      <c r="P19" s="758">
        <v>58.927999999999997</v>
      </c>
      <c r="Q19" s="759">
        <v>94.929000000000002</v>
      </c>
      <c r="R19" s="760"/>
      <c r="S19" s="761">
        <v>1976.4759999999997</v>
      </c>
      <c r="T19" s="762">
        <v>1976.4759999999997</v>
      </c>
      <c r="U19" s="760">
        <v>143.572</v>
      </c>
      <c r="V19" s="763">
        <v>395.35699999999997</v>
      </c>
      <c r="W19" s="764">
        <v>2610.3339999999998</v>
      </c>
      <c r="X19" s="746"/>
    </row>
    <row r="20" spans="2:24" s="692" customFormat="1" x14ac:dyDescent="0.15">
      <c r="B20" s="721" t="s">
        <v>371</v>
      </c>
      <c r="C20" s="765">
        <v>214589.43</v>
      </c>
      <c r="D20" s="766"/>
      <c r="E20" s="767">
        <v>214589.43</v>
      </c>
      <c r="F20" s="768"/>
      <c r="G20" s="769"/>
      <c r="H20" s="770">
        <v>0</v>
      </c>
      <c r="I20" s="768"/>
      <c r="J20" s="771">
        <v>0</v>
      </c>
      <c r="K20" s="772">
        <v>214589.43</v>
      </c>
      <c r="N20" s="721" t="s">
        <v>371</v>
      </c>
      <c r="O20" s="765">
        <v>391272.14400000003</v>
      </c>
      <c r="P20" s="766"/>
      <c r="Q20" s="767">
        <v>391272.14400000003</v>
      </c>
      <c r="R20" s="768"/>
      <c r="S20" s="769"/>
      <c r="T20" s="770">
        <v>0</v>
      </c>
      <c r="U20" s="768"/>
      <c r="V20" s="771">
        <v>32.143000000000001</v>
      </c>
      <c r="W20" s="772">
        <v>391304.28700000001</v>
      </c>
      <c r="X20" s="746"/>
    </row>
    <row r="21" spans="2:24" s="692" customFormat="1" x14ac:dyDescent="0.15">
      <c r="B21" s="723" t="s">
        <v>372</v>
      </c>
      <c r="C21" s="773">
        <v>453200.0199999999</v>
      </c>
      <c r="D21" s="774">
        <v>12267.5</v>
      </c>
      <c r="E21" s="775">
        <v>465467.5199999999</v>
      </c>
      <c r="F21" s="776">
        <v>434.46499999999997</v>
      </c>
      <c r="G21" s="777">
        <v>324802.39199998917</v>
      </c>
      <c r="H21" s="778">
        <v>325236.85699998919</v>
      </c>
      <c r="I21" s="776">
        <v>150975.83599999998</v>
      </c>
      <c r="J21" s="779">
        <v>6594.648000000001</v>
      </c>
      <c r="K21" s="780">
        <v>948274.86099998909</v>
      </c>
      <c r="N21" s="723" t="s">
        <v>372</v>
      </c>
      <c r="O21" s="773">
        <v>292077.23800000001</v>
      </c>
      <c r="P21" s="774">
        <v>12337.786</v>
      </c>
      <c r="Q21" s="775">
        <v>304415.02399999998</v>
      </c>
      <c r="R21" s="776">
        <v>434.46499999999997</v>
      </c>
      <c r="S21" s="777">
        <v>323959.96499998932</v>
      </c>
      <c r="T21" s="778">
        <v>324394.42999998934</v>
      </c>
      <c r="U21" s="776">
        <v>209798.33499999996</v>
      </c>
      <c r="V21" s="779">
        <v>6580.005000000001</v>
      </c>
      <c r="W21" s="780">
        <v>845187.79399998928</v>
      </c>
      <c r="X21" s="746"/>
    </row>
    <row r="22" spans="2:24" s="692" customFormat="1" ht="12.75" thickBot="1" x14ac:dyDescent="0.2">
      <c r="B22" s="781" t="s">
        <v>2</v>
      </c>
      <c r="C22" s="684">
        <v>739253.3189999999</v>
      </c>
      <c r="D22" s="686">
        <v>294856.64599999995</v>
      </c>
      <c r="E22" s="687">
        <v>1034109.9649999999</v>
      </c>
      <c r="F22" s="782">
        <v>3360.893</v>
      </c>
      <c r="G22" s="696">
        <v>1067498.713999986</v>
      </c>
      <c r="H22" s="783">
        <v>1070859.6069999859</v>
      </c>
      <c r="I22" s="782">
        <v>2047493.9389999995</v>
      </c>
      <c r="J22" s="784">
        <v>25785.891000000003</v>
      </c>
      <c r="K22" s="785">
        <v>4178249.4019999858</v>
      </c>
      <c r="N22" s="781" t="s">
        <v>2</v>
      </c>
      <c r="O22" s="684">
        <v>739253.31900000002</v>
      </c>
      <c r="P22" s="686">
        <v>294856.64599999989</v>
      </c>
      <c r="Q22" s="687">
        <v>1034109.9649999999</v>
      </c>
      <c r="R22" s="782">
        <v>3360.893</v>
      </c>
      <c r="S22" s="696">
        <v>1067498.7139999822</v>
      </c>
      <c r="T22" s="783">
        <v>1070859.6069999821</v>
      </c>
      <c r="U22" s="782">
        <v>2047493.9389999993</v>
      </c>
      <c r="V22" s="784">
        <v>25785.891000000003</v>
      </c>
      <c r="W22" s="785">
        <v>4178249.4019999821</v>
      </c>
      <c r="X22" s="746"/>
    </row>
    <row r="23" spans="2:24" x14ac:dyDescent="0.15">
      <c r="B23" s="486"/>
      <c r="C23" s="486"/>
      <c r="D23" s="486"/>
      <c r="E23" s="486"/>
      <c r="F23" s="486"/>
      <c r="G23" s="486"/>
      <c r="H23" s="486"/>
      <c r="I23" s="486"/>
      <c r="J23" s="486"/>
      <c r="K23" s="486"/>
      <c r="N23" s="486"/>
      <c r="O23" s="486"/>
      <c r="P23" s="486"/>
      <c r="Q23" s="486"/>
      <c r="R23" s="486"/>
      <c r="S23" s="486"/>
      <c r="T23" s="486"/>
      <c r="U23" s="486"/>
      <c r="V23" s="486"/>
      <c r="W23" s="486"/>
    </row>
    <row r="24" spans="2:24" ht="14.25" thickBot="1" x14ac:dyDescent="0.2">
      <c r="B24" s="576" t="s">
        <v>373</v>
      </c>
      <c r="C24" s="486"/>
      <c r="D24" s="486"/>
      <c r="E24" s="486"/>
      <c r="F24" s="486"/>
      <c r="G24" s="486"/>
      <c r="H24" s="486"/>
      <c r="I24" s="486"/>
      <c r="J24" s="486"/>
      <c r="K24" s="560"/>
      <c r="N24" s="576" t="s">
        <v>373</v>
      </c>
      <c r="O24" s="486"/>
      <c r="P24" s="486"/>
      <c r="Q24" s="486"/>
      <c r="R24" s="486"/>
      <c r="S24" s="486"/>
      <c r="T24" s="486"/>
      <c r="U24" s="486"/>
      <c r="V24" s="486"/>
      <c r="W24" s="560"/>
    </row>
    <row r="25" spans="2:24" x14ac:dyDescent="0.15">
      <c r="B25" s="1694" t="s">
        <v>374</v>
      </c>
      <c r="C25" s="1696" t="s">
        <v>382</v>
      </c>
      <c r="D25" s="1697"/>
      <c r="E25" s="1698"/>
      <c r="F25" s="1699" t="s">
        <v>48</v>
      </c>
      <c r="G25" s="1697"/>
      <c r="H25" s="1700"/>
      <c r="I25" s="1701" t="s">
        <v>217</v>
      </c>
      <c r="J25" s="1703" t="s">
        <v>50</v>
      </c>
      <c r="K25" s="1705" t="s">
        <v>2</v>
      </c>
      <c r="N25" s="1694" t="s">
        <v>354</v>
      </c>
      <c r="O25" s="1696" t="s">
        <v>383</v>
      </c>
      <c r="P25" s="1697"/>
      <c r="Q25" s="1698"/>
      <c r="R25" s="1699" t="s">
        <v>48</v>
      </c>
      <c r="S25" s="1697"/>
      <c r="T25" s="1700"/>
      <c r="U25" s="1701" t="s">
        <v>217</v>
      </c>
      <c r="V25" s="1703" t="s">
        <v>50</v>
      </c>
      <c r="W25" s="1705" t="s">
        <v>2</v>
      </c>
    </row>
    <row r="26" spans="2:24" ht="33" customHeight="1" x14ac:dyDescent="0.15">
      <c r="B26" s="1695"/>
      <c r="C26" s="580" t="s">
        <v>355</v>
      </c>
      <c r="D26" s="537" t="s">
        <v>384</v>
      </c>
      <c r="E26" s="581" t="s">
        <v>46</v>
      </c>
      <c r="F26" s="582" t="s">
        <v>385</v>
      </c>
      <c r="G26" s="583" t="s">
        <v>386</v>
      </c>
      <c r="H26" s="584" t="s">
        <v>46</v>
      </c>
      <c r="I26" s="1702"/>
      <c r="J26" s="1704"/>
      <c r="K26" s="1706"/>
      <c r="N26" s="1695"/>
      <c r="O26" s="580" t="s">
        <v>355</v>
      </c>
      <c r="P26" s="537" t="s">
        <v>375</v>
      </c>
      <c r="Q26" s="581" t="s">
        <v>46</v>
      </c>
      <c r="R26" s="582" t="s">
        <v>376</v>
      </c>
      <c r="S26" s="583" t="s">
        <v>357</v>
      </c>
      <c r="T26" s="584" t="s">
        <v>46</v>
      </c>
      <c r="U26" s="1702"/>
      <c r="V26" s="1704"/>
      <c r="W26" s="1706"/>
    </row>
    <row r="27" spans="2:24" x14ac:dyDescent="0.15">
      <c r="B27" s="481" t="s">
        <v>358</v>
      </c>
      <c r="C27" s="544">
        <f t="shared" ref="C27:K42" si="0">C6/C$22</f>
        <v>5.0487083440473549E-2</v>
      </c>
      <c r="D27" s="586">
        <f t="shared" si="0"/>
        <v>0.27184622455482982</v>
      </c>
      <c r="E27" s="587">
        <f t="shared" si="0"/>
        <v>0.11360340193607937</v>
      </c>
      <c r="F27" s="496">
        <f t="shared" si="0"/>
        <v>0.40422917361546473</v>
      </c>
      <c r="G27" s="498">
        <f t="shared" si="0"/>
        <v>0.30523836209511357</v>
      </c>
      <c r="H27" s="588">
        <f t="shared" si="0"/>
        <v>0.30554904476848022</v>
      </c>
      <c r="I27" s="544">
        <f t="shared" si="0"/>
        <v>2.1385086014655115E-2</v>
      </c>
      <c r="J27" s="499">
        <f t="shared" si="0"/>
        <v>6.6086915515155165E-2</v>
      </c>
      <c r="K27" s="589">
        <f t="shared" si="0"/>
        <v>0.11731431918960337</v>
      </c>
      <c r="N27" s="481" t="s">
        <v>358</v>
      </c>
      <c r="O27" s="544">
        <f t="shared" ref="O27:W42" si="1">O6/O$22</f>
        <v>2.2978003024697949E-2</v>
      </c>
      <c r="P27" s="586">
        <f t="shared" si="1"/>
        <v>7.8893229355935873E-2</v>
      </c>
      <c r="Q27" s="587">
        <f t="shared" si="1"/>
        <v>3.8921158640996163E-2</v>
      </c>
      <c r="R27" s="496">
        <f t="shared" si="1"/>
        <v>8.0335791707739579E-2</v>
      </c>
      <c r="S27" s="498">
        <f t="shared" si="1"/>
        <v>0.15958373791539704</v>
      </c>
      <c r="T27" s="588">
        <f t="shared" si="1"/>
        <v>0.15933501822708995</v>
      </c>
      <c r="U27" s="544">
        <f t="shared" si="1"/>
        <v>2.825753908129152E-3</v>
      </c>
      <c r="V27" s="499">
        <f t="shared" si="1"/>
        <v>7.7561795324427602E-3</v>
      </c>
      <c r="W27" s="589">
        <f t="shared" si="1"/>
        <v>5.1902097298498574E-2</v>
      </c>
    </row>
    <row r="28" spans="2:24" x14ac:dyDescent="0.15">
      <c r="B28" s="482" t="s">
        <v>359</v>
      </c>
      <c r="C28" s="548">
        <f t="shared" si="0"/>
        <v>9.6010985917534975E-3</v>
      </c>
      <c r="D28" s="590">
        <f t="shared" si="0"/>
        <v>0.13965777118688374</v>
      </c>
      <c r="E28" s="591">
        <f t="shared" si="0"/>
        <v>4.6684267277126552E-2</v>
      </c>
      <c r="F28" s="501">
        <f t="shared" si="0"/>
        <v>0</v>
      </c>
      <c r="G28" s="503">
        <f t="shared" si="0"/>
        <v>0.13289589218184553</v>
      </c>
      <c r="H28" s="592">
        <f t="shared" si="0"/>
        <v>0.13247879840891483</v>
      </c>
      <c r="I28" s="548">
        <f t="shared" si="0"/>
        <v>2.6373704444943909E-3</v>
      </c>
      <c r="J28" s="504">
        <f t="shared" si="0"/>
        <v>0</v>
      </c>
      <c r="K28" s="593">
        <f t="shared" si="0"/>
        <v>4.6800188592476345E-2</v>
      </c>
      <c r="N28" s="482" t="s">
        <v>359</v>
      </c>
      <c r="O28" s="548">
        <f t="shared" si="1"/>
        <v>1.8894351423263605E-2</v>
      </c>
      <c r="P28" s="590">
        <f t="shared" si="1"/>
        <v>0.29985626303298585</v>
      </c>
      <c r="Q28" s="591">
        <f t="shared" si="1"/>
        <v>9.9005258111017222E-2</v>
      </c>
      <c r="R28" s="501">
        <f t="shared" si="1"/>
        <v>3.9445171268469421E-2</v>
      </c>
      <c r="S28" s="503">
        <f t="shared" si="1"/>
        <v>0.21414774650492358</v>
      </c>
      <c r="T28" s="592">
        <f t="shared" si="1"/>
        <v>0.21359944245240722</v>
      </c>
      <c r="U28" s="548">
        <f t="shared" si="1"/>
        <v>4.497658735193942E-3</v>
      </c>
      <c r="V28" s="504">
        <f t="shared" si="1"/>
        <v>3.0595413592650337E-2</v>
      </c>
      <c r="W28" s="593">
        <f t="shared" si="1"/>
        <v>8.1640698096365455E-2</v>
      </c>
    </row>
    <row r="29" spans="2:24" x14ac:dyDescent="0.15">
      <c r="B29" s="482" t="s">
        <v>360</v>
      </c>
      <c r="C29" s="548">
        <f t="shared" si="0"/>
        <v>2.2207272633158111E-4</v>
      </c>
      <c r="D29" s="590">
        <f t="shared" si="0"/>
        <v>1.8313746945354578E-3</v>
      </c>
      <c r="E29" s="591">
        <f t="shared" si="0"/>
        <v>6.8093435305016095E-4</v>
      </c>
      <c r="F29" s="501">
        <f t="shared" si="0"/>
        <v>0</v>
      </c>
      <c r="G29" s="503">
        <f t="shared" si="0"/>
        <v>4.1626448273173839E-3</v>
      </c>
      <c r="H29" s="592">
        <f t="shared" si="0"/>
        <v>4.1495803660470502E-3</v>
      </c>
      <c r="I29" s="548">
        <f t="shared" si="0"/>
        <v>4.4898096277099665E-3</v>
      </c>
      <c r="J29" s="504">
        <f t="shared" si="0"/>
        <v>0</v>
      </c>
      <c r="K29" s="593">
        <f t="shared" si="0"/>
        <v>3.4322118237211079E-3</v>
      </c>
      <c r="N29" s="482" t="s">
        <v>360</v>
      </c>
      <c r="O29" s="548">
        <f t="shared" si="1"/>
        <v>8.1300345166255544E-3</v>
      </c>
      <c r="P29" s="590">
        <f t="shared" si="1"/>
        <v>1.3059610669247053E-2</v>
      </c>
      <c r="Q29" s="591">
        <f t="shared" si="1"/>
        <v>9.5356087202969793E-3</v>
      </c>
      <c r="R29" s="501">
        <f t="shared" si="1"/>
        <v>0</v>
      </c>
      <c r="S29" s="503">
        <f t="shared" si="1"/>
        <v>1.2416341889850952E-2</v>
      </c>
      <c r="T29" s="592">
        <f t="shared" si="1"/>
        <v>1.237737319939851E-2</v>
      </c>
      <c r="U29" s="548">
        <f t="shared" si="1"/>
        <v>1.679753934548766E-3</v>
      </c>
      <c r="V29" s="504">
        <f t="shared" si="1"/>
        <v>0</v>
      </c>
      <c r="W29" s="593">
        <f t="shared" si="1"/>
        <v>6.355432729144711E-3</v>
      </c>
    </row>
    <row r="30" spans="2:24" x14ac:dyDescent="0.15">
      <c r="B30" s="482" t="s">
        <v>361</v>
      </c>
      <c r="C30" s="548">
        <f t="shared" si="0"/>
        <v>2.2590361883786147E-4</v>
      </c>
      <c r="D30" s="590">
        <f t="shared" si="0"/>
        <v>3.2921218265502448E-3</v>
      </c>
      <c r="E30" s="591">
        <f t="shared" si="0"/>
        <v>1.1001770010020152E-3</v>
      </c>
      <c r="F30" s="501">
        <f t="shared" si="0"/>
        <v>0</v>
      </c>
      <c r="G30" s="503">
        <f t="shared" si="0"/>
        <v>2.3425911124798156E-3</v>
      </c>
      <c r="H30" s="592">
        <f t="shared" si="0"/>
        <v>2.3352388900032836E-3</v>
      </c>
      <c r="I30" s="548">
        <f t="shared" si="0"/>
        <v>0</v>
      </c>
      <c r="J30" s="504">
        <f t="shared" si="0"/>
        <v>0</v>
      </c>
      <c r="K30" s="593">
        <f t="shared" si="0"/>
        <v>8.7079938269324277E-4</v>
      </c>
      <c r="N30" s="482" t="s">
        <v>361</v>
      </c>
      <c r="O30" s="548">
        <f t="shared" si="1"/>
        <v>5.1763988089717321E-4</v>
      </c>
      <c r="P30" s="590">
        <f t="shared" si="1"/>
        <v>2.0050367119756222E-2</v>
      </c>
      <c r="Q30" s="591">
        <f t="shared" si="1"/>
        <v>6.0870228631826392E-3</v>
      </c>
      <c r="R30" s="501">
        <f t="shared" si="1"/>
        <v>0</v>
      </c>
      <c r="S30" s="503">
        <f t="shared" si="1"/>
        <v>7.3729775003739543E-3</v>
      </c>
      <c r="T30" s="592">
        <f t="shared" si="1"/>
        <v>7.349837409639199E-3</v>
      </c>
      <c r="U30" s="548">
        <f t="shared" si="1"/>
        <v>0</v>
      </c>
      <c r="V30" s="504">
        <f t="shared" si="1"/>
        <v>2.9916747883561592E-3</v>
      </c>
      <c r="W30" s="593">
        <f t="shared" si="1"/>
        <v>3.4087093970940653E-3</v>
      </c>
    </row>
    <row r="31" spans="2:24" x14ac:dyDescent="0.15">
      <c r="B31" s="482" t="s">
        <v>362</v>
      </c>
      <c r="C31" s="548">
        <f t="shared" si="0"/>
        <v>1.5556237225361718E-5</v>
      </c>
      <c r="D31" s="590">
        <f t="shared" si="0"/>
        <v>3.6457716472838132E-4</v>
      </c>
      <c r="E31" s="591">
        <f t="shared" si="0"/>
        <v>1.1507286848357565E-4</v>
      </c>
      <c r="F31" s="501">
        <f t="shared" si="0"/>
        <v>0</v>
      </c>
      <c r="G31" s="503">
        <f t="shared" si="0"/>
        <v>0</v>
      </c>
      <c r="H31" s="592">
        <f t="shared" si="0"/>
        <v>0</v>
      </c>
      <c r="I31" s="548">
        <f t="shared" si="0"/>
        <v>0</v>
      </c>
      <c r="J31" s="504">
        <f t="shared" si="0"/>
        <v>6.7866570908874145E-4</v>
      </c>
      <c r="K31" s="593">
        <f t="shared" si="0"/>
        <v>3.2668705686803433E-5</v>
      </c>
      <c r="N31" s="482" t="s">
        <v>362</v>
      </c>
      <c r="O31" s="548">
        <f t="shared" si="1"/>
        <v>1.3332601622042905E-3</v>
      </c>
      <c r="P31" s="590">
        <f t="shared" si="1"/>
        <v>3.5137990411788118E-3</v>
      </c>
      <c r="Q31" s="591">
        <f t="shared" si="1"/>
        <v>1.9549990508021075E-3</v>
      </c>
      <c r="R31" s="501">
        <f t="shared" si="1"/>
        <v>0</v>
      </c>
      <c r="S31" s="503">
        <f t="shared" si="1"/>
        <v>4.4262348404103827E-4</v>
      </c>
      <c r="T31" s="592">
        <f t="shared" si="1"/>
        <v>4.4123431018535736E-4</v>
      </c>
      <c r="U31" s="548">
        <f t="shared" si="1"/>
        <v>0</v>
      </c>
      <c r="V31" s="504">
        <f t="shared" si="1"/>
        <v>0</v>
      </c>
      <c r="W31" s="593">
        <f t="shared" si="1"/>
        <v>5.9694473929826244E-4</v>
      </c>
    </row>
    <row r="32" spans="2:24" x14ac:dyDescent="0.15">
      <c r="B32" s="482" t="s">
        <v>377</v>
      </c>
      <c r="C32" s="548">
        <f t="shared" si="0"/>
        <v>6.3915844252029669E-5</v>
      </c>
      <c r="D32" s="590">
        <f t="shared" si="0"/>
        <v>2.1802459219454057E-4</v>
      </c>
      <c r="E32" s="591">
        <f t="shared" si="0"/>
        <v>1.0785700145535298E-4</v>
      </c>
      <c r="F32" s="501">
        <f t="shared" si="0"/>
        <v>0</v>
      </c>
      <c r="G32" s="503">
        <f t="shared" si="0"/>
        <v>7.5989384283231152E-3</v>
      </c>
      <c r="H32" s="592">
        <f t="shared" si="0"/>
        <v>7.5750891591899469E-3</v>
      </c>
      <c r="I32" s="548">
        <f t="shared" si="0"/>
        <v>3.1397406739771561E-5</v>
      </c>
      <c r="J32" s="504">
        <f t="shared" si="0"/>
        <v>2.7984606000234773E-2</v>
      </c>
      <c r="K32" s="593">
        <f t="shared" si="0"/>
        <v>2.1562348565615929E-3</v>
      </c>
      <c r="N32" s="482" t="s">
        <v>377</v>
      </c>
      <c r="O32" s="548">
        <f t="shared" si="1"/>
        <v>4.86977860967845E-5</v>
      </c>
      <c r="P32" s="590">
        <f t="shared" si="1"/>
        <v>1.1845925969055488E-3</v>
      </c>
      <c r="Q32" s="591">
        <f t="shared" si="1"/>
        <v>3.7257643097946555E-4</v>
      </c>
      <c r="R32" s="501">
        <f t="shared" si="1"/>
        <v>3.8255011391317727E-2</v>
      </c>
      <c r="S32" s="503">
        <f t="shared" si="1"/>
        <v>5.3054621291095004E-3</v>
      </c>
      <c r="T32" s="592">
        <f t="shared" si="1"/>
        <v>5.4088742932668077E-3</v>
      </c>
      <c r="U32" s="548">
        <f t="shared" si="1"/>
        <v>0</v>
      </c>
      <c r="V32" s="504">
        <f t="shared" si="1"/>
        <v>8.975024365068477E-3</v>
      </c>
      <c r="W32" s="593">
        <f t="shared" si="1"/>
        <v>1.5338622431040863E-3</v>
      </c>
    </row>
    <row r="33" spans="2:23" x14ac:dyDescent="0.15">
      <c r="B33" s="482" t="s">
        <v>364</v>
      </c>
      <c r="C33" s="548">
        <f t="shared" si="0"/>
        <v>0</v>
      </c>
      <c r="D33" s="590">
        <f t="shared" si="0"/>
        <v>0</v>
      </c>
      <c r="E33" s="591">
        <f t="shared" si="0"/>
        <v>0</v>
      </c>
      <c r="F33" s="501">
        <f t="shared" si="0"/>
        <v>0</v>
      </c>
      <c r="G33" s="503">
        <f t="shared" si="0"/>
        <v>0</v>
      </c>
      <c r="H33" s="592">
        <f t="shared" si="0"/>
        <v>0</v>
      </c>
      <c r="I33" s="548">
        <f t="shared" si="0"/>
        <v>0</v>
      </c>
      <c r="J33" s="504">
        <f t="shared" si="0"/>
        <v>0</v>
      </c>
      <c r="K33" s="593">
        <f t="shared" si="0"/>
        <v>0</v>
      </c>
      <c r="N33" s="482" t="s">
        <v>364</v>
      </c>
      <c r="O33" s="548">
        <f t="shared" si="1"/>
        <v>0</v>
      </c>
      <c r="P33" s="590">
        <f t="shared" si="1"/>
        <v>5.0872178746820605E-4</v>
      </c>
      <c r="Q33" s="591">
        <f t="shared" si="1"/>
        <v>1.4505227207630672E-4</v>
      </c>
      <c r="R33" s="501">
        <f t="shared" si="1"/>
        <v>0</v>
      </c>
      <c r="S33" s="503">
        <f t="shared" si="1"/>
        <v>9.5905099141882152E-3</v>
      </c>
      <c r="T33" s="592">
        <f t="shared" si="1"/>
        <v>9.5604100977171053E-3</v>
      </c>
      <c r="U33" s="548">
        <f t="shared" si="1"/>
        <v>0</v>
      </c>
      <c r="V33" s="504">
        <f t="shared" si="1"/>
        <v>0</v>
      </c>
      <c r="W33" s="593">
        <f t="shared" si="1"/>
        <v>2.4861744717842109E-3</v>
      </c>
    </row>
    <row r="34" spans="2:23" x14ac:dyDescent="0.15">
      <c r="B34" s="482" t="s">
        <v>365</v>
      </c>
      <c r="C34" s="548">
        <f t="shared" si="0"/>
        <v>0</v>
      </c>
      <c r="D34" s="590">
        <f t="shared" si="0"/>
        <v>0</v>
      </c>
      <c r="E34" s="591">
        <f t="shared" si="0"/>
        <v>0</v>
      </c>
      <c r="F34" s="501">
        <f t="shared" si="0"/>
        <v>0</v>
      </c>
      <c r="G34" s="503">
        <f t="shared" si="0"/>
        <v>1.1744726092475803E-3</v>
      </c>
      <c r="H34" s="592">
        <f t="shared" si="0"/>
        <v>1.1707865268280836E-3</v>
      </c>
      <c r="I34" s="548">
        <f t="shared" si="0"/>
        <v>0</v>
      </c>
      <c r="J34" s="504">
        <f t="shared" si="0"/>
        <v>0</v>
      </c>
      <c r="K34" s="593">
        <f t="shared" si="0"/>
        <v>3.0006538130535569E-4</v>
      </c>
      <c r="N34" s="482" t="s">
        <v>365</v>
      </c>
      <c r="O34" s="548">
        <f t="shared" si="1"/>
        <v>0</v>
      </c>
      <c r="P34" s="590">
        <f t="shared" si="1"/>
        <v>0</v>
      </c>
      <c r="Q34" s="591">
        <f t="shared" si="1"/>
        <v>0</v>
      </c>
      <c r="R34" s="501">
        <f t="shared" si="1"/>
        <v>0</v>
      </c>
      <c r="S34" s="503">
        <f t="shared" si="1"/>
        <v>0</v>
      </c>
      <c r="T34" s="592">
        <f t="shared" si="1"/>
        <v>0</v>
      </c>
      <c r="U34" s="548">
        <f t="shared" si="1"/>
        <v>0</v>
      </c>
      <c r="V34" s="504">
        <f t="shared" si="1"/>
        <v>0</v>
      </c>
      <c r="W34" s="593">
        <f t="shared" si="1"/>
        <v>0</v>
      </c>
    </row>
    <row r="35" spans="2:23" x14ac:dyDescent="0.15">
      <c r="B35" s="482" t="s">
        <v>366</v>
      </c>
      <c r="C35" s="548">
        <f t="shared" si="0"/>
        <v>7.9568868327258777E-3</v>
      </c>
      <c r="D35" s="590">
        <f t="shared" si="0"/>
        <v>1.2645372083626023E-2</v>
      </c>
      <c r="E35" s="591">
        <f t="shared" si="0"/>
        <v>9.2937185843673838E-3</v>
      </c>
      <c r="F35" s="501">
        <f t="shared" si="0"/>
        <v>8.2885709244537083E-3</v>
      </c>
      <c r="G35" s="503">
        <f t="shared" si="0"/>
        <v>1.2319975497413269E-2</v>
      </c>
      <c r="H35" s="592">
        <f t="shared" si="0"/>
        <v>1.2307322933696364E-2</v>
      </c>
      <c r="I35" s="548">
        <f t="shared" si="0"/>
        <v>0.52497120432257371</v>
      </c>
      <c r="J35" s="504">
        <f t="shared" si="0"/>
        <v>0.60230158422681612</v>
      </c>
      <c r="K35" s="593">
        <f t="shared" si="0"/>
        <v>0.2664265047144268</v>
      </c>
      <c r="N35" s="482" t="s">
        <v>366</v>
      </c>
      <c r="O35" s="548">
        <f t="shared" si="1"/>
        <v>1.2625306860475523E-4</v>
      </c>
      <c r="P35" s="590">
        <f t="shared" si="1"/>
        <v>2.1802120071595746E-4</v>
      </c>
      <c r="Q35" s="591">
        <f t="shared" si="1"/>
        <v>1.5241899346748875E-4</v>
      </c>
      <c r="R35" s="501">
        <f t="shared" si="1"/>
        <v>8.2885709244537083E-3</v>
      </c>
      <c r="S35" s="503">
        <f t="shared" si="1"/>
        <v>1.1215635056961951E-2</v>
      </c>
      <c r="T35" s="592">
        <f t="shared" si="1"/>
        <v>1.1206448465844692E-2</v>
      </c>
      <c r="U35" s="548">
        <f t="shared" si="1"/>
        <v>0.83588555081920568</v>
      </c>
      <c r="V35" s="504">
        <f t="shared" si="1"/>
        <v>0.62193445244920953</v>
      </c>
      <c r="W35" s="593">
        <f t="shared" si="1"/>
        <v>0.41636238448745599</v>
      </c>
    </row>
    <row r="36" spans="2:23" x14ac:dyDescent="0.15">
      <c r="B36" s="482" t="s">
        <v>378</v>
      </c>
      <c r="C36" s="548">
        <f t="shared" si="0"/>
        <v>1.7371762385012708E-2</v>
      </c>
      <c r="D36" s="590">
        <f t="shared" si="0"/>
        <v>4.3750039807479869E-3</v>
      </c>
      <c r="E36" s="591">
        <f t="shared" si="0"/>
        <v>1.3665985705881871E-2</v>
      </c>
      <c r="F36" s="501">
        <f t="shared" si="0"/>
        <v>0.45702139282625182</v>
      </c>
      <c r="G36" s="503">
        <f t="shared" si="0"/>
        <v>2.0772983338694952E-2</v>
      </c>
      <c r="H36" s="592">
        <f t="shared" si="0"/>
        <v>2.2142149022154976E-2</v>
      </c>
      <c r="I36" s="548">
        <f t="shared" si="0"/>
        <v>3.3155514508216577E-2</v>
      </c>
      <c r="J36" s="504">
        <f t="shared" si="0"/>
        <v>0</v>
      </c>
      <c r="K36" s="593">
        <f t="shared" si="0"/>
        <v>2.5304612010329287E-2</v>
      </c>
      <c r="N36" s="482" t="s">
        <v>378</v>
      </c>
      <c r="O36" s="548">
        <f t="shared" si="1"/>
        <v>1.7041700965295226E-2</v>
      </c>
      <c r="P36" s="590">
        <f t="shared" si="1"/>
        <v>1.253639709379317E-3</v>
      </c>
      <c r="Q36" s="591">
        <f t="shared" si="1"/>
        <v>1.2540037751207631E-2</v>
      </c>
      <c r="R36" s="501">
        <f t="shared" si="1"/>
        <v>0.48571287452471712</v>
      </c>
      <c r="S36" s="503">
        <f t="shared" si="1"/>
        <v>1.5112932492020097E-2</v>
      </c>
      <c r="T36" s="592">
        <f t="shared" si="1"/>
        <v>1.6589910464332506E-2</v>
      </c>
      <c r="U36" s="548">
        <f t="shared" si="1"/>
        <v>7.3642288813632502E-3</v>
      </c>
      <c r="V36" s="504">
        <f t="shared" si="1"/>
        <v>0</v>
      </c>
      <c r="W36" s="593">
        <f t="shared" si="1"/>
        <v>1.0964270581375937E-2</v>
      </c>
    </row>
    <row r="37" spans="2:23" x14ac:dyDescent="0.15">
      <c r="B37" s="482" t="s">
        <v>368</v>
      </c>
      <c r="C37" s="548">
        <f t="shared" si="0"/>
        <v>5.2665708762276119E-4</v>
      </c>
      <c r="D37" s="590">
        <f t="shared" si="0"/>
        <v>0.16409999115298898</v>
      </c>
      <c r="E37" s="591">
        <f t="shared" si="0"/>
        <v>4.71664597101141E-2</v>
      </c>
      <c r="F37" s="501">
        <f t="shared" si="0"/>
        <v>1.1901598771516975E-3</v>
      </c>
      <c r="G37" s="503">
        <f t="shared" si="0"/>
        <v>9.4269425040264199E-2</v>
      </c>
      <c r="H37" s="592">
        <f t="shared" si="0"/>
        <v>9.3977295755821172E-2</v>
      </c>
      <c r="I37" s="548">
        <f t="shared" si="0"/>
        <v>0.29858527898675263</v>
      </c>
      <c r="J37" s="504">
        <f t="shared" si="0"/>
        <v>4.7201859342382226E-2</v>
      </c>
      <c r="K37" s="593">
        <f t="shared" si="0"/>
        <v>0.1823683590154446</v>
      </c>
      <c r="N37" s="482" t="s">
        <v>368</v>
      </c>
      <c r="O37" s="548">
        <f t="shared" si="1"/>
        <v>3.2357014010240778E-3</v>
      </c>
      <c r="P37" s="590">
        <f t="shared" si="1"/>
        <v>0.18460231010021053</v>
      </c>
      <c r="Q37" s="591">
        <f t="shared" si="1"/>
        <v>5.4948915418294011E-2</v>
      </c>
      <c r="R37" s="501">
        <f t="shared" si="1"/>
        <v>0.21869187742662441</v>
      </c>
      <c r="S37" s="503">
        <f t="shared" si="1"/>
        <v>0.14468430638315388</v>
      </c>
      <c r="T37" s="592">
        <f t="shared" si="1"/>
        <v>0.14491657915340414</v>
      </c>
      <c r="U37" s="548">
        <f t="shared" si="1"/>
        <v>4.8425056656541355E-3</v>
      </c>
      <c r="V37" s="504">
        <f t="shared" si="1"/>
        <v>5.5989920999821183E-2</v>
      </c>
      <c r="W37" s="593">
        <f t="shared" si="1"/>
        <v>5.3459538076659097E-2</v>
      </c>
    </row>
    <row r="38" spans="2:23" x14ac:dyDescent="0.15">
      <c r="B38" s="482" t="s">
        <v>387</v>
      </c>
      <c r="C38" s="548">
        <f t="shared" si="0"/>
        <v>8.4526735821121145E-3</v>
      </c>
      <c r="D38" s="590">
        <f t="shared" si="0"/>
        <v>0.35949952099773941</v>
      </c>
      <c r="E38" s="591">
        <f t="shared" si="0"/>
        <v>0.10854695709271114</v>
      </c>
      <c r="F38" s="501">
        <f t="shared" si="0"/>
        <v>0</v>
      </c>
      <c r="G38" s="503">
        <f t="shared" si="0"/>
        <v>0.11401211299257975</v>
      </c>
      <c r="H38" s="592">
        <f t="shared" si="0"/>
        <v>0.11365428596281116</v>
      </c>
      <c r="I38" s="548">
        <f t="shared" si="0"/>
        <v>4.0454857239018198E-2</v>
      </c>
      <c r="J38" s="504">
        <f t="shared" si="0"/>
        <v>0</v>
      </c>
      <c r="K38" s="593">
        <f t="shared" si="0"/>
        <v>7.5818439379986308E-2</v>
      </c>
      <c r="N38" s="482" t="s">
        <v>388</v>
      </c>
      <c r="O38" s="548">
        <f t="shared" si="1"/>
        <v>3.2465190731189668E-3</v>
      </c>
      <c r="P38" s="590">
        <f t="shared" si="1"/>
        <v>0.35469937143624719</v>
      </c>
      <c r="Q38" s="591">
        <f t="shared" si="1"/>
        <v>0.10345656711663156</v>
      </c>
      <c r="R38" s="501">
        <f t="shared" si="1"/>
        <v>0</v>
      </c>
      <c r="S38" s="503">
        <f t="shared" si="1"/>
        <v>0.11470212131796725</v>
      </c>
      <c r="T38" s="592">
        <f t="shared" si="1"/>
        <v>0.1143421286969899</v>
      </c>
      <c r="U38" s="548">
        <f t="shared" si="1"/>
        <v>4.0368514614684797E-2</v>
      </c>
      <c r="V38" s="504">
        <f t="shared" si="1"/>
        <v>0</v>
      </c>
      <c r="W38" s="593">
        <f t="shared" si="1"/>
        <v>7.4692554937150532E-2</v>
      </c>
    </row>
    <row r="39" spans="2:23" x14ac:dyDescent="0.15">
      <c r="B39" s="482" t="s">
        <v>379</v>
      </c>
      <c r="C39" s="548">
        <f t="shared" si="0"/>
        <v>1.6986734691954765E-3</v>
      </c>
      <c r="D39" s="590">
        <f t="shared" si="0"/>
        <v>1.8713839673805424E-4</v>
      </c>
      <c r="E39" s="591">
        <f t="shared" si="0"/>
        <v>1.2676881998714715E-3</v>
      </c>
      <c r="F39" s="501">
        <f t="shared" si="0"/>
        <v>0</v>
      </c>
      <c r="G39" s="503">
        <f t="shared" si="0"/>
        <v>4.0147120964120021E-5</v>
      </c>
      <c r="H39" s="592">
        <f t="shared" si="0"/>
        <v>4.0021119220346657E-5</v>
      </c>
      <c r="I39" s="548">
        <f t="shared" si="0"/>
        <v>0</v>
      </c>
      <c r="J39" s="504">
        <f t="shared" si="0"/>
        <v>0</v>
      </c>
      <c r="K39" s="593">
        <f t="shared" si="0"/>
        <v>3.2400794441614443E-4</v>
      </c>
      <c r="N39" s="482" t="s">
        <v>341</v>
      </c>
      <c r="O39" s="548">
        <f t="shared" si="1"/>
        <v>2.1305281417343222E-5</v>
      </c>
      <c r="P39" s="590">
        <f t="shared" si="1"/>
        <v>1.1688391788869501E-4</v>
      </c>
      <c r="Q39" s="591">
        <f t="shared" si="1"/>
        <v>4.8557698600264439E-5</v>
      </c>
      <c r="R39" s="501">
        <f t="shared" si="1"/>
        <v>0</v>
      </c>
      <c r="S39" s="503">
        <f t="shared" si="1"/>
        <v>9.8360774231341839E-5</v>
      </c>
      <c r="T39" s="592">
        <f t="shared" si="1"/>
        <v>9.8052068930079407E-5</v>
      </c>
      <c r="U39" s="548">
        <f t="shared" si="1"/>
        <v>0</v>
      </c>
      <c r="V39" s="504">
        <f t="shared" si="1"/>
        <v>0</v>
      </c>
      <c r="W39" s="593">
        <f t="shared" si="1"/>
        <v>3.7148093631199823E-5</v>
      </c>
    </row>
    <row r="40" spans="2:23" x14ac:dyDescent="0.15">
      <c r="B40" s="483" t="s">
        <v>370</v>
      </c>
      <c r="C40" s="553">
        <f t="shared" si="0"/>
        <v>4.8055245863563049E-5</v>
      </c>
      <c r="D40" s="594">
        <f t="shared" si="0"/>
        <v>3.7791584999579775E-4</v>
      </c>
      <c r="E40" s="595">
        <f t="shared" si="0"/>
        <v>1.421086779683049E-4</v>
      </c>
      <c r="F40" s="506">
        <f t="shared" si="0"/>
        <v>0</v>
      </c>
      <c r="G40" s="508">
        <f t="shared" si="0"/>
        <v>9.0755238136990652E-4</v>
      </c>
      <c r="H40" s="596">
        <f t="shared" si="0"/>
        <v>9.047040281163699E-4</v>
      </c>
      <c r="I40" s="553">
        <f t="shared" si="0"/>
        <v>5.5259113516721396E-4</v>
      </c>
      <c r="J40" s="509">
        <f t="shared" si="0"/>
        <v>0</v>
      </c>
      <c r="K40" s="597">
        <f t="shared" si="0"/>
        <v>5.3783146571488648E-4</v>
      </c>
      <c r="N40" s="483" t="s">
        <v>370</v>
      </c>
      <c r="O40" s="553">
        <f t="shared" si="1"/>
        <v>4.8699138813064974E-5</v>
      </c>
      <c r="P40" s="594">
        <f t="shared" si="1"/>
        <v>1.9985304994617629E-4</v>
      </c>
      <c r="Q40" s="595">
        <f t="shared" si="1"/>
        <v>9.1797780906211469E-5</v>
      </c>
      <c r="R40" s="506">
        <f t="shared" si="1"/>
        <v>0</v>
      </c>
      <c r="S40" s="508">
        <f t="shared" si="1"/>
        <v>1.8515019962825291E-3</v>
      </c>
      <c r="T40" s="596">
        <f t="shared" si="1"/>
        <v>1.8456910570537866E-3</v>
      </c>
      <c r="U40" s="553">
        <f t="shared" si="1"/>
        <v>7.0120842492027544E-5</v>
      </c>
      <c r="V40" s="509">
        <f t="shared" si="1"/>
        <v>1.533229935703986E-2</v>
      </c>
      <c r="W40" s="597">
        <f t="shared" si="1"/>
        <v>6.2474346283649892E-4</v>
      </c>
    </row>
    <row r="41" spans="2:23" x14ac:dyDescent="0.15">
      <c r="B41" s="426" t="s">
        <v>371</v>
      </c>
      <c r="C41" s="598">
        <f t="shared" si="0"/>
        <v>0.29027861557696982</v>
      </c>
      <c r="D41" s="599">
        <f t="shared" si="0"/>
        <v>0</v>
      </c>
      <c r="E41" s="600">
        <f t="shared" si="0"/>
        <v>0.2075112292337305</v>
      </c>
      <c r="F41" s="601">
        <f t="shared" si="0"/>
        <v>0</v>
      </c>
      <c r="G41" s="602">
        <f t="shared" si="0"/>
        <v>0</v>
      </c>
      <c r="H41" s="603">
        <f t="shared" si="0"/>
        <v>0</v>
      </c>
      <c r="I41" s="598">
        <f t="shared" si="0"/>
        <v>0</v>
      </c>
      <c r="J41" s="604">
        <f t="shared" si="0"/>
        <v>0</v>
      </c>
      <c r="K41" s="605">
        <f t="shared" si="0"/>
        <v>5.1358693403338568E-2</v>
      </c>
      <c r="N41" s="426" t="s">
        <v>371</v>
      </c>
      <c r="O41" s="598">
        <f t="shared" si="1"/>
        <v>0.52928019928172965</v>
      </c>
      <c r="P41" s="599">
        <f t="shared" si="1"/>
        <v>0</v>
      </c>
      <c r="Q41" s="600">
        <f t="shared" si="1"/>
        <v>0.3783660899157858</v>
      </c>
      <c r="R41" s="601">
        <f t="shared" si="1"/>
        <v>0</v>
      </c>
      <c r="S41" s="602">
        <f t="shared" si="1"/>
        <v>0</v>
      </c>
      <c r="T41" s="603">
        <f t="shared" si="1"/>
        <v>0</v>
      </c>
      <c r="U41" s="598">
        <f t="shared" si="1"/>
        <v>0</v>
      </c>
      <c r="V41" s="604">
        <f t="shared" si="1"/>
        <v>1.2465343935565381E-3</v>
      </c>
      <c r="W41" s="605">
        <f t="shared" si="1"/>
        <v>9.3652687848814462E-2</v>
      </c>
    </row>
    <row r="42" spans="2:23" x14ac:dyDescent="0.15">
      <c r="B42" s="16" t="s">
        <v>372</v>
      </c>
      <c r="C42" s="606">
        <f t="shared" si="0"/>
        <v>0.6130510453616238</v>
      </c>
      <c r="D42" s="607">
        <f t="shared" si="0"/>
        <v>4.1604963518441437E-2</v>
      </c>
      <c r="E42" s="608">
        <f t="shared" si="0"/>
        <v>0.45011414235815816</v>
      </c>
      <c r="F42" s="609">
        <f t="shared" si="0"/>
        <v>0.12927070275667804</v>
      </c>
      <c r="G42" s="610">
        <f t="shared" si="0"/>
        <v>0.3042649023743868</v>
      </c>
      <c r="H42" s="611">
        <f t="shared" si="0"/>
        <v>0.30371568305871627</v>
      </c>
      <c r="I42" s="606">
        <f t="shared" si="0"/>
        <v>7.3736890314672635E-2</v>
      </c>
      <c r="J42" s="612">
        <f t="shared" si="0"/>
        <v>0.25574636920632293</v>
      </c>
      <c r="K42" s="613">
        <f t="shared" si="0"/>
        <v>0.22695506413429561</v>
      </c>
      <c r="N42" s="16" t="s">
        <v>372</v>
      </c>
      <c r="O42" s="606">
        <f t="shared" si="1"/>
        <v>0.39509763499621164</v>
      </c>
      <c r="P42" s="607">
        <f t="shared" si="1"/>
        <v>4.1843336982134716E-2</v>
      </c>
      <c r="Q42" s="608">
        <f t="shared" si="1"/>
        <v>0.29437393923575622</v>
      </c>
      <c r="R42" s="609">
        <f t="shared" si="1"/>
        <v>0.12927070275667804</v>
      </c>
      <c r="S42" s="610">
        <f t="shared" si="1"/>
        <v>0.30347574264149857</v>
      </c>
      <c r="T42" s="611">
        <f t="shared" si="1"/>
        <v>0.30292900010374074</v>
      </c>
      <c r="U42" s="606">
        <f t="shared" si="1"/>
        <v>0.10246591259872835</v>
      </c>
      <c r="V42" s="612">
        <f t="shared" si="1"/>
        <v>0.25517850052185514</v>
      </c>
      <c r="W42" s="613">
        <f t="shared" si="1"/>
        <v>0.20228275353678682</v>
      </c>
    </row>
    <row r="43" spans="2:23" ht="12.75" thickBot="1" x14ac:dyDescent="0.2">
      <c r="B43" s="585" t="s">
        <v>2</v>
      </c>
      <c r="C43" s="557">
        <f t="shared" ref="C43:K43" si="2">C22/C$22</f>
        <v>1</v>
      </c>
      <c r="D43" s="614">
        <f t="shared" si="2"/>
        <v>1</v>
      </c>
      <c r="E43" s="615">
        <f t="shared" si="2"/>
        <v>1</v>
      </c>
      <c r="F43" s="511">
        <f t="shared" si="2"/>
        <v>1</v>
      </c>
      <c r="G43" s="513">
        <f t="shared" si="2"/>
        <v>1</v>
      </c>
      <c r="H43" s="616">
        <f t="shared" si="2"/>
        <v>1</v>
      </c>
      <c r="I43" s="557">
        <f t="shared" si="2"/>
        <v>1</v>
      </c>
      <c r="J43" s="514">
        <f t="shared" si="2"/>
        <v>1</v>
      </c>
      <c r="K43" s="617">
        <f t="shared" si="2"/>
        <v>1</v>
      </c>
      <c r="N43" s="585" t="s">
        <v>2</v>
      </c>
      <c r="O43" s="557">
        <f t="shared" ref="O43:W43" si="3">O22/O$22</f>
        <v>1</v>
      </c>
      <c r="P43" s="614">
        <f t="shared" si="3"/>
        <v>1</v>
      </c>
      <c r="Q43" s="615">
        <f t="shared" si="3"/>
        <v>1</v>
      </c>
      <c r="R43" s="511">
        <f t="shared" si="3"/>
        <v>1</v>
      </c>
      <c r="S43" s="513">
        <f t="shared" si="3"/>
        <v>1</v>
      </c>
      <c r="T43" s="616">
        <f t="shared" si="3"/>
        <v>1</v>
      </c>
      <c r="U43" s="557">
        <f t="shared" si="3"/>
        <v>1</v>
      </c>
      <c r="V43" s="514">
        <f t="shared" si="3"/>
        <v>1</v>
      </c>
      <c r="W43" s="617">
        <f t="shared" si="3"/>
        <v>1</v>
      </c>
    </row>
    <row r="44" spans="2:23" x14ac:dyDescent="0.15">
      <c r="B44" s="486"/>
      <c r="C44" s="486"/>
      <c r="D44" s="486"/>
      <c r="E44" s="486"/>
      <c r="F44" s="486"/>
      <c r="G44" s="486"/>
      <c r="H44" s="486"/>
      <c r="I44" s="486"/>
      <c r="J44" s="486"/>
      <c r="K44" s="486"/>
      <c r="N44" s="486"/>
      <c r="O44" s="486"/>
      <c r="P44" s="486"/>
      <c r="Q44" s="486"/>
      <c r="R44" s="486"/>
      <c r="S44" s="486"/>
      <c r="T44" s="486"/>
      <c r="U44" s="486"/>
      <c r="V44" s="486"/>
      <c r="W44" s="486"/>
    </row>
  </sheetData>
  <mergeCells count="26">
    <mergeCell ref="R4:T4"/>
    <mergeCell ref="U4:U5"/>
    <mergeCell ref="V4:V5"/>
    <mergeCell ref="W4:W5"/>
    <mergeCell ref="B4:B5"/>
    <mergeCell ref="C4:E4"/>
    <mergeCell ref="F4:H4"/>
    <mergeCell ref="I4:I5"/>
    <mergeCell ref="J4:J5"/>
    <mergeCell ref="K4:K5"/>
    <mergeCell ref="B2:K2"/>
    <mergeCell ref="N2:W2"/>
    <mergeCell ref="N25:N26"/>
    <mergeCell ref="O25:Q25"/>
    <mergeCell ref="R25:T25"/>
    <mergeCell ref="U25:U26"/>
    <mergeCell ref="V25:V26"/>
    <mergeCell ref="W25:W26"/>
    <mergeCell ref="B25:B26"/>
    <mergeCell ref="C25:E25"/>
    <mergeCell ref="F25:H25"/>
    <mergeCell ref="I25:I26"/>
    <mergeCell ref="J25:J26"/>
    <mergeCell ref="K25:K26"/>
    <mergeCell ref="N4:N5"/>
    <mergeCell ref="O4:Q4"/>
  </mergeCells>
  <phoneticPr fontId="3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colBreaks count="1" manualBreakCount="1">
    <brk id="12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38"/>
  <sheetViews>
    <sheetView view="pageBreakPreview" zoomScaleNormal="100" zoomScaleSheetLayoutView="100" workbookViewId="0"/>
  </sheetViews>
  <sheetFormatPr defaultRowHeight="12" x14ac:dyDescent="0.15"/>
  <cols>
    <col min="1" max="1" width="1.625" style="653" customWidth="1"/>
    <col min="2" max="2" width="28.625" style="653" customWidth="1"/>
    <col min="3" max="4" width="8.125" style="653" customWidth="1"/>
    <col min="5" max="5" width="8.75" style="653" customWidth="1"/>
    <col min="6" max="10" width="8.125" style="653" customWidth="1"/>
    <col min="11" max="12" width="1.625" style="653" customWidth="1"/>
    <col min="13" max="13" width="28.625" style="653" customWidth="1"/>
    <col min="14" max="15" width="7.125" style="654" bestFit="1" customWidth="1"/>
    <col min="16" max="16" width="8.75" style="654" bestFit="1" customWidth="1"/>
    <col min="17" max="17" width="7.125" style="654" bestFit="1" customWidth="1"/>
    <col min="18" max="18" width="8.5" style="654" bestFit="1" customWidth="1"/>
    <col min="19" max="20" width="7.125" style="654" bestFit="1" customWidth="1"/>
    <col min="21" max="21" width="8.5" style="653" bestFit="1" customWidth="1"/>
    <col min="22" max="22" width="1.625" style="653" customWidth="1"/>
    <col min="23" max="16384" width="9" style="653"/>
  </cols>
  <sheetData>
    <row r="2" spans="1:23" s="1" customFormat="1" ht="18" customHeight="1" x14ac:dyDescent="0.15">
      <c r="A2" s="418"/>
      <c r="B2" s="1647" t="s">
        <v>539</v>
      </c>
      <c r="C2" s="1647"/>
      <c r="D2" s="1647"/>
      <c r="E2" s="1647"/>
      <c r="F2" s="1647"/>
      <c r="G2" s="1647"/>
      <c r="H2" s="1647"/>
      <c r="I2" s="1647"/>
      <c r="J2" s="1647"/>
      <c r="K2" s="1647"/>
      <c r="L2" s="618"/>
      <c r="M2" s="1647" t="s">
        <v>540</v>
      </c>
      <c r="N2" s="1647"/>
      <c r="O2" s="1647"/>
      <c r="P2" s="1647"/>
      <c r="Q2" s="1647"/>
      <c r="R2" s="1647"/>
      <c r="S2" s="1647"/>
      <c r="T2" s="1647"/>
      <c r="U2" s="1647"/>
      <c r="V2" s="618"/>
      <c r="W2" s="618"/>
    </row>
    <row r="3" spans="1:23" s="1" customFormat="1" ht="12.75" thickBot="1" x14ac:dyDescent="0.2">
      <c r="A3" s="418"/>
      <c r="I3" s="418"/>
      <c r="J3" s="418" t="s">
        <v>54</v>
      </c>
      <c r="U3" s="418" t="s">
        <v>54</v>
      </c>
    </row>
    <row r="4" spans="1:23" ht="38.25" customHeight="1" x14ac:dyDescent="0.15">
      <c r="B4" s="655" t="s">
        <v>452</v>
      </c>
      <c r="C4" s="578" t="s">
        <v>334</v>
      </c>
      <c r="D4" s="517" t="s">
        <v>335</v>
      </c>
      <c r="E4" s="786" t="s">
        <v>543</v>
      </c>
      <c r="F4" s="517" t="s">
        <v>337</v>
      </c>
      <c r="G4" s="517" t="s">
        <v>339</v>
      </c>
      <c r="H4" s="656" t="s">
        <v>258</v>
      </c>
      <c r="I4" s="579" t="s">
        <v>60</v>
      </c>
      <c r="J4" s="535" t="s">
        <v>2</v>
      </c>
      <c r="M4" s="655" t="s">
        <v>453</v>
      </c>
      <c r="N4" s="578" t="s">
        <v>334</v>
      </c>
      <c r="O4" s="517" t="s">
        <v>335</v>
      </c>
      <c r="P4" s="786" t="s">
        <v>543</v>
      </c>
      <c r="Q4" s="517" t="s">
        <v>442</v>
      </c>
      <c r="R4" s="517" t="s">
        <v>339</v>
      </c>
      <c r="S4" s="656" t="s">
        <v>258</v>
      </c>
      <c r="T4" s="579" t="s">
        <v>60</v>
      </c>
      <c r="U4" s="535" t="s">
        <v>2</v>
      </c>
    </row>
    <row r="5" spans="1:23" ht="13.5" customHeight="1" x14ac:dyDescent="0.15">
      <c r="B5" s="657" t="s">
        <v>435</v>
      </c>
      <c r="C5" s="658">
        <v>13946.3</v>
      </c>
      <c r="D5" s="659">
        <v>1943.3150000000001</v>
      </c>
      <c r="E5" s="659">
        <v>41769.110999999997</v>
      </c>
      <c r="F5" s="659"/>
      <c r="G5" s="659">
        <v>3563.5410000000002</v>
      </c>
      <c r="H5" s="659"/>
      <c r="I5" s="660">
        <v>231.429</v>
      </c>
      <c r="J5" s="661">
        <v>61453.695999999989</v>
      </c>
      <c r="M5" s="657" t="s">
        <v>443</v>
      </c>
      <c r="N5" s="658"/>
      <c r="O5" s="659">
        <v>330.04700000000003</v>
      </c>
      <c r="P5" s="659">
        <v>16882.504000000001</v>
      </c>
      <c r="Q5" s="659"/>
      <c r="R5" s="659">
        <v>946.29700000000003</v>
      </c>
      <c r="S5" s="659"/>
      <c r="T5" s="660"/>
      <c r="U5" s="662">
        <v>18158.847999999998</v>
      </c>
    </row>
    <row r="6" spans="1:23" ht="13.5" customHeight="1" x14ac:dyDescent="0.15">
      <c r="B6" s="663" t="s">
        <v>444</v>
      </c>
      <c r="C6" s="664">
        <v>7.5250000000000004</v>
      </c>
      <c r="D6" s="665"/>
      <c r="E6" s="665">
        <v>3585</v>
      </c>
      <c r="F6" s="665"/>
      <c r="G6" s="665">
        <v>24.106999999999999</v>
      </c>
      <c r="H6" s="665"/>
      <c r="I6" s="666"/>
      <c r="J6" s="667">
        <v>3616.6320000000001</v>
      </c>
      <c r="M6" s="663" t="s">
        <v>445</v>
      </c>
      <c r="N6" s="664"/>
      <c r="O6" s="665"/>
      <c r="P6" s="665">
        <v>4163.5709999999999</v>
      </c>
      <c r="Q6" s="665"/>
      <c r="R6" s="665"/>
      <c r="S6" s="665"/>
      <c r="T6" s="666"/>
      <c r="U6" s="668">
        <v>4163.5709999999999</v>
      </c>
    </row>
    <row r="7" spans="1:23" ht="13.5" customHeight="1" x14ac:dyDescent="0.15">
      <c r="B7" s="663" t="s">
        <v>446</v>
      </c>
      <c r="C7" s="664"/>
      <c r="D7" s="665">
        <v>3.5</v>
      </c>
      <c r="E7" s="665">
        <v>664.28599999999994</v>
      </c>
      <c r="F7" s="665"/>
      <c r="G7" s="665"/>
      <c r="H7" s="665"/>
      <c r="I7" s="666"/>
      <c r="J7" s="667">
        <v>667.78599999999994</v>
      </c>
      <c r="M7" s="663" t="s">
        <v>446</v>
      </c>
      <c r="N7" s="664"/>
      <c r="O7" s="665"/>
      <c r="P7" s="665">
        <v>514.28599999999994</v>
      </c>
      <c r="Q7" s="665"/>
      <c r="R7" s="665"/>
      <c r="S7" s="665"/>
      <c r="T7" s="666"/>
      <c r="U7" s="668">
        <v>514.28599999999994</v>
      </c>
    </row>
    <row r="8" spans="1:23" ht="13.5" customHeight="1" x14ac:dyDescent="0.15">
      <c r="B8" s="663" t="s">
        <v>447</v>
      </c>
      <c r="C8" s="664"/>
      <c r="D8" s="665"/>
      <c r="E8" s="665">
        <v>7360.7139999999999</v>
      </c>
      <c r="F8" s="665"/>
      <c r="G8" s="665">
        <v>33.936</v>
      </c>
      <c r="H8" s="665"/>
      <c r="I8" s="666"/>
      <c r="J8" s="667">
        <v>7394.65</v>
      </c>
      <c r="M8" s="663" t="s">
        <v>447</v>
      </c>
      <c r="N8" s="664"/>
      <c r="O8" s="665"/>
      <c r="P8" s="665">
        <v>2772.857</v>
      </c>
      <c r="Q8" s="665"/>
      <c r="R8" s="665"/>
      <c r="S8" s="665"/>
      <c r="T8" s="666"/>
      <c r="U8" s="668">
        <v>2772.857</v>
      </c>
    </row>
    <row r="9" spans="1:23" ht="13.5" customHeight="1" x14ac:dyDescent="0.15">
      <c r="B9" s="663" t="s">
        <v>392</v>
      </c>
      <c r="C9" s="664">
        <v>47.25</v>
      </c>
      <c r="D9" s="665">
        <v>35</v>
      </c>
      <c r="E9" s="665">
        <v>385.714</v>
      </c>
      <c r="F9" s="665">
        <v>64.286000000000001</v>
      </c>
      <c r="G9" s="665">
        <v>350.42899999999997</v>
      </c>
      <c r="H9" s="665"/>
      <c r="I9" s="666"/>
      <c r="J9" s="667">
        <v>882.67899999999997</v>
      </c>
      <c r="M9" s="663" t="s">
        <v>392</v>
      </c>
      <c r="N9" s="664"/>
      <c r="O9" s="665">
        <v>66.429000000000002</v>
      </c>
      <c r="P9" s="665">
        <v>3235.7150000000001</v>
      </c>
      <c r="Q9" s="665">
        <v>64.286000000000001</v>
      </c>
      <c r="R9" s="665">
        <v>824.28700000000003</v>
      </c>
      <c r="S9" s="665"/>
      <c r="T9" s="666"/>
      <c r="U9" s="668">
        <v>4190.7170000000006</v>
      </c>
    </row>
    <row r="10" spans="1:23" ht="13.5" customHeight="1" x14ac:dyDescent="0.15">
      <c r="B10" s="663" t="s">
        <v>393</v>
      </c>
      <c r="C10" s="664">
        <v>626339.16200000001</v>
      </c>
      <c r="D10" s="665">
        <v>81728.037999999913</v>
      </c>
      <c r="E10" s="665">
        <v>253933.28100000008</v>
      </c>
      <c r="F10" s="665">
        <v>128.571</v>
      </c>
      <c r="G10" s="665">
        <v>1012259.3480000061</v>
      </c>
      <c r="H10" s="665">
        <v>0</v>
      </c>
      <c r="I10" s="666">
        <v>89390.587</v>
      </c>
      <c r="J10" s="667">
        <v>2063778.987000006</v>
      </c>
      <c r="M10" s="663" t="s">
        <v>393</v>
      </c>
      <c r="N10" s="664">
        <v>12776.346</v>
      </c>
      <c r="O10" s="665">
        <v>136468.78</v>
      </c>
      <c r="P10" s="665">
        <v>138573.38099999999</v>
      </c>
      <c r="Q10" s="665">
        <v>0</v>
      </c>
      <c r="R10" s="665">
        <v>1016293.411000006</v>
      </c>
      <c r="S10" s="665">
        <v>0</v>
      </c>
      <c r="T10" s="666">
        <v>7054.2870000000003</v>
      </c>
      <c r="U10" s="667">
        <v>1311166.2050000061</v>
      </c>
    </row>
    <row r="11" spans="1:23" ht="13.5" customHeight="1" x14ac:dyDescent="0.15">
      <c r="B11" s="646" t="s">
        <v>394</v>
      </c>
      <c r="C11" s="664">
        <v>35</v>
      </c>
      <c r="D11" s="665">
        <v>7840.366</v>
      </c>
      <c r="E11" s="665">
        <v>33515.656000000003</v>
      </c>
      <c r="F11" s="665"/>
      <c r="G11" s="665">
        <v>4636.5460000000003</v>
      </c>
      <c r="H11" s="665"/>
      <c r="I11" s="666">
        <v>1395.1769999999999</v>
      </c>
      <c r="J11" s="667">
        <v>47422.74500000001</v>
      </c>
      <c r="M11" s="646" t="s">
        <v>394</v>
      </c>
      <c r="N11" s="664"/>
      <c r="O11" s="665">
        <v>5901.07</v>
      </c>
      <c r="P11" s="665">
        <v>30415.635999999999</v>
      </c>
      <c r="Q11" s="665"/>
      <c r="R11" s="665">
        <v>5977.2250000000004</v>
      </c>
      <c r="S11" s="665"/>
      <c r="T11" s="666"/>
      <c r="U11" s="668">
        <v>42293.930999999997</v>
      </c>
    </row>
    <row r="12" spans="1:23" ht="13.5" customHeight="1" x14ac:dyDescent="0.15">
      <c r="B12" s="646" t="s">
        <v>395</v>
      </c>
      <c r="C12" s="664">
        <v>105</v>
      </c>
      <c r="D12" s="665">
        <v>14718.0729999999</v>
      </c>
      <c r="E12" s="665">
        <v>15003.388000000001</v>
      </c>
      <c r="F12" s="665">
        <v>128.571</v>
      </c>
      <c r="G12" s="665"/>
      <c r="H12" s="665"/>
      <c r="I12" s="666"/>
      <c r="J12" s="667">
        <v>29955.031999999901</v>
      </c>
      <c r="M12" s="646" t="s">
        <v>395</v>
      </c>
      <c r="N12" s="664"/>
      <c r="O12" s="665">
        <v>9027.90199999998</v>
      </c>
      <c r="P12" s="665">
        <v>9154.9050000000007</v>
      </c>
      <c r="Q12" s="665"/>
      <c r="R12" s="665"/>
      <c r="S12" s="665"/>
      <c r="T12" s="666"/>
      <c r="U12" s="668">
        <v>18182.806999999979</v>
      </c>
    </row>
    <row r="13" spans="1:23" ht="13.5" customHeight="1" x14ac:dyDescent="0.15">
      <c r="B13" s="646" t="s">
        <v>396</v>
      </c>
      <c r="C13" s="664"/>
      <c r="D13" s="665"/>
      <c r="E13" s="665">
        <v>188.571</v>
      </c>
      <c r="F13" s="665"/>
      <c r="G13" s="665">
        <v>126.66800000000001</v>
      </c>
      <c r="H13" s="665"/>
      <c r="I13" s="666"/>
      <c r="J13" s="667">
        <v>315.23900000000003</v>
      </c>
      <c r="M13" s="646" t="s">
        <v>396</v>
      </c>
      <c r="N13" s="664"/>
      <c r="O13" s="665"/>
      <c r="P13" s="665"/>
      <c r="Q13" s="665"/>
      <c r="R13" s="665">
        <v>108.675</v>
      </c>
      <c r="S13" s="665"/>
      <c r="T13" s="666"/>
      <c r="U13" s="668">
        <v>108.675</v>
      </c>
    </row>
    <row r="14" spans="1:23" ht="13.5" customHeight="1" x14ac:dyDescent="0.15">
      <c r="B14" s="646" t="s">
        <v>397</v>
      </c>
      <c r="C14" s="664"/>
      <c r="D14" s="665">
        <v>20.856999999999999</v>
      </c>
      <c r="E14" s="665"/>
      <c r="F14" s="665"/>
      <c r="G14" s="665">
        <v>21.428999999999998</v>
      </c>
      <c r="H14" s="665"/>
      <c r="I14" s="666"/>
      <c r="J14" s="667">
        <v>42.286000000000001</v>
      </c>
      <c r="M14" s="646" t="s">
        <v>397</v>
      </c>
      <c r="N14" s="664"/>
      <c r="O14" s="665">
        <v>1.333</v>
      </c>
      <c r="P14" s="665"/>
      <c r="Q14" s="665"/>
      <c r="R14" s="665">
        <v>42.857999999999997</v>
      </c>
      <c r="S14" s="665"/>
      <c r="T14" s="666"/>
      <c r="U14" s="668">
        <v>44.190999999999995</v>
      </c>
    </row>
    <row r="15" spans="1:23" ht="13.5" customHeight="1" x14ac:dyDescent="0.15">
      <c r="B15" s="646" t="s">
        <v>398</v>
      </c>
      <c r="C15" s="664"/>
      <c r="D15" s="665">
        <v>691.02200000000005</v>
      </c>
      <c r="E15" s="665">
        <v>15521.982</v>
      </c>
      <c r="F15" s="665"/>
      <c r="G15" s="665">
        <v>2598.7860000000001</v>
      </c>
      <c r="H15" s="665"/>
      <c r="I15" s="666"/>
      <c r="J15" s="667">
        <v>18811.79</v>
      </c>
      <c r="M15" s="646" t="s">
        <v>398</v>
      </c>
      <c r="N15" s="664"/>
      <c r="O15" s="665">
        <v>63.713999999999999</v>
      </c>
      <c r="P15" s="665">
        <v>4817.1369999999997</v>
      </c>
      <c r="Q15" s="665"/>
      <c r="R15" s="665">
        <v>1278.1369999999999</v>
      </c>
      <c r="S15" s="665"/>
      <c r="T15" s="666"/>
      <c r="U15" s="668">
        <v>6158.9879999999994</v>
      </c>
    </row>
    <row r="16" spans="1:23" ht="13.5" customHeight="1" x14ac:dyDescent="0.15">
      <c r="B16" s="646" t="s">
        <v>399</v>
      </c>
      <c r="C16" s="664"/>
      <c r="D16" s="665">
        <v>231.81200000000001</v>
      </c>
      <c r="E16" s="665">
        <v>1263.2090000000001</v>
      </c>
      <c r="F16" s="665"/>
      <c r="G16" s="665">
        <v>64.287000000000006</v>
      </c>
      <c r="H16" s="665"/>
      <c r="I16" s="666"/>
      <c r="J16" s="667">
        <v>1559.3080000000002</v>
      </c>
      <c r="M16" s="646" t="s">
        <v>399</v>
      </c>
      <c r="N16" s="664"/>
      <c r="O16" s="665">
        <v>67.498999999999995</v>
      </c>
      <c r="P16" s="665">
        <v>1189.28</v>
      </c>
      <c r="Q16" s="665"/>
      <c r="R16" s="665"/>
      <c r="S16" s="665"/>
      <c r="T16" s="666"/>
      <c r="U16" s="668">
        <v>1256.779</v>
      </c>
    </row>
    <row r="17" spans="2:21" ht="13.5" customHeight="1" x14ac:dyDescent="0.15">
      <c r="B17" s="646" t="s">
        <v>400</v>
      </c>
      <c r="C17" s="664">
        <v>14762.814</v>
      </c>
      <c r="D17" s="665">
        <v>19464.953000000001</v>
      </c>
      <c r="E17" s="665">
        <v>45611.828000000103</v>
      </c>
      <c r="F17" s="665"/>
      <c r="G17" s="665">
        <v>7851.201</v>
      </c>
      <c r="H17" s="665"/>
      <c r="I17" s="666">
        <v>83190.053</v>
      </c>
      <c r="J17" s="667">
        <v>170880.8490000001</v>
      </c>
      <c r="M17" s="646" t="s">
        <v>400</v>
      </c>
      <c r="N17" s="664">
        <v>3599.998</v>
      </c>
      <c r="O17" s="665">
        <v>102431.133</v>
      </c>
      <c r="P17" s="665">
        <v>27516.3</v>
      </c>
      <c r="Q17" s="665"/>
      <c r="R17" s="665">
        <v>8112.1409999999996</v>
      </c>
      <c r="S17" s="665"/>
      <c r="T17" s="666">
        <v>274.286</v>
      </c>
      <c r="U17" s="668">
        <v>141933.85800000001</v>
      </c>
    </row>
    <row r="18" spans="2:21" ht="13.5" customHeight="1" x14ac:dyDescent="0.15">
      <c r="B18" s="646" t="s">
        <v>401</v>
      </c>
      <c r="C18" s="664"/>
      <c r="D18" s="665">
        <v>273.23500000000001</v>
      </c>
      <c r="E18" s="665">
        <v>1022.1420000000001</v>
      </c>
      <c r="F18" s="665"/>
      <c r="G18" s="665"/>
      <c r="H18" s="665"/>
      <c r="I18" s="666"/>
      <c r="J18" s="667">
        <v>1295.377</v>
      </c>
      <c r="M18" s="646" t="s">
        <v>401</v>
      </c>
      <c r="N18" s="664"/>
      <c r="O18" s="665"/>
      <c r="P18" s="665">
        <v>102.857</v>
      </c>
      <c r="Q18" s="665"/>
      <c r="R18" s="665"/>
      <c r="S18" s="665"/>
      <c r="T18" s="666"/>
      <c r="U18" s="668">
        <v>102.857</v>
      </c>
    </row>
    <row r="19" spans="2:21" ht="13.5" customHeight="1" x14ac:dyDescent="0.15">
      <c r="B19" s="646" t="s">
        <v>402</v>
      </c>
      <c r="C19" s="664">
        <v>9176.348</v>
      </c>
      <c r="D19" s="665">
        <v>10632.976000000001</v>
      </c>
      <c r="E19" s="665">
        <v>21599.684000000001</v>
      </c>
      <c r="F19" s="665"/>
      <c r="G19" s="665">
        <v>150.001</v>
      </c>
      <c r="H19" s="665"/>
      <c r="I19" s="666"/>
      <c r="J19" s="667">
        <v>41559.008999999998</v>
      </c>
      <c r="M19" s="646" t="s">
        <v>402</v>
      </c>
      <c r="N19" s="664">
        <v>9176.348</v>
      </c>
      <c r="O19" s="665">
        <v>2056.5839999999998</v>
      </c>
      <c r="P19" s="665">
        <v>7170.1819999999998</v>
      </c>
      <c r="Q19" s="665"/>
      <c r="R19" s="665">
        <v>150.001</v>
      </c>
      <c r="S19" s="665"/>
      <c r="T19" s="666">
        <v>137.143</v>
      </c>
      <c r="U19" s="668">
        <v>18690.258000000002</v>
      </c>
    </row>
    <row r="20" spans="2:21" ht="13.5" customHeight="1" x14ac:dyDescent="0.15">
      <c r="B20" s="646" t="s">
        <v>403</v>
      </c>
      <c r="C20" s="664"/>
      <c r="D20" s="665">
        <v>611.47299999999996</v>
      </c>
      <c r="E20" s="665">
        <v>6571.8180000000002</v>
      </c>
      <c r="F20" s="665"/>
      <c r="G20" s="665"/>
      <c r="H20" s="665"/>
      <c r="I20" s="666"/>
      <c r="J20" s="667">
        <v>7183.2910000000002</v>
      </c>
      <c r="M20" s="646" t="s">
        <v>403</v>
      </c>
      <c r="N20" s="664"/>
      <c r="O20" s="665">
        <v>151.30699999999999</v>
      </c>
      <c r="P20" s="665">
        <v>4193.5690000000004</v>
      </c>
      <c r="Q20" s="665"/>
      <c r="R20" s="665"/>
      <c r="S20" s="665"/>
      <c r="T20" s="666">
        <v>109.286</v>
      </c>
      <c r="U20" s="668">
        <v>4454.1620000000003</v>
      </c>
    </row>
    <row r="21" spans="2:21" ht="13.5" customHeight="1" x14ac:dyDescent="0.15">
      <c r="B21" s="646" t="s">
        <v>404</v>
      </c>
      <c r="C21" s="664"/>
      <c r="D21" s="665">
        <v>11149.308000000001</v>
      </c>
      <c r="E21" s="665">
        <v>8146.4949999999999</v>
      </c>
      <c r="F21" s="665"/>
      <c r="G21" s="665">
        <v>404.48399999999998</v>
      </c>
      <c r="H21" s="665"/>
      <c r="I21" s="666"/>
      <c r="J21" s="667">
        <v>19700.287</v>
      </c>
      <c r="M21" s="646" t="s">
        <v>404</v>
      </c>
      <c r="N21" s="664"/>
      <c r="O21" s="665">
        <v>9067.1630000000005</v>
      </c>
      <c r="P21" s="665">
        <v>6605.4</v>
      </c>
      <c r="Q21" s="665"/>
      <c r="R21" s="665">
        <v>404.48399999999998</v>
      </c>
      <c r="S21" s="665"/>
      <c r="T21" s="666"/>
      <c r="U21" s="668">
        <v>16077.047</v>
      </c>
    </row>
    <row r="22" spans="2:21" ht="13.5" customHeight="1" x14ac:dyDescent="0.15">
      <c r="B22" s="646" t="s">
        <v>405</v>
      </c>
      <c r="C22" s="664"/>
      <c r="D22" s="665">
        <v>5730.5020000000004</v>
      </c>
      <c r="E22" s="665">
        <v>858.096</v>
      </c>
      <c r="F22" s="665"/>
      <c r="G22" s="665">
        <v>2200.0500000000002</v>
      </c>
      <c r="H22" s="665"/>
      <c r="I22" s="666"/>
      <c r="J22" s="667">
        <v>8788.648000000001</v>
      </c>
      <c r="M22" s="646" t="s">
        <v>405</v>
      </c>
      <c r="N22" s="664"/>
      <c r="O22" s="665">
        <v>362.928</v>
      </c>
      <c r="P22" s="665">
        <v>258.09500000000003</v>
      </c>
      <c r="Q22" s="665"/>
      <c r="R22" s="665">
        <v>1512.6949999999999</v>
      </c>
      <c r="S22" s="665"/>
      <c r="T22" s="666"/>
      <c r="U22" s="668">
        <v>2133.7179999999998</v>
      </c>
    </row>
    <row r="23" spans="2:21" ht="13.5" customHeight="1" x14ac:dyDescent="0.15">
      <c r="B23" s="646" t="s">
        <v>406</v>
      </c>
      <c r="C23" s="664"/>
      <c r="D23" s="665"/>
      <c r="E23" s="665"/>
      <c r="F23" s="665"/>
      <c r="G23" s="665"/>
      <c r="H23" s="665"/>
      <c r="I23" s="666"/>
      <c r="J23" s="667"/>
      <c r="M23" s="646" t="s">
        <v>406</v>
      </c>
      <c r="N23" s="664"/>
      <c r="O23" s="665">
        <v>25.713999999999999</v>
      </c>
      <c r="P23" s="665"/>
      <c r="Q23" s="665"/>
      <c r="R23" s="665"/>
      <c r="S23" s="665"/>
      <c r="T23" s="666"/>
      <c r="U23" s="668">
        <v>25.713999999999999</v>
      </c>
    </row>
    <row r="24" spans="2:21" ht="13.5" customHeight="1" x14ac:dyDescent="0.15">
      <c r="B24" s="646" t="s">
        <v>407</v>
      </c>
      <c r="C24" s="664"/>
      <c r="D24" s="665">
        <v>3012.6289999999999</v>
      </c>
      <c r="E24" s="665">
        <v>4911.5150000000003</v>
      </c>
      <c r="F24" s="665"/>
      <c r="G24" s="665">
        <v>4740.4170000000004</v>
      </c>
      <c r="H24" s="665"/>
      <c r="I24" s="666"/>
      <c r="J24" s="667">
        <v>12664.561000000002</v>
      </c>
      <c r="M24" s="646" t="s">
        <v>407</v>
      </c>
      <c r="N24" s="664"/>
      <c r="O24" s="665">
        <v>2215.4659999999999</v>
      </c>
      <c r="P24" s="665">
        <v>3190.7130000000002</v>
      </c>
      <c r="Q24" s="665"/>
      <c r="R24" s="665">
        <v>3401.8429999999998</v>
      </c>
      <c r="S24" s="665"/>
      <c r="T24" s="666"/>
      <c r="U24" s="668">
        <v>8808.0220000000008</v>
      </c>
    </row>
    <row r="25" spans="2:21" ht="13.5" customHeight="1" x14ac:dyDescent="0.15">
      <c r="B25" s="646" t="s">
        <v>408</v>
      </c>
      <c r="C25" s="664"/>
      <c r="D25" s="665">
        <v>1268.953</v>
      </c>
      <c r="E25" s="665">
        <v>6546.4269999999997</v>
      </c>
      <c r="F25" s="665"/>
      <c r="G25" s="665">
        <v>10911.413</v>
      </c>
      <c r="H25" s="665"/>
      <c r="I25" s="666"/>
      <c r="J25" s="667">
        <v>18726.792999999998</v>
      </c>
      <c r="M25" s="646" t="s">
        <v>408</v>
      </c>
      <c r="N25" s="664"/>
      <c r="O25" s="665">
        <v>653.23800000000006</v>
      </c>
      <c r="P25" s="665">
        <v>4752.8530000000001</v>
      </c>
      <c r="Q25" s="665"/>
      <c r="R25" s="665">
        <v>6273.4889999999996</v>
      </c>
      <c r="S25" s="665"/>
      <c r="T25" s="666"/>
      <c r="U25" s="668">
        <v>11679.58</v>
      </c>
    </row>
    <row r="26" spans="2:21" ht="13.5" customHeight="1" x14ac:dyDescent="0.15">
      <c r="B26" s="646" t="s">
        <v>409</v>
      </c>
      <c r="C26" s="664"/>
      <c r="D26" s="665">
        <v>157.99799999999999</v>
      </c>
      <c r="E26" s="665">
        <v>2123.33</v>
      </c>
      <c r="F26" s="665"/>
      <c r="G26" s="665">
        <v>128.571</v>
      </c>
      <c r="H26" s="665"/>
      <c r="I26" s="666"/>
      <c r="J26" s="667">
        <v>2409.8989999999999</v>
      </c>
      <c r="M26" s="646" t="s">
        <v>409</v>
      </c>
      <c r="N26" s="664"/>
      <c r="O26" s="665">
        <v>93.712999999999994</v>
      </c>
      <c r="P26" s="665">
        <v>2365.7109999999998</v>
      </c>
      <c r="Q26" s="665"/>
      <c r="R26" s="665">
        <v>578.57100000000003</v>
      </c>
      <c r="S26" s="665"/>
      <c r="T26" s="666">
        <v>960</v>
      </c>
      <c r="U26" s="668">
        <v>3997.9949999999999</v>
      </c>
    </row>
    <row r="27" spans="2:21" ht="13.5" customHeight="1" x14ac:dyDescent="0.15">
      <c r="B27" s="646" t="s">
        <v>410</v>
      </c>
      <c r="C27" s="664"/>
      <c r="D27" s="665">
        <v>1984.2560000000001</v>
      </c>
      <c r="E27" s="665">
        <v>12137.911</v>
      </c>
      <c r="F27" s="665"/>
      <c r="G27" s="665">
        <v>85.715999999999994</v>
      </c>
      <c r="H27" s="665"/>
      <c r="I27" s="666"/>
      <c r="J27" s="667">
        <v>14207.883</v>
      </c>
      <c r="M27" s="646" t="s">
        <v>410</v>
      </c>
      <c r="N27" s="664"/>
      <c r="O27" s="665">
        <v>1120.47</v>
      </c>
      <c r="P27" s="665">
        <v>2677.855</v>
      </c>
      <c r="Q27" s="665"/>
      <c r="R27" s="665">
        <v>385.714</v>
      </c>
      <c r="S27" s="665"/>
      <c r="T27" s="666"/>
      <c r="U27" s="668">
        <v>4184.0389999999998</v>
      </c>
    </row>
    <row r="28" spans="2:21" ht="13.5" customHeight="1" x14ac:dyDescent="0.15">
      <c r="B28" s="646" t="s">
        <v>411</v>
      </c>
      <c r="C28" s="664"/>
      <c r="D28" s="665">
        <v>219.619</v>
      </c>
      <c r="E28" s="665">
        <v>19037.933000000001</v>
      </c>
      <c r="F28" s="665"/>
      <c r="G28" s="665">
        <v>11595.174000000001</v>
      </c>
      <c r="H28" s="665"/>
      <c r="I28" s="666"/>
      <c r="J28" s="667">
        <v>30852.726000000002</v>
      </c>
      <c r="M28" s="646" t="s">
        <v>411</v>
      </c>
      <c r="N28" s="664"/>
      <c r="O28" s="665">
        <v>100.61799999999999</v>
      </c>
      <c r="P28" s="665">
        <v>1834.1420000000001</v>
      </c>
      <c r="Q28" s="665"/>
      <c r="R28" s="665">
        <v>75.412000000000006</v>
      </c>
      <c r="S28" s="665"/>
      <c r="T28" s="666"/>
      <c r="U28" s="668">
        <v>2010.172</v>
      </c>
    </row>
    <row r="29" spans="2:21" ht="13.5" customHeight="1" x14ac:dyDescent="0.15">
      <c r="B29" s="646" t="s">
        <v>412</v>
      </c>
      <c r="C29" s="664"/>
      <c r="D29" s="665">
        <v>321.69099999999997</v>
      </c>
      <c r="E29" s="665">
        <v>3561.855</v>
      </c>
      <c r="F29" s="665"/>
      <c r="G29" s="665"/>
      <c r="H29" s="665"/>
      <c r="I29" s="666"/>
      <c r="J29" s="667">
        <v>3883.5459999999998</v>
      </c>
      <c r="M29" s="646" t="s">
        <v>412</v>
      </c>
      <c r="N29" s="664"/>
      <c r="O29" s="665">
        <v>466.85700000000003</v>
      </c>
      <c r="P29" s="665">
        <v>1073.569</v>
      </c>
      <c r="Q29" s="665"/>
      <c r="R29" s="665"/>
      <c r="S29" s="665"/>
      <c r="T29" s="666"/>
      <c r="U29" s="668">
        <v>1540.4259999999999</v>
      </c>
    </row>
    <row r="30" spans="2:21" ht="13.5" customHeight="1" x14ac:dyDescent="0.15">
      <c r="B30" s="646" t="s">
        <v>413</v>
      </c>
      <c r="C30" s="664"/>
      <c r="D30" s="665"/>
      <c r="E30" s="665"/>
      <c r="F30" s="665"/>
      <c r="G30" s="665"/>
      <c r="H30" s="665"/>
      <c r="I30" s="666"/>
      <c r="J30" s="667"/>
      <c r="M30" s="646" t="s">
        <v>413</v>
      </c>
      <c r="N30" s="664"/>
      <c r="O30" s="665"/>
      <c r="P30" s="665">
        <v>847.5</v>
      </c>
      <c r="Q30" s="665"/>
      <c r="R30" s="665"/>
      <c r="S30" s="665"/>
      <c r="T30" s="666"/>
      <c r="U30" s="668">
        <v>847.5</v>
      </c>
    </row>
    <row r="31" spans="2:21" ht="13.5" customHeight="1" x14ac:dyDescent="0.15">
      <c r="B31" s="646" t="s">
        <v>414</v>
      </c>
      <c r="C31" s="664"/>
      <c r="D31" s="665"/>
      <c r="E31" s="665"/>
      <c r="F31" s="665"/>
      <c r="G31" s="665"/>
      <c r="H31" s="665"/>
      <c r="I31" s="666"/>
      <c r="J31" s="667"/>
      <c r="M31" s="646" t="s">
        <v>414</v>
      </c>
      <c r="N31" s="664"/>
      <c r="O31" s="665"/>
      <c r="P31" s="665">
        <v>1590</v>
      </c>
      <c r="Q31" s="665"/>
      <c r="R31" s="665">
        <v>126.78700000000001</v>
      </c>
      <c r="S31" s="665"/>
      <c r="T31" s="666"/>
      <c r="U31" s="668">
        <v>1716.787</v>
      </c>
    </row>
    <row r="32" spans="2:21" ht="13.5" customHeight="1" x14ac:dyDescent="0.15">
      <c r="B32" s="646" t="s">
        <v>415</v>
      </c>
      <c r="C32" s="664">
        <v>602260</v>
      </c>
      <c r="D32" s="665">
        <v>2845.6750000000002</v>
      </c>
      <c r="E32" s="665">
        <v>51126.800999999999</v>
      </c>
      <c r="F32" s="665"/>
      <c r="G32" s="665">
        <v>966153.17600000603</v>
      </c>
      <c r="H32" s="665"/>
      <c r="I32" s="666">
        <v>4805.357</v>
      </c>
      <c r="J32" s="667">
        <v>1627191.0090000061</v>
      </c>
      <c r="M32" s="646" t="s">
        <v>415</v>
      </c>
      <c r="N32" s="664"/>
      <c r="O32" s="665">
        <v>2505.4769999999999</v>
      </c>
      <c r="P32" s="665">
        <v>24791.249</v>
      </c>
      <c r="Q32" s="665"/>
      <c r="R32" s="665">
        <v>987797.52200000605</v>
      </c>
      <c r="S32" s="665"/>
      <c r="T32" s="666">
        <v>5573.5720000000001</v>
      </c>
      <c r="U32" s="668">
        <v>1020667.8200000061</v>
      </c>
    </row>
    <row r="33" spans="2:21" ht="13.5" customHeight="1" x14ac:dyDescent="0.15">
      <c r="B33" s="646" t="s">
        <v>416</v>
      </c>
      <c r="C33" s="664"/>
      <c r="D33" s="665">
        <v>305.35500000000002</v>
      </c>
      <c r="E33" s="665">
        <v>3997.498</v>
      </c>
      <c r="F33" s="665"/>
      <c r="G33" s="665">
        <v>32.143000000000001</v>
      </c>
      <c r="H33" s="665"/>
      <c r="I33" s="666"/>
      <c r="J33" s="667">
        <v>4334.9960000000001</v>
      </c>
      <c r="M33" s="646" t="s">
        <v>416</v>
      </c>
      <c r="N33" s="664"/>
      <c r="O33" s="665"/>
      <c r="P33" s="665">
        <v>3636.43</v>
      </c>
      <c r="Q33" s="665"/>
      <c r="R33" s="665">
        <v>67.856999999999999</v>
      </c>
      <c r="S33" s="665"/>
      <c r="T33" s="666"/>
      <c r="U33" s="668">
        <v>3704.2869999999998</v>
      </c>
    </row>
    <row r="34" spans="2:21" ht="13.5" customHeight="1" x14ac:dyDescent="0.15">
      <c r="B34" s="646" t="s">
        <v>417</v>
      </c>
      <c r="C34" s="664"/>
      <c r="D34" s="665">
        <v>247.285</v>
      </c>
      <c r="E34" s="665">
        <v>1187.1420000000001</v>
      </c>
      <c r="F34" s="665"/>
      <c r="G34" s="665">
        <v>559.28599999999994</v>
      </c>
      <c r="H34" s="665"/>
      <c r="I34" s="666"/>
      <c r="J34" s="667">
        <v>1993.7130000000002</v>
      </c>
      <c r="M34" s="646" t="s">
        <v>417</v>
      </c>
      <c r="N34" s="664"/>
      <c r="O34" s="665">
        <v>156.59399999999999</v>
      </c>
      <c r="P34" s="665">
        <v>389.99799999999999</v>
      </c>
      <c r="Q34" s="665"/>
      <c r="R34" s="665"/>
      <c r="S34" s="665"/>
      <c r="T34" s="666"/>
      <c r="U34" s="668">
        <v>546.59199999999998</v>
      </c>
    </row>
    <row r="35" spans="2:21" ht="13.5" customHeight="1" x14ac:dyDescent="0.15">
      <c r="B35" s="663" t="s">
        <v>418</v>
      </c>
      <c r="C35" s="664"/>
      <c r="D35" s="665">
        <v>10.667</v>
      </c>
      <c r="E35" s="665">
        <v>42.856999999999999</v>
      </c>
      <c r="F35" s="665"/>
      <c r="G35" s="665">
        <v>233.572</v>
      </c>
      <c r="H35" s="665"/>
      <c r="I35" s="666"/>
      <c r="J35" s="667">
        <v>287.096</v>
      </c>
      <c r="M35" s="663" t="s">
        <v>418</v>
      </c>
      <c r="N35" s="664"/>
      <c r="O35" s="665"/>
      <c r="P35" s="665"/>
      <c r="Q35" s="665"/>
      <c r="R35" s="665">
        <v>57.143000000000001</v>
      </c>
      <c r="S35" s="665"/>
      <c r="T35" s="666"/>
      <c r="U35" s="668">
        <v>57.143000000000001</v>
      </c>
    </row>
    <row r="36" spans="2:21" ht="13.5" customHeight="1" x14ac:dyDescent="0.15">
      <c r="B36" s="663" t="s">
        <v>419</v>
      </c>
      <c r="C36" s="664"/>
      <c r="D36" s="665"/>
      <c r="E36" s="665"/>
      <c r="F36" s="665"/>
      <c r="G36" s="665"/>
      <c r="H36" s="665"/>
      <c r="I36" s="666"/>
      <c r="J36" s="667"/>
      <c r="M36" s="663" t="s">
        <v>419</v>
      </c>
      <c r="N36" s="664"/>
      <c r="O36" s="665">
        <v>12.856999999999999</v>
      </c>
      <c r="P36" s="665"/>
      <c r="Q36" s="665"/>
      <c r="R36" s="665"/>
      <c r="S36" s="665"/>
      <c r="T36" s="666"/>
      <c r="U36" s="668">
        <v>12.856999999999999</v>
      </c>
    </row>
    <row r="37" spans="2:21" ht="13.5" customHeight="1" x14ac:dyDescent="0.15">
      <c r="B37" s="663" t="s">
        <v>420</v>
      </c>
      <c r="C37" s="664"/>
      <c r="D37" s="665">
        <v>2552.1129999999998</v>
      </c>
      <c r="E37" s="665">
        <v>17397.466</v>
      </c>
      <c r="F37" s="665"/>
      <c r="G37" s="665">
        <v>1205.1199999999999</v>
      </c>
      <c r="H37" s="665"/>
      <c r="I37" s="666"/>
      <c r="J37" s="667">
        <v>21154.699000000001</v>
      </c>
      <c r="M37" s="663" t="s">
        <v>420</v>
      </c>
      <c r="N37" s="664"/>
      <c r="O37" s="665">
        <v>967.00999999999897</v>
      </c>
      <c r="P37" s="665">
        <v>15780.374</v>
      </c>
      <c r="Q37" s="665"/>
      <c r="R37" s="665">
        <v>1305.5809999999999</v>
      </c>
      <c r="S37" s="665"/>
      <c r="T37" s="666"/>
      <c r="U37" s="668">
        <v>18052.964999999997</v>
      </c>
    </row>
    <row r="38" spans="2:21" ht="13.5" customHeight="1" x14ac:dyDescent="0.15">
      <c r="B38" s="663" t="s">
        <v>421</v>
      </c>
      <c r="C38" s="664">
        <v>38.5</v>
      </c>
      <c r="D38" s="665">
        <v>2678.5770000000002</v>
      </c>
      <c r="E38" s="665">
        <v>27612.205999999998</v>
      </c>
      <c r="F38" s="665">
        <v>40</v>
      </c>
      <c r="G38" s="665">
        <v>8344.643</v>
      </c>
      <c r="H38" s="665"/>
      <c r="I38" s="666">
        <v>3063.3580000000002</v>
      </c>
      <c r="J38" s="667">
        <v>41777.284</v>
      </c>
      <c r="M38" s="663" t="s">
        <v>421</v>
      </c>
      <c r="N38" s="664">
        <v>14443.085999999999</v>
      </c>
      <c r="O38" s="665">
        <v>19102.989000000001</v>
      </c>
      <c r="P38" s="665">
        <v>686372.32799999998</v>
      </c>
      <c r="Q38" s="665">
        <v>22.5</v>
      </c>
      <c r="R38" s="665">
        <v>12035.299000000001</v>
      </c>
      <c r="S38" s="665"/>
      <c r="T38" s="666">
        <v>3512.3220000000001</v>
      </c>
      <c r="U38" s="668">
        <v>735488.52399999998</v>
      </c>
    </row>
    <row r="39" spans="2:21" ht="13.5" customHeight="1" x14ac:dyDescent="0.15">
      <c r="B39" s="663" t="s">
        <v>422</v>
      </c>
      <c r="C39" s="664"/>
      <c r="D39" s="665"/>
      <c r="E39" s="665"/>
      <c r="F39" s="665"/>
      <c r="G39" s="665"/>
      <c r="H39" s="665"/>
      <c r="I39" s="666"/>
      <c r="J39" s="667"/>
      <c r="M39" s="663" t="s">
        <v>422</v>
      </c>
      <c r="N39" s="664"/>
      <c r="O39" s="665"/>
      <c r="P39" s="665"/>
      <c r="Q39" s="665"/>
      <c r="R39" s="665"/>
      <c r="S39" s="665"/>
      <c r="T39" s="666"/>
      <c r="U39" s="669"/>
    </row>
    <row r="40" spans="2:21" ht="13.5" customHeight="1" x14ac:dyDescent="0.15">
      <c r="B40" s="663" t="s">
        <v>423</v>
      </c>
      <c r="C40" s="664"/>
      <c r="D40" s="665"/>
      <c r="E40" s="665"/>
      <c r="F40" s="665"/>
      <c r="G40" s="665"/>
      <c r="H40" s="665"/>
      <c r="I40" s="666"/>
      <c r="J40" s="667"/>
      <c r="M40" s="663" t="s">
        <v>423</v>
      </c>
      <c r="N40" s="664"/>
      <c r="O40" s="665"/>
      <c r="P40" s="665"/>
      <c r="Q40" s="665"/>
      <c r="R40" s="665"/>
      <c r="S40" s="665"/>
      <c r="T40" s="666"/>
      <c r="U40" s="669"/>
    </row>
    <row r="41" spans="2:21" ht="13.5" customHeight="1" x14ac:dyDescent="0.15">
      <c r="B41" s="663" t="s">
        <v>424</v>
      </c>
      <c r="C41" s="664"/>
      <c r="D41" s="665"/>
      <c r="E41" s="665"/>
      <c r="F41" s="665"/>
      <c r="G41" s="665"/>
      <c r="H41" s="665"/>
      <c r="I41" s="666"/>
      <c r="J41" s="667"/>
      <c r="M41" s="663" t="s">
        <v>424</v>
      </c>
      <c r="N41" s="664"/>
      <c r="O41" s="665"/>
      <c r="P41" s="665"/>
      <c r="Q41" s="665"/>
      <c r="R41" s="665"/>
      <c r="S41" s="665"/>
      <c r="T41" s="666"/>
      <c r="U41" s="669"/>
    </row>
    <row r="42" spans="2:21" ht="13.5" customHeight="1" x14ac:dyDescent="0.15">
      <c r="B42" s="663" t="s">
        <v>425</v>
      </c>
      <c r="C42" s="664"/>
      <c r="D42" s="665"/>
      <c r="E42" s="665">
        <v>135</v>
      </c>
      <c r="F42" s="665"/>
      <c r="G42" s="665"/>
      <c r="H42" s="665"/>
      <c r="I42" s="666"/>
      <c r="J42" s="667">
        <v>135</v>
      </c>
      <c r="M42" s="663" t="s">
        <v>425</v>
      </c>
      <c r="N42" s="664"/>
      <c r="O42" s="665"/>
      <c r="P42" s="665">
        <v>205.714</v>
      </c>
      <c r="Q42" s="665"/>
      <c r="R42" s="665"/>
      <c r="S42" s="665"/>
      <c r="T42" s="666"/>
      <c r="U42" s="668">
        <v>205.714</v>
      </c>
    </row>
    <row r="43" spans="2:21" ht="13.5" customHeight="1" x14ac:dyDescent="0.15">
      <c r="B43" s="663" t="s">
        <v>426</v>
      </c>
      <c r="C43" s="664"/>
      <c r="D43" s="665"/>
      <c r="E43" s="665"/>
      <c r="F43" s="665"/>
      <c r="G43" s="665"/>
      <c r="H43" s="665"/>
      <c r="I43" s="666"/>
      <c r="J43" s="667"/>
      <c r="M43" s="663" t="s">
        <v>426</v>
      </c>
      <c r="N43" s="664"/>
      <c r="O43" s="665"/>
      <c r="P43" s="665"/>
      <c r="Q43" s="665"/>
      <c r="R43" s="665"/>
      <c r="S43" s="665"/>
      <c r="T43" s="666"/>
      <c r="U43" s="669"/>
    </row>
    <row r="44" spans="2:21" ht="13.5" customHeight="1" x14ac:dyDescent="0.15">
      <c r="B44" s="663" t="s">
        <v>427</v>
      </c>
      <c r="C44" s="664"/>
      <c r="D44" s="665"/>
      <c r="E44" s="665"/>
      <c r="F44" s="665"/>
      <c r="G44" s="665"/>
      <c r="H44" s="665"/>
      <c r="I44" s="666"/>
      <c r="J44" s="667"/>
      <c r="M44" s="663" t="s">
        <v>427</v>
      </c>
      <c r="N44" s="664"/>
      <c r="O44" s="665">
        <v>134.858</v>
      </c>
      <c r="P44" s="665"/>
      <c r="Q44" s="665"/>
      <c r="R44" s="665"/>
      <c r="S44" s="665"/>
      <c r="T44" s="666"/>
      <c r="U44" s="668">
        <v>134.858</v>
      </c>
    </row>
    <row r="45" spans="2:21" ht="13.5" customHeight="1" x14ac:dyDescent="0.15">
      <c r="B45" s="663" t="s">
        <v>448</v>
      </c>
      <c r="C45" s="664"/>
      <c r="D45" s="665">
        <v>1456.893</v>
      </c>
      <c r="E45" s="665">
        <v>4095.0459999999998</v>
      </c>
      <c r="F45" s="665"/>
      <c r="G45" s="665">
        <v>128.571</v>
      </c>
      <c r="H45" s="665"/>
      <c r="I45" s="666">
        <v>3429.643</v>
      </c>
      <c r="J45" s="667">
        <v>9110.1530000000002</v>
      </c>
      <c r="M45" s="663" t="s">
        <v>448</v>
      </c>
      <c r="N45" s="664"/>
      <c r="O45" s="665">
        <v>715.42899999999997</v>
      </c>
      <c r="P45" s="665">
        <v>2737</v>
      </c>
      <c r="Q45" s="665"/>
      <c r="R45" s="665">
        <v>257.142</v>
      </c>
      <c r="S45" s="665">
        <v>86.786000000000001</v>
      </c>
      <c r="T45" s="666">
        <v>2378.5709999999999</v>
      </c>
      <c r="U45" s="668">
        <v>6174.9279999999999</v>
      </c>
    </row>
    <row r="46" spans="2:21" ht="13.5" customHeight="1" x14ac:dyDescent="0.15">
      <c r="B46" s="663" t="s">
        <v>440</v>
      </c>
      <c r="C46" s="664"/>
      <c r="D46" s="665">
        <v>62.548000000000002</v>
      </c>
      <c r="E46" s="665">
        <v>2502.0250000000001</v>
      </c>
      <c r="F46" s="665"/>
      <c r="G46" s="665">
        <v>533.57100000000003</v>
      </c>
      <c r="H46" s="665"/>
      <c r="I46" s="666"/>
      <c r="J46" s="667">
        <v>3098.1440000000002</v>
      </c>
      <c r="M46" s="663" t="s">
        <v>440</v>
      </c>
      <c r="N46" s="664"/>
      <c r="O46" s="665">
        <v>27.832999999999998</v>
      </c>
      <c r="P46" s="665">
        <v>3111.12</v>
      </c>
      <c r="Q46" s="665"/>
      <c r="R46" s="665">
        <v>42.857999999999997</v>
      </c>
      <c r="S46" s="665"/>
      <c r="T46" s="666"/>
      <c r="U46" s="668">
        <v>3181.8110000000001</v>
      </c>
    </row>
    <row r="47" spans="2:21" ht="13.5" customHeight="1" x14ac:dyDescent="0.15">
      <c r="B47" s="663" t="s">
        <v>429</v>
      </c>
      <c r="C47" s="664"/>
      <c r="D47" s="665">
        <v>171.429</v>
      </c>
      <c r="E47" s="665">
        <v>1070.357</v>
      </c>
      <c r="F47" s="665"/>
      <c r="G47" s="665"/>
      <c r="H47" s="665"/>
      <c r="I47" s="666"/>
      <c r="J47" s="667">
        <v>1241.7860000000001</v>
      </c>
      <c r="M47" s="663" t="s">
        <v>429</v>
      </c>
      <c r="N47" s="664"/>
      <c r="O47" s="665">
        <v>30.667999999999999</v>
      </c>
      <c r="P47" s="665">
        <v>1972.5</v>
      </c>
      <c r="Q47" s="665"/>
      <c r="R47" s="665"/>
      <c r="S47" s="665"/>
      <c r="T47" s="666"/>
      <c r="U47" s="668">
        <v>2003.1679999999999</v>
      </c>
    </row>
    <row r="48" spans="2:21" ht="13.5" customHeight="1" x14ac:dyDescent="0.15">
      <c r="B48" s="663" t="s">
        <v>430</v>
      </c>
      <c r="C48" s="664"/>
      <c r="D48" s="665">
        <v>83308.001000000004</v>
      </c>
      <c r="E48" s="665"/>
      <c r="F48" s="665"/>
      <c r="G48" s="665"/>
      <c r="H48" s="665"/>
      <c r="I48" s="666">
        <v>131281.429</v>
      </c>
      <c r="J48" s="667">
        <v>214589.43</v>
      </c>
      <c r="M48" s="663" t="s">
        <v>430</v>
      </c>
      <c r="N48" s="664"/>
      <c r="O48" s="665">
        <v>183402.144</v>
      </c>
      <c r="P48" s="665"/>
      <c r="Q48" s="665"/>
      <c r="R48" s="665">
        <v>32.143000000000001</v>
      </c>
      <c r="S48" s="665"/>
      <c r="T48" s="666">
        <v>207870</v>
      </c>
      <c r="U48" s="668">
        <v>391304.28700000001</v>
      </c>
    </row>
    <row r="49" spans="2:21" ht="13.5" customHeight="1" x14ac:dyDescent="0.15">
      <c r="B49" s="670" t="s">
        <v>449</v>
      </c>
      <c r="C49" s="671">
        <v>44571.516000000003</v>
      </c>
      <c r="D49" s="672">
        <v>278272.001999998</v>
      </c>
      <c r="E49" s="672">
        <v>429490.09600001603</v>
      </c>
      <c r="F49" s="672">
        <v>133.929</v>
      </c>
      <c r="G49" s="672">
        <v>391474.59199999401</v>
      </c>
      <c r="H49" s="672">
        <v>8236.6080000000002</v>
      </c>
      <c r="I49" s="673">
        <v>596882.63700000499</v>
      </c>
      <c r="J49" s="674">
        <v>1749061.3800000132</v>
      </c>
      <c r="M49" s="670" t="s">
        <v>449</v>
      </c>
      <c r="N49" s="671">
        <v>38128.928999999996</v>
      </c>
      <c r="O49" s="672">
        <v>419195.66300000303</v>
      </c>
      <c r="P49" s="672">
        <v>488261.61500001402</v>
      </c>
      <c r="Q49" s="672">
        <v>278.25</v>
      </c>
      <c r="R49" s="672">
        <v>413395.17599999602</v>
      </c>
      <c r="S49" s="672">
        <v>8236.6080000000002</v>
      </c>
      <c r="T49" s="673">
        <v>313170.42200000002</v>
      </c>
      <c r="U49" s="675">
        <v>1680666.663000013</v>
      </c>
    </row>
    <row r="50" spans="2:21" ht="13.5" customHeight="1" thickBot="1" x14ac:dyDescent="0.2">
      <c r="B50" s="634" t="s">
        <v>432</v>
      </c>
      <c r="C50" s="676">
        <v>684950.25300000003</v>
      </c>
      <c r="D50" s="677">
        <v>452222.08299999789</v>
      </c>
      <c r="E50" s="677">
        <v>790043.15900001617</v>
      </c>
      <c r="F50" s="677">
        <v>366.786</v>
      </c>
      <c r="G50" s="677">
        <v>1418151.4300000002</v>
      </c>
      <c r="H50" s="677">
        <v>8236.6080000000002</v>
      </c>
      <c r="I50" s="678">
        <v>824279.08300000499</v>
      </c>
      <c r="J50" s="679">
        <v>4178249.4020000193</v>
      </c>
      <c r="M50" s="634" t="s">
        <v>432</v>
      </c>
      <c r="N50" s="680">
        <v>65348.360999999997</v>
      </c>
      <c r="O50" s="681">
        <v>760454.70700000296</v>
      </c>
      <c r="P50" s="681">
        <v>1364582.9650000141</v>
      </c>
      <c r="Q50" s="681">
        <v>365.036</v>
      </c>
      <c r="R50" s="681">
        <v>1445189.3370000022</v>
      </c>
      <c r="S50" s="681">
        <v>8323.3940000000002</v>
      </c>
      <c r="T50" s="682">
        <v>533985.60199999996</v>
      </c>
      <c r="U50" s="679">
        <v>4178249.4020000189</v>
      </c>
    </row>
    <row r="51" spans="2:21" ht="13.5" customHeight="1" x14ac:dyDescent="0.15"/>
    <row r="52" spans="2:21" ht="13.5" customHeight="1" x14ac:dyDescent="0.15"/>
    <row r="53" spans="2:21" ht="13.5" customHeight="1" x14ac:dyDescent="0.15"/>
    <row r="54" spans="2:21" ht="13.5" customHeight="1" x14ac:dyDescent="0.15"/>
    <row r="55" spans="2:21" ht="13.5" customHeight="1" x14ac:dyDescent="0.15"/>
    <row r="56" spans="2:21" ht="13.5" customHeight="1" x14ac:dyDescent="0.15"/>
    <row r="57" spans="2:21" ht="13.5" customHeight="1" x14ac:dyDescent="0.15"/>
    <row r="58" spans="2:21" ht="13.5" customHeight="1" x14ac:dyDescent="0.15"/>
    <row r="59" spans="2:21" ht="13.5" customHeight="1" x14ac:dyDescent="0.15"/>
    <row r="60" spans="2:21" ht="13.5" customHeight="1" x14ac:dyDescent="0.15"/>
    <row r="61" spans="2:21" ht="13.5" customHeight="1" x14ac:dyDescent="0.15"/>
    <row r="62" spans="2:21" ht="13.5" customHeight="1" x14ac:dyDescent="0.15"/>
    <row r="63" spans="2:21" ht="13.5" customHeight="1" x14ac:dyDescent="0.15"/>
    <row r="64" spans="2:21" ht="13.5" customHeight="1" x14ac:dyDescent="0.15"/>
    <row r="65" ht="13.5" customHeight="1" x14ac:dyDescent="0.15"/>
    <row r="66" ht="13.5" customHeight="1" x14ac:dyDescent="0.15"/>
    <row r="67" ht="13.5" customHeight="1" x14ac:dyDescent="0.15"/>
    <row r="68" ht="13.5" customHeight="1" x14ac:dyDescent="0.15"/>
    <row r="69" ht="13.5" customHeight="1" x14ac:dyDescent="0.15"/>
    <row r="70" ht="13.5" customHeight="1" x14ac:dyDescent="0.15"/>
    <row r="71" ht="13.5" customHeight="1" x14ac:dyDescent="0.15"/>
    <row r="72" ht="13.5" customHeight="1" x14ac:dyDescent="0.15"/>
    <row r="73" ht="13.5" customHeight="1" x14ac:dyDescent="0.15"/>
    <row r="74" ht="13.5" customHeight="1" x14ac:dyDescent="0.15"/>
    <row r="75" ht="13.5" customHeight="1" x14ac:dyDescent="0.15"/>
    <row r="76" ht="13.5" customHeight="1" x14ac:dyDescent="0.15"/>
    <row r="77" ht="13.5" customHeight="1" x14ac:dyDescent="0.15"/>
    <row r="78" ht="13.5" customHeight="1" x14ac:dyDescent="0.15"/>
    <row r="79" ht="13.5" customHeight="1" x14ac:dyDescent="0.15"/>
    <row r="80" ht="13.5" customHeight="1" x14ac:dyDescent="0.15"/>
    <row r="81" ht="13.5" customHeight="1" x14ac:dyDescent="0.15"/>
    <row r="82" ht="13.5" customHeight="1" x14ac:dyDescent="0.15"/>
    <row r="83" ht="13.5" customHeight="1" x14ac:dyDescent="0.15"/>
    <row r="84" ht="13.5" customHeight="1" x14ac:dyDescent="0.15"/>
    <row r="85" ht="13.5" customHeight="1" x14ac:dyDescent="0.15"/>
    <row r="86" ht="13.5" customHeight="1" x14ac:dyDescent="0.15"/>
    <row r="87" ht="13.5" customHeight="1" x14ac:dyDescent="0.15"/>
    <row r="88" ht="13.5" customHeight="1" x14ac:dyDescent="0.15"/>
    <row r="89" ht="13.5" customHeight="1" x14ac:dyDescent="0.15"/>
    <row r="90" ht="13.5" customHeight="1" x14ac:dyDescent="0.15"/>
    <row r="91" ht="13.5" customHeight="1" x14ac:dyDescent="0.15"/>
    <row r="92" ht="13.5" customHeight="1" x14ac:dyDescent="0.15"/>
    <row r="93" ht="13.5" customHeight="1" x14ac:dyDescent="0.15"/>
    <row r="94" ht="13.5" customHeight="1" x14ac:dyDescent="0.15"/>
    <row r="95" ht="13.5" customHeight="1" x14ac:dyDescent="0.15"/>
    <row r="96" ht="13.5" customHeight="1" x14ac:dyDescent="0.15"/>
    <row r="97" ht="13.5" customHeight="1" x14ac:dyDescent="0.15"/>
    <row r="98" ht="13.5" customHeight="1" x14ac:dyDescent="0.15"/>
    <row r="99" ht="13.5" customHeight="1" x14ac:dyDescent="0.15"/>
    <row r="100" ht="13.5" customHeight="1" x14ac:dyDescent="0.15"/>
    <row r="101" ht="13.5" customHeight="1" x14ac:dyDescent="0.15"/>
    <row r="102" ht="13.5" customHeight="1" x14ac:dyDescent="0.15"/>
    <row r="103" ht="13.5" customHeight="1" x14ac:dyDescent="0.15"/>
    <row r="104" ht="13.5" customHeight="1" x14ac:dyDescent="0.15"/>
    <row r="105" ht="13.5" customHeight="1" x14ac:dyDescent="0.15"/>
    <row r="106" ht="13.5" customHeight="1" x14ac:dyDescent="0.15"/>
    <row r="107" ht="13.5" customHeight="1" x14ac:dyDescent="0.15"/>
    <row r="108" ht="13.5" customHeight="1" x14ac:dyDescent="0.15"/>
    <row r="109" ht="13.5" customHeight="1" x14ac:dyDescent="0.15"/>
    <row r="110" ht="13.5" customHeight="1" x14ac:dyDescent="0.15"/>
    <row r="111" ht="13.5" customHeight="1" x14ac:dyDescent="0.15"/>
    <row r="112" ht="13.5" customHeight="1" x14ac:dyDescent="0.15"/>
    <row r="113" ht="13.5" customHeight="1" x14ac:dyDescent="0.15"/>
    <row r="114" ht="13.5" customHeight="1" x14ac:dyDescent="0.15"/>
    <row r="115" ht="13.5" customHeight="1" x14ac:dyDescent="0.15"/>
    <row r="116" ht="13.5" customHeight="1" x14ac:dyDescent="0.15"/>
    <row r="117" ht="13.5" customHeight="1" x14ac:dyDescent="0.15"/>
    <row r="118" ht="13.5" customHeight="1" x14ac:dyDescent="0.15"/>
    <row r="119" ht="13.5" customHeight="1" x14ac:dyDescent="0.15"/>
    <row r="120" ht="13.5" customHeight="1" x14ac:dyDescent="0.15"/>
    <row r="121" ht="13.5" customHeight="1" x14ac:dyDescent="0.15"/>
    <row r="122" ht="13.5" customHeight="1" x14ac:dyDescent="0.15"/>
    <row r="123" ht="13.5" customHeight="1" x14ac:dyDescent="0.15"/>
    <row r="124" ht="13.5" customHeight="1" x14ac:dyDescent="0.15"/>
    <row r="125" ht="13.5" customHeight="1" x14ac:dyDescent="0.15"/>
    <row r="126" ht="13.5" customHeight="1" x14ac:dyDescent="0.15"/>
    <row r="127" ht="13.5" customHeight="1" x14ac:dyDescent="0.15"/>
    <row r="128" ht="13.5" customHeight="1" x14ac:dyDescent="0.15"/>
    <row r="129" ht="13.5" customHeight="1" x14ac:dyDescent="0.15"/>
    <row r="130" ht="13.5" customHeight="1" x14ac:dyDescent="0.15"/>
    <row r="131" ht="13.5" customHeight="1" x14ac:dyDescent="0.15"/>
    <row r="132" ht="13.5" customHeight="1" x14ac:dyDescent="0.15"/>
    <row r="133" ht="13.5" customHeight="1" x14ac:dyDescent="0.15"/>
    <row r="134" ht="13.5" customHeight="1" x14ac:dyDescent="0.15"/>
    <row r="135" ht="13.5" customHeight="1" x14ac:dyDescent="0.15"/>
    <row r="136" ht="13.5" customHeight="1" x14ac:dyDescent="0.15"/>
    <row r="137" ht="13.5" customHeight="1" x14ac:dyDescent="0.15"/>
    <row r="138" ht="13.5" customHeight="1" x14ac:dyDescent="0.15"/>
  </sheetData>
  <mergeCells count="2">
    <mergeCell ref="B2:K2"/>
    <mergeCell ref="M2:U2"/>
  </mergeCells>
  <phoneticPr fontId="3"/>
  <pageMargins left="0.70866141732283472" right="0.70866141732283472" top="0.74803149606299213" bottom="0.74803149606299213" header="0.31496062992125984" footer="0.31496062992125984"/>
  <pageSetup paperSize="9" scale="91" orientation="portrait" r:id="rId1"/>
  <headerFooter>
    <oddFooter>&amp;C&amp;P</oddFooter>
  </headerFooter>
  <colBreaks count="1" manualBreakCount="1">
    <brk id="11" min="1" max="49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2"/>
  <sheetViews>
    <sheetView view="pageBreakPreview" zoomScaleNormal="100" zoomScaleSheetLayoutView="100" workbookViewId="0"/>
  </sheetViews>
  <sheetFormatPr defaultRowHeight="12" x14ac:dyDescent="0.15"/>
  <cols>
    <col min="1" max="1" width="1.625" style="418" customWidth="1"/>
    <col min="2" max="2" width="26.875" style="1" bestFit="1" customWidth="1"/>
    <col min="3" max="11" width="8" style="1" customWidth="1"/>
    <col min="12" max="13" width="1.625" style="1" customWidth="1"/>
    <col min="14" max="14" width="26.875" style="1" bestFit="1" customWidth="1"/>
    <col min="15" max="23" width="8" style="1" customWidth="1"/>
    <col min="24" max="24" width="1.625" style="1" customWidth="1"/>
    <col min="25" max="16384" width="9" style="1"/>
  </cols>
  <sheetData>
    <row r="2" spans="1:23" ht="18" customHeight="1" x14ac:dyDescent="0.15">
      <c r="B2" s="1647" t="s">
        <v>541</v>
      </c>
      <c r="C2" s="1647"/>
      <c r="D2" s="1647"/>
      <c r="E2" s="1647"/>
      <c r="F2" s="1647"/>
      <c r="G2" s="1647"/>
      <c r="H2" s="1647"/>
      <c r="I2" s="1647"/>
      <c r="J2" s="1647"/>
      <c r="K2" s="1647"/>
      <c r="L2" s="618"/>
      <c r="M2" s="618"/>
      <c r="N2" s="1693" t="s">
        <v>542</v>
      </c>
      <c r="O2" s="1693"/>
      <c r="P2" s="1693"/>
      <c r="Q2" s="1693"/>
      <c r="R2" s="1693"/>
      <c r="S2" s="1693"/>
      <c r="T2" s="1693"/>
      <c r="U2" s="1693"/>
      <c r="V2" s="1693"/>
      <c r="W2" s="1693"/>
    </row>
    <row r="3" spans="1:23" ht="12.75" thickBot="1" x14ac:dyDescent="0.2">
      <c r="I3" s="418"/>
      <c r="J3" s="418"/>
      <c r="K3" s="418" t="s">
        <v>54</v>
      </c>
      <c r="T3" s="418" t="s">
        <v>389</v>
      </c>
    </row>
    <row r="4" spans="1:23" ht="12" customHeight="1" x14ac:dyDescent="0.15">
      <c r="B4" s="1717" t="s">
        <v>450</v>
      </c>
      <c r="C4" s="1651" t="s">
        <v>433</v>
      </c>
      <c r="D4" s="1651"/>
      <c r="E4" s="1652"/>
      <c r="F4" s="1653" t="s">
        <v>48</v>
      </c>
      <c r="G4" s="1651"/>
      <c r="H4" s="1709"/>
      <c r="I4" s="1710" t="s">
        <v>217</v>
      </c>
      <c r="J4" s="1712" t="s">
        <v>50</v>
      </c>
      <c r="K4" s="1654" t="s">
        <v>2</v>
      </c>
      <c r="L4" s="619"/>
      <c r="M4" s="621"/>
      <c r="N4" s="1715" t="s">
        <v>451</v>
      </c>
      <c r="O4" s="1651" t="s">
        <v>47</v>
      </c>
      <c r="P4" s="1651"/>
      <c r="Q4" s="1652"/>
      <c r="R4" s="1653" t="s">
        <v>48</v>
      </c>
      <c r="S4" s="1651"/>
      <c r="T4" s="1709"/>
      <c r="U4" s="1710" t="s">
        <v>217</v>
      </c>
      <c r="V4" s="1712" t="s">
        <v>50</v>
      </c>
      <c r="W4" s="1654" t="s">
        <v>2</v>
      </c>
    </row>
    <row r="5" spans="1:23" ht="24" x14ac:dyDescent="0.15">
      <c r="B5" s="1718"/>
      <c r="C5" s="628" t="s">
        <v>355</v>
      </c>
      <c r="D5" s="629" t="s">
        <v>356</v>
      </c>
      <c r="E5" s="630" t="s">
        <v>46</v>
      </c>
      <c r="F5" s="631" t="s">
        <v>434</v>
      </c>
      <c r="G5" s="628" t="s">
        <v>259</v>
      </c>
      <c r="H5" s="632" t="s">
        <v>46</v>
      </c>
      <c r="I5" s="1711"/>
      <c r="J5" s="1713"/>
      <c r="K5" s="1714"/>
      <c r="L5" s="619"/>
      <c r="M5" s="621"/>
      <c r="N5" s="1716"/>
      <c r="O5" s="628" t="s">
        <v>355</v>
      </c>
      <c r="P5" s="629" t="s">
        <v>356</v>
      </c>
      <c r="Q5" s="630" t="s">
        <v>46</v>
      </c>
      <c r="R5" s="631" t="s">
        <v>380</v>
      </c>
      <c r="S5" s="628" t="s">
        <v>357</v>
      </c>
      <c r="T5" s="632" t="s">
        <v>46</v>
      </c>
      <c r="U5" s="1711"/>
      <c r="V5" s="1713"/>
      <c r="W5" s="1714"/>
    </row>
    <row r="6" spans="1:23" x14ac:dyDescent="0.15">
      <c r="A6" s="1"/>
      <c r="B6" s="633" t="s">
        <v>435</v>
      </c>
      <c r="C6" s="9">
        <v>12686.133</v>
      </c>
      <c r="D6" s="9">
        <v>11594.984</v>
      </c>
      <c r="E6" s="256">
        <v>24281.116999999998</v>
      </c>
      <c r="F6" s="635">
        <v>1632.4290000000001</v>
      </c>
      <c r="G6" s="9">
        <v>31279.793000000001</v>
      </c>
      <c r="H6" s="636">
        <v>32912.222000000002</v>
      </c>
      <c r="I6" s="4">
        <v>4242.857</v>
      </c>
      <c r="J6" s="9">
        <v>17.5</v>
      </c>
      <c r="K6" s="2">
        <v>61453.695999999996</v>
      </c>
      <c r="L6" s="619"/>
      <c r="M6" s="621"/>
      <c r="N6" s="620" t="s">
        <v>441</v>
      </c>
      <c r="O6" s="9">
        <v>34.332999999999998</v>
      </c>
      <c r="P6" s="9">
        <v>5241.4279999999999</v>
      </c>
      <c r="Q6" s="256">
        <v>5275.7609999999995</v>
      </c>
      <c r="R6" s="635"/>
      <c r="S6" s="9">
        <v>12883.087</v>
      </c>
      <c r="T6" s="636">
        <v>12883.087</v>
      </c>
      <c r="U6" s="4"/>
      <c r="V6" s="9">
        <v>0</v>
      </c>
      <c r="W6" s="2">
        <v>18158.847999999998</v>
      </c>
    </row>
    <row r="7" spans="1:23" x14ac:dyDescent="0.15">
      <c r="A7" s="1"/>
      <c r="B7" s="633" t="s">
        <v>436</v>
      </c>
      <c r="C7" s="9">
        <v>7.5250000000000004</v>
      </c>
      <c r="D7" s="9"/>
      <c r="E7" s="256">
        <v>7.5250000000000004</v>
      </c>
      <c r="F7" s="635"/>
      <c r="G7" s="9">
        <v>3609.107</v>
      </c>
      <c r="H7" s="636">
        <v>3609.107</v>
      </c>
      <c r="I7" s="4"/>
      <c r="J7" s="9"/>
      <c r="K7" s="2">
        <v>3616.6320000000001</v>
      </c>
      <c r="L7" s="619"/>
      <c r="M7" s="621"/>
      <c r="N7" s="622" t="s">
        <v>390</v>
      </c>
      <c r="O7" s="9"/>
      <c r="P7" s="9"/>
      <c r="Q7" s="256">
        <v>0</v>
      </c>
      <c r="R7" s="635"/>
      <c r="S7" s="9">
        <v>4163.5709999999999</v>
      </c>
      <c r="T7" s="636">
        <v>4163.5709999999999</v>
      </c>
      <c r="U7" s="4"/>
      <c r="V7" s="9">
        <v>0</v>
      </c>
      <c r="W7" s="2">
        <v>4163.5709999999999</v>
      </c>
    </row>
    <row r="8" spans="1:23" x14ac:dyDescent="0.15">
      <c r="A8" s="1"/>
      <c r="B8" s="633" t="s">
        <v>437</v>
      </c>
      <c r="C8" s="9"/>
      <c r="D8" s="9">
        <v>667.78599999999994</v>
      </c>
      <c r="E8" s="256">
        <v>667.78599999999994</v>
      </c>
      <c r="F8" s="635"/>
      <c r="G8" s="9"/>
      <c r="H8" s="636"/>
      <c r="I8" s="4"/>
      <c r="J8" s="9"/>
      <c r="K8" s="2">
        <v>667.78599999999994</v>
      </c>
      <c r="L8" s="619"/>
      <c r="M8" s="621"/>
      <c r="N8" s="622" t="s">
        <v>391</v>
      </c>
      <c r="O8" s="9"/>
      <c r="P8" s="9">
        <v>514.28599999999994</v>
      </c>
      <c r="Q8" s="256">
        <v>514.28599999999994</v>
      </c>
      <c r="R8" s="635"/>
      <c r="S8" s="9"/>
      <c r="T8" s="636">
        <v>0</v>
      </c>
      <c r="U8" s="4"/>
      <c r="V8" s="9">
        <v>0</v>
      </c>
      <c r="W8" s="2">
        <v>514.28599999999994</v>
      </c>
    </row>
    <row r="9" spans="1:23" x14ac:dyDescent="0.15">
      <c r="A9" s="1"/>
      <c r="B9" s="633" t="s">
        <v>438</v>
      </c>
      <c r="C9" s="9"/>
      <c r="D9" s="9"/>
      <c r="E9" s="256"/>
      <c r="F9" s="635"/>
      <c r="G9" s="9">
        <v>7394.65</v>
      </c>
      <c r="H9" s="636">
        <v>7394.65</v>
      </c>
      <c r="I9" s="4"/>
      <c r="J9" s="9"/>
      <c r="K9" s="2">
        <v>7394.65</v>
      </c>
      <c r="L9" s="619"/>
      <c r="M9" s="621"/>
      <c r="N9" s="622" t="s">
        <v>438</v>
      </c>
      <c r="O9" s="9"/>
      <c r="P9" s="9"/>
      <c r="Q9" s="256">
        <v>0</v>
      </c>
      <c r="R9" s="635"/>
      <c r="S9" s="9">
        <v>2772.857</v>
      </c>
      <c r="T9" s="636">
        <v>2772.857</v>
      </c>
      <c r="U9" s="4"/>
      <c r="V9" s="9">
        <v>0</v>
      </c>
      <c r="W9" s="2">
        <v>2772.857</v>
      </c>
    </row>
    <row r="10" spans="1:23" x14ac:dyDescent="0.15">
      <c r="A10" s="1"/>
      <c r="B10" s="633" t="s">
        <v>392</v>
      </c>
      <c r="C10" s="9">
        <v>47.25</v>
      </c>
      <c r="D10" s="9">
        <v>64.286000000000001</v>
      </c>
      <c r="E10" s="256">
        <v>111.536</v>
      </c>
      <c r="F10" s="635"/>
      <c r="G10" s="9">
        <v>771.14300000000003</v>
      </c>
      <c r="H10" s="636">
        <v>771.14300000000003</v>
      </c>
      <c r="I10" s="4"/>
      <c r="J10" s="9"/>
      <c r="K10" s="2">
        <v>882.67900000000009</v>
      </c>
      <c r="L10" s="619"/>
      <c r="M10" s="621"/>
      <c r="N10" s="622" t="s">
        <v>392</v>
      </c>
      <c r="O10" s="9"/>
      <c r="P10" s="9">
        <v>98.572000000000003</v>
      </c>
      <c r="Q10" s="256">
        <v>98.572000000000003</v>
      </c>
      <c r="R10" s="635"/>
      <c r="S10" s="9">
        <v>4092.145</v>
      </c>
      <c r="T10" s="636">
        <v>4092.145</v>
      </c>
      <c r="U10" s="4"/>
      <c r="V10" s="9">
        <v>0</v>
      </c>
      <c r="W10" s="2">
        <v>4190.7169999999996</v>
      </c>
    </row>
    <row r="11" spans="1:23" x14ac:dyDescent="0.15">
      <c r="A11" s="1"/>
      <c r="B11" s="633" t="s">
        <v>393</v>
      </c>
      <c r="C11" s="9">
        <v>42100.92099999998</v>
      </c>
      <c r="D11" s="9">
        <v>104573.28199999996</v>
      </c>
      <c r="E11" s="256">
        <v>146674.20299999998</v>
      </c>
      <c r="F11" s="635">
        <v>531.14200000000005</v>
      </c>
      <c r="G11" s="9">
        <v>311255.13600000012</v>
      </c>
      <c r="H11" s="636">
        <v>311786.27800000011</v>
      </c>
      <c r="I11" s="4">
        <v>1591594.402</v>
      </c>
      <c r="J11" s="9">
        <v>13724.104000000001</v>
      </c>
      <c r="K11" s="2">
        <v>2063778.987</v>
      </c>
      <c r="L11" s="619"/>
      <c r="M11" s="621"/>
      <c r="N11" s="622" t="s">
        <v>393</v>
      </c>
      <c r="O11" s="9">
        <f>SUM(O12:O35)</f>
        <v>24849.684999999987</v>
      </c>
      <c r="P11" s="9">
        <f t="shared" ref="P11:W11" si="0">SUM(P12:P35)</f>
        <v>83978.285999999993</v>
      </c>
      <c r="Q11" s="256">
        <f t="shared" si="0"/>
        <v>108827.97099999999</v>
      </c>
      <c r="R11" s="635">
        <f t="shared" si="0"/>
        <v>270</v>
      </c>
      <c r="S11" s="9">
        <f t="shared" si="0"/>
        <v>227486.62800000035</v>
      </c>
      <c r="T11" s="636">
        <f t="shared" si="0"/>
        <v>227756.62800000035</v>
      </c>
      <c r="U11" s="4">
        <f t="shared" si="0"/>
        <v>974139.64099999995</v>
      </c>
      <c r="V11" s="9">
        <f t="shared" si="0"/>
        <v>441.96499999999997</v>
      </c>
      <c r="W11" s="2">
        <f t="shared" si="0"/>
        <v>1311166.2050000003</v>
      </c>
    </row>
    <row r="12" spans="1:23" x14ac:dyDescent="0.15">
      <c r="A12" s="1"/>
      <c r="B12" s="643" t="s">
        <v>394</v>
      </c>
      <c r="C12" s="644">
        <v>2232.527</v>
      </c>
      <c r="D12" s="644">
        <v>13568.197</v>
      </c>
      <c r="E12" s="419">
        <v>15800.724</v>
      </c>
      <c r="F12" s="645">
        <v>270</v>
      </c>
      <c r="G12" s="644">
        <v>31352.021000000001</v>
      </c>
      <c r="H12" s="421">
        <v>31622.021000000001</v>
      </c>
      <c r="I12" s="425"/>
      <c r="J12" s="644"/>
      <c r="K12" s="420">
        <v>47422.745000000003</v>
      </c>
      <c r="L12" s="619"/>
      <c r="M12" s="621"/>
      <c r="N12" s="623" t="s">
        <v>394</v>
      </c>
      <c r="O12" s="644">
        <v>1197.335</v>
      </c>
      <c r="P12" s="644">
        <v>10534.272999999999</v>
      </c>
      <c r="Q12" s="419">
        <v>11731.608</v>
      </c>
      <c r="R12" s="645">
        <v>270</v>
      </c>
      <c r="S12" s="644">
        <v>30292.323</v>
      </c>
      <c r="T12" s="421">
        <v>30562.323</v>
      </c>
      <c r="U12" s="425"/>
      <c r="V12" s="644">
        <v>0</v>
      </c>
      <c r="W12" s="420">
        <v>42293.930999999997</v>
      </c>
    </row>
    <row r="13" spans="1:23" x14ac:dyDescent="0.15">
      <c r="A13" s="1"/>
      <c r="B13" s="646" t="s">
        <v>395</v>
      </c>
      <c r="C13" s="647">
        <v>3319.66499999999</v>
      </c>
      <c r="D13" s="647">
        <v>10895.692999999999</v>
      </c>
      <c r="E13" s="412">
        <v>14215.357999999989</v>
      </c>
      <c r="F13" s="648"/>
      <c r="G13" s="647">
        <v>15739.674000000001</v>
      </c>
      <c r="H13" s="649">
        <v>15739.674000000001</v>
      </c>
      <c r="I13" s="423"/>
      <c r="J13" s="647"/>
      <c r="K13" s="336">
        <v>29955.031999999992</v>
      </c>
      <c r="L13" s="619"/>
      <c r="M13" s="621"/>
      <c r="N13" s="624" t="s">
        <v>395</v>
      </c>
      <c r="O13" s="647">
        <v>1226.683</v>
      </c>
      <c r="P13" s="647">
        <v>7064.93299999999</v>
      </c>
      <c r="Q13" s="412">
        <v>8291.6159999999909</v>
      </c>
      <c r="R13" s="648"/>
      <c r="S13" s="647">
        <v>9891.1910000000007</v>
      </c>
      <c r="T13" s="649">
        <v>9891.1910000000007</v>
      </c>
      <c r="U13" s="423"/>
      <c r="V13" s="647">
        <v>0</v>
      </c>
      <c r="W13" s="336">
        <v>18182.806999999993</v>
      </c>
    </row>
    <row r="14" spans="1:23" x14ac:dyDescent="0.15">
      <c r="A14" s="1"/>
      <c r="B14" s="646" t="s">
        <v>396</v>
      </c>
      <c r="C14" s="647"/>
      <c r="D14" s="647"/>
      <c r="E14" s="412"/>
      <c r="F14" s="648"/>
      <c r="G14" s="647">
        <v>315.23899999999998</v>
      </c>
      <c r="H14" s="649">
        <v>315.23899999999998</v>
      </c>
      <c r="I14" s="423"/>
      <c r="J14" s="647"/>
      <c r="K14" s="336">
        <v>315.23899999999998</v>
      </c>
      <c r="L14" s="619"/>
      <c r="M14" s="621"/>
      <c r="N14" s="624" t="s">
        <v>396</v>
      </c>
      <c r="O14" s="647"/>
      <c r="P14" s="647"/>
      <c r="Q14" s="412">
        <v>0</v>
      </c>
      <c r="R14" s="648"/>
      <c r="S14" s="647">
        <v>108.675</v>
      </c>
      <c r="T14" s="649">
        <v>108.675</v>
      </c>
      <c r="U14" s="423"/>
      <c r="V14" s="647">
        <v>0</v>
      </c>
      <c r="W14" s="336">
        <v>108.675</v>
      </c>
    </row>
    <row r="15" spans="1:23" x14ac:dyDescent="0.15">
      <c r="A15" s="1"/>
      <c r="B15" s="646" t="s">
        <v>397</v>
      </c>
      <c r="C15" s="647">
        <v>8</v>
      </c>
      <c r="D15" s="647">
        <v>12.856999999999999</v>
      </c>
      <c r="E15" s="412">
        <v>20.856999999999999</v>
      </c>
      <c r="F15" s="648"/>
      <c r="G15" s="647">
        <v>21.428999999999998</v>
      </c>
      <c r="H15" s="649">
        <v>21.428999999999998</v>
      </c>
      <c r="I15" s="423"/>
      <c r="J15" s="647"/>
      <c r="K15" s="336">
        <v>42.286000000000001</v>
      </c>
      <c r="L15" s="619"/>
      <c r="M15" s="621"/>
      <c r="N15" s="624" t="s">
        <v>397</v>
      </c>
      <c r="O15" s="647">
        <v>1.333</v>
      </c>
      <c r="P15" s="647"/>
      <c r="Q15" s="412">
        <v>1.333</v>
      </c>
      <c r="R15" s="648"/>
      <c r="S15" s="647">
        <v>42.857999999999997</v>
      </c>
      <c r="T15" s="649">
        <v>42.857999999999997</v>
      </c>
      <c r="U15" s="423"/>
      <c r="V15" s="647">
        <v>0</v>
      </c>
      <c r="W15" s="336">
        <v>44.190999999999995</v>
      </c>
    </row>
    <row r="16" spans="1:23" x14ac:dyDescent="0.15">
      <c r="A16" s="1"/>
      <c r="B16" s="646" t="s">
        <v>398</v>
      </c>
      <c r="C16" s="647">
        <v>557.09400000000005</v>
      </c>
      <c r="D16" s="647">
        <v>133.928</v>
      </c>
      <c r="E16" s="412">
        <v>691.02200000000005</v>
      </c>
      <c r="F16" s="648">
        <v>128.571</v>
      </c>
      <c r="G16" s="647">
        <v>17992.197</v>
      </c>
      <c r="H16" s="649">
        <v>18120.768</v>
      </c>
      <c r="I16" s="423"/>
      <c r="J16" s="647"/>
      <c r="K16" s="336">
        <v>18811.79</v>
      </c>
      <c r="L16" s="619"/>
      <c r="M16" s="621"/>
      <c r="N16" s="624" t="s">
        <v>398</v>
      </c>
      <c r="O16" s="647">
        <v>8</v>
      </c>
      <c r="P16" s="647">
        <v>55.713999999999999</v>
      </c>
      <c r="Q16" s="412">
        <v>63.713999999999999</v>
      </c>
      <c r="R16" s="648"/>
      <c r="S16" s="647">
        <v>6095.2740000000003</v>
      </c>
      <c r="T16" s="649">
        <v>6095.2740000000003</v>
      </c>
      <c r="U16" s="423"/>
      <c r="V16" s="647">
        <v>0</v>
      </c>
      <c r="W16" s="336">
        <v>6158.9880000000003</v>
      </c>
    </row>
    <row r="17" spans="1:23" x14ac:dyDescent="0.15">
      <c r="A17" s="1"/>
      <c r="B17" s="646" t="s">
        <v>399</v>
      </c>
      <c r="C17" s="647">
        <v>34.667000000000002</v>
      </c>
      <c r="D17" s="647">
        <v>42.857999999999997</v>
      </c>
      <c r="E17" s="412">
        <v>77.525000000000006</v>
      </c>
      <c r="F17" s="648"/>
      <c r="G17" s="647">
        <v>1481.7829999999999</v>
      </c>
      <c r="H17" s="649">
        <v>1481.7829999999999</v>
      </c>
      <c r="I17" s="423"/>
      <c r="J17" s="647"/>
      <c r="K17" s="336">
        <v>1559.308</v>
      </c>
      <c r="L17" s="619"/>
      <c r="M17" s="621"/>
      <c r="N17" s="624" t="s">
        <v>399</v>
      </c>
      <c r="O17" s="647"/>
      <c r="P17" s="647">
        <v>67.498999999999995</v>
      </c>
      <c r="Q17" s="412">
        <v>67.498999999999995</v>
      </c>
      <c r="R17" s="648"/>
      <c r="S17" s="647">
        <v>1189.28</v>
      </c>
      <c r="T17" s="649">
        <v>1189.28</v>
      </c>
      <c r="U17" s="423"/>
      <c r="V17" s="647">
        <v>0</v>
      </c>
      <c r="W17" s="336">
        <v>1256.779</v>
      </c>
    </row>
    <row r="18" spans="1:23" x14ac:dyDescent="0.15">
      <c r="A18" s="1"/>
      <c r="B18" s="646" t="s">
        <v>400</v>
      </c>
      <c r="C18" s="647">
        <v>2439.4340000000002</v>
      </c>
      <c r="D18" s="647">
        <v>66334.12</v>
      </c>
      <c r="E18" s="412">
        <v>68773.553999999989</v>
      </c>
      <c r="F18" s="648"/>
      <c r="G18" s="647">
        <v>100259.08</v>
      </c>
      <c r="H18" s="649">
        <v>100259.08</v>
      </c>
      <c r="I18" s="423">
        <v>1848.2149999999999</v>
      </c>
      <c r="J18" s="647"/>
      <c r="K18" s="336">
        <v>170880.84899999999</v>
      </c>
      <c r="L18" s="619"/>
      <c r="M18" s="621"/>
      <c r="N18" s="624" t="s">
        <v>400</v>
      </c>
      <c r="O18" s="647">
        <v>1060.954</v>
      </c>
      <c r="P18" s="647">
        <v>59853.053999999996</v>
      </c>
      <c r="Q18" s="412">
        <v>60914.007999999994</v>
      </c>
      <c r="R18" s="648"/>
      <c r="S18" s="647">
        <v>81019.850000000195</v>
      </c>
      <c r="T18" s="649">
        <v>81019.850000000195</v>
      </c>
      <c r="U18" s="423"/>
      <c r="V18" s="647">
        <v>0</v>
      </c>
      <c r="W18" s="336">
        <v>141933.85800000018</v>
      </c>
    </row>
    <row r="19" spans="1:23" x14ac:dyDescent="0.15">
      <c r="A19" s="1"/>
      <c r="B19" s="646" t="s">
        <v>401</v>
      </c>
      <c r="C19" s="647">
        <v>54.667000000000002</v>
      </c>
      <c r="D19" s="647">
        <v>218.56800000000001</v>
      </c>
      <c r="E19" s="412">
        <v>273.23500000000001</v>
      </c>
      <c r="F19" s="648"/>
      <c r="G19" s="647">
        <v>1022.1420000000001</v>
      </c>
      <c r="H19" s="649">
        <v>1022.1420000000001</v>
      </c>
      <c r="I19" s="423"/>
      <c r="J19" s="647"/>
      <c r="K19" s="336">
        <v>1295.377</v>
      </c>
      <c r="L19" s="619"/>
      <c r="M19" s="621"/>
      <c r="N19" s="624" t="s">
        <v>401</v>
      </c>
      <c r="O19" s="647"/>
      <c r="P19" s="647"/>
      <c r="Q19" s="412">
        <v>0</v>
      </c>
      <c r="R19" s="648"/>
      <c r="S19" s="647">
        <v>102.857</v>
      </c>
      <c r="T19" s="649">
        <v>102.857</v>
      </c>
      <c r="U19" s="423"/>
      <c r="V19" s="647">
        <v>0</v>
      </c>
      <c r="W19" s="336">
        <v>102.857</v>
      </c>
    </row>
    <row r="20" spans="1:23" x14ac:dyDescent="0.15">
      <c r="A20" s="1"/>
      <c r="B20" s="646" t="s">
        <v>402</v>
      </c>
      <c r="C20" s="647">
        <v>14679.355</v>
      </c>
      <c r="D20" s="647">
        <v>5387.1119999999901</v>
      </c>
      <c r="E20" s="412">
        <v>20066.46699999999</v>
      </c>
      <c r="F20" s="648"/>
      <c r="G20" s="647">
        <v>21492.542000000001</v>
      </c>
      <c r="H20" s="649">
        <v>21492.542000000001</v>
      </c>
      <c r="I20" s="423"/>
      <c r="J20" s="647"/>
      <c r="K20" s="336">
        <v>41559.008999999991</v>
      </c>
      <c r="L20" s="619"/>
      <c r="M20" s="621"/>
      <c r="N20" s="624" t="s">
        <v>402</v>
      </c>
      <c r="O20" s="647">
        <v>9676.1619999999893</v>
      </c>
      <c r="P20" s="647">
        <v>1693.913</v>
      </c>
      <c r="Q20" s="412">
        <v>11370.07499999999</v>
      </c>
      <c r="R20" s="648"/>
      <c r="S20" s="647">
        <v>7320.183</v>
      </c>
      <c r="T20" s="649">
        <v>7320.183</v>
      </c>
      <c r="U20" s="423"/>
      <c r="V20" s="647">
        <v>0</v>
      </c>
      <c r="W20" s="336">
        <v>18690.257999999991</v>
      </c>
    </row>
    <row r="21" spans="1:23" x14ac:dyDescent="0.15">
      <c r="A21" s="1"/>
      <c r="B21" s="646" t="s">
        <v>403</v>
      </c>
      <c r="C21" s="647">
        <v>129.334</v>
      </c>
      <c r="D21" s="647">
        <v>433.92500000000001</v>
      </c>
      <c r="E21" s="412">
        <v>563.25900000000001</v>
      </c>
      <c r="F21" s="648"/>
      <c r="G21" s="647">
        <v>6620.0320000000002</v>
      </c>
      <c r="H21" s="649">
        <v>6620.0320000000002</v>
      </c>
      <c r="I21" s="423"/>
      <c r="J21" s="647"/>
      <c r="K21" s="336">
        <v>7183.2910000000002</v>
      </c>
      <c r="L21" s="619"/>
      <c r="M21" s="621"/>
      <c r="N21" s="624" t="s">
        <v>403</v>
      </c>
      <c r="O21" s="647">
        <v>6.6669999999999998</v>
      </c>
      <c r="P21" s="647">
        <v>144.63999999999999</v>
      </c>
      <c r="Q21" s="412">
        <v>151.30699999999999</v>
      </c>
      <c r="R21" s="648"/>
      <c r="S21" s="647">
        <v>4302.8549999999996</v>
      </c>
      <c r="T21" s="649">
        <v>4302.8549999999996</v>
      </c>
      <c r="U21" s="423"/>
      <c r="V21" s="647">
        <v>0</v>
      </c>
      <c r="W21" s="336">
        <v>4454.1619999999994</v>
      </c>
    </row>
    <row r="22" spans="1:23" x14ac:dyDescent="0.15">
      <c r="A22" s="1"/>
      <c r="B22" s="646" t="s">
        <v>404</v>
      </c>
      <c r="C22" s="647">
        <v>10317.883</v>
      </c>
      <c r="D22" s="647">
        <v>831.42500000000098</v>
      </c>
      <c r="E22" s="412">
        <v>11149.308000000001</v>
      </c>
      <c r="F22" s="648"/>
      <c r="G22" s="647">
        <v>8550.9789999999994</v>
      </c>
      <c r="H22" s="649">
        <v>8550.9789999999994</v>
      </c>
      <c r="I22" s="423"/>
      <c r="J22" s="647"/>
      <c r="K22" s="336">
        <v>19700.287</v>
      </c>
      <c r="L22" s="619"/>
      <c r="M22" s="621"/>
      <c r="N22" s="624" t="s">
        <v>404</v>
      </c>
      <c r="O22" s="647">
        <v>8808.9529999999995</v>
      </c>
      <c r="P22" s="647">
        <v>258.20999999999998</v>
      </c>
      <c r="Q22" s="412">
        <v>9067.1629999999986</v>
      </c>
      <c r="R22" s="648"/>
      <c r="S22" s="647">
        <v>7009.884</v>
      </c>
      <c r="T22" s="649">
        <v>7009.884</v>
      </c>
      <c r="U22" s="423"/>
      <c r="V22" s="647">
        <v>0</v>
      </c>
      <c r="W22" s="336">
        <v>16077.046999999999</v>
      </c>
    </row>
    <row r="23" spans="1:23" x14ac:dyDescent="0.15">
      <c r="A23" s="1"/>
      <c r="B23" s="646" t="s">
        <v>405</v>
      </c>
      <c r="C23" s="647">
        <v>5281.5749999999998</v>
      </c>
      <c r="D23" s="647">
        <v>448.92700000000002</v>
      </c>
      <c r="E23" s="412">
        <v>5730.5019999999995</v>
      </c>
      <c r="F23" s="648"/>
      <c r="G23" s="647">
        <v>3058.1460000000002</v>
      </c>
      <c r="H23" s="649">
        <v>3058.1460000000002</v>
      </c>
      <c r="I23" s="423"/>
      <c r="J23" s="647"/>
      <c r="K23" s="336">
        <v>8788.6479999999992</v>
      </c>
      <c r="L23" s="619"/>
      <c r="M23" s="621"/>
      <c r="N23" s="624" t="s">
        <v>405</v>
      </c>
      <c r="O23" s="647">
        <v>4</v>
      </c>
      <c r="P23" s="647">
        <v>358.928</v>
      </c>
      <c r="Q23" s="412">
        <v>362.928</v>
      </c>
      <c r="R23" s="648"/>
      <c r="S23" s="647">
        <v>1770.79</v>
      </c>
      <c r="T23" s="649">
        <v>1770.79</v>
      </c>
      <c r="U23" s="423"/>
      <c r="V23" s="647">
        <v>0</v>
      </c>
      <c r="W23" s="336">
        <v>2133.7179999999998</v>
      </c>
    </row>
    <row r="24" spans="1:23" x14ac:dyDescent="0.15">
      <c r="A24" s="1"/>
      <c r="B24" s="646" t="s">
        <v>406</v>
      </c>
      <c r="C24" s="647"/>
      <c r="D24" s="647"/>
      <c r="E24" s="412"/>
      <c r="F24" s="648"/>
      <c r="G24" s="647"/>
      <c r="H24" s="649"/>
      <c r="I24" s="423"/>
      <c r="J24" s="647"/>
      <c r="K24" s="336"/>
      <c r="L24" s="619"/>
      <c r="M24" s="621"/>
      <c r="N24" s="624" t="s">
        <v>406</v>
      </c>
      <c r="O24" s="647"/>
      <c r="P24" s="647">
        <v>25.713999999999999</v>
      </c>
      <c r="Q24" s="412">
        <v>25.713999999999999</v>
      </c>
      <c r="R24" s="648"/>
      <c r="S24" s="647"/>
      <c r="T24" s="649">
        <v>0</v>
      </c>
      <c r="U24" s="423"/>
      <c r="V24" s="647">
        <v>0</v>
      </c>
      <c r="W24" s="336">
        <v>25.713999999999999</v>
      </c>
    </row>
    <row r="25" spans="1:23" x14ac:dyDescent="0.15">
      <c r="A25" s="1"/>
      <c r="B25" s="646" t="s">
        <v>407</v>
      </c>
      <c r="C25" s="647">
        <v>288.00099999999998</v>
      </c>
      <c r="D25" s="647">
        <v>1747.4870000000001</v>
      </c>
      <c r="E25" s="412">
        <v>2035.4880000000001</v>
      </c>
      <c r="F25" s="648"/>
      <c r="G25" s="647">
        <v>10629.073</v>
      </c>
      <c r="H25" s="649">
        <v>10629.073</v>
      </c>
      <c r="I25" s="423"/>
      <c r="J25" s="647"/>
      <c r="K25" s="336">
        <v>12664.561</v>
      </c>
      <c r="L25" s="619"/>
      <c r="M25" s="621"/>
      <c r="N25" s="624" t="s">
        <v>407</v>
      </c>
      <c r="O25" s="647">
        <v>53.332999999999998</v>
      </c>
      <c r="P25" s="647">
        <v>1184.992</v>
      </c>
      <c r="Q25" s="412">
        <v>1238.325</v>
      </c>
      <c r="R25" s="648"/>
      <c r="S25" s="647">
        <v>7569.6970000000001</v>
      </c>
      <c r="T25" s="649">
        <v>7569.6970000000001</v>
      </c>
      <c r="U25" s="423"/>
      <c r="V25" s="647">
        <v>0</v>
      </c>
      <c r="W25" s="336">
        <v>8808.0220000000008</v>
      </c>
    </row>
    <row r="26" spans="1:23" x14ac:dyDescent="0.15">
      <c r="A26" s="1"/>
      <c r="B26" s="646" t="s">
        <v>408</v>
      </c>
      <c r="C26" s="647">
        <v>1234.6669999999999</v>
      </c>
      <c r="D26" s="647">
        <v>34.286000000000001</v>
      </c>
      <c r="E26" s="412">
        <v>1268.953</v>
      </c>
      <c r="F26" s="648"/>
      <c r="G26" s="647">
        <v>17361.412</v>
      </c>
      <c r="H26" s="649">
        <v>17361.412</v>
      </c>
      <c r="I26" s="423">
        <v>96.427999999999997</v>
      </c>
      <c r="J26" s="647"/>
      <c r="K26" s="336">
        <v>18726.793000000001</v>
      </c>
      <c r="L26" s="619"/>
      <c r="M26" s="621"/>
      <c r="N26" s="624" t="s">
        <v>408</v>
      </c>
      <c r="O26" s="647">
        <v>14.667</v>
      </c>
      <c r="P26" s="647">
        <v>124.285</v>
      </c>
      <c r="Q26" s="412">
        <v>138.952</v>
      </c>
      <c r="R26" s="648"/>
      <c r="S26" s="647">
        <v>11540.628000000001</v>
      </c>
      <c r="T26" s="649">
        <v>11540.628000000001</v>
      </c>
      <c r="U26" s="423"/>
      <c r="V26" s="647">
        <v>0</v>
      </c>
      <c r="W26" s="336">
        <v>11679.58</v>
      </c>
    </row>
    <row r="27" spans="1:23" x14ac:dyDescent="0.15">
      <c r="A27" s="1"/>
      <c r="B27" s="646" t="s">
        <v>409</v>
      </c>
      <c r="C27" s="647">
        <v>8</v>
      </c>
      <c r="D27" s="647">
        <v>149.99799999999999</v>
      </c>
      <c r="E27" s="412">
        <v>157.99799999999999</v>
      </c>
      <c r="F27" s="648"/>
      <c r="G27" s="647">
        <v>2251.9009999999998</v>
      </c>
      <c r="H27" s="649">
        <v>2251.9009999999998</v>
      </c>
      <c r="I27" s="423"/>
      <c r="J27" s="647"/>
      <c r="K27" s="336">
        <v>2409.8989999999999</v>
      </c>
      <c r="L27" s="619"/>
      <c r="M27" s="621"/>
      <c r="N27" s="624" t="s">
        <v>409</v>
      </c>
      <c r="O27" s="647">
        <v>968</v>
      </c>
      <c r="P27" s="647">
        <v>85.712999999999994</v>
      </c>
      <c r="Q27" s="412">
        <v>1053.713</v>
      </c>
      <c r="R27" s="648"/>
      <c r="S27" s="647">
        <v>2944.2820000000002</v>
      </c>
      <c r="T27" s="649">
        <v>2944.2820000000002</v>
      </c>
      <c r="U27" s="423"/>
      <c r="V27" s="647">
        <v>0</v>
      </c>
      <c r="W27" s="336">
        <v>3997.9949999999999</v>
      </c>
    </row>
    <row r="28" spans="1:23" x14ac:dyDescent="0.15">
      <c r="A28" s="1"/>
      <c r="B28" s="646" t="s">
        <v>410</v>
      </c>
      <c r="C28" s="647">
        <v>759.62300000000005</v>
      </c>
      <c r="D28" s="647">
        <v>1224.633</v>
      </c>
      <c r="E28" s="412">
        <v>1984.2560000000001</v>
      </c>
      <c r="F28" s="648"/>
      <c r="G28" s="647">
        <v>11926.305</v>
      </c>
      <c r="H28" s="649">
        <v>11926.305</v>
      </c>
      <c r="I28" s="423"/>
      <c r="J28" s="647">
        <v>297.322</v>
      </c>
      <c r="K28" s="336">
        <v>14207.883</v>
      </c>
      <c r="L28" s="619"/>
      <c r="M28" s="621"/>
      <c r="N28" s="624" t="s">
        <v>410</v>
      </c>
      <c r="O28" s="647">
        <v>173.33500000000001</v>
      </c>
      <c r="P28" s="647">
        <v>947.13499999999999</v>
      </c>
      <c r="Q28" s="412">
        <v>1120.47</v>
      </c>
      <c r="R28" s="648"/>
      <c r="S28" s="647">
        <v>3063.569</v>
      </c>
      <c r="T28" s="649">
        <v>3063.569</v>
      </c>
      <c r="U28" s="423"/>
      <c r="V28" s="647">
        <v>0</v>
      </c>
      <c r="W28" s="336">
        <v>4184.0389999999998</v>
      </c>
    </row>
    <row r="29" spans="1:23" x14ac:dyDescent="0.15">
      <c r="A29" s="1"/>
      <c r="B29" s="646" t="s">
        <v>411</v>
      </c>
      <c r="C29" s="647">
        <v>65.332999999999998</v>
      </c>
      <c r="D29" s="647">
        <v>80.358000000000004</v>
      </c>
      <c r="E29" s="412">
        <v>145.691</v>
      </c>
      <c r="F29" s="648"/>
      <c r="G29" s="647">
        <v>7705.61</v>
      </c>
      <c r="H29" s="649">
        <v>7705.61</v>
      </c>
      <c r="I29" s="423">
        <v>10607.144</v>
      </c>
      <c r="J29" s="647">
        <v>12394.281000000001</v>
      </c>
      <c r="K29" s="336">
        <v>30852.726000000002</v>
      </c>
      <c r="L29" s="619"/>
      <c r="M29" s="621"/>
      <c r="N29" s="624" t="s">
        <v>411</v>
      </c>
      <c r="O29" s="647">
        <v>21.334</v>
      </c>
      <c r="P29" s="647">
        <v>79.284000000000006</v>
      </c>
      <c r="Q29" s="412">
        <v>100.61800000000001</v>
      </c>
      <c r="R29" s="648"/>
      <c r="S29" s="647">
        <v>1909.5540000000001</v>
      </c>
      <c r="T29" s="649">
        <v>1909.5540000000001</v>
      </c>
      <c r="U29" s="423"/>
      <c r="V29" s="647">
        <v>0</v>
      </c>
      <c r="W29" s="336">
        <v>2010.172</v>
      </c>
    </row>
    <row r="30" spans="1:23" x14ac:dyDescent="0.15">
      <c r="A30" s="1"/>
      <c r="B30" s="646" t="s">
        <v>412</v>
      </c>
      <c r="C30" s="647">
        <v>61.332999999999998</v>
      </c>
      <c r="D30" s="647">
        <v>260.358</v>
      </c>
      <c r="E30" s="412">
        <v>321.69100000000003</v>
      </c>
      <c r="F30" s="648">
        <v>128.571</v>
      </c>
      <c r="G30" s="647">
        <v>3433.2840000000001</v>
      </c>
      <c r="H30" s="649">
        <v>3561.855</v>
      </c>
      <c r="I30" s="423"/>
      <c r="J30" s="647"/>
      <c r="K30" s="336">
        <v>3883.5460000000003</v>
      </c>
      <c r="L30" s="619"/>
      <c r="M30" s="621"/>
      <c r="N30" s="624" t="s">
        <v>412</v>
      </c>
      <c r="O30" s="647">
        <v>4</v>
      </c>
      <c r="P30" s="647">
        <v>462.85700000000003</v>
      </c>
      <c r="Q30" s="412">
        <v>466.85700000000003</v>
      </c>
      <c r="R30" s="648"/>
      <c r="S30" s="647">
        <v>1073.569</v>
      </c>
      <c r="T30" s="649">
        <v>1073.569</v>
      </c>
      <c r="U30" s="423"/>
      <c r="V30" s="647">
        <v>0</v>
      </c>
      <c r="W30" s="336">
        <v>1540.4259999999999</v>
      </c>
    </row>
    <row r="31" spans="1:23" x14ac:dyDescent="0.15">
      <c r="A31" s="1"/>
      <c r="B31" s="646" t="s">
        <v>413</v>
      </c>
      <c r="C31" s="647"/>
      <c r="D31" s="647"/>
      <c r="E31" s="412"/>
      <c r="F31" s="648"/>
      <c r="G31" s="647"/>
      <c r="H31" s="649"/>
      <c r="I31" s="423"/>
      <c r="J31" s="647"/>
      <c r="K31" s="336"/>
      <c r="L31" s="619"/>
      <c r="M31" s="621"/>
      <c r="N31" s="624" t="s">
        <v>413</v>
      </c>
      <c r="O31" s="647"/>
      <c r="P31" s="647"/>
      <c r="Q31" s="412">
        <v>0</v>
      </c>
      <c r="R31" s="648"/>
      <c r="S31" s="647">
        <v>847.5</v>
      </c>
      <c r="T31" s="649">
        <v>847.5</v>
      </c>
      <c r="U31" s="423"/>
      <c r="V31" s="647">
        <v>0</v>
      </c>
      <c r="W31" s="336">
        <v>847.5</v>
      </c>
    </row>
    <row r="32" spans="1:23" x14ac:dyDescent="0.15">
      <c r="A32" s="1"/>
      <c r="B32" s="646" t="s">
        <v>414</v>
      </c>
      <c r="C32" s="647"/>
      <c r="D32" s="647"/>
      <c r="E32" s="412"/>
      <c r="F32" s="648"/>
      <c r="G32" s="647"/>
      <c r="H32" s="649"/>
      <c r="I32" s="423"/>
      <c r="J32" s="647"/>
      <c r="K32" s="336"/>
      <c r="L32" s="619"/>
      <c r="M32" s="621"/>
      <c r="N32" s="624" t="s">
        <v>414</v>
      </c>
      <c r="O32" s="647"/>
      <c r="P32" s="647"/>
      <c r="Q32" s="412">
        <v>0</v>
      </c>
      <c r="R32" s="648"/>
      <c r="S32" s="647">
        <v>1716.787</v>
      </c>
      <c r="T32" s="649">
        <v>1716.787</v>
      </c>
      <c r="U32" s="423"/>
      <c r="V32" s="647">
        <v>0</v>
      </c>
      <c r="W32" s="336">
        <v>1716.787</v>
      </c>
    </row>
    <row r="33" spans="1:23" x14ac:dyDescent="0.15">
      <c r="A33" s="1"/>
      <c r="B33" s="646" t="s">
        <v>415</v>
      </c>
      <c r="C33" s="647">
        <v>581.76199999999994</v>
      </c>
      <c r="D33" s="647">
        <v>2263.913</v>
      </c>
      <c r="E33" s="412">
        <v>2845.6750000000002</v>
      </c>
      <c r="F33" s="648">
        <v>4</v>
      </c>
      <c r="G33" s="647">
        <v>44825.504000000103</v>
      </c>
      <c r="H33" s="649">
        <v>44829.504000000103</v>
      </c>
      <c r="I33" s="423">
        <v>1579042.615</v>
      </c>
      <c r="J33" s="647">
        <v>473.21499999999997</v>
      </c>
      <c r="K33" s="336">
        <v>1627191.0090000001</v>
      </c>
      <c r="L33" s="619"/>
      <c r="M33" s="621"/>
      <c r="N33" s="624" t="s">
        <v>415</v>
      </c>
      <c r="O33" s="647">
        <v>1602.2619999999999</v>
      </c>
      <c r="P33" s="647">
        <v>903.21500000000003</v>
      </c>
      <c r="Q33" s="412">
        <v>2505.4769999999999</v>
      </c>
      <c r="R33" s="648"/>
      <c r="S33" s="647">
        <v>43580.737000000103</v>
      </c>
      <c r="T33" s="649">
        <v>43580.737000000103</v>
      </c>
      <c r="U33" s="423">
        <v>974139.64099999995</v>
      </c>
      <c r="V33" s="647">
        <v>441.96499999999997</v>
      </c>
      <c r="W33" s="336">
        <v>1020667.8200000001</v>
      </c>
    </row>
    <row r="34" spans="1:23" x14ac:dyDescent="0.15">
      <c r="A34" s="1"/>
      <c r="B34" s="646" t="s">
        <v>416</v>
      </c>
      <c r="C34" s="647"/>
      <c r="D34" s="647">
        <v>305.35500000000002</v>
      </c>
      <c r="E34" s="412">
        <v>305.35500000000002</v>
      </c>
      <c r="F34" s="648"/>
      <c r="G34" s="647">
        <v>4029.6410000000001</v>
      </c>
      <c r="H34" s="649">
        <v>4029.6410000000001</v>
      </c>
      <c r="I34" s="423"/>
      <c r="J34" s="647"/>
      <c r="K34" s="336">
        <v>4334.9960000000001</v>
      </c>
      <c r="L34" s="619"/>
      <c r="M34" s="621"/>
      <c r="N34" s="624" t="s">
        <v>416</v>
      </c>
      <c r="O34" s="647"/>
      <c r="P34" s="647"/>
      <c r="Q34" s="412">
        <v>0</v>
      </c>
      <c r="R34" s="648"/>
      <c r="S34" s="647">
        <v>3704.2869999999998</v>
      </c>
      <c r="T34" s="649">
        <v>3704.2869999999998</v>
      </c>
      <c r="U34" s="423"/>
      <c r="V34" s="647">
        <v>0</v>
      </c>
      <c r="W34" s="336">
        <v>3704.2869999999998</v>
      </c>
    </row>
    <row r="35" spans="1:23" x14ac:dyDescent="0.15">
      <c r="A35" s="1"/>
      <c r="B35" s="650" t="s">
        <v>417</v>
      </c>
      <c r="C35" s="651">
        <v>48.000999999999998</v>
      </c>
      <c r="D35" s="651">
        <v>199.28399999999999</v>
      </c>
      <c r="E35" s="414">
        <v>247.285</v>
      </c>
      <c r="F35" s="652"/>
      <c r="G35" s="651">
        <v>1187.1420000000001</v>
      </c>
      <c r="H35" s="422">
        <v>1187.1420000000001</v>
      </c>
      <c r="I35" s="424"/>
      <c r="J35" s="651">
        <v>559.28599999999994</v>
      </c>
      <c r="K35" s="371">
        <v>1993.7130000000002</v>
      </c>
      <c r="L35" s="619"/>
      <c r="M35" s="621"/>
      <c r="N35" s="625" t="s">
        <v>417</v>
      </c>
      <c r="O35" s="651">
        <v>22.667000000000002</v>
      </c>
      <c r="P35" s="651">
        <v>133.92699999999999</v>
      </c>
      <c r="Q35" s="414">
        <v>156.59399999999999</v>
      </c>
      <c r="R35" s="652"/>
      <c r="S35" s="651">
        <v>389.99799999999999</v>
      </c>
      <c r="T35" s="422">
        <v>389.99799999999999</v>
      </c>
      <c r="U35" s="424"/>
      <c r="V35" s="651">
        <v>0</v>
      </c>
      <c r="W35" s="371">
        <v>546.59199999999998</v>
      </c>
    </row>
    <row r="36" spans="1:23" x14ac:dyDescent="0.15">
      <c r="A36" s="1"/>
      <c r="B36" s="633" t="s">
        <v>418</v>
      </c>
      <c r="C36" s="9">
        <v>10.667</v>
      </c>
      <c r="D36" s="9"/>
      <c r="E36" s="256">
        <v>10.667</v>
      </c>
      <c r="F36" s="635"/>
      <c r="G36" s="9">
        <v>62.143000000000001</v>
      </c>
      <c r="H36" s="636">
        <v>62.143000000000001</v>
      </c>
      <c r="I36" s="4">
        <v>214.286</v>
      </c>
      <c r="J36" s="9"/>
      <c r="K36" s="2">
        <v>287.096</v>
      </c>
      <c r="L36" s="619"/>
      <c r="M36" s="621"/>
      <c r="N36" s="622" t="s">
        <v>418</v>
      </c>
      <c r="O36" s="9"/>
      <c r="P36" s="9"/>
      <c r="Q36" s="256">
        <v>0</v>
      </c>
      <c r="R36" s="635"/>
      <c r="S36" s="9">
        <v>57.143000000000001</v>
      </c>
      <c r="T36" s="636">
        <v>57.143000000000001</v>
      </c>
      <c r="U36" s="4"/>
      <c r="V36" s="9">
        <v>0</v>
      </c>
      <c r="W36" s="2">
        <v>57.143000000000001</v>
      </c>
    </row>
    <row r="37" spans="1:23" x14ac:dyDescent="0.15">
      <c r="A37" s="1"/>
      <c r="B37" s="633" t="s">
        <v>419</v>
      </c>
      <c r="C37" s="9"/>
      <c r="D37" s="9"/>
      <c r="E37" s="256"/>
      <c r="F37" s="635"/>
      <c r="G37" s="9"/>
      <c r="H37" s="636"/>
      <c r="I37" s="4"/>
      <c r="J37" s="9"/>
      <c r="K37" s="2"/>
      <c r="L37" s="619"/>
      <c r="M37" s="621"/>
      <c r="N37" s="622" t="s">
        <v>419</v>
      </c>
      <c r="O37" s="9"/>
      <c r="P37" s="9">
        <v>12.856999999999999</v>
      </c>
      <c r="Q37" s="256">
        <v>12.856999999999999</v>
      </c>
      <c r="R37" s="635"/>
      <c r="S37" s="9"/>
      <c r="T37" s="636">
        <v>0</v>
      </c>
      <c r="U37" s="4"/>
      <c r="V37" s="9">
        <v>0</v>
      </c>
      <c r="W37" s="2">
        <v>12.856999999999999</v>
      </c>
    </row>
    <row r="38" spans="1:23" x14ac:dyDescent="0.15">
      <c r="A38" s="1"/>
      <c r="B38" s="633" t="s">
        <v>420</v>
      </c>
      <c r="C38" s="9">
        <v>202.47399999999999</v>
      </c>
      <c r="D38" s="9">
        <v>2349.6390000000001</v>
      </c>
      <c r="E38" s="256">
        <v>2552.1130000000003</v>
      </c>
      <c r="F38" s="635"/>
      <c r="G38" s="9">
        <v>6292.1109999999999</v>
      </c>
      <c r="H38" s="636">
        <v>6292.1109999999999</v>
      </c>
      <c r="I38" s="4">
        <v>11622.619000000001</v>
      </c>
      <c r="J38" s="9">
        <v>687.85599999999999</v>
      </c>
      <c r="K38" s="2">
        <v>21154.699000000001</v>
      </c>
      <c r="L38" s="619"/>
      <c r="M38" s="621"/>
      <c r="N38" s="622" t="s">
        <v>420</v>
      </c>
      <c r="O38" s="9">
        <v>71.998000000000005</v>
      </c>
      <c r="P38" s="9">
        <v>877.51199999999903</v>
      </c>
      <c r="Q38" s="256">
        <v>949.50999999999908</v>
      </c>
      <c r="R38" s="635"/>
      <c r="S38" s="9">
        <v>5755.598</v>
      </c>
      <c r="T38" s="636">
        <v>5755.598</v>
      </c>
      <c r="U38" s="4">
        <v>11330.357</v>
      </c>
      <c r="V38" s="9">
        <v>17.5</v>
      </c>
      <c r="W38" s="2">
        <v>18052.965</v>
      </c>
    </row>
    <row r="39" spans="1:23" x14ac:dyDescent="0.15">
      <c r="A39" s="1"/>
      <c r="B39" s="633" t="s">
        <v>421</v>
      </c>
      <c r="C39" s="9">
        <v>964.55799999999999</v>
      </c>
      <c r="D39" s="9">
        <v>1648.1969999999999</v>
      </c>
      <c r="E39" s="256">
        <v>2612.7550000000001</v>
      </c>
      <c r="F39" s="635">
        <v>12.856999999999999</v>
      </c>
      <c r="G39" s="9">
        <v>15267.565000000001</v>
      </c>
      <c r="H39" s="636">
        <v>15280.422</v>
      </c>
      <c r="I39" s="4">
        <v>23802.321</v>
      </c>
      <c r="J39" s="9">
        <v>81.786000000000001</v>
      </c>
      <c r="K39" s="2">
        <v>41777.284</v>
      </c>
      <c r="L39" s="619"/>
      <c r="M39" s="621"/>
      <c r="N39" s="622" t="s">
        <v>421</v>
      </c>
      <c r="O39" s="9">
        <v>17639.332999999999</v>
      </c>
      <c r="P39" s="9">
        <v>18697.913</v>
      </c>
      <c r="Q39" s="256">
        <v>36337.245999999999</v>
      </c>
      <c r="R39" s="635">
        <v>1793.1420000000001</v>
      </c>
      <c r="S39" s="9">
        <v>62266.89</v>
      </c>
      <c r="T39" s="636">
        <v>64060.031999999999</v>
      </c>
      <c r="U39" s="4">
        <v>633226.96400000004</v>
      </c>
      <c r="V39" s="9">
        <v>1864.2819999999999</v>
      </c>
      <c r="W39" s="2">
        <v>735488.52399999998</v>
      </c>
    </row>
    <row r="40" spans="1:23" x14ac:dyDescent="0.15">
      <c r="A40" s="1"/>
      <c r="B40" s="633" t="s">
        <v>422</v>
      </c>
      <c r="C40" s="9"/>
      <c r="D40" s="9"/>
      <c r="E40" s="256"/>
      <c r="F40" s="635"/>
      <c r="G40" s="9"/>
      <c r="H40" s="636"/>
      <c r="I40" s="4"/>
      <c r="J40" s="9"/>
      <c r="K40" s="2"/>
      <c r="L40" s="619"/>
      <c r="M40" s="621"/>
      <c r="N40" s="622" t="s">
        <v>422</v>
      </c>
      <c r="O40" s="9"/>
      <c r="P40" s="9"/>
      <c r="Q40" s="256"/>
      <c r="R40" s="635"/>
      <c r="S40" s="9"/>
      <c r="T40" s="636"/>
      <c r="U40" s="4"/>
      <c r="V40" s="9"/>
      <c r="W40" s="2"/>
    </row>
    <row r="41" spans="1:23" x14ac:dyDescent="0.15">
      <c r="A41" s="1"/>
      <c r="B41" s="633" t="s">
        <v>423</v>
      </c>
      <c r="C41" s="9"/>
      <c r="D41" s="9"/>
      <c r="E41" s="256"/>
      <c r="F41" s="635"/>
      <c r="G41" s="9"/>
      <c r="H41" s="636"/>
      <c r="I41" s="4"/>
      <c r="J41" s="9"/>
      <c r="K41" s="2"/>
      <c r="L41" s="619"/>
      <c r="M41" s="621"/>
      <c r="N41" s="622" t="s">
        <v>423</v>
      </c>
      <c r="O41" s="9"/>
      <c r="P41" s="9"/>
      <c r="Q41" s="256"/>
      <c r="R41" s="635"/>
      <c r="S41" s="9"/>
      <c r="T41" s="636"/>
      <c r="U41" s="4"/>
      <c r="V41" s="9"/>
      <c r="W41" s="2"/>
    </row>
    <row r="42" spans="1:23" x14ac:dyDescent="0.15">
      <c r="A42" s="1"/>
      <c r="B42" s="633" t="s">
        <v>424</v>
      </c>
      <c r="C42" s="9"/>
      <c r="D42" s="9"/>
      <c r="E42" s="256"/>
      <c r="F42" s="635"/>
      <c r="G42" s="9"/>
      <c r="H42" s="636"/>
      <c r="I42" s="4"/>
      <c r="J42" s="9"/>
      <c r="K42" s="2"/>
      <c r="L42" s="619"/>
      <c r="M42" s="621"/>
      <c r="N42" s="622" t="s">
        <v>424</v>
      </c>
      <c r="O42" s="9"/>
      <c r="P42" s="9"/>
      <c r="Q42" s="256"/>
      <c r="R42" s="635"/>
      <c r="S42" s="9"/>
      <c r="T42" s="636"/>
      <c r="U42" s="4"/>
      <c r="V42" s="9"/>
      <c r="W42" s="2"/>
    </row>
    <row r="43" spans="1:23" x14ac:dyDescent="0.15">
      <c r="A43" s="1"/>
      <c r="B43" s="633" t="s">
        <v>425</v>
      </c>
      <c r="C43" s="9"/>
      <c r="D43" s="9">
        <v>135</v>
      </c>
      <c r="E43" s="256">
        <v>135</v>
      </c>
      <c r="F43" s="635"/>
      <c r="G43" s="9"/>
      <c r="H43" s="636"/>
      <c r="I43" s="4"/>
      <c r="J43" s="9"/>
      <c r="K43" s="2">
        <v>135</v>
      </c>
      <c r="L43" s="619"/>
      <c r="M43" s="621"/>
      <c r="N43" s="622" t="s">
        <v>425</v>
      </c>
      <c r="O43" s="9"/>
      <c r="P43" s="9"/>
      <c r="Q43" s="256">
        <v>0</v>
      </c>
      <c r="R43" s="635"/>
      <c r="S43" s="9">
        <v>205.714</v>
      </c>
      <c r="T43" s="636">
        <v>205.714</v>
      </c>
      <c r="U43" s="4"/>
      <c r="V43" s="9">
        <v>0</v>
      </c>
      <c r="W43" s="2">
        <v>205.714</v>
      </c>
    </row>
    <row r="44" spans="1:23" x14ac:dyDescent="0.15">
      <c r="A44" s="1"/>
      <c r="B44" s="633" t="s">
        <v>426</v>
      </c>
      <c r="C44" s="9"/>
      <c r="D44" s="9"/>
      <c r="E44" s="256"/>
      <c r="F44" s="635"/>
      <c r="G44" s="9"/>
      <c r="H44" s="636"/>
      <c r="I44" s="4"/>
      <c r="J44" s="9"/>
      <c r="K44" s="2"/>
      <c r="L44" s="619"/>
      <c r="M44" s="621"/>
      <c r="N44" s="622" t="s">
        <v>426</v>
      </c>
      <c r="O44" s="9"/>
      <c r="P44" s="9"/>
      <c r="Q44" s="256"/>
      <c r="R44" s="635"/>
      <c r="S44" s="9"/>
      <c r="T44" s="636"/>
      <c r="U44" s="4"/>
      <c r="V44" s="9"/>
      <c r="W44" s="2"/>
    </row>
    <row r="45" spans="1:23" x14ac:dyDescent="0.15">
      <c r="A45" s="1"/>
      <c r="B45" s="633" t="s">
        <v>427</v>
      </c>
      <c r="C45" s="9"/>
      <c r="D45" s="9"/>
      <c r="E45" s="256"/>
      <c r="F45" s="635"/>
      <c r="G45" s="9"/>
      <c r="H45" s="636"/>
      <c r="I45" s="4"/>
      <c r="J45" s="9"/>
      <c r="K45" s="2"/>
      <c r="L45" s="619"/>
      <c r="M45" s="621"/>
      <c r="N45" s="622" t="s">
        <v>427</v>
      </c>
      <c r="O45" s="9">
        <v>32</v>
      </c>
      <c r="P45" s="9">
        <v>102.858</v>
      </c>
      <c r="Q45" s="256">
        <v>134.858</v>
      </c>
      <c r="R45" s="635"/>
      <c r="S45" s="9"/>
      <c r="T45" s="636">
        <v>0</v>
      </c>
      <c r="U45" s="4"/>
      <c r="V45" s="9">
        <v>0</v>
      </c>
      <c r="W45" s="2">
        <v>134.858</v>
      </c>
    </row>
    <row r="46" spans="1:23" x14ac:dyDescent="0.15">
      <c r="A46" s="1"/>
      <c r="B46" s="633" t="s">
        <v>439</v>
      </c>
      <c r="C46" s="9">
        <v>173.33600000000001</v>
      </c>
      <c r="D46" s="9">
        <v>1283.557</v>
      </c>
      <c r="E46" s="256">
        <v>1456.893</v>
      </c>
      <c r="F46" s="635"/>
      <c r="G46" s="9">
        <v>4223.6170000000002</v>
      </c>
      <c r="H46" s="636">
        <v>4223.6170000000002</v>
      </c>
      <c r="I46" s="4">
        <v>2153.5709999999999</v>
      </c>
      <c r="J46" s="9">
        <v>1276.0719999999999</v>
      </c>
      <c r="K46" s="2">
        <v>9110.1530000000002</v>
      </c>
      <c r="L46" s="619"/>
      <c r="M46" s="621"/>
      <c r="N46" s="622" t="s">
        <v>428</v>
      </c>
      <c r="O46" s="9">
        <v>244.001</v>
      </c>
      <c r="P46" s="9">
        <v>471.428</v>
      </c>
      <c r="Q46" s="256">
        <v>715.42899999999997</v>
      </c>
      <c r="R46" s="635"/>
      <c r="S46" s="9">
        <v>2897.7130000000002</v>
      </c>
      <c r="T46" s="636">
        <v>2897.7130000000002</v>
      </c>
      <c r="U46" s="4">
        <v>1189.2850000000001</v>
      </c>
      <c r="V46" s="9">
        <v>1372.501</v>
      </c>
      <c r="W46" s="2">
        <v>6174.9279999999999</v>
      </c>
    </row>
    <row r="47" spans="1:23" x14ac:dyDescent="0.15">
      <c r="A47" s="1"/>
      <c r="B47" s="633" t="s">
        <v>440</v>
      </c>
      <c r="C47" s="9">
        <v>29.332999999999998</v>
      </c>
      <c r="D47" s="9">
        <v>33.215000000000003</v>
      </c>
      <c r="E47" s="256">
        <v>62.548000000000002</v>
      </c>
      <c r="F47" s="635"/>
      <c r="G47" s="9">
        <v>2550.239</v>
      </c>
      <c r="H47" s="636">
        <v>2550.239</v>
      </c>
      <c r="I47" s="4">
        <v>90</v>
      </c>
      <c r="J47" s="9">
        <v>395.35700000000003</v>
      </c>
      <c r="K47" s="2">
        <v>3098.1440000000002</v>
      </c>
      <c r="L47" s="619"/>
      <c r="M47" s="621"/>
      <c r="N47" s="622" t="s">
        <v>440</v>
      </c>
      <c r="O47" s="9">
        <v>5.3330000000000002</v>
      </c>
      <c r="P47" s="9">
        <v>22.5</v>
      </c>
      <c r="Q47" s="256">
        <v>27.832999999999998</v>
      </c>
      <c r="R47" s="635"/>
      <c r="S47" s="9">
        <v>2615.049</v>
      </c>
      <c r="T47" s="636">
        <v>2615.049</v>
      </c>
      <c r="U47" s="4">
        <v>143.572</v>
      </c>
      <c r="V47" s="9">
        <v>395.35700000000003</v>
      </c>
      <c r="W47" s="2">
        <v>3181.8110000000001</v>
      </c>
    </row>
    <row r="48" spans="1:23" x14ac:dyDescent="0.15">
      <c r="A48" s="1"/>
      <c r="B48" s="633" t="s">
        <v>429</v>
      </c>
      <c r="C48" s="9">
        <v>171.429</v>
      </c>
      <c r="D48" s="9"/>
      <c r="E48" s="256">
        <v>171.429</v>
      </c>
      <c r="F48" s="635"/>
      <c r="G48" s="9">
        <v>1070.357</v>
      </c>
      <c r="H48" s="636">
        <v>1070.357</v>
      </c>
      <c r="I48" s="4"/>
      <c r="J48" s="9"/>
      <c r="K48" s="2">
        <v>1241.7860000000001</v>
      </c>
      <c r="L48" s="619"/>
      <c r="M48" s="621"/>
      <c r="N48" s="626" t="s">
        <v>429</v>
      </c>
      <c r="O48" s="9">
        <v>30.667999999999999</v>
      </c>
      <c r="P48" s="9"/>
      <c r="Q48" s="256">
        <v>30.667999999999999</v>
      </c>
      <c r="R48" s="635"/>
      <c r="S48" s="9">
        <v>1972.5</v>
      </c>
      <c r="T48" s="636">
        <v>1972.5</v>
      </c>
      <c r="U48" s="4"/>
      <c r="V48" s="9">
        <v>0</v>
      </c>
      <c r="W48" s="2">
        <v>2003.1679999999999</v>
      </c>
    </row>
    <row r="49" spans="1:23" x14ac:dyDescent="0.15">
      <c r="A49" s="1"/>
      <c r="B49" s="633" t="s">
        <v>430</v>
      </c>
      <c r="C49" s="9">
        <v>214589.43</v>
      </c>
      <c r="D49" s="9"/>
      <c r="E49" s="256">
        <v>214589.43</v>
      </c>
      <c r="F49" s="635"/>
      <c r="G49" s="9"/>
      <c r="H49" s="636"/>
      <c r="I49" s="4"/>
      <c r="J49" s="9"/>
      <c r="K49" s="2">
        <v>214589.43</v>
      </c>
      <c r="L49" s="619"/>
      <c r="M49" s="621"/>
      <c r="N49" s="622" t="s">
        <v>430</v>
      </c>
      <c r="O49" s="9">
        <v>391272.14399999997</v>
      </c>
      <c r="P49" s="9"/>
      <c r="Q49" s="256">
        <v>391272.14399999997</v>
      </c>
      <c r="R49" s="635"/>
      <c r="S49" s="9"/>
      <c r="T49" s="636">
        <v>0</v>
      </c>
      <c r="U49" s="4"/>
      <c r="V49" s="9">
        <v>32.143000000000001</v>
      </c>
      <c r="W49" s="2">
        <v>391304.28699999995</v>
      </c>
    </row>
    <row r="50" spans="1:23" x14ac:dyDescent="0.15">
      <c r="A50" s="1"/>
      <c r="B50" s="633" t="s">
        <v>431</v>
      </c>
      <c r="C50" s="9">
        <v>468270.26299999998</v>
      </c>
      <c r="D50" s="9">
        <v>172506.700000001</v>
      </c>
      <c r="E50" s="256">
        <v>640776.96300000092</v>
      </c>
      <c r="F50" s="635">
        <v>1184.4649999999999</v>
      </c>
      <c r="G50" s="9">
        <v>683722.85300003598</v>
      </c>
      <c r="H50" s="636">
        <v>684907.31800003594</v>
      </c>
      <c r="I50" s="4">
        <v>413773.88300001097</v>
      </c>
      <c r="J50" s="9">
        <v>9603.2160000000003</v>
      </c>
      <c r="K50" s="2">
        <v>1749061.3800000479</v>
      </c>
      <c r="L50" s="619"/>
      <c r="M50" s="621"/>
      <c r="N50" s="622" t="s">
        <v>431</v>
      </c>
      <c r="O50" s="9">
        <v>305073.82400000002</v>
      </c>
      <c r="P50" s="9">
        <v>184839.006000002</v>
      </c>
      <c r="Q50" s="256">
        <v>489912.83000000205</v>
      </c>
      <c r="R50" s="635">
        <v>1297.751</v>
      </c>
      <c r="S50" s="9">
        <v>740329.81900003797</v>
      </c>
      <c r="T50" s="636">
        <v>741627.57000003802</v>
      </c>
      <c r="U50" s="4">
        <v>427464.120000011</v>
      </c>
      <c r="V50" s="9">
        <v>21662.143</v>
      </c>
      <c r="W50" s="2">
        <v>1680666.6630000509</v>
      </c>
    </row>
    <row r="51" spans="1:23" ht="12.75" thickBot="1" x14ac:dyDescent="0.2">
      <c r="A51" s="1"/>
      <c r="B51" s="634" t="s">
        <v>432</v>
      </c>
      <c r="C51" s="637">
        <v>739253.3189999999</v>
      </c>
      <c r="D51" s="637">
        <v>294856.646000001</v>
      </c>
      <c r="E51" s="638">
        <v>1034109.9650000009</v>
      </c>
      <c r="F51" s="639">
        <v>3360.893</v>
      </c>
      <c r="G51" s="637">
        <v>1067498.714000036</v>
      </c>
      <c r="H51" s="640">
        <v>1070859.6070000362</v>
      </c>
      <c r="I51" s="641">
        <v>2047493.939000011</v>
      </c>
      <c r="J51" s="637">
        <v>25785.891000000003</v>
      </c>
      <c r="K51" s="642">
        <v>4178249.4020000473</v>
      </c>
      <c r="L51" s="619"/>
      <c r="M51" s="621"/>
      <c r="N51" s="627" t="s">
        <v>432</v>
      </c>
      <c r="O51" s="637">
        <v>739253.3189999999</v>
      </c>
      <c r="P51" s="637">
        <v>294856.64600000199</v>
      </c>
      <c r="Q51" s="638">
        <v>1034109.9650000021</v>
      </c>
      <c r="R51" s="639">
        <v>3360.893</v>
      </c>
      <c r="S51" s="637">
        <v>1067498.7140000383</v>
      </c>
      <c r="T51" s="640">
        <v>1070859.6070000383</v>
      </c>
      <c r="U51" s="641">
        <v>2047493.9390000107</v>
      </c>
      <c r="V51" s="637">
        <v>25785.891</v>
      </c>
      <c r="W51" s="642">
        <v>4178249.4020000515</v>
      </c>
    </row>
    <row r="52" spans="1:23" x14ac:dyDescent="0.15">
      <c r="A52" s="1"/>
    </row>
  </sheetData>
  <mergeCells count="14">
    <mergeCell ref="C4:E4"/>
    <mergeCell ref="F4:H4"/>
    <mergeCell ref="I4:I5"/>
    <mergeCell ref="J4:J5"/>
    <mergeCell ref="B2:K2"/>
    <mergeCell ref="K4:K5"/>
    <mergeCell ref="B4:B5"/>
    <mergeCell ref="R4:T4"/>
    <mergeCell ref="U4:U5"/>
    <mergeCell ref="V4:V5"/>
    <mergeCell ref="W4:W5"/>
    <mergeCell ref="N2:W2"/>
    <mergeCell ref="O4:Q4"/>
    <mergeCell ref="N4:N5"/>
  </mergeCells>
  <phoneticPr fontId="3"/>
  <pageMargins left="0.70866141732283472" right="0.70866141732283472" top="0.74803149606299213" bottom="0.74803149606299213" header="0.31496062992125984" footer="0.31496062992125984"/>
  <pageSetup paperSize="9" scale="87" orientation="portrait" r:id="rId1"/>
  <headerFooter>
    <oddFooter>&amp;C&amp;P</oddFooter>
  </headerFooter>
  <colBreaks count="1" manualBreakCount="1">
    <brk id="12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51"/>
  <sheetViews>
    <sheetView showZeros="0" view="pageBreakPreview" zoomScaleNormal="115" zoomScaleSheetLayoutView="100" workbookViewId="0"/>
  </sheetViews>
  <sheetFormatPr defaultColWidth="8.625" defaultRowHeight="14.1" customHeight="1" x14ac:dyDescent="0.15"/>
  <cols>
    <col min="1" max="1" width="3.5" style="1" customWidth="1"/>
    <col min="2" max="2" width="11.625" style="1" customWidth="1"/>
    <col min="3" max="10" width="8.125" style="1" customWidth="1"/>
    <col min="11" max="11" width="8.625" style="1" customWidth="1"/>
    <col min="12" max="52" width="8.125" style="1" customWidth="1"/>
    <col min="53" max="57" width="8.625" style="1"/>
    <col min="58" max="58" width="7.625" style="1" customWidth="1"/>
    <col min="59" max="16384" width="8.625" style="1"/>
  </cols>
  <sheetData>
    <row r="1" spans="2:60" ht="12" x14ac:dyDescent="0.15"/>
    <row r="2" spans="2:60" s="792" customFormat="1" ht="14.25" x14ac:dyDescent="0.15">
      <c r="C2" s="1719" t="s">
        <v>545</v>
      </c>
      <c r="D2" s="1719"/>
      <c r="E2" s="1719"/>
      <c r="F2" s="1719"/>
      <c r="G2" s="1719"/>
      <c r="H2" s="1719"/>
      <c r="I2" s="1719"/>
      <c r="J2" s="1719"/>
      <c r="K2" s="793"/>
      <c r="L2" s="793"/>
      <c r="M2" s="1719" t="s">
        <v>546</v>
      </c>
      <c r="N2" s="1719"/>
      <c r="O2" s="1719"/>
      <c r="P2" s="1719"/>
      <c r="Q2" s="1719"/>
      <c r="R2" s="1719"/>
      <c r="S2" s="1719"/>
      <c r="T2" s="1719"/>
      <c r="U2" s="793"/>
      <c r="V2" s="793"/>
      <c r="W2" s="1719" t="s">
        <v>546</v>
      </c>
      <c r="X2" s="1719"/>
      <c r="Y2" s="1719"/>
      <c r="Z2" s="1719"/>
      <c r="AA2" s="1719"/>
      <c r="AB2" s="1719"/>
      <c r="AC2" s="1719"/>
      <c r="AD2" s="1719"/>
      <c r="AE2" s="793"/>
      <c r="AF2" s="793"/>
      <c r="AG2" s="1719" t="s">
        <v>546</v>
      </c>
      <c r="AH2" s="1719"/>
      <c r="AI2" s="1719"/>
      <c r="AJ2" s="1719"/>
      <c r="AK2" s="1719"/>
      <c r="AL2" s="1719"/>
      <c r="AM2" s="1719"/>
      <c r="AN2" s="1719"/>
      <c r="AO2" s="793"/>
      <c r="AP2" s="793"/>
      <c r="AQ2" s="1719" t="s">
        <v>546</v>
      </c>
      <c r="AR2" s="1719"/>
      <c r="AS2" s="1719"/>
      <c r="AT2" s="1719"/>
      <c r="AU2" s="1719"/>
      <c r="AV2" s="1719"/>
      <c r="AW2" s="1719"/>
      <c r="AX2" s="1719"/>
      <c r="AY2" s="793"/>
      <c r="AZ2" s="794"/>
      <c r="BA2" s="794"/>
      <c r="BB2" s="794"/>
      <c r="BC2" s="794"/>
      <c r="BD2" s="794"/>
      <c r="BE2" s="794"/>
      <c r="BF2" s="794"/>
      <c r="BG2" s="795"/>
      <c r="BH2" s="795"/>
    </row>
    <row r="3" spans="2:60" ht="12.75" thickBot="1" x14ac:dyDescent="0.2">
      <c r="L3" s="418" t="s">
        <v>54</v>
      </c>
      <c r="V3" s="418" t="s">
        <v>54</v>
      </c>
      <c r="AF3" s="418" t="s">
        <v>54</v>
      </c>
      <c r="AP3" s="418" t="s">
        <v>54</v>
      </c>
      <c r="AZ3" s="418" t="s">
        <v>54</v>
      </c>
      <c r="BE3" s="418"/>
    </row>
    <row r="4" spans="2:60" ht="27.75" customHeight="1" thickBot="1" x14ac:dyDescent="0.2">
      <c r="B4" s="796" t="s">
        <v>547</v>
      </c>
      <c r="C4" s="797" t="s">
        <v>4</v>
      </c>
      <c r="D4" s="798" t="s">
        <v>548</v>
      </c>
      <c r="E4" s="798" t="s">
        <v>549</v>
      </c>
      <c r="F4" s="798" t="s">
        <v>550</v>
      </c>
      <c r="G4" s="798" t="s">
        <v>15</v>
      </c>
      <c r="H4" s="798" t="s">
        <v>551</v>
      </c>
      <c r="I4" s="799" t="s">
        <v>325</v>
      </c>
      <c r="J4" s="798" t="s">
        <v>552</v>
      </c>
      <c r="K4" s="799" t="s">
        <v>261</v>
      </c>
      <c r="L4" s="800" t="s">
        <v>7</v>
      </c>
      <c r="M4" s="797" t="s">
        <v>553</v>
      </c>
      <c r="N4" s="799" t="s">
        <v>9</v>
      </c>
      <c r="O4" s="798" t="s">
        <v>10</v>
      </c>
      <c r="P4" s="798" t="s">
        <v>554</v>
      </c>
      <c r="Q4" s="798" t="s">
        <v>11</v>
      </c>
      <c r="R4" s="798" t="s">
        <v>31</v>
      </c>
      <c r="S4" s="798" t="s">
        <v>22</v>
      </c>
      <c r="T4" s="798" t="s">
        <v>555</v>
      </c>
      <c r="U4" s="798" t="s">
        <v>23</v>
      </c>
      <c r="V4" s="801" t="s">
        <v>13</v>
      </c>
      <c r="W4" s="797" t="s">
        <v>556</v>
      </c>
      <c r="X4" s="798" t="s">
        <v>557</v>
      </c>
      <c r="Y4" s="798" t="s">
        <v>558</v>
      </c>
      <c r="Z4" s="799" t="s">
        <v>559</v>
      </c>
      <c r="AA4" s="798" t="s">
        <v>14</v>
      </c>
      <c r="AB4" s="798" t="s">
        <v>17</v>
      </c>
      <c r="AC4" s="798" t="s">
        <v>36</v>
      </c>
      <c r="AD4" s="799" t="s">
        <v>560</v>
      </c>
      <c r="AE4" s="798" t="s">
        <v>561</v>
      </c>
      <c r="AF4" s="801" t="s">
        <v>562</v>
      </c>
      <c r="AG4" s="797" t="s">
        <v>30</v>
      </c>
      <c r="AH4" s="798" t="s">
        <v>563</v>
      </c>
      <c r="AI4" s="798" t="s">
        <v>564</v>
      </c>
      <c r="AJ4" s="798" t="s">
        <v>565</v>
      </c>
      <c r="AK4" s="798" t="s">
        <v>566</v>
      </c>
      <c r="AL4" s="798" t="s">
        <v>39</v>
      </c>
      <c r="AM4" s="798" t="s">
        <v>567</v>
      </c>
      <c r="AN4" s="798" t="s">
        <v>568</v>
      </c>
      <c r="AO4" s="798" t="s">
        <v>569</v>
      </c>
      <c r="AP4" s="801" t="s">
        <v>570</v>
      </c>
      <c r="AQ4" s="797" t="s">
        <v>33</v>
      </c>
      <c r="AR4" s="798" t="s">
        <v>40</v>
      </c>
      <c r="AS4" s="798" t="s">
        <v>251</v>
      </c>
      <c r="AT4" s="798" t="s">
        <v>215</v>
      </c>
      <c r="AU4" s="798" t="s">
        <v>571</v>
      </c>
      <c r="AV4" s="798" t="s">
        <v>572</v>
      </c>
      <c r="AW4" s="798" t="s">
        <v>573</v>
      </c>
      <c r="AX4" s="798" t="s">
        <v>26</v>
      </c>
      <c r="AY4" s="798" t="s">
        <v>574</v>
      </c>
      <c r="AZ4" s="802" t="s">
        <v>2</v>
      </c>
    </row>
    <row r="5" spans="2:60" ht="14.1" customHeight="1" x14ac:dyDescent="0.15">
      <c r="B5" s="15" t="s">
        <v>4</v>
      </c>
      <c r="C5" s="803"/>
      <c r="D5" s="804"/>
      <c r="E5" s="804"/>
      <c r="F5" s="804"/>
      <c r="G5" s="804">
        <v>36186.456604172759</v>
      </c>
      <c r="H5" s="804"/>
      <c r="I5" s="804">
        <v>40620</v>
      </c>
      <c r="J5" s="804">
        <v>14626.464285714286</v>
      </c>
      <c r="K5" s="804">
        <v>81859.5</v>
      </c>
      <c r="L5" s="365"/>
      <c r="M5" s="252">
        <v>21629.962978723404</v>
      </c>
      <c r="N5" s="10">
        <v>59957.045454545427</v>
      </c>
      <c r="O5" s="10">
        <v>14485.5</v>
      </c>
      <c r="P5" s="10"/>
      <c r="Q5" s="10"/>
      <c r="R5" s="10"/>
      <c r="S5" s="10"/>
      <c r="T5" s="10"/>
      <c r="U5" s="10"/>
      <c r="V5" s="11"/>
      <c r="W5" s="252"/>
      <c r="X5" s="10"/>
      <c r="Y5" s="10"/>
      <c r="Z5" s="10"/>
      <c r="AA5" s="10"/>
      <c r="AB5" s="10"/>
      <c r="AC5" s="10"/>
      <c r="AD5" s="10"/>
      <c r="AE5" s="10"/>
      <c r="AF5" s="11"/>
      <c r="AG5" s="252"/>
      <c r="AH5" s="10"/>
      <c r="AI5" s="10"/>
      <c r="AJ5" s="10"/>
      <c r="AK5" s="10"/>
      <c r="AL5" s="10"/>
      <c r="AM5" s="10"/>
      <c r="AN5" s="10"/>
      <c r="AO5" s="10"/>
      <c r="AP5" s="11"/>
      <c r="AQ5" s="252"/>
      <c r="AR5" s="10"/>
      <c r="AS5" s="10"/>
      <c r="AT5" s="10"/>
      <c r="AU5" s="10"/>
      <c r="AV5" s="10"/>
      <c r="AW5" s="10"/>
      <c r="AX5" s="10"/>
      <c r="AY5" s="10"/>
      <c r="AZ5" s="254">
        <v>269364.9293231559</v>
      </c>
    </row>
    <row r="6" spans="2:60" ht="14.1" customHeight="1" x14ac:dyDescent="0.15">
      <c r="B6" s="16" t="s">
        <v>548</v>
      </c>
      <c r="C6" s="255"/>
      <c r="D6" s="9"/>
      <c r="E6" s="9"/>
      <c r="F6" s="9">
        <v>75509.685571394541</v>
      </c>
      <c r="G6" s="9"/>
      <c r="H6" s="9">
        <v>30</v>
      </c>
      <c r="I6" s="9"/>
      <c r="J6" s="9"/>
      <c r="K6" s="9"/>
      <c r="L6" s="2"/>
      <c r="M6" s="255"/>
      <c r="N6" s="9"/>
      <c r="O6" s="9"/>
      <c r="P6" s="9"/>
      <c r="Q6" s="9"/>
      <c r="R6" s="9"/>
      <c r="S6" s="9"/>
      <c r="T6" s="9"/>
      <c r="U6" s="9"/>
      <c r="V6" s="2"/>
      <c r="W6" s="255"/>
      <c r="X6" s="9"/>
      <c r="Y6" s="9"/>
      <c r="Z6" s="9"/>
      <c r="AA6" s="9"/>
      <c r="AB6" s="9"/>
      <c r="AC6" s="9"/>
      <c r="AD6" s="9"/>
      <c r="AE6" s="9"/>
      <c r="AF6" s="2"/>
      <c r="AG6" s="255"/>
      <c r="AH6" s="9"/>
      <c r="AI6" s="9"/>
      <c r="AJ6" s="9"/>
      <c r="AK6" s="9"/>
      <c r="AL6" s="9"/>
      <c r="AM6" s="9"/>
      <c r="AN6" s="9"/>
      <c r="AO6" s="9"/>
      <c r="AP6" s="2"/>
      <c r="AQ6" s="255"/>
      <c r="AR6" s="9"/>
      <c r="AS6" s="9"/>
      <c r="AT6" s="9"/>
      <c r="AU6" s="9"/>
      <c r="AV6" s="9"/>
      <c r="AW6" s="9"/>
      <c r="AX6" s="9"/>
      <c r="AY6" s="9"/>
      <c r="AZ6" s="257">
        <v>75539.685571394541</v>
      </c>
    </row>
    <row r="7" spans="2:60" ht="14.1" customHeight="1" x14ac:dyDescent="0.15">
      <c r="B7" s="16" t="s">
        <v>549</v>
      </c>
      <c r="C7" s="255"/>
      <c r="D7" s="9"/>
      <c r="E7" s="9"/>
      <c r="F7" s="9"/>
      <c r="G7" s="9"/>
      <c r="H7" s="9"/>
      <c r="I7" s="9"/>
      <c r="J7" s="9"/>
      <c r="K7" s="9"/>
      <c r="L7" s="2"/>
      <c r="M7" s="255">
        <v>20314.2532051282</v>
      </c>
      <c r="N7" s="9"/>
      <c r="O7" s="9"/>
      <c r="P7" s="9">
        <v>41715.999677835054</v>
      </c>
      <c r="Q7" s="9"/>
      <c r="R7" s="9"/>
      <c r="S7" s="9"/>
      <c r="T7" s="9"/>
      <c r="U7" s="9"/>
      <c r="V7" s="2"/>
      <c r="W7" s="255"/>
      <c r="X7" s="9"/>
      <c r="Y7" s="9"/>
      <c r="Z7" s="9"/>
      <c r="AA7" s="9"/>
      <c r="AB7" s="9"/>
      <c r="AC7" s="9"/>
      <c r="AD7" s="9"/>
      <c r="AE7" s="9"/>
      <c r="AF7" s="2"/>
      <c r="AG7" s="255"/>
      <c r="AH7" s="9"/>
      <c r="AI7" s="9"/>
      <c r="AJ7" s="9"/>
      <c r="AK7" s="9"/>
      <c r="AL7" s="9"/>
      <c r="AM7" s="9"/>
      <c r="AN7" s="9"/>
      <c r="AO7" s="9"/>
      <c r="AP7" s="2"/>
      <c r="AQ7" s="255"/>
      <c r="AR7" s="9"/>
      <c r="AS7" s="9"/>
      <c r="AT7" s="9"/>
      <c r="AU7" s="9"/>
      <c r="AV7" s="9"/>
      <c r="AW7" s="9"/>
      <c r="AX7" s="9"/>
      <c r="AY7" s="9"/>
      <c r="AZ7" s="257">
        <v>62030.25288296325</v>
      </c>
    </row>
    <row r="8" spans="2:60" ht="14.1" customHeight="1" x14ac:dyDescent="0.15">
      <c r="B8" s="16" t="s">
        <v>550</v>
      </c>
      <c r="C8" s="255"/>
      <c r="D8" s="9">
        <v>73532.53776737969</v>
      </c>
      <c r="E8" s="9"/>
      <c r="F8" s="9"/>
      <c r="G8" s="9"/>
      <c r="H8" s="9"/>
      <c r="I8" s="9"/>
      <c r="J8" s="9"/>
      <c r="K8" s="9"/>
      <c r="L8" s="2"/>
      <c r="M8" s="255"/>
      <c r="N8" s="9"/>
      <c r="O8" s="9"/>
      <c r="P8" s="9"/>
      <c r="Q8" s="9"/>
      <c r="R8" s="9"/>
      <c r="S8" s="9"/>
      <c r="T8" s="9"/>
      <c r="U8" s="9"/>
      <c r="V8" s="2"/>
      <c r="W8" s="255"/>
      <c r="X8" s="9"/>
      <c r="Y8" s="9"/>
      <c r="Z8" s="9"/>
      <c r="AA8" s="9"/>
      <c r="AB8" s="9"/>
      <c r="AC8" s="9"/>
      <c r="AD8" s="9"/>
      <c r="AE8" s="9"/>
      <c r="AF8" s="2"/>
      <c r="AG8" s="255"/>
      <c r="AH8" s="9"/>
      <c r="AI8" s="9"/>
      <c r="AJ8" s="9"/>
      <c r="AK8" s="9"/>
      <c r="AL8" s="9"/>
      <c r="AM8" s="9"/>
      <c r="AN8" s="9"/>
      <c r="AO8" s="9"/>
      <c r="AP8" s="2"/>
      <c r="AQ8" s="255"/>
      <c r="AR8" s="9"/>
      <c r="AS8" s="9"/>
      <c r="AT8" s="9"/>
      <c r="AU8" s="9"/>
      <c r="AV8" s="9"/>
      <c r="AW8" s="9"/>
      <c r="AX8" s="9"/>
      <c r="AY8" s="9"/>
      <c r="AZ8" s="257">
        <v>73532.53776737969</v>
      </c>
    </row>
    <row r="9" spans="2:60" ht="14.1" customHeight="1" x14ac:dyDescent="0.15">
      <c r="B9" s="16" t="s">
        <v>15</v>
      </c>
      <c r="C9" s="255">
        <v>52071.685867197673</v>
      </c>
      <c r="D9" s="9"/>
      <c r="E9" s="9"/>
      <c r="F9" s="9"/>
      <c r="G9" s="9"/>
      <c r="H9" s="9"/>
      <c r="I9" s="9"/>
      <c r="J9" s="9"/>
      <c r="K9" s="9"/>
      <c r="L9" s="2"/>
      <c r="M9" s="255"/>
      <c r="N9" s="9"/>
      <c r="O9" s="9"/>
      <c r="P9" s="9"/>
      <c r="Q9" s="9"/>
      <c r="R9" s="9"/>
      <c r="S9" s="9"/>
      <c r="T9" s="9"/>
      <c r="U9" s="9"/>
      <c r="V9" s="2"/>
      <c r="W9" s="255"/>
      <c r="X9" s="9"/>
      <c r="Y9" s="9"/>
      <c r="Z9" s="9"/>
      <c r="AA9" s="9"/>
      <c r="AB9" s="9"/>
      <c r="AC9" s="9"/>
      <c r="AD9" s="9"/>
      <c r="AE9" s="9"/>
      <c r="AF9" s="2"/>
      <c r="AG9" s="255"/>
      <c r="AH9" s="9"/>
      <c r="AI9" s="9"/>
      <c r="AJ9" s="9"/>
      <c r="AK9" s="9"/>
      <c r="AL9" s="9"/>
      <c r="AM9" s="9"/>
      <c r="AN9" s="9"/>
      <c r="AO9" s="9"/>
      <c r="AP9" s="2"/>
      <c r="AQ9" s="255"/>
      <c r="AR9" s="9"/>
      <c r="AS9" s="9"/>
      <c r="AT9" s="9"/>
      <c r="AU9" s="9"/>
      <c r="AV9" s="9"/>
      <c r="AW9" s="9"/>
      <c r="AX9" s="9"/>
      <c r="AY9" s="9"/>
      <c r="AZ9" s="257">
        <v>52071.685867197673</v>
      </c>
    </row>
    <row r="10" spans="2:60" ht="14.1" customHeight="1" x14ac:dyDescent="0.15">
      <c r="B10" s="16" t="s">
        <v>6</v>
      </c>
      <c r="C10" s="255">
        <v>38242.5</v>
      </c>
      <c r="D10" s="9"/>
      <c r="E10" s="9"/>
      <c r="F10" s="9"/>
      <c r="G10" s="9"/>
      <c r="H10" s="9"/>
      <c r="I10" s="9"/>
      <c r="J10" s="9"/>
      <c r="K10" s="9"/>
      <c r="L10" s="2"/>
      <c r="M10" s="255"/>
      <c r="N10" s="9"/>
      <c r="O10" s="9">
        <v>14082.6</v>
      </c>
      <c r="P10" s="9"/>
      <c r="Q10" s="9"/>
      <c r="R10" s="9"/>
      <c r="S10" s="9"/>
      <c r="T10" s="9"/>
      <c r="U10" s="9"/>
      <c r="V10" s="2"/>
      <c r="W10" s="255"/>
      <c r="X10" s="9"/>
      <c r="Y10" s="9"/>
      <c r="Z10" s="9"/>
      <c r="AA10" s="9"/>
      <c r="AB10" s="9"/>
      <c r="AC10" s="9"/>
      <c r="AD10" s="9"/>
      <c r="AE10" s="9"/>
      <c r="AF10" s="2"/>
      <c r="AG10" s="255"/>
      <c r="AH10" s="9"/>
      <c r="AI10" s="9"/>
      <c r="AJ10" s="9"/>
      <c r="AK10" s="9"/>
      <c r="AL10" s="9"/>
      <c r="AM10" s="9"/>
      <c r="AN10" s="9"/>
      <c r="AO10" s="9"/>
      <c r="AP10" s="2"/>
      <c r="AQ10" s="255"/>
      <c r="AR10" s="9"/>
      <c r="AS10" s="9"/>
      <c r="AT10" s="9"/>
      <c r="AU10" s="9"/>
      <c r="AV10" s="9"/>
      <c r="AW10" s="9"/>
      <c r="AX10" s="9"/>
      <c r="AY10" s="9"/>
      <c r="AZ10" s="257">
        <v>52325.1</v>
      </c>
    </row>
    <row r="11" spans="2:60" ht="14.1" customHeight="1" x14ac:dyDescent="0.15">
      <c r="B11" s="16" t="s">
        <v>552</v>
      </c>
      <c r="C11" s="255">
        <v>18374.482758620685</v>
      </c>
      <c r="D11" s="9"/>
      <c r="E11" s="9"/>
      <c r="F11" s="9"/>
      <c r="G11" s="9"/>
      <c r="H11" s="9"/>
      <c r="I11" s="9"/>
      <c r="J11" s="9"/>
      <c r="K11" s="9"/>
      <c r="L11" s="2"/>
      <c r="M11" s="255"/>
      <c r="N11" s="9"/>
      <c r="O11" s="9"/>
      <c r="P11" s="9"/>
      <c r="Q11" s="9"/>
      <c r="R11" s="9"/>
      <c r="S11" s="9"/>
      <c r="T11" s="9"/>
      <c r="U11" s="9"/>
      <c r="V11" s="2"/>
      <c r="W11" s="255"/>
      <c r="X11" s="9"/>
      <c r="Y11" s="9"/>
      <c r="Z11" s="9"/>
      <c r="AA11" s="9"/>
      <c r="AB11" s="9"/>
      <c r="AC11" s="9"/>
      <c r="AD11" s="9"/>
      <c r="AE11" s="9"/>
      <c r="AF11" s="2"/>
      <c r="AG11" s="255"/>
      <c r="AH11" s="9"/>
      <c r="AI11" s="9"/>
      <c r="AJ11" s="9"/>
      <c r="AK11" s="9"/>
      <c r="AL11" s="9"/>
      <c r="AM11" s="9"/>
      <c r="AN11" s="9"/>
      <c r="AO11" s="9"/>
      <c r="AP11" s="2"/>
      <c r="AQ11" s="255"/>
      <c r="AR11" s="9"/>
      <c r="AS11" s="9"/>
      <c r="AT11" s="9"/>
      <c r="AU11" s="9"/>
      <c r="AV11" s="9"/>
      <c r="AW11" s="9"/>
      <c r="AX11" s="9"/>
      <c r="AY11" s="9"/>
      <c r="AZ11" s="257">
        <v>18374.482758620685</v>
      </c>
    </row>
    <row r="12" spans="2:60" ht="14.1" customHeight="1" x14ac:dyDescent="0.15">
      <c r="B12" s="16" t="s">
        <v>261</v>
      </c>
      <c r="C12" s="255">
        <v>105162</v>
      </c>
      <c r="D12" s="9"/>
      <c r="E12" s="9"/>
      <c r="F12" s="9"/>
      <c r="G12" s="9"/>
      <c r="H12" s="9"/>
      <c r="I12" s="9"/>
      <c r="J12" s="9"/>
      <c r="K12" s="9"/>
      <c r="L12" s="2"/>
      <c r="M12" s="255"/>
      <c r="N12" s="9"/>
      <c r="O12" s="9"/>
      <c r="P12" s="9"/>
      <c r="Q12" s="9"/>
      <c r="R12" s="9"/>
      <c r="S12" s="9"/>
      <c r="T12" s="9"/>
      <c r="U12" s="9"/>
      <c r="V12" s="2"/>
      <c r="W12" s="255"/>
      <c r="X12" s="9"/>
      <c r="Y12" s="9"/>
      <c r="Z12" s="9"/>
      <c r="AA12" s="9"/>
      <c r="AB12" s="9"/>
      <c r="AC12" s="9"/>
      <c r="AD12" s="9"/>
      <c r="AE12" s="9"/>
      <c r="AF12" s="2"/>
      <c r="AG12" s="255"/>
      <c r="AH12" s="9"/>
      <c r="AI12" s="9"/>
      <c r="AJ12" s="9"/>
      <c r="AK12" s="9"/>
      <c r="AL12" s="9"/>
      <c r="AM12" s="9"/>
      <c r="AN12" s="9"/>
      <c r="AO12" s="9"/>
      <c r="AP12" s="2"/>
      <c r="AQ12" s="255"/>
      <c r="AR12" s="9"/>
      <c r="AS12" s="9"/>
      <c r="AT12" s="9"/>
      <c r="AU12" s="9"/>
      <c r="AV12" s="9"/>
      <c r="AW12" s="9"/>
      <c r="AX12" s="9"/>
      <c r="AY12" s="9"/>
      <c r="AZ12" s="257">
        <v>105162</v>
      </c>
    </row>
    <row r="13" spans="2:60" ht="14.1" customHeight="1" x14ac:dyDescent="0.15">
      <c r="B13" s="57" t="s">
        <v>7</v>
      </c>
      <c r="C13" s="255"/>
      <c r="D13" s="9"/>
      <c r="E13" s="9"/>
      <c r="F13" s="9"/>
      <c r="G13" s="9"/>
      <c r="H13" s="9"/>
      <c r="I13" s="9"/>
      <c r="J13" s="9"/>
      <c r="K13" s="9"/>
      <c r="L13" s="2"/>
      <c r="M13" s="255"/>
      <c r="N13" s="9"/>
      <c r="O13" s="9"/>
      <c r="P13" s="9"/>
      <c r="Q13" s="9"/>
      <c r="R13" s="9"/>
      <c r="S13" s="9"/>
      <c r="T13" s="9"/>
      <c r="U13" s="9"/>
      <c r="V13" s="2"/>
      <c r="W13" s="255"/>
      <c r="X13" s="9"/>
      <c r="Y13" s="9"/>
      <c r="Z13" s="9">
        <v>1164</v>
      </c>
      <c r="AA13" s="9"/>
      <c r="AB13" s="9"/>
      <c r="AC13" s="9"/>
      <c r="AD13" s="9"/>
      <c r="AE13" s="9"/>
      <c r="AF13" s="2"/>
      <c r="AG13" s="255">
        <v>27538.5</v>
      </c>
      <c r="AH13" s="9"/>
      <c r="AI13" s="9"/>
      <c r="AJ13" s="9"/>
      <c r="AK13" s="9"/>
      <c r="AL13" s="9"/>
      <c r="AM13" s="9"/>
      <c r="AN13" s="9"/>
      <c r="AO13" s="9"/>
      <c r="AP13" s="2"/>
      <c r="AQ13" s="255"/>
      <c r="AR13" s="9"/>
      <c r="AS13" s="9"/>
      <c r="AT13" s="9"/>
      <c r="AU13" s="9"/>
      <c r="AV13" s="9"/>
      <c r="AW13" s="9"/>
      <c r="AX13" s="9"/>
      <c r="AY13" s="9"/>
      <c r="AZ13" s="257">
        <v>28702.5</v>
      </c>
    </row>
    <row r="14" spans="2:60" ht="14.1" customHeight="1" x14ac:dyDescent="0.15">
      <c r="B14" s="57" t="s">
        <v>553</v>
      </c>
      <c r="C14" s="255">
        <v>37316.084507042244</v>
      </c>
      <c r="D14" s="9"/>
      <c r="E14" s="9">
        <v>46851.84210526316</v>
      </c>
      <c r="F14" s="9"/>
      <c r="G14" s="9"/>
      <c r="H14" s="9"/>
      <c r="I14" s="9"/>
      <c r="J14" s="9">
        <v>177</v>
      </c>
      <c r="K14" s="9"/>
      <c r="L14" s="2"/>
      <c r="M14" s="255"/>
      <c r="N14" s="9"/>
      <c r="O14" s="9"/>
      <c r="P14" s="9"/>
      <c r="Q14" s="9"/>
      <c r="R14" s="9"/>
      <c r="S14" s="9"/>
      <c r="T14" s="9"/>
      <c r="U14" s="9"/>
      <c r="V14" s="2"/>
      <c r="W14" s="255"/>
      <c r="X14" s="9"/>
      <c r="Y14" s="9"/>
      <c r="Z14" s="9"/>
      <c r="AA14" s="9"/>
      <c r="AB14" s="9"/>
      <c r="AC14" s="9"/>
      <c r="AD14" s="9"/>
      <c r="AE14" s="9"/>
      <c r="AF14" s="2"/>
      <c r="AG14" s="255"/>
      <c r="AH14" s="9"/>
      <c r="AI14" s="9"/>
      <c r="AJ14" s="9"/>
      <c r="AK14" s="9"/>
      <c r="AL14" s="9"/>
      <c r="AM14" s="9"/>
      <c r="AN14" s="9"/>
      <c r="AO14" s="9"/>
      <c r="AP14" s="2"/>
      <c r="AQ14" s="255"/>
      <c r="AR14" s="9"/>
      <c r="AS14" s="9"/>
      <c r="AT14" s="9"/>
      <c r="AU14" s="9"/>
      <c r="AV14" s="9"/>
      <c r="AW14" s="9"/>
      <c r="AX14" s="9"/>
      <c r="AY14" s="9"/>
      <c r="AZ14" s="257">
        <v>84344.926612305397</v>
      </c>
    </row>
    <row r="15" spans="2:60" ht="14.1" customHeight="1" x14ac:dyDescent="0.15">
      <c r="B15" s="16" t="s">
        <v>9</v>
      </c>
      <c r="C15" s="255">
        <v>59930.859691252168</v>
      </c>
      <c r="D15" s="9"/>
      <c r="E15" s="9"/>
      <c r="F15" s="9"/>
      <c r="G15" s="9"/>
      <c r="H15" s="9"/>
      <c r="I15" s="9"/>
      <c r="J15" s="9"/>
      <c r="K15" s="9"/>
      <c r="L15" s="2"/>
      <c r="M15" s="255"/>
      <c r="N15" s="9"/>
      <c r="O15" s="9"/>
      <c r="P15" s="9"/>
      <c r="Q15" s="9"/>
      <c r="R15" s="9"/>
      <c r="S15" s="9"/>
      <c r="T15" s="9"/>
      <c r="U15" s="9"/>
      <c r="V15" s="2"/>
      <c r="W15" s="255"/>
      <c r="X15" s="9"/>
      <c r="Y15" s="9"/>
      <c r="Z15" s="9"/>
      <c r="AA15" s="9"/>
      <c r="AB15" s="9"/>
      <c r="AC15" s="9"/>
      <c r="AD15" s="9"/>
      <c r="AE15" s="9"/>
      <c r="AF15" s="2"/>
      <c r="AG15" s="255"/>
      <c r="AH15" s="9"/>
      <c r="AI15" s="9"/>
      <c r="AJ15" s="9"/>
      <c r="AK15" s="9"/>
      <c r="AL15" s="9"/>
      <c r="AM15" s="9"/>
      <c r="AN15" s="9"/>
      <c r="AO15" s="9"/>
      <c r="AP15" s="2"/>
      <c r="AQ15" s="255"/>
      <c r="AR15" s="9"/>
      <c r="AS15" s="9"/>
      <c r="AT15" s="9"/>
      <c r="AU15" s="9"/>
      <c r="AV15" s="9"/>
      <c r="AW15" s="9"/>
      <c r="AX15" s="9"/>
      <c r="AY15" s="9"/>
      <c r="AZ15" s="257">
        <v>59930.859691252168</v>
      </c>
    </row>
    <row r="16" spans="2:60" ht="14.1" customHeight="1" x14ac:dyDescent="0.15">
      <c r="B16" s="57" t="s">
        <v>10</v>
      </c>
      <c r="C16" s="255">
        <v>15541.5</v>
      </c>
      <c r="D16" s="9"/>
      <c r="E16" s="9"/>
      <c r="F16" s="9"/>
      <c r="G16" s="9"/>
      <c r="H16" s="9"/>
      <c r="I16" s="9">
        <v>18210.75</v>
      </c>
      <c r="J16" s="9"/>
      <c r="K16" s="9"/>
      <c r="L16" s="2"/>
      <c r="M16" s="255"/>
      <c r="N16" s="9"/>
      <c r="O16" s="9"/>
      <c r="P16" s="9"/>
      <c r="Q16" s="9"/>
      <c r="R16" s="9"/>
      <c r="S16" s="9"/>
      <c r="T16" s="9"/>
      <c r="U16" s="9"/>
      <c r="V16" s="2"/>
      <c r="W16" s="255"/>
      <c r="X16" s="9"/>
      <c r="Y16" s="9"/>
      <c r="Z16" s="9"/>
      <c r="AA16" s="9"/>
      <c r="AB16" s="9"/>
      <c r="AC16" s="9"/>
      <c r="AD16" s="9"/>
      <c r="AE16" s="9"/>
      <c r="AF16" s="2"/>
      <c r="AG16" s="255"/>
      <c r="AH16" s="9"/>
      <c r="AI16" s="9"/>
      <c r="AJ16" s="9"/>
      <c r="AK16" s="9"/>
      <c r="AL16" s="9"/>
      <c r="AM16" s="9"/>
      <c r="AN16" s="9"/>
      <c r="AO16" s="9"/>
      <c r="AP16" s="2"/>
      <c r="AQ16" s="255"/>
      <c r="AR16" s="9"/>
      <c r="AS16" s="9"/>
      <c r="AT16" s="9"/>
      <c r="AU16" s="9"/>
      <c r="AV16" s="9"/>
      <c r="AW16" s="9"/>
      <c r="AX16" s="9"/>
      <c r="AY16" s="9"/>
      <c r="AZ16" s="257">
        <v>33752.25</v>
      </c>
    </row>
    <row r="17" spans="2:52" ht="14.1" customHeight="1" x14ac:dyDescent="0.15">
      <c r="B17" s="16" t="s">
        <v>554</v>
      </c>
      <c r="C17" s="255"/>
      <c r="D17" s="9"/>
      <c r="E17" s="9">
        <v>48605.898340961139</v>
      </c>
      <c r="F17" s="9"/>
      <c r="G17" s="9"/>
      <c r="H17" s="9"/>
      <c r="I17" s="9"/>
      <c r="J17" s="9"/>
      <c r="K17" s="9"/>
      <c r="L17" s="2"/>
      <c r="M17" s="255"/>
      <c r="N17" s="9"/>
      <c r="O17" s="9"/>
      <c r="P17" s="9"/>
      <c r="Q17" s="9"/>
      <c r="R17" s="9"/>
      <c r="S17" s="9"/>
      <c r="T17" s="9"/>
      <c r="U17" s="9"/>
      <c r="V17" s="2"/>
      <c r="W17" s="255"/>
      <c r="X17" s="9"/>
      <c r="Y17" s="9"/>
      <c r="Z17" s="9"/>
      <c r="AA17" s="9"/>
      <c r="AB17" s="9"/>
      <c r="AC17" s="9"/>
      <c r="AD17" s="9"/>
      <c r="AE17" s="9"/>
      <c r="AF17" s="2"/>
      <c r="AG17" s="255"/>
      <c r="AH17" s="9"/>
      <c r="AI17" s="9"/>
      <c r="AJ17" s="9"/>
      <c r="AK17" s="9"/>
      <c r="AL17" s="9"/>
      <c r="AM17" s="9"/>
      <c r="AN17" s="9"/>
      <c r="AO17" s="9"/>
      <c r="AP17" s="2"/>
      <c r="AQ17" s="255"/>
      <c r="AR17" s="9"/>
      <c r="AS17" s="9"/>
      <c r="AT17" s="9"/>
      <c r="AU17" s="9"/>
      <c r="AV17" s="9"/>
      <c r="AW17" s="9"/>
      <c r="AX17" s="9"/>
      <c r="AY17" s="9"/>
      <c r="AZ17" s="257">
        <v>48605.898340961139</v>
      </c>
    </row>
    <row r="18" spans="2:52" ht="14.1" customHeight="1" x14ac:dyDescent="0.15">
      <c r="B18" s="16" t="s">
        <v>11</v>
      </c>
      <c r="C18" s="255"/>
      <c r="D18" s="9"/>
      <c r="E18" s="9"/>
      <c r="F18" s="9"/>
      <c r="G18" s="9"/>
      <c r="H18" s="9"/>
      <c r="I18" s="9"/>
      <c r="J18" s="9"/>
      <c r="K18" s="9"/>
      <c r="L18" s="2"/>
      <c r="M18" s="255"/>
      <c r="N18" s="9"/>
      <c r="O18" s="9"/>
      <c r="P18" s="9"/>
      <c r="Q18" s="9"/>
      <c r="R18" s="9"/>
      <c r="S18" s="9"/>
      <c r="T18" s="9"/>
      <c r="U18" s="9"/>
      <c r="V18" s="2"/>
      <c r="W18" s="255"/>
      <c r="X18" s="9"/>
      <c r="Y18" s="9"/>
      <c r="Z18" s="9"/>
      <c r="AA18" s="9"/>
      <c r="AB18" s="9"/>
      <c r="AC18" s="9"/>
      <c r="AD18" s="9"/>
      <c r="AE18" s="9">
        <v>11090.357142857141</v>
      </c>
      <c r="AF18" s="2"/>
      <c r="AG18" s="255">
        <v>100031.86728072427</v>
      </c>
      <c r="AH18" s="9"/>
      <c r="AI18" s="9"/>
      <c r="AJ18" s="9"/>
      <c r="AK18" s="9"/>
      <c r="AL18" s="9"/>
      <c r="AM18" s="9">
        <v>30638.058823529413</v>
      </c>
      <c r="AN18" s="9"/>
      <c r="AO18" s="9"/>
      <c r="AP18" s="2"/>
      <c r="AQ18" s="255"/>
      <c r="AR18" s="9"/>
      <c r="AS18" s="9"/>
      <c r="AT18" s="9">
        <v>25323.329189189189</v>
      </c>
      <c r="AU18" s="9"/>
      <c r="AV18" s="9"/>
      <c r="AW18" s="9"/>
      <c r="AX18" s="9"/>
      <c r="AY18" s="9"/>
      <c r="AZ18" s="257">
        <v>167083.61243630003</v>
      </c>
    </row>
    <row r="19" spans="2:52" ht="14.1" customHeight="1" x14ac:dyDescent="0.15">
      <c r="B19" s="16" t="s">
        <v>31</v>
      </c>
      <c r="C19" s="255"/>
      <c r="D19" s="9"/>
      <c r="E19" s="9"/>
      <c r="F19" s="9"/>
      <c r="G19" s="9"/>
      <c r="H19" s="9"/>
      <c r="I19" s="9"/>
      <c r="J19" s="9"/>
      <c r="K19" s="9"/>
      <c r="L19" s="2"/>
      <c r="M19" s="255"/>
      <c r="N19" s="9"/>
      <c r="O19" s="9"/>
      <c r="P19" s="9"/>
      <c r="Q19" s="9"/>
      <c r="R19" s="9"/>
      <c r="S19" s="9"/>
      <c r="T19" s="9"/>
      <c r="U19" s="9"/>
      <c r="V19" s="2"/>
      <c r="W19" s="255"/>
      <c r="X19" s="9"/>
      <c r="Y19" s="9"/>
      <c r="Z19" s="9"/>
      <c r="AA19" s="9"/>
      <c r="AB19" s="9"/>
      <c r="AC19" s="9"/>
      <c r="AD19" s="9"/>
      <c r="AE19" s="9"/>
      <c r="AF19" s="2"/>
      <c r="AG19" s="255">
        <v>87833.954081632692</v>
      </c>
      <c r="AH19" s="9"/>
      <c r="AI19" s="9"/>
      <c r="AJ19" s="9"/>
      <c r="AK19" s="9"/>
      <c r="AL19" s="9"/>
      <c r="AM19" s="9"/>
      <c r="AN19" s="9"/>
      <c r="AO19" s="9"/>
      <c r="AP19" s="2"/>
      <c r="AQ19" s="255"/>
      <c r="AR19" s="9"/>
      <c r="AS19" s="9"/>
      <c r="AT19" s="9"/>
      <c r="AU19" s="9"/>
      <c r="AV19" s="9"/>
      <c r="AW19" s="9"/>
      <c r="AX19" s="9"/>
      <c r="AY19" s="9"/>
      <c r="AZ19" s="257">
        <v>87833.954081632692</v>
      </c>
    </row>
    <row r="20" spans="2:52" ht="14.1" customHeight="1" x14ac:dyDescent="0.15">
      <c r="B20" s="16" t="s">
        <v>22</v>
      </c>
      <c r="C20" s="255"/>
      <c r="D20" s="9"/>
      <c r="E20" s="9"/>
      <c r="F20" s="9"/>
      <c r="G20" s="9"/>
      <c r="H20" s="9"/>
      <c r="I20" s="9"/>
      <c r="J20" s="9"/>
      <c r="K20" s="9"/>
      <c r="L20" s="2"/>
      <c r="M20" s="255"/>
      <c r="N20" s="9"/>
      <c r="O20" s="9"/>
      <c r="P20" s="9"/>
      <c r="Q20" s="9"/>
      <c r="R20" s="9"/>
      <c r="S20" s="9"/>
      <c r="T20" s="9"/>
      <c r="U20" s="9"/>
      <c r="V20" s="2"/>
      <c r="W20" s="255"/>
      <c r="X20" s="9"/>
      <c r="Y20" s="9"/>
      <c r="Z20" s="9"/>
      <c r="AA20" s="9">
        <v>57582</v>
      </c>
      <c r="AB20" s="9"/>
      <c r="AC20" s="9">
        <v>1103.5</v>
      </c>
      <c r="AD20" s="9"/>
      <c r="AE20" s="9"/>
      <c r="AF20" s="2"/>
      <c r="AG20" s="255">
        <v>71263.507012076312</v>
      </c>
      <c r="AH20" s="9"/>
      <c r="AI20" s="9"/>
      <c r="AJ20" s="9"/>
      <c r="AK20" s="9"/>
      <c r="AL20" s="9">
        <v>43866.65625</v>
      </c>
      <c r="AM20" s="9"/>
      <c r="AN20" s="9"/>
      <c r="AO20" s="9"/>
      <c r="AP20" s="2"/>
      <c r="AQ20" s="255">
        <v>43842.688614629071</v>
      </c>
      <c r="AR20" s="9"/>
      <c r="AS20" s="9"/>
      <c r="AT20" s="9"/>
      <c r="AU20" s="9"/>
      <c r="AV20" s="9"/>
      <c r="AW20" s="9"/>
      <c r="AX20" s="9"/>
      <c r="AY20" s="9"/>
      <c r="AZ20" s="257">
        <v>217658.35187670539</v>
      </c>
    </row>
    <row r="21" spans="2:52" ht="14.1" customHeight="1" x14ac:dyDescent="0.15">
      <c r="B21" s="16" t="s">
        <v>212</v>
      </c>
      <c r="C21" s="255"/>
      <c r="D21" s="9"/>
      <c r="E21" s="9"/>
      <c r="F21" s="9"/>
      <c r="G21" s="9"/>
      <c r="H21" s="9"/>
      <c r="I21" s="9"/>
      <c r="J21" s="9"/>
      <c r="K21" s="9"/>
      <c r="L21" s="2"/>
      <c r="M21" s="255"/>
      <c r="N21" s="9"/>
      <c r="O21" s="9"/>
      <c r="P21" s="9"/>
      <c r="Q21" s="9"/>
      <c r="R21" s="9"/>
      <c r="S21" s="9"/>
      <c r="T21" s="9"/>
      <c r="U21" s="9"/>
      <c r="V21" s="2"/>
      <c r="W21" s="255"/>
      <c r="X21" s="9"/>
      <c r="Y21" s="9"/>
      <c r="Z21" s="9">
        <v>23364.590384615385</v>
      </c>
      <c r="AA21" s="9"/>
      <c r="AB21" s="9"/>
      <c r="AC21" s="9"/>
      <c r="AD21" s="9"/>
      <c r="AE21" s="9"/>
      <c r="AF21" s="2"/>
      <c r="AG21" s="255"/>
      <c r="AH21" s="9"/>
      <c r="AI21" s="9"/>
      <c r="AJ21" s="9"/>
      <c r="AK21" s="9"/>
      <c r="AL21" s="9"/>
      <c r="AM21" s="9"/>
      <c r="AN21" s="9"/>
      <c r="AO21" s="9"/>
      <c r="AP21" s="2"/>
      <c r="AQ21" s="255"/>
      <c r="AR21" s="9"/>
      <c r="AS21" s="9"/>
      <c r="AT21" s="9"/>
      <c r="AU21" s="9"/>
      <c r="AV21" s="9"/>
      <c r="AW21" s="9"/>
      <c r="AX21" s="9"/>
      <c r="AY21" s="9"/>
      <c r="AZ21" s="257">
        <v>23364.590384615385</v>
      </c>
    </row>
    <row r="22" spans="2:52" ht="14.1" customHeight="1" x14ac:dyDescent="0.15">
      <c r="B22" s="16" t="s">
        <v>23</v>
      </c>
      <c r="C22" s="255"/>
      <c r="D22" s="9"/>
      <c r="E22" s="9"/>
      <c r="F22" s="9"/>
      <c r="G22" s="9"/>
      <c r="H22" s="9"/>
      <c r="I22" s="9"/>
      <c r="J22" s="9"/>
      <c r="K22" s="9"/>
      <c r="L22" s="2"/>
      <c r="M22" s="255"/>
      <c r="N22" s="9"/>
      <c r="O22" s="9"/>
      <c r="P22" s="9"/>
      <c r="Q22" s="9"/>
      <c r="R22" s="9"/>
      <c r="S22" s="9"/>
      <c r="T22" s="9"/>
      <c r="U22" s="9"/>
      <c r="V22" s="2"/>
      <c r="W22" s="255"/>
      <c r="X22" s="9"/>
      <c r="Y22" s="9"/>
      <c r="Z22" s="9"/>
      <c r="AA22" s="9">
        <v>9834</v>
      </c>
      <c r="AB22" s="9"/>
      <c r="AC22" s="9"/>
      <c r="AD22" s="9"/>
      <c r="AE22" s="9"/>
      <c r="AF22" s="2"/>
      <c r="AG22" s="255"/>
      <c r="AH22" s="9"/>
      <c r="AI22" s="9"/>
      <c r="AJ22" s="9"/>
      <c r="AK22" s="9"/>
      <c r="AL22" s="9"/>
      <c r="AM22" s="9"/>
      <c r="AN22" s="9"/>
      <c r="AO22" s="9"/>
      <c r="AP22" s="2"/>
      <c r="AQ22" s="255"/>
      <c r="AR22" s="9"/>
      <c r="AS22" s="9"/>
      <c r="AT22" s="9"/>
      <c r="AU22" s="9"/>
      <c r="AV22" s="9"/>
      <c r="AW22" s="9"/>
      <c r="AX22" s="9"/>
      <c r="AY22" s="9"/>
      <c r="AZ22" s="257">
        <v>9834</v>
      </c>
    </row>
    <row r="23" spans="2:52" ht="14.1" customHeight="1" x14ac:dyDescent="0.15">
      <c r="B23" s="16" t="s">
        <v>13</v>
      </c>
      <c r="C23" s="255"/>
      <c r="D23" s="9"/>
      <c r="E23" s="9"/>
      <c r="F23" s="9"/>
      <c r="G23" s="9"/>
      <c r="H23" s="9"/>
      <c r="I23" s="9"/>
      <c r="J23" s="9"/>
      <c r="K23" s="9"/>
      <c r="L23" s="2"/>
      <c r="M23" s="255"/>
      <c r="N23" s="9"/>
      <c r="O23" s="9"/>
      <c r="P23" s="9"/>
      <c r="Q23" s="9"/>
      <c r="R23" s="9"/>
      <c r="S23" s="9"/>
      <c r="T23" s="9"/>
      <c r="U23" s="9"/>
      <c r="V23" s="2"/>
      <c r="W23" s="255"/>
      <c r="X23" s="9"/>
      <c r="Y23" s="9"/>
      <c r="Z23" s="9"/>
      <c r="AA23" s="9"/>
      <c r="AB23" s="9">
        <v>3295.875</v>
      </c>
      <c r="AC23" s="9"/>
      <c r="AD23" s="9"/>
      <c r="AE23" s="9"/>
      <c r="AF23" s="2"/>
      <c r="AG23" s="255"/>
      <c r="AH23" s="9"/>
      <c r="AI23" s="9"/>
      <c r="AJ23" s="9"/>
      <c r="AK23" s="9"/>
      <c r="AL23" s="9"/>
      <c r="AM23" s="9"/>
      <c r="AN23" s="9"/>
      <c r="AO23" s="9"/>
      <c r="AP23" s="2"/>
      <c r="AQ23" s="255"/>
      <c r="AR23" s="9"/>
      <c r="AS23" s="9"/>
      <c r="AT23" s="9"/>
      <c r="AU23" s="9"/>
      <c r="AV23" s="9"/>
      <c r="AW23" s="9"/>
      <c r="AX23" s="9"/>
      <c r="AY23" s="9"/>
      <c r="AZ23" s="257">
        <v>3295.875</v>
      </c>
    </row>
    <row r="24" spans="2:52" ht="14.1" customHeight="1" x14ac:dyDescent="0.15">
      <c r="B24" s="16" t="s">
        <v>556</v>
      </c>
      <c r="C24" s="255"/>
      <c r="D24" s="9"/>
      <c r="E24" s="9"/>
      <c r="F24" s="9"/>
      <c r="G24" s="9"/>
      <c r="H24" s="9"/>
      <c r="I24" s="9"/>
      <c r="J24" s="9"/>
      <c r="K24" s="9"/>
      <c r="L24" s="2"/>
      <c r="M24" s="255"/>
      <c r="N24" s="9"/>
      <c r="O24" s="9"/>
      <c r="P24" s="9"/>
      <c r="Q24" s="9"/>
      <c r="R24" s="9"/>
      <c r="S24" s="9"/>
      <c r="T24" s="9"/>
      <c r="U24" s="9"/>
      <c r="V24" s="2"/>
      <c r="W24" s="255"/>
      <c r="X24" s="9"/>
      <c r="Y24" s="9"/>
      <c r="Z24" s="9"/>
      <c r="AA24" s="9"/>
      <c r="AB24" s="9">
        <v>1456.5</v>
      </c>
      <c r="AC24" s="9"/>
      <c r="AD24" s="9"/>
      <c r="AE24" s="9"/>
      <c r="AF24" s="2"/>
      <c r="AG24" s="255"/>
      <c r="AH24" s="9"/>
      <c r="AI24" s="9"/>
      <c r="AJ24" s="9"/>
      <c r="AK24" s="9"/>
      <c r="AL24" s="9"/>
      <c r="AM24" s="9"/>
      <c r="AN24" s="9"/>
      <c r="AO24" s="9"/>
      <c r="AP24" s="2"/>
      <c r="AQ24" s="255"/>
      <c r="AR24" s="9"/>
      <c r="AS24" s="9"/>
      <c r="AT24" s="9"/>
      <c r="AU24" s="9"/>
      <c r="AV24" s="9"/>
      <c r="AW24" s="9"/>
      <c r="AX24" s="9"/>
      <c r="AY24" s="9"/>
      <c r="AZ24" s="257">
        <v>1456.5</v>
      </c>
    </row>
    <row r="25" spans="2:52" ht="14.1" customHeight="1" x14ac:dyDescent="0.15">
      <c r="B25" s="16" t="s">
        <v>19</v>
      </c>
      <c r="C25" s="255"/>
      <c r="D25" s="9"/>
      <c r="E25" s="9"/>
      <c r="F25" s="9"/>
      <c r="G25" s="9"/>
      <c r="H25" s="9"/>
      <c r="I25" s="9"/>
      <c r="J25" s="9"/>
      <c r="K25" s="9"/>
      <c r="L25" s="2"/>
      <c r="M25" s="255"/>
      <c r="N25" s="9"/>
      <c r="O25" s="9"/>
      <c r="P25" s="9"/>
      <c r="Q25" s="9"/>
      <c r="R25" s="9"/>
      <c r="S25" s="9"/>
      <c r="T25" s="9"/>
      <c r="U25" s="9"/>
      <c r="V25" s="2"/>
      <c r="W25" s="255"/>
      <c r="X25" s="9"/>
      <c r="Y25" s="9"/>
      <c r="Z25" s="9"/>
      <c r="AA25" s="9"/>
      <c r="AB25" s="9"/>
      <c r="AC25" s="9"/>
      <c r="AD25" s="9"/>
      <c r="AE25" s="9"/>
      <c r="AF25" s="2"/>
      <c r="AG25" s="255"/>
      <c r="AH25" s="9"/>
      <c r="AI25" s="9"/>
      <c r="AJ25" s="9"/>
      <c r="AK25" s="9"/>
      <c r="AL25" s="9"/>
      <c r="AM25" s="9"/>
      <c r="AN25" s="9"/>
      <c r="AO25" s="9"/>
      <c r="AP25" s="2">
        <v>5174.55</v>
      </c>
      <c r="AQ25" s="255"/>
      <c r="AR25" s="9"/>
      <c r="AS25" s="9"/>
      <c r="AT25" s="9"/>
      <c r="AU25" s="9"/>
      <c r="AV25" s="9"/>
      <c r="AW25" s="9"/>
      <c r="AX25" s="9"/>
      <c r="AY25" s="9"/>
      <c r="AZ25" s="257">
        <v>5174.55</v>
      </c>
    </row>
    <row r="26" spans="2:52" ht="14.1" customHeight="1" x14ac:dyDescent="0.15">
      <c r="B26" s="16" t="s">
        <v>558</v>
      </c>
      <c r="C26" s="255"/>
      <c r="D26" s="9"/>
      <c r="E26" s="9"/>
      <c r="F26" s="9"/>
      <c r="G26" s="9"/>
      <c r="H26" s="9"/>
      <c r="I26" s="9"/>
      <c r="J26" s="9"/>
      <c r="K26" s="9"/>
      <c r="L26" s="2"/>
      <c r="M26" s="255"/>
      <c r="N26" s="9"/>
      <c r="O26" s="9"/>
      <c r="P26" s="9"/>
      <c r="Q26" s="9"/>
      <c r="R26" s="9"/>
      <c r="S26" s="9"/>
      <c r="T26" s="9"/>
      <c r="U26" s="9"/>
      <c r="V26" s="2"/>
      <c r="W26" s="255"/>
      <c r="X26" s="9"/>
      <c r="Y26" s="9"/>
      <c r="Z26" s="9"/>
      <c r="AA26" s="9"/>
      <c r="AB26" s="9">
        <v>24112.523809523806</v>
      </c>
      <c r="AC26" s="9"/>
      <c r="AD26" s="9"/>
      <c r="AE26" s="9"/>
      <c r="AF26" s="2"/>
      <c r="AG26" s="255"/>
      <c r="AH26" s="9"/>
      <c r="AI26" s="9"/>
      <c r="AJ26" s="9"/>
      <c r="AK26" s="9"/>
      <c r="AL26" s="9"/>
      <c r="AM26" s="9"/>
      <c r="AN26" s="9"/>
      <c r="AO26" s="9"/>
      <c r="AP26" s="2"/>
      <c r="AQ26" s="255"/>
      <c r="AR26" s="9"/>
      <c r="AS26" s="9"/>
      <c r="AT26" s="9"/>
      <c r="AU26" s="9"/>
      <c r="AV26" s="9"/>
      <c r="AW26" s="9"/>
      <c r="AX26" s="9"/>
      <c r="AY26" s="9"/>
      <c r="AZ26" s="257">
        <v>24112.523809523806</v>
      </c>
    </row>
    <row r="27" spans="2:52" ht="14.1" customHeight="1" x14ac:dyDescent="0.15">
      <c r="B27" s="16" t="s">
        <v>211</v>
      </c>
      <c r="C27" s="255"/>
      <c r="D27" s="9"/>
      <c r="E27" s="9"/>
      <c r="F27" s="9"/>
      <c r="G27" s="9"/>
      <c r="H27" s="9"/>
      <c r="I27" s="9"/>
      <c r="J27" s="9"/>
      <c r="K27" s="9"/>
      <c r="L27" s="2">
        <v>25986.824999999997</v>
      </c>
      <c r="M27" s="255"/>
      <c r="N27" s="9"/>
      <c r="O27" s="9"/>
      <c r="P27" s="9"/>
      <c r="Q27" s="9"/>
      <c r="R27" s="9"/>
      <c r="S27" s="9"/>
      <c r="T27" s="9">
        <v>13610.653846153846</v>
      </c>
      <c r="U27" s="9"/>
      <c r="V27" s="2"/>
      <c r="W27" s="255"/>
      <c r="X27" s="9"/>
      <c r="Y27" s="9"/>
      <c r="Z27" s="9"/>
      <c r="AA27" s="9"/>
      <c r="AB27" s="9"/>
      <c r="AC27" s="9"/>
      <c r="AD27" s="9"/>
      <c r="AE27" s="9"/>
      <c r="AF27" s="2"/>
      <c r="AG27" s="255">
        <v>10546.275</v>
      </c>
      <c r="AH27" s="9"/>
      <c r="AI27" s="9"/>
      <c r="AJ27" s="9"/>
      <c r="AK27" s="9"/>
      <c r="AL27" s="9"/>
      <c r="AM27" s="9"/>
      <c r="AN27" s="9"/>
      <c r="AO27" s="9"/>
      <c r="AP27" s="2"/>
      <c r="AQ27" s="255"/>
      <c r="AR27" s="9"/>
      <c r="AS27" s="9"/>
      <c r="AT27" s="9"/>
      <c r="AU27" s="9"/>
      <c r="AV27" s="9"/>
      <c r="AW27" s="9"/>
      <c r="AX27" s="9"/>
      <c r="AY27" s="9"/>
      <c r="AZ27" s="257">
        <v>50143.753846153842</v>
      </c>
    </row>
    <row r="28" spans="2:52" ht="14.1" customHeight="1" x14ac:dyDescent="0.15">
      <c r="B28" s="16" t="s">
        <v>14</v>
      </c>
      <c r="C28" s="255"/>
      <c r="D28" s="9"/>
      <c r="E28" s="9"/>
      <c r="F28" s="9"/>
      <c r="G28" s="9"/>
      <c r="H28" s="9"/>
      <c r="I28" s="9"/>
      <c r="J28" s="9"/>
      <c r="K28" s="9"/>
      <c r="L28" s="2"/>
      <c r="M28" s="255"/>
      <c r="N28" s="9"/>
      <c r="O28" s="9"/>
      <c r="P28" s="9"/>
      <c r="Q28" s="9"/>
      <c r="R28" s="9"/>
      <c r="S28" s="9">
        <v>36525.700000000004</v>
      </c>
      <c r="T28" s="9"/>
      <c r="U28" s="9">
        <v>6711</v>
      </c>
      <c r="V28" s="2"/>
      <c r="W28" s="255"/>
      <c r="X28" s="9"/>
      <c r="Y28" s="9"/>
      <c r="Z28" s="9"/>
      <c r="AA28" s="9"/>
      <c r="AB28" s="9"/>
      <c r="AC28" s="9"/>
      <c r="AD28" s="9"/>
      <c r="AE28" s="9"/>
      <c r="AF28" s="2"/>
      <c r="AG28" s="255"/>
      <c r="AH28" s="9"/>
      <c r="AI28" s="9"/>
      <c r="AJ28" s="9"/>
      <c r="AK28" s="9"/>
      <c r="AL28" s="9"/>
      <c r="AM28" s="9"/>
      <c r="AN28" s="9"/>
      <c r="AO28" s="9"/>
      <c r="AP28" s="2"/>
      <c r="AQ28" s="255"/>
      <c r="AR28" s="9"/>
      <c r="AS28" s="9"/>
      <c r="AT28" s="9"/>
      <c r="AU28" s="9"/>
      <c r="AV28" s="9"/>
      <c r="AW28" s="9"/>
      <c r="AX28" s="9"/>
      <c r="AY28" s="9"/>
      <c r="AZ28" s="257">
        <v>43236.700000000004</v>
      </c>
    </row>
    <row r="29" spans="2:52" ht="14.1" customHeight="1" x14ac:dyDescent="0.15">
      <c r="B29" s="16" t="s">
        <v>17</v>
      </c>
      <c r="C29" s="255"/>
      <c r="D29" s="9"/>
      <c r="E29" s="9"/>
      <c r="F29" s="9"/>
      <c r="G29" s="9"/>
      <c r="H29" s="9"/>
      <c r="I29" s="9"/>
      <c r="J29" s="9"/>
      <c r="K29" s="9"/>
      <c r="L29" s="2"/>
      <c r="M29" s="255"/>
      <c r="N29" s="9"/>
      <c r="O29" s="9"/>
      <c r="P29" s="9"/>
      <c r="Q29" s="9"/>
      <c r="R29" s="9"/>
      <c r="S29" s="9"/>
      <c r="T29" s="9"/>
      <c r="U29" s="9"/>
      <c r="V29" s="2">
        <v>2877.5</v>
      </c>
      <c r="W29" s="255">
        <v>2277</v>
      </c>
      <c r="X29" s="9"/>
      <c r="Y29" s="9">
        <v>18978.555555555555</v>
      </c>
      <c r="Z29" s="9"/>
      <c r="AA29" s="9"/>
      <c r="AB29" s="9"/>
      <c r="AC29" s="9"/>
      <c r="AD29" s="9"/>
      <c r="AE29" s="9"/>
      <c r="AF29" s="2"/>
      <c r="AG29" s="255">
        <v>8037.6</v>
      </c>
      <c r="AH29" s="9"/>
      <c r="AI29" s="9"/>
      <c r="AJ29" s="9"/>
      <c r="AK29" s="9"/>
      <c r="AL29" s="9"/>
      <c r="AM29" s="9"/>
      <c r="AN29" s="9"/>
      <c r="AO29" s="9"/>
      <c r="AP29" s="2"/>
      <c r="AQ29" s="255"/>
      <c r="AR29" s="9"/>
      <c r="AS29" s="9"/>
      <c r="AT29" s="9"/>
      <c r="AU29" s="9"/>
      <c r="AV29" s="9"/>
      <c r="AW29" s="9"/>
      <c r="AX29" s="9"/>
      <c r="AY29" s="9"/>
      <c r="AZ29" s="257">
        <v>32170.655555555553</v>
      </c>
    </row>
    <row r="30" spans="2:52" ht="14.1" customHeight="1" x14ac:dyDescent="0.15">
      <c r="B30" s="16" t="s">
        <v>36</v>
      </c>
      <c r="C30" s="255"/>
      <c r="D30" s="9"/>
      <c r="E30" s="9"/>
      <c r="F30" s="9"/>
      <c r="G30" s="9"/>
      <c r="H30" s="9"/>
      <c r="I30" s="9"/>
      <c r="J30" s="9"/>
      <c r="K30" s="9"/>
      <c r="L30" s="2"/>
      <c r="M30" s="255"/>
      <c r="N30" s="9"/>
      <c r="O30" s="9"/>
      <c r="P30" s="9"/>
      <c r="Q30" s="9"/>
      <c r="R30" s="9"/>
      <c r="S30" s="9">
        <v>10562.499999999998</v>
      </c>
      <c r="T30" s="9"/>
      <c r="U30" s="9"/>
      <c r="V30" s="2"/>
      <c r="W30" s="255"/>
      <c r="X30" s="9"/>
      <c r="Y30" s="9"/>
      <c r="Z30" s="9"/>
      <c r="AA30" s="9"/>
      <c r="AB30" s="9"/>
      <c r="AC30" s="9"/>
      <c r="AD30" s="9"/>
      <c r="AE30" s="9"/>
      <c r="AF30" s="2"/>
      <c r="AG30" s="255"/>
      <c r="AH30" s="9"/>
      <c r="AI30" s="9"/>
      <c r="AJ30" s="9"/>
      <c r="AK30" s="9"/>
      <c r="AL30" s="9"/>
      <c r="AM30" s="9"/>
      <c r="AN30" s="9"/>
      <c r="AO30" s="9"/>
      <c r="AP30" s="2"/>
      <c r="AQ30" s="255"/>
      <c r="AR30" s="9"/>
      <c r="AS30" s="9"/>
      <c r="AT30" s="9"/>
      <c r="AU30" s="9"/>
      <c r="AV30" s="9"/>
      <c r="AW30" s="9"/>
      <c r="AX30" s="9"/>
      <c r="AY30" s="9"/>
      <c r="AZ30" s="257">
        <v>10562.499999999998</v>
      </c>
    </row>
    <row r="31" spans="2:52" ht="14.1" customHeight="1" x14ac:dyDescent="0.15">
      <c r="B31" s="16" t="s">
        <v>560</v>
      </c>
      <c r="C31" s="255"/>
      <c r="D31" s="9"/>
      <c r="E31" s="9"/>
      <c r="F31" s="9"/>
      <c r="G31" s="9"/>
      <c r="H31" s="9"/>
      <c r="I31" s="9"/>
      <c r="J31" s="9"/>
      <c r="K31" s="9"/>
      <c r="L31" s="2"/>
      <c r="M31" s="255"/>
      <c r="N31" s="9"/>
      <c r="O31" s="9"/>
      <c r="P31" s="9"/>
      <c r="Q31" s="9"/>
      <c r="R31" s="9"/>
      <c r="S31" s="9"/>
      <c r="T31" s="9"/>
      <c r="U31" s="9"/>
      <c r="V31" s="2"/>
      <c r="W31" s="255"/>
      <c r="X31" s="9"/>
      <c r="Y31" s="9"/>
      <c r="Z31" s="9"/>
      <c r="AA31" s="9"/>
      <c r="AB31" s="9"/>
      <c r="AC31" s="9"/>
      <c r="AD31" s="9"/>
      <c r="AE31" s="9"/>
      <c r="AF31" s="2"/>
      <c r="AG31" s="255"/>
      <c r="AH31" s="9"/>
      <c r="AI31" s="9"/>
      <c r="AJ31" s="9"/>
      <c r="AK31" s="9"/>
      <c r="AL31" s="9"/>
      <c r="AM31" s="9">
        <v>19254.15441176471</v>
      </c>
      <c r="AN31" s="9">
        <v>47991.37035012203</v>
      </c>
      <c r="AO31" s="9"/>
      <c r="AP31" s="2"/>
      <c r="AQ31" s="255"/>
      <c r="AR31" s="9"/>
      <c r="AS31" s="9"/>
      <c r="AT31" s="9"/>
      <c r="AU31" s="9"/>
      <c r="AV31" s="9"/>
      <c r="AW31" s="9"/>
      <c r="AX31" s="9"/>
      <c r="AY31" s="9"/>
      <c r="AZ31" s="257">
        <v>67245.524761886743</v>
      </c>
    </row>
    <row r="32" spans="2:52" ht="14.1" customHeight="1" x14ac:dyDescent="0.15">
      <c r="B32" s="16" t="s">
        <v>561</v>
      </c>
      <c r="C32" s="255"/>
      <c r="D32" s="9"/>
      <c r="E32" s="9"/>
      <c r="F32" s="9"/>
      <c r="G32" s="9"/>
      <c r="H32" s="9"/>
      <c r="I32" s="9"/>
      <c r="J32" s="9"/>
      <c r="K32" s="9"/>
      <c r="L32" s="2"/>
      <c r="M32" s="255"/>
      <c r="N32" s="9"/>
      <c r="O32" s="9"/>
      <c r="P32" s="9"/>
      <c r="Q32" s="9">
        <v>10270.259803921574</v>
      </c>
      <c r="R32" s="9"/>
      <c r="S32" s="9"/>
      <c r="T32" s="9"/>
      <c r="U32" s="9"/>
      <c r="V32" s="2"/>
      <c r="W32" s="255"/>
      <c r="X32" s="9"/>
      <c r="Y32" s="9"/>
      <c r="Z32" s="9"/>
      <c r="AA32" s="9"/>
      <c r="AB32" s="9"/>
      <c r="AC32" s="9"/>
      <c r="AD32" s="9"/>
      <c r="AE32" s="9"/>
      <c r="AF32" s="2"/>
      <c r="AG32" s="255"/>
      <c r="AH32" s="9"/>
      <c r="AI32" s="9"/>
      <c r="AJ32" s="9"/>
      <c r="AK32" s="9"/>
      <c r="AL32" s="9"/>
      <c r="AM32" s="9"/>
      <c r="AN32" s="9"/>
      <c r="AO32" s="9"/>
      <c r="AP32" s="2"/>
      <c r="AQ32" s="255"/>
      <c r="AR32" s="9"/>
      <c r="AS32" s="9"/>
      <c r="AT32" s="9"/>
      <c r="AU32" s="9"/>
      <c r="AV32" s="9"/>
      <c r="AW32" s="9"/>
      <c r="AX32" s="9"/>
      <c r="AY32" s="9"/>
      <c r="AZ32" s="257">
        <v>10270.259803921574</v>
      </c>
    </row>
    <row r="33" spans="2:52" ht="14.1" customHeight="1" x14ac:dyDescent="0.15">
      <c r="B33" s="16" t="s">
        <v>562</v>
      </c>
      <c r="C33" s="255"/>
      <c r="D33" s="9"/>
      <c r="E33" s="9"/>
      <c r="F33" s="9"/>
      <c r="G33" s="9"/>
      <c r="H33" s="9"/>
      <c r="I33" s="9"/>
      <c r="J33" s="9"/>
      <c r="K33" s="9"/>
      <c r="L33" s="2"/>
      <c r="M33" s="255"/>
      <c r="N33" s="9"/>
      <c r="O33" s="9"/>
      <c r="P33" s="9"/>
      <c r="Q33" s="9"/>
      <c r="R33" s="9"/>
      <c r="S33" s="9"/>
      <c r="T33" s="9"/>
      <c r="U33" s="9"/>
      <c r="V33" s="2"/>
      <c r="W33" s="255"/>
      <c r="X33" s="9"/>
      <c r="Y33" s="9"/>
      <c r="Z33" s="9"/>
      <c r="AA33" s="9"/>
      <c r="AB33" s="9"/>
      <c r="AC33" s="9"/>
      <c r="AD33" s="9"/>
      <c r="AE33" s="9"/>
      <c r="AF33" s="2"/>
      <c r="AG33" s="255"/>
      <c r="AH33" s="9"/>
      <c r="AI33" s="9"/>
      <c r="AJ33" s="9"/>
      <c r="AK33" s="9"/>
      <c r="AL33" s="9"/>
      <c r="AM33" s="9"/>
      <c r="AN33" s="9"/>
      <c r="AO33" s="9">
        <v>11194.542857142858</v>
      </c>
      <c r="AP33" s="2"/>
      <c r="AQ33" s="255"/>
      <c r="AR33" s="9"/>
      <c r="AS33" s="9"/>
      <c r="AT33" s="9"/>
      <c r="AU33" s="9"/>
      <c r="AV33" s="9"/>
      <c r="AW33" s="9"/>
      <c r="AX33" s="9"/>
      <c r="AY33" s="9"/>
      <c r="AZ33" s="257">
        <v>11194.542857142858</v>
      </c>
    </row>
    <row r="34" spans="2:52" ht="14.1" customHeight="1" x14ac:dyDescent="0.15">
      <c r="B34" s="16" t="s">
        <v>30</v>
      </c>
      <c r="C34" s="255"/>
      <c r="D34" s="9"/>
      <c r="E34" s="9"/>
      <c r="F34" s="9"/>
      <c r="G34" s="9"/>
      <c r="H34" s="9"/>
      <c r="I34" s="9"/>
      <c r="J34" s="9"/>
      <c r="K34" s="9"/>
      <c r="L34" s="2">
        <v>49813.5</v>
      </c>
      <c r="M34" s="255"/>
      <c r="N34" s="9"/>
      <c r="O34" s="9"/>
      <c r="P34" s="9"/>
      <c r="Q34" s="9">
        <v>66200.399999999994</v>
      </c>
      <c r="R34" s="9">
        <v>50914.144329896939</v>
      </c>
      <c r="S34" s="9">
        <v>26391.911246893138</v>
      </c>
      <c r="T34" s="9"/>
      <c r="U34" s="9"/>
      <c r="V34" s="2"/>
      <c r="W34" s="255"/>
      <c r="X34" s="9"/>
      <c r="Y34" s="9"/>
      <c r="Z34" s="9">
        <v>4425</v>
      </c>
      <c r="AA34" s="9"/>
      <c r="AB34" s="9">
        <v>5105.625</v>
      </c>
      <c r="AC34" s="9"/>
      <c r="AD34" s="9"/>
      <c r="AE34" s="9"/>
      <c r="AF34" s="2"/>
      <c r="AG34" s="255"/>
      <c r="AH34" s="9"/>
      <c r="AI34" s="9"/>
      <c r="AJ34" s="9"/>
      <c r="AK34" s="9"/>
      <c r="AL34" s="9"/>
      <c r="AM34" s="9"/>
      <c r="AN34" s="9"/>
      <c r="AO34" s="9"/>
      <c r="AP34" s="2"/>
      <c r="AQ34" s="255"/>
      <c r="AR34" s="9"/>
      <c r="AS34" s="9"/>
      <c r="AT34" s="9"/>
      <c r="AU34" s="9"/>
      <c r="AV34" s="9"/>
      <c r="AW34" s="9"/>
      <c r="AX34" s="9"/>
      <c r="AY34" s="9"/>
      <c r="AZ34" s="257">
        <v>202850.58057679006</v>
      </c>
    </row>
    <row r="35" spans="2:52" ht="14.1" customHeight="1" x14ac:dyDescent="0.15">
      <c r="B35" s="16" t="s">
        <v>563</v>
      </c>
      <c r="C35" s="255"/>
      <c r="D35" s="9"/>
      <c r="E35" s="9"/>
      <c r="F35" s="9"/>
      <c r="G35" s="9"/>
      <c r="H35" s="9"/>
      <c r="I35" s="9"/>
      <c r="J35" s="9"/>
      <c r="K35" s="9"/>
      <c r="L35" s="2"/>
      <c r="M35" s="255"/>
      <c r="N35" s="9"/>
      <c r="O35" s="9"/>
      <c r="P35" s="9"/>
      <c r="Q35" s="9"/>
      <c r="R35" s="9"/>
      <c r="S35" s="9"/>
      <c r="T35" s="9"/>
      <c r="U35" s="9"/>
      <c r="V35" s="2"/>
      <c r="W35" s="255"/>
      <c r="X35" s="9"/>
      <c r="Y35" s="9"/>
      <c r="Z35" s="9"/>
      <c r="AA35" s="9"/>
      <c r="AB35" s="9"/>
      <c r="AC35" s="9"/>
      <c r="AD35" s="9"/>
      <c r="AE35" s="9"/>
      <c r="AF35" s="2"/>
      <c r="AG35" s="255"/>
      <c r="AH35" s="9"/>
      <c r="AI35" s="9"/>
      <c r="AJ35" s="9"/>
      <c r="AK35" s="9">
        <v>7020.1904761904771</v>
      </c>
      <c r="AL35" s="9"/>
      <c r="AM35" s="9"/>
      <c r="AN35" s="9"/>
      <c r="AO35" s="9"/>
      <c r="AP35" s="2"/>
      <c r="AQ35" s="255"/>
      <c r="AR35" s="9"/>
      <c r="AS35" s="9"/>
      <c r="AT35" s="9"/>
      <c r="AU35" s="9"/>
      <c r="AV35" s="9"/>
      <c r="AW35" s="9"/>
      <c r="AX35" s="9"/>
      <c r="AY35" s="9"/>
      <c r="AZ35" s="257">
        <v>7020.1904761904771</v>
      </c>
    </row>
    <row r="36" spans="2:52" ht="14.1" customHeight="1" x14ac:dyDescent="0.15">
      <c r="B36" s="16" t="s">
        <v>564</v>
      </c>
      <c r="C36" s="255"/>
      <c r="D36" s="9"/>
      <c r="E36" s="9"/>
      <c r="F36" s="9"/>
      <c r="G36" s="9"/>
      <c r="H36" s="9"/>
      <c r="I36" s="9"/>
      <c r="J36" s="9"/>
      <c r="K36" s="9"/>
      <c r="L36" s="2"/>
      <c r="M36" s="255"/>
      <c r="N36" s="9"/>
      <c r="O36" s="9"/>
      <c r="P36" s="9"/>
      <c r="Q36" s="9"/>
      <c r="R36" s="9"/>
      <c r="S36" s="9"/>
      <c r="T36" s="9"/>
      <c r="U36" s="9"/>
      <c r="V36" s="2"/>
      <c r="W36" s="255"/>
      <c r="X36" s="9"/>
      <c r="Y36" s="9"/>
      <c r="Z36" s="9"/>
      <c r="AA36" s="9"/>
      <c r="AB36" s="9"/>
      <c r="AC36" s="9"/>
      <c r="AD36" s="9"/>
      <c r="AE36" s="9"/>
      <c r="AF36" s="2"/>
      <c r="AG36" s="255"/>
      <c r="AH36" s="9"/>
      <c r="AI36" s="9"/>
      <c r="AJ36" s="9">
        <v>6000.45</v>
      </c>
      <c r="AK36" s="9"/>
      <c r="AL36" s="9"/>
      <c r="AM36" s="9"/>
      <c r="AN36" s="9"/>
      <c r="AO36" s="9"/>
      <c r="AP36" s="2"/>
      <c r="AQ36" s="255"/>
      <c r="AR36" s="9"/>
      <c r="AS36" s="9"/>
      <c r="AT36" s="9"/>
      <c r="AU36" s="9"/>
      <c r="AV36" s="9"/>
      <c r="AW36" s="9"/>
      <c r="AX36" s="9"/>
      <c r="AY36" s="9"/>
      <c r="AZ36" s="257">
        <v>6000.45</v>
      </c>
    </row>
    <row r="37" spans="2:52" ht="14.1" customHeight="1" x14ac:dyDescent="0.15">
      <c r="B37" s="16" t="s">
        <v>565</v>
      </c>
      <c r="C37" s="255"/>
      <c r="D37" s="9"/>
      <c r="E37" s="9"/>
      <c r="F37" s="9"/>
      <c r="G37" s="9"/>
      <c r="H37" s="9"/>
      <c r="I37" s="9"/>
      <c r="J37" s="9"/>
      <c r="K37" s="9"/>
      <c r="L37" s="2"/>
      <c r="M37" s="255"/>
      <c r="N37" s="9"/>
      <c r="O37" s="9"/>
      <c r="P37" s="9"/>
      <c r="Q37" s="9"/>
      <c r="R37" s="9"/>
      <c r="S37" s="9"/>
      <c r="T37" s="9"/>
      <c r="U37" s="9"/>
      <c r="V37" s="2"/>
      <c r="W37" s="255"/>
      <c r="X37" s="9"/>
      <c r="Y37" s="9"/>
      <c r="Z37" s="9"/>
      <c r="AA37" s="9"/>
      <c r="AB37" s="9"/>
      <c r="AC37" s="9"/>
      <c r="AD37" s="9"/>
      <c r="AE37" s="9"/>
      <c r="AF37" s="2"/>
      <c r="AG37" s="255"/>
      <c r="AH37" s="9"/>
      <c r="AI37" s="9">
        <v>9154.0750000000007</v>
      </c>
      <c r="AJ37" s="9"/>
      <c r="AK37" s="9"/>
      <c r="AL37" s="9"/>
      <c r="AM37" s="9"/>
      <c r="AN37" s="9"/>
      <c r="AO37" s="9"/>
      <c r="AP37" s="2"/>
      <c r="AQ37" s="255"/>
      <c r="AR37" s="9"/>
      <c r="AS37" s="9"/>
      <c r="AT37" s="9"/>
      <c r="AU37" s="9"/>
      <c r="AV37" s="9"/>
      <c r="AW37" s="9"/>
      <c r="AX37" s="9"/>
      <c r="AY37" s="9"/>
      <c r="AZ37" s="257">
        <v>9154.0750000000007</v>
      </c>
    </row>
    <row r="38" spans="2:52" ht="14.1" customHeight="1" x14ac:dyDescent="0.15">
      <c r="B38" s="16" t="s">
        <v>566</v>
      </c>
      <c r="C38" s="255"/>
      <c r="D38" s="9"/>
      <c r="E38" s="9"/>
      <c r="F38" s="9"/>
      <c r="G38" s="9"/>
      <c r="H38" s="9"/>
      <c r="I38" s="9"/>
      <c r="J38" s="9"/>
      <c r="K38" s="9"/>
      <c r="L38" s="2"/>
      <c r="M38" s="255"/>
      <c r="N38" s="9"/>
      <c r="O38" s="9"/>
      <c r="P38" s="9"/>
      <c r="Q38" s="9"/>
      <c r="R38" s="9"/>
      <c r="S38" s="9"/>
      <c r="T38" s="9"/>
      <c r="U38" s="9"/>
      <c r="V38" s="2"/>
      <c r="W38" s="255"/>
      <c r="X38" s="9"/>
      <c r="Y38" s="9"/>
      <c r="Z38" s="9"/>
      <c r="AA38" s="9"/>
      <c r="AB38" s="9"/>
      <c r="AC38" s="9"/>
      <c r="AD38" s="9"/>
      <c r="AE38" s="9"/>
      <c r="AF38" s="2"/>
      <c r="AG38" s="255"/>
      <c r="AH38" s="9">
        <v>6736.2642857142855</v>
      </c>
      <c r="AI38" s="9"/>
      <c r="AJ38" s="9"/>
      <c r="AK38" s="9"/>
      <c r="AL38" s="9"/>
      <c r="AM38" s="9"/>
      <c r="AN38" s="9"/>
      <c r="AO38" s="9"/>
      <c r="AP38" s="2"/>
      <c r="AQ38" s="255"/>
      <c r="AR38" s="9"/>
      <c r="AS38" s="9"/>
      <c r="AT38" s="9"/>
      <c r="AU38" s="9"/>
      <c r="AV38" s="9"/>
      <c r="AW38" s="9"/>
      <c r="AX38" s="9"/>
      <c r="AY38" s="9"/>
      <c r="AZ38" s="257">
        <v>6736.2642857142855</v>
      </c>
    </row>
    <row r="39" spans="2:52" ht="14.1" customHeight="1" x14ac:dyDescent="0.15">
      <c r="B39" s="16" t="s">
        <v>39</v>
      </c>
      <c r="C39" s="255"/>
      <c r="D39" s="9"/>
      <c r="E39" s="9"/>
      <c r="F39" s="9"/>
      <c r="G39" s="9"/>
      <c r="H39" s="9"/>
      <c r="I39" s="9"/>
      <c r="J39" s="9"/>
      <c r="K39" s="9"/>
      <c r="L39" s="2"/>
      <c r="M39" s="255"/>
      <c r="N39" s="9"/>
      <c r="O39" s="9"/>
      <c r="P39" s="9"/>
      <c r="Q39" s="9"/>
      <c r="R39" s="9"/>
      <c r="S39" s="9">
        <v>40243.091094125739</v>
      </c>
      <c r="T39" s="9"/>
      <c r="U39" s="9"/>
      <c r="V39" s="2"/>
      <c r="W39" s="255"/>
      <c r="X39" s="9"/>
      <c r="Y39" s="9"/>
      <c r="Z39" s="9"/>
      <c r="AA39" s="9"/>
      <c r="AB39" s="9"/>
      <c r="AC39" s="9"/>
      <c r="AD39" s="9"/>
      <c r="AE39" s="9"/>
      <c r="AF39" s="2"/>
      <c r="AG39" s="255"/>
      <c r="AH39" s="9"/>
      <c r="AI39" s="9"/>
      <c r="AJ39" s="9"/>
      <c r="AK39" s="9"/>
      <c r="AL39" s="9"/>
      <c r="AM39" s="9"/>
      <c r="AN39" s="9"/>
      <c r="AO39" s="9"/>
      <c r="AP39" s="2"/>
      <c r="AQ39" s="255"/>
      <c r="AR39" s="9"/>
      <c r="AS39" s="9"/>
      <c r="AT39" s="9"/>
      <c r="AU39" s="9"/>
      <c r="AV39" s="9"/>
      <c r="AW39" s="9"/>
      <c r="AX39" s="9"/>
      <c r="AY39" s="9"/>
      <c r="AZ39" s="257">
        <v>40243.091094125739</v>
      </c>
    </row>
    <row r="40" spans="2:52" ht="14.1" customHeight="1" x14ac:dyDescent="0.15">
      <c r="B40" s="16" t="s">
        <v>567</v>
      </c>
      <c r="C40" s="255"/>
      <c r="D40" s="9"/>
      <c r="E40" s="9"/>
      <c r="F40" s="9"/>
      <c r="G40" s="9"/>
      <c r="H40" s="9"/>
      <c r="I40" s="9"/>
      <c r="J40" s="9"/>
      <c r="K40" s="9"/>
      <c r="L40" s="2"/>
      <c r="M40" s="255"/>
      <c r="N40" s="9"/>
      <c r="O40" s="9"/>
      <c r="P40" s="9"/>
      <c r="Q40" s="9">
        <v>29262.457147425641</v>
      </c>
      <c r="R40" s="9"/>
      <c r="S40" s="9"/>
      <c r="T40" s="9"/>
      <c r="U40" s="9"/>
      <c r="V40" s="2"/>
      <c r="W40" s="255"/>
      <c r="X40" s="9"/>
      <c r="Y40" s="9"/>
      <c r="Z40" s="9"/>
      <c r="AA40" s="9"/>
      <c r="AB40" s="9"/>
      <c r="AC40" s="9"/>
      <c r="AD40" s="9">
        <v>23780.978137651822</v>
      </c>
      <c r="AE40" s="9"/>
      <c r="AF40" s="2"/>
      <c r="AG40" s="255"/>
      <c r="AH40" s="9"/>
      <c r="AI40" s="9"/>
      <c r="AJ40" s="9"/>
      <c r="AK40" s="9"/>
      <c r="AL40" s="9"/>
      <c r="AM40" s="9"/>
      <c r="AN40" s="9"/>
      <c r="AO40" s="9"/>
      <c r="AP40" s="2"/>
      <c r="AQ40" s="255"/>
      <c r="AR40" s="9"/>
      <c r="AS40" s="9"/>
      <c r="AT40" s="9"/>
      <c r="AU40" s="9"/>
      <c r="AV40" s="9"/>
      <c r="AW40" s="9"/>
      <c r="AX40" s="9"/>
      <c r="AY40" s="9"/>
      <c r="AZ40" s="257">
        <v>53043.435285077459</v>
      </c>
    </row>
    <row r="41" spans="2:52" ht="14.1" customHeight="1" x14ac:dyDescent="0.15">
      <c r="B41" s="16" t="s">
        <v>568</v>
      </c>
      <c r="C41" s="255"/>
      <c r="D41" s="9"/>
      <c r="E41" s="9"/>
      <c r="F41" s="9"/>
      <c r="G41" s="9"/>
      <c r="H41" s="9"/>
      <c r="I41" s="9"/>
      <c r="J41" s="9"/>
      <c r="K41" s="9"/>
      <c r="L41" s="2"/>
      <c r="M41" s="255"/>
      <c r="N41" s="9"/>
      <c r="O41" s="9"/>
      <c r="P41" s="9"/>
      <c r="Q41" s="9"/>
      <c r="R41" s="9"/>
      <c r="S41" s="9"/>
      <c r="T41" s="9"/>
      <c r="U41" s="9"/>
      <c r="V41" s="2"/>
      <c r="W41" s="255"/>
      <c r="X41" s="9"/>
      <c r="Y41" s="9"/>
      <c r="Z41" s="9"/>
      <c r="AA41" s="9"/>
      <c r="AB41" s="9"/>
      <c r="AC41" s="9"/>
      <c r="AD41" s="9">
        <v>56483.896645021639</v>
      </c>
      <c r="AE41" s="9"/>
      <c r="AF41" s="2"/>
      <c r="AG41" s="255"/>
      <c r="AH41" s="9"/>
      <c r="AI41" s="9"/>
      <c r="AJ41" s="9"/>
      <c r="AK41" s="9"/>
      <c r="AL41" s="9"/>
      <c r="AM41" s="9"/>
      <c r="AN41" s="9"/>
      <c r="AO41" s="9"/>
      <c r="AP41" s="2"/>
      <c r="AQ41" s="255"/>
      <c r="AR41" s="9"/>
      <c r="AS41" s="9"/>
      <c r="AT41" s="9"/>
      <c r="AU41" s="9"/>
      <c r="AV41" s="9"/>
      <c r="AW41" s="9"/>
      <c r="AX41" s="9"/>
      <c r="AY41" s="9"/>
      <c r="AZ41" s="257">
        <v>56483.896645021639</v>
      </c>
    </row>
    <row r="42" spans="2:52" ht="14.1" customHeight="1" x14ac:dyDescent="0.15">
      <c r="B42" s="16" t="s">
        <v>569</v>
      </c>
      <c r="C42" s="255"/>
      <c r="D42" s="9"/>
      <c r="E42" s="9"/>
      <c r="F42" s="9"/>
      <c r="G42" s="9"/>
      <c r="H42" s="9"/>
      <c r="I42" s="9"/>
      <c r="J42" s="9"/>
      <c r="K42" s="9"/>
      <c r="L42" s="2"/>
      <c r="M42" s="255"/>
      <c r="N42" s="9"/>
      <c r="O42" s="9"/>
      <c r="P42" s="9"/>
      <c r="Q42" s="9"/>
      <c r="R42" s="9"/>
      <c r="S42" s="9"/>
      <c r="T42" s="9"/>
      <c r="U42" s="9"/>
      <c r="V42" s="2"/>
      <c r="W42" s="255"/>
      <c r="X42" s="9"/>
      <c r="Y42" s="9"/>
      <c r="Z42" s="9"/>
      <c r="AA42" s="9"/>
      <c r="AB42" s="9"/>
      <c r="AC42" s="9"/>
      <c r="AD42" s="9"/>
      <c r="AE42" s="9"/>
      <c r="AF42" s="2">
        <v>16365.669642857141</v>
      </c>
      <c r="AG42" s="255"/>
      <c r="AH42" s="9"/>
      <c r="AI42" s="9"/>
      <c r="AJ42" s="9"/>
      <c r="AK42" s="9"/>
      <c r="AL42" s="9"/>
      <c r="AM42" s="9"/>
      <c r="AN42" s="9"/>
      <c r="AO42" s="9"/>
      <c r="AP42" s="2"/>
      <c r="AQ42" s="255"/>
      <c r="AR42" s="9"/>
      <c r="AS42" s="9"/>
      <c r="AT42" s="9"/>
      <c r="AU42" s="9"/>
      <c r="AV42" s="9"/>
      <c r="AW42" s="9"/>
      <c r="AX42" s="9"/>
      <c r="AY42" s="9"/>
      <c r="AZ42" s="257">
        <v>16365.669642857141</v>
      </c>
    </row>
    <row r="43" spans="2:52" ht="14.1" customHeight="1" x14ac:dyDescent="0.15">
      <c r="B43" s="16" t="s">
        <v>570</v>
      </c>
      <c r="C43" s="255"/>
      <c r="D43" s="9"/>
      <c r="E43" s="9"/>
      <c r="F43" s="9"/>
      <c r="G43" s="9"/>
      <c r="H43" s="9"/>
      <c r="I43" s="9"/>
      <c r="J43" s="9"/>
      <c r="K43" s="9"/>
      <c r="L43" s="2"/>
      <c r="M43" s="255"/>
      <c r="N43" s="9"/>
      <c r="O43" s="9"/>
      <c r="P43" s="9"/>
      <c r="Q43" s="9"/>
      <c r="R43" s="9"/>
      <c r="S43" s="9"/>
      <c r="T43" s="9"/>
      <c r="U43" s="9"/>
      <c r="V43" s="2"/>
      <c r="W43" s="255"/>
      <c r="X43" s="9">
        <v>13909.5</v>
      </c>
      <c r="Y43" s="9"/>
      <c r="Z43" s="9"/>
      <c r="AA43" s="9"/>
      <c r="AB43" s="9"/>
      <c r="AC43" s="9"/>
      <c r="AD43" s="9"/>
      <c r="AE43" s="9"/>
      <c r="AF43" s="2"/>
      <c r="AG43" s="255"/>
      <c r="AH43" s="9"/>
      <c r="AI43" s="9"/>
      <c r="AJ43" s="9"/>
      <c r="AK43" s="9"/>
      <c r="AL43" s="9"/>
      <c r="AM43" s="9"/>
      <c r="AN43" s="9"/>
      <c r="AO43" s="9"/>
      <c r="AP43" s="2"/>
      <c r="AQ43" s="255"/>
      <c r="AR43" s="9"/>
      <c r="AS43" s="9"/>
      <c r="AT43" s="9"/>
      <c r="AU43" s="9"/>
      <c r="AV43" s="9"/>
      <c r="AW43" s="9"/>
      <c r="AX43" s="9"/>
      <c r="AY43" s="9"/>
      <c r="AZ43" s="257">
        <v>13909.5</v>
      </c>
    </row>
    <row r="44" spans="2:52" ht="14.1" customHeight="1" x14ac:dyDescent="0.15">
      <c r="B44" s="16" t="s">
        <v>33</v>
      </c>
      <c r="C44" s="255"/>
      <c r="D44" s="9"/>
      <c r="E44" s="9"/>
      <c r="F44" s="9"/>
      <c r="G44" s="9"/>
      <c r="H44" s="9"/>
      <c r="I44" s="9"/>
      <c r="J44" s="9"/>
      <c r="K44" s="9"/>
      <c r="L44" s="2"/>
      <c r="M44" s="255"/>
      <c r="N44" s="9"/>
      <c r="O44" s="9"/>
      <c r="P44" s="9"/>
      <c r="Q44" s="9"/>
      <c r="R44" s="9"/>
      <c r="S44" s="9">
        <v>38727.756818181828</v>
      </c>
      <c r="T44" s="9"/>
      <c r="U44" s="9"/>
      <c r="V44" s="2"/>
      <c r="W44" s="255"/>
      <c r="X44" s="9"/>
      <c r="Y44" s="9"/>
      <c r="Z44" s="9"/>
      <c r="AA44" s="9"/>
      <c r="AB44" s="9"/>
      <c r="AC44" s="9"/>
      <c r="AD44" s="9"/>
      <c r="AE44" s="9"/>
      <c r="AF44" s="2"/>
      <c r="AG44" s="255"/>
      <c r="AH44" s="9"/>
      <c r="AI44" s="9"/>
      <c r="AJ44" s="9"/>
      <c r="AK44" s="9"/>
      <c r="AL44" s="9"/>
      <c r="AM44" s="9"/>
      <c r="AN44" s="9"/>
      <c r="AO44" s="9"/>
      <c r="AP44" s="2"/>
      <c r="AQ44" s="255"/>
      <c r="AR44" s="9"/>
      <c r="AS44" s="9"/>
      <c r="AT44" s="9"/>
      <c r="AU44" s="9"/>
      <c r="AV44" s="9"/>
      <c r="AW44" s="9"/>
      <c r="AX44" s="9"/>
      <c r="AY44" s="9"/>
      <c r="AZ44" s="257">
        <v>38727.756818181828</v>
      </c>
    </row>
    <row r="45" spans="2:52" ht="14.1" customHeight="1" x14ac:dyDescent="0.15">
      <c r="B45" s="16" t="s">
        <v>40</v>
      </c>
      <c r="C45" s="255"/>
      <c r="D45" s="9"/>
      <c r="E45" s="9"/>
      <c r="F45" s="9"/>
      <c r="G45" s="9"/>
      <c r="H45" s="9"/>
      <c r="I45" s="9"/>
      <c r="J45" s="9"/>
      <c r="K45" s="9"/>
      <c r="L45" s="2"/>
      <c r="M45" s="255"/>
      <c r="N45" s="9"/>
      <c r="O45" s="9"/>
      <c r="P45" s="9"/>
      <c r="Q45" s="9"/>
      <c r="R45" s="9"/>
      <c r="S45" s="9"/>
      <c r="T45" s="9"/>
      <c r="U45" s="9"/>
      <c r="V45" s="2"/>
      <c r="W45" s="255"/>
      <c r="X45" s="9"/>
      <c r="Y45" s="9"/>
      <c r="Z45" s="9"/>
      <c r="AA45" s="9"/>
      <c r="AB45" s="9"/>
      <c r="AC45" s="9"/>
      <c r="AD45" s="9"/>
      <c r="AE45" s="9"/>
      <c r="AF45" s="2"/>
      <c r="AG45" s="255"/>
      <c r="AH45" s="9"/>
      <c r="AI45" s="9"/>
      <c r="AJ45" s="9"/>
      <c r="AK45" s="9"/>
      <c r="AL45" s="9"/>
      <c r="AM45" s="9"/>
      <c r="AN45" s="9"/>
      <c r="AO45" s="9"/>
      <c r="AP45" s="2"/>
      <c r="AQ45" s="255"/>
      <c r="AR45" s="9"/>
      <c r="AS45" s="9">
        <v>75</v>
      </c>
      <c r="AT45" s="9"/>
      <c r="AU45" s="9">
        <v>85.5</v>
      </c>
      <c r="AV45" s="9"/>
      <c r="AW45" s="9">
        <v>45.75</v>
      </c>
      <c r="AX45" s="9">
        <v>297</v>
      </c>
      <c r="AY45" s="9">
        <v>30</v>
      </c>
      <c r="AZ45" s="257">
        <v>533.25</v>
      </c>
    </row>
    <row r="46" spans="2:52" ht="14.1" customHeight="1" x14ac:dyDescent="0.15">
      <c r="B46" s="16" t="s">
        <v>215</v>
      </c>
      <c r="C46" s="255"/>
      <c r="D46" s="9"/>
      <c r="E46" s="9"/>
      <c r="F46" s="9"/>
      <c r="G46" s="9"/>
      <c r="H46" s="9"/>
      <c r="I46" s="9"/>
      <c r="J46" s="9"/>
      <c r="K46" s="9"/>
      <c r="L46" s="2"/>
      <c r="M46" s="255"/>
      <c r="N46" s="9"/>
      <c r="O46" s="9"/>
      <c r="P46" s="9"/>
      <c r="Q46" s="9">
        <v>39392.173238812582</v>
      </c>
      <c r="R46" s="9"/>
      <c r="S46" s="9"/>
      <c r="T46" s="9"/>
      <c r="U46" s="9"/>
      <c r="V46" s="2"/>
      <c r="W46" s="255"/>
      <c r="X46" s="9"/>
      <c r="Y46" s="9"/>
      <c r="Z46" s="9"/>
      <c r="AA46" s="9"/>
      <c r="AB46" s="9"/>
      <c r="AC46" s="9"/>
      <c r="AD46" s="9"/>
      <c r="AE46" s="9"/>
      <c r="AF46" s="2"/>
      <c r="AG46" s="255"/>
      <c r="AH46" s="9"/>
      <c r="AI46" s="9"/>
      <c r="AJ46" s="9"/>
      <c r="AK46" s="9"/>
      <c r="AL46" s="9"/>
      <c r="AM46" s="9"/>
      <c r="AN46" s="9"/>
      <c r="AO46" s="9"/>
      <c r="AP46" s="2"/>
      <c r="AQ46" s="255"/>
      <c r="AR46" s="9"/>
      <c r="AS46" s="9"/>
      <c r="AT46" s="9"/>
      <c r="AU46" s="9"/>
      <c r="AV46" s="9"/>
      <c r="AW46" s="9"/>
      <c r="AX46" s="9"/>
      <c r="AY46" s="9"/>
      <c r="AZ46" s="257">
        <v>39392.173238812582</v>
      </c>
    </row>
    <row r="47" spans="2:52" ht="14.1" customHeight="1" x14ac:dyDescent="0.15">
      <c r="B47" s="16" t="s">
        <v>571</v>
      </c>
      <c r="C47" s="255"/>
      <c r="D47" s="9"/>
      <c r="E47" s="9"/>
      <c r="F47" s="9"/>
      <c r="G47" s="9"/>
      <c r="H47" s="9"/>
      <c r="I47" s="9"/>
      <c r="J47" s="9"/>
      <c r="K47" s="9"/>
      <c r="L47" s="2"/>
      <c r="M47" s="255"/>
      <c r="N47" s="9"/>
      <c r="O47" s="9"/>
      <c r="P47" s="9"/>
      <c r="Q47" s="9"/>
      <c r="R47" s="9"/>
      <c r="S47" s="9"/>
      <c r="T47" s="9"/>
      <c r="U47" s="9"/>
      <c r="V47" s="2"/>
      <c r="W47" s="255"/>
      <c r="X47" s="9"/>
      <c r="Y47" s="9"/>
      <c r="Z47" s="9"/>
      <c r="AA47" s="9"/>
      <c r="AB47" s="9"/>
      <c r="AC47" s="9"/>
      <c r="AD47" s="9"/>
      <c r="AE47" s="9"/>
      <c r="AF47" s="2"/>
      <c r="AG47" s="255"/>
      <c r="AH47" s="9"/>
      <c r="AI47" s="9"/>
      <c r="AJ47" s="9"/>
      <c r="AK47" s="9"/>
      <c r="AL47" s="9"/>
      <c r="AM47" s="9"/>
      <c r="AN47" s="9"/>
      <c r="AO47" s="9"/>
      <c r="AP47" s="2"/>
      <c r="AQ47" s="255"/>
      <c r="AR47" s="9">
        <v>720</v>
      </c>
      <c r="AS47" s="9"/>
      <c r="AT47" s="9"/>
      <c r="AU47" s="9"/>
      <c r="AV47" s="9">
        <v>156</v>
      </c>
      <c r="AW47" s="9"/>
      <c r="AX47" s="9"/>
      <c r="AY47" s="9"/>
      <c r="AZ47" s="257">
        <v>876</v>
      </c>
    </row>
    <row r="48" spans="2:52" ht="14.1" customHeight="1" x14ac:dyDescent="0.15">
      <c r="B48" s="16" t="s">
        <v>572</v>
      </c>
      <c r="C48" s="255"/>
      <c r="D48" s="9"/>
      <c r="E48" s="9"/>
      <c r="F48" s="9"/>
      <c r="G48" s="9"/>
      <c r="H48" s="9"/>
      <c r="I48" s="9"/>
      <c r="J48" s="9"/>
      <c r="K48" s="9"/>
      <c r="L48" s="2"/>
      <c r="M48" s="255"/>
      <c r="N48" s="9"/>
      <c r="O48" s="9"/>
      <c r="P48" s="9"/>
      <c r="Q48" s="9"/>
      <c r="R48" s="9"/>
      <c r="S48" s="9"/>
      <c r="T48" s="9"/>
      <c r="U48" s="9"/>
      <c r="V48" s="2"/>
      <c r="W48" s="255"/>
      <c r="X48" s="9"/>
      <c r="Y48" s="9"/>
      <c r="Z48" s="9"/>
      <c r="AA48" s="9"/>
      <c r="AB48" s="9"/>
      <c r="AC48" s="9"/>
      <c r="AD48" s="9"/>
      <c r="AE48" s="9"/>
      <c r="AF48" s="2"/>
      <c r="AG48" s="255"/>
      <c r="AH48" s="9"/>
      <c r="AI48" s="9"/>
      <c r="AJ48" s="9"/>
      <c r="AK48" s="9"/>
      <c r="AL48" s="9"/>
      <c r="AM48" s="9"/>
      <c r="AN48" s="9"/>
      <c r="AO48" s="9"/>
      <c r="AP48" s="2"/>
      <c r="AQ48" s="255"/>
      <c r="AR48" s="9"/>
      <c r="AS48" s="9"/>
      <c r="AT48" s="9"/>
      <c r="AU48" s="9"/>
      <c r="AV48" s="9"/>
      <c r="AW48" s="9"/>
      <c r="AX48" s="9"/>
      <c r="AY48" s="9"/>
      <c r="AZ48" s="257"/>
    </row>
    <row r="49" spans="2:52" ht="14.1" customHeight="1" x14ac:dyDescent="0.15">
      <c r="B49" s="16" t="s">
        <v>573</v>
      </c>
      <c r="C49" s="255"/>
      <c r="D49" s="9"/>
      <c r="E49" s="9"/>
      <c r="F49" s="9"/>
      <c r="G49" s="9"/>
      <c r="H49" s="9"/>
      <c r="I49" s="9"/>
      <c r="J49" s="9"/>
      <c r="K49" s="9"/>
      <c r="L49" s="2"/>
      <c r="M49" s="255"/>
      <c r="N49" s="9"/>
      <c r="O49" s="9"/>
      <c r="P49" s="9"/>
      <c r="Q49" s="9"/>
      <c r="R49" s="9"/>
      <c r="S49" s="9"/>
      <c r="T49" s="9"/>
      <c r="U49" s="9"/>
      <c r="V49" s="2"/>
      <c r="W49" s="255"/>
      <c r="X49" s="9"/>
      <c r="Y49" s="9"/>
      <c r="Z49" s="9"/>
      <c r="AA49" s="9"/>
      <c r="AB49" s="9"/>
      <c r="AC49" s="9"/>
      <c r="AD49" s="9"/>
      <c r="AE49" s="9"/>
      <c r="AF49" s="2"/>
      <c r="AG49" s="255"/>
      <c r="AH49" s="9"/>
      <c r="AI49" s="9"/>
      <c r="AJ49" s="9"/>
      <c r="AK49" s="9"/>
      <c r="AL49" s="9"/>
      <c r="AM49" s="9"/>
      <c r="AN49" s="9"/>
      <c r="AO49" s="9"/>
      <c r="AP49" s="2"/>
      <c r="AQ49" s="255"/>
      <c r="AR49" s="9"/>
      <c r="AS49" s="9"/>
      <c r="AT49" s="9"/>
      <c r="AU49" s="9"/>
      <c r="AV49" s="9"/>
      <c r="AW49" s="9"/>
      <c r="AX49" s="9"/>
      <c r="AY49" s="9"/>
      <c r="AZ49" s="257"/>
    </row>
    <row r="50" spans="2:52" ht="14.1" customHeight="1" thickBot="1" x14ac:dyDescent="0.2">
      <c r="B50" s="17" t="s">
        <v>26</v>
      </c>
      <c r="C50" s="805"/>
      <c r="D50" s="806"/>
      <c r="E50" s="806"/>
      <c r="F50" s="806"/>
      <c r="G50" s="806"/>
      <c r="H50" s="806"/>
      <c r="I50" s="806"/>
      <c r="J50" s="806"/>
      <c r="K50" s="806"/>
      <c r="L50" s="400"/>
      <c r="M50" s="258"/>
      <c r="N50" s="19"/>
      <c r="O50" s="19"/>
      <c r="P50" s="19"/>
      <c r="Q50" s="19"/>
      <c r="R50" s="19"/>
      <c r="S50" s="19"/>
      <c r="T50" s="19"/>
      <c r="U50" s="19"/>
      <c r="V50" s="20"/>
      <c r="W50" s="258"/>
      <c r="X50" s="19"/>
      <c r="Y50" s="19"/>
      <c r="Z50" s="19"/>
      <c r="AA50" s="19"/>
      <c r="AB50" s="19"/>
      <c r="AC50" s="19"/>
      <c r="AD50" s="19"/>
      <c r="AE50" s="19"/>
      <c r="AF50" s="20"/>
      <c r="AG50" s="258"/>
      <c r="AH50" s="19"/>
      <c r="AI50" s="19"/>
      <c r="AJ50" s="19"/>
      <c r="AK50" s="19"/>
      <c r="AL50" s="19"/>
      <c r="AM50" s="19"/>
      <c r="AN50" s="19"/>
      <c r="AO50" s="19"/>
      <c r="AP50" s="20"/>
      <c r="AQ50" s="258"/>
      <c r="AR50" s="19">
        <v>4039.65</v>
      </c>
      <c r="AS50" s="19">
        <v>746.25</v>
      </c>
      <c r="AT50" s="19"/>
      <c r="AU50" s="19"/>
      <c r="AV50" s="19">
        <v>606</v>
      </c>
      <c r="AW50" s="19">
        <v>140.39999999999998</v>
      </c>
      <c r="AX50" s="19"/>
      <c r="AY50" s="19"/>
      <c r="AZ50" s="260">
        <v>5532.2999999999993</v>
      </c>
    </row>
    <row r="51" spans="2:52" ht="14.1" customHeight="1" thickBot="1" x14ac:dyDescent="0.2">
      <c r="B51" s="807" t="s">
        <v>2</v>
      </c>
      <c r="C51" s="261">
        <v>326639.11282411276</v>
      </c>
      <c r="D51" s="22">
        <v>73532.53776737969</v>
      </c>
      <c r="E51" s="22">
        <v>95457.740446224299</v>
      </c>
      <c r="F51" s="22">
        <v>75509.685571394541</v>
      </c>
      <c r="G51" s="22">
        <v>36186.456604172759</v>
      </c>
      <c r="H51" s="22">
        <v>30</v>
      </c>
      <c r="I51" s="22">
        <v>58830.75</v>
      </c>
      <c r="J51" s="22">
        <v>14803.464285714286</v>
      </c>
      <c r="K51" s="22">
        <v>81859.5</v>
      </c>
      <c r="L51" s="3">
        <v>75800.324999999997</v>
      </c>
      <c r="M51" s="261">
        <v>41944.216183851604</v>
      </c>
      <c r="N51" s="22">
        <v>59957.045454545427</v>
      </c>
      <c r="O51" s="22">
        <v>28568.1</v>
      </c>
      <c r="P51" s="22">
        <v>41715.999677835054</v>
      </c>
      <c r="Q51" s="22">
        <v>145125.29019015978</v>
      </c>
      <c r="R51" s="22">
        <v>50914.144329896939</v>
      </c>
      <c r="S51" s="22">
        <v>152450.95915920072</v>
      </c>
      <c r="T51" s="22">
        <v>13610.653846153846</v>
      </c>
      <c r="U51" s="22">
        <v>6711</v>
      </c>
      <c r="V51" s="3">
        <v>2877.5</v>
      </c>
      <c r="W51" s="261">
        <v>2277</v>
      </c>
      <c r="X51" s="22">
        <v>13909.5</v>
      </c>
      <c r="Y51" s="22">
        <v>18978.555555555555</v>
      </c>
      <c r="Z51" s="22">
        <v>28953.590384615385</v>
      </c>
      <c r="AA51" s="22">
        <v>67416</v>
      </c>
      <c r="AB51" s="22">
        <v>33970.523809523802</v>
      </c>
      <c r="AC51" s="22">
        <v>1103.5</v>
      </c>
      <c r="AD51" s="22">
        <v>80264.874782673462</v>
      </c>
      <c r="AE51" s="22">
        <v>11090.357142857141</v>
      </c>
      <c r="AF51" s="3">
        <v>16365.669642857141</v>
      </c>
      <c r="AG51" s="261">
        <v>305251.70337443327</v>
      </c>
      <c r="AH51" s="22">
        <v>6736.2642857142855</v>
      </c>
      <c r="AI51" s="22">
        <v>9154.0750000000007</v>
      </c>
      <c r="AJ51" s="22">
        <v>6000.45</v>
      </c>
      <c r="AK51" s="22">
        <v>7020.1904761904771</v>
      </c>
      <c r="AL51" s="22">
        <v>43866.65625</v>
      </c>
      <c r="AM51" s="22">
        <v>49892.213235294126</v>
      </c>
      <c r="AN51" s="22">
        <v>47991.37035012203</v>
      </c>
      <c r="AO51" s="22">
        <v>11194.542857142858</v>
      </c>
      <c r="AP51" s="3">
        <v>5174.55</v>
      </c>
      <c r="AQ51" s="261">
        <v>43842.688614629071</v>
      </c>
      <c r="AR51" s="22">
        <v>4759.6499999999996</v>
      </c>
      <c r="AS51" s="22">
        <v>821.25</v>
      </c>
      <c r="AT51" s="22">
        <v>25323.329189189189</v>
      </c>
      <c r="AU51" s="22">
        <v>85.5</v>
      </c>
      <c r="AV51" s="22">
        <v>762</v>
      </c>
      <c r="AW51" s="22">
        <v>186.14999999999998</v>
      </c>
      <c r="AX51" s="22">
        <v>297</v>
      </c>
      <c r="AY51" s="22">
        <v>30</v>
      </c>
      <c r="AZ51" s="263">
        <v>2225243.6362914392</v>
      </c>
    </row>
  </sheetData>
  <mergeCells count="5">
    <mergeCell ref="C2:J2"/>
    <mergeCell ref="M2:T2"/>
    <mergeCell ref="W2:AD2"/>
    <mergeCell ref="AG2:AN2"/>
    <mergeCell ref="AQ2:AX2"/>
  </mergeCells>
  <phoneticPr fontId="3"/>
  <pageMargins left="0.59055118110236227" right="0.59055118110236227" top="0.78740157480314965" bottom="0.78740157480314965" header="0.51181102362204722" footer="0.51181102362204722"/>
  <pageSetup paperSize="9" scale="98" firstPageNumber="209" fitToWidth="0" orientation="portrait" r:id="rId1"/>
  <headerFooter scaleWithDoc="0" alignWithMargins="0">
    <oddFooter>&amp;C&amp;P</oddFooter>
  </headerFooter>
  <colBreaks count="4" manualBreakCount="4">
    <brk id="12" max="1048575" man="1"/>
    <brk id="22" max="1048575" man="1"/>
    <brk id="32" max="1048575" man="1"/>
    <brk id="42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51"/>
  <sheetViews>
    <sheetView showZeros="0" view="pageBreakPreview" zoomScaleNormal="115" zoomScaleSheetLayoutView="100" workbookViewId="0"/>
  </sheetViews>
  <sheetFormatPr defaultColWidth="8.625" defaultRowHeight="14.1" customHeight="1" x14ac:dyDescent="0.15"/>
  <cols>
    <col min="1" max="1" width="3.5" style="1" customWidth="1"/>
    <col min="2" max="2" width="11.625" style="1" customWidth="1"/>
    <col min="3" max="10" width="8.125" style="1" customWidth="1"/>
    <col min="11" max="11" width="8.625" style="1" customWidth="1"/>
    <col min="12" max="52" width="8.125" style="1" customWidth="1"/>
    <col min="53" max="57" width="8.625" style="1"/>
    <col min="58" max="58" width="7.625" style="1" customWidth="1"/>
    <col min="59" max="16384" width="8.625" style="1"/>
  </cols>
  <sheetData>
    <row r="1" spans="2:60" ht="12" x14ac:dyDescent="0.15"/>
    <row r="2" spans="2:60" s="792" customFormat="1" ht="14.25" x14ac:dyDescent="0.15">
      <c r="C2" s="1719" t="s">
        <v>575</v>
      </c>
      <c r="D2" s="1719"/>
      <c r="E2" s="1719"/>
      <c r="F2" s="1719"/>
      <c r="G2" s="1719"/>
      <c r="H2" s="1719"/>
      <c r="I2" s="1719"/>
      <c r="J2" s="1719"/>
      <c r="K2" s="793"/>
      <c r="L2" s="793"/>
      <c r="M2" s="1719" t="s">
        <v>576</v>
      </c>
      <c r="N2" s="1719"/>
      <c r="O2" s="1719"/>
      <c r="P2" s="1719"/>
      <c r="Q2" s="1719"/>
      <c r="R2" s="1719"/>
      <c r="S2" s="1719"/>
      <c r="T2" s="1719"/>
      <c r="U2" s="793"/>
      <c r="V2" s="793"/>
      <c r="W2" s="1719" t="s">
        <v>576</v>
      </c>
      <c r="X2" s="1719"/>
      <c r="Y2" s="1719"/>
      <c r="Z2" s="1719"/>
      <c r="AA2" s="1719"/>
      <c r="AB2" s="1719"/>
      <c r="AC2" s="1719"/>
      <c r="AD2" s="1719"/>
      <c r="AE2" s="793"/>
      <c r="AF2" s="793"/>
      <c r="AG2" s="1719" t="s">
        <v>576</v>
      </c>
      <c r="AH2" s="1719"/>
      <c r="AI2" s="1719"/>
      <c r="AJ2" s="1719"/>
      <c r="AK2" s="1719"/>
      <c r="AL2" s="1719"/>
      <c r="AM2" s="1719"/>
      <c r="AN2" s="1719"/>
      <c r="AO2" s="793"/>
      <c r="AP2" s="793"/>
      <c r="AQ2" s="1719" t="s">
        <v>576</v>
      </c>
      <c r="AR2" s="1719"/>
      <c r="AS2" s="1719"/>
      <c r="AT2" s="1719"/>
      <c r="AU2" s="1719"/>
      <c r="AV2" s="1719"/>
      <c r="AW2" s="1719"/>
      <c r="AX2" s="1719"/>
      <c r="AY2" s="793"/>
      <c r="AZ2" s="794"/>
      <c r="BA2" s="794"/>
      <c r="BB2" s="794"/>
      <c r="BC2" s="794"/>
      <c r="BD2" s="794"/>
      <c r="BE2" s="794"/>
      <c r="BF2" s="794"/>
      <c r="BG2" s="795"/>
      <c r="BH2" s="795"/>
    </row>
    <row r="3" spans="2:60" ht="12.75" thickBot="1" x14ac:dyDescent="0.2">
      <c r="L3" s="418" t="s">
        <v>54</v>
      </c>
      <c r="V3" s="418" t="s">
        <v>54</v>
      </c>
      <c r="AF3" s="418" t="s">
        <v>54</v>
      </c>
      <c r="AP3" s="418" t="s">
        <v>54</v>
      </c>
      <c r="AZ3" s="418" t="s">
        <v>54</v>
      </c>
      <c r="BE3" s="418"/>
    </row>
    <row r="4" spans="2:60" ht="27.75" customHeight="1" thickBot="1" x14ac:dyDescent="0.2">
      <c r="B4" s="796" t="s">
        <v>547</v>
      </c>
      <c r="C4" s="797" t="s">
        <v>4</v>
      </c>
      <c r="D4" s="798" t="s">
        <v>548</v>
      </c>
      <c r="E4" s="798" t="s">
        <v>549</v>
      </c>
      <c r="F4" s="798" t="s">
        <v>550</v>
      </c>
      <c r="G4" s="798" t="s">
        <v>15</v>
      </c>
      <c r="H4" s="798" t="s">
        <v>551</v>
      </c>
      <c r="I4" s="799" t="s">
        <v>325</v>
      </c>
      <c r="J4" s="798" t="s">
        <v>552</v>
      </c>
      <c r="K4" s="799" t="s">
        <v>261</v>
      </c>
      <c r="L4" s="800" t="s">
        <v>7</v>
      </c>
      <c r="M4" s="797" t="s">
        <v>553</v>
      </c>
      <c r="N4" s="799" t="s">
        <v>9</v>
      </c>
      <c r="O4" s="798" t="s">
        <v>10</v>
      </c>
      <c r="P4" s="798" t="s">
        <v>554</v>
      </c>
      <c r="Q4" s="798" t="s">
        <v>11</v>
      </c>
      <c r="R4" s="798" t="s">
        <v>31</v>
      </c>
      <c r="S4" s="798" t="s">
        <v>22</v>
      </c>
      <c r="T4" s="798" t="s">
        <v>555</v>
      </c>
      <c r="U4" s="798" t="s">
        <v>23</v>
      </c>
      <c r="V4" s="801" t="s">
        <v>13</v>
      </c>
      <c r="W4" s="797" t="s">
        <v>556</v>
      </c>
      <c r="X4" s="798" t="s">
        <v>557</v>
      </c>
      <c r="Y4" s="798" t="s">
        <v>558</v>
      </c>
      <c r="Z4" s="799" t="s">
        <v>559</v>
      </c>
      <c r="AA4" s="798" t="s">
        <v>14</v>
      </c>
      <c r="AB4" s="798" t="s">
        <v>17</v>
      </c>
      <c r="AC4" s="798" t="s">
        <v>36</v>
      </c>
      <c r="AD4" s="799" t="s">
        <v>560</v>
      </c>
      <c r="AE4" s="798" t="s">
        <v>561</v>
      </c>
      <c r="AF4" s="801" t="s">
        <v>562</v>
      </c>
      <c r="AG4" s="797" t="s">
        <v>30</v>
      </c>
      <c r="AH4" s="798" t="s">
        <v>563</v>
      </c>
      <c r="AI4" s="798" t="s">
        <v>564</v>
      </c>
      <c r="AJ4" s="798" t="s">
        <v>565</v>
      </c>
      <c r="AK4" s="798" t="s">
        <v>566</v>
      </c>
      <c r="AL4" s="798" t="s">
        <v>39</v>
      </c>
      <c r="AM4" s="798" t="s">
        <v>567</v>
      </c>
      <c r="AN4" s="798" t="s">
        <v>568</v>
      </c>
      <c r="AO4" s="798" t="s">
        <v>569</v>
      </c>
      <c r="AP4" s="801" t="s">
        <v>570</v>
      </c>
      <c r="AQ4" s="797" t="s">
        <v>33</v>
      </c>
      <c r="AR4" s="798" t="s">
        <v>40</v>
      </c>
      <c r="AS4" s="798" t="s">
        <v>251</v>
      </c>
      <c r="AT4" s="798" t="s">
        <v>215</v>
      </c>
      <c r="AU4" s="798" t="s">
        <v>571</v>
      </c>
      <c r="AV4" s="798" t="s">
        <v>572</v>
      </c>
      <c r="AW4" s="798" t="s">
        <v>573</v>
      </c>
      <c r="AX4" s="798" t="s">
        <v>26</v>
      </c>
      <c r="AY4" s="798" t="s">
        <v>574</v>
      </c>
      <c r="AZ4" s="802" t="s">
        <v>2</v>
      </c>
    </row>
    <row r="5" spans="2:60" ht="14.1" customHeight="1" x14ac:dyDescent="0.15">
      <c r="B5" s="15" t="s">
        <v>4</v>
      </c>
      <c r="C5" s="803"/>
      <c r="D5" s="804"/>
      <c r="E5" s="804"/>
      <c r="F5" s="804"/>
      <c r="G5" s="804">
        <v>374.30921052631601</v>
      </c>
      <c r="H5" s="804"/>
      <c r="I5" s="804">
        <v>31812</v>
      </c>
      <c r="J5" s="804">
        <v>9664</v>
      </c>
      <c r="K5" s="804">
        <v>69559.5</v>
      </c>
      <c r="L5" s="365"/>
      <c r="M5" s="252">
        <v>19629.8974468085</v>
      </c>
      <c r="N5" s="10">
        <v>54146.900826446297</v>
      </c>
      <c r="O5" s="10">
        <v>14433</v>
      </c>
      <c r="P5" s="10"/>
      <c r="Q5" s="10"/>
      <c r="R5" s="10"/>
      <c r="S5" s="10"/>
      <c r="T5" s="10"/>
      <c r="U5" s="10"/>
      <c r="V5" s="11"/>
      <c r="W5" s="252"/>
      <c r="X5" s="10"/>
      <c r="Y5" s="10"/>
      <c r="Z5" s="10"/>
      <c r="AA5" s="10"/>
      <c r="AB5" s="10"/>
      <c r="AC5" s="10"/>
      <c r="AD5" s="10"/>
      <c r="AE5" s="10"/>
      <c r="AF5" s="11"/>
      <c r="AG5" s="252"/>
      <c r="AH5" s="10"/>
      <c r="AI5" s="10"/>
      <c r="AJ5" s="10"/>
      <c r="AK5" s="10"/>
      <c r="AL5" s="10"/>
      <c r="AM5" s="10"/>
      <c r="AN5" s="10"/>
      <c r="AO5" s="10"/>
      <c r="AP5" s="11"/>
      <c r="AQ5" s="252"/>
      <c r="AR5" s="10"/>
      <c r="AS5" s="10"/>
      <c r="AT5" s="10"/>
      <c r="AU5" s="10"/>
      <c r="AV5" s="10"/>
      <c r="AW5" s="10"/>
      <c r="AX5" s="10"/>
      <c r="AY5" s="10"/>
      <c r="AZ5" s="254">
        <v>199619.60748378112</v>
      </c>
    </row>
    <row r="6" spans="2:60" ht="14.1" customHeight="1" x14ac:dyDescent="0.15">
      <c r="B6" s="16" t="s">
        <v>548</v>
      </c>
      <c r="C6" s="255"/>
      <c r="D6" s="9"/>
      <c r="E6" s="9"/>
      <c r="F6" s="9">
        <v>10757.619236800399</v>
      </c>
      <c r="G6" s="9"/>
      <c r="H6" s="9"/>
      <c r="I6" s="9"/>
      <c r="J6" s="9"/>
      <c r="K6" s="9"/>
      <c r="L6" s="2"/>
      <c r="M6" s="255"/>
      <c r="N6" s="9"/>
      <c r="O6" s="9"/>
      <c r="P6" s="9"/>
      <c r="Q6" s="9"/>
      <c r="R6" s="9"/>
      <c r="S6" s="9"/>
      <c r="T6" s="9"/>
      <c r="U6" s="9"/>
      <c r="V6" s="2"/>
      <c r="W6" s="255"/>
      <c r="X6" s="9"/>
      <c r="Y6" s="9"/>
      <c r="Z6" s="9"/>
      <c r="AA6" s="9"/>
      <c r="AB6" s="9"/>
      <c r="AC6" s="9"/>
      <c r="AD6" s="9"/>
      <c r="AE6" s="9"/>
      <c r="AF6" s="2"/>
      <c r="AG6" s="255"/>
      <c r="AH6" s="9"/>
      <c r="AI6" s="9"/>
      <c r="AJ6" s="9"/>
      <c r="AK6" s="9"/>
      <c r="AL6" s="9"/>
      <c r="AM6" s="9"/>
      <c r="AN6" s="9"/>
      <c r="AO6" s="9"/>
      <c r="AP6" s="2"/>
      <c r="AQ6" s="255"/>
      <c r="AR6" s="9"/>
      <c r="AS6" s="9"/>
      <c r="AT6" s="9"/>
      <c r="AU6" s="9"/>
      <c r="AV6" s="9"/>
      <c r="AW6" s="9"/>
      <c r="AX6" s="9"/>
      <c r="AY6" s="9"/>
      <c r="AZ6" s="257">
        <v>10757.619236800399</v>
      </c>
    </row>
    <row r="7" spans="2:60" ht="14.1" customHeight="1" x14ac:dyDescent="0.15">
      <c r="B7" s="16" t="s">
        <v>549</v>
      </c>
      <c r="C7" s="255"/>
      <c r="D7" s="9"/>
      <c r="E7" s="9"/>
      <c r="F7" s="9"/>
      <c r="G7" s="9"/>
      <c r="H7" s="9"/>
      <c r="I7" s="9"/>
      <c r="J7" s="9"/>
      <c r="K7" s="9"/>
      <c r="L7" s="2"/>
      <c r="M7" s="255">
        <v>14509.442307692299</v>
      </c>
      <c r="N7" s="9"/>
      <c r="O7" s="9"/>
      <c r="P7" s="9">
        <v>36053.352448453603</v>
      </c>
      <c r="Q7" s="9"/>
      <c r="R7" s="9"/>
      <c r="S7" s="9"/>
      <c r="T7" s="9"/>
      <c r="U7" s="9"/>
      <c r="V7" s="2"/>
      <c r="W7" s="255"/>
      <c r="X7" s="9"/>
      <c r="Y7" s="9"/>
      <c r="Z7" s="9"/>
      <c r="AA7" s="9"/>
      <c r="AB7" s="9"/>
      <c r="AC7" s="9"/>
      <c r="AD7" s="9"/>
      <c r="AE7" s="9"/>
      <c r="AF7" s="2"/>
      <c r="AG7" s="255"/>
      <c r="AH7" s="9"/>
      <c r="AI7" s="9"/>
      <c r="AJ7" s="9"/>
      <c r="AK7" s="9"/>
      <c r="AL7" s="9"/>
      <c r="AM7" s="9"/>
      <c r="AN7" s="9"/>
      <c r="AO7" s="9"/>
      <c r="AP7" s="2"/>
      <c r="AQ7" s="255"/>
      <c r="AR7" s="9"/>
      <c r="AS7" s="9"/>
      <c r="AT7" s="9"/>
      <c r="AU7" s="9"/>
      <c r="AV7" s="9"/>
      <c r="AW7" s="9"/>
      <c r="AX7" s="9"/>
      <c r="AY7" s="9"/>
      <c r="AZ7" s="257">
        <v>50562.7947561459</v>
      </c>
    </row>
    <row r="8" spans="2:60" ht="14.1" customHeight="1" x14ac:dyDescent="0.15">
      <c r="B8" s="16" t="s">
        <v>550</v>
      </c>
      <c r="C8" s="255"/>
      <c r="D8" s="9">
        <v>14472.5053475936</v>
      </c>
      <c r="E8" s="9"/>
      <c r="F8" s="9"/>
      <c r="G8" s="9"/>
      <c r="H8" s="9"/>
      <c r="I8" s="9"/>
      <c r="J8" s="9"/>
      <c r="K8" s="9"/>
      <c r="L8" s="2"/>
      <c r="M8" s="255"/>
      <c r="N8" s="9"/>
      <c r="O8" s="9"/>
      <c r="P8" s="9"/>
      <c r="Q8" s="9"/>
      <c r="R8" s="9"/>
      <c r="S8" s="9"/>
      <c r="T8" s="9"/>
      <c r="U8" s="9"/>
      <c r="V8" s="2"/>
      <c r="W8" s="255"/>
      <c r="X8" s="9"/>
      <c r="Y8" s="9"/>
      <c r="Z8" s="9"/>
      <c r="AA8" s="9"/>
      <c r="AB8" s="9"/>
      <c r="AC8" s="9"/>
      <c r="AD8" s="9"/>
      <c r="AE8" s="9"/>
      <c r="AF8" s="2"/>
      <c r="AG8" s="255"/>
      <c r="AH8" s="9"/>
      <c r="AI8" s="9"/>
      <c r="AJ8" s="9"/>
      <c r="AK8" s="9"/>
      <c r="AL8" s="9"/>
      <c r="AM8" s="9"/>
      <c r="AN8" s="9"/>
      <c r="AO8" s="9"/>
      <c r="AP8" s="2"/>
      <c r="AQ8" s="255"/>
      <c r="AR8" s="9"/>
      <c r="AS8" s="9"/>
      <c r="AT8" s="9"/>
      <c r="AU8" s="9"/>
      <c r="AV8" s="9"/>
      <c r="AW8" s="9"/>
      <c r="AX8" s="9"/>
      <c r="AY8" s="9"/>
      <c r="AZ8" s="257">
        <v>14472.5053475936</v>
      </c>
    </row>
    <row r="9" spans="2:60" ht="14.1" customHeight="1" x14ac:dyDescent="0.15">
      <c r="B9" s="16" t="s">
        <v>15</v>
      </c>
      <c r="C9" s="255">
        <v>6685.2454000670996</v>
      </c>
      <c r="D9" s="9"/>
      <c r="E9" s="9"/>
      <c r="F9" s="9"/>
      <c r="G9" s="9"/>
      <c r="H9" s="9"/>
      <c r="I9" s="9"/>
      <c r="J9" s="9"/>
      <c r="K9" s="9"/>
      <c r="L9" s="2"/>
      <c r="M9" s="255"/>
      <c r="N9" s="9"/>
      <c r="O9" s="9"/>
      <c r="P9" s="9"/>
      <c r="Q9" s="9"/>
      <c r="R9" s="9"/>
      <c r="S9" s="9"/>
      <c r="T9" s="9"/>
      <c r="U9" s="9"/>
      <c r="V9" s="2"/>
      <c r="W9" s="255"/>
      <c r="X9" s="9"/>
      <c r="Y9" s="9"/>
      <c r="Z9" s="9"/>
      <c r="AA9" s="9"/>
      <c r="AB9" s="9"/>
      <c r="AC9" s="9"/>
      <c r="AD9" s="9"/>
      <c r="AE9" s="9"/>
      <c r="AF9" s="2"/>
      <c r="AG9" s="255"/>
      <c r="AH9" s="9"/>
      <c r="AI9" s="9"/>
      <c r="AJ9" s="9"/>
      <c r="AK9" s="9"/>
      <c r="AL9" s="9"/>
      <c r="AM9" s="9"/>
      <c r="AN9" s="9"/>
      <c r="AO9" s="9"/>
      <c r="AP9" s="2"/>
      <c r="AQ9" s="255"/>
      <c r="AR9" s="9"/>
      <c r="AS9" s="9"/>
      <c r="AT9" s="9"/>
      <c r="AU9" s="9"/>
      <c r="AV9" s="9"/>
      <c r="AW9" s="9"/>
      <c r="AX9" s="9"/>
      <c r="AY9" s="9"/>
      <c r="AZ9" s="257">
        <v>6685.2454000670996</v>
      </c>
    </row>
    <row r="10" spans="2:60" ht="14.1" customHeight="1" x14ac:dyDescent="0.15">
      <c r="B10" s="16" t="s">
        <v>6</v>
      </c>
      <c r="C10" s="255">
        <v>32028</v>
      </c>
      <c r="D10" s="9"/>
      <c r="E10" s="9"/>
      <c r="F10" s="9"/>
      <c r="G10" s="9"/>
      <c r="H10" s="9"/>
      <c r="I10" s="9"/>
      <c r="J10" s="9"/>
      <c r="K10" s="9"/>
      <c r="L10" s="2"/>
      <c r="M10" s="255"/>
      <c r="N10" s="9"/>
      <c r="O10" s="9">
        <v>14082.6</v>
      </c>
      <c r="P10" s="9"/>
      <c r="Q10" s="9"/>
      <c r="R10" s="9"/>
      <c r="S10" s="9"/>
      <c r="T10" s="9"/>
      <c r="U10" s="9"/>
      <c r="V10" s="2"/>
      <c r="W10" s="255"/>
      <c r="X10" s="9"/>
      <c r="Y10" s="9"/>
      <c r="Z10" s="9"/>
      <c r="AA10" s="9"/>
      <c r="AB10" s="9"/>
      <c r="AC10" s="9"/>
      <c r="AD10" s="9"/>
      <c r="AE10" s="9"/>
      <c r="AF10" s="2"/>
      <c r="AG10" s="255"/>
      <c r="AH10" s="9"/>
      <c r="AI10" s="9"/>
      <c r="AJ10" s="9"/>
      <c r="AK10" s="9"/>
      <c r="AL10" s="9"/>
      <c r="AM10" s="9"/>
      <c r="AN10" s="9"/>
      <c r="AO10" s="9"/>
      <c r="AP10" s="2"/>
      <c r="AQ10" s="255"/>
      <c r="AR10" s="9"/>
      <c r="AS10" s="9"/>
      <c r="AT10" s="9"/>
      <c r="AU10" s="9"/>
      <c r="AV10" s="9"/>
      <c r="AW10" s="9"/>
      <c r="AX10" s="9"/>
      <c r="AY10" s="9"/>
      <c r="AZ10" s="257">
        <v>46110.6</v>
      </c>
    </row>
    <row r="11" spans="2:60" ht="14.1" customHeight="1" x14ac:dyDescent="0.15">
      <c r="B11" s="16" t="s">
        <v>552</v>
      </c>
      <c r="C11" s="255">
        <v>16975.8620689655</v>
      </c>
      <c r="D11" s="9"/>
      <c r="E11" s="9"/>
      <c r="F11" s="9"/>
      <c r="G11" s="9"/>
      <c r="H11" s="9"/>
      <c r="I11" s="9"/>
      <c r="J11" s="9"/>
      <c r="K11" s="9"/>
      <c r="L11" s="2"/>
      <c r="M11" s="255"/>
      <c r="N11" s="9"/>
      <c r="O11" s="9"/>
      <c r="P11" s="9"/>
      <c r="Q11" s="9"/>
      <c r="R11" s="9"/>
      <c r="S11" s="9"/>
      <c r="T11" s="9"/>
      <c r="U11" s="9"/>
      <c r="V11" s="2"/>
      <c r="W11" s="255"/>
      <c r="X11" s="9"/>
      <c r="Y11" s="9"/>
      <c r="Z11" s="9"/>
      <c r="AA11" s="9"/>
      <c r="AB11" s="9"/>
      <c r="AC11" s="9"/>
      <c r="AD11" s="9"/>
      <c r="AE11" s="9"/>
      <c r="AF11" s="2"/>
      <c r="AG11" s="255"/>
      <c r="AH11" s="9"/>
      <c r="AI11" s="9"/>
      <c r="AJ11" s="9"/>
      <c r="AK11" s="9"/>
      <c r="AL11" s="9"/>
      <c r="AM11" s="9"/>
      <c r="AN11" s="9"/>
      <c r="AO11" s="9"/>
      <c r="AP11" s="2"/>
      <c r="AQ11" s="255"/>
      <c r="AR11" s="9"/>
      <c r="AS11" s="9"/>
      <c r="AT11" s="9"/>
      <c r="AU11" s="9"/>
      <c r="AV11" s="9"/>
      <c r="AW11" s="9"/>
      <c r="AX11" s="9"/>
      <c r="AY11" s="9"/>
      <c r="AZ11" s="257">
        <v>16975.8620689655</v>
      </c>
    </row>
    <row r="12" spans="2:60" ht="14.1" customHeight="1" x14ac:dyDescent="0.15">
      <c r="B12" s="16" t="s">
        <v>261</v>
      </c>
      <c r="C12" s="255">
        <v>91584</v>
      </c>
      <c r="D12" s="9"/>
      <c r="E12" s="9"/>
      <c r="F12" s="9"/>
      <c r="G12" s="9"/>
      <c r="H12" s="9"/>
      <c r="I12" s="9"/>
      <c r="J12" s="9"/>
      <c r="K12" s="9"/>
      <c r="L12" s="2"/>
      <c r="M12" s="255"/>
      <c r="N12" s="9"/>
      <c r="O12" s="9"/>
      <c r="P12" s="9"/>
      <c r="Q12" s="9"/>
      <c r="R12" s="9"/>
      <c r="S12" s="9"/>
      <c r="T12" s="9"/>
      <c r="U12" s="9"/>
      <c r="V12" s="2"/>
      <c r="W12" s="255"/>
      <c r="X12" s="9"/>
      <c r="Y12" s="9"/>
      <c r="Z12" s="9"/>
      <c r="AA12" s="9"/>
      <c r="AB12" s="9"/>
      <c r="AC12" s="9"/>
      <c r="AD12" s="9"/>
      <c r="AE12" s="9"/>
      <c r="AF12" s="2"/>
      <c r="AG12" s="255"/>
      <c r="AH12" s="9"/>
      <c r="AI12" s="9"/>
      <c r="AJ12" s="9"/>
      <c r="AK12" s="9"/>
      <c r="AL12" s="9"/>
      <c r="AM12" s="9"/>
      <c r="AN12" s="9"/>
      <c r="AO12" s="9"/>
      <c r="AP12" s="2"/>
      <c r="AQ12" s="255"/>
      <c r="AR12" s="9"/>
      <c r="AS12" s="9"/>
      <c r="AT12" s="9"/>
      <c r="AU12" s="9"/>
      <c r="AV12" s="9"/>
      <c r="AW12" s="9"/>
      <c r="AX12" s="9"/>
      <c r="AY12" s="9"/>
      <c r="AZ12" s="257">
        <v>91584</v>
      </c>
    </row>
    <row r="13" spans="2:60" ht="14.1" customHeight="1" x14ac:dyDescent="0.15">
      <c r="B13" s="57" t="s">
        <v>7</v>
      </c>
      <c r="C13" s="255"/>
      <c r="D13" s="9"/>
      <c r="E13" s="9"/>
      <c r="F13" s="9"/>
      <c r="G13" s="9"/>
      <c r="H13" s="9"/>
      <c r="I13" s="9"/>
      <c r="J13" s="9"/>
      <c r="K13" s="9"/>
      <c r="L13" s="2"/>
      <c r="M13" s="255"/>
      <c r="N13" s="9"/>
      <c r="O13" s="9"/>
      <c r="P13" s="9"/>
      <c r="Q13" s="9"/>
      <c r="R13" s="9"/>
      <c r="S13" s="9"/>
      <c r="T13" s="9"/>
      <c r="U13" s="9"/>
      <c r="V13" s="2"/>
      <c r="W13" s="255"/>
      <c r="X13" s="9"/>
      <c r="Y13" s="9"/>
      <c r="Z13" s="9">
        <v>1164</v>
      </c>
      <c r="AA13" s="9"/>
      <c r="AB13" s="9"/>
      <c r="AC13" s="9"/>
      <c r="AD13" s="9"/>
      <c r="AE13" s="9"/>
      <c r="AF13" s="2"/>
      <c r="AG13" s="255">
        <v>27538.5</v>
      </c>
      <c r="AH13" s="9"/>
      <c r="AI13" s="9"/>
      <c r="AJ13" s="9"/>
      <c r="AK13" s="9"/>
      <c r="AL13" s="9"/>
      <c r="AM13" s="9"/>
      <c r="AN13" s="9"/>
      <c r="AO13" s="9"/>
      <c r="AP13" s="2"/>
      <c r="AQ13" s="255"/>
      <c r="AR13" s="9"/>
      <c r="AS13" s="9"/>
      <c r="AT13" s="9"/>
      <c r="AU13" s="9"/>
      <c r="AV13" s="9"/>
      <c r="AW13" s="9"/>
      <c r="AX13" s="9"/>
      <c r="AY13" s="9"/>
      <c r="AZ13" s="257">
        <v>28702.5</v>
      </c>
    </row>
    <row r="14" spans="2:60" ht="14.1" customHeight="1" x14ac:dyDescent="0.15">
      <c r="B14" s="57" t="s">
        <v>553</v>
      </c>
      <c r="C14" s="255">
        <v>30655.579812206601</v>
      </c>
      <c r="D14" s="9"/>
      <c r="E14" s="9">
        <v>38970.421052631602</v>
      </c>
      <c r="F14" s="9"/>
      <c r="G14" s="9"/>
      <c r="H14" s="9"/>
      <c r="I14" s="9"/>
      <c r="J14" s="9"/>
      <c r="K14" s="9"/>
      <c r="L14" s="2"/>
      <c r="M14" s="255"/>
      <c r="N14" s="9"/>
      <c r="O14" s="9"/>
      <c r="P14" s="9"/>
      <c r="Q14" s="9"/>
      <c r="R14" s="9"/>
      <c r="S14" s="9"/>
      <c r="T14" s="9"/>
      <c r="U14" s="9"/>
      <c r="V14" s="2"/>
      <c r="W14" s="255"/>
      <c r="X14" s="9"/>
      <c r="Y14" s="9"/>
      <c r="Z14" s="9"/>
      <c r="AA14" s="9"/>
      <c r="AB14" s="9"/>
      <c r="AC14" s="9"/>
      <c r="AD14" s="9"/>
      <c r="AE14" s="9"/>
      <c r="AF14" s="2"/>
      <c r="AG14" s="255"/>
      <c r="AH14" s="9"/>
      <c r="AI14" s="9"/>
      <c r="AJ14" s="9"/>
      <c r="AK14" s="9"/>
      <c r="AL14" s="9"/>
      <c r="AM14" s="9"/>
      <c r="AN14" s="9"/>
      <c r="AO14" s="9"/>
      <c r="AP14" s="2"/>
      <c r="AQ14" s="255"/>
      <c r="AR14" s="9"/>
      <c r="AS14" s="9"/>
      <c r="AT14" s="9"/>
      <c r="AU14" s="9"/>
      <c r="AV14" s="9"/>
      <c r="AW14" s="9"/>
      <c r="AX14" s="9"/>
      <c r="AY14" s="9"/>
      <c r="AZ14" s="257">
        <v>69626.000864838206</v>
      </c>
    </row>
    <row r="15" spans="2:60" ht="14.1" customHeight="1" x14ac:dyDescent="0.15">
      <c r="B15" s="16" t="s">
        <v>9</v>
      </c>
      <c r="C15" s="255">
        <v>57006.283757751698</v>
      </c>
      <c r="D15" s="9"/>
      <c r="E15" s="9"/>
      <c r="F15" s="9"/>
      <c r="G15" s="9"/>
      <c r="H15" s="9"/>
      <c r="I15" s="9"/>
      <c r="J15" s="9"/>
      <c r="K15" s="9"/>
      <c r="L15" s="2"/>
      <c r="M15" s="255"/>
      <c r="N15" s="9"/>
      <c r="O15" s="9"/>
      <c r="P15" s="9"/>
      <c r="Q15" s="9"/>
      <c r="R15" s="9"/>
      <c r="S15" s="9"/>
      <c r="T15" s="9"/>
      <c r="U15" s="9"/>
      <c r="V15" s="2"/>
      <c r="W15" s="255"/>
      <c r="X15" s="9"/>
      <c r="Y15" s="9"/>
      <c r="Z15" s="9"/>
      <c r="AA15" s="9"/>
      <c r="AB15" s="9"/>
      <c r="AC15" s="9"/>
      <c r="AD15" s="9"/>
      <c r="AE15" s="9"/>
      <c r="AF15" s="2"/>
      <c r="AG15" s="255"/>
      <c r="AH15" s="9"/>
      <c r="AI15" s="9"/>
      <c r="AJ15" s="9"/>
      <c r="AK15" s="9"/>
      <c r="AL15" s="9"/>
      <c r="AM15" s="9"/>
      <c r="AN15" s="9"/>
      <c r="AO15" s="9"/>
      <c r="AP15" s="2"/>
      <c r="AQ15" s="255"/>
      <c r="AR15" s="9"/>
      <c r="AS15" s="9"/>
      <c r="AT15" s="9"/>
      <c r="AU15" s="9"/>
      <c r="AV15" s="9"/>
      <c r="AW15" s="9"/>
      <c r="AX15" s="9"/>
      <c r="AY15" s="9"/>
      <c r="AZ15" s="257">
        <v>57006.283757751698</v>
      </c>
    </row>
    <row r="16" spans="2:60" ht="14.1" customHeight="1" x14ac:dyDescent="0.15">
      <c r="B16" s="57" t="s">
        <v>10</v>
      </c>
      <c r="C16" s="255">
        <v>15511.5</v>
      </c>
      <c r="D16" s="9"/>
      <c r="E16" s="9"/>
      <c r="F16" s="9"/>
      <c r="G16" s="9"/>
      <c r="H16" s="9"/>
      <c r="I16" s="9">
        <v>17255.25</v>
      </c>
      <c r="J16" s="9"/>
      <c r="K16" s="9"/>
      <c r="L16" s="2"/>
      <c r="M16" s="255"/>
      <c r="N16" s="9"/>
      <c r="O16" s="9"/>
      <c r="P16" s="9"/>
      <c r="Q16" s="9"/>
      <c r="R16" s="9"/>
      <c r="S16" s="9"/>
      <c r="T16" s="9"/>
      <c r="U16" s="9"/>
      <c r="V16" s="2"/>
      <c r="W16" s="255"/>
      <c r="X16" s="9"/>
      <c r="Y16" s="9"/>
      <c r="Z16" s="9"/>
      <c r="AA16" s="9"/>
      <c r="AB16" s="9"/>
      <c r="AC16" s="9"/>
      <c r="AD16" s="9"/>
      <c r="AE16" s="9"/>
      <c r="AF16" s="2"/>
      <c r="AG16" s="255"/>
      <c r="AH16" s="9"/>
      <c r="AI16" s="9"/>
      <c r="AJ16" s="9"/>
      <c r="AK16" s="9"/>
      <c r="AL16" s="9"/>
      <c r="AM16" s="9"/>
      <c r="AN16" s="9"/>
      <c r="AO16" s="9"/>
      <c r="AP16" s="2"/>
      <c r="AQ16" s="255"/>
      <c r="AR16" s="9"/>
      <c r="AS16" s="9"/>
      <c r="AT16" s="9"/>
      <c r="AU16" s="9"/>
      <c r="AV16" s="9"/>
      <c r="AW16" s="9"/>
      <c r="AX16" s="9"/>
      <c r="AY16" s="9"/>
      <c r="AZ16" s="257">
        <v>32766.75</v>
      </c>
    </row>
    <row r="17" spans="2:52" ht="14.1" customHeight="1" x14ac:dyDescent="0.15">
      <c r="B17" s="16" t="s">
        <v>554</v>
      </c>
      <c r="C17" s="255"/>
      <c r="D17" s="9"/>
      <c r="E17" s="9">
        <v>42476.828489702501</v>
      </c>
      <c r="F17" s="9"/>
      <c r="G17" s="9"/>
      <c r="H17" s="9"/>
      <c r="I17" s="9"/>
      <c r="J17" s="9"/>
      <c r="K17" s="9"/>
      <c r="L17" s="2"/>
      <c r="M17" s="255"/>
      <c r="N17" s="9"/>
      <c r="O17" s="9"/>
      <c r="P17" s="9"/>
      <c r="Q17" s="9"/>
      <c r="R17" s="9"/>
      <c r="S17" s="9"/>
      <c r="T17" s="9"/>
      <c r="U17" s="9"/>
      <c r="V17" s="2"/>
      <c r="W17" s="255"/>
      <c r="X17" s="9"/>
      <c r="Y17" s="9"/>
      <c r="Z17" s="9"/>
      <c r="AA17" s="9"/>
      <c r="AB17" s="9"/>
      <c r="AC17" s="9"/>
      <c r="AD17" s="9"/>
      <c r="AE17" s="9"/>
      <c r="AF17" s="2"/>
      <c r="AG17" s="255"/>
      <c r="AH17" s="9"/>
      <c r="AI17" s="9"/>
      <c r="AJ17" s="9"/>
      <c r="AK17" s="9"/>
      <c r="AL17" s="9"/>
      <c r="AM17" s="9"/>
      <c r="AN17" s="9"/>
      <c r="AO17" s="9"/>
      <c r="AP17" s="2"/>
      <c r="AQ17" s="255"/>
      <c r="AR17" s="9"/>
      <c r="AS17" s="9"/>
      <c r="AT17" s="9"/>
      <c r="AU17" s="9"/>
      <c r="AV17" s="9"/>
      <c r="AW17" s="9"/>
      <c r="AX17" s="9"/>
      <c r="AY17" s="9"/>
      <c r="AZ17" s="257">
        <v>42476.828489702501</v>
      </c>
    </row>
    <row r="18" spans="2:52" ht="14.1" customHeight="1" x14ac:dyDescent="0.15">
      <c r="B18" s="16" t="s">
        <v>11</v>
      </c>
      <c r="C18" s="255"/>
      <c r="D18" s="9"/>
      <c r="E18" s="9"/>
      <c r="F18" s="9"/>
      <c r="G18" s="9"/>
      <c r="H18" s="9"/>
      <c r="I18" s="9"/>
      <c r="J18" s="9"/>
      <c r="K18" s="9"/>
      <c r="L18" s="2"/>
      <c r="M18" s="255"/>
      <c r="N18" s="9"/>
      <c r="O18" s="9"/>
      <c r="P18" s="9"/>
      <c r="Q18" s="9"/>
      <c r="R18" s="9"/>
      <c r="S18" s="9"/>
      <c r="T18" s="9"/>
      <c r="U18" s="9"/>
      <c r="V18" s="2"/>
      <c r="W18" s="255"/>
      <c r="X18" s="9"/>
      <c r="Y18" s="9"/>
      <c r="Z18" s="9"/>
      <c r="AA18" s="9"/>
      <c r="AB18" s="9"/>
      <c r="AC18" s="9"/>
      <c r="AD18" s="9"/>
      <c r="AE18" s="9"/>
      <c r="AF18" s="2"/>
      <c r="AG18" s="255">
        <v>17355.5704733616</v>
      </c>
      <c r="AH18" s="9"/>
      <c r="AI18" s="9"/>
      <c r="AJ18" s="9"/>
      <c r="AK18" s="9"/>
      <c r="AL18" s="9"/>
      <c r="AM18" s="9">
        <v>3819.6078431372598</v>
      </c>
      <c r="AN18" s="9"/>
      <c r="AO18" s="9"/>
      <c r="AP18" s="2"/>
      <c r="AQ18" s="255"/>
      <c r="AR18" s="9"/>
      <c r="AS18" s="9"/>
      <c r="AT18" s="9">
        <v>4077.82702702703</v>
      </c>
      <c r="AU18" s="9"/>
      <c r="AV18" s="9"/>
      <c r="AW18" s="9"/>
      <c r="AX18" s="9"/>
      <c r="AY18" s="9"/>
      <c r="AZ18" s="257">
        <v>25253.005343525889</v>
      </c>
    </row>
    <row r="19" spans="2:52" ht="14.1" customHeight="1" x14ac:dyDescent="0.15">
      <c r="B19" s="16" t="s">
        <v>31</v>
      </c>
      <c r="C19" s="255"/>
      <c r="D19" s="9"/>
      <c r="E19" s="9"/>
      <c r="F19" s="9"/>
      <c r="G19" s="9"/>
      <c r="H19" s="9"/>
      <c r="I19" s="9"/>
      <c r="J19" s="9"/>
      <c r="K19" s="9"/>
      <c r="L19" s="2"/>
      <c r="M19" s="255"/>
      <c r="N19" s="9"/>
      <c r="O19" s="9"/>
      <c r="P19" s="9"/>
      <c r="Q19" s="9"/>
      <c r="R19" s="9"/>
      <c r="S19" s="9"/>
      <c r="T19" s="9"/>
      <c r="U19" s="9"/>
      <c r="V19" s="2"/>
      <c r="W19" s="255"/>
      <c r="X19" s="9"/>
      <c r="Y19" s="9"/>
      <c r="Z19" s="9"/>
      <c r="AA19" s="9"/>
      <c r="AB19" s="9"/>
      <c r="AC19" s="9"/>
      <c r="AD19" s="9"/>
      <c r="AE19" s="9"/>
      <c r="AF19" s="2"/>
      <c r="AG19" s="255">
        <v>70419.173150510207</v>
      </c>
      <c r="AH19" s="9"/>
      <c r="AI19" s="9"/>
      <c r="AJ19" s="9"/>
      <c r="AK19" s="9"/>
      <c r="AL19" s="9"/>
      <c r="AM19" s="9"/>
      <c r="AN19" s="9"/>
      <c r="AO19" s="9"/>
      <c r="AP19" s="2"/>
      <c r="AQ19" s="255"/>
      <c r="AR19" s="9"/>
      <c r="AS19" s="9"/>
      <c r="AT19" s="9"/>
      <c r="AU19" s="9"/>
      <c r="AV19" s="9"/>
      <c r="AW19" s="9"/>
      <c r="AX19" s="9"/>
      <c r="AY19" s="9"/>
      <c r="AZ19" s="257">
        <v>70419.173150510207</v>
      </c>
    </row>
    <row r="20" spans="2:52" ht="14.1" customHeight="1" x14ac:dyDescent="0.15">
      <c r="B20" s="16" t="s">
        <v>22</v>
      </c>
      <c r="C20" s="255"/>
      <c r="D20" s="9"/>
      <c r="E20" s="9"/>
      <c r="F20" s="9"/>
      <c r="G20" s="9"/>
      <c r="H20" s="9"/>
      <c r="I20" s="9"/>
      <c r="J20" s="9"/>
      <c r="K20" s="9"/>
      <c r="L20" s="2"/>
      <c r="M20" s="255"/>
      <c r="N20" s="9"/>
      <c r="O20" s="9"/>
      <c r="P20" s="9"/>
      <c r="Q20" s="9"/>
      <c r="R20" s="9"/>
      <c r="S20" s="9"/>
      <c r="T20" s="9"/>
      <c r="U20" s="9"/>
      <c r="V20" s="2"/>
      <c r="W20" s="255"/>
      <c r="X20" s="9"/>
      <c r="Y20" s="9"/>
      <c r="Z20" s="9"/>
      <c r="AA20" s="9"/>
      <c r="AB20" s="9"/>
      <c r="AC20" s="9"/>
      <c r="AD20" s="9"/>
      <c r="AE20" s="9"/>
      <c r="AF20" s="2"/>
      <c r="AG20" s="255">
        <v>57835.4176081029</v>
      </c>
      <c r="AH20" s="9"/>
      <c r="AI20" s="9"/>
      <c r="AJ20" s="9"/>
      <c r="AK20" s="9"/>
      <c r="AL20" s="9">
        <v>11085.9375</v>
      </c>
      <c r="AM20" s="9"/>
      <c r="AN20" s="9"/>
      <c r="AO20" s="9"/>
      <c r="AP20" s="2"/>
      <c r="AQ20" s="255">
        <v>26082.3675368312</v>
      </c>
      <c r="AR20" s="9"/>
      <c r="AS20" s="9"/>
      <c r="AT20" s="9"/>
      <c r="AU20" s="9"/>
      <c r="AV20" s="9"/>
      <c r="AW20" s="9"/>
      <c r="AX20" s="9"/>
      <c r="AY20" s="9"/>
      <c r="AZ20" s="257">
        <v>95003.722644934096</v>
      </c>
    </row>
    <row r="21" spans="2:52" ht="14.1" customHeight="1" x14ac:dyDescent="0.15">
      <c r="B21" s="16" t="s">
        <v>212</v>
      </c>
      <c r="C21" s="255"/>
      <c r="D21" s="9"/>
      <c r="E21" s="9"/>
      <c r="F21" s="9"/>
      <c r="G21" s="9"/>
      <c r="H21" s="9"/>
      <c r="I21" s="9"/>
      <c r="J21" s="9"/>
      <c r="K21" s="9"/>
      <c r="L21" s="2"/>
      <c r="M21" s="255"/>
      <c r="N21" s="9"/>
      <c r="O21" s="9"/>
      <c r="P21" s="9"/>
      <c r="Q21" s="9"/>
      <c r="R21" s="9"/>
      <c r="S21" s="9"/>
      <c r="T21" s="9"/>
      <c r="U21" s="9"/>
      <c r="V21" s="2"/>
      <c r="W21" s="255"/>
      <c r="X21" s="9"/>
      <c r="Y21" s="9"/>
      <c r="Z21" s="9">
        <v>915.34615384615404</v>
      </c>
      <c r="AA21" s="9"/>
      <c r="AB21" s="9"/>
      <c r="AC21" s="9"/>
      <c r="AD21" s="9"/>
      <c r="AE21" s="9"/>
      <c r="AF21" s="2"/>
      <c r="AG21" s="255"/>
      <c r="AH21" s="9"/>
      <c r="AI21" s="9"/>
      <c r="AJ21" s="9"/>
      <c r="AK21" s="9"/>
      <c r="AL21" s="9"/>
      <c r="AM21" s="9"/>
      <c r="AN21" s="9"/>
      <c r="AO21" s="9"/>
      <c r="AP21" s="2"/>
      <c r="AQ21" s="255"/>
      <c r="AR21" s="9"/>
      <c r="AS21" s="9"/>
      <c r="AT21" s="9"/>
      <c r="AU21" s="9"/>
      <c r="AV21" s="9"/>
      <c r="AW21" s="9"/>
      <c r="AX21" s="9"/>
      <c r="AY21" s="9"/>
      <c r="AZ21" s="257">
        <v>915.34615384615404</v>
      </c>
    </row>
    <row r="22" spans="2:52" ht="14.1" customHeight="1" x14ac:dyDescent="0.15">
      <c r="B22" s="16" t="s">
        <v>23</v>
      </c>
      <c r="C22" s="255"/>
      <c r="D22" s="9"/>
      <c r="E22" s="9"/>
      <c r="F22" s="9"/>
      <c r="G22" s="9"/>
      <c r="H22" s="9"/>
      <c r="I22" s="9"/>
      <c r="J22" s="9"/>
      <c r="K22" s="9"/>
      <c r="L22" s="2"/>
      <c r="M22" s="255"/>
      <c r="N22" s="9"/>
      <c r="O22" s="9"/>
      <c r="P22" s="9"/>
      <c r="Q22" s="9"/>
      <c r="R22" s="9"/>
      <c r="S22" s="9"/>
      <c r="T22" s="9"/>
      <c r="U22" s="9"/>
      <c r="V22" s="2"/>
      <c r="W22" s="255"/>
      <c r="X22" s="9"/>
      <c r="Y22" s="9"/>
      <c r="Z22" s="9"/>
      <c r="AA22" s="9"/>
      <c r="AB22" s="9"/>
      <c r="AC22" s="9"/>
      <c r="AD22" s="9"/>
      <c r="AE22" s="9"/>
      <c r="AF22" s="2"/>
      <c r="AG22" s="255"/>
      <c r="AH22" s="9"/>
      <c r="AI22" s="9"/>
      <c r="AJ22" s="9"/>
      <c r="AK22" s="9"/>
      <c r="AL22" s="9"/>
      <c r="AM22" s="9"/>
      <c r="AN22" s="9"/>
      <c r="AO22" s="9"/>
      <c r="AP22" s="2"/>
      <c r="AQ22" s="255"/>
      <c r="AR22" s="9"/>
      <c r="AS22" s="9"/>
      <c r="AT22" s="9"/>
      <c r="AU22" s="9"/>
      <c r="AV22" s="9"/>
      <c r="AW22" s="9"/>
      <c r="AX22" s="9"/>
      <c r="AY22" s="9"/>
      <c r="AZ22" s="257"/>
    </row>
    <row r="23" spans="2:52" ht="14.1" customHeight="1" x14ac:dyDescent="0.15">
      <c r="B23" s="16" t="s">
        <v>13</v>
      </c>
      <c r="C23" s="255"/>
      <c r="D23" s="9"/>
      <c r="E23" s="9"/>
      <c r="F23" s="9"/>
      <c r="G23" s="9"/>
      <c r="H23" s="9"/>
      <c r="I23" s="9"/>
      <c r="J23" s="9"/>
      <c r="K23" s="9"/>
      <c r="L23" s="2"/>
      <c r="M23" s="255"/>
      <c r="N23" s="9"/>
      <c r="O23" s="9"/>
      <c r="P23" s="9"/>
      <c r="Q23" s="9"/>
      <c r="R23" s="9"/>
      <c r="S23" s="9"/>
      <c r="T23" s="9"/>
      <c r="U23" s="9"/>
      <c r="V23" s="2"/>
      <c r="W23" s="255"/>
      <c r="X23" s="9"/>
      <c r="Y23" s="9"/>
      <c r="Z23" s="9"/>
      <c r="AA23" s="9"/>
      <c r="AB23" s="9"/>
      <c r="AC23" s="9"/>
      <c r="AD23" s="9"/>
      <c r="AE23" s="9"/>
      <c r="AF23" s="2"/>
      <c r="AG23" s="255"/>
      <c r="AH23" s="9"/>
      <c r="AI23" s="9"/>
      <c r="AJ23" s="9"/>
      <c r="AK23" s="9"/>
      <c r="AL23" s="9"/>
      <c r="AM23" s="9"/>
      <c r="AN23" s="9"/>
      <c r="AO23" s="9"/>
      <c r="AP23" s="2"/>
      <c r="AQ23" s="255"/>
      <c r="AR23" s="9"/>
      <c r="AS23" s="9"/>
      <c r="AT23" s="9"/>
      <c r="AU23" s="9"/>
      <c r="AV23" s="9"/>
      <c r="AW23" s="9"/>
      <c r="AX23" s="9"/>
      <c r="AY23" s="9"/>
      <c r="AZ23" s="257"/>
    </row>
    <row r="24" spans="2:52" ht="14.1" customHeight="1" x14ac:dyDescent="0.15">
      <c r="B24" s="16" t="s">
        <v>556</v>
      </c>
      <c r="C24" s="255"/>
      <c r="D24" s="9"/>
      <c r="E24" s="9"/>
      <c r="F24" s="9"/>
      <c r="G24" s="9"/>
      <c r="H24" s="9"/>
      <c r="I24" s="9"/>
      <c r="J24" s="9"/>
      <c r="K24" s="9"/>
      <c r="L24" s="2"/>
      <c r="M24" s="255"/>
      <c r="N24" s="9"/>
      <c r="O24" s="9"/>
      <c r="P24" s="9"/>
      <c r="Q24" s="9"/>
      <c r="R24" s="9"/>
      <c r="S24" s="9"/>
      <c r="T24" s="9"/>
      <c r="U24" s="9"/>
      <c r="V24" s="2"/>
      <c r="W24" s="255"/>
      <c r="X24" s="9"/>
      <c r="Y24" s="9"/>
      <c r="Z24" s="9"/>
      <c r="AA24" s="9"/>
      <c r="AB24" s="9"/>
      <c r="AC24" s="9"/>
      <c r="AD24" s="9"/>
      <c r="AE24" s="9"/>
      <c r="AF24" s="2"/>
      <c r="AG24" s="255"/>
      <c r="AH24" s="9"/>
      <c r="AI24" s="9"/>
      <c r="AJ24" s="9"/>
      <c r="AK24" s="9"/>
      <c r="AL24" s="9"/>
      <c r="AM24" s="9"/>
      <c r="AN24" s="9"/>
      <c r="AO24" s="9"/>
      <c r="AP24" s="2"/>
      <c r="AQ24" s="255"/>
      <c r="AR24" s="9"/>
      <c r="AS24" s="9"/>
      <c r="AT24" s="9"/>
      <c r="AU24" s="9"/>
      <c r="AV24" s="9"/>
      <c r="AW24" s="9"/>
      <c r="AX24" s="9"/>
      <c r="AY24" s="9"/>
      <c r="AZ24" s="257"/>
    </row>
    <row r="25" spans="2:52" ht="14.1" customHeight="1" x14ac:dyDescent="0.15">
      <c r="B25" s="16" t="s">
        <v>19</v>
      </c>
      <c r="C25" s="255"/>
      <c r="D25" s="9"/>
      <c r="E25" s="9"/>
      <c r="F25" s="9"/>
      <c r="G25" s="9"/>
      <c r="H25" s="9"/>
      <c r="I25" s="9"/>
      <c r="J25" s="9"/>
      <c r="K25" s="9"/>
      <c r="L25" s="2"/>
      <c r="M25" s="255"/>
      <c r="N25" s="9"/>
      <c r="O25" s="9"/>
      <c r="P25" s="9"/>
      <c r="Q25" s="9"/>
      <c r="R25" s="9"/>
      <c r="S25" s="9"/>
      <c r="T25" s="9"/>
      <c r="U25" s="9"/>
      <c r="V25" s="2"/>
      <c r="W25" s="255"/>
      <c r="X25" s="9"/>
      <c r="Y25" s="9"/>
      <c r="Z25" s="9"/>
      <c r="AA25" s="9"/>
      <c r="AB25" s="9"/>
      <c r="AC25" s="9"/>
      <c r="AD25" s="9"/>
      <c r="AE25" s="9"/>
      <c r="AF25" s="2"/>
      <c r="AG25" s="255"/>
      <c r="AH25" s="9"/>
      <c r="AI25" s="9"/>
      <c r="AJ25" s="9"/>
      <c r="AK25" s="9"/>
      <c r="AL25" s="9"/>
      <c r="AM25" s="9"/>
      <c r="AN25" s="9"/>
      <c r="AO25" s="9"/>
      <c r="AP25" s="2">
        <v>315</v>
      </c>
      <c r="AQ25" s="255"/>
      <c r="AR25" s="9"/>
      <c r="AS25" s="9"/>
      <c r="AT25" s="9"/>
      <c r="AU25" s="9"/>
      <c r="AV25" s="9"/>
      <c r="AW25" s="9"/>
      <c r="AX25" s="9"/>
      <c r="AY25" s="9"/>
      <c r="AZ25" s="257">
        <v>315</v>
      </c>
    </row>
    <row r="26" spans="2:52" ht="14.1" customHeight="1" x14ac:dyDescent="0.15">
      <c r="B26" s="16" t="s">
        <v>558</v>
      </c>
      <c r="C26" s="255"/>
      <c r="D26" s="9"/>
      <c r="E26" s="9"/>
      <c r="F26" s="9"/>
      <c r="G26" s="9"/>
      <c r="H26" s="9"/>
      <c r="I26" s="9"/>
      <c r="J26" s="9"/>
      <c r="K26" s="9"/>
      <c r="L26" s="2"/>
      <c r="M26" s="255"/>
      <c r="N26" s="9"/>
      <c r="O26" s="9"/>
      <c r="P26" s="9"/>
      <c r="Q26" s="9"/>
      <c r="R26" s="9"/>
      <c r="S26" s="9"/>
      <c r="T26" s="9"/>
      <c r="U26" s="9"/>
      <c r="V26" s="2"/>
      <c r="W26" s="255"/>
      <c r="X26" s="9"/>
      <c r="Y26" s="9"/>
      <c r="Z26" s="9"/>
      <c r="AA26" s="9"/>
      <c r="AB26" s="9"/>
      <c r="AC26" s="9"/>
      <c r="AD26" s="9"/>
      <c r="AE26" s="9"/>
      <c r="AF26" s="2"/>
      <c r="AG26" s="255"/>
      <c r="AH26" s="9"/>
      <c r="AI26" s="9"/>
      <c r="AJ26" s="9"/>
      <c r="AK26" s="9"/>
      <c r="AL26" s="9"/>
      <c r="AM26" s="9"/>
      <c r="AN26" s="9"/>
      <c r="AO26" s="9"/>
      <c r="AP26" s="2"/>
      <c r="AQ26" s="255"/>
      <c r="AR26" s="9"/>
      <c r="AS26" s="9"/>
      <c r="AT26" s="9"/>
      <c r="AU26" s="9"/>
      <c r="AV26" s="9"/>
      <c r="AW26" s="9"/>
      <c r="AX26" s="9"/>
      <c r="AY26" s="9"/>
      <c r="AZ26" s="257"/>
    </row>
    <row r="27" spans="2:52" ht="14.1" customHeight="1" x14ac:dyDescent="0.15">
      <c r="B27" s="16" t="s">
        <v>211</v>
      </c>
      <c r="C27" s="255"/>
      <c r="D27" s="9"/>
      <c r="E27" s="9"/>
      <c r="F27" s="9"/>
      <c r="G27" s="9"/>
      <c r="H27" s="9"/>
      <c r="I27" s="9"/>
      <c r="J27" s="9"/>
      <c r="K27" s="9"/>
      <c r="L27" s="2">
        <v>25986.825000000001</v>
      </c>
      <c r="M27" s="255"/>
      <c r="N27" s="9"/>
      <c r="O27" s="9"/>
      <c r="P27" s="9"/>
      <c r="Q27" s="9"/>
      <c r="R27" s="9"/>
      <c r="S27" s="9"/>
      <c r="T27" s="9">
        <v>517.5</v>
      </c>
      <c r="U27" s="9"/>
      <c r="V27" s="2"/>
      <c r="W27" s="255"/>
      <c r="X27" s="9"/>
      <c r="Y27" s="9"/>
      <c r="Z27" s="9"/>
      <c r="AA27" s="9"/>
      <c r="AB27" s="9"/>
      <c r="AC27" s="9"/>
      <c r="AD27" s="9"/>
      <c r="AE27" s="9"/>
      <c r="AF27" s="2"/>
      <c r="AG27" s="255">
        <v>10546.275</v>
      </c>
      <c r="AH27" s="9"/>
      <c r="AI27" s="9"/>
      <c r="AJ27" s="9"/>
      <c r="AK27" s="9"/>
      <c r="AL27" s="9"/>
      <c r="AM27" s="9"/>
      <c r="AN27" s="9"/>
      <c r="AO27" s="9"/>
      <c r="AP27" s="2"/>
      <c r="AQ27" s="255"/>
      <c r="AR27" s="9"/>
      <c r="AS27" s="9"/>
      <c r="AT27" s="9"/>
      <c r="AU27" s="9"/>
      <c r="AV27" s="9"/>
      <c r="AW27" s="9"/>
      <c r="AX27" s="9"/>
      <c r="AY27" s="9"/>
      <c r="AZ27" s="257">
        <v>37050.6</v>
      </c>
    </row>
    <row r="28" spans="2:52" ht="14.1" customHeight="1" x14ac:dyDescent="0.15">
      <c r="B28" s="16" t="s">
        <v>14</v>
      </c>
      <c r="C28" s="255"/>
      <c r="D28" s="9"/>
      <c r="E28" s="9"/>
      <c r="F28" s="9"/>
      <c r="G28" s="9"/>
      <c r="H28" s="9"/>
      <c r="I28" s="9"/>
      <c r="J28" s="9"/>
      <c r="K28" s="9"/>
      <c r="L28" s="2"/>
      <c r="M28" s="255"/>
      <c r="N28" s="9"/>
      <c r="O28" s="9"/>
      <c r="P28" s="9"/>
      <c r="Q28" s="9"/>
      <c r="R28" s="9"/>
      <c r="S28" s="9"/>
      <c r="T28" s="9"/>
      <c r="U28" s="9"/>
      <c r="V28" s="2"/>
      <c r="W28" s="255"/>
      <c r="X28" s="9"/>
      <c r="Y28" s="9"/>
      <c r="Z28" s="9"/>
      <c r="AA28" s="9"/>
      <c r="AB28" s="9"/>
      <c r="AC28" s="9"/>
      <c r="AD28" s="9"/>
      <c r="AE28" s="9"/>
      <c r="AF28" s="2"/>
      <c r="AG28" s="255"/>
      <c r="AH28" s="9"/>
      <c r="AI28" s="9"/>
      <c r="AJ28" s="9"/>
      <c r="AK28" s="9"/>
      <c r="AL28" s="9"/>
      <c r="AM28" s="9"/>
      <c r="AN28" s="9"/>
      <c r="AO28" s="9"/>
      <c r="AP28" s="2"/>
      <c r="AQ28" s="255"/>
      <c r="AR28" s="9"/>
      <c r="AS28" s="9"/>
      <c r="AT28" s="9"/>
      <c r="AU28" s="9"/>
      <c r="AV28" s="9"/>
      <c r="AW28" s="9"/>
      <c r="AX28" s="9"/>
      <c r="AY28" s="9"/>
      <c r="AZ28" s="257"/>
    </row>
    <row r="29" spans="2:52" ht="14.1" customHeight="1" x14ac:dyDescent="0.15">
      <c r="B29" s="16" t="s">
        <v>17</v>
      </c>
      <c r="C29" s="255"/>
      <c r="D29" s="9"/>
      <c r="E29" s="9"/>
      <c r="F29" s="9"/>
      <c r="G29" s="9"/>
      <c r="H29" s="9"/>
      <c r="I29" s="9"/>
      <c r="J29" s="9"/>
      <c r="K29" s="9"/>
      <c r="L29" s="2"/>
      <c r="M29" s="255"/>
      <c r="N29" s="9"/>
      <c r="O29" s="9"/>
      <c r="P29" s="9"/>
      <c r="Q29" s="9"/>
      <c r="R29" s="9"/>
      <c r="S29" s="9"/>
      <c r="T29" s="9"/>
      <c r="U29" s="9"/>
      <c r="V29" s="2"/>
      <c r="W29" s="255"/>
      <c r="X29" s="9"/>
      <c r="Y29" s="9">
        <v>950.44444444444503</v>
      </c>
      <c r="Z29" s="9"/>
      <c r="AA29" s="9"/>
      <c r="AB29" s="9"/>
      <c r="AC29" s="9"/>
      <c r="AD29" s="9"/>
      <c r="AE29" s="9"/>
      <c r="AF29" s="2"/>
      <c r="AG29" s="255"/>
      <c r="AH29" s="9"/>
      <c r="AI29" s="9"/>
      <c r="AJ29" s="9"/>
      <c r="AK29" s="9"/>
      <c r="AL29" s="9"/>
      <c r="AM29" s="9"/>
      <c r="AN29" s="9"/>
      <c r="AO29" s="9"/>
      <c r="AP29" s="2"/>
      <c r="AQ29" s="255"/>
      <c r="AR29" s="9"/>
      <c r="AS29" s="9"/>
      <c r="AT29" s="9"/>
      <c r="AU29" s="9"/>
      <c r="AV29" s="9"/>
      <c r="AW29" s="9"/>
      <c r="AX29" s="9"/>
      <c r="AY29" s="9"/>
      <c r="AZ29" s="257">
        <v>950.44444444444503</v>
      </c>
    </row>
    <row r="30" spans="2:52" ht="14.1" customHeight="1" x14ac:dyDescent="0.15">
      <c r="B30" s="16" t="s">
        <v>36</v>
      </c>
      <c r="C30" s="255"/>
      <c r="D30" s="9"/>
      <c r="E30" s="9"/>
      <c r="F30" s="9"/>
      <c r="G30" s="9"/>
      <c r="H30" s="9"/>
      <c r="I30" s="9"/>
      <c r="J30" s="9"/>
      <c r="K30" s="9"/>
      <c r="L30" s="2"/>
      <c r="M30" s="255"/>
      <c r="N30" s="9"/>
      <c r="O30" s="9"/>
      <c r="P30" s="9"/>
      <c r="Q30" s="9"/>
      <c r="R30" s="9"/>
      <c r="S30" s="9"/>
      <c r="T30" s="9"/>
      <c r="U30" s="9"/>
      <c r="V30" s="2"/>
      <c r="W30" s="255"/>
      <c r="X30" s="9"/>
      <c r="Y30" s="9"/>
      <c r="Z30" s="9"/>
      <c r="AA30" s="9"/>
      <c r="AB30" s="9"/>
      <c r="AC30" s="9"/>
      <c r="AD30" s="9"/>
      <c r="AE30" s="9"/>
      <c r="AF30" s="2"/>
      <c r="AG30" s="255"/>
      <c r="AH30" s="9"/>
      <c r="AI30" s="9"/>
      <c r="AJ30" s="9"/>
      <c r="AK30" s="9"/>
      <c r="AL30" s="9"/>
      <c r="AM30" s="9"/>
      <c r="AN30" s="9"/>
      <c r="AO30" s="9"/>
      <c r="AP30" s="2"/>
      <c r="AQ30" s="255"/>
      <c r="AR30" s="9"/>
      <c r="AS30" s="9"/>
      <c r="AT30" s="9"/>
      <c r="AU30" s="9"/>
      <c r="AV30" s="9"/>
      <c r="AW30" s="9"/>
      <c r="AX30" s="9"/>
      <c r="AY30" s="9"/>
      <c r="AZ30" s="257"/>
    </row>
    <row r="31" spans="2:52" ht="14.1" customHeight="1" x14ac:dyDescent="0.15">
      <c r="B31" s="16" t="s">
        <v>560</v>
      </c>
      <c r="C31" s="255"/>
      <c r="D31" s="9"/>
      <c r="E31" s="9"/>
      <c r="F31" s="9"/>
      <c r="G31" s="9"/>
      <c r="H31" s="9"/>
      <c r="I31" s="9"/>
      <c r="J31" s="9"/>
      <c r="K31" s="9"/>
      <c r="L31" s="2"/>
      <c r="M31" s="255"/>
      <c r="N31" s="9"/>
      <c r="O31" s="9"/>
      <c r="P31" s="9"/>
      <c r="Q31" s="9"/>
      <c r="R31" s="9"/>
      <c r="S31" s="9"/>
      <c r="T31" s="9"/>
      <c r="U31" s="9"/>
      <c r="V31" s="2"/>
      <c r="W31" s="255"/>
      <c r="X31" s="9"/>
      <c r="Y31" s="9"/>
      <c r="Z31" s="9"/>
      <c r="AA31" s="9"/>
      <c r="AB31" s="9"/>
      <c r="AC31" s="9"/>
      <c r="AD31" s="9"/>
      <c r="AE31" s="9"/>
      <c r="AF31" s="2"/>
      <c r="AG31" s="255"/>
      <c r="AH31" s="9"/>
      <c r="AI31" s="9"/>
      <c r="AJ31" s="9"/>
      <c r="AK31" s="9"/>
      <c r="AL31" s="9"/>
      <c r="AM31" s="9"/>
      <c r="AN31" s="9">
        <v>380</v>
      </c>
      <c r="AO31" s="9"/>
      <c r="AP31" s="2"/>
      <c r="AQ31" s="255"/>
      <c r="AR31" s="9"/>
      <c r="AS31" s="9"/>
      <c r="AT31" s="9"/>
      <c r="AU31" s="9"/>
      <c r="AV31" s="9"/>
      <c r="AW31" s="9"/>
      <c r="AX31" s="9"/>
      <c r="AY31" s="9"/>
      <c r="AZ31" s="257">
        <v>380</v>
      </c>
    </row>
    <row r="32" spans="2:52" ht="14.1" customHeight="1" x14ac:dyDescent="0.15">
      <c r="B32" s="16" t="s">
        <v>561</v>
      </c>
      <c r="C32" s="255"/>
      <c r="D32" s="9"/>
      <c r="E32" s="9"/>
      <c r="F32" s="9"/>
      <c r="G32" s="9"/>
      <c r="H32" s="9"/>
      <c r="I32" s="9"/>
      <c r="J32" s="9"/>
      <c r="K32" s="9"/>
      <c r="L32" s="2"/>
      <c r="M32" s="255"/>
      <c r="N32" s="9"/>
      <c r="O32" s="9"/>
      <c r="P32" s="9"/>
      <c r="Q32" s="9"/>
      <c r="R32" s="9"/>
      <c r="S32" s="9"/>
      <c r="T32" s="9"/>
      <c r="U32" s="9"/>
      <c r="V32" s="2"/>
      <c r="W32" s="255"/>
      <c r="X32" s="9"/>
      <c r="Y32" s="9"/>
      <c r="Z32" s="9"/>
      <c r="AA32" s="9"/>
      <c r="AB32" s="9"/>
      <c r="AC32" s="9"/>
      <c r="AD32" s="9"/>
      <c r="AE32" s="9"/>
      <c r="AF32" s="2"/>
      <c r="AG32" s="255"/>
      <c r="AH32" s="9"/>
      <c r="AI32" s="9"/>
      <c r="AJ32" s="9"/>
      <c r="AK32" s="9"/>
      <c r="AL32" s="9"/>
      <c r="AM32" s="9"/>
      <c r="AN32" s="9"/>
      <c r="AO32" s="9"/>
      <c r="AP32" s="2"/>
      <c r="AQ32" s="255"/>
      <c r="AR32" s="9"/>
      <c r="AS32" s="9"/>
      <c r="AT32" s="9"/>
      <c r="AU32" s="9"/>
      <c r="AV32" s="9"/>
      <c r="AW32" s="9"/>
      <c r="AX32" s="9"/>
      <c r="AY32" s="9"/>
      <c r="AZ32" s="257"/>
    </row>
    <row r="33" spans="2:52" ht="14.1" customHeight="1" x14ac:dyDescent="0.15">
      <c r="B33" s="16" t="s">
        <v>562</v>
      </c>
      <c r="C33" s="255"/>
      <c r="D33" s="9"/>
      <c r="E33" s="9"/>
      <c r="F33" s="9"/>
      <c r="G33" s="9"/>
      <c r="H33" s="9"/>
      <c r="I33" s="9"/>
      <c r="J33" s="9"/>
      <c r="K33" s="9"/>
      <c r="L33" s="2"/>
      <c r="M33" s="255"/>
      <c r="N33" s="9"/>
      <c r="O33" s="9"/>
      <c r="P33" s="9"/>
      <c r="Q33" s="9"/>
      <c r="R33" s="9"/>
      <c r="S33" s="9"/>
      <c r="T33" s="9"/>
      <c r="U33" s="9"/>
      <c r="V33" s="2"/>
      <c r="W33" s="255"/>
      <c r="X33" s="9"/>
      <c r="Y33" s="9"/>
      <c r="Z33" s="9"/>
      <c r="AA33" s="9"/>
      <c r="AB33" s="9"/>
      <c r="AC33" s="9"/>
      <c r="AD33" s="9"/>
      <c r="AE33" s="9"/>
      <c r="AF33" s="2"/>
      <c r="AG33" s="255"/>
      <c r="AH33" s="9"/>
      <c r="AI33" s="9"/>
      <c r="AJ33" s="9"/>
      <c r="AK33" s="9"/>
      <c r="AL33" s="9"/>
      <c r="AM33" s="9"/>
      <c r="AN33" s="9"/>
      <c r="AO33" s="9">
        <v>483.4375</v>
      </c>
      <c r="AP33" s="2"/>
      <c r="AQ33" s="255"/>
      <c r="AR33" s="9"/>
      <c r="AS33" s="9"/>
      <c r="AT33" s="9"/>
      <c r="AU33" s="9"/>
      <c r="AV33" s="9"/>
      <c r="AW33" s="9"/>
      <c r="AX33" s="9"/>
      <c r="AY33" s="9"/>
      <c r="AZ33" s="257">
        <v>483.4375</v>
      </c>
    </row>
    <row r="34" spans="2:52" ht="14.1" customHeight="1" x14ac:dyDescent="0.15">
      <c r="B34" s="16" t="s">
        <v>30</v>
      </c>
      <c r="C34" s="255"/>
      <c r="D34" s="9"/>
      <c r="E34" s="9"/>
      <c r="F34" s="9"/>
      <c r="G34" s="9"/>
      <c r="H34" s="9"/>
      <c r="I34" s="9"/>
      <c r="J34" s="9"/>
      <c r="K34" s="9"/>
      <c r="L34" s="2">
        <v>49633.5</v>
      </c>
      <c r="M34" s="255"/>
      <c r="N34" s="9"/>
      <c r="O34" s="9"/>
      <c r="P34" s="9"/>
      <c r="Q34" s="9">
        <v>53824.5</v>
      </c>
      <c r="R34" s="9">
        <v>33997.793814432996</v>
      </c>
      <c r="S34" s="9">
        <v>16388.621582435801</v>
      </c>
      <c r="T34" s="9"/>
      <c r="U34" s="9"/>
      <c r="V34" s="2"/>
      <c r="W34" s="255"/>
      <c r="X34" s="9"/>
      <c r="Y34" s="9"/>
      <c r="Z34" s="9">
        <v>4230</v>
      </c>
      <c r="AA34" s="9"/>
      <c r="AB34" s="9"/>
      <c r="AC34" s="9"/>
      <c r="AD34" s="9"/>
      <c r="AE34" s="9"/>
      <c r="AF34" s="2"/>
      <c r="AG34" s="255"/>
      <c r="AH34" s="9"/>
      <c r="AI34" s="9"/>
      <c r="AJ34" s="9"/>
      <c r="AK34" s="9"/>
      <c r="AL34" s="9"/>
      <c r="AM34" s="9"/>
      <c r="AN34" s="9"/>
      <c r="AO34" s="9"/>
      <c r="AP34" s="2"/>
      <c r="AQ34" s="255"/>
      <c r="AR34" s="9"/>
      <c r="AS34" s="9"/>
      <c r="AT34" s="9"/>
      <c r="AU34" s="9"/>
      <c r="AV34" s="9"/>
      <c r="AW34" s="9"/>
      <c r="AX34" s="9"/>
      <c r="AY34" s="9"/>
      <c r="AZ34" s="257">
        <v>158074.41539686878</v>
      </c>
    </row>
    <row r="35" spans="2:52" ht="14.1" customHeight="1" x14ac:dyDescent="0.15">
      <c r="B35" s="16" t="s">
        <v>563</v>
      </c>
      <c r="C35" s="255"/>
      <c r="D35" s="9"/>
      <c r="E35" s="9"/>
      <c r="F35" s="9"/>
      <c r="G35" s="9"/>
      <c r="H35" s="9"/>
      <c r="I35" s="9"/>
      <c r="J35" s="9"/>
      <c r="K35" s="9"/>
      <c r="L35" s="2"/>
      <c r="M35" s="255"/>
      <c r="N35" s="9"/>
      <c r="O35" s="9"/>
      <c r="P35" s="9"/>
      <c r="Q35" s="9"/>
      <c r="R35" s="9"/>
      <c r="S35" s="9"/>
      <c r="T35" s="9"/>
      <c r="U35" s="9"/>
      <c r="V35" s="2"/>
      <c r="W35" s="255"/>
      <c r="X35" s="9"/>
      <c r="Y35" s="9"/>
      <c r="Z35" s="9"/>
      <c r="AA35" s="9"/>
      <c r="AB35" s="9"/>
      <c r="AC35" s="9"/>
      <c r="AD35" s="9"/>
      <c r="AE35" s="9"/>
      <c r="AF35" s="2"/>
      <c r="AG35" s="255"/>
      <c r="AH35" s="9"/>
      <c r="AI35" s="9"/>
      <c r="AJ35" s="9"/>
      <c r="AK35" s="9">
        <v>657</v>
      </c>
      <c r="AL35" s="9"/>
      <c r="AM35" s="9"/>
      <c r="AN35" s="9"/>
      <c r="AO35" s="9"/>
      <c r="AP35" s="2"/>
      <c r="AQ35" s="255"/>
      <c r="AR35" s="9"/>
      <c r="AS35" s="9"/>
      <c r="AT35" s="9"/>
      <c r="AU35" s="9"/>
      <c r="AV35" s="9"/>
      <c r="AW35" s="9"/>
      <c r="AX35" s="9"/>
      <c r="AY35" s="9"/>
      <c r="AZ35" s="257">
        <v>657</v>
      </c>
    </row>
    <row r="36" spans="2:52" ht="14.1" customHeight="1" x14ac:dyDescent="0.15">
      <c r="B36" s="16" t="s">
        <v>564</v>
      </c>
      <c r="C36" s="255"/>
      <c r="D36" s="9"/>
      <c r="E36" s="9"/>
      <c r="F36" s="9"/>
      <c r="G36" s="9"/>
      <c r="H36" s="9"/>
      <c r="I36" s="9"/>
      <c r="J36" s="9"/>
      <c r="K36" s="9"/>
      <c r="L36" s="2"/>
      <c r="M36" s="255"/>
      <c r="N36" s="9"/>
      <c r="O36" s="9"/>
      <c r="P36" s="9"/>
      <c r="Q36" s="9"/>
      <c r="R36" s="9"/>
      <c r="S36" s="9"/>
      <c r="T36" s="9"/>
      <c r="U36" s="9"/>
      <c r="V36" s="2"/>
      <c r="W36" s="255"/>
      <c r="X36" s="9"/>
      <c r="Y36" s="9"/>
      <c r="Z36" s="9"/>
      <c r="AA36" s="9"/>
      <c r="AB36" s="9"/>
      <c r="AC36" s="9"/>
      <c r="AD36" s="9"/>
      <c r="AE36" s="9"/>
      <c r="AF36" s="2"/>
      <c r="AG36" s="255"/>
      <c r="AH36" s="9"/>
      <c r="AI36" s="9"/>
      <c r="AJ36" s="9">
        <v>639</v>
      </c>
      <c r="AK36" s="9"/>
      <c r="AL36" s="9"/>
      <c r="AM36" s="9"/>
      <c r="AN36" s="9"/>
      <c r="AO36" s="9"/>
      <c r="AP36" s="2"/>
      <c r="AQ36" s="255"/>
      <c r="AR36" s="9"/>
      <c r="AS36" s="9"/>
      <c r="AT36" s="9"/>
      <c r="AU36" s="9"/>
      <c r="AV36" s="9"/>
      <c r="AW36" s="9"/>
      <c r="AX36" s="9"/>
      <c r="AY36" s="9"/>
      <c r="AZ36" s="257">
        <v>639</v>
      </c>
    </row>
    <row r="37" spans="2:52" ht="14.1" customHeight="1" x14ac:dyDescent="0.15">
      <c r="B37" s="16" t="s">
        <v>565</v>
      </c>
      <c r="C37" s="255"/>
      <c r="D37" s="9"/>
      <c r="E37" s="9"/>
      <c r="F37" s="9"/>
      <c r="G37" s="9"/>
      <c r="H37" s="9"/>
      <c r="I37" s="9"/>
      <c r="J37" s="9"/>
      <c r="K37" s="9"/>
      <c r="L37" s="2"/>
      <c r="M37" s="255"/>
      <c r="N37" s="9"/>
      <c r="O37" s="9"/>
      <c r="P37" s="9"/>
      <c r="Q37" s="9"/>
      <c r="R37" s="9"/>
      <c r="S37" s="9"/>
      <c r="T37" s="9"/>
      <c r="U37" s="9"/>
      <c r="V37" s="2"/>
      <c r="W37" s="255"/>
      <c r="X37" s="9"/>
      <c r="Y37" s="9"/>
      <c r="Z37" s="9"/>
      <c r="AA37" s="9"/>
      <c r="AB37" s="9"/>
      <c r="AC37" s="9"/>
      <c r="AD37" s="9"/>
      <c r="AE37" s="9"/>
      <c r="AF37" s="2"/>
      <c r="AG37" s="255"/>
      <c r="AH37" s="9"/>
      <c r="AI37" s="9">
        <v>577.5</v>
      </c>
      <c r="AJ37" s="9"/>
      <c r="AK37" s="9"/>
      <c r="AL37" s="9"/>
      <c r="AM37" s="9"/>
      <c r="AN37" s="9"/>
      <c r="AO37" s="9"/>
      <c r="AP37" s="2"/>
      <c r="AQ37" s="255"/>
      <c r="AR37" s="9"/>
      <c r="AS37" s="9"/>
      <c r="AT37" s="9"/>
      <c r="AU37" s="9"/>
      <c r="AV37" s="9"/>
      <c r="AW37" s="9"/>
      <c r="AX37" s="9"/>
      <c r="AY37" s="9"/>
      <c r="AZ37" s="257">
        <v>577.5</v>
      </c>
    </row>
    <row r="38" spans="2:52" ht="14.1" customHeight="1" x14ac:dyDescent="0.15">
      <c r="B38" s="16" t="s">
        <v>566</v>
      </c>
      <c r="C38" s="255"/>
      <c r="D38" s="9"/>
      <c r="E38" s="9"/>
      <c r="F38" s="9"/>
      <c r="G38" s="9"/>
      <c r="H38" s="9"/>
      <c r="I38" s="9"/>
      <c r="J38" s="9"/>
      <c r="K38" s="9"/>
      <c r="L38" s="2"/>
      <c r="M38" s="255"/>
      <c r="N38" s="9"/>
      <c r="O38" s="9"/>
      <c r="P38" s="9"/>
      <c r="Q38" s="9"/>
      <c r="R38" s="9"/>
      <c r="S38" s="9"/>
      <c r="T38" s="9"/>
      <c r="U38" s="9"/>
      <c r="V38" s="2"/>
      <c r="W38" s="255"/>
      <c r="X38" s="9"/>
      <c r="Y38" s="9"/>
      <c r="Z38" s="9"/>
      <c r="AA38" s="9"/>
      <c r="AB38" s="9"/>
      <c r="AC38" s="9"/>
      <c r="AD38" s="9"/>
      <c r="AE38" s="9"/>
      <c r="AF38" s="2"/>
      <c r="AG38" s="255"/>
      <c r="AH38" s="9">
        <v>60</v>
      </c>
      <c r="AI38" s="9"/>
      <c r="AJ38" s="9"/>
      <c r="AK38" s="9"/>
      <c r="AL38" s="9"/>
      <c r="AM38" s="9"/>
      <c r="AN38" s="9"/>
      <c r="AO38" s="9"/>
      <c r="AP38" s="2"/>
      <c r="AQ38" s="255"/>
      <c r="AR38" s="9"/>
      <c r="AS38" s="9"/>
      <c r="AT38" s="9"/>
      <c r="AU38" s="9"/>
      <c r="AV38" s="9"/>
      <c r="AW38" s="9"/>
      <c r="AX38" s="9"/>
      <c r="AY38" s="9"/>
      <c r="AZ38" s="257">
        <v>60</v>
      </c>
    </row>
    <row r="39" spans="2:52" ht="14.1" customHeight="1" x14ac:dyDescent="0.15">
      <c r="B39" s="16" t="s">
        <v>39</v>
      </c>
      <c r="C39" s="255"/>
      <c r="D39" s="9"/>
      <c r="E39" s="9"/>
      <c r="F39" s="9"/>
      <c r="G39" s="9"/>
      <c r="H39" s="9"/>
      <c r="I39" s="9"/>
      <c r="J39" s="9"/>
      <c r="K39" s="9"/>
      <c r="L39" s="2"/>
      <c r="M39" s="255"/>
      <c r="N39" s="9"/>
      <c r="O39" s="9"/>
      <c r="P39" s="9"/>
      <c r="Q39" s="9"/>
      <c r="R39" s="9"/>
      <c r="S39" s="9">
        <v>9606.7999828237698</v>
      </c>
      <c r="T39" s="9"/>
      <c r="U39" s="9"/>
      <c r="V39" s="2"/>
      <c r="W39" s="255"/>
      <c r="X39" s="9"/>
      <c r="Y39" s="9"/>
      <c r="Z39" s="9"/>
      <c r="AA39" s="9"/>
      <c r="AB39" s="9"/>
      <c r="AC39" s="9"/>
      <c r="AD39" s="9"/>
      <c r="AE39" s="9"/>
      <c r="AF39" s="2"/>
      <c r="AG39" s="255"/>
      <c r="AH39" s="9"/>
      <c r="AI39" s="9"/>
      <c r="AJ39" s="9"/>
      <c r="AK39" s="9"/>
      <c r="AL39" s="9"/>
      <c r="AM39" s="9"/>
      <c r="AN39" s="9"/>
      <c r="AO39" s="9"/>
      <c r="AP39" s="2"/>
      <c r="AQ39" s="255"/>
      <c r="AR39" s="9"/>
      <c r="AS39" s="9"/>
      <c r="AT39" s="9"/>
      <c r="AU39" s="9"/>
      <c r="AV39" s="9"/>
      <c r="AW39" s="9"/>
      <c r="AX39" s="9"/>
      <c r="AY39" s="9"/>
      <c r="AZ39" s="257">
        <v>9606.7999828237698</v>
      </c>
    </row>
    <row r="40" spans="2:52" ht="14.1" customHeight="1" x14ac:dyDescent="0.15">
      <c r="B40" s="16" t="s">
        <v>567</v>
      </c>
      <c r="C40" s="255"/>
      <c r="D40" s="9"/>
      <c r="E40" s="9"/>
      <c r="F40" s="9"/>
      <c r="G40" s="9"/>
      <c r="H40" s="9"/>
      <c r="I40" s="9"/>
      <c r="J40" s="9"/>
      <c r="K40" s="9"/>
      <c r="L40" s="2"/>
      <c r="M40" s="255"/>
      <c r="N40" s="9"/>
      <c r="O40" s="9"/>
      <c r="P40" s="9"/>
      <c r="Q40" s="9">
        <v>10358.619603453801</v>
      </c>
      <c r="R40" s="9"/>
      <c r="S40" s="9"/>
      <c r="T40" s="9"/>
      <c r="U40" s="9"/>
      <c r="V40" s="2"/>
      <c r="W40" s="255"/>
      <c r="X40" s="9"/>
      <c r="Y40" s="9"/>
      <c r="Z40" s="9"/>
      <c r="AA40" s="9"/>
      <c r="AB40" s="9"/>
      <c r="AC40" s="9"/>
      <c r="AD40" s="9">
        <v>300</v>
      </c>
      <c r="AE40" s="9"/>
      <c r="AF40" s="2"/>
      <c r="AG40" s="255"/>
      <c r="AH40" s="9"/>
      <c r="AI40" s="9"/>
      <c r="AJ40" s="9"/>
      <c r="AK40" s="9"/>
      <c r="AL40" s="9"/>
      <c r="AM40" s="9"/>
      <c r="AN40" s="9"/>
      <c r="AO40" s="9"/>
      <c r="AP40" s="2"/>
      <c r="AQ40" s="255"/>
      <c r="AR40" s="9"/>
      <c r="AS40" s="9"/>
      <c r="AT40" s="9"/>
      <c r="AU40" s="9"/>
      <c r="AV40" s="9"/>
      <c r="AW40" s="9"/>
      <c r="AX40" s="9"/>
      <c r="AY40" s="9"/>
      <c r="AZ40" s="257">
        <v>10658.619603453801</v>
      </c>
    </row>
    <row r="41" spans="2:52" ht="14.1" customHeight="1" x14ac:dyDescent="0.15">
      <c r="B41" s="16" t="s">
        <v>568</v>
      </c>
      <c r="C41" s="255"/>
      <c r="D41" s="9"/>
      <c r="E41" s="9"/>
      <c r="F41" s="9"/>
      <c r="G41" s="9"/>
      <c r="H41" s="9"/>
      <c r="I41" s="9"/>
      <c r="J41" s="9"/>
      <c r="K41" s="9"/>
      <c r="L41" s="2"/>
      <c r="M41" s="255"/>
      <c r="N41" s="9"/>
      <c r="O41" s="9"/>
      <c r="P41" s="9"/>
      <c r="Q41" s="9"/>
      <c r="R41" s="9"/>
      <c r="S41" s="9"/>
      <c r="T41" s="9"/>
      <c r="U41" s="9"/>
      <c r="V41" s="2"/>
      <c r="W41" s="255"/>
      <c r="X41" s="9"/>
      <c r="Y41" s="9"/>
      <c r="Z41" s="9"/>
      <c r="AA41" s="9"/>
      <c r="AB41" s="9"/>
      <c r="AC41" s="9"/>
      <c r="AD41" s="9">
        <v>1880.9659090909099</v>
      </c>
      <c r="AE41" s="9"/>
      <c r="AF41" s="2"/>
      <c r="AG41" s="255"/>
      <c r="AH41" s="9"/>
      <c r="AI41" s="9"/>
      <c r="AJ41" s="9"/>
      <c r="AK41" s="9"/>
      <c r="AL41" s="9"/>
      <c r="AM41" s="9"/>
      <c r="AN41" s="9"/>
      <c r="AO41" s="9"/>
      <c r="AP41" s="2"/>
      <c r="AQ41" s="255"/>
      <c r="AR41" s="9"/>
      <c r="AS41" s="9"/>
      <c r="AT41" s="9"/>
      <c r="AU41" s="9"/>
      <c r="AV41" s="9"/>
      <c r="AW41" s="9"/>
      <c r="AX41" s="9"/>
      <c r="AY41" s="9"/>
      <c r="AZ41" s="257">
        <v>1880.9659090909099</v>
      </c>
    </row>
    <row r="42" spans="2:52" ht="14.1" customHeight="1" x14ac:dyDescent="0.15">
      <c r="B42" s="16" t="s">
        <v>569</v>
      </c>
      <c r="C42" s="255"/>
      <c r="D42" s="9"/>
      <c r="E42" s="9"/>
      <c r="F42" s="9"/>
      <c r="G42" s="9"/>
      <c r="H42" s="9"/>
      <c r="I42" s="9"/>
      <c r="J42" s="9"/>
      <c r="K42" s="9"/>
      <c r="L42" s="2"/>
      <c r="M42" s="255"/>
      <c r="N42" s="9"/>
      <c r="O42" s="9"/>
      <c r="P42" s="9"/>
      <c r="Q42" s="9"/>
      <c r="R42" s="9"/>
      <c r="S42" s="9"/>
      <c r="T42" s="9"/>
      <c r="U42" s="9"/>
      <c r="V42" s="2"/>
      <c r="W42" s="255"/>
      <c r="X42" s="9"/>
      <c r="Y42" s="9"/>
      <c r="Z42" s="9"/>
      <c r="AA42" s="9"/>
      <c r="AB42" s="9"/>
      <c r="AC42" s="9"/>
      <c r="AD42" s="9"/>
      <c r="AE42" s="9"/>
      <c r="AF42" s="2">
        <v>30</v>
      </c>
      <c r="AG42" s="255"/>
      <c r="AH42" s="9"/>
      <c r="AI42" s="9"/>
      <c r="AJ42" s="9"/>
      <c r="AK42" s="9"/>
      <c r="AL42" s="9"/>
      <c r="AM42" s="9"/>
      <c r="AN42" s="9"/>
      <c r="AO42" s="9"/>
      <c r="AP42" s="2"/>
      <c r="AQ42" s="255"/>
      <c r="AR42" s="9"/>
      <c r="AS42" s="9"/>
      <c r="AT42" s="9"/>
      <c r="AU42" s="9"/>
      <c r="AV42" s="9"/>
      <c r="AW42" s="9"/>
      <c r="AX42" s="9"/>
      <c r="AY42" s="9"/>
      <c r="AZ42" s="257">
        <v>30</v>
      </c>
    </row>
    <row r="43" spans="2:52" ht="14.1" customHeight="1" x14ac:dyDescent="0.15">
      <c r="B43" s="16" t="s">
        <v>570</v>
      </c>
      <c r="C43" s="255"/>
      <c r="D43" s="9"/>
      <c r="E43" s="9"/>
      <c r="F43" s="9"/>
      <c r="G43" s="9"/>
      <c r="H43" s="9"/>
      <c r="I43" s="9"/>
      <c r="J43" s="9"/>
      <c r="K43" s="9"/>
      <c r="L43" s="2"/>
      <c r="M43" s="255"/>
      <c r="N43" s="9"/>
      <c r="O43" s="9"/>
      <c r="P43" s="9"/>
      <c r="Q43" s="9"/>
      <c r="R43" s="9"/>
      <c r="S43" s="9"/>
      <c r="T43" s="9"/>
      <c r="U43" s="9"/>
      <c r="V43" s="2"/>
      <c r="W43" s="255"/>
      <c r="X43" s="9"/>
      <c r="Y43" s="9"/>
      <c r="Z43" s="9"/>
      <c r="AA43" s="9"/>
      <c r="AB43" s="9"/>
      <c r="AC43" s="9"/>
      <c r="AD43" s="9"/>
      <c r="AE43" s="9"/>
      <c r="AF43" s="2"/>
      <c r="AG43" s="255"/>
      <c r="AH43" s="9"/>
      <c r="AI43" s="9"/>
      <c r="AJ43" s="9"/>
      <c r="AK43" s="9"/>
      <c r="AL43" s="9"/>
      <c r="AM43" s="9"/>
      <c r="AN43" s="9"/>
      <c r="AO43" s="9"/>
      <c r="AP43" s="2"/>
      <c r="AQ43" s="255"/>
      <c r="AR43" s="9"/>
      <c r="AS43" s="9"/>
      <c r="AT43" s="9"/>
      <c r="AU43" s="9"/>
      <c r="AV43" s="9"/>
      <c r="AW43" s="9"/>
      <c r="AX43" s="9"/>
      <c r="AY43" s="9"/>
      <c r="AZ43" s="257"/>
    </row>
    <row r="44" spans="2:52" ht="14.1" customHeight="1" x14ac:dyDescent="0.15">
      <c r="B44" s="16" t="s">
        <v>33</v>
      </c>
      <c r="C44" s="255"/>
      <c r="D44" s="9"/>
      <c r="E44" s="9"/>
      <c r="F44" s="9"/>
      <c r="G44" s="9"/>
      <c r="H44" s="9"/>
      <c r="I44" s="9"/>
      <c r="J44" s="9"/>
      <c r="K44" s="9"/>
      <c r="L44" s="2"/>
      <c r="M44" s="255"/>
      <c r="N44" s="9"/>
      <c r="O44" s="9"/>
      <c r="P44" s="9"/>
      <c r="Q44" s="9"/>
      <c r="R44" s="9"/>
      <c r="S44" s="9">
        <v>8234.9659090909099</v>
      </c>
      <c r="T44" s="9"/>
      <c r="U44" s="9"/>
      <c r="V44" s="2"/>
      <c r="W44" s="255"/>
      <c r="X44" s="9"/>
      <c r="Y44" s="9"/>
      <c r="Z44" s="9"/>
      <c r="AA44" s="9"/>
      <c r="AB44" s="9"/>
      <c r="AC44" s="9"/>
      <c r="AD44" s="9"/>
      <c r="AE44" s="9"/>
      <c r="AF44" s="2"/>
      <c r="AG44" s="255"/>
      <c r="AH44" s="9"/>
      <c r="AI44" s="9"/>
      <c r="AJ44" s="9"/>
      <c r="AK44" s="9"/>
      <c r="AL44" s="9"/>
      <c r="AM44" s="9"/>
      <c r="AN44" s="9"/>
      <c r="AO44" s="9"/>
      <c r="AP44" s="2"/>
      <c r="AQ44" s="255"/>
      <c r="AR44" s="9"/>
      <c r="AS44" s="9"/>
      <c r="AT44" s="9"/>
      <c r="AU44" s="9"/>
      <c r="AV44" s="9"/>
      <c r="AW44" s="9"/>
      <c r="AX44" s="9"/>
      <c r="AY44" s="9"/>
      <c r="AZ44" s="257">
        <v>8234.9659090909099</v>
      </c>
    </row>
    <row r="45" spans="2:52" ht="14.1" customHeight="1" x14ac:dyDescent="0.15">
      <c r="B45" s="16" t="s">
        <v>40</v>
      </c>
      <c r="C45" s="255"/>
      <c r="D45" s="9"/>
      <c r="E45" s="9"/>
      <c r="F45" s="9"/>
      <c r="G45" s="9"/>
      <c r="H45" s="9"/>
      <c r="I45" s="9"/>
      <c r="J45" s="9"/>
      <c r="K45" s="9"/>
      <c r="L45" s="2"/>
      <c r="M45" s="255"/>
      <c r="N45" s="9"/>
      <c r="O45" s="9"/>
      <c r="P45" s="9"/>
      <c r="Q45" s="9"/>
      <c r="R45" s="9"/>
      <c r="S45" s="9"/>
      <c r="T45" s="9"/>
      <c r="U45" s="9"/>
      <c r="V45" s="2"/>
      <c r="W45" s="255"/>
      <c r="X45" s="9"/>
      <c r="Y45" s="9"/>
      <c r="Z45" s="9"/>
      <c r="AA45" s="9"/>
      <c r="AB45" s="9"/>
      <c r="AC45" s="9"/>
      <c r="AD45" s="9"/>
      <c r="AE45" s="9"/>
      <c r="AF45" s="2"/>
      <c r="AG45" s="255"/>
      <c r="AH45" s="9"/>
      <c r="AI45" s="9"/>
      <c r="AJ45" s="9"/>
      <c r="AK45" s="9"/>
      <c r="AL45" s="9"/>
      <c r="AM45" s="9"/>
      <c r="AN45" s="9"/>
      <c r="AO45" s="9"/>
      <c r="AP45" s="2"/>
      <c r="AQ45" s="255"/>
      <c r="AR45" s="9"/>
      <c r="AS45" s="9"/>
      <c r="AT45" s="9"/>
      <c r="AU45" s="9"/>
      <c r="AV45" s="9"/>
      <c r="AW45" s="9"/>
      <c r="AX45" s="9">
        <v>150</v>
      </c>
      <c r="AY45" s="9"/>
      <c r="AZ45" s="257">
        <v>150</v>
      </c>
    </row>
    <row r="46" spans="2:52" ht="14.1" customHeight="1" x14ac:dyDescent="0.15">
      <c r="B46" s="16" t="s">
        <v>215</v>
      </c>
      <c r="C46" s="255"/>
      <c r="D46" s="9"/>
      <c r="E46" s="9"/>
      <c r="F46" s="9"/>
      <c r="G46" s="9"/>
      <c r="H46" s="9"/>
      <c r="I46" s="9"/>
      <c r="J46" s="9"/>
      <c r="K46" s="9"/>
      <c r="L46" s="2"/>
      <c r="M46" s="255"/>
      <c r="N46" s="9"/>
      <c r="O46" s="9"/>
      <c r="P46" s="9"/>
      <c r="Q46" s="9">
        <v>771.89189189189199</v>
      </c>
      <c r="R46" s="9"/>
      <c r="S46" s="9"/>
      <c r="T46" s="9"/>
      <c r="U46" s="9"/>
      <c r="V46" s="2"/>
      <c r="W46" s="255"/>
      <c r="X46" s="9"/>
      <c r="Y46" s="9"/>
      <c r="Z46" s="9"/>
      <c r="AA46" s="9"/>
      <c r="AB46" s="9"/>
      <c r="AC46" s="9"/>
      <c r="AD46" s="9"/>
      <c r="AE46" s="9"/>
      <c r="AF46" s="2"/>
      <c r="AG46" s="255"/>
      <c r="AH46" s="9"/>
      <c r="AI46" s="9"/>
      <c r="AJ46" s="9"/>
      <c r="AK46" s="9"/>
      <c r="AL46" s="9"/>
      <c r="AM46" s="9"/>
      <c r="AN46" s="9"/>
      <c r="AO46" s="9"/>
      <c r="AP46" s="2"/>
      <c r="AQ46" s="255"/>
      <c r="AR46" s="9"/>
      <c r="AS46" s="9"/>
      <c r="AT46" s="9"/>
      <c r="AU46" s="9"/>
      <c r="AV46" s="9"/>
      <c r="AW46" s="9"/>
      <c r="AX46" s="9"/>
      <c r="AY46" s="9"/>
      <c r="AZ46" s="257">
        <v>771.89189189189199</v>
      </c>
    </row>
    <row r="47" spans="2:52" ht="14.1" customHeight="1" x14ac:dyDescent="0.15">
      <c r="B47" s="16" t="s">
        <v>571</v>
      </c>
      <c r="C47" s="255"/>
      <c r="D47" s="9"/>
      <c r="E47" s="9"/>
      <c r="F47" s="9"/>
      <c r="G47" s="9"/>
      <c r="H47" s="9"/>
      <c r="I47" s="9"/>
      <c r="J47" s="9"/>
      <c r="K47" s="9"/>
      <c r="L47" s="2"/>
      <c r="M47" s="255"/>
      <c r="N47" s="9"/>
      <c r="O47" s="9"/>
      <c r="P47" s="9"/>
      <c r="Q47" s="9"/>
      <c r="R47" s="9"/>
      <c r="S47" s="9"/>
      <c r="T47" s="9"/>
      <c r="U47" s="9"/>
      <c r="V47" s="2"/>
      <c r="W47" s="255"/>
      <c r="X47" s="9"/>
      <c r="Y47" s="9"/>
      <c r="Z47" s="9"/>
      <c r="AA47" s="9"/>
      <c r="AB47" s="9"/>
      <c r="AC47" s="9"/>
      <c r="AD47" s="9"/>
      <c r="AE47" s="9"/>
      <c r="AF47" s="2"/>
      <c r="AG47" s="255"/>
      <c r="AH47" s="9"/>
      <c r="AI47" s="9"/>
      <c r="AJ47" s="9"/>
      <c r="AK47" s="9"/>
      <c r="AL47" s="9"/>
      <c r="AM47" s="9"/>
      <c r="AN47" s="9"/>
      <c r="AO47" s="9"/>
      <c r="AP47" s="2"/>
      <c r="AQ47" s="255"/>
      <c r="AR47" s="9">
        <v>720</v>
      </c>
      <c r="AS47" s="9"/>
      <c r="AT47" s="9"/>
      <c r="AU47" s="9"/>
      <c r="AV47" s="9"/>
      <c r="AW47" s="9"/>
      <c r="AX47" s="9"/>
      <c r="AY47" s="9"/>
      <c r="AZ47" s="257">
        <v>720</v>
      </c>
    </row>
    <row r="48" spans="2:52" ht="14.1" customHeight="1" x14ac:dyDescent="0.15">
      <c r="B48" s="16" t="s">
        <v>572</v>
      </c>
      <c r="C48" s="255"/>
      <c r="D48" s="9"/>
      <c r="E48" s="9"/>
      <c r="F48" s="9"/>
      <c r="G48" s="9"/>
      <c r="H48" s="9"/>
      <c r="I48" s="9"/>
      <c r="J48" s="9"/>
      <c r="K48" s="9"/>
      <c r="L48" s="2"/>
      <c r="M48" s="255"/>
      <c r="N48" s="9"/>
      <c r="O48" s="9"/>
      <c r="P48" s="9"/>
      <c r="Q48" s="9"/>
      <c r="R48" s="9"/>
      <c r="S48" s="9"/>
      <c r="T48" s="9"/>
      <c r="U48" s="9"/>
      <c r="V48" s="2"/>
      <c r="W48" s="255"/>
      <c r="X48" s="9"/>
      <c r="Y48" s="9"/>
      <c r="Z48" s="9"/>
      <c r="AA48" s="9"/>
      <c r="AB48" s="9"/>
      <c r="AC48" s="9"/>
      <c r="AD48" s="9"/>
      <c r="AE48" s="9"/>
      <c r="AF48" s="2"/>
      <c r="AG48" s="255"/>
      <c r="AH48" s="9"/>
      <c r="AI48" s="9"/>
      <c r="AJ48" s="9"/>
      <c r="AK48" s="9"/>
      <c r="AL48" s="9"/>
      <c r="AM48" s="9"/>
      <c r="AN48" s="9"/>
      <c r="AO48" s="9"/>
      <c r="AP48" s="2"/>
      <c r="AQ48" s="255"/>
      <c r="AR48" s="9"/>
      <c r="AS48" s="9"/>
      <c r="AT48" s="9"/>
      <c r="AU48" s="9"/>
      <c r="AV48" s="9"/>
      <c r="AW48" s="9"/>
      <c r="AX48" s="9"/>
      <c r="AY48" s="9"/>
      <c r="AZ48" s="257"/>
    </row>
    <row r="49" spans="2:52" ht="14.1" customHeight="1" x14ac:dyDescent="0.15">
      <c r="B49" s="16" t="s">
        <v>573</v>
      </c>
      <c r="C49" s="255"/>
      <c r="D49" s="9"/>
      <c r="E49" s="9"/>
      <c r="F49" s="9"/>
      <c r="G49" s="9"/>
      <c r="H49" s="9"/>
      <c r="I49" s="9"/>
      <c r="J49" s="9"/>
      <c r="K49" s="9"/>
      <c r="L49" s="2"/>
      <c r="M49" s="255"/>
      <c r="N49" s="9"/>
      <c r="O49" s="9"/>
      <c r="P49" s="9"/>
      <c r="Q49" s="9"/>
      <c r="R49" s="9"/>
      <c r="S49" s="9"/>
      <c r="T49" s="9"/>
      <c r="U49" s="9"/>
      <c r="V49" s="2"/>
      <c r="W49" s="255"/>
      <c r="X49" s="9"/>
      <c r="Y49" s="9"/>
      <c r="Z49" s="9"/>
      <c r="AA49" s="9"/>
      <c r="AB49" s="9"/>
      <c r="AC49" s="9"/>
      <c r="AD49" s="9"/>
      <c r="AE49" s="9"/>
      <c r="AF49" s="2"/>
      <c r="AG49" s="255"/>
      <c r="AH49" s="9"/>
      <c r="AI49" s="9"/>
      <c r="AJ49" s="9"/>
      <c r="AK49" s="9"/>
      <c r="AL49" s="9"/>
      <c r="AM49" s="9"/>
      <c r="AN49" s="9"/>
      <c r="AO49" s="9"/>
      <c r="AP49" s="2"/>
      <c r="AQ49" s="255"/>
      <c r="AR49" s="9"/>
      <c r="AS49" s="9"/>
      <c r="AT49" s="9"/>
      <c r="AU49" s="9"/>
      <c r="AV49" s="9"/>
      <c r="AW49" s="9"/>
      <c r="AX49" s="9"/>
      <c r="AY49" s="9"/>
      <c r="AZ49" s="257"/>
    </row>
    <row r="50" spans="2:52" ht="14.1" customHeight="1" thickBot="1" x14ac:dyDescent="0.2">
      <c r="B50" s="17" t="s">
        <v>26</v>
      </c>
      <c r="C50" s="805"/>
      <c r="D50" s="806"/>
      <c r="E50" s="806"/>
      <c r="F50" s="806"/>
      <c r="G50" s="806"/>
      <c r="H50" s="806"/>
      <c r="I50" s="806"/>
      <c r="J50" s="806"/>
      <c r="K50" s="806"/>
      <c r="L50" s="400"/>
      <c r="M50" s="258"/>
      <c r="N50" s="19"/>
      <c r="O50" s="19"/>
      <c r="P50" s="19"/>
      <c r="Q50" s="19"/>
      <c r="R50" s="19"/>
      <c r="S50" s="19"/>
      <c r="T50" s="19"/>
      <c r="U50" s="19"/>
      <c r="V50" s="20"/>
      <c r="W50" s="258"/>
      <c r="X50" s="19"/>
      <c r="Y50" s="19"/>
      <c r="Z50" s="19"/>
      <c r="AA50" s="19"/>
      <c r="AB50" s="19"/>
      <c r="AC50" s="19"/>
      <c r="AD50" s="19"/>
      <c r="AE50" s="19"/>
      <c r="AF50" s="20"/>
      <c r="AG50" s="258"/>
      <c r="AH50" s="19"/>
      <c r="AI50" s="19"/>
      <c r="AJ50" s="19"/>
      <c r="AK50" s="19"/>
      <c r="AL50" s="19"/>
      <c r="AM50" s="19"/>
      <c r="AN50" s="19"/>
      <c r="AO50" s="19"/>
      <c r="AP50" s="20"/>
      <c r="AQ50" s="258"/>
      <c r="AR50" s="19">
        <v>4024.65</v>
      </c>
      <c r="AS50" s="19">
        <v>746.25</v>
      </c>
      <c r="AT50" s="19"/>
      <c r="AU50" s="19"/>
      <c r="AV50" s="19">
        <v>606</v>
      </c>
      <c r="AW50" s="19">
        <v>140.4</v>
      </c>
      <c r="AX50" s="19"/>
      <c r="AY50" s="19"/>
      <c r="AZ50" s="260">
        <v>5517.2999999999993</v>
      </c>
    </row>
    <row r="51" spans="2:52" ht="14.1" customHeight="1" thickBot="1" x14ac:dyDescent="0.2">
      <c r="B51" s="807" t="s">
        <v>2</v>
      </c>
      <c r="C51" s="261">
        <v>250446.47103899089</v>
      </c>
      <c r="D51" s="22">
        <v>14472.5053475936</v>
      </c>
      <c r="E51" s="22">
        <v>81447.249542334102</v>
      </c>
      <c r="F51" s="22">
        <v>10757.619236800399</v>
      </c>
      <c r="G51" s="22">
        <v>374.30921052631601</v>
      </c>
      <c r="H51" s="22"/>
      <c r="I51" s="22">
        <v>49067.25</v>
      </c>
      <c r="J51" s="22">
        <v>9664</v>
      </c>
      <c r="K51" s="22">
        <v>69559.5</v>
      </c>
      <c r="L51" s="3">
        <v>75620.324999999997</v>
      </c>
      <c r="M51" s="261">
        <v>34139.339754500797</v>
      </c>
      <c r="N51" s="22">
        <v>54146.900826446297</v>
      </c>
      <c r="O51" s="22">
        <v>28515.599999999999</v>
      </c>
      <c r="P51" s="22">
        <v>36053.352448453603</v>
      </c>
      <c r="Q51" s="22">
        <v>64955.011495345694</v>
      </c>
      <c r="R51" s="22">
        <v>33997.793814432996</v>
      </c>
      <c r="S51" s="22">
        <v>34230.387474350478</v>
      </c>
      <c r="T51" s="22">
        <v>517.5</v>
      </c>
      <c r="U51" s="22"/>
      <c r="V51" s="3"/>
      <c r="W51" s="261"/>
      <c r="X51" s="22"/>
      <c r="Y51" s="22">
        <v>950.44444444444503</v>
      </c>
      <c r="Z51" s="22">
        <v>6309.3461538461543</v>
      </c>
      <c r="AA51" s="22"/>
      <c r="AB51" s="22"/>
      <c r="AC51" s="22"/>
      <c r="AD51" s="22">
        <v>2180.9659090909099</v>
      </c>
      <c r="AE51" s="22"/>
      <c r="AF51" s="3">
        <v>30</v>
      </c>
      <c r="AG51" s="261">
        <v>183694.93623197472</v>
      </c>
      <c r="AH51" s="22">
        <v>60</v>
      </c>
      <c r="AI51" s="22">
        <v>577.5</v>
      </c>
      <c r="AJ51" s="22">
        <v>639</v>
      </c>
      <c r="AK51" s="22">
        <v>657</v>
      </c>
      <c r="AL51" s="22">
        <v>11085.9375</v>
      </c>
      <c r="AM51" s="22">
        <v>3819.6078431372598</v>
      </c>
      <c r="AN51" s="22">
        <v>380</v>
      </c>
      <c r="AO51" s="22">
        <v>483.4375</v>
      </c>
      <c r="AP51" s="3">
        <v>315</v>
      </c>
      <c r="AQ51" s="261">
        <v>26082.3675368312</v>
      </c>
      <c r="AR51" s="22">
        <v>4744.6499999999996</v>
      </c>
      <c r="AS51" s="22">
        <v>746.25</v>
      </c>
      <c r="AT51" s="22">
        <v>4077.82702702703</v>
      </c>
      <c r="AU51" s="22"/>
      <c r="AV51" s="22">
        <v>606</v>
      </c>
      <c r="AW51" s="22">
        <v>140.4</v>
      </c>
      <c r="AX51" s="22">
        <v>150</v>
      </c>
      <c r="AY51" s="22"/>
      <c r="AZ51" s="263">
        <v>1095695.785336127</v>
      </c>
    </row>
  </sheetData>
  <mergeCells count="5">
    <mergeCell ref="C2:J2"/>
    <mergeCell ref="M2:T2"/>
    <mergeCell ref="W2:AD2"/>
    <mergeCell ref="AG2:AN2"/>
    <mergeCell ref="AQ2:AX2"/>
  </mergeCells>
  <phoneticPr fontId="3"/>
  <pageMargins left="0.59055118110236227" right="0.59055118110236227" top="0.78740157480314965" bottom="0.78740157480314965" header="0.51181102362204722" footer="0.51181102362204722"/>
  <pageSetup paperSize="9" scale="98" firstPageNumber="209" fitToWidth="0" orientation="portrait" r:id="rId1"/>
  <headerFooter scaleWithDoc="0" alignWithMargins="0">
    <oddFooter>&amp;C&amp;P</oddFooter>
  </headerFooter>
  <colBreaks count="4" manualBreakCount="4">
    <brk id="12" max="1048575" man="1"/>
    <brk id="22" max="1048575" man="1"/>
    <brk id="32" max="1048575" man="1"/>
    <brk id="42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51"/>
  <sheetViews>
    <sheetView showZeros="0" view="pageBreakPreview" zoomScaleNormal="115" zoomScaleSheetLayoutView="100" workbookViewId="0"/>
  </sheetViews>
  <sheetFormatPr defaultColWidth="8.625" defaultRowHeight="14.1" customHeight="1" x14ac:dyDescent="0.15"/>
  <cols>
    <col min="1" max="1" width="3.5" style="1" customWidth="1"/>
    <col min="2" max="2" width="11.625" style="1" customWidth="1"/>
    <col min="3" max="10" width="8.125" style="1" customWidth="1"/>
    <col min="11" max="11" width="8.625" style="1" customWidth="1"/>
    <col min="12" max="52" width="8.125" style="1" customWidth="1"/>
    <col min="53" max="16384" width="8.625" style="1"/>
  </cols>
  <sheetData>
    <row r="1" spans="2:58" ht="12" x14ac:dyDescent="0.15"/>
    <row r="2" spans="2:58" s="792" customFormat="1" ht="13.5" x14ac:dyDescent="0.15">
      <c r="C2" s="1719" t="s">
        <v>577</v>
      </c>
      <c r="D2" s="1719"/>
      <c r="E2" s="1719"/>
      <c r="F2" s="1719"/>
      <c r="G2" s="1719"/>
      <c r="H2" s="1719"/>
      <c r="I2" s="1719"/>
      <c r="J2" s="1719"/>
      <c r="K2" s="793"/>
      <c r="L2" s="793"/>
      <c r="M2" s="1719" t="s">
        <v>577</v>
      </c>
      <c r="N2" s="1719"/>
      <c r="O2" s="1719"/>
      <c r="P2" s="1719"/>
      <c r="Q2" s="1719"/>
      <c r="R2" s="1719"/>
      <c r="S2" s="1719"/>
      <c r="T2" s="1719"/>
      <c r="U2" s="793"/>
      <c r="V2" s="793"/>
      <c r="W2" s="1719" t="s">
        <v>577</v>
      </c>
      <c r="X2" s="1719"/>
      <c r="Y2" s="1719"/>
      <c r="Z2" s="1719"/>
      <c r="AA2" s="1719"/>
      <c r="AB2" s="1719"/>
      <c r="AC2" s="1719"/>
      <c r="AD2" s="1719"/>
      <c r="AE2" s="793"/>
      <c r="AF2" s="793"/>
      <c r="AG2" s="1719" t="s">
        <v>577</v>
      </c>
      <c r="AH2" s="1719"/>
      <c r="AI2" s="1719"/>
      <c r="AJ2" s="1719"/>
      <c r="AK2" s="1719"/>
      <c r="AL2" s="1719"/>
      <c r="AM2" s="1719"/>
      <c r="AN2" s="1719"/>
      <c r="AO2" s="793"/>
      <c r="AP2" s="793"/>
      <c r="AQ2" s="1719" t="s">
        <v>577</v>
      </c>
      <c r="AR2" s="1719"/>
      <c r="AS2" s="1719"/>
      <c r="AT2" s="1719"/>
      <c r="AU2" s="1719"/>
      <c r="AV2" s="1719"/>
      <c r="AW2" s="1719"/>
      <c r="AX2" s="1719"/>
      <c r="AY2" s="793"/>
      <c r="AZ2" s="794"/>
      <c r="BA2" s="794"/>
      <c r="BB2" s="794"/>
      <c r="BC2" s="794"/>
      <c r="BD2" s="794"/>
      <c r="BE2" s="794"/>
      <c r="BF2" s="794"/>
    </row>
    <row r="3" spans="2:58" ht="12.75" thickBot="1" x14ac:dyDescent="0.2">
      <c r="L3" s="418" t="s">
        <v>578</v>
      </c>
      <c r="V3" s="418" t="s">
        <v>578</v>
      </c>
      <c r="AF3" s="418" t="s">
        <v>578</v>
      </c>
      <c r="AP3" s="418" t="s">
        <v>578</v>
      </c>
      <c r="AZ3" s="418" t="s">
        <v>578</v>
      </c>
      <c r="BE3" s="418"/>
    </row>
    <row r="4" spans="2:58" ht="27.75" customHeight="1" thickBot="1" x14ac:dyDescent="0.2">
      <c r="B4" s="796" t="s">
        <v>547</v>
      </c>
      <c r="C4" s="797" t="s">
        <v>4</v>
      </c>
      <c r="D4" s="798" t="s">
        <v>548</v>
      </c>
      <c r="E4" s="798" t="s">
        <v>549</v>
      </c>
      <c r="F4" s="798" t="s">
        <v>550</v>
      </c>
      <c r="G4" s="798" t="s">
        <v>15</v>
      </c>
      <c r="H4" s="798" t="s">
        <v>551</v>
      </c>
      <c r="I4" s="799" t="s">
        <v>325</v>
      </c>
      <c r="J4" s="798" t="s">
        <v>552</v>
      </c>
      <c r="K4" s="799" t="s">
        <v>261</v>
      </c>
      <c r="L4" s="800" t="s">
        <v>7</v>
      </c>
      <c r="M4" s="797" t="s">
        <v>553</v>
      </c>
      <c r="N4" s="799" t="s">
        <v>9</v>
      </c>
      <c r="O4" s="798" t="s">
        <v>10</v>
      </c>
      <c r="P4" s="798" t="s">
        <v>554</v>
      </c>
      <c r="Q4" s="798" t="s">
        <v>11</v>
      </c>
      <c r="R4" s="798" t="s">
        <v>31</v>
      </c>
      <c r="S4" s="798" t="s">
        <v>22</v>
      </c>
      <c r="T4" s="798" t="s">
        <v>555</v>
      </c>
      <c r="U4" s="798" t="s">
        <v>23</v>
      </c>
      <c r="V4" s="801" t="s">
        <v>13</v>
      </c>
      <c r="W4" s="797" t="s">
        <v>556</v>
      </c>
      <c r="X4" s="798" t="s">
        <v>557</v>
      </c>
      <c r="Y4" s="798" t="s">
        <v>558</v>
      </c>
      <c r="Z4" s="799" t="s">
        <v>559</v>
      </c>
      <c r="AA4" s="798" t="s">
        <v>14</v>
      </c>
      <c r="AB4" s="798" t="s">
        <v>17</v>
      </c>
      <c r="AC4" s="798" t="s">
        <v>36</v>
      </c>
      <c r="AD4" s="799" t="s">
        <v>560</v>
      </c>
      <c r="AE4" s="798" t="s">
        <v>561</v>
      </c>
      <c r="AF4" s="801" t="s">
        <v>562</v>
      </c>
      <c r="AG4" s="797" t="s">
        <v>30</v>
      </c>
      <c r="AH4" s="798" t="s">
        <v>563</v>
      </c>
      <c r="AI4" s="798" t="s">
        <v>564</v>
      </c>
      <c r="AJ4" s="798" t="s">
        <v>565</v>
      </c>
      <c r="AK4" s="798" t="s">
        <v>566</v>
      </c>
      <c r="AL4" s="798" t="s">
        <v>39</v>
      </c>
      <c r="AM4" s="798" t="s">
        <v>567</v>
      </c>
      <c r="AN4" s="798" t="s">
        <v>568</v>
      </c>
      <c r="AO4" s="798" t="s">
        <v>569</v>
      </c>
      <c r="AP4" s="801" t="s">
        <v>570</v>
      </c>
      <c r="AQ4" s="797" t="s">
        <v>33</v>
      </c>
      <c r="AR4" s="798" t="s">
        <v>40</v>
      </c>
      <c r="AS4" s="798" t="s">
        <v>251</v>
      </c>
      <c r="AT4" s="798" t="s">
        <v>215</v>
      </c>
      <c r="AU4" s="798" t="s">
        <v>571</v>
      </c>
      <c r="AV4" s="798" t="s">
        <v>572</v>
      </c>
      <c r="AW4" s="798" t="s">
        <v>573</v>
      </c>
      <c r="AX4" s="798" t="s">
        <v>26</v>
      </c>
      <c r="AY4" s="798" t="s">
        <v>574</v>
      </c>
      <c r="AZ4" s="802" t="s">
        <v>2</v>
      </c>
    </row>
    <row r="5" spans="2:58" ht="14.1" customHeight="1" x14ac:dyDescent="0.15">
      <c r="B5" s="15" t="s">
        <v>4</v>
      </c>
      <c r="C5" s="803"/>
      <c r="D5" s="804"/>
      <c r="E5" s="804"/>
      <c r="F5" s="804"/>
      <c r="G5" s="804">
        <v>4740.0000000000009</v>
      </c>
      <c r="H5" s="804"/>
      <c r="I5" s="804">
        <v>3450</v>
      </c>
      <c r="J5" s="804">
        <v>1484.9999999999991</v>
      </c>
      <c r="K5" s="804">
        <v>6450</v>
      </c>
      <c r="L5" s="365"/>
      <c r="M5" s="252">
        <v>1585.6085106382986</v>
      </c>
      <c r="N5" s="10">
        <v>3884.5041322313932</v>
      </c>
      <c r="O5" s="10">
        <v>1095</v>
      </c>
      <c r="P5" s="10"/>
      <c r="Q5" s="10"/>
      <c r="R5" s="10"/>
      <c r="S5" s="10"/>
      <c r="T5" s="10"/>
      <c r="U5" s="10"/>
      <c r="V5" s="11"/>
      <c r="W5" s="252"/>
      <c r="X5" s="10"/>
      <c r="Y5" s="10"/>
      <c r="Z5" s="10"/>
      <c r="AA5" s="10"/>
      <c r="AB5" s="10"/>
      <c r="AC5" s="10"/>
      <c r="AD5" s="10"/>
      <c r="AE5" s="10"/>
      <c r="AF5" s="11"/>
      <c r="AG5" s="252"/>
      <c r="AH5" s="10"/>
      <c r="AI5" s="10"/>
      <c r="AJ5" s="10"/>
      <c r="AK5" s="10"/>
      <c r="AL5" s="10"/>
      <c r="AM5" s="10"/>
      <c r="AN5" s="10"/>
      <c r="AO5" s="10"/>
      <c r="AP5" s="11"/>
      <c r="AQ5" s="252"/>
      <c r="AR5" s="10"/>
      <c r="AS5" s="10"/>
      <c r="AT5" s="10"/>
      <c r="AU5" s="10"/>
      <c r="AV5" s="10"/>
      <c r="AW5" s="10"/>
      <c r="AX5" s="10"/>
      <c r="AY5" s="10"/>
      <c r="AZ5" s="254">
        <v>22690.112642869692</v>
      </c>
    </row>
    <row r="6" spans="2:58" ht="14.1" customHeight="1" x14ac:dyDescent="0.15">
      <c r="B6" s="16" t="s">
        <v>548</v>
      </c>
      <c r="C6" s="255"/>
      <c r="D6" s="9"/>
      <c r="E6" s="9"/>
      <c r="F6" s="9">
        <v>9996.0263266145575</v>
      </c>
      <c r="G6" s="9"/>
      <c r="H6" s="9">
        <v>30</v>
      </c>
      <c r="I6" s="9"/>
      <c r="J6" s="9"/>
      <c r="K6" s="9"/>
      <c r="L6" s="2"/>
      <c r="M6" s="255"/>
      <c r="N6" s="9"/>
      <c r="O6" s="9"/>
      <c r="P6" s="9"/>
      <c r="Q6" s="9"/>
      <c r="R6" s="9"/>
      <c r="S6" s="9"/>
      <c r="T6" s="9"/>
      <c r="U6" s="9"/>
      <c r="V6" s="2"/>
      <c r="W6" s="255"/>
      <c r="X6" s="9"/>
      <c r="Y6" s="9"/>
      <c r="Z6" s="9"/>
      <c r="AA6" s="9"/>
      <c r="AB6" s="9"/>
      <c r="AC6" s="9"/>
      <c r="AD6" s="9"/>
      <c r="AE6" s="9"/>
      <c r="AF6" s="2"/>
      <c r="AG6" s="255"/>
      <c r="AH6" s="9"/>
      <c r="AI6" s="9"/>
      <c r="AJ6" s="9"/>
      <c r="AK6" s="9"/>
      <c r="AL6" s="9"/>
      <c r="AM6" s="9"/>
      <c r="AN6" s="9"/>
      <c r="AO6" s="9"/>
      <c r="AP6" s="2"/>
      <c r="AQ6" s="255"/>
      <c r="AR6" s="9"/>
      <c r="AS6" s="9"/>
      <c r="AT6" s="9"/>
      <c r="AU6" s="9"/>
      <c r="AV6" s="9"/>
      <c r="AW6" s="9"/>
      <c r="AX6" s="9"/>
      <c r="AY6" s="9"/>
      <c r="AZ6" s="257">
        <v>10026.026326614558</v>
      </c>
    </row>
    <row r="7" spans="2:58" ht="14.1" customHeight="1" x14ac:dyDescent="0.15">
      <c r="B7" s="16" t="s">
        <v>549</v>
      </c>
      <c r="C7" s="255"/>
      <c r="D7" s="9"/>
      <c r="E7" s="9"/>
      <c r="F7" s="9"/>
      <c r="G7" s="9"/>
      <c r="H7" s="9"/>
      <c r="I7" s="9"/>
      <c r="J7" s="9"/>
      <c r="K7" s="9"/>
      <c r="L7" s="2"/>
      <c r="M7" s="255">
        <v>2684.9999999999973</v>
      </c>
      <c r="N7" s="9"/>
      <c r="O7" s="9"/>
      <c r="P7" s="9">
        <v>2985.0000000000036</v>
      </c>
      <c r="Q7" s="9"/>
      <c r="R7" s="9"/>
      <c r="S7" s="9"/>
      <c r="T7" s="9"/>
      <c r="U7" s="9"/>
      <c r="V7" s="2"/>
      <c r="W7" s="255"/>
      <c r="X7" s="9"/>
      <c r="Y7" s="9"/>
      <c r="Z7" s="9"/>
      <c r="AA7" s="9"/>
      <c r="AB7" s="9"/>
      <c r="AC7" s="9"/>
      <c r="AD7" s="9"/>
      <c r="AE7" s="9"/>
      <c r="AF7" s="2"/>
      <c r="AG7" s="255"/>
      <c r="AH7" s="9"/>
      <c r="AI7" s="9"/>
      <c r="AJ7" s="9"/>
      <c r="AK7" s="9"/>
      <c r="AL7" s="9"/>
      <c r="AM7" s="9"/>
      <c r="AN7" s="9"/>
      <c r="AO7" s="9"/>
      <c r="AP7" s="2"/>
      <c r="AQ7" s="255"/>
      <c r="AR7" s="9"/>
      <c r="AS7" s="9"/>
      <c r="AT7" s="9"/>
      <c r="AU7" s="9"/>
      <c r="AV7" s="9"/>
      <c r="AW7" s="9"/>
      <c r="AX7" s="9"/>
      <c r="AY7" s="9"/>
      <c r="AZ7" s="257">
        <v>5670.0000000000009</v>
      </c>
    </row>
    <row r="8" spans="2:58" ht="14.1" customHeight="1" x14ac:dyDescent="0.15">
      <c r="B8" s="16" t="s">
        <v>550</v>
      </c>
      <c r="C8" s="255"/>
      <c r="D8" s="9">
        <v>10410.000000000004</v>
      </c>
      <c r="E8" s="9"/>
      <c r="F8" s="9"/>
      <c r="G8" s="9"/>
      <c r="H8" s="9"/>
      <c r="I8" s="9"/>
      <c r="J8" s="9"/>
      <c r="K8" s="9"/>
      <c r="L8" s="2"/>
      <c r="M8" s="255"/>
      <c r="N8" s="9"/>
      <c r="O8" s="9"/>
      <c r="P8" s="9"/>
      <c r="Q8" s="9"/>
      <c r="R8" s="9"/>
      <c r="S8" s="9"/>
      <c r="T8" s="9"/>
      <c r="U8" s="9"/>
      <c r="V8" s="2"/>
      <c r="W8" s="255"/>
      <c r="X8" s="9"/>
      <c r="Y8" s="9"/>
      <c r="Z8" s="9"/>
      <c r="AA8" s="9"/>
      <c r="AB8" s="9"/>
      <c r="AC8" s="9"/>
      <c r="AD8" s="9"/>
      <c r="AE8" s="9"/>
      <c r="AF8" s="2"/>
      <c r="AG8" s="255"/>
      <c r="AH8" s="9"/>
      <c r="AI8" s="9"/>
      <c r="AJ8" s="9"/>
      <c r="AK8" s="9"/>
      <c r="AL8" s="9"/>
      <c r="AM8" s="9"/>
      <c r="AN8" s="9"/>
      <c r="AO8" s="9"/>
      <c r="AP8" s="2"/>
      <c r="AQ8" s="255"/>
      <c r="AR8" s="9"/>
      <c r="AS8" s="9"/>
      <c r="AT8" s="9"/>
      <c r="AU8" s="9"/>
      <c r="AV8" s="9"/>
      <c r="AW8" s="9"/>
      <c r="AX8" s="9"/>
      <c r="AY8" s="9"/>
      <c r="AZ8" s="257">
        <v>10410.000000000004</v>
      </c>
    </row>
    <row r="9" spans="2:58" ht="14.1" customHeight="1" x14ac:dyDescent="0.15">
      <c r="B9" s="16" t="s">
        <v>15</v>
      </c>
      <c r="C9" s="255">
        <v>6267.1414550929267</v>
      </c>
      <c r="D9" s="9"/>
      <c r="E9" s="9"/>
      <c r="F9" s="9"/>
      <c r="G9" s="9"/>
      <c r="H9" s="9"/>
      <c r="I9" s="9"/>
      <c r="J9" s="9"/>
      <c r="K9" s="9"/>
      <c r="L9" s="2"/>
      <c r="M9" s="255"/>
      <c r="N9" s="9"/>
      <c r="O9" s="9"/>
      <c r="P9" s="9"/>
      <c r="Q9" s="9"/>
      <c r="R9" s="9"/>
      <c r="S9" s="9"/>
      <c r="T9" s="9"/>
      <c r="U9" s="9"/>
      <c r="V9" s="2"/>
      <c r="W9" s="255"/>
      <c r="X9" s="9"/>
      <c r="Y9" s="9"/>
      <c r="Z9" s="9"/>
      <c r="AA9" s="9"/>
      <c r="AB9" s="9"/>
      <c r="AC9" s="9"/>
      <c r="AD9" s="9"/>
      <c r="AE9" s="9"/>
      <c r="AF9" s="2"/>
      <c r="AG9" s="255"/>
      <c r="AH9" s="9"/>
      <c r="AI9" s="9"/>
      <c r="AJ9" s="9"/>
      <c r="AK9" s="9"/>
      <c r="AL9" s="9"/>
      <c r="AM9" s="9"/>
      <c r="AN9" s="9"/>
      <c r="AO9" s="9"/>
      <c r="AP9" s="2"/>
      <c r="AQ9" s="255"/>
      <c r="AR9" s="9"/>
      <c r="AS9" s="9"/>
      <c r="AT9" s="9"/>
      <c r="AU9" s="9"/>
      <c r="AV9" s="9"/>
      <c r="AW9" s="9"/>
      <c r="AX9" s="9"/>
      <c r="AY9" s="9"/>
      <c r="AZ9" s="257">
        <v>6267.1414550929267</v>
      </c>
    </row>
    <row r="10" spans="2:58" ht="14.1" customHeight="1" x14ac:dyDescent="0.15">
      <c r="B10" s="16" t="s">
        <v>6</v>
      </c>
      <c r="C10" s="255">
        <v>3045</v>
      </c>
      <c r="D10" s="9"/>
      <c r="E10" s="9"/>
      <c r="F10" s="9"/>
      <c r="G10" s="9"/>
      <c r="H10" s="9"/>
      <c r="I10" s="9"/>
      <c r="J10" s="9"/>
      <c r="K10" s="9"/>
      <c r="L10" s="2"/>
      <c r="M10" s="255"/>
      <c r="N10" s="9"/>
      <c r="O10" s="9">
        <v>1305</v>
      </c>
      <c r="P10" s="9"/>
      <c r="Q10" s="9"/>
      <c r="R10" s="9"/>
      <c r="S10" s="9"/>
      <c r="T10" s="9"/>
      <c r="U10" s="9"/>
      <c r="V10" s="2"/>
      <c r="W10" s="255"/>
      <c r="X10" s="9"/>
      <c r="Y10" s="9"/>
      <c r="Z10" s="9"/>
      <c r="AA10" s="9"/>
      <c r="AB10" s="9"/>
      <c r="AC10" s="9"/>
      <c r="AD10" s="9"/>
      <c r="AE10" s="9"/>
      <c r="AF10" s="2"/>
      <c r="AG10" s="255"/>
      <c r="AH10" s="9"/>
      <c r="AI10" s="9"/>
      <c r="AJ10" s="9"/>
      <c r="AK10" s="9"/>
      <c r="AL10" s="9"/>
      <c r="AM10" s="9"/>
      <c r="AN10" s="9"/>
      <c r="AO10" s="9"/>
      <c r="AP10" s="2"/>
      <c r="AQ10" s="255"/>
      <c r="AR10" s="9"/>
      <c r="AS10" s="9"/>
      <c r="AT10" s="9"/>
      <c r="AU10" s="9"/>
      <c r="AV10" s="9"/>
      <c r="AW10" s="9"/>
      <c r="AX10" s="9"/>
      <c r="AY10" s="9"/>
      <c r="AZ10" s="257">
        <v>4350</v>
      </c>
    </row>
    <row r="11" spans="2:58" ht="14.1" customHeight="1" x14ac:dyDescent="0.15">
      <c r="B11" s="16" t="s">
        <v>552</v>
      </c>
      <c r="C11" s="255">
        <v>1160.0000000000002</v>
      </c>
      <c r="D11" s="9"/>
      <c r="E11" s="9"/>
      <c r="F11" s="9"/>
      <c r="G11" s="9"/>
      <c r="H11" s="9"/>
      <c r="I11" s="9"/>
      <c r="J11" s="9"/>
      <c r="K11" s="9"/>
      <c r="L11" s="2"/>
      <c r="M11" s="255">
        <v>30</v>
      </c>
      <c r="N11" s="9"/>
      <c r="O11" s="9"/>
      <c r="P11" s="9"/>
      <c r="Q11" s="9"/>
      <c r="R11" s="9"/>
      <c r="S11" s="9"/>
      <c r="T11" s="9"/>
      <c r="U11" s="9"/>
      <c r="V11" s="2"/>
      <c r="W11" s="255"/>
      <c r="X11" s="9"/>
      <c r="Y11" s="9"/>
      <c r="Z11" s="9"/>
      <c r="AA11" s="9"/>
      <c r="AB11" s="9"/>
      <c r="AC11" s="9"/>
      <c r="AD11" s="9"/>
      <c r="AE11" s="9"/>
      <c r="AF11" s="2"/>
      <c r="AG11" s="255"/>
      <c r="AH11" s="9"/>
      <c r="AI11" s="9"/>
      <c r="AJ11" s="9"/>
      <c r="AK11" s="9"/>
      <c r="AL11" s="9"/>
      <c r="AM11" s="9"/>
      <c r="AN11" s="9"/>
      <c r="AO11" s="9"/>
      <c r="AP11" s="2"/>
      <c r="AQ11" s="255"/>
      <c r="AR11" s="9"/>
      <c r="AS11" s="9"/>
      <c r="AT11" s="9"/>
      <c r="AU11" s="9"/>
      <c r="AV11" s="9"/>
      <c r="AW11" s="9"/>
      <c r="AX11" s="9"/>
      <c r="AY11" s="9"/>
      <c r="AZ11" s="257">
        <v>1190.0000000000002</v>
      </c>
    </row>
    <row r="12" spans="2:58" ht="14.1" customHeight="1" x14ac:dyDescent="0.15">
      <c r="B12" s="16" t="s">
        <v>261</v>
      </c>
      <c r="C12" s="255">
        <v>7215</v>
      </c>
      <c r="D12" s="9"/>
      <c r="E12" s="9"/>
      <c r="F12" s="9"/>
      <c r="G12" s="9"/>
      <c r="H12" s="9"/>
      <c r="I12" s="9"/>
      <c r="J12" s="9"/>
      <c r="K12" s="9"/>
      <c r="L12" s="2"/>
      <c r="M12" s="255"/>
      <c r="N12" s="9"/>
      <c r="O12" s="9"/>
      <c r="P12" s="9"/>
      <c r="Q12" s="9"/>
      <c r="R12" s="9"/>
      <c r="S12" s="9"/>
      <c r="T12" s="9"/>
      <c r="U12" s="9"/>
      <c r="V12" s="2"/>
      <c r="W12" s="255"/>
      <c r="X12" s="9"/>
      <c r="Y12" s="9"/>
      <c r="Z12" s="9"/>
      <c r="AA12" s="9"/>
      <c r="AB12" s="9"/>
      <c r="AC12" s="9"/>
      <c r="AD12" s="9"/>
      <c r="AE12" s="9"/>
      <c r="AF12" s="2"/>
      <c r="AG12" s="255"/>
      <c r="AH12" s="9"/>
      <c r="AI12" s="9"/>
      <c r="AJ12" s="9"/>
      <c r="AK12" s="9"/>
      <c r="AL12" s="9"/>
      <c r="AM12" s="9"/>
      <c r="AN12" s="9"/>
      <c r="AO12" s="9"/>
      <c r="AP12" s="2"/>
      <c r="AQ12" s="255"/>
      <c r="AR12" s="9"/>
      <c r="AS12" s="9"/>
      <c r="AT12" s="9"/>
      <c r="AU12" s="9"/>
      <c r="AV12" s="9"/>
      <c r="AW12" s="9"/>
      <c r="AX12" s="9"/>
      <c r="AY12" s="9"/>
      <c r="AZ12" s="257">
        <v>7215</v>
      </c>
    </row>
    <row r="13" spans="2:58" ht="14.1" customHeight="1" x14ac:dyDescent="0.15">
      <c r="B13" s="57" t="s">
        <v>7</v>
      </c>
      <c r="C13" s="255"/>
      <c r="D13" s="9"/>
      <c r="E13" s="9"/>
      <c r="F13" s="9"/>
      <c r="G13" s="9"/>
      <c r="H13" s="9"/>
      <c r="I13" s="9"/>
      <c r="J13" s="9"/>
      <c r="K13" s="9"/>
      <c r="L13" s="2"/>
      <c r="M13" s="255"/>
      <c r="N13" s="9"/>
      <c r="O13" s="9"/>
      <c r="P13" s="9"/>
      <c r="Q13" s="9"/>
      <c r="R13" s="9"/>
      <c r="S13" s="9"/>
      <c r="T13" s="9"/>
      <c r="U13" s="9"/>
      <c r="V13" s="2"/>
      <c r="W13" s="255"/>
      <c r="X13" s="9"/>
      <c r="Y13" s="9"/>
      <c r="Z13" s="9">
        <v>60</v>
      </c>
      <c r="AA13" s="9"/>
      <c r="AB13" s="9"/>
      <c r="AC13" s="9"/>
      <c r="AD13" s="9"/>
      <c r="AE13" s="9"/>
      <c r="AF13" s="2"/>
      <c r="AG13" s="255">
        <v>1515</v>
      </c>
      <c r="AH13" s="9"/>
      <c r="AI13" s="9"/>
      <c r="AJ13" s="9"/>
      <c r="AK13" s="9"/>
      <c r="AL13" s="9"/>
      <c r="AM13" s="9"/>
      <c r="AN13" s="9"/>
      <c r="AO13" s="9"/>
      <c r="AP13" s="2"/>
      <c r="AQ13" s="255"/>
      <c r="AR13" s="9"/>
      <c r="AS13" s="9"/>
      <c r="AT13" s="9"/>
      <c r="AU13" s="9"/>
      <c r="AV13" s="9"/>
      <c r="AW13" s="9"/>
      <c r="AX13" s="9"/>
      <c r="AY13" s="9"/>
      <c r="AZ13" s="257">
        <v>1575</v>
      </c>
    </row>
    <row r="14" spans="2:58" ht="14.1" customHeight="1" x14ac:dyDescent="0.15">
      <c r="B14" s="57" t="s">
        <v>553</v>
      </c>
      <c r="C14" s="255">
        <v>2687.3333333333303</v>
      </c>
      <c r="D14" s="9"/>
      <c r="E14" s="9">
        <v>3598.157894736843</v>
      </c>
      <c r="F14" s="9"/>
      <c r="G14" s="9"/>
      <c r="H14" s="9"/>
      <c r="I14" s="9"/>
      <c r="J14" s="9">
        <v>30</v>
      </c>
      <c r="K14" s="9"/>
      <c r="L14" s="2"/>
      <c r="M14" s="255"/>
      <c r="N14" s="9"/>
      <c r="O14" s="9"/>
      <c r="P14" s="9"/>
      <c r="Q14" s="9"/>
      <c r="R14" s="9"/>
      <c r="S14" s="9"/>
      <c r="T14" s="9"/>
      <c r="U14" s="9"/>
      <c r="V14" s="2"/>
      <c r="W14" s="255"/>
      <c r="X14" s="9"/>
      <c r="Y14" s="9"/>
      <c r="Z14" s="9"/>
      <c r="AA14" s="9"/>
      <c r="AB14" s="9"/>
      <c r="AC14" s="9"/>
      <c r="AD14" s="9"/>
      <c r="AE14" s="9"/>
      <c r="AF14" s="2"/>
      <c r="AG14" s="255"/>
      <c r="AH14" s="9"/>
      <c r="AI14" s="9"/>
      <c r="AJ14" s="9"/>
      <c r="AK14" s="9"/>
      <c r="AL14" s="9"/>
      <c r="AM14" s="9"/>
      <c r="AN14" s="9"/>
      <c r="AO14" s="9"/>
      <c r="AP14" s="2"/>
      <c r="AQ14" s="255"/>
      <c r="AR14" s="9"/>
      <c r="AS14" s="9"/>
      <c r="AT14" s="9"/>
      <c r="AU14" s="9"/>
      <c r="AV14" s="9"/>
      <c r="AW14" s="9"/>
      <c r="AX14" s="9"/>
      <c r="AY14" s="9"/>
      <c r="AZ14" s="257">
        <v>6315.4912280701737</v>
      </c>
    </row>
    <row r="15" spans="2:58" ht="14.1" customHeight="1" x14ac:dyDescent="0.15">
      <c r="B15" s="16" t="s">
        <v>9</v>
      </c>
      <c r="C15" s="255">
        <v>5321.3286713286598</v>
      </c>
      <c r="D15" s="9"/>
      <c r="E15" s="9"/>
      <c r="F15" s="9"/>
      <c r="G15" s="9"/>
      <c r="H15" s="9"/>
      <c r="I15" s="9"/>
      <c r="J15" s="9"/>
      <c r="K15" s="9"/>
      <c r="L15" s="2"/>
      <c r="M15" s="255"/>
      <c r="N15" s="9"/>
      <c r="O15" s="9"/>
      <c r="P15" s="9"/>
      <c r="Q15" s="9"/>
      <c r="R15" s="9"/>
      <c r="S15" s="9"/>
      <c r="T15" s="9"/>
      <c r="U15" s="9"/>
      <c r="V15" s="2"/>
      <c r="W15" s="255"/>
      <c r="X15" s="9"/>
      <c r="Y15" s="9"/>
      <c r="Z15" s="9"/>
      <c r="AA15" s="9"/>
      <c r="AB15" s="9"/>
      <c r="AC15" s="9"/>
      <c r="AD15" s="9"/>
      <c r="AE15" s="9"/>
      <c r="AF15" s="2"/>
      <c r="AG15" s="255"/>
      <c r="AH15" s="9"/>
      <c r="AI15" s="9"/>
      <c r="AJ15" s="9"/>
      <c r="AK15" s="9"/>
      <c r="AL15" s="9"/>
      <c r="AM15" s="9"/>
      <c r="AN15" s="9"/>
      <c r="AO15" s="9"/>
      <c r="AP15" s="2"/>
      <c r="AQ15" s="255"/>
      <c r="AR15" s="9"/>
      <c r="AS15" s="9"/>
      <c r="AT15" s="9"/>
      <c r="AU15" s="9"/>
      <c r="AV15" s="9"/>
      <c r="AW15" s="9"/>
      <c r="AX15" s="9"/>
      <c r="AY15" s="9"/>
      <c r="AZ15" s="257">
        <v>5321.3286713286598</v>
      </c>
    </row>
    <row r="16" spans="2:58" ht="14.1" customHeight="1" x14ac:dyDescent="0.15">
      <c r="B16" s="57" t="s">
        <v>10</v>
      </c>
      <c r="C16" s="255">
        <v>1080</v>
      </c>
      <c r="D16" s="9"/>
      <c r="E16" s="9"/>
      <c r="F16" s="9"/>
      <c r="G16" s="9"/>
      <c r="H16" s="9"/>
      <c r="I16" s="9">
        <v>1155</v>
      </c>
      <c r="J16" s="9"/>
      <c r="K16" s="9"/>
      <c r="L16" s="2"/>
      <c r="M16" s="255"/>
      <c r="N16" s="9"/>
      <c r="O16" s="9"/>
      <c r="P16" s="9"/>
      <c r="Q16" s="9"/>
      <c r="R16" s="9"/>
      <c r="S16" s="9"/>
      <c r="T16" s="9"/>
      <c r="U16" s="9"/>
      <c r="V16" s="2"/>
      <c r="W16" s="255"/>
      <c r="X16" s="9"/>
      <c r="Y16" s="9"/>
      <c r="Z16" s="9"/>
      <c r="AA16" s="9"/>
      <c r="AB16" s="9"/>
      <c r="AC16" s="9"/>
      <c r="AD16" s="9"/>
      <c r="AE16" s="9"/>
      <c r="AF16" s="2"/>
      <c r="AG16" s="255"/>
      <c r="AH16" s="9"/>
      <c r="AI16" s="9"/>
      <c r="AJ16" s="9"/>
      <c r="AK16" s="9"/>
      <c r="AL16" s="9"/>
      <c r="AM16" s="9"/>
      <c r="AN16" s="9"/>
      <c r="AO16" s="9"/>
      <c r="AP16" s="2"/>
      <c r="AQ16" s="255"/>
      <c r="AR16" s="9"/>
      <c r="AS16" s="9"/>
      <c r="AT16" s="9"/>
      <c r="AU16" s="9"/>
      <c r="AV16" s="9"/>
      <c r="AW16" s="9"/>
      <c r="AX16" s="9"/>
      <c r="AY16" s="9"/>
      <c r="AZ16" s="257">
        <v>2235</v>
      </c>
    </row>
    <row r="17" spans="2:52" ht="14.1" customHeight="1" x14ac:dyDescent="0.15">
      <c r="B17" s="16" t="s">
        <v>554</v>
      </c>
      <c r="C17" s="255"/>
      <c r="D17" s="9"/>
      <c r="E17" s="9">
        <v>4050.9782608695577</v>
      </c>
      <c r="F17" s="9"/>
      <c r="G17" s="9"/>
      <c r="H17" s="9"/>
      <c r="I17" s="9"/>
      <c r="J17" s="9"/>
      <c r="K17" s="9"/>
      <c r="L17" s="2"/>
      <c r="M17" s="255"/>
      <c r="N17" s="9"/>
      <c r="O17" s="9"/>
      <c r="P17" s="9"/>
      <c r="Q17" s="9"/>
      <c r="R17" s="9"/>
      <c r="S17" s="9"/>
      <c r="T17" s="9"/>
      <c r="U17" s="9"/>
      <c r="V17" s="2"/>
      <c r="W17" s="255"/>
      <c r="X17" s="9"/>
      <c r="Y17" s="9"/>
      <c r="Z17" s="9"/>
      <c r="AA17" s="9"/>
      <c r="AB17" s="9"/>
      <c r="AC17" s="9"/>
      <c r="AD17" s="9"/>
      <c r="AE17" s="9"/>
      <c r="AF17" s="2"/>
      <c r="AG17" s="255"/>
      <c r="AH17" s="9"/>
      <c r="AI17" s="9"/>
      <c r="AJ17" s="9"/>
      <c r="AK17" s="9"/>
      <c r="AL17" s="9"/>
      <c r="AM17" s="9"/>
      <c r="AN17" s="9"/>
      <c r="AO17" s="9"/>
      <c r="AP17" s="2"/>
      <c r="AQ17" s="255"/>
      <c r="AR17" s="9"/>
      <c r="AS17" s="9"/>
      <c r="AT17" s="9"/>
      <c r="AU17" s="9"/>
      <c r="AV17" s="9"/>
      <c r="AW17" s="9"/>
      <c r="AX17" s="9"/>
      <c r="AY17" s="9"/>
      <c r="AZ17" s="257">
        <v>4050.9782608695577</v>
      </c>
    </row>
    <row r="18" spans="2:52" ht="14.1" customHeight="1" x14ac:dyDescent="0.15">
      <c r="B18" s="16" t="s">
        <v>11</v>
      </c>
      <c r="C18" s="255"/>
      <c r="D18" s="9"/>
      <c r="E18" s="9"/>
      <c r="F18" s="9"/>
      <c r="G18" s="9"/>
      <c r="H18" s="9"/>
      <c r="I18" s="9"/>
      <c r="J18" s="9"/>
      <c r="K18" s="9"/>
      <c r="L18" s="2"/>
      <c r="M18" s="255"/>
      <c r="N18" s="9"/>
      <c r="O18" s="9"/>
      <c r="P18" s="9"/>
      <c r="Q18" s="9"/>
      <c r="R18" s="9"/>
      <c r="S18" s="9"/>
      <c r="T18" s="9"/>
      <c r="U18" s="9"/>
      <c r="V18" s="2"/>
      <c r="W18" s="255"/>
      <c r="X18" s="9"/>
      <c r="Y18" s="9"/>
      <c r="Z18" s="9"/>
      <c r="AA18" s="9"/>
      <c r="AB18" s="9"/>
      <c r="AC18" s="9"/>
      <c r="AD18" s="9"/>
      <c r="AE18" s="9">
        <v>843.75000000000023</v>
      </c>
      <c r="AF18" s="2"/>
      <c r="AG18" s="255">
        <v>6462.8863636363722</v>
      </c>
      <c r="AH18" s="9"/>
      <c r="AI18" s="9"/>
      <c r="AJ18" s="9"/>
      <c r="AK18" s="9"/>
      <c r="AL18" s="9"/>
      <c r="AM18" s="9">
        <v>2534.9999999999995</v>
      </c>
      <c r="AN18" s="9"/>
      <c r="AO18" s="9"/>
      <c r="AP18" s="2"/>
      <c r="AQ18" s="255"/>
      <c r="AR18" s="9"/>
      <c r="AS18" s="9"/>
      <c r="AT18" s="9">
        <v>3015</v>
      </c>
      <c r="AU18" s="9"/>
      <c r="AV18" s="9"/>
      <c r="AW18" s="9"/>
      <c r="AX18" s="9"/>
      <c r="AY18" s="9"/>
      <c r="AZ18" s="257">
        <v>12856.636363636371</v>
      </c>
    </row>
    <row r="19" spans="2:52" ht="14.1" customHeight="1" x14ac:dyDescent="0.15">
      <c r="B19" s="16" t="s">
        <v>31</v>
      </c>
      <c r="C19" s="255"/>
      <c r="D19" s="9"/>
      <c r="E19" s="9"/>
      <c r="F19" s="9"/>
      <c r="G19" s="9"/>
      <c r="H19" s="9"/>
      <c r="I19" s="9"/>
      <c r="J19" s="9"/>
      <c r="K19" s="9"/>
      <c r="L19" s="2"/>
      <c r="M19" s="255"/>
      <c r="N19" s="9"/>
      <c r="O19" s="9"/>
      <c r="P19" s="9"/>
      <c r="Q19" s="9"/>
      <c r="R19" s="9"/>
      <c r="S19" s="9"/>
      <c r="T19" s="9"/>
      <c r="U19" s="9"/>
      <c r="V19" s="2"/>
      <c r="W19" s="255"/>
      <c r="X19" s="9"/>
      <c r="Y19" s="9"/>
      <c r="Z19" s="9"/>
      <c r="AA19" s="9"/>
      <c r="AB19" s="9"/>
      <c r="AC19" s="9"/>
      <c r="AD19" s="9"/>
      <c r="AE19" s="9"/>
      <c r="AF19" s="2"/>
      <c r="AG19" s="255">
        <v>6045.0000000000036</v>
      </c>
      <c r="AH19" s="9"/>
      <c r="AI19" s="9"/>
      <c r="AJ19" s="9"/>
      <c r="AK19" s="9"/>
      <c r="AL19" s="9"/>
      <c r="AM19" s="9"/>
      <c r="AN19" s="9"/>
      <c r="AO19" s="9"/>
      <c r="AP19" s="2"/>
      <c r="AQ19" s="255"/>
      <c r="AR19" s="9"/>
      <c r="AS19" s="9"/>
      <c r="AT19" s="9"/>
      <c r="AU19" s="9"/>
      <c r="AV19" s="9"/>
      <c r="AW19" s="9"/>
      <c r="AX19" s="9"/>
      <c r="AY19" s="9"/>
      <c r="AZ19" s="257">
        <v>6045.0000000000036</v>
      </c>
    </row>
    <row r="20" spans="2:52" ht="14.1" customHeight="1" x14ac:dyDescent="0.15">
      <c r="B20" s="16" t="s">
        <v>22</v>
      </c>
      <c r="C20" s="255"/>
      <c r="D20" s="9"/>
      <c r="E20" s="9"/>
      <c r="F20" s="9"/>
      <c r="G20" s="9"/>
      <c r="H20" s="9"/>
      <c r="I20" s="9"/>
      <c r="J20" s="9"/>
      <c r="K20" s="9"/>
      <c r="L20" s="2"/>
      <c r="M20" s="255"/>
      <c r="N20" s="9"/>
      <c r="O20" s="9"/>
      <c r="P20" s="9"/>
      <c r="Q20" s="9"/>
      <c r="R20" s="9"/>
      <c r="S20" s="9"/>
      <c r="T20" s="9"/>
      <c r="U20" s="9"/>
      <c r="V20" s="2"/>
      <c r="W20" s="255"/>
      <c r="X20" s="9"/>
      <c r="Y20" s="9"/>
      <c r="Z20" s="9"/>
      <c r="AA20" s="9">
        <v>2550</v>
      </c>
      <c r="AB20" s="9"/>
      <c r="AC20" s="9">
        <v>135</v>
      </c>
      <c r="AD20" s="9"/>
      <c r="AE20" s="9"/>
      <c r="AF20" s="2"/>
      <c r="AG20" s="255">
        <v>4859.5255161667064</v>
      </c>
      <c r="AH20" s="9"/>
      <c r="AI20" s="9"/>
      <c r="AJ20" s="9"/>
      <c r="AK20" s="9"/>
      <c r="AL20" s="9">
        <v>3722.34375</v>
      </c>
      <c r="AM20" s="9"/>
      <c r="AN20" s="9"/>
      <c r="AO20" s="9"/>
      <c r="AP20" s="2"/>
      <c r="AQ20" s="255">
        <v>4419.0410958904122</v>
      </c>
      <c r="AR20" s="9"/>
      <c r="AS20" s="9"/>
      <c r="AT20" s="9"/>
      <c r="AU20" s="9"/>
      <c r="AV20" s="9"/>
      <c r="AW20" s="9"/>
      <c r="AX20" s="9"/>
      <c r="AY20" s="9"/>
      <c r="AZ20" s="257">
        <v>15685.910362057119</v>
      </c>
    </row>
    <row r="21" spans="2:52" ht="14.1" customHeight="1" x14ac:dyDescent="0.15">
      <c r="B21" s="16" t="s">
        <v>212</v>
      </c>
      <c r="C21" s="255"/>
      <c r="D21" s="9"/>
      <c r="E21" s="9"/>
      <c r="F21" s="9"/>
      <c r="G21" s="9"/>
      <c r="H21" s="9"/>
      <c r="I21" s="9"/>
      <c r="J21" s="9"/>
      <c r="K21" s="9"/>
      <c r="L21" s="2"/>
      <c r="M21" s="255"/>
      <c r="N21" s="9"/>
      <c r="O21" s="9"/>
      <c r="P21" s="9"/>
      <c r="Q21" s="9"/>
      <c r="R21" s="9"/>
      <c r="S21" s="9"/>
      <c r="T21" s="9"/>
      <c r="U21" s="9"/>
      <c r="V21" s="2"/>
      <c r="W21" s="255"/>
      <c r="X21" s="9"/>
      <c r="Y21" s="9"/>
      <c r="Z21" s="9">
        <v>1970.0000000000005</v>
      </c>
      <c r="AA21" s="9"/>
      <c r="AB21" s="9"/>
      <c r="AC21" s="9"/>
      <c r="AD21" s="9"/>
      <c r="AE21" s="9"/>
      <c r="AF21" s="2"/>
      <c r="AG21" s="255"/>
      <c r="AH21" s="9"/>
      <c r="AI21" s="9"/>
      <c r="AJ21" s="9"/>
      <c r="AK21" s="9"/>
      <c r="AL21" s="9"/>
      <c r="AM21" s="9"/>
      <c r="AN21" s="9"/>
      <c r="AO21" s="9"/>
      <c r="AP21" s="2"/>
      <c r="AQ21" s="255"/>
      <c r="AR21" s="9"/>
      <c r="AS21" s="9"/>
      <c r="AT21" s="9"/>
      <c r="AU21" s="9"/>
      <c r="AV21" s="9"/>
      <c r="AW21" s="9"/>
      <c r="AX21" s="9"/>
      <c r="AY21" s="9"/>
      <c r="AZ21" s="257">
        <v>1970.0000000000005</v>
      </c>
    </row>
    <row r="22" spans="2:52" ht="14.1" customHeight="1" x14ac:dyDescent="0.15">
      <c r="B22" s="16" t="s">
        <v>23</v>
      </c>
      <c r="C22" s="255"/>
      <c r="D22" s="9"/>
      <c r="E22" s="9"/>
      <c r="F22" s="9"/>
      <c r="G22" s="9"/>
      <c r="H22" s="9"/>
      <c r="I22" s="9"/>
      <c r="J22" s="9"/>
      <c r="K22" s="9"/>
      <c r="L22" s="2"/>
      <c r="M22" s="255"/>
      <c r="N22" s="9"/>
      <c r="O22" s="9"/>
      <c r="P22" s="9"/>
      <c r="Q22" s="9"/>
      <c r="R22" s="9"/>
      <c r="S22" s="9"/>
      <c r="T22" s="9"/>
      <c r="U22" s="9"/>
      <c r="V22" s="2"/>
      <c r="W22" s="255"/>
      <c r="X22" s="9"/>
      <c r="Y22" s="9"/>
      <c r="Z22" s="9"/>
      <c r="AA22" s="9">
        <v>1020</v>
      </c>
      <c r="AB22" s="9"/>
      <c r="AC22" s="9"/>
      <c r="AD22" s="9"/>
      <c r="AE22" s="9"/>
      <c r="AF22" s="2"/>
      <c r="AG22" s="255"/>
      <c r="AH22" s="9"/>
      <c r="AI22" s="9"/>
      <c r="AJ22" s="9"/>
      <c r="AK22" s="9"/>
      <c r="AL22" s="9"/>
      <c r="AM22" s="9"/>
      <c r="AN22" s="9"/>
      <c r="AO22" s="9"/>
      <c r="AP22" s="2"/>
      <c r="AQ22" s="255"/>
      <c r="AR22" s="9"/>
      <c r="AS22" s="9"/>
      <c r="AT22" s="9"/>
      <c r="AU22" s="9"/>
      <c r="AV22" s="9"/>
      <c r="AW22" s="9"/>
      <c r="AX22" s="9"/>
      <c r="AY22" s="9"/>
      <c r="AZ22" s="257">
        <v>1020</v>
      </c>
    </row>
    <row r="23" spans="2:52" ht="14.1" customHeight="1" x14ac:dyDescent="0.15">
      <c r="B23" s="16" t="s">
        <v>13</v>
      </c>
      <c r="C23" s="255"/>
      <c r="D23" s="9"/>
      <c r="E23" s="9"/>
      <c r="F23" s="9"/>
      <c r="G23" s="9"/>
      <c r="H23" s="9"/>
      <c r="I23" s="9"/>
      <c r="J23" s="9"/>
      <c r="K23" s="9"/>
      <c r="L23" s="2"/>
      <c r="M23" s="255"/>
      <c r="N23" s="9"/>
      <c r="O23" s="9"/>
      <c r="P23" s="9"/>
      <c r="Q23" s="9"/>
      <c r="R23" s="9"/>
      <c r="S23" s="9"/>
      <c r="T23" s="9"/>
      <c r="U23" s="9"/>
      <c r="V23" s="2"/>
      <c r="W23" s="255"/>
      <c r="X23" s="9"/>
      <c r="Y23" s="9"/>
      <c r="Z23" s="9"/>
      <c r="AA23" s="9"/>
      <c r="AB23" s="9">
        <v>594.75</v>
      </c>
      <c r="AC23" s="9"/>
      <c r="AD23" s="9"/>
      <c r="AE23" s="9"/>
      <c r="AF23" s="2"/>
      <c r="AG23" s="255"/>
      <c r="AH23" s="9"/>
      <c r="AI23" s="9"/>
      <c r="AJ23" s="9"/>
      <c r="AK23" s="9"/>
      <c r="AL23" s="9"/>
      <c r="AM23" s="9"/>
      <c r="AN23" s="9"/>
      <c r="AO23" s="9"/>
      <c r="AP23" s="2"/>
      <c r="AQ23" s="255"/>
      <c r="AR23" s="9"/>
      <c r="AS23" s="9"/>
      <c r="AT23" s="9"/>
      <c r="AU23" s="9"/>
      <c r="AV23" s="9"/>
      <c r="AW23" s="9"/>
      <c r="AX23" s="9"/>
      <c r="AY23" s="9"/>
      <c r="AZ23" s="257">
        <v>594.75</v>
      </c>
    </row>
    <row r="24" spans="2:52" ht="14.1" customHeight="1" x14ac:dyDescent="0.15">
      <c r="B24" s="16" t="s">
        <v>556</v>
      </c>
      <c r="C24" s="255"/>
      <c r="D24" s="9"/>
      <c r="E24" s="9"/>
      <c r="F24" s="9"/>
      <c r="G24" s="9"/>
      <c r="H24" s="9"/>
      <c r="I24" s="9"/>
      <c r="J24" s="9"/>
      <c r="K24" s="9"/>
      <c r="L24" s="2"/>
      <c r="M24" s="255"/>
      <c r="N24" s="9"/>
      <c r="O24" s="9"/>
      <c r="P24" s="9"/>
      <c r="Q24" s="9"/>
      <c r="R24" s="9"/>
      <c r="S24" s="9"/>
      <c r="T24" s="9"/>
      <c r="U24" s="9"/>
      <c r="V24" s="2"/>
      <c r="W24" s="255"/>
      <c r="X24" s="9"/>
      <c r="Y24" s="9"/>
      <c r="Z24" s="9"/>
      <c r="AA24" s="9"/>
      <c r="AB24" s="9">
        <v>255</v>
      </c>
      <c r="AC24" s="9"/>
      <c r="AD24" s="9"/>
      <c r="AE24" s="9"/>
      <c r="AF24" s="2"/>
      <c r="AG24" s="255"/>
      <c r="AH24" s="9"/>
      <c r="AI24" s="9"/>
      <c r="AJ24" s="9"/>
      <c r="AK24" s="9"/>
      <c r="AL24" s="9"/>
      <c r="AM24" s="9"/>
      <c r="AN24" s="9"/>
      <c r="AO24" s="9"/>
      <c r="AP24" s="2"/>
      <c r="AQ24" s="255"/>
      <c r="AR24" s="9"/>
      <c r="AS24" s="9"/>
      <c r="AT24" s="9"/>
      <c r="AU24" s="9"/>
      <c r="AV24" s="9"/>
      <c r="AW24" s="9"/>
      <c r="AX24" s="9"/>
      <c r="AY24" s="9"/>
      <c r="AZ24" s="257">
        <v>255</v>
      </c>
    </row>
    <row r="25" spans="2:52" ht="14.1" customHeight="1" x14ac:dyDescent="0.15">
      <c r="B25" s="16" t="s">
        <v>19</v>
      </c>
      <c r="C25" s="255"/>
      <c r="D25" s="9"/>
      <c r="E25" s="9"/>
      <c r="F25" s="9"/>
      <c r="G25" s="9"/>
      <c r="H25" s="9"/>
      <c r="I25" s="9"/>
      <c r="J25" s="9"/>
      <c r="K25" s="9"/>
      <c r="L25" s="2"/>
      <c r="M25" s="255"/>
      <c r="N25" s="9"/>
      <c r="O25" s="9"/>
      <c r="P25" s="9"/>
      <c r="Q25" s="9"/>
      <c r="R25" s="9"/>
      <c r="S25" s="9"/>
      <c r="T25" s="9"/>
      <c r="U25" s="9"/>
      <c r="V25" s="2"/>
      <c r="W25" s="255"/>
      <c r="X25" s="9"/>
      <c r="Y25" s="9"/>
      <c r="Z25" s="9"/>
      <c r="AA25" s="9"/>
      <c r="AB25" s="9"/>
      <c r="AC25" s="9"/>
      <c r="AD25" s="9"/>
      <c r="AE25" s="9"/>
      <c r="AF25" s="2"/>
      <c r="AG25" s="255"/>
      <c r="AH25" s="9"/>
      <c r="AI25" s="9"/>
      <c r="AJ25" s="9"/>
      <c r="AK25" s="9"/>
      <c r="AL25" s="9"/>
      <c r="AM25" s="9"/>
      <c r="AN25" s="9"/>
      <c r="AO25" s="9"/>
      <c r="AP25" s="2">
        <v>600</v>
      </c>
      <c r="AQ25" s="255"/>
      <c r="AR25" s="9"/>
      <c r="AS25" s="9"/>
      <c r="AT25" s="9"/>
      <c r="AU25" s="9"/>
      <c r="AV25" s="9"/>
      <c r="AW25" s="9"/>
      <c r="AX25" s="9"/>
      <c r="AY25" s="9"/>
      <c r="AZ25" s="257">
        <v>600</v>
      </c>
    </row>
    <row r="26" spans="2:52" ht="14.1" customHeight="1" x14ac:dyDescent="0.15">
      <c r="B26" s="16" t="s">
        <v>558</v>
      </c>
      <c r="C26" s="255"/>
      <c r="D26" s="9"/>
      <c r="E26" s="9"/>
      <c r="F26" s="9"/>
      <c r="G26" s="9"/>
      <c r="H26" s="9"/>
      <c r="I26" s="9"/>
      <c r="J26" s="9"/>
      <c r="K26" s="9"/>
      <c r="L26" s="2"/>
      <c r="M26" s="255"/>
      <c r="N26" s="9"/>
      <c r="O26" s="9"/>
      <c r="P26" s="9"/>
      <c r="Q26" s="9"/>
      <c r="R26" s="9"/>
      <c r="S26" s="9"/>
      <c r="T26" s="9"/>
      <c r="U26" s="9"/>
      <c r="V26" s="2"/>
      <c r="W26" s="255"/>
      <c r="X26" s="9"/>
      <c r="Y26" s="9"/>
      <c r="Z26" s="9"/>
      <c r="AA26" s="9"/>
      <c r="AB26" s="9">
        <v>2556.666666666667</v>
      </c>
      <c r="AC26" s="9"/>
      <c r="AD26" s="9"/>
      <c r="AE26" s="9"/>
      <c r="AF26" s="2"/>
      <c r="AG26" s="255"/>
      <c r="AH26" s="9"/>
      <c r="AI26" s="9"/>
      <c r="AJ26" s="9"/>
      <c r="AK26" s="9"/>
      <c r="AL26" s="9"/>
      <c r="AM26" s="9"/>
      <c r="AN26" s="9"/>
      <c r="AO26" s="9"/>
      <c r="AP26" s="2"/>
      <c r="AQ26" s="255"/>
      <c r="AR26" s="9"/>
      <c r="AS26" s="9"/>
      <c r="AT26" s="9"/>
      <c r="AU26" s="9"/>
      <c r="AV26" s="9"/>
      <c r="AW26" s="9"/>
      <c r="AX26" s="9"/>
      <c r="AY26" s="9"/>
      <c r="AZ26" s="257">
        <v>2556.666666666667</v>
      </c>
    </row>
    <row r="27" spans="2:52" ht="14.1" customHeight="1" x14ac:dyDescent="0.15">
      <c r="B27" s="16" t="s">
        <v>211</v>
      </c>
      <c r="C27" s="255"/>
      <c r="D27" s="9"/>
      <c r="E27" s="9"/>
      <c r="F27" s="9"/>
      <c r="G27" s="9"/>
      <c r="H27" s="9"/>
      <c r="I27" s="9"/>
      <c r="J27" s="9"/>
      <c r="K27" s="9"/>
      <c r="L27" s="2">
        <v>1560</v>
      </c>
      <c r="M27" s="255"/>
      <c r="N27" s="9"/>
      <c r="O27" s="9"/>
      <c r="P27" s="9"/>
      <c r="Q27" s="9"/>
      <c r="R27" s="9"/>
      <c r="S27" s="9"/>
      <c r="T27" s="9">
        <v>1905.0000000000002</v>
      </c>
      <c r="U27" s="9"/>
      <c r="V27" s="2"/>
      <c r="W27" s="255"/>
      <c r="X27" s="9"/>
      <c r="Y27" s="9"/>
      <c r="Z27" s="9"/>
      <c r="AA27" s="9"/>
      <c r="AB27" s="9"/>
      <c r="AC27" s="9"/>
      <c r="AD27" s="9"/>
      <c r="AE27" s="9"/>
      <c r="AF27" s="2"/>
      <c r="AG27" s="255">
        <v>600</v>
      </c>
      <c r="AH27" s="9"/>
      <c r="AI27" s="9"/>
      <c r="AJ27" s="9"/>
      <c r="AK27" s="9"/>
      <c r="AL27" s="9"/>
      <c r="AM27" s="9"/>
      <c r="AN27" s="9"/>
      <c r="AO27" s="9"/>
      <c r="AP27" s="2"/>
      <c r="AQ27" s="255"/>
      <c r="AR27" s="9"/>
      <c r="AS27" s="9"/>
      <c r="AT27" s="9"/>
      <c r="AU27" s="9"/>
      <c r="AV27" s="9"/>
      <c r="AW27" s="9"/>
      <c r="AX27" s="9"/>
      <c r="AY27" s="9"/>
      <c r="AZ27" s="257">
        <v>4065</v>
      </c>
    </row>
    <row r="28" spans="2:52" ht="14.1" customHeight="1" x14ac:dyDescent="0.15">
      <c r="B28" s="16" t="s">
        <v>14</v>
      </c>
      <c r="C28" s="255"/>
      <c r="D28" s="9"/>
      <c r="E28" s="9"/>
      <c r="F28" s="9"/>
      <c r="G28" s="9"/>
      <c r="H28" s="9"/>
      <c r="I28" s="9"/>
      <c r="J28" s="9"/>
      <c r="K28" s="9"/>
      <c r="L28" s="2"/>
      <c r="M28" s="255"/>
      <c r="N28" s="9"/>
      <c r="O28" s="9"/>
      <c r="P28" s="9"/>
      <c r="Q28" s="9"/>
      <c r="R28" s="9"/>
      <c r="S28" s="9">
        <v>2665</v>
      </c>
      <c r="T28" s="9"/>
      <c r="U28" s="9">
        <v>1440</v>
      </c>
      <c r="V28" s="2"/>
      <c r="W28" s="255"/>
      <c r="X28" s="9"/>
      <c r="Y28" s="9"/>
      <c r="Z28" s="9"/>
      <c r="AA28" s="9"/>
      <c r="AB28" s="9"/>
      <c r="AC28" s="9"/>
      <c r="AD28" s="9"/>
      <c r="AE28" s="9"/>
      <c r="AF28" s="2"/>
      <c r="AG28" s="255"/>
      <c r="AH28" s="9"/>
      <c r="AI28" s="9"/>
      <c r="AJ28" s="9"/>
      <c r="AK28" s="9"/>
      <c r="AL28" s="9"/>
      <c r="AM28" s="9"/>
      <c r="AN28" s="9"/>
      <c r="AO28" s="9"/>
      <c r="AP28" s="2"/>
      <c r="AQ28" s="255"/>
      <c r="AR28" s="9"/>
      <c r="AS28" s="9"/>
      <c r="AT28" s="9"/>
      <c r="AU28" s="9"/>
      <c r="AV28" s="9"/>
      <c r="AW28" s="9"/>
      <c r="AX28" s="9"/>
      <c r="AY28" s="9"/>
      <c r="AZ28" s="257">
        <v>4105</v>
      </c>
    </row>
    <row r="29" spans="2:52" ht="14.1" customHeight="1" x14ac:dyDescent="0.15">
      <c r="B29" s="16" t="s">
        <v>17</v>
      </c>
      <c r="C29" s="255"/>
      <c r="D29" s="9"/>
      <c r="E29" s="9"/>
      <c r="F29" s="9"/>
      <c r="G29" s="9"/>
      <c r="H29" s="9"/>
      <c r="I29" s="9"/>
      <c r="J29" s="9"/>
      <c r="K29" s="9"/>
      <c r="L29" s="2"/>
      <c r="M29" s="255"/>
      <c r="N29" s="9"/>
      <c r="O29" s="9"/>
      <c r="P29" s="9"/>
      <c r="Q29" s="9"/>
      <c r="R29" s="9"/>
      <c r="S29" s="9"/>
      <c r="T29" s="9"/>
      <c r="U29" s="9"/>
      <c r="V29" s="2">
        <v>370</v>
      </c>
      <c r="W29" s="255">
        <v>270</v>
      </c>
      <c r="X29" s="9"/>
      <c r="Y29" s="9">
        <v>2643.333333333333</v>
      </c>
      <c r="Z29" s="9"/>
      <c r="AA29" s="9"/>
      <c r="AB29" s="9"/>
      <c r="AC29" s="9"/>
      <c r="AD29" s="9"/>
      <c r="AE29" s="9"/>
      <c r="AF29" s="2"/>
      <c r="AG29" s="255">
        <v>614</v>
      </c>
      <c r="AH29" s="9"/>
      <c r="AI29" s="9"/>
      <c r="AJ29" s="9"/>
      <c r="AK29" s="9"/>
      <c r="AL29" s="9"/>
      <c r="AM29" s="9"/>
      <c r="AN29" s="9"/>
      <c r="AO29" s="9"/>
      <c r="AP29" s="2"/>
      <c r="AQ29" s="255"/>
      <c r="AR29" s="9"/>
      <c r="AS29" s="9"/>
      <c r="AT29" s="9"/>
      <c r="AU29" s="9"/>
      <c r="AV29" s="9"/>
      <c r="AW29" s="9"/>
      <c r="AX29" s="9"/>
      <c r="AY29" s="9"/>
      <c r="AZ29" s="257">
        <v>3897.333333333333</v>
      </c>
    </row>
    <row r="30" spans="2:52" ht="14.1" customHeight="1" x14ac:dyDescent="0.15">
      <c r="B30" s="16" t="s">
        <v>36</v>
      </c>
      <c r="C30" s="255"/>
      <c r="D30" s="9"/>
      <c r="E30" s="9"/>
      <c r="F30" s="9"/>
      <c r="G30" s="9"/>
      <c r="H30" s="9"/>
      <c r="I30" s="9"/>
      <c r="J30" s="9"/>
      <c r="K30" s="9"/>
      <c r="L30" s="2"/>
      <c r="M30" s="255"/>
      <c r="N30" s="9"/>
      <c r="O30" s="9"/>
      <c r="P30" s="9"/>
      <c r="Q30" s="9"/>
      <c r="R30" s="9"/>
      <c r="S30" s="9">
        <v>974.99999999999966</v>
      </c>
      <c r="T30" s="9"/>
      <c r="U30" s="9"/>
      <c r="V30" s="2"/>
      <c r="W30" s="255"/>
      <c r="X30" s="9"/>
      <c r="Y30" s="9"/>
      <c r="Z30" s="9"/>
      <c r="AA30" s="9"/>
      <c r="AB30" s="9"/>
      <c r="AC30" s="9"/>
      <c r="AD30" s="9"/>
      <c r="AE30" s="9"/>
      <c r="AF30" s="2"/>
      <c r="AG30" s="255"/>
      <c r="AH30" s="9"/>
      <c r="AI30" s="9"/>
      <c r="AJ30" s="9"/>
      <c r="AK30" s="9"/>
      <c r="AL30" s="9"/>
      <c r="AM30" s="9"/>
      <c r="AN30" s="9"/>
      <c r="AO30" s="9"/>
      <c r="AP30" s="2"/>
      <c r="AQ30" s="255"/>
      <c r="AR30" s="9"/>
      <c r="AS30" s="9"/>
      <c r="AT30" s="9"/>
      <c r="AU30" s="9"/>
      <c r="AV30" s="9"/>
      <c r="AW30" s="9"/>
      <c r="AX30" s="9"/>
      <c r="AY30" s="9"/>
      <c r="AZ30" s="257">
        <v>974.99999999999966</v>
      </c>
    </row>
    <row r="31" spans="2:52" ht="14.1" customHeight="1" x14ac:dyDescent="0.15">
      <c r="B31" s="16" t="s">
        <v>560</v>
      </c>
      <c r="C31" s="255"/>
      <c r="D31" s="9"/>
      <c r="E31" s="9"/>
      <c r="F31" s="9"/>
      <c r="G31" s="9"/>
      <c r="H31" s="9"/>
      <c r="I31" s="9"/>
      <c r="J31" s="9"/>
      <c r="K31" s="9"/>
      <c r="L31" s="2"/>
      <c r="M31" s="255"/>
      <c r="N31" s="9"/>
      <c r="O31" s="9"/>
      <c r="P31" s="9"/>
      <c r="Q31" s="9"/>
      <c r="R31" s="9"/>
      <c r="S31" s="9"/>
      <c r="T31" s="9"/>
      <c r="U31" s="9"/>
      <c r="V31" s="2"/>
      <c r="W31" s="255"/>
      <c r="X31" s="9"/>
      <c r="Y31" s="9"/>
      <c r="Z31" s="9"/>
      <c r="AA31" s="9"/>
      <c r="AB31" s="9"/>
      <c r="AC31" s="9"/>
      <c r="AD31" s="9"/>
      <c r="AE31" s="9"/>
      <c r="AF31" s="2"/>
      <c r="AG31" s="255"/>
      <c r="AH31" s="9"/>
      <c r="AI31" s="9"/>
      <c r="AJ31" s="9"/>
      <c r="AK31" s="9"/>
      <c r="AL31" s="9"/>
      <c r="AM31" s="9">
        <v>2249.9999999999991</v>
      </c>
      <c r="AN31" s="9">
        <v>5595.0000000000045</v>
      </c>
      <c r="AO31" s="9"/>
      <c r="AP31" s="2"/>
      <c r="AQ31" s="255"/>
      <c r="AR31" s="9"/>
      <c r="AS31" s="9"/>
      <c r="AT31" s="9"/>
      <c r="AU31" s="9"/>
      <c r="AV31" s="9"/>
      <c r="AW31" s="9"/>
      <c r="AX31" s="9"/>
      <c r="AY31" s="9"/>
      <c r="AZ31" s="257">
        <v>7845.0000000000036</v>
      </c>
    </row>
    <row r="32" spans="2:52" ht="14.1" customHeight="1" x14ac:dyDescent="0.15">
      <c r="B32" s="16" t="s">
        <v>561</v>
      </c>
      <c r="C32" s="255"/>
      <c r="D32" s="9"/>
      <c r="E32" s="9"/>
      <c r="F32" s="9"/>
      <c r="G32" s="9"/>
      <c r="H32" s="9"/>
      <c r="I32" s="9"/>
      <c r="J32" s="9"/>
      <c r="K32" s="9"/>
      <c r="L32" s="2"/>
      <c r="M32" s="255"/>
      <c r="N32" s="9"/>
      <c r="O32" s="9"/>
      <c r="P32" s="9"/>
      <c r="Q32" s="9">
        <v>996.91176470588232</v>
      </c>
      <c r="R32" s="9"/>
      <c r="S32" s="9"/>
      <c r="T32" s="9"/>
      <c r="U32" s="9"/>
      <c r="V32" s="2"/>
      <c r="W32" s="255"/>
      <c r="X32" s="9"/>
      <c r="Y32" s="9"/>
      <c r="Z32" s="9"/>
      <c r="AA32" s="9"/>
      <c r="AB32" s="9"/>
      <c r="AC32" s="9"/>
      <c r="AD32" s="9"/>
      <c r="AE32" s="9"/>
      <c r="AF32" s="2"/>
      <c r="AG32" s="255"/>
      <c r="AH32" s="9"/>
      <c r="AI32" s="9"/>
      <c r="AJ32" s="9"/>
      <c r="AK32" s="9"/>
      <c r="AL32" s="9"/>
      <c r="AM32" s="9"/>
      <c r="AN32" s="9"/>
      <c r="AO32" s="9"/>
      <c r="AP32" s="2"/>
      <c r="AQ32" s="255"/>
      <c r="AR32" s="9"/>
      <c r="AS32" s="9"/>
      <c r="AT32" s="9"/>
      <c r="AU32" s="9"/>
      <c r="AV32" s="9"/>
      <c r="AW32" s="9"/>
      <c r="AX32" s="9"/>
      <c r="AY32" s="9"/>
      <c r="AZ32" s="257">
        <v>996.91176470588232</v>
      </c>
    </row>
    <row r="33" spans="2:52" ht="14.1" customHeight="1" x14ac:dyDescent="0.15">
      <c r="B33" s="16" t="s">
        <v>562</v>
      </c>
      <c r="C33" s="255"/>
      <c r="D33" s="9"/>
      <c r="E33" s="9"/>
      <c r="F33" s="9"/>
      <c r="G33" s="9"/>
      <c r="H33" s="9"/>
      <c r="I33" s="9"/>
      <c r="J33" s="9"/>
      <c r="K33" s="9"/>
      <c r="L33" s="2"/>
      <c r="M33" s="255"/>
      <c r="N33" s="9"/>
      <c r="O33" s="9"/>
      <c r="P33" s="9"/>
      <c r="Q33" s="9"/>
      <c r="R33" s="9"/>
      <c r="S33" s="9"/>
      <c r="T33" s="9"/>
      <c r="U33" s="9"/>
      <c r="V33" s="2"/>
      <c r="W33" s="255"/>
      <c r="X33" s="9"/>
      <c r="Y33" s="9"/>
      <c r="Z33" s="9"/>
      <c r="AA33" s="9"/>
      <c r="AB33" s="9"/>
      <c r="AC33" s="9"/>
      <c r="AD33" s="9"/>
      <c r="AE33" s="9"/>
      <c r="AF33" s="2"/>
      <c r="AG33" s="255"/>
      <c r="AH33" s="9"/>
      <c r="AI33" s="9"/>
      <c r="AJ33" s="9"/>
      <c r="AK33" s="9"/>
      <c r="AL33" s="9"/>
      <c r="AM33" s="9"/>
      <c r="AN33" s="9"/>
      <c r="AO33" s="9">
        <v>1814.9999999999998</v>
      </c>
      <c r="AP33" s="2"/>
      <c r="AQ33" s="255"/>
      <c r="AR33" s="9"/>
      <c r="AS33" s="9"/>
      <c r="AT33" s="9"/>
      <c r="AU33" s="9"/>
      <c r="AV33" s="9"/>
      <c r="AW33" s="9"/>
      <c r="AX33" s="9"/>
      <c r="AY33" s="9"/>
      <c r="AZ33" s="257">
        <v>1814.9999999999998</v>
      </c>
    </row>
    <row r="34" spans="2:52" ht="14.1" customHeight="1" x14ac:dyDescent="0.15">
      <c r="B34" s="16" t="s">
        <v>30</v>
      </c>
      <c r="C34" s="255"/>
      <c r="D34" s="9"/>
      <c r="E34" s="9"/>
      <c r="F34" s="9"/>
      <c r="G34" s="9"/>
      <c r="H34" s="9"/>
      <c r="I34" s="9"/>
      <c r="J34" s="9"/>
      <c r="K34" s="9"/>
      <c r="L34" s="2">
        <v>3375</v>
      </c>
      <c r="M34" s="255"/>
      <c r="N34" s="9"/>
      <c r="O34" s="9"/>
      <c r="P34" s="9"/>
      <c r="Q34" s="9">
        <v>5685</v>
      </c>
      <c r="R34" s="9">
        <v>6104.7680412371355</v>
      </c>
      <c r="S34" s="9">
        <v>4333.7510356255198</v>
      </c>
      <c r="T34" s="9"/>
      <c r="U34" s="9"/>
      <c r="V34" s="2"/>
      <c r="W34" s="255"/>
      <c r="X34" s="9"/>
      <c r="Y34" s="9"/>
      <c r="Z34" s="9">
        <v>1065</v>
      </c>
      <c r="AA34" s="9"/>
      <c r="AB34" s="9">
        <v>772.5</v>
      </c>
      <c r="AC34" s="9"/>
      <c r="AD34" s="9"/>
      <c r="AE34" s="9"/>
      <c r="AF34" s="2"/>
      <c r="AG34" s="255"/>
      <c r="AH34" s="9"/>
      <c r="AI34" s="9"/>
      <c r="AJ34" s="9"/>
      <c r="AK34" s="9"/>
      <c r="AL34" s="9"/>
      <c r="AM34" s="9"/>
      <c r="AN34" s="9"/>
      <c r="AO34" s="9"/>
      <c r="AP34" s="2"/>
      <c r="AQ34" s="255"/>
      <c r="AR34" s="9"/>
      <c r="AS34" s="9"/>
      <c r="AT34" s="9"/>
      <c r="AU34" s="9"/>
      <c r="AV34" s="9"/>
      <c r="AW34" s="9"/>
      <c r="AX34" s="9"/>
      <c r="AY34" s="9"/>
      <c r="AZ34" s="257">
        <v>21336.019076862656</v>
      </c>
    </row>
    <row r="35" spans="2:52" ht="14.1" customHeight="1" x14ac:dyDescent="0.15">
      <c r="B35" s="16" t="s">
        <v>563</v>
      </c>
      <c r="C35" s="255"/>
      <c r="D35" s="9"/>
      <c r="E35" s="9"/>
      <c r="F35" s="9"/>
      <c r="G35" s="9"/>
      <c r="H35" s="9"/>
      <c r="I35" s="9"/>
      <c r="J35" s="9"/>
      <c r="K35" s="9"/>
      <c r="L35" s="2"/>
      <c r="M35" s="255"/>
      <c r="N35" s="9"/>
      <c r="O35" s="9"/>
      <c r="P35" s="9"/>
      <c r="Q35" s="9"/>
      <c r="R35" s="9"/>
      <c r="S35" s="9"/>
      <c r="T35" s="9"/>
      <c r="U35" s="9"/>
      <c r="V35" s="2"/>
      <c r="W35" s="255"/>
      <c r="X35" s="9"/>
      <c r="Y35" s="9"/>
      <c r="Z35" s="9"/>
      <c r="AA35" s="9"/>
      <c r="AB35" s="9"/>
      <c r="AC35" s="9"/>
      <c r="AD35" s="9"/>
      <c r="AE35" s="9"/>
      <c r="AF35" s="2"/>
      <c r="AG35" s="255"/>
      <c r="AH35" s="9"/>
      <c r="AI35" s="9"/>
      <c r="AJ35" s="9"/>
      <c r="AK35" s="9">
        <v>1374.9999999999998</v>
      </c>
      <c r="AL35" s="9"/>
      <c r="AM35" s="9"/>
      <c r="AN35" s="9"/>
      <c r="AO35" s="9"/>
      <c r="AP35" s="2"/>
      <c r="AQ35" s="255"/>
      <c r="AR35" s="9"/>
      <c r="AS35" s="9"/>
      <c r="AT35" s="9"/>
      <c r="AU35" s="9"/>
      <c r="AV35" s="9"/>
      <c r="AW35" s="9"/>
      <c r="AX35" s="9"/>
      <c r="AY35" s="9"/>
      <c r="AZ35" s="257">
        <v>1374.9999999999998</v>
      </c>
    </row>
    <row r="36" spans="2:52" ht="14.1" customHeight="1" x14ac:dyDescent="0.15">
      <c r="B36" s="16" t="s">
        <v>564</v>
      </c>
      <c r="C36" s="255"/>
      <c r="D36" s="9"/>
      <c r="E36" s="9"/>
      <c r="F36" s="9"/>
      <c r="G36" s="9"/>
      <c r="H36" s="9"/>
      <c r="I36" s="9"/>
      <c r="J36" s="9"/>
      <c r="K36" s="9"/>
      <c r="L36" s="2"/>
      <c r="M36" s="255"/>
      <c r="N36" s="9"/>
      <c r="O36" s="9"/>
      <c r="P36" s="9"/>
      <c r="Q36" s="9"/>
      <c r="R36" s="9"/>
      <c r="S36" s="9"/>
      <c r="T36" s="9"/>
      <c r="U36" s="9"/>
      <c r="V36" s="2"/>
      <c r="W36" s="255"/>
      <c r="X36" s="9"/>
      <c r="Y36" s="9"/>
      <c r="Z36" s="9"/>
      <c r="AA36" s="9"/>
      <c r="AB36" s="9"/>
      <c r="AC36" s="9"/>
      <c r="AD36" s="9"/>
      <c r="AE36" s="9"/>
      <c r="AF36" s="2"/>
      <c r="AG36" s="255"/>
      <c r="AH36" s="9"/>
      <c r="AI36" s="9"/>
      <c r="AJ36" s="9">
        <v>1872</v>
      </c>
      <c r="AK36" s="9"/>
      <c r="AL36" s="9"/>
      <c r="AM36" s="9"/>
      <c r="AN36" s="9"/>
      <c r="AO36" s="9"/>
      <c r="AP36" s="2"/>
      <c r="AQ36" s="255"/>
      <c r="AR36" s="9"/>
      <c r="AS36" s="9"/>
      <c r="AT36" s="9"/>
      <c r="AU36" s="9"/>
      <c r="AV36" s="9"/>
      <c r="AW36" s="9"/>
      <c r="AX36" s="9"/>
      <c r="AY36" s="9"/>
      <c r="AZ36" s="257">
        <v>1872</v>
      </c>
    </row>
    <row r="37" spans="2:52" ht="14.1" customHeight="1" x14ac:dyDescent="0.15">
      <c r="B37" s="16" t="s">
        <v>565</v>
      </c>
      <c r="C37" s="255"/>
      <c r="D37" s="9"/>
      <c r="E37" s="9"/>
      <c r="F37" s="9"/>
      <c r="G37" s="9"/>
      <c r="H37" s="9"/>
      <c r="I37" s="9"/>
      <c r="J37" s="9"/>
      <c r="K37" s="9"/>
      <c r="L37" s="2"/>
      <c r="M37" s="255"/>
      <c r="N37" s="9"/>
      <c r="O37" s="9"/>
      <c r="P37" s="9"/>
      <c r="Q37" s="9"/>
      <c r="R37" s="9"/>
      <c r="S37" s="9"/>
      <c r="T37" s="9"/>
      <c r="U37" s="9"/>
      <c r="V37" s="2"/>
      <c r="W37" s="255"/>
      <c r="X37" s="9"/>
      <c r="Y37" s="9"/>
      <c r="Z37" s="9"/>
      <c r="AA37" s="9"/>
      <c r="AB37" s="9"/>
      <c r="AC37" s="9"/>
      <c r="AD37" s="9"/>
      <c r="AE37" s="9"/>
      <c r="AF37" s="2"/>
      <c r="AG37" s="255"/>
      <c r="AH37" s="9"/>
      <c r="AI37" s="9">
        <v>1770</v>
      </c>
      <c r="AJ37" s="9"/>
      <c r="AK37" s="9"/>
      <c r="AL37" s="9"/>
      <c r="AM37" s="9"/>
      <c r="AN37" s="9"/>
      <c r="AO37" s="9"/>
      <c r="AP37" s="2"/>
      <c r="AQ37" s="255"/>
      <c r="AR37" s="9"/>
      <c r="AS37" s="9"/>
      <c r="AT37" s="9"/>
      <c r="AU37" s="9"/>
      <c r="AV37" s="9"/>
      <c r="AW37" s="9"/>
      <c r="AX37" s="9"/>
      <c r="AY37" s="9"/>
      <c r="AZ37" s="257">
        <v>1770</v>
      </c>
    </row>
    <row r="38" spans="2:52" ht="14.1" customHeight="1" x14ac:dyDescent="0.15">
      <c r="B38" s="16" t="s">
        <v>566</v>
      </c>
      <c r="C38" s="255"/>
      <c r="D38" s="9"/>
      <c r="E38" s="9"/>
      <c r="F38" s="9"/>
      <c r="G38" s="9"/>
      <c r="H38" s="9"/>
      <c r="I38" s="9"/>
      <c r="J38" s="9"/>
      <c r="K38" s="9"/>
      <c r="L38" s="2"/>
      <c r="M38" s="255"/>
      <c r="N38" s="9"/>
      <c r="O38" s="9"/>
      <c r="P38" s="9"/>
      <c r="Q38" s="9"/>
      <c r="R38" s="9"/>
      <c r="S38" s="9"/>
      <c r="T38" s="9"/>
      <c r="U38" s="9"/>
      <c r="V38" s="2"/>
      <c r="W38" s="255"/>
      <c r="X38" s="9"/>
      <c r="Y38" s="9"/>
      <c r="Z38" s="9"/>
      <c r="AA38" s="9"/>
      <c r="AB38" s="9"/>
      <c r="AC38" s="9"/>
      <c r="AD38" s="9"/>
      <c r="AE38" s="9"/>
      <c r="AF38" s="2"/>
      <c r="AG38" s="255"/>
      <c r="AH38" s="9">
        <v>1353</v>
      </c>
      <c r="AI38" s="9"/>
      <c r="AJ38" s="9"/>
      <c r="AK38" s="9"/>
      <c r="AL38" s="9"/>
      <c r="AM38" s="9"/>
      <c r="AN38" s="9"/>
      <c r="AO38" s="9"/>
      <c r="AP38" s="2"/>
      <c r="AQ38" s="255"/>
      <c r="AR38" s="9"/>
      <c r="AS38" s="9"/>
      <c r="AT38" s="9"/>
      <c r="AU38" s="9"/>
      <c r="AV38" s="9"/>
      <c r="AW38" s="9"/>
      <c r="AX38" s="9"/>
      <c r="AY38" s="9"/>
      <c r="AZ38" s="257">
        <v>1353</v>
      </c>
    </row>
    <row r="39" spans="2:52" ht="14.1" customHeight="1" x14ac:dyDescent="0.15">
      <c r="B39" s="16" t="s">
        <v>39</v>
      </c>
      <c r="C39" s="255"/>
      <c r="D39" s="9"/>
      <c r="E39" s="9"/>
      <c r="F39" s="9"/>
      <c r="G39" s="9"/>
      <c r="H39" s="9"/>
      <c r="I39" s="9"/>
      <c r="J39" s="9"/>
      <c r="K39" s="9"/>
      <c r="L39" s="2"/>
      <c r="M39" s="255"/>
      <c r="N39" s="9"/>
      <c r="O39" s="9"/>
      <c r="P39" s="9"/>
      <c r="Q39" s="9"/>
      <c r="R39" s="9"/>
      <c r="S39" s="9">
        <v>4062.887323943663</v>
      </c>
      <c r="T39" s="9"/>
      <c r="U39" s="9"/>
      <c r="V39" s="2"/>
      <c r="W39" s="255"/>
      <c r="X39" s="9"/>
      <c r="Y39" s="9"/>
      <c r="Z39" s="9"/>
      <c r="AA39" s="9"/>
      <c r="AB39" s="9"/>
      <c r="AC39" s="9"/>
      <c r="AD39" s="9"/>
      <c r="AE39" s="9"/>
      <c r="AF39" s="2"/>
      <c r="AG39" s="255"/>
      <c r="AH39" s="9"/>
      <c r="AI39" s="9"/>
      <c r="AJ39" s="9"/>
      <c r="AK39" s="9"/>
      <c r="AL39" s="9"/>
      <c r="AM39" s="9"/>
      <c r="AN39" s="9"/>
      <c r="AO39" s="9"/>
      <c r="AP39" s="2"/>
      <c r="AQ39" s="255"/>
      <c r="AR39" s="9"/>
      <c r="AS39" s="9"/>
      <c r="AT39" s="9"/>
      <c r="AU39" s="9"/>
      <c r="AV39" s="9"/>
      <c r="AW39" s="9"/>
      <c r="AX39" s="9"/>
      <c r="AY39" s="9"/>
      <c r="AZ39" s="257">
        <v>4062.887323943663</v>
      </c>
    </row>
    <row r="40" spans="2:52" ht="14.1" customHeight="1" x14ac:dyDescent="0.15">
      <c r="B40" s="16" t="s">
        <v>567</v>
      </c>
      <c r="C40" s="255"/>
      <c r="D40" s="9"/>
      <c r="E40" s="9"/>
      <c r="F40" s="9"/>
      <c r="G40" s="9"/>
      <c r="H40" s="9"/>
      <c r="I40" s="9"/>
      <c r="J40" s="9"/>
      <c r="K40" s="9"/>
      <c r="L40" s="2"/>
      <c r="M40" s="255"/>
      <c r="N40" s="9"/>
      <c r="O40" s="9"/>
      <c r="P40" s="9"/>
      <c r="Q40" s="9">
        <v>3075.0000000000023</v>
      </c>
      <c r="R40" s="9"/>
      <c r="S40" s="9"/>
      <c r="T40" s="9"/>
      <c r="U40" s="9"/>
      <c r="V40" s="2"/>
      <c r="W40" s="255"/>
      <c r="X40" s="9"/>
      <c r="Y40" s="9"/>
      <c r="Z40" s="9"/>
      <c r="AA40" s="9"/>
      <c r="AB40" s="9"/>
      <c r="AC40" s="9"/>
      <c r="AD40" s="9">
        <v>2735.0000000000005</v>
      </c>
      <c r="AE40" s="9"/>
      <c r="AF40" s="2"/>
      <c r="AG40" s="255"/>
      <c r="AH40" s="9"/>
      <c r="AI40" s="9"/>
      <c r="AJ40" s="9"/>
      <c r="AK40" s="9"/>
      <c r="AL40" s="9"/>
      <c r="AM40" s="9"/>
      <c r="AN40" s="9"/>
      <c r="AO40" s="9"/>
      <c r="AP40" s="2"/>
      <c r="AQ40" s="255"/>
      <c r="AR40" s="9"/>
      <c r="AS40" s="9"/>
      <c r="AT40" s="9"/>
      <c r="AU40" s="9"/>
      <c r="AV40" s="9"/>
      <c r="AW40" s="9"/>
      <c r="AX40" s="9"/>
      <c r="AY40" s="9"/>
      <c r="AZ40" s="257">
        <v>5810.0000000000027</v>
      </c>
    </row>
    <row r="41" spans="2:52" ht="14.1" customHeight="1" x14ac:dyDescent="0.15">
      <c r="B41" s="16" t="s">
        <v>568</v>
      </c>
      <c r="C41" s="255"/>
      <c r="D41" s="9"/>
      <c r="E41" s="9"/>
      <c r="F41" s="9"/>
      <c r="G41" s="9"/>
      <c r="H41" s="9"/>
      <c r="I41" s="9"/>
      <c r="J41" s="9"/>
      <c r="K41" s="9"/>
      <c r="L41" s="2"/>
      <c r="M41" s="255"/>
      <c r="N41" s="9"/>
      <c r="O41" s="9"/>
      <c r="P41" s="9"/>
      <c r="Q41" s="9"/>
      <c r="R41" s="9"/>
      <c r="S41" s="9"/>
      <c r="T41" s="9"/>
      <c r="U41" s="9"/>
      <c r="V41" s="2"/>
      <c r="W41" s="255"/>
      <c r="X41" s="9"/>
      <c r="Y41" s="9"/>
      <c r="Z41" s="9"/>
      <c r="AA41" s="9"/>
      <c r="AB41" s="9"/>
      <c r="AC41" s="9"/>
      <c r="AD41" s="9">
        <v>5987.8125</v>
      </c>
      <c r="AE41" s="9"/>
      <c r="AF41" s="2"/>
      <c r="AG41" s="255"/>
      <c r="AH41" s="9"/>
      <c r="AI41" s="9"/>
      <c r="AJ41" s="9"/>
      <c r="AK41" s="9"/>
      <c r="AL41" s="9"/>
      <c r="AM41" s="9"/>
      <c r="AN41" s="9"/>
      <c r="AO41" s="9"/>
      <c r="AP41" s="2"/>
      <c r="AQ41" s="255"/>
      <c r="AR41" s="9"/>
      <c r="AS41" s="9"/>
      <c r="AT41" s="9"/>
      <c r="AU41" s="9"/>
      <c r="AV41" s="9"/>
      <c r="AW41" s="9"/>
      <c r="AX41" s="9"/>
      <c r="AY41" s="9"/>
      <c r="AZ41" s="257">
        <v>5987.8125</v>
      </c>
    </row>
    <row r="42" spans="2:52" ht="14.1" customHeight="1" x14ac:dyDescent="0.15">
      <c r="B42" s="16" t="s">
        <v>569</v>
      </c>
      <c r="C42" s="255"/>
      <c r="D42" s="9"/>
      <c r="E42" s="9"/>
      <c r="F42" s="9"/>
      <c r="G42" s="9"/>
      <c r="H42" s="9"/>
      <c r="I42" s="9"/>
      <c r="J42" s="9"/>
      <c r="K42" s="9"/>
      <c r="L42" s="2"/>
      <c r="M42" s="255"/>
      <c r="N42" s="9"/>
      <c r="O42" s="9"/>
      <c r="P42" s="9"/>
      <c r="Q42" s="9"/>
      <c r="R42" s="9"/>
      <c r="S42" s="9"/>
      <c r="T42" s="9"/>
      <c r="U42" s="9"/>
      <c r="V42" s="2"/>
      <c r="W42" s="255"/>
      <c r="X42" s="9"/>
      <c r="Y42" s="9"/>
      <c r="Z42" s="9"/>
      <c r="AA42" s="9"/>
      <c r="AB42" s="9"/>
      <c r="AC42" s="9"/>
      <c r="AD42" s="9"/>
      <c r="AE42" s="9"/>
      <c r="AF42" s="2">
        <v>2527.5</v>
      </c>
      <c r="AG42" s="255"/>
      <c r="AH42" s="9"/>
      <c r="AI42" s="9"/>
      <c r="AJ42" s="9"/>
      <c r="AK42" s="9"/>
      <c r="AL42" s="9"/>
      <c r="AM42" s="9"/>
      <c r="AN42" s="9"/>
      <c r="AO42" s="9"/>
      <c r="AP42" s="2"/>
      <c r="AQ42" s="255"/>
      <c r="AR42" s="9"/>
      <c r="AS42" s="9"/>
      <c r="AT42" s="9"/>
      <c r="AU42" s="9"/>
      <c r="AV42" s="9"/>
      <c r="AW42" s="9"/>
      <c r="AX42" s="9"/>
      <c r="AY42" s="9"/>
      <c r="AZ42" s="257">
        <v>2527.5</v>
      </c>
    </row>
    <row r="43" spans="2:52" ht="14.1" customHeight="1" x14ac:dyDescent="0.15">
      <c r="B43" s="16" t="s">
        <v>570</v>
      </c>
      <c r="C43" s="255"/>
      <c r="D43" s="9"/>
      <c r="E43" s="9"/>
      <c r="F43" s="9"/>
      <c r="G43" s="9"/>
      <c r="H43" s="9"/>
      <c r="I43" s="9"/>
      <c r="J43" s="9"/>
      <c r="K43" s="9"/>
      <c r="L43" s="2"/>
      <c r="M43" s="255"/>
      <c r="N43" s="9"/>
      <c r="O43" s="9"/>
      <c r="P43" s="9"/>
      <c r="Q43" s="9"/>
      <c r="R43" s="9"/>
      <c r="S43" s="9"/>
      <c r="T43" s="9"/>
      <c r="U43" s="9"/>
      <c r="V43" s="2"/>
      <c r="W43" s="255"/>
      <c r="X43" s="9">
        <v>1125</v>
      </c>
      <c r="Y43" s="9"/>
      <c r="Z43" s="9"/>
      <c r="AA43" s="9"/>
      <c r="AB43" s="9"/>
      <c r="AC43" s="9"/>
      <c r="AD43" s="9"/>
      <c r="AE43" s="9"/>
      <c r="AF43" s="2"/>
      <c r="AG43" s="255"/>
      <c r="AH43" s="9"/>
      <c r="AI43" s="9"/>
      <c r="AJ43" s="9"/>
      <c r="AK43" s="9"/>
      <c r="AL43" s="9"/>
      <c r="AM43" s="9"/>
      <c r="AN43" s="9"/>
      <c r="AO43" s="9"/>
      <c r="AP43" s="2"/>
      <c r="AQ43" s="255"/>
      <c r="AR43" s="9"/>
      <c r="AS43" s="9"/>
      <c r="AT43" s="9"/>
      <c r="AU43" s="9"/>
      <c r="AV43" s="9"/>
      <c r="AW43" s="9"/>
      <c r="AX43" s="9"/>
      <c r="AY43" s="9"/>
      <c r="AZ43" s="257">
        <v>1125</v>
      </c>
    </row>
    <row r="44" spans="2:52" ht="14.1" customHeight="1" x14ac:dyDescent="0.15">
      <c r="B44" s="16" t="s">
        <v>33</v>
      </c>
      <c r="C44" s="255"/>
      <c r="D44" s="9"/>
      <c r="E44" s="9"/>
      <c r="F44" s="9"/>
      <c r="G44" s="9"/>
      <c r="H44" s="9"/>
      <c r="I44" s="9"/>
      <c r="J44" s="9"/>
      <c r="K44" s="9"/>
      <c r="L44" s="2"/>
      <c r="M44" s="255"/>
      <c r="N44" s="9"/>
      <c r="O44" s="9"/>
      <c r="P44" s="9"/>
      <c r="Q44" s="9"/>
      <c r="R44" s="9"/>
      <c r="S44" s="9">
        <v>4215.0000000000091</v>
      </c>
      <c r="T44" s="9"/>
      <c r="U44" s="9"/>
      <c r="V44" s="2"/>
      <c r="W44" s="255"/>
      <c r="X44" s="9"/>
      <c r="Y44" s="9"/>
      <c r="Z44" s="9"/>
      <c r="AA44" s="9"/>
      <c r="AB44" s="9"/>
      <c r="AC44" s="9"/>
      <c r="AD44" s="9"/>
      <c r="AE44" s="9"/>
      <c r="AF44" s="2"/>
      <c r="AG44" s="255"/>
      <c r="AH44" s="9"/>
      <c r="AI44" s="9"/>
      <c r="AJ44" s="9"/>
      <c r="AK44" s="9"/>
      <c r="AL44" s="9"/>
      <c r="AM44" s="9"/>
      <c r="AN44" s="9"/>
      <c r="AO44" s="9"/>
      <c r="AP44" s="2"/>
      <c r="AQ44" s="255"/>
      <c r="AR44" s="9"/>
      <c r="AS44" s="9"/>
      <c r="AT44" s="9"/>
      <c r="AU44" s="9"/>
      <c r="AV44" s="9"/>
      <c r="AW44" s="9"/>
      <c r="AX44" s="9"/>
      <c r="AY44" s="9"/>
      <c r="AZ44" s="257">
        <v>4215.0000000000091</v>
      </c>
    </row>
    <row r="45" spans="2:52" ht="14.1" customHeight="1" x14ac:dyDescent="0.15">
      <c r="B45" s="16" t="s">
        <v>40</v>
      </c>
      <c r="C45" s="255"/>
      <c r="D45" s="9"/>
      <c r="E45" s="9"/>
      <c r="F45" s="9"/>
      <c r="G45" s="9"/>
      <c r="H45" s="9"/>
      <c r="I45" s="9"/>
      <c r="J45" s="9"/>
      <c r="K45" s="9"/>
      <c r="L45" s="2"/>
      <c r="M45" s="255"/>
      <c r="N45" s="9"/>
      <c r="O45" s="9"/>
      <c r="P45" s="9"/>
      <c r="Q45" s="9"/>
      <c r="R45" s="9"/>
      <c r="S45" s="9"/>
      <c r="T45" s="9"/>
      <c r="U45" s="9"/>
      <c r="V45" s="2"/>
      <c r="W45" s="255"/>
      <c r="X45" s="9"/>
      <c r="Y45" s="9"/>
      <c r="Z45" s="9"/>
      <c r="AA45" s="9"/>
      <c r="AB45" s="9"/>
      <c r="AC45" s="9"/>
      <c r="AD45" s="9"/>
      <c r="AE45" s="9"/>
      <c r="AF45" s="2"/>
      <c r="AG45" s="255"/>
      <c r="AH45" s="9"/>
      <c r="AI45" s="9"/>
      <c r="AJ45" s="9"/>
      <c r="AK45" s="9"/>
      <c r="AL45" s="9"/>
      <c r="AM45" s="9"/>
      <c r="AN45" s="9"/>
      <c r="AO45" s="9"/>
      <c r="AP45" s="2"/>
      <c r="AQ45" s="255"/>
      <c r="AR45" s="9"/>
      <c r="AS45" s="9">
        <v>165</v>
      </c>
      <c r="AT45" s="9"/>
      <c r="AU45" s="9">
        <v>60</v>
      </c>
      <c r="AV45" s="9">
        <v>30</v>
      </c>
      <c r="AW45" s="9">
        <v>45</v>
      </c>
      <c r="AX45" s="9">
        <v>60</v>
      </c>
      <c r="AY45" s="9">
        <v>30</v>
      </c>
      <c r="AZ45" s="257">
        <v>390</v>
      </c>
    </row>
    <row r="46" spans="2:52" ht="14.1" customHeight="1" x14ac:dyDescent="0.15">
      <c r="B46" s="16" t="s">
        <v>215</v>
      </c>
      <c r="C46" s="255"/>
      <c r="D46" s="9"/>
      <c r="E46" s="9"/>
      <c r="F46" s="9"/>
      <c r="G46" s="9"/>
      <c r="H46" s="9"/>
      <c r="I46" s="9"/>
      <c r="J46" s="9"/>
      <c r="K46" s="9"/>
      <c r="L46" s="2"/>
      <c r="M46" s="255"/>
      <c r="N46" s="9"/>
      <c r="O46" s="9"/>
      <c r="P46" s="9"/>
      <c r="Q46" s="9">
        <v>4001.4311032343844</v>
      </c>
      <c r="R46" s="9"/>
      <c r="S46" s="9"/>
      <c r="T46" s="9"/>
      <c r="U46" s="9"/>
      <c r="V46" s="2"/>
      <c r="W46" s="255"/>
      <c r="X46" s="9"/>
      <c r="Y46" s="9"/>
      <c r="Z46" s="9"/>
      <c r="AA46" s="9"/>
      <c r="AB46" s="9"/>
      <c r="AC46" s="9"/>
      <c r="AD46" s="9"/>
      <c r="AE46" s="9"/>
      <c r="AF46" s="2"/>
      <c r="AG46" s="255"/>
      <c r="AH46" s="9"/>
      <c r="AI46" s="9"/>
      <c r="AJ46" s="9"/>
      <c r="AK46" s="9"/>
      <c r="AL46" s="9"/>
      <c r="AM46" s="9"/>
      <c r="AN46" s="9"/>
      <c r="AO46" s="9"/>
      <c r="AP46" s="2"/>
      <c r="AQ46" s="255"/>
      <c r="AR46" s="9"/>
      <c r="AS46" s="9"/>
      <c r="AT46" s="9"/>
      <c r="AU46" s="9"/>
      <c r="AV46" s="9"/>
      <c r="AW46" s="9"/>
      <c r="AX46" s="9"/>
      <c r="AY46" s="9"/>
      <c r="AZ46" s="257">
        <v>4001.4311032343844</v>
      </c>
    </row>
    <row r="47" spans="2:52" ht="14.1" customHeight="1" x14ac:dyDescent="0.15">
      <c r="B47" s="16" t="s">
        <v>571</v>
      </c>
      <c r="C47" s="255"/>
      <c r="D47" s="9"/>
      <c r="E47" s="9"/>
      <c r="F47" s="9"/>
      <c r="G47" s="9"/>
      <c r="H47" s="9"/>
      <c r="I47" s="9"/>
      <c r="J47" s="9"/>
      <c r="K47" s="9"/>
      <c r="L47" s="2"/>
      <c r="M47" s="255"/>
      <c r="N47" s="9"/>
      <c r="O47" s="9"/>
      <c r="P47" s="9"/>
      <c r="Q47" s="9"/>
      <c r="R47" s="9"/>
      <c r="S47" s="9"/>
      <c r="T47" s="9"/>
      <c r="U47" s="9"/>
      <c r="V47" s="2"/>
      <c r="W47" s="255"/>
      <c r="X47" s="9"/>
      <c r="Y47" s="9"/>
      <c r="Z47" s="9"/>
      <c r="AA47" s="9"/>
      <c r="AB47" s="9"/>
      <c r="AC47" s="9"/>
      <c r="AD47" s="9"/>
      <c r="AE47" s="9"/>
      <c r="AF47" s="2"/>
      <c r="AG47" s="255"/>
      <c r="AH47" s="9"/>
      <c r="AI47" s="9"/>
      <c r="AJ47" s="9"/>
      <c r="AK47" s="9"/>
      <c r="AL47" s="9"/>
      <c r="AM47" s="9"/>
      <c r="AN47" s="9"/>
      <c r="AO47" s="9"/>
      <c r="AP47" s="2"/>
      <c r="AQ47" s="255"/>
      <c r="AR47" s="9">
        <v>75</v>
      </c>
      <c r="AS47" s="9"/>
      <c r="AT47" s="9"/>
      <c r="AU47" s="9"/>
      <c r="AV47" s="9">
        <v>15</v>
      </c>
      <c r="AW47" s="9"/>
      <c r="AX47" s="9">
        <v>15</v>
      </c>
      <c r="AY47" s="9"/>
      <c r="AZ47" s="257">
        <v>105</v>
      </c>
    </row>
    <row r="48" spans="2:52" ht="14.1" customHeight="1" x14ac:dyDescent="0.15">
      <c r="B48" s="16" t="s">
        <v>572</v>
      </c>
      <c r="C48" s="255"/>
      <c r="D48" s="9"/>
      <c r="E48" s="9"/>
      <c r="F48" s="9"/>
      <c r="G48" s="9"/>
      <c r="H48" s="9"/>
      <c r="I48" s="9"/>
      <c r="J48" s="9"/>
      <c r="K48" s="9"/>
      <c r="L48" s="2"/>
      <c r="M48" s="255"/>
      <c r="N48" s="9"/>
      <c r="O48" s="9"/>
      <c r="P48" s="9"/>
      <c r="Q48" s="9"/>
      <c r="R48" s="9"/>
      <c r="S48" s="9"/>
      <c r="T48" s="9"/>
      <c r="U48" s="9"/>
      <c r="V48" s="2"/>
      <c r="W48" s="255"/>
      <c r="X48" s="9"/>
      <c r="Y48" s="9"/>
      <c r="Z48" s="9"/>
      <c r="AA48" s="9"/>
      <c r="AB48" s="9"/>
      <c r="AC48" s="9"/>
      <c r="AD48" s="9"/>
      <c r="AE48" s="9"/>
      <c r="AF48" s="2"/>
      <c r="AG48" s="255"/>
      <c r="AH48" s="9"/>
      <c r="AI48" s="9"/>
      <c r="AJ48" s="9"/>
      <c r="AK48" s="9"/>
      <c r="AL48" s="9"/>
      <c r="AM48" s="9"/>
      <c r="AN48" s="9"/>
      <c r="AO48" s="9"/>
      <c r="AP48" s="2"/>
      <c r="AQ48" s="255"/>
      <c r="AR48" s="9">
        <v>30</v>
      </c>
      <c r="AS48" s="9"/>
      <c r="AT48" s="9"/>
      <c r="AU48" s="9">
        <v>15</v>
      </c>
      <c r="AV48" s="9"/>
      <c r="AW48" s="9"/>
      <c r="AX48" s="9">
        <v>15</v>
      </c>
      <c r="AY48" s="9">
        <v>45</v>
      </c>
      <c r="AZ48" s="257">
        <v>105</v>
      </c>
    </row>
    <row r="49" spans="2:52" ht="14.1" customHeight="1" x14ac:dyDescent="0.15">
      <c r="B49" s="16" t="s">
        <v>573</v>
      </c>
      <c r="C49" s="255"/>
      <c r="D49" s="9"/>
      <c r="E49" s="9"/>
      <c r="F49" s="9"/>
      <c r="G49" s="9"/>
      <c r="H49" s="9"/>
      <c r="I49" s="9"/>
      <c r="J49" s="9"/>
      <c r="K49" s="9"/>
      <c r="L49" s="2"/>
      <c r="M49" s="255"/>
      <c r="N49" s="9"/>
      <c r="O49" s="9"/>
      <c r="P49" s="9"/>
      <c r="Q49" s="9"/>
      <c r="R49" s="9"/>
      <c r="S49" s="9"/>
      <c r="T49" s="9"/>
      <c r="U49" s="9"/>
      <c r="V49" s="2"/>
      <c r="W49" s="255"/>
      <c r="X49" s="9"/>
      <c r="Y49" s="9"/>
      <c r="Z49" s="9"/>
      <c r="AA49" s="9"/>
      <c r="AB49" s="9"/>
      <c r="AC49" s="9"/>
      <c r="AD49" s="9"/>
      <c r="AE49" s="9"/>
      <c r="AF49" s="2"/>
      <c r="AG49" s="255"/>
      <c r="AH49" s="9"/>
      <c r="AI49" s="9"/>
      <c r="AJ49" s="9"/>
      <c r="AK49" s="9"/>
      <c r="AL49" s="9"/>
      <c r="AM49" s="9"/>
      <c r="AN49" s="9"/>
      <c r="AO49" s="9"/>
      <c r="AP49" s="2"/>
      <c r="AQ49" s="255"/>
      <c r="AR49" s="9">
        <v>585</v>
      </c>
      <c r="AS49" s="9"/>
      <c r="AT49" s="9"/>
      <c r="AU49" s="9"/>
      <c r="AV49" s="9"/>
      <c r="AW49" s="9"/>
      <c r="AX49" s="9"/>
      <c r="AY49" s="9"/>
      <c r="AZ49" s="257">
        <v>585</v>
      </c>
    </row>
    <row r="50" spans="2:52" ht="14.1" customHeight="1" thickBot="1" x14ac:dyDescent="0.2">
      <c r="B50" s="17" t="s">
        <v>26</v>
      </c>
      <c r="C50" s="805"/>
      <c r="D50" s="806"/>
      <c r="E50" s="806"/>
      <c r="F50" s="806"/>
      <c r="G50" s="806"/>
      <c r="H50" s="806"/>
      <c r="I50" s="806"/>
      <c r="J50" s="806"/>
      <c r="K50" s="806"/>
      <c r="L50" s="400"/>
      <c r="M50" s="258"/>
      <c r="N50" s="19"/>
      <c r="O50" s="19"/>
      <c r="P50" s="19"/>
      <c r="Q50" s="19"/>
      <c r="R50" s="19"/>
      <c r="S50" s="19"/>
      <c r="T50" s="19"/>
      <c r="U50" s="19"/>
      <c r="V50" s="20"/>
      <c r="W50" s="258"/>
      <c r="X50" s="19"/>
      <c r="Y50" s="19"/>
      <c r="Z50" s="19"/>
      <c r="AA50" s="19"/>
      <c r="AB50" s="19"/>
      <c r="AC50" s="19"/>
      <c r="AD50" s="19"/>
      <c r="AE50" s="19"/>
      <c r="AF50" s="20"/>
      <c r="AG50" s="258"/>
      <c r="AH50" s="19"/>
      <c r="AI50" s="19"/>
      <c r="AJ50" s="19"/>
      <c r="AK50" s="19"/>
      <c r="AL50" s="19"/>
      <c r="AM50" s="19"/>
      <c r="AN50" s="19"/>
      <c r="AO50" s="19"/>
      <c r="AP50" s="20"/>
      <c r="AQ50" s="258"/>
      <c r="AR50" s="19">
        <v>495</v>
      </c>
      <c r="AS50" s="19">
        <v>60</v>
      </c>
      <c r="AT50" s="19"/>
      <c r="AU50" s="19"/>
      <c r="AV50" s="19">
        <v>60</v>
      </c>
      <c r="AW50" s="19">
        <v>15</v>
      </c>
      <c r="AX50" s="19"/>
      <c r="AY50" s="19"/>
      <c r="AZ50" s="260">
        <v>630</v>
      </c>
    </row>
    <row r="51" spans="2:52" ht="14.1" customHeight="1" thickBot="1" x14ac:dyDescent="0.2">
      <c r="B51" s="807" t="s">
        <v>2</v>
      </c>
      <c r="C51" s="261">
        <v>26775.803459754912</v>
      </c>
      <c r="D51" s="22">
        <v>10410.000000000004</v>
      </c>
      <c r="E51" s="22">
        <v>7649.1361556064003</v>
      </c>
      <c r="F51" s="22">
        <v>9996.0263266145575</v>
      </c>
      <c r="G51" s="22">
        <v>4740.0000000000009</v>
      </c>
      <c r="H51" s="22">
        <v>30</v>
      </c>
      <c r="I51" s="22">
        <v>4605</v>
      </c>
      <c r="J51" s="22">
        <v>1514.9999999999991</v>
      </c>
      <c r="K51" s="22">
        <v>6450</v>
      </c>
      <c r="L51" s="3">
        <v>4935</v>
      </c>
      <c r="M51" s="261">
        <v>4300.6085106382961</v>
      </c>
      <c r="N51" s="22">
        <v>3884.5041322313932</v>
      </c>
      <c r="O51" s="22">
        <v>2400</v>
      </c>
      <c r="P51" s="22">
        <v>2985.0000000000036</v>
      </c>
      <c r="Q51" s="22">
        <v>13758.34286794027</v>
      </c>
      <c r="R51" s="22">
        <v>6104.7680412371355</v>
      </c>
      <c r="S51" s="22">
        <v>16251.638359569191</v>
      </c>
      <c r="T51" s="22">
        <v>1905.0000000000002</v>
      </c>
      <c r="U51" s="22">
        <v>1440</v>
      </c>
      <c r="V51" s="3">
        <v>370</v>
      </c>
      <c r="W51" s="261">
        <v>270</v>
      </c>
      <c r="X51" s="22">
        <v>1125</v>
      </c>
      <c r="Y51" s="22">
        <v>2643.333333333333</v>
      </c>
      <c r="Z51" s="22">
        <v>3095.0000000000005</v>
      </c>
      <c r="AA51" s="22">
        <v>3570</v>
      </c>
      <c r="AB51" s="22">
        <v>4178.916666666667</v>
      </c>
      <c r="AC51" s="22">
        <v>135</v>
      </c>
      <c r="AD51" s="22">
        <v>8722.8125</v>
      </c>
      <c r="AE51" s="22">
        <v>843.75000000000023</v>
      </c>
      <c r="AF51" s="3">
        <v>2527.5</v>
      </c>
      <c r="AG51" s="261">
        <v>20096.411879803083</v>
      </c>
      <c r="AH51" s="22">
        <v>1353</v>
      </c>
      <c r="AI51" s="22">
        <v>1770</v>
      </c>
      <c r="AJ51" s="22">
        <v>1872</v>
      </c>
      <c r="AK51" s="22">
        <v>1374.9999999999998</v>
      </c>
      <c r="AL51" s="22">
        <v>3722.34375</v>
      </c>
      <c r="AM51" s="22">
        <v>4784.9999999999982</v>
      </c>
      <c r="AN51" s="22">
        <v>5595.0000000000045</v>
      </c>
      <c r="AO51" s="22">
        <v>1814.9999999999998</v>
      </c>
      <c r="AP51" s="3">
        <v>600</v>
      </c>
      <c r="AQ51" s="261">
        <v>4419.0410958904122</v>
      </c>
      <c r="AR51" s="22">
        <v>1185</v>
      </c>
      <c r="AS51" s="22">
        <v>225</v>
      </c>
      <c r="AT51" s="22">
        <v>3015</v>
      </c>
      <c r="AU51" s="22">
        <v>75</v>
      </c>
      <c r="AV51" s="22">
        <v>105</v>
      </c>
      <c r="AW51" s="22">
        <v>60</v>
      </c>
      <c r="AX51" s="22">
        <v>90</v>
      </c>
      <c r="AY51" s="22">
        <v>75</v>
      </c>
      <c r="AZ51" s="263">
        <v>209849.93707928565</v>
      </c>
    </row>
  </sheetData>
  <mergeCells count="5">
    <mergeCell ref="C2:J2"/>
    <mergeCell ref="M2:T2"/>
    <mergeCell ref="W2:AD2"/>
    <mergeCell ref="AG2:AN2"/>
    <mergeCell ref="AQ2:AX2"/>
  </mergeCells>
  <phoneticPr fontId="3"/>
  <pageMargins left="0.59055118110236227" right="0.59055118110236227" top="0.78740157480314965" bottom="0.78740157480314965" header="0.51181102362204722" footer="0.51181102362204722"/>
  <pageSetup paperSize="9" scale="98" firstPageNumber="202" fitToWidth="0" orientation="portrait" r:id="rId1"/>
  <headerFooter scaleWithDoc="0" alignWithMargins="0">
    <oddFooter>&amp;C&amp;P</oddFooter>
  </headerFooter>
  <colBreaks count="4" manualBreakCount="4">
    <brk id="12" max="1048575" man="1"/>
    <brk id="22" max="1048575" man="1"/>
    <brk id="32" max="1048575" man="1"/>
    <brk id="42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51"/>
  <sheetViews>
    <sheetView showZeros="0" view="pageBreakPreview" zoomScaleNormal="115" zoomScaleSheetLayoutView="100" workbookViewId="0"/>
  </sheetViews>
  <sheetFormatPr defaultColWidth="8.625" defaultRowHeight="14.1" customHeight="1" x14ac:dyDescent="0.15"/>
  <cols>
    <col min="1" max="1" width="3.5" style="1" customWidth="1"/>
    <col min="2" max="2" width="11.625" style="1" customWidth="1"/>
    <col min="3" max="10" width="8.125" style="1" customWidth="1"/>
    <col min="11" max="11" width="8.625" style="1" customWidth="1"/>
    <col min="12" max="52" width="8.125" style="1" customWidth="1"/>
    <col min="53" max="16384" width="8.625" style="1"/>
  </cols>
  <sheetData>
    <row r="1" spans="2:58" ht="12" x14ac:dyDescent="0.15"/>
    <row r="2" spans="2:58" s="792" customFormat="1" ht="13.5" x14ac:dyDescent="0.15">
      <c r="C2" s="1719" t="s">
        <v>579</v>
      </c>
      <c r="D2" s="1719"/>
      <c r="E2" s="1719"/>
      <c r="F2" s="1719"/>
      <c r="G2" s="1719"/>
      <c r="H2" s="1719"/>
      <c r="I2" s="1719"/>
      <c r="J2" s="1719"/>
      <c r="K2" s="793"/>
      <c r="L2" s="793"/>
      <c r="M2" s="1719" t="s">
        <v>579</v>
      </c>
      <c r="N2" s="1719"/>
      <c r="O2" s="1719"/>
      <c r="P2" s="1719"/>
      <c r="Q2" s="1719"/>
      <c r="R2" s="1719"/>
      <c r="S2" s="1719"/>
      <c r="T2" s="1719"/>
      <c r="U2" s="793"/>
      <c r="V2" s="793"/>
      <c r="W2" s="1719" t="s">
        <v>579</v>
      </c>
      <c r="X2" s="1719"/>
      <c r="Y2" s="1719"/>
      <c r="Z2" s="1719"/>
      <c r="AA2" s="1719"/>
      <c r="AB2" s="1719"/>
      <c r="AC2" s="1719"/>
      <c r="AD2" s="1719"/>
      <c r="AE2" s="793"/>
      <c r="AF2" s="793"/>
      <c r="AG2" s="1719" t="s">
        <v>579</v>
      </c>
      <c r="AH2" s="1719"/>
      <c r="AI2" s="1719"/>
      <c r="AJ2" s="1719"/>
      <c r="AK2" s="1719"/>
      <c r="AL2" s="1719"/>
      <c r="AM2" s="1719"/>
      <c r="AN2" s="1719"/>
      <c r="AO2" s="793"/>
      <c r="AP2" s="793"/>
      <c r="AQ2" s="1719" t="s">
        <v>579</v>
      </c>
      <c r="AR2" s="1719"/>
      <c r="AS2" s="1719"/>
      <c r="AT2" s="1719"/>
      <c r="AU2" s="1719"/>
      <c r="AV2" s="1719"/>
      <c r="AW2" s="1719"/>
      <c r="AX2" s="1719"/>
      <c r="AY2" s="793"/>
      <c r="AZ2" s="794"/>
      <c r="BA2" s="794"/>
      <c r="BB2" s="794"/>
      <c r="BC2" s="794"/>
      <c r="BD2" s="794"/>
      <c r="BE2" s="794"/>
      <c r="BF2" s="794"/>
    </row>
    <row r="3" spans="2:58" ht="12.75" thickBot="1" x14ac:dyDescent="0.2">
      <c r="L3" s="418" t="s">
        <v>578</v>
      </c>
      <c r="V3" s="418" t="s">
        <v>578</v>
      </c>
      <c r="AF3" s="418" t="s">
        <v>578</v>
      </c>
      <c r="AP3" s="418" t="s">
        <v>578</v>
      </c>
      <c r="AZ3" s="418" t="s">
        <v>578</v>
      </c>
      <c r="BE3" s="418"/>
    </row>
    <row r="4" spans="2:58" ht="27.75" customHeight="1" thickBot="1" x14ac:dyDescent="0.2">
      <c r="B4" s="796" t="s">
        <v>547</v>
      </c>
      <c r="C4" s="797" t="s">
        <v>4</v>
      </c>
      <c r="D4" s="798" t="s">
        <v>548</v>
      </c>
      <c r="E4" s="798" t="s">
        <v>549</v>
      </c>
      <c r="F4" s="798" t="s">
        <v>550</v>
      </c>
      <c r="G4" s="798" t="s">
        <v>15</v>
      </c>
      <c r="H4" s="798" t="s">
        <v>551</v>
      </c>
      <c r="I4" s="799" t="s">
        <v>325</v>
      </c>
      <c r="J4" s="798" t="s">
        <v>552</v>
      </c>
      <c r="K4" s="799" t="s">
        <v>261</v>
      </c>
      <c r="L4" s="800" t="s">
        <v>7</v>
      </c>
      <c r="M4" s="797" t="s">
        <v>553</v>
      </c>
      <c r="N4" s="799" t="s">
        <v>9</v>
      </c>
      <c r="O4" s="798" t="s">
        <v>10</v>
      </c>
      <c r="P4" s="798" t="s">
        <v>554</v>
      </c>
      <c r="Q4" s="798" t="s">
        <v>11</v>
      </c>
      <c r="R4" s="798" t="s">
        <v>31</v>
      </c>
      <c r="S4" s="798" t="s">
        <v>22</v>
      </c>
      <c r="T4" s="798" t="s">
        <v>555</v>
      </c>
      <c r="U4" s="798" t="s">
        <v>23</v>
      </c>
      <c r="V4" s="801" t="s">
        <v>13</v>
      </c>
      <c r="W4" s="797" t="s">
        <v>556</v>
      </c>
      <c r="X4" s="798" t="s">
        <v>557</v>
      </c>
      <c r="Y4" s="798" t="s">
        <v>558</v>
      </c>
      <c r="Z4" s="799" t="s">
        <v>559</v>
      </c>
      <c r="AA4" s="798" t="s">
        <v>14</v>
      </c>
      <c r="AB4" s="798" t="s">
        <v>17</v>
      </c>
      <c r="AC4" s="798" t="s">
        <v>36</v>
      </c>
      <c r="AD4" s="799" t="s">
        <v>560</v>
      </c>
      <c r="AE4" s="798" t="s">
        <v>561</v>
      </c>
      <c r="AF4" s="801" t="s">
        <v>562</v>
      </c>
      <c r="AG4" s="797" t="s">
        <v>30</v>
      </c>
      <c r="AH4" s="798" t="s">
        <v>563</v>
      </c>
      <c r="AI4" s="798" t="s">
        <v>564</v>
      </c>
      <c r="AJ4" s="798" t="s">
        <v>565</v>
      </c>
      <c r="AK4" s="798" t="s">
        <v>566</v>
      </c>
      <c r="AL4" s="798" t="s">
        <v>39</v>
      </c>
      <c r="AM4" s="798" t="s">
        <v>567</v>
      </c>
      <c r="AN4" s="798" t="s">
        <v>568</v>
      </c>
      <c r="AO4" s="798" t="s">
        <v>569</v>
      </c>
      <c r="AP4" s="801" t="s">
        <v>570</v>
      </c>
      <c r="AQ4" s="797" t="s">
        <v>33</v>
      </c>
      <c r="AR4" s="798" t="s">
        <v>40</v>
      </c>
      <c r="AS4" s="798" t="s">
        <v>251</v>
      </c>
      <c r="AT4" s="798" t="s">
        <v>215</v>
      </c>
      <c r="AU4" s="798" t="s">
        <v>571</v>
      </c>
      <c r="AV4" s="798" t="s">
        <v>572</v>
      </c>
      <c r="AW4" s="798" t="s">
        <v>573</v>
      </c>
      <c r="AX4" s="798" t="s">
        <v>26</v>
      </c>
      <c r="AY4" s="798" t="s">
        <v>574</v>
      </c>
      <c r="AZ4" s="802" t="s">
        <v>2</v>
      </c>
    </row>
    <row r="5" spans="2:58" ht="14.1" customHeight="1" x14ac:dyDescent="0.15">
      <c r="B5" s="15" t="s">
        <v>4</v>
      </c>
      <c r="C5" s="803"/>
      <c r="D5" s="804"/>
      <c r="E5" s="804"/>
      <c r="F5" s="804"/>
      <c r="G5" s="804">
        <v>66.118421052631604</v>
      </c>
      <c r="H5" s="804"/>
      <c r="I5" s="804">
        <v>2280</v>
      </c>
      <c r="J5" s="804">
        <v>745.357142857143</v>
      </c>
      <c r="K5" s="804">
        <v>5010</v>
      </c>
      <c r="L5" s="365"/>
      <c r="M5" s="252">
        <v>1351.6595744680901</v>
      </c>
      <c r="N5" s="10">
        <v>3179.1322314049498</v>
      </c>
      <c r="O5" s="10">
        <v>1020</v>
      </c>
      <c r="P5" s="10"/>
      <c r="Q5" s="10"/>
      <c r="R5" s="10"/>
      <c r="S5" s="10"/>
      <c r="T5" s="10"/>
      <c r="U5" s="10"/>
      <c r="V5" s="11"/>
      <c r="W5" s="252"/>
      <c r="X5" s="10"/>
      <c r="Y5" s="10"/>
      <c r="Z5" s="10"/>
      <c r="AA5" s="10"/>
      <c r="AB5" s="10"/>
      <c r="AC5" s="10"/>
      <c r="AD5" s="10"/>
      <c r="AE5" s="10"/>
      <c r="AF5" s="11"/>
      <c r="AG5" s="252"/>
      <c r="AH5" s="10"/>
      <c r="AI5" s="10"/>
      <c r="AJ5" s="10"/>
      <c r="AK5" s="10"/>
      <c r="AL5" s="10"/>
      <c r="AM5" s="10"/>
      <c r="AN5" s="10"/>
      <c r="AO5" s="10"/>
      <c r="AP5" s="11"/>
      <c r="AQ5" s="252"/>
      <c r="AR5" s="10"/>
      <c r="AS5" s="10"/>
      <c r="AT5" s="10"/>
      <c r="AU5" s="10"/>
      <c r="AV5" s="10"/>
      <c r="AW5" s="10"/>
      <c r="AX5" s="10"/>
      <c r="AY5" s="10"/>
      <c r="AZ5" s="254">
        <v>13652.267369782816</v>
      </c>
    </row>
    <row r="6" spans="2:58" ht="14.1" customHeight="1" x14ac:dyDescent="0.15">
      <c r="B6" s="16" t="s">
        <v>548</v>
      </c>
      <c r="C6" s="255"/>
      <c r="D6" s="9"/>
      <c r="E6" s="9"/>
      <c r="F6" s="9">
        <v>1315.57704524578</v>
      </c>
      <c r="G6" s="9"/>
      <c r="H6" s="9"/>
      <c r="I6" s="9"/>
      <c r="J6" s="9"/>
      <c r="K6" s="9"/>
      <c r="L6" s="2"/>
      <c r="M6" s="255"/>
      <c r="N6" s="9"/>
      <c r="O6" s="9"/>
      <c r="P6" s="9"/>
      <c r="Q6" s="9"/>
      <c r="R6" s="9"/>
      <c r="S6" s="9"/>
      <c r="T6" s="9"/>
      <c r="U6" s="9"/>
      <c r="V6" s="2"/>
      <c r="W6" s="255"/>
      <c r="X6" s="9"/>
      <c r="Y6" s="9"/>
      <c r="Z6" s="9"/>
      <c r="AA6" s="9"/>
      <c r="AB6" s="9"/>
      <c r="AC6" s="9"/>
      <c r="AD6" s="9"/>
      <c r="AE6" s="9"/>
      <c r="AF6" s="2"/>
      <c r="AG6" s="255"/>
      <c r="AH6" s="9"/>
      <c r="AI6" s="9"/>
      <c r="AJ6" s="9"/>
      <c r="AK6" s="9"/>
      <c r="AL6" s="9"/>
      <c r="AM6" s="9"/>
      <c r="AN6" s="9"/>
      <c r="AO6" s="9"/>
      <c r="AP6" s="2"/>
      <c r="AQ6" s="255"/>
      <c r="AR6" s="9"/>
      <c r="AS6" s="9"/>
      <c r="AT6" s="9"/>
      <c r="AU6" s="9"/>
      <c r="AV6" s="9"/>
      <c r="AW6" s="9"/>
      <c r="AX6" s="9"/>
      <c r="AY6" s="9"/>
      <c r="AZ6" s="257">
        <v>1315.57704524578</v>
      </c>
    </row>
    <row r="7" spans="2:58" ht="14.1" customHeight="1" x14ac:dyDescent="0.15">
      <c r="B7" s="16" t="s">
        <v>549</v>
      </c>
      <c r="C7" s="255"/>
      <c r="D7" s="9"/>
      <c r="E7" s="9"/>
      <c r="F7" s="9"/>
      <c r="G7" s="9"/>
      <c r="H7" s="9"/>
      <c r="I7" s="9"/>
      <c r="J7" s="9"/>
      <c r="K7" s="9"/>
      <c r="L7" s="2"/>
      <c r="M7" s="255">
        <v>1565.70512820513</v>
      </c>
      <c r="N7" s="9"/>
      <c r="O7" s="9"/>
      <c r="P7" s="9">
        <v>2179.5682989690699</v>
      </c>
      <c r="Q7" s="9"/>
      <c r="R7" s="9"/>
      <c r="S7" s="9"/>
      <c r="T7" s="9"/>
      <c r="U7" s="9"/>
      <c r="V7" s="2"/>
      <c r="W7" s="255"/>
      <c r="X7" s="9"/>
      <c r="Y7" s="9"/>
      <c r="Z7" s="9"/>
      <c r="AA7" s="9"/>
      <c r="AB7" s="9"/>
      <c r="AC7" s="9"/>
      <c r="AD7" s="9"/>
      <c r="AE7" s="9"/>
      <c r="AF7" s="2"/>
      <c r="AG7" s="255"/>
      <c r="AH7" s="9"/>
      <c r="AI7" s="9"/>
      <c r="AJ7" s="9"/>
      <c r="AK7" s="9"/>
      <c r="AL7" s="9"/>
      <c r="AM7" s="9"/>
      <c r="AN7" s="9"/>
      <c r="AO7" s="9"/>
      <c r="AP7" s="2"/>
      <c r="AQ7" s="255"/>
      <c r="AR7" s="9"/>
      <c r="AS7" s="9"/>
      <c r="AT7" s="9"/>
      <c r="AU7" s="9"/>
      <c r="AV7" s="9"/>
      <c r="AW7" s="9"/>
      <c r="AX7" s="9"/>
      <c r="AY7" s="9"/>
      <c r="AZ7" s="257">
        <v>3745.2734271742002</v>
      </c>
    </row>
    <row r="8" spans="2:58" ht="14.1" customHeight="1" x14ac:dyDescent="0.15">
      <c r="B8" s="16" t="s">
        <v>550</v>
      </c>
      <c r="C8" s="255"/>
      <c r="D8" s="9">
        <v>1393.51604278075</v>
      </c>
      <c r="E8" s="9"/>
      <c r="F8" s="9"/>
      <c r="G8" s="9"/>
      <c r="H8" s="9"/>
      <c r="I8" s="9"/>
      <c r="J8" s="9"/>
      <c r="K8" s="9"/>
      <c r="L8" s="2"/>
      <c r="M8" s="255"/>
      <c r="N8" s="9"/>
      <c r="O8" s="9"/>
      <c r="P8" s="9"/>
      <c r="Q8" s="9"/>
      <c r="R8" s="9"/>
      <c r="S8" s="9"/>
      <c r="T8" s="9"/>
      <c r="U8" s="9"/>
      <c r="V8" s="2"/>
      <c r="W8" s="255"/>
      <c r="X8" s="9"/>
      <c r="Y8" s="9"/>
      <c r="Z8" s="9"/>
      <c r="AA8" s="9"/>
      <c r="AB8" s="9"/>
      <c r="AC8" s="9"/>
      <c r="AD8" s="9"/>
      <c r="AE8" s="9"/>
      <c r="AF8" s="2"/>
      <c r="AG8" s="255"/>
      <c r="AH8" s="9"/>
      <c r="AI8" s="9"/>
      <c r="AJ8" s="9"/>
      <c r="AK8" s="9"/>
      <c r="AL8" s="9"/>
      <c r="AM8" s="9"/>
      <c r="AN8" s="9"/>
      <c r="AO8" s="9"/>
      <c r="AP8" s="2"/>
      <c r="AQ8" s="255"/>
      <c r="AR8" s="9"/>
      <c r="AS8" s="9"/>
      <c r="AT8" s="9"/>
      <c r="AU8" s="9"/>
      <c r="AV8" s="9"/>
      <c r="AW8" s="9"/>
      <c r="AX8" s="9"/>
      <c r="AY8" s="9"/>
      <c r="AZ8" s="257">
        <v>1393.51604278075</v>
      </c>
    </row>
    <row r="9" spans="2:58" ht="14.1" customHeight="1" x14ac:dyDescent="0.15">
      <c r="B9" s="16" t="s">
        <v>15</v>
      </c>
      <c r="C9" s="255">
        <v>815.13215022720101</v>
      </c>
      <c r="D9" s="9"/>
      <c r="E9" s="9"/>
      <c r="F9" s="9"/>
      <c r="G9" s="9"/>
      <c r="H9" s="9"/>
      <c r="I9" s="9"/>
      <c r="J9" s="9"/>
      <c r="K9" s="9"/>
      <c r="L9" s="2"/>
      <c r="M9" s="255"/>
      <c r="N9" s="9"/>
      <c r="O9" s="9"/>
      <c r="P9" s="9"/>
      <c r="Q9" s="9"/>
      <c r="R9" s="9"/>
      <c r="S9" s="9"/>
      <c r="T9" s="9"/>
      <c r="U9" s="9"/>
      <c r="V9" s="2"/>
      <c r="W9" s="255"/>
      <c r="X9" s="9"/>
      <c r="Y9" s="9"/>
      <c r="Z9" s="9"/>
      <c r="AA9" s="9"/>
      <c r="AB9" s="9"/>
      <c r="AC9" s="9"/>
      <c r="AD9" s="9"/>
      <c r="AE9" s="9"/>
      <c r="AF9" s="2"/>
      <c r="AG9" s="255"/>
      <c r="AH9" s="9"/>
      <c r="AI9" s="9"/>
      <c r="AJ9" s="9"/>
      <c r="AK9" s="9"/>
      <c r="AL9" s="9"/>
      <c r="AM9" s="9"/>
      <c r="AN9" s="9"/>
      <c r="AO9" s="9"/>
      <c r="AP9" s="2"/>
      <c r="AQ9" s="255"/>
      <c r="AR9" s="9"/>
      <c r="AS9" s="9"/>
      <c r="AT9" s="9"/>
      <c r="AU9" s="9"/>
      <c r="AV9" s="9"/>
      <c r="AW9" s="9"/>
      <c r="AX9" s="9"/>
      <c r="AY9" s="9"/>
      <c r="AZ9" s="257">
        <v>815.13215022720101</v>
      </c>
    </row>
    <row r="10" spans="2:58" ht="14.1" customHeight="1" x14ac:dyDescent="0.15">
      <c r="B10" s="16" t="s">
        <v>6</v>
      </c>
      <c r="C10" s="255">
        <v>2160</v>
      </c>
      <c r="D10" s="9"/>
      <c r="E10" s="9"/>
      <c r="F10" s="9"/>
      <c r="G10" s="9"/>
      <c r="H10" s="9"/>
      <c r="I10" s="9"/>
      <c r="J10" s="9"/>
      <c r="K10" s="9"/>
      <c r="L10" s="2"/>
      <c r="M10" s="255"/>
      <c r="N10" s="9"/>
      <c r="O10" s="9">
        <v>1305</v>
      </c>
      <c r="P10" s="9"/>
      <c r="Q10" s="9"/>
      <c r="R10" s="9"/>
      <c r="S10" s="9"/>
      <c r="T10" s="9"/>
      <c r="U10" s="9"/>
      <c r="V10" s="2"/>
      <c r="W10" s="255"/>
      <c r="X10" s="9"/>
      <c r="Y10" s="9"/>
      <c r="Z10" s="9"/>
      <c r="AA10" s="9"/>
      <c r="AB10" s="9"/>
      <c r="AC10" s="9"/>
      <c r="AD10" s="9"/>
      <c r="AE10" s="9"/>
      <c r="AF10" s="2"/>
      <c r="AG10" s="255"/>
      <c r="AH10" s="9"/>
      <c r="AI10" s="9"/>
      <c r="AJ10" s="9"/>
      <c r="AK10" s="9"/>
      <c r="AL10" s="9"/>
      <c r="AM10" s="9"/>
      <c r="AN10" s="9"/>
      <c r="AO10" s="9"/>
      <c r="AP10" s="2"/>
      <c r="AQ10" s="255"/>
      <c r="AR10" s="9"/>
      <c r="AS10" s="9"/>
      <c r="AT10" s="9"/>
      <c r="AU10" s="9"/>
      <c r="AV10" s="9"/>
      <c r="AW10" s="9"/>
      <c r="AX10" s="9"/>
      <c r="AY10" s="9"/>
      <c r="AZ10" s="257">
        <v>3465</v>
      </c>
    </row>
    <row r="11" spans="2:58" ht="14.1" customHeight="1" x14ac:dyDescent="0.15">
      <c r="B11" s="16" t="s">
        <v>552</v>
      </c>
      <c r="C11" s="255">
        <v>935.17241379310406</v>
      </c>
      <c r="D11" s="9"/>
      <c r="E11" s="9"/>
      <c r="F11" s="9"/>
      <c r="G11" s="9"/>
      <c r="H11" s="9"/>
      <c r="I11" s="9"/>
      <c r="J11" s="9"/>
      <c r="K11" s="9"/>
      <c r="L11" s="2"/>
      <c r="M11" s="255">
        <v>15</v>
      </c>
      <c r="N11" s="9"/>
      <c r="O11" s="9"/>
      <c r="P11" s="9"/>
      <c r="Q11" s="9"/>
      <c r="R11" s="9"/>
      <c r="S11" s="9"/>
      <c r="T11" s="9"/>
      <c r="U11" s="9"/>
      <c r="V11" s="2"/>
      <c r="W11" s="255"/>
      <c r="X11" s="9"/>
      <c r="Y11" s="9"/>
      <c r="Z11" s="9"/>
      <c r="AA11" s="9"/>
      <c r="AB11" s="9"/>
      <c r="AC11" s="9"/>
      <c r="AD11" s="9"/>
      <c r="AE11" s="9"/>
      <c r="AF11" s="2"/>
      <c r="AG11" s="255"/>
      <c r="AH11" s="9"/>
      <c r="AI11" s="9"/>
      <c r="AJ11" s="9"/>
      <c r="AK11" s="9"/>
      <c r="AL11" s="9"/>
      <c r="AM11" s="9"/>
      <c r="AN11" s="9"/>
      <c r="AO11" s="9"/>
      <c r="AP11" s="2"/>
      <c r="AQ11" s="255"/>
      <c r="AR11" s="9"/>
      <c r="AS11" s="9"/>
      <c r="AT11" s="9"/>
      <c r="AU11" s="9"/>
      <c r="AV11" s="9"/>
      <c r="AW11" s="9"/>
      <c r="AX11" s="9"/>
      <c r="AY11" s="9"/>
      <c r="AZ11" s="257">
        <v>950.17241379310406</v>
      </c>
    </row>
    <row r="12" spans="2:58" ht="14.1" customHeight="1" x14ac:dyDescent="0.15">
      <c r="B12" s="16" t="s">
        <v>261</v>
      </c>
      <c r="C12" s="255">
        <v>5445</v>
      </c>
      <c r="D12" s="9"/>
      <c r="E12" s="9"/>
      <c r="F12" s="9"/>
      <c r="G12" s="9"/>
      <c r="H12" s="9"/>
      <c r="I12" s="9"/>
      <c r="J12" s="9"/>
      <c r="K12" s="9"/>
      <c r="L12" s="2"/>
      <c r="M12" s="255"/>
      <c r="N12" s="9"/>
      <c r="O12" s="9"/>
      <c r="P12" s="9"/>
      <c r="Q12" s="9"/>
      <c r="R12" s="9"/>
      <c r="S12" s="9"/>
      <c r="T12" s="9"/>
      <c r="U12" s="9"/>
      <c r="V12" s="2"/>
      <c r="W12" s="255"/>
      <c r="X12" s="9"/>
      <c r="Y12" s="9"/>
      <c r="Z12" s="9"/>
      <c r="AA12" s="9"/>
      <c r="AB12" s="9"/>
      <c r="AC12" s="9"/>
      <c r="AD12" s="9"/>
      <c r="AE12" s="9"/>
      <c r="AF12" s="2"/>
      <c r="AG12" s="255"/>
      <c r="AH12" s="9"/>
      <c r="AI12" s="9"/>
      <c r="AJ12" s="9"/>
      <c r="AK12" s="9"/>
      <c r="AL12" s="9"/>
      <c r="AM12" s="9"/>
      <c r="AN12" s="9"/>
      <c r="AO12" s="9"/>
      <c r="AP12" s="2"/>
      <c r="AQ12" s="255"/>
      <c r="AR12" s="9"/>
      <c r="AS12" s="9"/>
      <c r="AT12" s="9"/>
      <c r="AU12" s="9"/>
      <c r="AV12" s="9"/>
      <c r="AW12" s="9"/>
      <c r="AX12" s="9"/>
      <c r="AY12" s="9"/>
      <c r="AZ12" s="257">
        <v>5445</v>
      </c>
    </row>
    <row r="13" spans="2:58" ht="14.1" customHeight="1" x14ac:dyDescent="0.15">
      <c r="B13" s="57" t="s">
        <v>7</v>
      </c>
      <c r="C13" s="255"/>
      <c r="D13" s="9"/>
      <c r="E13" s="9"/>
      <c r="F13" s="9"/>
      <c r="G13" s="9"/>
      <c r="H13" s="9"/>
      <c r="I13" s="9"/>
      <c r="J13" s="9"/>
      <c r="K13" s="9"/>
      <c r="L13" s="2"/>
      <c r="M13" s="255"/>
      <c r="N13" s="9"/>
      <c r="O13" s="9"/>
      <c r="P13" s="9"/>
      <c r="Q13" s="9"/>
      <c r="R13" s="9"/>
      <c r="S13" s="9"/>
      <c r="T13" s="9"/>
      <c r="U13" s="9"/>
      <c r="V13" s="2"/>
      <c r="W13" s="255"/>
      <c r="X13" s="9"/>
      <c r="Y13" s="9"/>
      <c r="Z13" s="9">
        <v>60</v>
      </c>
      <c r="AA13" s="9"/>
      <c r="AB13" s="9"/>
      <c r="AC13" s="9"/>
      <c r="AD13" s="9"/>
      <c r="AE13" s="9"/>
      <c r="AF13" s="2"/>
      <c r="AG13" s="255">
        <v>1515</v>
      </c>
      <c r="AH13" s="9"/>
      <c r="AI13" s="9"/>
      <c r="AJ13" s="9"/>
      <c r="AK13" s="9"/>
      <c r="AL13" s="9"/>
      <c r="AM13" s="9"/>
      <c r="AN13" s="9"/>
      <c r="AO13" s="9"/>
      <c r="AP13" s="2"/>
      <c r="AQ13" s="255"/>
      <c r="AR13" s="9"/>
      <c r="AS13" s="9"/>
      <c r="AT13" s="9"/>
      <c r="AU13" s="9"/>
      <c r="AV13" s="9"/>
      <c r="AW13" s="9"/>
      <c r="AX13" s="9"/>
      <c r="AY13" s="9"/>
      <c r="AZ13" s="257">
        <v>1575</v>
      </c>
    </row>
    <row r="14" spans="2:58" ht="14.1" customHeight="1" x14ac:dyDescent="0.15">
      <c r="B14" s="57" t="s">
        <v>553</v>
      </c>
      <c r="C14" s="255">
        <v>1882.6760563380301</v>
      </c>
      <c r="D14" s="9"/>
      <c r="E14" s="9">
        <v>2564.4736842105299</v>
      </c>
      <c r="F14" s="9"/>
      <c r="G14" s="9"/>
      <c r="H14" s="9"/>
      <c r="I14" s="9"/>
      <c r="J14" s="9"/>
      <c r="K14" s="9"/>
      <c r="L14" s="2"/>
      <c r="M14" s="255"/>
      <c r="N14" s="9"/>
      <c r="O14" s="9"/>
      <c r="P14" s="9"/>
      <c r="Q14" s="9"/>
      <c r="R14" s="9"/>
      <c r="S14" s="9"/>
      <c r="T14" s="9"/>
      <c r="U14" s="9"/>
      <c r="V14" s="2"/>
      <c r="W14" s="255"/>
      <c r="X14" s="9"/>
      <c r="Y14" s="9"/>
      <c r="Z14" s="9"/>
      <c r="AA14" s="9"/>
      <c r="AB14" s="9"/>
      <c r="AC14" s="9"/>
      <c r="AD14" s="9"/>
      <c r="AE14" s="9"/>
      <c r="AF14" s="2"/>
      <c r="AG14" s="255"/>
      <c r="AH14" s="9"/>
      <c r="AI14" s="9"/>
      <c r="AJ14" s="9"/>
      <c r="AK14" s="9"/>
      <c r="AL14" s="9"/>
      <c r="AM14" s="9"/>
      <c r="AN14" s="9"/>
      <c r="AO14" s="9"/>
      <c r="AP14" s="2"/>
      <c r="AQ14" s="255"/>
      <c r="AR14" s="9"/>
      <c r="AS14" s="9"/>
      <c r="AT14" s="9"/>
      <c r="AU14" s="9"/>
      <c r="AV14" s="9"/>
      <c r="AW14" s="9"/>
      <c r="AX14" s="9"/>
      <c r="AY14" s="9"/>
      <c r="AZ14" s="257">
        <v>4447.1497405485597</v>
      </c>
    </row>
    <row r="15" spans="2:58" ht="14.1" customHeight="1" x14ac:dyDescent="0.15">
      <c r="B15" s="16" t="s">
        <v>9</v>
      </c>
      <c r="C15" s="255">
        <v>5026.4625940097603</v>
      </c>
      <c r="D15" s="9"/>
      <c r="E15" s="9"/>
      <c r="F15" s="9"/>
      <c r="G15" s="9"/>
      <c r="H15" s="9"/>
      <c r="I15" s="9"/>
      <c r="J15" s="9"/>
      <c r="K15" s="9"/>
      <c r="L15" s="2"/>
      <c r="M15" s="255"/>
      <c r="N15" s="9"/>
      <c r="O15" s="9"/>
      <c r="P15" s="9"/>
      <c r="Q15" s="9"/>
      <c r="R15" s="9"/>
      <c r="S15" s="9"/>
      <c r="T15" s="9"/>
      <c r="U15" s="9"/>
      <c r="V15" s="2"/>
      <c r="W15" s="255"/>
      <c r="X15" s="9"/>
      <c r="Y15" s="9"/>
      <c r="Z15" s="9"/>
      <c r="AA15" s="9"/>
      <c r="AB15" s="9"/>
      <c r="AC15" s="9"/>
      <c r="AD15" s="9"/>
      <c r="AE15" s="9"/>
      <c r="AF15" s="2"/>
      <c r="AG15" s="255"/>
      <c r="AH15" s="9"/>
      <c r="AI15" s="9"/>
      <c r="AJ15" s="9"/>
      <c r="AK15" s="9"/>
      <c r="AL15" s="9"/>
      <c r="AM15" s="9"/>
      <c r="AN15" s="9"/>
      <c r="AO15" s="9"/>
      <c r="AP15" s="2"/>
      <c r="AQ15" s="255"/>
      <c r="AR15" s="9"/>
      <c r="AS15" s="9"/>
      <c r="AT15" s="9"/>
      <c r="AU15" s="9"/>
      <c r="AV15" s="9"/>
      <c r="AW15" s="9"/>
      <c r="AX15" s="9"/>
      <c r="AY15" s="9"/>
      <c r="AZ15" s="257">
        <v>5026.4625940097603</v>
      </c>
    </row>
    <row r="16" spans="2:58" ht="14.1" customHeight="1" x14ac:dyDescent="0.15">
      <c r="B16" s="57" t="s">
        <v>10</v>
      </c>
      <c r="C16" s="255">
        <v>1065</v>
      </c>
      <c r="D16" s="9"/>
      <c r="E16" s="9"/>
      <c r="F16" s="9"/>
      <c r="G16" s="9"/>
      <c r="H16" s="9"/>
      <c r="I16" s="9">
        <v>1035</v>
      </c>
      <c r="J16" s="9"/>
      <c r="K16" s="9"/>
      <c r="L16" s="2"/>
      <c r="M16" s="255"/>
      <c r="N16" s="9"/>
      <c r="O16" s="9"/>
      <c r="P16" s="9"/>
      <c r="Q16" s="9"/>
      <c r="R16" s="9"/>
      <c r="S16" s="9"/>
      <c r="T16" s="9"/>
      <c r="U16" s="9"/>
      <c r="V16" s="2"/>
      <c r="W16" s="255"/>
      <c r="X16" s="9"/>
      <c r="Y16" s="9"/>
      <c r="Z16" s="9"/>
      <c r="AA16" s="9"/>
      <c r="AB16" s="9"/>
      <c r="AC16" s="9"/>
      <c r="AD16" s="9"/>
      <c r="AE16" s="9"/>
      <c r="AF16" s="2"/>
      <c r="AG16" s="255"/>
      <c r="AH16" s="9"/>
      <c r="AI16" s="9"/>
      <c r="AJ16" s="9"/>
      <c r="AK16" s="9"/>
      <c r="AL16" s="9"/>
      <c r="AM16" s="9"/>
      <c r="AN16" s="9"/>
      <c r="AO16" s="9"/>
      <c r="AP16" s="2"/>
      <c r="AQ16" s="255"/>
      <c r="AR16" s="9"/>
      <c r="AS16" s="9"/>
      <c r="AT16" s="9"/>
      <c r="AU16" s="9"/>
      <c r="AV16" s="9"/>
      <c r="AW16" s="9"/>
      <c r="AX16" s="9"/>
      <c r="AY16" s="9"/>
      <c r="AZ16" s="257">
        <v>2100</v>
      </c>
    </row>
    <row r="17" spans="2:52" ht="14.1" customHeight="1" x14ac:dyDescent="0.15">
      <c r="B17" s="16" t="s">
        <v>554</v>
      </c>
      <c r="C17" s="255"/>
      <c r="D17" s="9"/>
      <c r="E17" s="9">
        <v>3266.7791762013699</v>
      </c>
      <c r="F17" s="9"/>
      <c r="G17" s="9"/>
      <c r="H17" s="9"/>
      <c r="I17" s="9"/>
      <c r="J17" s="9"/>
      <c r="K17" s="9"/>
      <c r="L17" s="2"/>
      <c r="M17" s="255"/>
      <c r="N17" s="9"/>
      <c r="O17" s="9"/>
      <c r="P17" s="9"/>
      <c r="Q17" s="9"/>
      <c r="R17" s="9"/>
      <c r="S17" s="9"/>
      <c r="T17" s="9"/>
      <c r="U17" s="9"/>
      <c r="V17" s="2"/>
      <c r="W17" s="255"/>
      <c r="X17" s="9"/>
      <c r="Y17" s="9"/>
      <c r="Z17" s="9"/>
      <c r="AA17" s="9"/>
      <c r="AB17" s="9"/>
      <c r="AC17" s="9"/>
      <c r="AD17" s="9"/>
      <c r="AE17" s="9"/>
      <c r="AF17" s="2"/>
      <c r="AG17" s="255"/>
      <c r="AH17" s="9"/>
      <c r="AI17" s="9"/>
      <c r="AJ17" s="9"/>
      <c r="AK17" s="9"/>
      <c r="AL17" s="9"/>
      <c r="AM17" s="9"/>
      <c r="AN17" s="9"/>
      <c r="AO17" s="9"/>
      <c r="AP17" s="2"/>
      <c r="AQ17" s="255"/>
      <c r="AR17" s="9"/>
      <c r="AS17" s="9"/>
      <c r="AT17" s="9"/>
      <c r="AU17" s="9"/>
      <c r="AV17" s="9"/>
      <c r="AW17" s="9"/>
      <c r="AX17" s="9"/>
      <c r="AY17" s="9"/>
      <c r="AZ17" s="257">
        <v>3266.7791762013699</v>
      </c>
    </row>
    <row r="18" spans="2:52" ht="14.1" customHeight="1" x14ac:dyDescent="0.15">
      <c r="B18" s="16" t="s">
        <v>11</v>
      </c>
      <c r="C18" s="255"/>
      <c r="D18" s="9"/>
      <c r="E18" s="9"/>
      <c r="F18" s="9"/>
      <c r="G18" s="9"/>
      <c r="H18" s="9"/>
      <c r="I18" s="9"/>
      <c r="J18" s="9"/>
      <c r="K18" s="9"/>
      <c r="L18" s="2"/>
      <c r="M18" s="255"/>
      <c r="N18" s="9"/>
      <c r="O18" s="9"/>
      <c r="P18" s="9"/>
      <c r="Q18" s="9"/>
      <c r="R18" s="9"/>
      <c r="S18" s="9"/>
      <c r="T18" s="9"/>
      <c r="U18" s="9"/>
      <c r="V18" s="2"/>
      <c r="W18" s="255"/>
      <c r="X18" s="9"/>
      <c r="Y18" s="9"/>
      <c r="Z18" s="9"/>
      <c r="AA18" s="9"/>
      <c r="AB18" s="9"/>
      <c r="AC18" s="9"/>
      <c r="AD18" s="9"/>
      <c r="AE18" s="9"/>
      <c r="AF18" s="2"/>
      <c r="AG18" s="255">
        <v>1185.1652330519901</v>
      </c>
      <c r="AH18" s="9"/>
      <c r="AI18" s="9"/>
      <c r="AJ18" s="9"/>
      <c r="AK18" s="9"/>
      <c r="AL18" s="9"/>
      <c r="AM18" s="9">
        <v>289.50980392156902</v>
      </c>
      <c r="AN18" s="9"/>
      <c r="AO18" s="9"/>
      <c r="AP18" s="2"/>
      <c r="AQ18" s="255"/>
      <c r="AR18" s="9"/>
      <c r="AS18" s="9"/>
      <c r="AT18" s="9">
        <v>374.30270270270302</v>
      </c>
      <c r="AU18" s="9"/>
      <c r="AV18" s="9"/>
      <c r="AW18" s="9"/>
      <c r="AX18" s="9"/>
      <c r="AY18" s="9"/>
      <c r="AZ18" s="257">
        <v>1848.9777396762622</v>
      </c>
    </row>
    <row r="19" spans="2:52" ht="14.1" customHeight="1" x14ac:dyDescent="0.15">
      <c r="B19" s="16" t="s">
        <v>31</v>
      </c>
      <c r="C19" s="255"/>
      <c r="D19" s="9"/>
      <c r="E19" s="9"/>
      <c r="F19" s="9"/>
      <c r="G19" s="9"/>
      <c r="H19" s="9"/>
      <c r="I19" s="9"/>
      <c r="J19" s="9"/>
      <c r="K19" s="9"/>
      <c r="L19" s="2"/>
      <c r="M19" s="255"/>
      <c r="N19" s="9"/>
      <c r="O19" s="9"/>
      <c r="P19" s="9"/>
      <c r="Q19" s="9"/>
      <c r="R19" s="9"/>
      <c r="S19" s="9"/>
      <c r="T19" s="9"/>
      <c r="U19" s="9"/>
      <c r="V19" s="2"/>
      <c r="W19" s="255"/>
      <c r="X19" s="9"/>
      <c r="Y19" s="9"/>
      <c r="Z19" s="9"/>
      <c r="AA19" s="9"/>
      <c r="AB19" s="9"/>
      <c r="AC19" s="9"/>
      <c r="AD19" s="9"/>
      <c r="AE19" s="9"/>
      <c r="AF19" s="2"/>
      <c r="AG19" s="255">
        <v>4068.1473214285602</v>
      </c>
      <c r="AH19" s="9"/>
      <c r="AI19" s="9"/>
      <c r="AJ19" s="9"/>
      <c r="AK19" s="9"/>
      <c r="AL19" s="9"/>
      <c r="AM19" s="9"/>
      <c r="AN19" s="9"/>
      <c r="AO19" s="9"/>
      <c r="AP19" s="2"/>
      <c r="AQ19" s="255"/>
      <c r="AR19" s="9"/>
      <c r="AS19" s="9"/>
      <c r="AT19" s="9"/>
      <c r="AU19" s="9"/>
      <c r="AV19" s="9"/>
      <c r="AW19" s="9"/>
      <c r="AX19" s="9"/>
      <c r="AY19" s="9"/>
      <c r="AZ19" s="257">
        <v>4068.1473214285602</v>
      </c>
    </row>
    <row r="20" spans="2:52" ht="14.1" customHeight="1" x14ac:dyDescent="0.15">
      <c r="B20" s="16" t="s">
        <v>22</v>
      </c>
      <c r="C20" s="255"/>
      <c r="D20" s="9"/>
      <c r="E20" s="9"/>
      <c r="F20" s="9"/>
      <c r="G20" s="9"/>
      <c r="H20" s="9"/>
      <c r="I20" s="9"/>
      <c r="J20" s="9"/>
      <c r="K20" s="9"/>
      <c r="L20" s="2"/>
      <c r="M20" s="255"/>
      <c r="N20" s="9"/>
      <c r="O20" s="9"/>
      <c r="P20" s="9"/>
      <c r="Q20" s="9"/>
      <c r="R20" s="9"/>
      <c r="S20" s="9"/>
      <c r="T20" s="9"/>
      <c r="U20" s="9"/>
      <c r="V20" s="2"/>
      <c r="W20" s="255"/>
      <c r="X20" s="9"/>
      <c r="Y20" s="9"/>
      <c r="Z20" s="9"/>
      <c r="AA20" s="9"/>
      <c r="AB20" s="9"/>
      <c r="AC20" s="9"/>
      <c r="AD20" s="9"/>
      <c r="AE20" s="9"/>
      <c r="AF20" s="2"/>
      <c r="AG20" s="255">
        <v>3229.5660303856598</v>
      </c>
      <c r="AH20" s="9"/>
      <c r="AI20" s="9"/>
      <c r="AJ20" s="9"/>
      <c r="AK20" s="9"/>
      <c r="AL20" s="9">
        <v>801.09375</v>
      </c>
      <c r="AM20" s="9"/>
      <c r="AN20" s="9"/>
      <c r="AO20" s="9"/>
      <c r="AP20" s="2"/>
      <c r="AQ20" s="255">
        <v>2292.0457482553602</v>
      </c>
      <c r="AR20" s="9"/>
      <c r="AS20" s="9"/>
      <c r="AT20" s="9"/>
      <c r="AU20" s="9"/>
      <c r="AV20" s="9"/>
      <c r="AW20" s="9"/>
      <c r="AX20" s="9"/>
      <c r="AY20" s="9"/>
      <c r="AZ20" s="257">
        <v>6322.7055286410196</v>
      </c>
    </row>
    <row r="21" spans="2:52" ht="14.1" customHeight="1" x14ac:dyDescent="0.15">
      <c r="B21" s="16" t="s">
        <v>212</v>
      </c>
      <c r="C21" s="255"/>
      <c r="D21" s="9"/>
      <c r="E21" s="9"/>
      <c r="F21" s="9"/>
      <c r="G21" s="9"/>
      <c r="H21" s="9"/>
      <c r="I21" s="9"/>
      <c r="J21" s="9"/>
      <c r="K21" s="9"/>
      <c r="L21" s="2"/>
      <c r="M21" s="255"/>
      <c r="N21" s="9"/>
      <c r="O21" s="9"/>
      <c r="P21" s="9"/>
      <c r="Q21" s="9"/>
      <c r="R21" s="9"/>
      <c r="S21" s="9"/>
      <c r="T21" s="9"/>
      <c r="U21" s="9"/>
      <c r="V21" s="2"/>
      <c r="W21" s="255"/>
      <c r="X21" s="9"/>
      <c r="Y21" s="9"/>
      <c r="Z21" s="9">
        <v>112.30769230769199</v>
      </c>
      <c r="AA21" s="9"/>
      <c r="AB21" s="9"/>
      <c r="AC21" s="9"/>
      <c r="AD21" s="9"/>
      <c r="AE21" s="9"/>
      <c r="AF21" s="2"/>
      <c r="AG21" s="255"/>
      <c r="AH21" s="9"/>
      <c r="AI21" s="9"/>
      <c r="AJ21" s="9"/>
      <c r="AK21" s="9"/>
      <c r="AL21" s="9"/>
      <c r="AM21" s="9"/>
      <c r="AN21" s="9"/>
      <c r="AO21" s="9"/>
      <c r="AP21" s="2"/>
      <c r="AQ21" s="255"/>
      <c r="AR21" s="9"/>
      <c r="AS21" s="9"/>
      <c r="AT21" s="9"/>
      <c r="AU21" s="9"/>
      <c r="AV21" s="9"/>
      <c r="AW21" s="9"/>
      <c r="AX21" s="9"/>
      <c r="AY21" s="9"/>
      <c r="AZ21" s="257">
        <v>112.30769230769199</v>
      </c>
    </row>
    <row r="22" spans="2:52" ht="14.1" customHeight="1" x14ac:dyDescent="0.15">
      <c r="B22" s="16" t="s">
        <v>23</v>
      </c>
      <c r="C22" s="255"/>
      <c r="D22" s="9"/>
      <c r="E22" s="9"/>
      <c r="F22" s="9"/>
      <c r="G22" s="9"/>
      <c r="H22" s="9"/>
      <c r="I22" s="9"/>
      <c r="J22" s="9"/>
      <c r="K22" s="9"/>
      <c r="L22" s="2"/>
      <c r="M22" s="255"/>
      <c r="N22" s="9"/>
      <c r="O22" s="9"/>
      <c r="P22" s="9"/>
      <c r="Q22" s="9"/>
      <c r="R22" s="9"/>
      <c r="S22" s="9"/>
      <c r="T22" s="9"/>
      <c r="U22" s="9"/>
      <c r="V22" s="2"/>
      <c r="W22" s="255"/>
      <c r="X22" s="9"/>
      <c r="Y22" s="9"/>
      <c r="Z22" s="9"/>
      <c r="AA22" s="9">
        <v>15</v>
      </c>
      <c r="AB22" s="9"/>
      <c r="AC22" s="9"/>
      <c r="AD22" s="9"/>
      <c r="AE22" s="9"/>
      <c r="AF22" s="2"/>
      <c r="AG22" s="255"/>
      <c r="AH22" s="9"/>
      <c r="AI22" s="9"/>
      <c r="AJ22" s="9"/>
      <c r="AK22" s="9"/>
      <c r="AL22" s="9"/>
      <c r="AM22" s="9"/>
      <c r="AN22" s="9"/>
      <c r="AO22" s="9"/>
      <c r="AP22" s="2"/>
      <c r="AQ22" s="255"/>
      <c r="AR22" s="9"/>
      <c r="AS22" s="9"/>
      <c r="AT22" s="9"/>
      <c r="AU22" s="9"/>
      <c r="AV22" s="9"/>
      <c r="AW22" s="9"/>
      <c r="AX22" s="9"/>
      <c r="AY22" s="9"/>
      <c r="AZ22" s="257">
        <v>15</v>
      </c>
    </row>
    <row r="23" spans="2:52" ht="14.1" customHeight="1" x14ac:dyDescent="0.15">
      <c r="B23" s="16" t="s">
        <v>13</v>
      </c>
      <c r="C23" s="255"/>
      <c r="D23" s="9"/>
      <c r="E23" s="9"/>
      <c r="F23" s="9"/>
      <c r="G23" s="9"/>
      <c r="H23" s="9"/>
      <c r="I23" s="9"/>
      <c r="J23" s="9"/>
      <c r="K23" s="9"/>
      <c r="L23" s="2"/>
      <c r="M23" s="255"/>
      <c r="N23" s="9"/>
      <c r="O23" s="9"/>
      <c r="P23" s="9"/>
      <c r="Q23" s="9"/>
      <c r="R23" s="9"/>
      <c r="S23" s="9"/>
      <c r="T23" s="9"/>
      <c r="U23" s="9"/>
      <c r="V23" s="2"/>
      <c r="W23" s="255"/>
      <c r="X23" s="9"/>
      <c r="Y23" s="9"/>
      <c r="Z23" s="9"/>
      <c r="AA23" s="9"/>
      <c r="AB23" s="9"/>
      <c r="AC23" s="9"/>
      <c r="AD23" s="9"/>
      <c r="AE23" s="9"/>
      <c r="AF23" s="2"/>
      <c r="AG23" s="255"/>
      <c r="AH23" s="9"/>
      <c r="AI23" s="9"/>
      <c r="AJ23" s="9"/>
      <c r="AK23" s="9"/>
      <c r="AL23" s="9"/>
      <c r="AM23" s="9"/>
      <c r="AN23" s="9"/>
      <c r="AO23" s="9"/>
      <c r="AP23" s="2"/>
      <c r="AQ23" s="255"/>
      <c r="AR23" s="9"/>
      <c r="AS23" s="9"/>
      <c r="AT23" s="9"/>
      <c r="AU23" s="9"/>
      <c r="AV23" s="9"/>
      <c r="AW23" s="9"/>
      <c r="AX23" s="9"/>
      <c r="AY23" s="9"/>
      <c r="AZ23" s="257"/>
    </row>
    <row r="24" spans="2:52" ht="14.1" customHeight="1" x14ac:dyDescent="0.15">
      <c r="B24" s="16" t="s">
        <v>556</v>
      </c>
      <c r="C24" s="255"/>
      <c r="D24" s="9"/>
      <c r="E24" s="9"/>
      <c r="F24" s="9"/>
      <c r="G24" s="9"/>
      <c r="H24" s="9"/>
      <c r="I24" s="9"/>
      <c r="J24" s="9"/>
      <c r="K24" s="9"/>
      <c r="L24" s="2"/>
      <c r="M24" s="255"/>
      <c r="N24" s="9"/>
      <c r="O24" s="9"/>
      <c r="P24" s="9"/>
      <c r="Q24" s="9"/>
      <c r="R24" s="9"/>
      <c r="S24" s="9"/>
      <c r="T24" s="9"/>
      <c r="U24" s="9"/>
      <c r="V24" s="2"/>
      <c r="W24" s="255"/>
      <c r="X24" s="9"/>
      <c r="Y24" s="9"/>
      <c r="Z24" s="9"/>
      <c r="AA24" s="9"/>
      <c r="AB24" s="9"/>
      <c r="AC24" s="9"/>
      <c r="AD24" s="9"/>
      <c r="AE24" s="9"/>
      <c r="AF24" s="2"/>
      <c r="AG24" s="255"/>
      <c r="AH24" s="9"/>
      <c r="AI24" s="9"/>
      <c r="AJ24" s="9"/>
      <c r="AK24" s="9"/>
      <c r="AL24" s="9"/>
      <c r="AM24" s="9"/>
      <c r="AN24" s="9"/>
      <c r="AO24" s="9"/>
      <c r="AP24" s="2"/>
      <c r="AQ24" s="255"/>
      <c r="AR24" s="9"/>
      <c r="AS24" s="9"/>
      <c r="AT24" s="9"/>
      <c r="AU24" s="9"/>
      <c r="AV24" s="9"/>
      <c r="AW24" s="9"/>
      <c r="AX24" s="9"/>
      <c r="AY24" s="9"/>
      <c r="AZ24" s="257"/>
    </row>
    <row r="25" spans="2:52" ht="14.1" customHeight="1" x14ac:dyDescent="0.15">
      <c r="B25" s="16" t="s">
        <v>19</v>
      </c>
      <c r="C25" s="255"/>
      <c r="D25" s="9"/>
      <c r="E25" s="9"/>
      <c r="F25" s="9"/>
      <c r="G25" s="9"/>
      <c r="H25" s="9"/>
      <c r="I25" s="9"/>
      <c r="J25" s="9"/>
      <c r="K25" s="9"/>
      <c r="L25" s="2"/>
      <c r="M25" s="255"/>
      <c r="N25" s="9"/>
      <c r="O25" s="9"/>
      <c r="P25" s="9"/>
      <c r="Q25" s="9"/>
      <c r="R25" s="9"/>
      <c r="S25" s="9"/>
      <c r="T25" s="9"/>
      <c r="U25" s="9"/>
      <c r="V25" s="2"/>
      <c r="W25" s="255"/>
      <c r="X25" s="9"/>
      <c r="Y25" s="9"/>
      <c r="Z25" s="9"/>
      <c r="AA25" s="9"/>
      <c r="AB25" s="9"/>
      <c r="AC25" s="9"/>
      <c r="AD25" s="9"/>
      <c r="AE25" s="9"/>
      <c r="AF25" s="2"/>
      <c r="AG25" s="255"/>
      <c r="AH25" s="9"/>
      <c r="AI25" s="9"/>
      <c r="AJ25" s="9"/>
      <c r="AK25" s="9"/>
      <c r="AL25" s="9"/>
      <c r="AM25" s="9"/>
      <c r="AN25" s="9"/>
      <c r="AO25" s="9"/>
      <c r="AP25" s="2">
        <v>15</v>
      </c>
      <c r="AQ25" s="255"/>
      <c r="AR25" s="9"/>
      <c r="AS25" s="9"/>
      <c r="AT25" s="9"/>
      <c r="AU25" s="9"/>
      <c r="AV25" s="9"/>
      <c r="AW25" s="9"/>
      <c r="AX25" s="9"/>
      <c r="AY25" s="9"/>
      <c r="AZ25" s="257">
        <v>15</v>
      </c>
    </row>
    <row r="26" spans="2:52" ht="14.1" customHeight="1" x14ac:dyDescent="0.15">
      <c r="B26" s="16" t="s">
        <v>558</v>
      </c>
      <c r="C26" s="255"/>
      <c r="D26" s="9"/>
      <c r="E26" s="9"/>
      <c r="F26" s="9"/>
      <c r="G26" s="9"/>
      <c r="H26" s="9"/>
      <c r="I26" s="9"/>
      <c r="J26" s="9"/>
      <c r="K26" s="9"/>
      <c r="L26" s="2"/>
      <c r="M26" s="255"/>
      <c r="N26" s="9"/>
      <c r="O26" s="9"/>
      <c r="P26" s="9"/>
      <c r="Q26" s="9"/>
      <c r="R26" s="9"/>
      <c r="S26" s="9"/>
      <c r="T26" s="9"/>
      <c r="U26" s="9"/>
      <c r="V26" s="2"/>
      <c r="W26" s="255"/>
      <c r="X26" s="9"/>
      <c r="Y26" s="9"/>
      <c r="Z26" s="9"/>
      <c r="AA26" s="9"/>
      <c r="AB26" s="9"/>
      <c r="AC26" s="9"/>
      <c r="AD26" s="9"/>
      <c r="AE26" s="9"/>
      <c r="AF26" s="2"/>
      <c r="AG26" s="255"/>
      <c r="AH26" s="9"/>
      <c r="AI26" s="9"/>
      <c r="AJ26" s="9"/>
      <c r="AK26" s="9"/>
      <c r="AL26" s="9"/>
      <c r="AM26" s="9"/>
      <c r="AN26" s="9"/>
      <c r="AO26" s="9"/>
      <c r="AP26" s="2"/>
      <c r="AQ26" s="255"/>
      <c r="AR26" s="9"/>
      <c r="AS26" s="9"/>
      <c r="AT26" s="9"/>
      <c r="AU26" s="9"/>
      <c r="AV26" s="9"/>
      <c r="AW26" s="9"/>
      <c r="AX26" s="9"/>
      <c r="AY26" s="9"/>
      <c r="AZ26" s="257"/>
    </row>
    <row r="27" spans="2:52" ht="14.1" customHeight="1" x14ac:dyDescent="0.15">
      <c r="B27" s="16" t="s">
        <v>211</v>
      </c>
      <c r="C27" s="255"/>
      <c r="D27" s="9"/>
      <c r="E27" s="9"/>
      <c r="F27" s="9"/>
      <c r="G27" s="9"/>
      <c r="H27" s="9"/>
      <c r="I27" s="9"/>
      <c r="J27" s="9"/>
      <c r="K27" s="9"/>
      <c r="L27" s="2">
        <v>1560</v>
      </c>
      <c r="M27" s="255"/>
      <c r="N27" s="9"/>
      <c r="O27" s="9"/>
      <c r="P27" s="9"/>
      <c r="Q27" s="9"/>
      <c r="R27" s="9"/>
      <c r="S27" s="9"/>
      <c r="T27" s="9">
        <v>77.307692307692307</v>
      </c>
      <c r="U27" s="9"/>
      <c r="V27" s="2"/>
      <c r="W27" s="255"/>
      <c r="X27" s="9"/>
      <c r="Y27" s="9"/>
      <c r="Z27" s="9"/>
      <c r="AA27" s="9"/>
      <c r="AB27" s="9"/>
      <c r="AC27" s="9"/>
      <c r="AD27" s="9"/>
      <c r="AE27" s="9"/>
      <c r="AF27" s="2"/>
      <c r="AG27" s="255">
        <v>600</v>
      </c>
      <c r="AH27" s="9"/>
      <c r="AI27" s="9"/>
      <c r="AJ27" s="9"/>
      <c r="AK27" s="9"/>
      <c r="AL27" s="9"/>
      <c r="AM27" s="9"/>
      <c r="AN27" s="9"/>
      <c r="AO27" s="9"/>
      <c r="AP27" s="2"/>
      <c r="AQ27" s="255"/>
      <c r="AR27" s="9"/>
      <c r="AS27" s="9"/>
      <c r="AT27" s="9"/>
      <c r="AU27" s="9"/>
      <c r="AV27" s="9"/>
      <c r="AW27" s="9"/>
      <c r="AX27" s="9"/>
      <c r="AY27" s="9"/>
      <c r="AZ27" s="257">
        <v>2237.3076923076924</v>
      </c>
    </row>
    <row r="28" spans="2:52" ht="14.1" customHeight="1" x14ac:dyDescent="0.15">
      <c r="B28" s="16" t="s">
        <v>14</v>
      </c>
      <c r="C28" s="255"/>
      <c r="D28" s="9"/>
      <c r="E28" s="9"/>
      <c r="F28" s="9"/>
      <c r="G28" s="9"/>
      <c r="H28" s="9"/>
      <c r="I28" s="9"/>
      <c r="J28" s="9"/>
      <c r="K28" s="9"/>
      <c r="L28" s="2"/>
      <c r="M28" s="255"/>
      <c r="N28" s="9"/>
      <c r="O28" s="9"/>
      <c r="P28" s="9"/>
      <c r="Q28" s="9"/>
      <c r="R28" s="9"/>
      <c r="S28" s="9"/>
      <c r="T28" s="9"/>
      <c r="U28" s="9"/>
      <c r="V28" s="2"/>
      <c r="W28" s="255"/>
      <c r="X28" s="9"/>
      <c r="Y28" s="9"/>
      <c r="Z28" s="9"/>
      <c r="AA28" s="9"/>
      <c r="AB28" s="9"/>
      <c r="AC28" s="9"/>
      <c r="AD28" s="9"/>
      <c r="AE28" s="9"/>
      <c r="AF28" s="2"/>
      <c r="AG28" s="255"/>
      <c r="AH28" s="9"/>
      <c r="AI28" s="9"/>
      <c r="AJ28" s="9"/>
      <c r="AK28" s="9"/>
      <c r="AL28" s="9"/>
      <c r="AM28" s="9"/>
      <c r="AN28" s="9"/>
      <c r="AO28" s="9"/>
      <c r="AP28" s="2"/>
      <c r="AQ28" s="255"/>
      <c r="AR28" s="9"/>
      <c r="AS28" s="9"/>
      <c r="AT28" s="9"/>
      <c r="AU28" s="9"/>
      <c r="AV28" s="9"/>
      <c r="AW28" s="9"/>
      <c r="AX28" s="9"/>
      <c r="AY28" s="9"/>
      <c r="AZ28" s="257"/>
    </row>
    <row r="29" spans="2:52" ht="14.1" customHeight="1" x14ac:dyDescent="0.15">
      <c r="B29" s="16" t="s">
        <v>17</v>
      </c>
      <c r="C29" s="255"/>
      <c r="D29" s="9"/>
      <c r="E29" s="9"/>
      <c r="F29" s="9"/>
      <c r="G29" s="9"/>
      <c r="H29" s="9"/>
      <c r="I29" s="9"/>
      <c r="J29" s="9"/>
      <c r="K29" s="9"/>
      <c r="L29" s="2"/>
      <c r="M29" s="255"/>
      <c r="N29" s="9"/>
      <c r="O29" s="9"/>
      <c r="P29" s="9"/>
      <c r="Q29" s="9"/>
      <c r="R29" s="9"/>
      <c r="S29" s="9"/>
      <c r="T29" s="9"/>
      <c r="U29" s="9"/>
      <c r="V29" s="2"/>
      <c r="W29" s="255"/>
      <c r="X29" s="9"/>
      <c r="Y29" s="9">
        <v>144.444444444444</v>
      </c>
      <c r="Z29" s="9"/>
      <c r="AA29" s="9"/>
      <c r="AB29" s="9"/>
      <c r="AC29" s="9"/>
      <c r="AD29" s="9"/>
      <c r="AE29" s="9"/>
      <c r="AF29" s="2"/>
      <c r="AG29" s="255"/>
      <c r="AH29" s="9"/>
      <c r="AI29" s="9"/>
      <c r="AJ29" s="9"/>
      <c r="AK29" s="9"/>
      <c r="AL29" s="9"/>
      <c r="AM29" s="9"/>
      <c r="AN29" s="9"/>
      <c r="AO29" s="9"/>
      <c r="AP29" s="2"/>
      <c r="AQ29" s="255"/>
      <c r="AR29" s="9"/>
      <c r="AS29" s="9"/>
      <c r="AT29" s="9"/>
      <c r="AU29" s="9"/>
      <c r="AV29" s="9"/>
      <c r="AW29" s="9"/>
      <c r="AX29" s="9"/>
      <c r="AY29" s="9"/>
      <c r="AZ29" s="257">
        <v>144.444444444444</v>
      </c>
    </row>
    <row r="30" spans="2:52" ht="14.1" customHeight="1" x14ac:dyDescent="0.15">
      <c r="B30" s="16" t="s">
        <v>36</v>
      </c>
      <c r="C30" s="255"/>
      <c r="D30" s="9"/>
      <c r="E30" s="9"/>
      <c r="F30" s="9"/>
      <c r="G30" s="9"/>
      <c r="H30" s="9"/>
      <c r="I30" s="9"/>
      <c r="J30" s="9"/>
      <c r="K30" s="9"/>
      <c r="L30" s="2"/>
      <c r="M30" s="255"/>
      <c r="N30" s="9"/>
      <c r="O30" s="9"/>
      <c r="P30" s="9"/>
      <c r="Q30" s="9"/>
      <c r="R30" s="9"/>
      <c r="S30" s="9"/>
      <c r="T30" s="9"/>
      <c r="U30" s="9"/>
      <c r="V30" s="2"/>
      <c r="W30" s="255"/>
      <c r="X30" s="9"/>
      <c r="Y30" s="9"/>
      <c r="Z30" s="9"/>
      <c r="AA30" s="9"/>
      <c r="AB30" s="9"/>
      <c r="AC30" s="9"/>
      <c r="AD30" s="9"/>
      <c r="AE30" s="9"/>
      <c r="AF30" s="2"/>
      <c r="AG30" s="255"/>
      <c r="AH30" s="9"/>
      <c r="AI30" s="9"/>
      <c r="AJ30" s="9"/>
      <c r="AK30" s="9"/>
      <c r="AL30" s="9"/>
      <c r="AM30" s="9"/>
      <c r="AN30" s="9"/>
      <c r="AO30" s="9"/>
      <c r="AP30" s="2"/>
      <c r="AQ30" s="255"/>
      <c r="AR30" s="9"/>
      <c r="AS30" s="9"/>
      <c r="AT30" s="9"/>
      <c r="AU30" s="9"/>
      <c r="AV30" s="9"/>
      <c r="AW30" s="9"/>
      <c r="AX30" s="9"/>
      <c r="AY30" s="9"/>
      <c r="AZ30" s="257"/>
    </row>
    <row r="31" spans="2:52" ht="14.1" customHeight="1" x14ac:dyDescent="0.15">
      <c r="B31" s="16" t="s">
        <v>560</v>
      </c>
      <c r="C31" s="255"/>
      <c r="D31" s="9"/>
      <c r="E31" s="9"/>
      <c r="F31" s="9"/>
      <c r="G31" s="9"/>
      <c r="H31" s="9"/>
      <c r="I31" s="9"/>
      <c r="J31" s="9"/>
      <c r="K31" s="9"/>
      <c r="L31" s="2"/>
      <c r="M31" s="255"/>
      <c r="N31" s="9"/>
      <c r="O31" s="9"/>
      <c r="P31" s="9"/>
      <c r="Q31" s="9"/>
      <c r="R31" s="9"/>
      <c r="S31" s="9"/>
      <c r="T31" s="9"/>
      <c r="U31" s="9"/>
      <c r="V31" s="2"/>
      <c r="W31" s="255"/>
      <c r="X31" s="9"/>
      <c r="Y31" s="9"/>
      <c r="Z31" s="9"/>
      <c r="AA31" s="9"/>
      <c r="AB31" s="9"/>
      <c r="AC31" s="9"/>
      <c r="AD31" s="9"/>
      <c r="AE31" s="9"/>
      <c r="AF31" s="2"/>
      <c r="AG31" s="255"/>
      <c r="AH31" s="9"/>
      <c r="AI31" s="9"/>
      <c r="AJ31" s="9"/>
      <c r="AK31" s="9"/>
      <c r="AL31" s="9"/>
      <c r="AM31" s="9"/>
      <c r="AN31" s="9">
        <v>31.6666666666667</v>
      </c>
      <c r="AO31" s="9"/>
      <c r="AP31" s="2"/>
      <c r="AQ31" s="255"/>
      <c r="AR31" s="9"/>
      <c r="AS31" s="9"/>
      <c r="AT31" s="9"/>
      <c r="AU31" s="9"/>
      <c r="AV31" s="9"/>
      <c r="AW31" s="9"/>
      <c r="AX31" s="9"/>
      <c r="AY31" s="9"/>
      <c r="AZ31" s="257">
        <v>31.6666666666667</v>
      </c>
    </row>
    <row r="32" spans="2:52" ht="14.1" customHeight="1" x14ac:dyDescent="0.15">
      <c r="B32" s="16" t="s">
        <v>561</v>
      </c>
      <c r="C32" s="255"/>
      <c r="D32" s="9"/>
      <c r="E32" s="9"/>
      <c r="F32" s="9"/>
      <c r="G32" s="9"/>
      <c r="H32" s="9"/>
      <c r="I32" s="9"/>
      <c r="J32" s="9"/>
      <c r="K32" s="9"/>
      <c r="L32" s="2"/>
      <c r="M32" s="255"/>
      <c r="N32" s="9"/>
      <c r="O32" s="9"/>
      <c r="P32" s="9"/>
      <c r="Q32" s="9"/>
      <c r="R32" s="9"/>
      <c r="S32" s="9"/>
      <c r="T32" s="9"/>
      <c r="U32" s="9"/>
      <c r="V32" s="2"/>
      <c r="W32" s="255"/>
      <c r="X32" s="9"/>
      <c r="Y32" s="9"/>
      <c r="Z32" s="9"/>
      <c r="AA32" s="9"/>
      <c r="AB32" s="9"/>
      <c r="AC32" s="9"/>
      <c r="AD32" s="9"/>
      <c r="AE32" s="9"/>
      <c r="AF32" s="2"/>
      <c r="AG32" s="255"/>
      <c r="AH32" s="9"/>
      <c r="AI32" s="9"/>
      <c r="AJ32" s="9"/>
      <c r="AK32" s="9"/>
      <c r="AL32" s="9"/>
      <c r="AM32" s="9"/>
      <c r="AN32" s="9"/>
      <c r="AO32" s="9"/>
      <c r="AP32" s="2"/>
      <c r="AQ32" s="255"/>
      <c r="AR32" s="9"/>
      <c r="AS32" s="9"/>
      <c r="AT32" s="9"/>
      <c r="AU32" s="9"/>
      <c r="AV32" s="9"/>
      <c r="AW32" s="9"/>
      <c r="AX32" s="9"/>
      <c r="AY32" s="9"/>
      <c r="AZ32" s="257"/>
    </row>
    <row r="33" spans="2:52" ht="14.1" customHeight="1" x14ac:dyDescent="0.15">
      <c r="B33" s="16" t="s">
        <v>562</v>
      </c>
      <c r="C33" s="255"/>
      <c r="D33" s="9"/>
      <c r="E33" s="9"/>
      <c r="F33" s="9"/>
      <c r="G33" s="9"/>
      <c r="H33" s="9"/>
      <c r="I33" s="9"/>
      <c r="J33" s="9"/>
      <c r="K33" s="9"/>
      <c r="L33" s="2"/>
      <c r="M33" s="255"/>
      <c r="N33" s="9"/>
      <c r="O33" s="9"/>
      <c r="P33" s="9"/>
      <c r="Q33" s="9"/>
      <c r="R33" s="9"/>
      <c r="S33" s="9"/>
      <c r="T33" s="9"/>
      <c r="U33" s="9"/>
      <c r="V33" s="2"/>
      <c r="W33" s="255"/>
      <c r="X33" s="9"/>
      <c r="Y33" s="9"/>
      <c r="Z33" s="9"/>
      <c r="AA33" s="9"/>
      <c r="AB33" s="9"/>
      <c r="AC33" s="9"/>
      <c r="AD33" s="9"/>
      <c r="AE33" s="9"/>
      <c r="AF33" s="2"/>
      <c r="AG33" s="255"/>
      <c r="AH33" s="9"/>
      <c r="AI33" s="9"/>
      <c r="AJ33" s="9"/>
      <c r="AK33" s="9"/>
      <c r="AL33" s="9"/>
      <c r="AM33" s="9"/>
      <c r="AN33" s="9"/>
      <c r="AO33" s="9">
        <v>119.017857142857</v>
      </c>
      <c r="AP33" s="2"/>
      <c r="AQ33" s="255"/>
      <c r="AR33" s="9"/>
      <c r="AS33" s="9"/>
      <c r="AT33" s="9"/>
      <c r="AU33" s="9"/>
      <c r="AV33" s="9"/>
      <c r="AW33" s="9"/>
      <c r="AX33" s="9"/>
      <c r="AY33" s="9"/>
      <c r="AZ33" s="257">
        <v>119.017857142857</v>
      </c>
    </row>
    <row r="34" spans="2:52" ht="14.1" customHeight="1" x14ac:dyDescent="0.15">
      <c r="B34" s="16" t="s">
        <v>30</v>
      </c>
      <c r="C34" s="255"/>
      <c r="D34" s="9"/>
      <c r="E34" s="9"/>
      <c r="F34" s="9"/>
      <c r="G34" s="9"/>
      <c r="H34" s="9"/>
      <c r="I34" s="9"/>
      <c r="J34" s="9"/>
      <c r="K34" s="9"/>
      <c r="L34" s="2">
        <v>3360</v>
      </c>
      <c r="M34" s="255"/>
      <c r="N34" s="9"/>
      <c r="O34" s="9"/>
      <c r="P34" s="9"/>
      <c r="Q34" s="9">
        <v>4500</v>
      </c>
      <c r="R34" s="9">
        <v>4044.4329896907302</v>
      </c>
      <c r="S34" s="9">
        <v>3096.9345484672799</v>
      </c>
      <c r="T34" s="9"/>
      <c r="U34" s="9"/>
      <c r="V34" s="2"/>
      <c r="W34" s="255"/>
      <c r="X34" s="9"/>
      <c r="Y34" s="9"/>
      <c r="Z34" s="9">
        <v>1050</v>
      </c>
      <c r="AA34" s="9"/>
      <c r="AB34" s="9"/>
      <c r="AC34" s="9"/>
      <c r="AD34" s="9"/>
      <c r="AE34" s="9"/>
      <c r="AF34" s="2"/>
      <c r="AG34" s="255"/>
      <c r="AH34" s="9"/>
      <c r="AI34" s="9"/>
      <c r="AJ34" s="9"/>
      <c r="AK34" s="9"/>
      <c r="AL34" s="9"/>
      <c r="AM34" s="9"/>
      <c r="AN34" s="9"/>
      <c r="AO34" s="9"/>
      <c r="AP34" s="2"/>
      <c r="AQ34" s="255"/>
      <c r="AR34" s="9"/>
      <c r="AS34" s="9"/>
      <c r="AT34" s="9"/>
      <c r="AU34" s="9"/>
      <c r="AV34" s="9"/>
      <c r="AW34" s="9"/>
      <c r="AX34" s="9"/>
      <c r="AY34" s="9"/>
      <c r="AZ34" s="257">
        <v>16051.367538158009</v>
      </c>
    </row>
    <row r="35" spans="2:52" ht="14.1" customHeight="1" x14ac:dyDescent="0.15">
      <c r="B35" s="16" t="s">
        <v>563</v>
      </c>
      <c r="C35" s="255"/>
      <c r="D35" s="9"/>
      <c r="E35" s="9"/>
      <c r="F35" s="9"/>
      <c r="G35" s="9"/>
      <c r="H35" s="9"/>
      <c r="I35" s="9"/>
      <c r="J35" s="9"/>
      <c r="K35" s="9"/>
      <c r="L35" s="2"/>
      <c r="M35" s="255"/>
      <c r="N35" s="9"/>
      <c r="O35" s="9"/>
      <c r="P35" s="9"/>
      <c r="Q35" s="9"/>
      <c r="R35" s="9"/>
      <c r="S35" s="9"/>
      <c r="T35" s="9"/>
      <c r="U35" s="9"/>
      <c r="V35" s="2"/>
      <c r="W35" s="255"/>
      <c r="X35" s="9"/>
      <c r="Y35" s="9"/>
      <c r="Z35" s="9"/>
      <c r="AA35" s="9"/>
      <c r="AB35" s="9"/>
      <c r="AC35" s="9"/>
      <c r="AD35" s="9"/>
      <c r="AE35" s="9"/>
      <c r="AF35" s="2"/>
      <c r="AG35" s="255"/>
      <c r="AH35" s="9"/>
      <c r="AI35" s="9"/>
      <c r="AJ35" s="9"/>
      <c r="AK35" s="9">
        <v>71</v>
      </c>
      <c r="AL35" s="9"/>
      <c r="AM35" s="9"/>
      <c r="AN35" s="9"/>
      <c r="AO35" s="9"/>
      <c r="AP35" s="2"/>
      <c r="AQ35" s="255"/>
      <c r="AR35" s="9"/>
      <c r="AS35" s="9"/>
      <c r="AT35" s="9"/>
      <c r="AU35" s="9"/>
      <c r="AV35" s="9"/>
      <c r="AW35" s="9"/>
      <c r="AX35" s="9"/>
      <c r="AY35" s="9"/>
      <c r="AZ35" s="257">
        <v>71</v>
      </c>
    </row>
    <row r="36" spans="2:52" ht="14.1" customHeight="1" x14ac:dyDescent="0.15">
      <c r="B36" s="16" t="s">
        <v>564</v>
      </c>
      <c r="C36" s="255"/>
      <c r="D36" s="9"/>
      <c r="E36" s="9"/>
      <c r="F36" s="9"/>
      <c r="G36" s="9"/>
      <c r="H36" s="9"/>
      <c r="I36" s="9"/>
      <c r="J36" s="9"/>
      <c r="K36" s="9"/>
      <c r="L36" s="2"/>
      <c r="M36" s="255"/>
      <c r="N36" s="9"/>
      <c r="O36" s="9"/>
      <c r="P36" s="9"/>
      <c r="Q36" s="9"/>
      <c r="R36" s="9"/>
      <c r="S36" s="9"/>
      <c r="T36" s="9"/>
      <c r="U36" s="9"/>
      <c r="V36" s="2"/>
      <c r="W36" s="255"/>
      <c r="X36" s="9"/>
      <c r="Y36" s="9"/>
      <c r="Z36" s="9"/>
      <c r="AA36" s="9"/>
      <c r="AB36" s="9"/>
      <c r="AC36" s="9"/>
      <c r="AD36" s="9"/>
      <c r="AE36" s="9"/>
      <c r="AF36" s="2"/>
      <c r="AG36" s="255"/>
      <c r="AH36" s="9"/>
      <c r="AI36" s="9"/>
      <c r="AJ36" s="9">
        <v>255</v>
      </c>
      <c r="AK36" s="9"/>
      <c r="AL36" s="9"/>
      <c r="AM36" s="9"/>
      <c r="AN36" s="9"/>
      <c r="AO36" s="9"/>
      <c r="AP36" s="2"/>
      <c r="AQ36" s="255"/>
      <c r="AR36" s="9"/>
      <c r="AS36" s="9"/>
      <c r="AT36" s="9"/>
      <c r="AU36" s="9"/>
      <c r="AV36" s="9"/>
      <c r="AW36" s="9"/>
      <c r="AX36" s="9"/>
      <c r="AY36" s="9"/>
      <c r="AZ36" s="257">
        <v>255</v>
      </c>
    </row>
    <row r="37" spans="2:52" ht="14.1" customHeight="1" x14ac:dyDescent="0.15">
      <c r="B37" s="16" t="s">
        <v>565</v>
      </c>
      <c r="C37" s="255"/>
      <c r="D37" s="9"/>
      <c r="E37" s="9"/>
      <c r="F37" s="9"/>
      <c r="G37" s="9"/>
      <c r="H37" s="9"/>
      <c r="I37" s="9"/>
      <c r="J37" s="9"/>
      <c r="K37" s="9"/>
      <c r="L37" s="2"/>
      <c r="M37" s="255"/>
      <c r="N37" s="9"/>
      <c r="O37" s="9"/>
      <c r="P37" s="9"/>
      <c r="Q37" s="9"/>
      <c r="R37" s="9"/>
      <c r="S37" s="9"/>
      <c r="T37" s="9"/>
      <c r="U37" s="9"/>
      <c r="V37" s="2"/>
      <c r="W37" s="255"/>
      <c r="X37" s="9"/>
      <c r="Y37" s="9"/>
      <c r="Z37" s="9"/>
      <c r="AA37" s="9"/>
      <c r="AB37" s="9"/>
      <c r="AC37" s="9"/>
      <c r="AD37" s="9"/>
      <c r="AE37" s="9"/>
      <c r="AF37" s="2"/>
      <c r="AG37" s="255"/>
      <c r="AH37" s="9"/>
      <c r="AI37" s="9">
        <v>211.25</v>
      </c>
      <c r="AJ37" s="9"/>
      <c r="AK37" s="9"/>
      <c r="AL37" s="9"/>
      <c r="AM37" s="9"/>
      <c r="AN37" s="9"/>
      <c r="AO37" s="9"/>
      <c r="AP37" s="2"/>
      <c r="AQ37" s="255"/>
      <c r="AR37" s="9"/>
      <c r="AS37" s="9"/>
      <c r="AT37" s="9"/>
      <c r="AU37" s="9"/>
      <c r="AV37" s="9"/>
      <c r="AW37" s="9"/>
      <c r="AX37" s="9"/>
      <c r="AY37" s="9"/>
      <c r="AZ37" s="257">
        <v>211.25</v>
      </c>
    </row>
    <row r="38" spans="2:52" ht="14.1" customHeight="1" x14ac:dyDescent="0.15">
      <c r="B38" s="16" t="s">
        <v>566</v>
      </c>
      <c r="C38" s="255"/>
      <c r="D38" s="9"/>
      <c r="E38" s="9"/>
      <c r="F38" s="9"/>
      <c r="G38" s="9"/>
      <c r="H38" s="9"/>
      <c r="I38" s="9"/>
      <c r="J38" s="9"/>
      <c r="K38" s="9"/>
      <c r="L38" s="2"/>
      <c r="M38" s="255"/>
      <c r="N38" s="9"/>
      <c r="O38" s="9"/>
      <c r="P38" s="9"/>
      <c r="Q38" s="9"/>
      <c r="R38" s="9"/>
      <c r="S38" s="9"/>
      <c r="T38" s="9"/>
      <c r="U38" s="9"/>
      <c r="V38" s="2"/>
      <c r="W38" s="255"/>
      <c r="X38" s="9"/>
      <c r="Y38" s="9"/>
      <c r="Z38" s="9"/>
      <c r="AA38" s="9"/>
      <c r="AB38" s="9"/>
      <c r="AC38" s="9"/>
      <c r="AD38" s="9"/>
      <c r="AE38" s="9"/>
      <c r="AF38" s="2"/>
      <c r="AG38" s="255"/>
      <c r="AH38" s="9">
        <v>52.5</v>
      </c>
      <c r="AI38" s="9"/>
      <c r="AJ38" s="9"/>
      <c r="AK38" s="9"/>
      <c r="AL38" s="9"/>
      <c r="AM38" s="9"/>
      <c r="AN38" s="9"/>
      <c r="AO38" s="9"/>
      <c r="AP38" s="2"/>
      <c r="AQ38" s="255"/>
      <c r="AR38" s="9"/>
      <c r="AS38" s="9"/>
      <c r="AT38" s="9"/>
      <c r="AU38" s="9"/>
      <c r="AV38" s="9"/>
      <c r="AW38" s="9"/>
      <c r="AX38" s="9"/>
      <c r="AY38" s="9"/>
      <c r="AZ38" s="257">
        <v>52.5</v>
      </c>
    </row>
    <row r="39" spans="2:52" ht="14.1" customHeight="1" x14ac:dyDescent="0.15">
      <c r="B39" s="16" t="s">
        <v>39</v>
      </c>
      <c r="C39" s="255"/>
      <c r="D39" s="9"/>
      <c r="E39" s="9"/>
      <c r="F39" s="9"/>
      <c r="G39" s="9"/>
      <c r="H39" s="9"/>
      <c r="I39" s="9"/>
      <c r="J39" s="9"/>
      <c r="K39" s="9"/>
      <c r="L39" s="2"/>
      <c r="M39" s="255"/>
      <c r="N39" s="9"/>
      <c r="O39" s="9"/>
      <c r="P39" s="9"/>
      <c r="Q39" s="9"/>
      <c r="R39" s="9"/>
      <c r="S39" s="9">
        <v>922.35571968395698</v>
      </c>
      <c r="T39" s="9"/>
      <c r="U39" s="9"/>
      <c r="V39" s="2"/>
      <c r="W39" s="255"/>
      <c r="X39" s="9"/>
      <c r="Y39" s="9"/>
      <c r="Z39" s="9"/>
      <c r="AA39" s="9"/>
      <c r="AB39" s="9"/>
      <c r="AC39" s="9"/>
      <c r="AD39" s="9"/>
      <c r="AE39" s="9"/>
      <c r="AF39" s="2"/>
      <c r="AG39" s="255"/>
      <c r="AH39" s="9"/>
      <c r="AI39" s="9"/>
      <c r="AJ39" s="9"/>
      <c r="AK39" s="9"/>
      <c r="AL39" s="9"/>
      <c r="AM39" s="9"/>
      <c r="AN39" s="9"/>
      <c r="AO39" s="9"/>
      <c r="AP39" s="2"/>
      <c r="AQ39" s="255"/>
      <c r="AR39" s="9"/>
      <c r="AS39" s="9"/>
      <c r="AT39" s="9"/>
      <c r="AU39" s="9"/>
      <c r="AV39" s="9"/>
      <c r="AW39" s="9"/>
      <c r="AX39" s="9"/>
      <c r="AY39" s="9"/>
      <c r="AZ39" s="257">
        <v>922.35571968395698</v>
      </c>
    </row>
    <row r="40" spans="2:52" ht="14.1" customHeight="1" x14ac:dyDescent="0.15">
      <c r="B40" s="16" t="s">
        <v>567</v>
      </c>
      <c r="C40" s="255"/>
      <c r="D40" s="9"/>
      <c r="E40" s="9"/>
      <c r="F40" s="9"/>
      <c r="G40" s="9"/>
      <c r="H40" s="9"/>
      <c r="I40" s="9"/>
      <c r="J40" s="9"/>
      <c r="K40" s="9"/>
      <c r="L40" s="2"/>
      <c r="M40" s="255"/>
      <c r="N40" s="9"/>
      <c r="O40" s="9"/>
      <c r="P40" s="9"/>
      <c r="Q40" s="9">
        <v>1104.8816757275399</v>
      </c>
      <c r="R40" s="9"/>
      <c r="S40" s="9"/>
      <c r="T40" s="9"/>
      <c r="U40" s="9"/>
      <c r="V40" s="2"/>
      <c r="W40" s="255"/>
      <c r="X40" s="9"/>
      <c r="Y40" s="9"/>
      <c r="Z40" s="9"/>
      <c r="AA40" s="9"/>
      <c r="AB40" s="9"/>
      <c r="AC40" s="9"/>
      <c r="AD40" s="9">
        <v>15</v>
      </c>
      <c r="AE40" s="9"/>
      <c r="AF40" s="2"/>
      <c r="AG40" s="255"/>
      <c r="AH40" s="9"/>
      <c r="AI40" s="9"/>
      <c r="AJ40" s="9"/>
      <c r="AK40" s="9"/>
      <c r="AL40" s="9"/>
      <c r="AM40" s="9"/>
      <c r="AN40" s="9"/>
      <c r="AO40" s="9"/>
      <c r="AP40" s="2"/>
      <c r="AQ40" s="255"/>
      <c r="AR40" s="9"/>
      <c r="AS40" s="9"/>
      <c r="AT40" s="9"/>
      <c r="AU40" s="9"/>
      <c r="AV40" s="9"/>
      <c r="AW40" s="9"/>
      <c r="AX40" s="9"/>
      <c r="AY40" s="9"/>
      <c r="AZ40" s="257">
        <v>1119.8816757275399</v>
      </c>
    </row>
    <row r="41" spans="2:52" ht="14.1" customHeight="1" x14ac:dyDescent="0.15">
      <c r="B41" s="16" t="s">
        <v>568</v>
      </c>
      <c r="C41" s="255"/>
      <c r="D41" s="9"/>
      <c r="E41" s="9"/>
      <c r="F41" s="9"/>
      <c r="G41" s="9"/>
      <c r="H41" s="9"/>
      <c r="I41" s="9"/>
      <c r="J41" s="9"/>
      <c r="K41" s="9"/>
      <c r="L41" s="2"/>
      <c r="M41" s="255"/>
      <c r="N41" s="9"/>
      <c r="O41" s="9"/>
      <c r="P41" s="9"/>
      <c r="Q41" s="9"/>
      <c r="R41" s="9"/>
      <c r="S41" s="9"/>
      <c r="T41" s="9"/>
      <c r="U41" s="9"/>
      <c r="V41" s="2"/>
      <c r="W41" s="255"/>
      <c r="X41" s="9"/>
      <c r="Y41" s="9"/>
      <c r="Z41" s="9"/>
      <c r="AA41" s="9"/>
      <c r="AB41" s="9"/>
      <c r="AC41" s="9"/>
      <c r="AD41" s="9">
        <v>169.15909090909099</v>
      </c>
      <c r="AE41" s="9"/>
      <c r="AF41" s="2"/>
      <c r="AG41" s="255"/>
      <c r="AH41" s="9"/>
      <c r="AI41" s="9"/>
      <c r="AJ41" s="9"/>
      <c r="AK41" s="9"/>
      <c r="AL41" s="9"/>
      <c r="AM41" s="9"/>
      <c r="AN41" s="9"/>
      <c r="AO41" s="9"/>
      <c r="AP41" s="2"/>
      <c r="AQ41" s="255"/>
      <c r="AR41" s="9"/>
      <c r="AS41" s="9"/>
      <c r="AT41" s="9"/>
      <c r="AU41" s="9"/>
      <c r="AV41" s="9"/>
      <c r="AW41" s="9"/>
      <c r="AX41" s="9"/>
      <c r="AY41" s="9"/>
      <c r="AZ41" s="257">
        <v>169.15909090909099</v>
      </c>
    </row>
    <row r="42" spans="2:52" ht="14.1" customHeight="1" x14ac:dyDescent="0.15">
      <c r="B42" s="16" t="s">
        <v>569</v>
      </c>
      <c r="C42" s="255"/>
      <c r="D42" s="9"/>
      <c r="E42" s="9"/>
      <c r="F42" s="9"/>
      <c r="G42" s="9"/>
      <c r="H42" s="9"/>
      <c r="I42" s="9"/>
      <c r="J42" s="9"/>
      <c r="K42" s="9"/>
      <c r="L42" s="2"/>
      <c r="M42" s="255"/>
      <c r="N42" s="9"/>
      <c r="O42" s="9"/>
      <c r="P42" s="9"/>
      <c r="Q42" s="9"/>
      <c r="R42" s="9"/>
      <c r="S42" s="9"/>
      <c r="T42" s="9"/>
      <c r="U42" s="9"/>
      <c r="V42" s="2"/>
      <c r="W42" s="255"/>
      <c r="X42" s="9"/>
      <c r="Y42" s="9"/>
      <c r="Z42" s="9"/>
      <c r="AA42" s="9"/>
      <c r="AB42" s="9"/>
      <c r="AC42" s="9"/>
      <c r="AD42" s="9"/>
      <c r="AE42" s="9"/>
      <c r="AF42" s="2">
        <v>35.625</v>
      </c>
      <c r="AG42" s="255"/>
      <c r="AH42" s="9"/>
      <c r="AI42" s="9"/>
      <c r="AJ42" s="9"/>
      <c r="AK42" s="9"/>
      <c r="AL42" s="9"/>
      <c r="AM42" s="9"/>
      <c r="AN42" s="9"/>
      <c r="AO42" s="9"/>
      <c r="AP42" s="2"/>
      <c r="AQ42" s="255"/>
      <c r="AR42" s="9"/>
      <c r="AS42" s="9"/>
      <c r="AT42" s="9"/>
      <c r="AU42" s="9"/>
      <c r="AV42" s="9"/>
      <c r="AW42" s="9"/>
      <c r="AX42" s="9"/>
      <c r="AY42" s="9"/>
      <c r="AZ42" s="257">
        <v>35.625</v>
      </c>
    </row>
    <row r="43" spans="2:52" ht="14.1" customHeight="1" x14ac:dyDescent="0.15">
      <c r="B43" s="16" t="s">
        <v>570</v>
      </c>
      <c r="C43" s="255"/>
      <c r="D43" s="9"/>
      <c r="E43" s="9"/>
      <c r="F43" s="9"/>
      <c r="G43" s="9"/>
      <c r="H43" s="9"/>
      <c r="I43" s="9"/>
      <c r="J43" s="9"/>
      <c r="K43" s="9"/>
      <c r="L43" s="2"/>
      <c r="M43" s="255"/>
      <c r="N43" s="9"/>
      <c r="O43" s="9"/>
      <c r="P43" s="9"/>
      <c r="Q43" s="9"/>
      <c r="R43" s="9"/>
      <c r="S43" s="9"/>
      <c r="T43" s="9"/>
      <c r="U43" s="9"/>
      <c r="V43" s="2"/>
      <c r="W43" s="255"/>
      <c r="X43" s="9"/>
      <c r="Y43" s="9"/>
      <c r="Z43" s="9"/>
      <c r="AA43" s="9"/>
      <c r="AB43" s="9"/>
      <c r="AC43" s="9"/>
      <c r="AD43" s="9"/>
      <c r="AE43" s="9"/>
      <c r="AF43" s="2"/>
      <c r="AG43" s="255"/>
      <c r="AH43" s="9"/>
      <c r="AI43" s="9"/>
      <c r="AJ43" s="9"/>
      <c r="AK43" s="9"/>
      <c r="AL43" s="9"/>
      <c r="AM43" s="9"/>
      <c r="AN43" s="9"/>
      <c r="AO43" s="9"/>
      <c r="AP43" s="2"/>
      <c r="AQ43" s="255"/>
      <c r="AR43" s="9"/>
      <c r="AS43" s="9"/>
      <c r="AT43" s="9"/>
      <c r="AU43" s="9"/>
      <c r="AV43" s="9"/>
      <c r="AW43" s="9"/>
      <c r="AX43" s="9"/>
      <c r="AY43" s="9"/>
      <c r="AZ43" s="257"/>
    </row>
    <row r="44" spans="2:52" ht="14.1" customHeight="1" x14ac:dyDescent="0.15">
      <c r="B44" s="16" t="s">
        <v>33</v>
      </c>
      <c r="C44" s="255"/>
      <c r="D44" s="9"/>
      <c r="E44" s="9"/>
      <c r="F44" s="9"/>
      <c r="G44" s="9"/>
      <c r="H44" s="9"/>
      <c r="I44" s="9"/>
      <c r="J44" s="9"/>
      <c r="K44" s="9"/>
      <c r="L44" s="2"/>
      <c r="M44" s="255"/>
      <c r="N44" s="9"/>
      <c r="O44" s="9"/>
      <c r="P44" s="9"/>
      <c r="Q44" s="9"/>
      <c r="R44" s="9"/>
      <c r="S44" s="9">
        <v>828.75</v>
      </c>
      <c r="T44" s="9"/>
      <c r="U44" s="9"/>
      <c r="V44" s="2"/>
      <c r="W44" s="255"/>
      <c r="X44" s="9"/>
      <c r="Y44" s="9"/>
      <c r="Z44" s="9"/>
      <c r="AA44" s="9"/>
      <c r="AB44" s="9"/>
      <c r="AC44" s="9"/>
      <c r="AD44" s="9"/>
      <c r="AE44" s="9"/>
      <c r="AF44" s="2"/>
      <c r="AG44" s="255"/>
      <c r="AH44" s="9"/>
      <c r="AI44" s="9"/>
      <c r="AJ44" s="9"/>
      <c r="AK44" s="9"/>
      <c r="AL44" s="9"/>
      <c r="AM44" s="9"/>
      <c r="AN44" s="9"/>
      <c r="AO44" s="9"/>
      <c r="AP44" s="2"/>
      <c r="AQ44" s="255"/>
      <c r="AR44" s="9"/>
      <c r="AS44" s="9"/>
      <c r="AT44" s="9"/>
      <c r="AU44" s="9"/>
      <c r="AV44" s="9"/>
      <c r="AW44" s="9"/>
      <c r="AX44" s="9"/>
      <c r="AY44" s="9"/>
      <c r="AZ44" s="257">
        <v>828.75</v>
      </c>
    </row>
    <row r="45" spans="2:52" ht="14.1" customHeight="1" x14ac:dyDescent="0.15">
      <c r="B45" s="16" t="s">
        <v>40</v>
      </c>
      <c r="C45" s="255"/>
      <c r="D45" s="9"/>
      <c r="E45" s="9"/>
      <c r="F45" s="9"/>
      <c r="G45" s="9"/>
      <c r="H45" s="9"/>
      <c r="I45" s="9"/>
      <c r="J45" s="9"/>
      <c r="K45" s="9"/>
      <c r="L45" s="2"/>
      <c r="M45" s="255"/>
      <c r="N45" s="9"/>
      <c r="O45" s="9"/>
      <c r="P45" s="9"/>
      <c r="Q45" s="9"/>
      <c r="R45" s="9"/>
      <c r="S45" s="9"/>
      <c r="T45" s="9"/>
      <c r="U45" s="9"/>
      <c r="V45" s="2"/>
      <c r="W45" s="255"/>
      <c r="X45" s="9"/>
      <c r="Y45" s="9"/>
      <c r="Z45" s="9"/>
      <c r="AA45" s="9"/>
      <c r="AB45" s="9"/>
      <c r="AC45" s="9"/>
      <c r="AD45" s="9"/>
      <c r="AE45" s="9"/>
      <c r="AF45" s="2"/>
      <c r="AG45" s="255"/>
      <c r="AH45" s="9"/>
      <c r="AI45" s="9"/>
      <c r="AJ45" s="9"/>
      <c r="AK45" s="9"/>
      <c r="AL45" s="9"/>
      <c r="AM45" s="9"/>
      <c r="AN45" s="9"/>
      <c r="AO45" s="9"/>
      <c r="AP45" s="2"/>
      <c r="AQ45" s="255"/>
      <c r="AR45" s="9"/>
      <c r="AS45" s="9"/>
      <c r="AT45" s="9"/>
      <c r="AU45" s="9"/>
      <c r="AV45" s="9"/>
      <c r="AW45" s="9"/>
      <c r="AX45" s="9">
        <v>15</v>
      </c>
      <c r="AY45" s="9"/>
      <c r="AZ45" s="257">
        <v>15</v>
      </c>
    </row>
    <row r="46" spans="2:52" ht="14.1" customHeight="1" x14ac:dyDescent="0.15">
      <c r="B46" s="16" t="s">
        <v>215</v>
      </c>
      <c r="C46" s="255"/>
      <c r="D46" s="9"/>
      <c r="E46" s="9"/>
      <c r="F46" s="9"/>
      <c r="G46" s="9"/>
      <c r="H46" s="9"/>
      <c r="I46" s="9"/>
      <c r="J46" s="9"/>
      <c r="K46" s="9"/>
      <c r="L46" s="2"/>
      <c r="M46" s="255"/>
      <c r="N46" s="9"/>
      <c r="O46" s="9"/>
      <c r="P46" s="9"/>
      <c r="Q46" s="9">
        <v>55.135135135135101</v>
      </c>
      <c r="R46" s="9"/>
      <c r="S46" s="9"/>
      <c r="T46" s="9"/>
      <c r="U46" s="9"/>
      <c r="V46" s="2"/>
      <c r="W46" s="255"/>
      <c r="X46" s="9"/>
      <c r="Y46" s="9"/>
      <c r="Z46" s="9"/>
      <c r="AA46" s="9"/>
      <c r="AB46" s="9"/>
      <c r="AC46" s="9"/>
      <c r="AD46" s="9"/>
      <c r="AE46" s="9"/>
      <c r="AF46" s="2"/>
      <c r="AG46" s="255"/>
      <c r="AH46" s="9"/>
      <c r="AI46" s="9"/>
      <c r="AJ46" s="9"/>
      <c r="AK46" s="9"/>
      <c r="AL46" s="9"/>
      <c r="AM46" s="9"/>
      <c r="AN46" s="9"/>
      <c r="AO46" s="9"/>
      <c r="AP46" s="2"/>
      <c r="AQ46" s="255"/>
      <c r="AR46" s="9"/>
      <c r="AS46" s="9"/>
      <c r="AT46" s="9"/>
      <c r="AU46" s="9"/>
      <c r="AV46" s="9"/>
      <c r="AW46" s="9"/>
      <c r="AX46" s="9"/>
      <c r="AY46" s="9"/>
      <c r="AZ46" s="257">
        <v>55.135135135135101</v>
      </c>
    </row>
    <row r="47" spans="2:52" ht="14.1" customHeight="1" x14ac:dyDescent="0.15">
      <c r="B47" s="16" t="s">
        <v>571</v>
      </c>
      <c r="C47" s="255"/>
      <c r="D47" s="9"/>
      <c r="E47" s="9"/>
      <c r="F47" s="9"/>
      <c r="G47" s="9"/>
      <c r="H47" s="9"/>
      <c r="I47" s="9"/>
      <c r="J47" s="9"/>
      <c r="K47" s="9"/>
      <c r="L47" s="2"/>
      <c r="M47" s="255"/>
      <c r="N47" s="9"/>
      <c r="O47" s="9"/>
      <c r="P47" s="9"/>
      <c r="Q47" s="9"/>
      <c r="R47" s="9"/>
      <c r="S47" s="9"/>
      <c r="T47" s="9"/>
      <c r="U47" s="9"/>
      <c r="V47" s="2"/>
      <c r="W47" s="255"/>
      <c r="X47" s="9"/>
      <c r="Y47" s="9"/>
      <c r="Z47" s="9"/>
      <c r="AA47" s="9"/>
      <c r="AB47" s="9"/>
      <c r="AC47" s="9"/>
      <c r="AD47" s="9"/>
      <c r="AE47" s="9"/>
      <c r="AF47" s="2"/>
      <c r="AG47" s="255"/>
      <c r="AH47" s="9"/>
      <c r="AI47" s="9"/>
      <c r="AJ47" s="9"/>
      <c r="AK47" s="9"/>
      <c r="AL47" s="9"/>
      <c r="AM47" s="9"/>
      <c r="AN47" s="9"/>
      <c r="AO47" s="9"/>
      <c r="AP47" s="2"/>
      <c r="AQ47" s="255"/>
      <c r="AR47" s="9">
        <v>30</v>
      </c>
      <c r="AS47" s="9"/>
      <c r="AT47" s="9"/>
      <c r="AU47" s="9"/>
      <c r="AV47" s="9"/>
      <c r="AW47" s="9"/>
      <c r="AX47" s="9"/>
      <c r="AY47" s="9"/>
      <c r="AZ47" s="257">
        <v>30</v>
      </c>
    </row>
    <row r="48" spans="2:52" ht="14.1" customHeight="1" x14ac:dyDescent="0.15">
      <c r="B48" s="16" t="s">
        <v>572</v>
      </c>
      <c r="C48" s="255"/>
      <c r="D48" s="9"/>
      <c r="E48" s="9"/>
      <c r="F48" s="9"/>
      <c r="G48" s="9"/>
      <c r="H48" s="9"/>
      <c r="I48" s="9"/>
      <c r="J48" s="9"/>
      <c r="K48" s="9"/>
      <c r="L48" s="2"/>
      <c r="M48" s="255"/>
      <c r="N48" s="9"/>
      <c r="O48" s="9"/>
      <c r="P48" s="9"/>
      <c r="Q48" s="9"/>
      <c r="R48" s="9"/>
      <c r="S48" s="9"/>
      <c r="T48" s="9"/>
      <c r="U48" s="9"/>
      <c r="V48" s="2"/>
      <c r="W48" s="255"/>
      <c r="X48" s="9"/>
      <c r="Y48" s="9"/>
      <c r="Z48" s="9"/>
      <c r="AA48" s="9"/>
      <c r="AB48" s="9"/>
      <c r="AC48" s="9"/>
      <c r="AD48" s="9"/>
      <c r="AE48" s="9"/>
      <c r="AF48" s="2"/>
      <c r="AG48" s="255"/>
      <c r="AH48" s="9"/>
      <c r="AI48" s="9"/>
      <c r="AJ48" s="9"/>
      <c r="AK48" s="9"/>
      <c r="AL48" s="9"/>
      <c r="AM48" s="9"/>
      <c r="AN48" s="9"/>
      <c r="AO48" s="9"/>
      <c r="AP48" s="2"/>
      <c r="AQ48" s="255"/>
      <c r="AR48" s="9"/>
      <c r="AS48" s="9"/>
      <c r="AT48" s="9"/>
      <c r="AU48" s="9"/>
      <c r="AV48" s="9"/>
      <c r="AW48" s="9"/>
      <c r="AX48" s="9"/>
      <c r="AY48" s="9"/>
      <c r="AZ48" s="257"/>
    </row>
    <row r="49" spans="2:52" ht="14.1" customHeight="1" x14ac:dyDescent="0.15">
      <c r="B49" s="16" t="s">
        <v>573</v>
      </c>
      <c r="C49" s="255"/>
      <c r="D49" s="9"/>
      <c r="E49" s="9"/>
      <c r="F49" s="9"/>
      <c r="G49" s="9"/>
      <c r="H49" s="9"/>
      <c r="I49" s="9"/>
      <c r="J49" s="9"/>
      <c r="K49" s="9"/>
      <c r="L49" s="2"/>
      <c r="M49" s="255"/>
      <c r="N49" s="9"/>
      <c r="O49" s="9"/>
      <c r="P49" s="9"/>
      <c r="Q49" s="9"/>
      <c r="R49" s="9"/>
      <c r="S49" s="9"/>
      <c r="T49" s="9"/>
      <c r="U49" s="9"/>
      <c r="V49" s="2"/>
      <c r="W49" s="255"/>
      <c r="X49" s="9"/>
      <c r="Y49" s="9"/>
      <c r="Z49" s="9"/>
      <c r="AA49" s="9"/>
      <c r="AB49" s="9"/>
      <c r="AC49" s="9"/>
      <c r="AD49" s="9"/>
      <c r="AE49" s="9"/>
      <c r="AF49" s="2"/>
      <c r="AG49" s="255"/>
      <c r="AH49" s="9"/>
      <c r="AI49" s="9"/>
      <c r="AJ49" s="9"/>
      <c r="AK49" s="9"/>
      <c r="AL49" s="9"/>
      <c r="AM49" s="9"/>
      <c r="AN49" s="9"/>
      <c r="AO49" s="9"/>
      <c r="AP49" s="2"/>
      <c r="AQ49" s="255"/>
      <c r="AR49" s="9"/>
      <c r="AS49" s="9"/>
      <c r="AT49" s="9"/>
      <c r="AU49" s="9"/>
      <c r="AV49" s="9"/>
      <c r="AW49" s="9"/>
      <c r="AX49" s="9"/>
      <c r="AY49" s="9"/>
      <c r="AZ49" s="257"/>
    </row>
    <row r="50" spans="2:52" ht="14.1" customHeight="1" thickBot="1" x14ac:dyDescent="0.2">
      <c r="B50" s="17" t="s">
        <v>26</v>
      </c>
      <c r="C50" s="805"/>
      <c r="D50" s="806"/>
      <c r="E50" s="806"/>
      <c r="F50" s="806"/>
      <c r="G50" s="806"/>
      <c r="H50" s="806"/>
      <c r="I50" s="806"/>
      <c r="J50" s="806"/>
      <c r="K50" s="806"/>
      <c r="L50" s="400"/>
      <c r="M50" s="258"/>
      <c r="N50" s="19"/>
      <c r="O50" s="19"/>
      <c r="P50" s="19"/>
      <c r="Q50" s="19"/>
      <c r="R50" s="19"/>
      <c r="S50" s="19"/>
      <c r="T50" s="19"/>
      <c r="U50" s="19"/>
      <c r="V50" s="20"/>
      <c r="W50" s="258"/>
      <c r="X50" s="19"/>
      <c r="Y50" s="19"/>
      <c r="Z50" s="19"/>
      <c r="AA50" s="19"/>
      <c r="AB50" s="19"/>
      <c r="AC50" s="19"/>
      <c r="AD50" s="19"/>
      <c r="AE50" s="19"/>
      <c r="AF50" s="20"/>
      <c r="AG50" s="258"/>
      <c r="AH50" s="19"/>
      <c r="AI50" s="19"/>
      <c r="AJ50" s="19"/>
      <c r="AK50" s="19"/>
      <c r="AL50" s="19"/>
      <c r="AM50" s="19"/>
      <c r="AN50" s="19"/>
      <c r="AO50" s="19"/>
      <c r="AP50" s="20"/>
      <c r="AQ50" s="258"/>
      <c r="AR50" s="19">
        <v>450</v>
      </c>
      <c r="AS50" s="19">
        <v>60</v>
      </c>
      <c r="AT50" s="19"/>
      <c r="AU50" s="19"/>
      <c r="AV50" s="19">
        <v>60</v>
      </c>
      <c r="AW50" s="19">
        <v>15</v>
      </c>
      <c r="AX50" s="19"/>
      <c r="AY50" s="19"/>
      <c r="AZ50" s="260">
        <v>585</v>
      </c>
    </row>
    <row r="51" spans="2:52" ht="14.1" customHeight="1" thickBot="1" x14ac:dyDescent="0.2">
      <c r="B51" s="807" t="s">
        <v>2</v>
      </c>
      <c r="C51" s="261">
        <v>17329.443214368097</v>
      </c>
      <c r="D51" s="22">
        <v>1393.51604278075</v>
      </c>
      <c r="E51" s="22">
        <v>5831.2528604118997</v>
      </c>
      <c r="F51" s="22">
        <v>1315.57704524578</v>
      </c>
      <c r="G51" s="22">
        <v>66.118421052631604</v>
      </c>
      <c r="H51" s="22"/>
      <c r="I51" s="22">
        <v>3315</v>
      </c>
      <c r="J51" s="22">
        <v>745.357142857143</v>
      </c>
      <c r="K51" s="22">
        <v>5010</v>
      </c>
      <c r="L51" s="3">
        <v>4920</v>
      </c>
      <c r="M51" s="261">
        <v>2932.3647026732201</v>
      </c>
      <c r="N51" s="22">
        <v>3179.1322314049498</v>
      </c>
      <c r="O51" s="22">
        <v>2325</v>
      </c>
      <c r="P51" s="22">
        <v>2179.5682989690699</v>
      </c>
      <c r="Q51" s="22">
        <v>5660.0168108626749</v>
      </c>
      <c r="R51" s="22">
        <v>4044.4329896907302</v>
      </c>
      <c r="S51" s="22">
        <v>4848.0402681512369</v>
      </c>
      <c r="T51" s="22">
        <v>77.307692307692307</v>
      </c>
      <c r="U51" s="22"/>
      <c r="V51" s="3"/>
      <c r="W51" s="261"/>
      <c r="X51" s="22"/>
      <c r="Y51" s="22">
        <v>144.444444444444</v>
      </c>
      <c r="Z51" s="22">
        <v>1222.3076923076919</v>
      </c>
      <c r="AA51" s="22">
        <v>15</v>
      </c>
      <c r="AB51" s="22"/>
      <c r="AC51" s="22"/>
      <c r="AD51" s="22">
        <v>184.15909090909099</v>
      </c>
      <c r="AE51" s="22"/>
      <c r="AF51" s="3">
        <v>35.625</v>
      </c>
      <c r="AG51" s="261">
        <v>10597.87858486621</v>
      </c>
      <c r="AH51" s="22">
        <v>52.5</v>
      </c>
      <c r="AI51" s="22">
        <v>211.25</v>
      </c>
      <c r="AJ51" s="22">
        <v>255</v>
      </c>
      <c r="AK51" s="22">
        <v>71</v>
      </c>
      <c r="AL51" s="22">
        <v>801.09375</v>
      </c>
      <c r="AM51" s="22">
        <v>289.50980392156902</v>
      </c>
      <c r="AN51" s="22">
        <v>31.6666666666667</v>
      </c>
      <c r="AO51" s="22">
        <v>119.017857142857</v>
      </c>
      <c r="AP51" s="3">
        <v>15</v>
      </c>
      <c r="AQ51" s="261">
        <v>2292.0457482553602</v>
      </c>
      <c r="AR51" s="22">
        <v>480</v>
      </c>
      <c r="AS51" s="22">
        <v>60</v>
      </c>
      <c r="AT51" s="22">
        <v>374.30270270270302</v>
      </c>
      <c r="AU51" s="22"/>
      <c r="AV51" s="22">
        <v>60</v>
      </c>
      <c r="AW51" s="22">
        <v>15</v>
      </c>
      <c r="AX51" s="22">
        <v>15</v>
      </c>
      <c r="AY51" s="22"/>
      <c r="AZ51" s="263">
        <v>82513.929061992458</v>
      </c>
    </row>
  </sheetData>
  <mergeCells count="5">
    <mergeCell ref="C2:J2"/>
    <mergeCell ref="M2:T2"/>
    <mergeCell ref="W2:AD2"/>
    <mergeCell ref="AG2:AN2"/>
    <mergeCell ref="AQ2:AX2"/>
  </mergeCells>
  <phoneticPr fontId="3"/>
  <pageMargins left="0.59055118110236227" right="0.59055118110236227" top="0.78740157480314965" bottom="0.78740157480314965" header="0.51181102362204722" footer="0.51181102362204722"/>
  <pageSetup paperSize="9" scale="98" firstPageNumber="202" fitToWidth="0" orientation="portrait" r:id="rId1"/>
  <headerFooter scaleWithDoc="0" alignWithMargins="0">
    <oddFooter>&amp;C&amp;P</oddFooter>
  </headerFooter>
  <colBreaks count="4" manualBreakCount="4">
    <brk id="12" max="1048575" man="1"/>
    <brk id="22" max="1048575" man="1"/>
    <brk id="32" max="1048575" man="1"/>
    <brk id="42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89"/>
  <sheetViews>
    <sheetView view="pageBreakPreview" zoomScaleNormal="100" zoomScaleSheetLayoutView="100" workbookViewId="0"/>
  </sheetViews>
  <sheetFormatPr defaultRowHeight="12" x14ac:dyDescent="0.15"/>
  <cols>
    <col min="1" max="1" width="1.625" style="808" customWidth="1"/>
    <col min="2" max="2" width="11.625" style="808" customWidth="1"/>
    <col min="3" max="3" width="7.625" style="849" customWidth="1"/>
    <col min="4" max="4" width="7.625" style="850" customWidth="1"/>
    <col min="5" max="12" width="7.625" style="808" customWidth="1"/>
    <col min="13" max="13" width="8.125" style="808" customWidth="1"/>
    <col min="14" max="15" width="1.625" style="808" customWidth="1"/>
    <col min="16" max="16" width="11.625" style="808" customWidth="1"/>
    <col min="17" max="17" width="7.625" style="849" customWidth="1"/>
    <col min="18" max="18" width="7.625" style="850" customWidth="1"/>
    <col min="19" max="26" width="7.625" style="808" customWidth="1"/>
    <col min="27" max="27" width="8.125" style="808" customWidth="1"/>
    <col min="28" max="28" width="1.625" style="808" customWidth="1"/>
    <col min="29" max="16384" width="9" style="808"/>
  </cols>
  <sheetData>
    <row r="1" spans="2:27" ht="14.25" customHeight="1" x14ac:dyDescent="0.15">
      <c r="C1" s="808"/>
      <c r="D1" s="809"/>
      <c r="E1" s="809"/>
      <c r="Q1" s="808"/>
      <c r="R1" s="810"/>
      <c r="S1" s="809"/>
    </row>
    <row r="2" spans="2:27" ht="18" customHeight="1" x14ac:dyDescent="0.15">
      <c r="B2" s="1563" t="s">
        <v>580</v>
      </c>
      <c r="C2" s="1563"/>
      <c r="D2" s="1563"/>
      <c r="E2" s="1563"/>
      <c r="F2" s="1563"/>
      <c r="G2" s="1563"/>
      <c r="H2" s="1563"/>
      <c r="I2" s="1563"/>
      <c r="J2" s="1563"/>
      <c r="K2" s="1563"/>
      <c r="L2" s="1563"/>
      <c r="M2" s="1563"/>
      <c r="N2"/>
      <c r="O2"/>
      <c r="P2" s="1563" t="s">
        <v>581</v>
      </c>
      <c r="Q2" s="1563"/>
      <c r="R2" s="1563"/>
      <c r="S2" s="1563"/>
      <c r="T2" s="1563"/>
      <c r="U2" s="1563"/>
      <c r="V2" s="1563"/>
      <c r="W2" s="1563"/>
      <c r="X2" s="1563"/>
      <c r="Y2" s="1563"/>
      <c r="Z2" s="1563"/>
      <c r="AA2" s="1563"/>
    </row>
    <row r="3" spans="2:27" ht="12.95" customHeight="1" thickBot="1" x14ac:dyDescent="0.2">
      <c r="C3" s="808"/>
      <c r="D3" s="811"/>
      <c r="E3" s="811"/>
      <c r="F3" s="812"/>
      <c r="G3" s="812"/>
      <c r="M3" s="813" t="s">
        <v>54</v>
      </c>
      <c r="Q3" s="808"/>
      <c r="R3" s="811"/>
      <c r="S3" s="811"/>
      <c r="T3" s="812"/>
      <c r="U3" s="812"/>
      <c r="AA3" s="813" t="s">
        <v>54</v>
      </c>
    </row>
    <row r="4" spans="2:27" ht="33" customHeight="1" x14ac:dyDescent="0.15">
      <c r="B4" s="814" t="s">
        <v>582</v>
      </c>
      <c r="C4" s="815" t="s">
        <v>583</v>
      </c>
      <c r="D4" s="816" t="s">
        <v>55</v>
      </c>
      <c r="E4" s="816" t="s">
        <v>56</v>
      </c>
      <c r="F4" s="817" t="s">
        <v>584</v>
      </c>
      <c r="G4" s="818" t="s">
        <v>585</v>
      </c>
      <c r="H4" s="816" t="s">
        <v>586</v>
      </c>
      <c r="I4" s="816" t="s">
        <v>587</v>
      </c>
      <c r="J4" s="816" t="s">
        <v>58</v>
      </c>
      <c r="K4" s="819" t="s">
        <v>588</v>
      </c>
      <c r="L4" s="820" t="s">
        <v>589</v>
      </c>
      <c r="M4" s="821" t="s">
        <v>590</v>
      </c>
      <c r="P4" s="814" t="s">
        <v>591</v>
      </c>
      <c r="Q4" s="815" t="s">
        <v>583</v>
      </c>
      <c r="R4" s="816" t="s">
        <v>55</v>
      </c>
      <c r="S4" s="816" t="s">
        <v>56</v>
      </c>
      <c r="T4" s="817" t="s">
        <v>584</v>
      </c>
      <c r="U4" s="818" t="s">
        <v>585</v>
      </c>
      <c r="V4" s="816" t="s">
        <v>586</v>
      </c>
      <c r="W4" s="816" t="s">
        <v>587</v>
      </c>
      <c r="X4" s="816" t="s">
        <v>58</v>
      </c>
      <c r="Y4" s="819" t="s">
        <v>588</v>
      </c>
      <c r="Z4" s="820" t="s">
        <v>589</v>
      </c>
      <c r="AA4" s="821" t="s">
        <v>590</v>
      </c>
    </row>
    <row r="5" spans="2:27" ht="13.5" customHeight="1" x14ac:dyDescent="0.15">
      <c r="B5" s="822" t="s">
        <v>4</v>
      </c>
      <c r="C5" s="823">
        <v>86064.391641368842</v>
      </c>
      <c r="D5" s="824">
        <v>16567.215584415582</v>
      </c>
      <c r="E5" s="824"/>
      <c r="F5" s="824">
        <v>31271.611863032878</v>
      </c>
      <c r="G5" s="824">
        <v>3763.3958145143056</v>
      </c>
      <c r="H5" s="824">
        <v>86765.605477057732</v>
      </c>
      <c r="I5" s="824">
        <v>26757.755300227138</v>
      </c>
      <c r="J5" s="824">
        <v>16567.6068777375</v>
      </c>
      <c r="K5" s="825"/>
      <c r="L5" s="826">
        <v>1607.3467648019293</v>
      </c>
      <c r="M5" s="827">
        <v>269364.92932315596</v>
      </c>
      <c r="P5" s="822" t="s">
        <v>4</v>
      </c>
      <c r="Q5" s="823">
        <v>24379.099504857866</v>
      </c>
      <c r="R5" s="824">
        <v>3850.4947526236883</v>
      </c>
      <c r="S5" s="824">
        <v>1944.0559440559441</v>
      </c>
      <c r="T5" s="824">
        <v>45261.66544673028</v>
      </c>
      <c r="U5" s="824">
        <v>18375.597537277357</v>
      </c>
      <c r="V5" s="824">
        <v>66266.974666151233</v>
      </c>
      <c r="W5" s="824">
        <v>107892.34669909766</v>
      </c>
      <c r="X5" s="824">
        <v>58020.947870388336</v>
      </c>
      <c r="Y5" s="825"/>
      <c r="Z5" s="826">
        <v>647.93040293040303</v>
      </c>
      <c r="AA5" s="827">
        <v>326639.11282411276</v>
      </c>
    </row>
    <row r="6" spans="2:27" ht="13.5" customHeight="1" x14ac:dyDescent="0.15">
      <c r="B6" s="828" t="s">
        <v>548</v>
      </c>
      <c r="C6" s="829">
        <v>21996.736734240985</v>
      </c>
      <c r="D6" s="830">
        <v>2800</v>
      </c>
      <c r="E6" s="830"/>
      <c r="F6" s="830">
        <v>2729.978183581125</v>
      </c>
      <c r="G6" s="830">
        <v>330</v>
      </c>
      <c r="H6" s="830">
        <v>24250.432308017058</v>
      </c>
      <c r="I6" s="830">
        <v>4657.2579007679633</v>
      </c>
      <c r="J6" s="830">
        <v>16638.569918471621</v>
      </c>
      <c r="K6" s="831">
        <v>150</v>
      </c>
      <c r="L6" s="832">
        <v>1986.7105263157896</v>
      </c>
      <c r="M6" s="833">
        <v>75539.685571394541</v>
      </c>
      <c r="P6" s="828" t="s">
        <v>548</v>
      </c>
      <c r="Q6" s="829">
        <v>13386.081885026741</v>
      </c>
      <c r="R6" s="830">
        <v>315</v>
      </c>
      <c r="S6" s="830"/>
      <c r="T6" s="830">
        <v>5094.0521390374333</v>
      </c>
      <c r="U6" s="830">
        <v>2256.227272727273</v>
      </c>
      <c r="V6" s="830">
        <v>14689.207887700533</v>
      </c>
      <c r="W6" s="830">
        <v>14221.806818181816</v>
      </c>
      <c r="X6" s="830">
        <v>23345.161764705877</v>
      </c>
      <c r="Y6" s="831"/>
      <c r="Z6" s="832">
        <v>225</v>
      </c>
      <c r="AA6" s="833">
        <v>73532.537767379676</v>
      </c>
    </row>
    <row r="7" spans="2:27" ht="13.5" customHeight="1" x14ac:dyDescent="0.15">
      <c r="B7" s="828" t="s">
        <v>549</v>
      </c>
      <c r="C7" s="829">
        <v>35313.814342122649</v>
      </c>
      <c r="D7" s="830">
        <v>290.93750000000006</v>
      </c>
      <c r="E7" s="830"/>
      <c r="F7" s="830">
        <v>3106.1396874173938</v>
      </c>
      <c r="G7" s="830"/>
      <c r="H7" s="830">
        <v>12453.377073420568</v>
      </c>
      <c r="I7" s="830">
        <v>6640.6789915411064</v>
      </c>
      <c r="J7" s="830">
        <v>4132.9094551282051</v>
      </c>
      <c r="K7" s="831"/>
      <c r="L7" s="832">
        <v>92.395833333333314</v>
      </c>
      <c r="M7" s="833">
        <v>62030.252882963257</v>
      </c>
      <c r="P7" s="828" t="s">
        <v>549</v>
      </c>
      <c r="Q7" s="829">
        <v>4369.2294050343253</v>
      </c>
      <c r="R7" s="830">
        <v>256.84210526315786</v>
      </c>
      <c r="S7" s="830"/>
      <c r="T7" s="830">
        <v>15971.404805491989</v>
      </c>
      <c r="U7" s="830">
        <v>2854.9427917620137</v>
      </c>
      <c r="V7" s="830">
        <v>17944.28947368421</v>
      </c>
      <c r="W7" s="830">
        <v>28864.665903890185</v>
      </c>
      <c r="X7" s="830">
        <v>25196.3659610984</v>
      </c>
      <c r="Y7" s="831"/>
      <c r="Z7" s="832"/>
      <c r="AA7" s="833">
        <v>95457.740446224285</v>
      </c>
    </row>
    <row r="8" spans="2:27" ht="13.5" customHeight="1" x14ac:dyDescent="0.15">
      <c r="B8" s="828" t="s">
        <v>550</v>
      </c>
      <c r="C8" s="829">
        <v>13386.081885026741</v>
      </c>
      <c r="D8" s="830">
        <v>315</v>
      </c>
      <c r="E8" s="830"/>
      <c r="F8" s="830">
        <v>5094.0521390374333</v>
      </c>
      <c r="G8" s="830">
        <v>2256.227272727273</v>
      </c>
      <c r="H8" s="830">
        <v>14689.207887700533</v>
      </c>
      <c r="I8" s="830">
        <v>14221.806818181816</v>
      </c>
      <c r="J8" s="830">
        <v>23345.161764705877</v>
      </c>
      <c r="K8" s="831"/>
      <c r="L8" s="832">
        <v>225</v>
      </c>
      <c r="M8" s="833">
        <v>73532.537767379676</v>
      </c>
      <c r="P8" s="828" t="s">
        <v>550</v>
      </c>
      <c r="Q8" s="829">
        <v>21996.736734240985</v>
      </c>
      <c r="R8" s="830">
        <v>2800</v>
      </c>
      <c r="S8" s="830"/>
      <c r="T8" s="830">
        <v>2729.978183581125</v>
      </c>
      <c r="U8" s="830">
        <v>330</v>
      </c>
      <c r="V8" s="830">
        <v>24220.432308017058</v>
      </c>
      <c r="W8" s="830">
        <v>4657.2579007679633</v>
      </c>
      <c r="X8" s="830">
        <v>16638.569918471621</v>
      </c>
      <c r="Y8" s="831">
        <v>150</v>
      </c>
      <c r="Z8" s="832">
        <v>1986.7105263157896</v>
      </c>
      <c r="AA8" s="833">
        <v>75509.685571394541</v>
      </c>
    </row>
    <row r="9" spans="2:27" ht="13.5" customHeight="1" x14ac:dyDescent="0.15">
      <c r="B9" s="828" t="s">
        <v>15</v>
      </c>
      <c r="C9" s="829">
        <v>6430.1659109793291</v>
      </c>
      <c r="D9" s="830">
        <v>132.39130434782606</v>
      </c>
      <c r="E9" s="830"/>
      <c r="F9" s="830">
        <v>7790.9337772310955</v>
      </c>
      <c r="G9" s="830">
        <v>654.51923076923083</v>
      </c>
      <c r="H9" s="830">
        <v>8122.462430091452</v>
      </c>
      <c r="I9" s="830">
        <v>21046.460224424289</v>
      </c>
      <c r="J9" s="830">
        <v>7408.4892530907418</v>
      </c>
      <c r="K9" s="831"/>
      <c r="L9" s="832">
        <v>486.26373626373629</v>
      </c>
      <c r="M9" s="833">
        <v>52071.685867197702</v>
      </c>
      <c r="P9" s="828" t="s">
        <v>15</v>
      </c>
      <c r="Q9" s="829">
        <v>11114.456636721674</v>
      </c>
      <c r="R9" s="830"/>
      <c r="S9" s="830"/>
      <c r="T9" s="830">
        <v>1729.1604050711198</v>
      </c>
      <c r="U9" s="830">
        <v>184.99999999999997</v>
      </c>
      <c r="V9" s="830">
        <v>4977.9505256648108</v>
      </c>
      <c r="W9" s="830">
        <v>12563.971186082092</v>
      </c>
      <c r="X9" s="830">
        <v>5615.9178506330773</v>
      </c>
      <c r="Y9" s="831"/>
      <c r="Z9" s="832"/>
      <c r="AA9" s="833">
        <v>36186.456604172774</v>
      </c>
    </row>
    <row r="10" spans="2:27" ht="13.5" customHeight="1" x14ac:dyDescent="0.15">
      <c r="B10" s="828" t="s">
        <v>551</v>
      </c>
      <c r="C10" s="829"/>
      <c r="D10" s="830"/>
      <c r="E10" s="830"/>
      <c r="F10" s="830"/>
      <c r="G10" s="830"/>
      <c r="H10" s="830"/>
      <c r="I10" s="830"/>
      <c r="J10" s="830"/>
      <c r="K10" s="831"/>
      <c r="L10" s="832"/>
      <c r="M10" s="833"/>
      <c r="P10" s="828" t="s">
        <v>551</v>
      </c>
      <c r="Q10" s="829"/>
      <c r="R10" s="830"/>
      <c r="S10" s="830"/>
      <c r="T10" s="830"/>
      <c r="U10" s="830"/>
      <c r="V10" s="830">
        <v>30</v>
      </c>
      <c r="W10" s="830"/>
      <c r="X10" s="830">
        <v>0</v>
      </c>
      <c r="Y10" s="831"/>
      <c r="Z10" s="832"/>
      <c r="AA10" s="833">
        <v>30</v>
      </c>
    </row>
    <row r="11" spans="2:27" ht="13.5" customHeight="1" x14ac:dyDescent="0.15">
      <c r="B11" s="828" t="s">
        <v>6</v>
      </c>
      <c r="C11" s="829">
        <v>2880</v>
      </c>
      <c r="D11" s="830">
        <v>2070</v>
      </c>
      <c r="E11" s="830">
        <v>1050</v>
      </c>
      <c r="F11" s="830">
        <v>11611.5</v>
      </c>
      <c r="G11" s="830">
        <v>4620</v>
      </c>
      <c r="H11" s="830">
        <v>19179</v>
      </c>
      <c r="I11" s="830">
        <v>8677.5</v>
      </c>
      <c r="J11" s="830">
        <v>2237.1</v>
      </c>
      <c r="K11" s="831"/>
      <c r="L11" s="832"/>
      <c r="M11" s="833">
        <v>52325.1</v>
      </c>
      <c r="P11" s="828" t="s">
        <v>6</v>
      </c>
      <c r="Q11" s="829">
        <v>12274.5</v>
      </c>
      <c r="R11" s="830">
        <v>4065</v>
      </c>
      <c r="S11" s="830">
        <v>900</v>
      </c>
      <c r="T11" s="830">
        <v>14435.25</v>
      </c>
      <c r="U11" s="830">
        <v>1987.5</v>
      </c>
      <c r="V11" s="830">
        <v>16594.5</v>
      </c>
      <c r="W11" s="830">
        <v>3879</v>
      </c>
      <c r="X11" s="830">
        <v>4695</v>
      </c>
      <c r="Y11" s="831"/>
      <c r="Z11" s="832"/>
      <c r="AA11" s="833">
        <v>58830.75</v>
      </c>
    </row>
    <row r="12" spans="2:27" ht="13.5" customHeight="1" x14ac:dyDescent="0.15">
      <c r="B12" s="828" t="s">
        <v>552</v>
      </c>
      <c r="C12" s="829">
        <v>206.89655172413794</v>
      </c>
      <c r="D12" s="830">
        <v>793.10344827586209</v>
      </c>
      <c r="E12" s="830">
        <v>400</v>
      </c>
      <c r="F12" s="830">
        <v>1003.4482758620691</v>
      </c>
      <c r="G12" s="830">
        <v>413.79310344827587</v>
      </c>
      <c r="H12" s="830">
        <v>10908.96551724138</v>
      </c>
      <c r="I12" s="830">
        <v>4160</v>
      </c>
      <c r="J12" s="830">
        <v>488.27586206896552</v>
      </c>
      <c r="K12" s="831"/>
      <c r="L12" s="832"/>
      <c r="M12" s="833">
        <v>18374.482758620688</v>
      </c>
      <c r="P12" s="828" t="s">
        <v>552</v>
      </c>
      <c r="Q12" s="829">
        <v>2592.8571428571427</v>
      </c>
      <c r="R12" s="830">
        <v>572.14285714285711</v>
      </c>
      <c r="S12" s="830"/>
      <c r="T12" s="830">
        <v>1193.1071428571429</v>
      </c>
      <c r="U12" s="830">
        <v>1061.7857142857142</v>
      </c>
      <c r="V12" s="830">
        <v>7409.642857142856</v>
      </c>
      <c r="W12" s="830">
        <v>354.28571428571428</v>
      </c>
      <c r="X12" s="830">
        <v>1191.7857142857142</v>
      </c>
      <c r="Y12" s="831"/>
      <c r="Z12" s="832">
        <v>427.85714285714289</v>
      </c>
      <c r="AA12" s="833">
        <v>14803.464285714284</v>
      </c>
    </row>
    <row r="13" spans="2:27" ht="13.5" customHeight="1" x14ac:dyDescent="0.15">
      <c r="B13" s="834" t="s">
        <v>261</v>
      </c>
      <c r="C13" s="829">
        <v>10860</v>
      </c>
      <c r="D13" s="830">
        <v>255</v>
      </c>
      <c r="E13" s="830">
        <v>270</v>
      </c>
      <c r="F13" s="830">
        <v>6180</v>
      </c>
      <c r="G13" s="830">
        <v>5415</v>
      </c>
      <c r="H13" s="830">
        <v>21498</v>
      </c>
      <c r="I13" s="830">
        <v>49899</v>
      </c>
      <c r="J13" s="830">
        <v>10785</v>
      </c>
      <c r="K13" s="831"/>
      <c r="L13" s="832"/>
      <c r="M13" s="833">
        <v>105162</v>
      </c>
      <c r="P13" s="834" t="s">
        <v>261</v>
      </c>
      <c r="Q13" s="829">
        <v>18292.5</v>
      </c>
      <c r="R13" s="830">
        <v>10800</v>
      </c>
      <c r="S13" s="830"/>
      <c r="T13" s="830">
        <v>8385</v>
      </c>
      <c r="U13" s="830">
        <v>600</v>
      </c>
      <c r="V13" s="830">
        <v>32010</v>
      </c>
      <c r="W13" s="830">
        <v>6990</v>
      </c>
      <c r="X13" s="830">
        <v>4482</v>
      </c>
      <c r="Y13" s="831"/>
      <c r="Z13" s="832">
        <v>300</v>
      </c>
      <c r="AA13" s="833">
        <v>81859.5</v>
      </c>
    </row>
    <row r="14" spans="2:27" ht="13.5" customHeight="1" x14ac:dyDescent="0.15">
      <c r="B14" s="835" t="s">
        <v>7</v>
      </c>
      <c r="C14" s="829"/>
      <c r="D14" s="830">
        <v>300</v>
      </c>
      <c r="E14" s="830"/>
      <c r="F14" s="830">
        <v>7350</v>
      </c>
      <c r="G14" s="830">
        <v>7995</v>
      </c>
      <c r="H14" s="830">
        <v>4636.5</v>
      </c>
      <c r="I14" s="830">
        <v>2242.5</v>
      </c>
      <c r="J14" s="830">
        <v>5901</v>
      </c>
      <c r="K14" s="831"/>
      <c r="L14" s="832">
        <v>277.5</v>
      </c>
      <c r="M14" s="833">
        <v>28702.5</v>
      </c>
      <c r="P14" s="835" t="s">
        <v>7</v>
      </c>
      <c r="Q14" s="829">
        <v>180</v>
      </c>
      <c r="R14" s="830">
        <v>3222</v>
      </c>
      <c r="S14" s="830">
        <v>501</v>
      </c>
      <c r="T14" s="830">
        <v>16757.324999999997</v>
      </c>
      <c r="U14" s="830">
        <v>11142</v>
      </c>
      <c r="V14" s="830">
        <v>34854</v>
      </c>
      <c r="W14" s="830">
        <v>5284.5</v>
      </c>
      <c r="X14" s="830">
        <v>3304.5</v>
      </c>
      <c r="Y14" s="831"/>
      <c r="Z14" s="832">
        <v>555</v>
      </c>
      <c r="AA14" s="833">
        <v>75800.324999999997</v>
      </c>
    </row>
    <row r="15" spans="2:27" ht="13.5" customHeight="1" x14ac:dyDescent="0.15">
      <c r="B15" s="828" t="s">
        <v>553</v>
      </c>
      <c r="C15" s="829">
        <v>2592.3993451939705</v>
      </c>
      <c r="D15" s="830"/>
      <c r="E15" s="830"/>
      <c r="F15" s="830">
        <v>12919.436743266615</v>
      </c>
      <c r="G15" s="830">
        <v>5837.6963182604431</v>
      </c>
      <c r="H15" s="830">
        <v>19371.604756609839</v>
      </c>
      <c r="I15" s="830">
        <v>35297.081171237995</v>
      </c>
      <c r="J15" s="830">
        <v>8165.0416110699289</v>
      </c>
      <c r="K15" s="831"/>
      <c r="L15" s="832">
        <v>161.66666666666669</v>
      </c>
      <c r="M15" s="833">
        <v>84344.926612305469</v>
      </c>
      <c r="P15" s="828" t="s">
        <v>553</v>
      </c>
      <c r="Q15" s="829">
        <v>18301.004064375342</v>
      </c>
      <c r="R15" s="830">
        <v>592.79999999999995</v>
      </c>
      <c r="S15" s="830"/>
      <c r="T15" s="830">
        <v>6557.7005346426604</v>
      </c>
      <c r="U15" s="830">
        <v>473.63489361702125</v>
      </c>
      <c r="V15" s="830">
        <v>7632.9140861974893</v>
      </c>
      <c r="W15" s="830">
        <v>5231.2203218767045</v>
      </c>
      <c r="X15" s="830">
        <v>2348.9891625750129</v>
      </c>
      <c r="Y15" s="831"/>
      <c r="Z15" s="832">
        <v>805.95312056737589</v>
      </c>
      <c r="AA15" s="833">
        <v>41944.216183851604</v>
      </c>
    </row>
    <row r="16" spans="2:27" ht="13.5" customHeight="1" x14ac:dyDescent="0.15">
      <c r="B16" s="835" t="s">
        <v>9</v>
      </c>
      <c r="C16" s="829">
        <v>2932.6903285393855</v>
      </c>
      <c r="D16" s="830"/>
      <c r="E16" s="830">
        <v>224.05594405594405</v>
      </c>
      <c r="F16" s="830">
        <v>10837.978229317852</v>
      </c>
      <c r="G16" s="830">
        <v>761.1678321678321</v>
      </c>
      <c r="H16" s="830">
        <v>2228.7577516822798</v>
      </c>
      <c r="I16" s="830">
        <v>12711.252671856448</v>
      </c>
      <c r="J16" s="830">
        <v>30234.956933632398</v>
      </c>
      <c r="K16" s="831"/>
      <c r="L16" s="832"/>
      <c r="M16" s="833">
        <v>59930.859691252139</v>
      </c>
      <c r="P16" s="835" t="s">
        <v>9</v>
      </c>
      <c r="Q16" s="829">
        <v>31586.528925619823</v>
      </c>
      <c r="R16" s="830">
        <v>852.27272727272725</v>
      </c>
      <c r="S16" s="830"/>
      <c r="T16" s="830">
        <v>2529.6694214876034</v>
      </c>
      <c r="U16" s="830">
        <v>317.97520661157029</v>
      </c>
      <c r="V16" s="830">
        <v>21074.008264462827</v>
      </c>
      <c r="W16" s="830">
        <v>1523.5537190082648</v>
      </c>
      <c r="X16" s="830">
        <v>1922.4173553719008</v>
      </c>
      <c r="Y16" s="831"/>
      <c r="Z16" s="832">
        <v>150.61983471074382</v>
      </c>
      <c r="AA16" s="833">
        <v>59957.045454545456</v>
      </c>
    </row>
    <row r="17" spans="2:27" ht="13.5" customHeight="1" x14ac:dyDescent="0.15">
      <c r="B17" s="828" t="s">
        <v>10</v>
      </c>
      <c r="C17" s="829">
        <v>315</v>
      </c>
      <c r="D17" s="830">
        <v>1200</v>
      </c>
      <c r="E17" s="830">
        <v>900</v>
      </c>
      <c r="F17" s="830">
        <v>15240.75</v>
      </c>
      <c r="G17" s="830">
        <v>3172.5</v>
      </c>
      <c r="H17" s="830">
        <v>8355</v>
      </c>
      <c r="I17" s="830">
        <v>2355</v>
      </c>
      <c r="J17" s="830">
        <v>2214</v>
      </c>
      <c r="K17" s="831"/>
      <c r="L17" s="832"/>
      <c r="M17" s="833">
        <v>33752.25</v>
      </c>
      <c r="P17" s="828" t="s">
        <v>10</v>
      </c>
      <c r="Q17" s="829">
        <v>2640</v>
      </c>
      <c r="R17" s="830">
        <v>285</v>
      </c>
      <c r="S17" s="830"/>
      <c r="T17" s="830">
        <v>10522.5</v>
      </c>
      <c r="U17" s="830"/>
      <c r="V17" s="830">
        <v>12463.5</v>
      </c>
      <c r="W17" s="830">
        <v>2148</v>
      </c>
      <c r="X17" s="830">
        <v>509.1</v>
      </c>
      <c r="Y17" s="831"/>
      <c r="Z17" s="832"/>
      <c r="AA17" s="833">
        <v>28568.1</v>
      </c>
    </row>
    <row r="18" spans="2:27" ht="13.5" customHeight="1" x14ac:dyDescent="0.15">
      <c r="B18" s="828" t="s">
        <v>554</v>
      </c>
      <c r="C18" s="829">
        <v>2846.1767734553773</v>
      </c>
      <c r="D18" s="830">
        <v>256.84210526315786</v>
      </c>
      <c r="E18" s="830"/>
      <c r="F18" s="830">
        <v>8638.2732265446211</v>
      </c>
      <c r="G18" s="830">
        <v>1218.3638443935924</v>
      </c>
      <c r="H18" s="830">
        <v>7352.973684210524</v>
      </c>
      <c r="I18" s="830">
        <v>4590.7185354691064</v>
      </c>
      <c r="J18" s="830">
        <v>23702.550171624713</v>
      </c>
      <c r="K18" s="831"/>
      <c r="L18" s="832"/>
      <c r="M18" s="833">
        <v>48605.898340961096</v>
      </c>
      <c r="P18" s="828" t="s">
        <v>554</v>
      </c>
      <c r="Q18" s="829">
        <v>24891.359213917531</v>
      </c>
      <c r="R18" s="830">
        <v>290.93750000000006</v>
      </c>
      <c r="S18" s="830"/>
      <c r="T18" s="830">
        <v>2014.6140463917523</v>
      </c>
      <c r="U18" s="830"/>
      <c r="V18" s="830">
        <v>9861.9668170103105</v>
      </c>
      <c r="W18" s="830">
        <v>2688.4033505154639</v>
      </c>
      <c r="X18" s="830">
        <v>1953.40625</v>
      </c>
      <c r="Y18" s="831"/>
      <c r="Z18" s="832">
        <v>15.312500000000002</v>
      </c>
      <c r="AA18" s="833">
        <v>41715.999677835061</v>
      </c>
    </row>
    <row r="19" spans="2:27" ht="13.5" customHeight="1" x14ac:dyDescent="0.15">
      <c r="B19" s="828" t="s">
        <v>11</v>
      </c>
      <c r="C19" s="829">
        <v>14797.502289763679</v>
      </c>
      <c r="D19" s="830">
        <v>1957.0500000000002</v>
      </c>
      <c r="E19" s="830"/>
      <c r="F19" s="830">
        <v>30235.482560272812</v>
      </c>
      <c r="G19" s="830">
        <v>17738.65126795321</v>
      </c>
      <c r="H19" s="830">
        <v>34032.125089806214</v>
      </c>
      <c r="I19" s="830">
        <v>22756.609514717515</v>
      </c>
      <c r="J19" s="830">
        <v>36451.66764603577</v>
      </c>
      <c r="K19" s="831"/>
      <c r="L19" s="832">
        <v>9114.5240677506827</v>
      </c>
      <c r="M19" s="833">
        <v>167083.61243629988</v>
      </c>
      <c r="P19" s="828" t="s">
        <v>11</v>
      </c>
      <c r="Q19" s="829">
        <v>30123.011783395385</v>
      </c>
      <c r="R19" s="830">
        <v>5201.4543068906496</v>
      </c>
      <c r="S19" s="830">
        <v>583.01886792452842</v>
      </c>
      <c r="T19" s="830">
        <v>34430.93155866499</v>
      </c>
      <c r="U19" s="830">
        <v>12326.829641578412</v>
      </c>
      <c r="V19" s="830">
        <v>21954.225240341646</v>
      </c>
      <c r="W19" s="830">
        <v>17813.863184569145</v>
      </c>
      <c r="X19" s="830">
        <v>14737.167192791763</v>
      </c>
      <c r="Y19" s="831"/>
      <c r="Z19" s="832">
        <v>7954.7884140032702</v>
      </c>
      <c r="AA19" s="833">
        <v>145125.29019015981</v>
      </c>
    </row>
    <row r="20" spans="2:27" ht="13.5" customHeight="1" x14ac:dyDescent="0.15">
      <c r="B20" s="828" t="s">
        <v>31</v>
      </c>
      <c r="C20" s="829">
        <v>2815.9295280612246</v>
      </c>
      <c r="D20" s="830">
        <v>1696.2149234693877</v>
      </c>
      <c r="E20" s="830">
        <v>172.57653061224488</v>
      </c>
      <c r="F20" s="830">
        <v>20714.850765306117</v>
      </c>
      <c r="G20" s="830">
        <v>22217.780931122448</v>
      </c>
      <c r="H20" s="830">
        <v>16887.615114795917</v>
      </c>
      <c r="I20" s="830">
        <v>11627.727359693876</v>
      </c>
      <c r="J20" s="830">
        <v>11701.258928571428</v>
      </c>
      <c r="K20" s="831"/>
      <c r="L20" s="832"/>
      <c r="M20" s="833">
        <v>87833.954081632633</v>
      </c>
      <c r="P20" s="828" t="s">
        <v>31</v>
      </c>
      <c r="Q20" s="829">
        <v>1288.6546391752577</v>
      </c>
      <c r="R20" s="830">
        <v>2599.9484536082473</v>
      </c>
      <c r="S20" s="830">
        <v>150.77319587628867</v>
      </c>
      <c r="T20" s="830">
        <v>18287.056701030935</v>
      </c>
      <c r="U20" s="830">
        <v>7151.3195876288673</v>
      </c>
      <c r="V20" s="830">
        <v>4403.8685567010316</v>
      </c>
      <c r="W20" s="830">
        <v>10063.786082474227</v>
      </c>
      <c r="X20" s="830">
        <v>6968.737113402065</v>
      </c>
      <c r="Y20" s="831"/>
      <c r="Z20" s="832"/>
      <c r="AA20" s="833">
        <v>50914.144329896924</v>
      </c>
    </row>
    <row r="21" spans="2:27" ht="13.5" customHeight="1" x14ac:dyDescent="0.15">
      <c r="B21" s="828" t="s">
        <v>22</v>
      </c>
      <c r="C21" s="829">
        <v>6282.5884280973969</v>
      </c>
      <c r="D21" s="830">
        <v>2403.1620847661575</v>
      </c>
      <c r="E21" s="830"/>
      <c r="F21" s="830">
        <v>100769.56349830929</v>
      </c>
      <c r="G21" s="830">
        <v>18668.926019435079</v>
      </c>
      <c r="H21" s="830">
        <v>30343.245222023677</v>
      </c>
      <c r="I21" s="830">
        <v>12655.072611901025</v>
      </c>
      <c r="J21" s="830">
        <v>34067.076760460528</v>
      </c>
      <c r="K21" s="831"/>
      <c r="L21" s="832">
        <v>12468.717251712329</v>
      </c>
      <c r="M21" s="833">
        <v>217658.35187670551</v>
      </c>
      <c r="P21" s="828" t="s">
        <v>22</v>
      </c>
      <c r="Q21" s="829">
        <v>36356.023338705112</v>
      </c>
      <c r="R21" s="830">
        <v>4007.7260027273755</v>
      </c>
      <c r="S21" s="830">
        <v>318</v>
      </c>
      <c r="T21" s="830">
        <v>28351.520606085101</v>
      </c>
      <c r="U21" s="830">
        <v>10087.065114453077</v>
      </c>
      <c r="V21" s="830">
        <v>46025.39381280727</v>
      </c>
      <c r="W21" s="830">
        <v>9548.4810151701913</v>
      </c>
      <c r="X21" s="830">
        <v>13175.824816029122</v>
      </c>
      <c r="Y21" s="831"/>
      <c r="Z21" s="832">
        <v>4580.9244532234052</v>
      </c>
      <c r="AA21" s="833">
        <v>152450.95915920066</v>
      </c>
    </row>
    <row r="22" spans="2:27" ht="13.5" customHeight="1" x14ac:dyDescent="0.15">
      <c r="B22" s="828" t="s">
        <v>212</v>
      </c>
      <c r="C22" s="829">
        <v>1563.5096153846152</v>
      </c>
      <c r="D22" s="830">
        <v>5204.8423076923082</v>
      </c>
      <c r="E22" s="830"/>
      <c r="F22" s="830">
        <v>7628.3615384615387</v>
      </c>
      <c r="G22" s="830">
        <v>3944.7269230769234</v>
      </c>
      <c r="H22" s="830">
        <v>1132.3961538461538</v>
      </c>
      <c r="I22" s="830">
        <v>1418.75</v>
      </c>
      <c r="J22" s="830">
        <v>2298.0038461538461</v>
      </c>
      <c r="K22" s="831"/>
      <c r="L22" s="832">
        <v>174</v>
      </c>
      <c r="M22" s="833">
        <v>23364.590384615389</v>
      </c>
      <c r="P22" s="828" t="s">
        <v>212</v>
      </c>
      <c r="Q22" s="829">
        <v>3129</v>
      </c>
      <c r="R22" s="830">
        <v>682.5</v>
      </c>
      <c r="S22" s="830">
        <v>330</v>
      </c>
      <c r="T22" s="830">
        <v>2242.5</v>
      </c>
      <c r="U22" s="830">
        <v>1408.0384615384614</v>
      </c>
      <c r="V22" s="830">
        <v>1825.5</v>
      </c>
      <c r="W22" s="830">
        <v>1845</v>
      </c>
      <c r="X22" s="830">
        <v>2148.1153846153848</v>
      </c>
      <c r="Y22" s="831"/>
      <c r="Z22" s="832"/>
      <c r="AA22" s="833">
        <v>13610.653846153846</v>
      </c>
    </row>
    <row r="23" spans="2:27" ht="13.5" customHeight="1" x14ac:dyDescent="0.15">
      <c r="B23" s="828" t="s">
        <v>23</v>
      </c>
      <c r="C23" s="829">
        <v>360</v>
      </c>
      <c r="D23" s="830"/>
      <c r="E23" s="830">
        <v>195</v>
      </c>
      <c r="F23" s="830">
        <v>4312.5</v>
      </c>
      <c r="G23" s="830">
        <v>1695</v>
      </c>
      <c r="H23" s="830">
        <v>1207.5</v>
      </c>
      <c r="I23" s="830">
        <v>390</v>
      </c>
      <c r="J23" s="830">
        <v>1674</v>
      </c>
      <c r="K23" s="831"/>
      <c r="L23" s="832"/>
      <c r="M23" s="833">
        <v>9834</v>
      </c>
      <c r="P23" s="828" t="s">
        <v>23</v>
      </c>
      <c r="Q23" s="829">
        <v>1267.5</v>
      </c>
      <c r="R23" s="830"/>
      <c r="S23" s="830">
        <v>210</v>
      </c>
      <c r="T23" s="830">
        <v>1695</v>
      </c>
      <c r="U23" s="830">
        <v>1020</v>
      </c>
      <c r="V23" s="830">
        <v>1005</v>
      </c>
      <c r="W23" s="830">
        <v>508.5</v>
      </c>
      <c r="X23" s="830">
        <v>645</v>
      </c>
      <c r="Y23" s="831"/>
      <c r="Z23" s="832">
        <v>360</v>
      </c>
      <c r="AA23" s="833">
        <v>6711</v>
      </c>
    </row>
    <row r="24" spans="2:27" ht="13.5" customHeight="1" x14ac:dyDescent="0.15">
      <c r="B24" s="828" t="s">
        <v>13</v>
      </c>
      <c r="C24" s="829">
        <v>873.75000000000011</v>
      </c>
      <c r="D24" s="830">
        <v>390</v>
      </c>
      <c r="E24" s="830"/>
      <c r="F24" s="830">
        <v>652.50000000000023</v>
      </c>
      <c r="G24" s="830"/>
      <c r="H24" s="830">
        <v>839.625</v>
      </c>
      <c r="I24" s="830">
        <v>270</v>
      </c>
      <c r="J24" s="830">
        <v>270</v>
      </c>
      <c r="K24" s="831"/>
      <c r="L24" s="832"/>
      <c r="M24" s="833">
        <v>3295.875</v>
      </c>
      <c r="P24" s="828" t="s">
        <v>13</v>
      </c>
      <c r="Q24" s="829">
        <v>904.5</v>
      </c>
      <c r="R24" s="830"/>
      <c r="S24" s="830"/>
      <c r="T24" s="830"/>
      <c r="U24" s="830"/>
      <c r="V24" s="830">
        <v>1905.5</v>
      </c>
      <c r="W24" s="830"/>
      <c r="X24" s="830">
        <v>7.5</v>
      </c>
      <c r="Y24" s="831"/>
      <c r="Z24" s="832">
        <v>60</v>
      </c>
      <c r="AA24" s="833">
        <v>2877.5</v>
      </c>
    </row>
    <row r="25" spans="2:27" ht="13.5" customHeight="1" x14ac:dyDescent="0.15">
      <c r="B25" s="828" t="s">
        <v>556</v>
      </c>
      <c r="C25" s="829">
        <v>135</v>
      </c>
      <c r="D25" s="830">
        <v>150</v>
      </c>
      <c r="E25" s="830"/>
      <c r="F25" s="830">
        <v>202.5</v>
      </c>
      <c r="G25" s="830"/>
      <c r="H25" s="830">
        <v>696</v>
      </c>
      <c r="I25" s="830"/>
      <c r="J25" s="830">
        <v>129.00000000000003</v>
      </c>
      <c r="K25" s="831"/>
      <c r="L25" s="832">
        <v>144</v>
      </c>
      <c r="M25" s="833">
        <v>1456.5</v>
      </c>
      <c r="P25" s="828" t="s">
        <v>556</v>
      </c>
      <c r="Q25" s="829">
        <v>490.5</v>
      </c>
      <c r="R25" s="830"/>
      <c r="S25" s="830"/>
      <c r="T25" s="830">
        <v>1395</v>
      </c>
      <c r="U25" s="830"/>
      <c r="V25" s="830">
        <v>345</v>
      </c>
      <c r="W25" s="830">
        <v>45</v>
      </c>
      <c r="X25" s="830">
        <v>1.5</v>
      </c>
      <c r="Y25" s="831"/>
      <c r="Z25" s="832"/>
      <c r="AA25" s="833">
        <v>2277</v>
      </c>
    </row>
    <row r="26" spans="2:27" ht="13.5" customHeight="1" x14ac:dyDescent="0.15">
      <c r="B26" s="828" t="s">
        <v>19</v>
      </c>
      <c r="C26" s="829"/>
      <c r="D26" s="830">
        <v>315</v>
      </c>
      <c r="E26" s="830"/>
      <c r="F26" s="830">
        <v>1114.5</v>
      </c>
      <c r="G26" s="830">
        <v>1084.05</v>
      </c>
      <c r="H26" s="830">
        <v>1222.5</v>
      </c>
      <c r="I26" s="830">
        <v>442.5</v>
      </c>
      <c r="J26" s="830">
        <v>846</v>
      </c>
      <c r="K26" s="831"/>
      <c r="L26" s="832">
        <v>150</v>
      </c>
      <c r="M26" s="833">
        <v>5174.55</v>
      </c>
      <c r="P26" s="828" t="s">
        <v>19</v>
      </c>
      <c r="Q26" s="829">
        <v>420</v>
      </c>
      <c r="R26" s="830">
        <v>907.5</v>
      </c>
      <c r="S26" s="830">
        <v>300</v>
      </c>
      <c r="T26" s="830">
        <v>1896</v>
      </c>
      <c r="U26" s="830">
        <v>3162</v>
      </c>
      <c r="V26" s="830">
        <v>2953.5</v>
      </c>
      <c r="W26" s="830">
        <v>2386.5</v>
      </c>
      <c r="X26" s="830">
        <v>1734</v>
      </c>
      <c r="Y26" s="831"/>
      <c r="Z26" s="832">
        <v>150</v>
      </c>
      <c r="AA26" s="833">
        <v>13909.5</v>
      </c>
    </row>
    <row r="27" spans="2:27" ht="13.5" customHeight="1" x14ac:dyDescent="0.15">
      <c r="B27" s="828" t="s">
        <v>558</v>
      </c>
      <c r="C27" s="829">
        <v>433.33333333333337</v>
      </c>
      <c r="D27" s="830">
        <v>108.33333333333334</v>
      </c>
      <c r="E27" s="830"/>
      <c r="F27" s="830">
        <v>1242.2222222222224</v>
      </c>
      <c r="G27" s="830">
        <v>12960.793650793652</v>
      </c>
      <c r="H27" s="830">
        <v>1326</v>
      </c>
      <c r="I27" s="830">
        <v>2228.5714285714284</v>
      </c>
      <c r="J27" s="830">
        <v>5813.2698412698419</v>
      </c>
      <c r="K27" s="831"/>
      <c r="L27" s="832"/>
      <c r="M27" s="833">
        <v>24112.523809523809</v>
      </c>
      <c r="P27" s="828" t="s">
        <v>558</v>
      </c>
      <c r="Q27" s="829"/>
      <c r="R27" s="830"/>
      <c r="S27" s="830"/>
      <c r="T27" s="830"/>
      <c r="U27" s="830">
        <v>3933.2222222222222</v>
      </c>
      <c r="V27" s="830">
        <v>4459</v>
      </c>
      <c r="W27" s="830">
        <v>4015.5555555555557</v>
      </c>
      <c r="X27" s="830">
        <v>1226.3333333333335</v>
      </c>
      <c r="Y27" s="831"/>
      <c r="Z27" s="832">
        <v>5344.4444444444453</v>
      </c>
      <c r="AA27" s="833">
        <v>18978.555555555555</v>
      </c>
    </row>
    <row r="28" spans="2:27" ht="13.5" customHeight="1" x14ac:dyDescent="0.15">
      <c r="B28" s="828" t="s">
        <v>211</v>
      </c>
      <c r="C28" s="829">
        <v>3129</v>
      </c>
      <c r="D28" s="830">
        <v>1762.5</v>
      </c>
      <c r="E28" s="830">
        <v>330</v>
      </c>
      <c r="F28" s="830">
        <v>3869.1000000000004</v>
      </c>
      <c r="G28" s="830">
        <v>10583.538461538461</v>
      </c>
      <c r="H28" s="830">
        <v>25671</v>
      </c>
      <c r="I28" s="830">
        <v>2628</v>
      </c>
      <c r="J28" s="830">
        <v>2170.6153846153848</v>
      </c>
      <c r="K28" s="831"/>
      <c r="L28" s="832"/>
      <c r="M28" s="833">
        <v>50143.753846153842</v>
      </c>
      <c r="P28" s="828" t="s">
        <v>211</v>
      </c>
      <c r="Q28" s="829">
        <v>1563.5096153846152</v>
      </c>
      <c r="R28" s="830">
        <v>5399.8423076923073</v>
      </c>
      <c r="S28" s="830"/>
      <c r="T28" s="830">
        <v>8528.3615384615368</v>
      </c>
      <c r="U28" s="830">
        <v>4514.7269230769234</v>
      </c>
      <c r="V28" s="830">
        <v>1726.3961538461538</v>
      </c>
      <c r="W28" s="830">
        <v>1418.75</v>
      </c>
      <c r="X28" s="830">
        <v>5628.0038461538461</v>
      </c>
      <c r="Y28" s="831"/>
      <c r="Z28" s="832">
        <v>174</v>
      </c>
      <c r="AA28" s="833">
        <v>28953.590384615385</v>
      </c>
    </row>
    <row r="29" spans="2:27" ht="13.5" customHeight="1" x14ac:dyDescent="0.15">
      <c r="B29" s="828" t="s">
        <v>14</v>
      </c>
      <c r="C29" s="829">
        <v>1267.5</v>
      </c>
      <c r="D29" s="830"/>
      <c r="E29" s="830">
        <v>528</v>
      </c>
      <c r="F29" s="830">
        <v>5775</v>
      </c>
      <c r="G29" s="830">
        <v>1020</v>
      </c>
      <c r="H29" s="830">
        <v>29520.400000000001</v>
      </c>
      <c r="I29" s="830">
        <v>2770.8</v>
      </c>
      <c r="J29" s="830">
        <v>1995</v>
      </c>
      <c r="K29" s="831"/>
      <c r="L29" s="832">
        <v>360</v>
      </c>
      <c r="M29" s="833">
        <v>43236.700000000004</v>
      </c>
      <c r="P29" s="828" t="s">
        <v>14</v>
      </c>
      <c r="Q29" s="829">
        <v>360</v>
      </c>
      <c r="R29" s="830"/>
      <c r="S29" s="830">
        <v>195</v>
      </c>
      <c r="T29" s="830">
        <v>57070.5</v>
      </c>
      <c r="U29" s="830">
        <v>1695</v>
      </c>
      <c r="V29" s="830">
        <v>2791.5</v>
      </c>
      <c r="W29" s="830">
        <v>390</v>
      </c>
      <c r="X29" s="830">
        <v>4914</v>
      </c>
      <c r="Y29" s="831"/>
      <c r="Z29" s="832"/>
      <c r="AA29" s="833">
        <v>67416</v>
      </c>
    </row>
    <row r="30" spans="2:27" ht="13.5" customHeight="1" x14ac:dyDescent="0.15">
      <c r="B30" s="828" t="s">
        <v>17</v>
      </c>
      <c r="C30" s="829">
        <v>1795</v>
      </c>
      <c r="D30" s="830"/>
      <c r="E30" s="830"/>
      <c r="F30" s="830">
        <v>1435</v>
      </c>
      <c r="G30" s="830">
        <v>3933.2222222222222</v>
      </c>
      <c r="H30" s="830">
        <v>8788.5</v>
      </c>
      <c r="I30" s="830">
        <v>5744.1555555555551</v>
      </c>
      <c r="J30" s="830">
        <v>1453.3333333333335</v>
      </c>
      <c r="K30" s="831"/>
      <c r="L30" s="832">
        <v>9021.4444444444453</v>
      </c>
      <c r="M30" s="833">
        <v>32170.655555555557</v>
      </c>
      <c r="P30" s="828" t="s">
        <v>17</v>
      </c>
      <c r="Q30" s="829">
        <v>1892.0833333333335</v>
      </c>
      <c r="R30" s="830">
        <v>648.33333333333337</v>
      </c>
      <c r="S30" s="830"/>
      <c r="T30" s="830">
        <v>2097.2222222222226</v>
      </c>
      <c r="U30" s="830">
        <v>12960.793650793652</v>
      </c>
      <c r="V30" s="830">
        <v>3077.2500000000005</v>
      </c>
      <c r="W30" s="830">
        <v>2498.5714285714284</v>
      </c>
      <c r="X30" s="830">
        <v>9714.7698412698428</v>
      </c>
      <c r="Y30" s="831"/>
      <c r="Z30" s="832">
        <v>1081.5</v>
      </c>
      <c r="AA30" s="833">
        <v>33970.523809523809</v>
      </c>
    </row>
    <row r="31" spans="2:27" ht="13.5" customHeight="1" x14ac:dyDescent="0.15">
      <c r="B31" s="828" t="s">
        <v>36</v>
      </c>
      <c r="C31" s="829">
        <v>65</v>
      </c>
      <c r="D31" s="830">
        <v>931.66666666666674</v>
      </c>
      <c r="E31" s="830"/>
      <c r="F31" s="830">
        <v>696.36666666666645</v>
      </c>
      <c r="G31" s="830">
        <v>3326.4833333333336</v>
      </c>
      <c r="H31" s="830">
        <v>303.33333333333337</v>
      </c>
      <c r="I31" s="830">
        <v>766.99999999999989</v>
      </c>
      <c r="J31" s="830">
        <v>3379.5666666666666</v>
      </c>
      <c r="K31" s="831"/>
      <c r="L31" s="832">
        <v>1093.0833333333333</v>
      </c>
      <c r="M31" s="833">
        <v>10562.5</v>
      </c>
      <c r="P31" s="828" t="s">
        <v>36</v>
      </c>
      <c r="Q31" s="829"/>
      <c r="R31" s="830"/>
      <c r="S31" s="830"/>
      <c r="T31" s="830">
        <v>105</v>
      </c>
      <c r="U31" s="830"/>
      <c r="V31" s="830">
        <v>606</v>
      </c>
      <c r="W31" s="830"/>
      <c r="X31" s="830">
        <v>17.5</v>
      </c>
      <c r="Y31" s="831"/>
      <c r="Z31" s="832">
        <v>375</v>
      </c>
      <c r="AA31" s="833">
        <v>1103.5</v>
      </c>
    </row>
    <row r="32" spans="2:27" ht="13.5" customHeight="1" x14ac:dyDescent="0.15">
      <c r="B32" s="828" t="s">
        <v>560</v>
      </c>
      <c r="C32" s="829">
        <v>6484.5794553743472</v>
      </c>
      <c r="D32" s="830">
        <v>1830.7894736842104</v>
      </c>
      <c r="E32" s="830"/>
      <c r="F32" s="830">
        <v>9715.8195940218193</v>
      </c>
      <c r="G32" s="830">
        <v>3418.5337360008407</v>
      </c>
      <c r="H32" s="830">
        <v>16178.932355054645</v>
      </c>
      <c r="I32" s="830">
        <v>20627.234137669613</v>
      </c>
      <c r="J32" s="830">
        <v>8724.2513946966355</v>
      </c>
      <c r="K32" s="831"/>
      <c r="L32" s="832">
        <v>265.38461538461542</v>
      </c>
      <c r="M32" s="833">
        <v>67245.524761886729</v>
      </c>
      <c r="P32" s="828" t="s">
        <v>560</v>
      </c>
      <c r="Q32" s="829">
        <v>12080.202380952382</v>
      </c>
      <c r="R32" s="830">
        <v>5133.3461538461543</v>
      </c>
      <c r="S32" s="830">
        <v>848.57142857142856</v>
      </c>
      <c r="T32" s="830">
        <v>6849.5463659147872</v>
      </c>
      <c r="U32" s="830">
        <v>6688.9363038277506</v>
      </c>
      <c r="V32" s="830">
        <v>11197.468622824545</v>
      </c>
      <c r="W32" s="830">
        <v>10507.079186164712</v>
      </c>
      <c r="X32" s="830">
        <v>23600.724340571709</v>
      </c>
      <c r="Y32" s="831"/>
      <c r="Z32" s="832">
        <v>3359</v>
      </c>
      <c r="AA32" s="833">
        <v>80264.874782673462</v>
      </c>
    </row>
    <row r="33" spans="2:27" ht="13.5" customHeight="1" x14ac:dyDescent="0.15">
      <c r="B33" s="828" t="s">
        <v>561</v>
      </c>
      <c r="C33" s="829">
        <v>799.36274509803923</v>
      </c>
      <c r="D33" s="830">
        <v>488.38235294117646</v>
      </c>
      <c r="E33" s="830"/>
      <c r="F33" s="830">
        <v>847.94117647058829</v>
      </c>
      <c r="G33" s="830">
        <v>1818.377450980392</v>
      </c>
      <c r="H33" s="830">
        <v>2094.7549019607845</v>
      </c>
      <c r="I33" s="830">
        <v>707.63235294117646</v>
      </c>
      <c r="J33" s="830">
        <v>1339.7794117647056</v>
      </c>
      <c r="K33" s="831"/>
      <c r="L33" s="832">
        <v>2174.0294117647059</v>
      </c>
      <c r="M33" s="833">
        <v>10270.259803921568</v>
      </c>
      <c r="P33" s="828" t="s">
        <v>561</v>
      </c>
      <c r="Q33" s="829">
        <v>1079.4642857142856</v>
      </c>
      <c r="R33" s="830">
        <v>506.25</v>
      </c>
      <c r="S33" s="830"/>
      <c r="T33" s="830">
        <v>2571.4285714285716</v>
      </c>
      <c r="U33" s="830">
        <v>1804.0178571428571</v>
      </c>
      <c r="V33" s="830">
        <v>616.07142857142856</v>
      </c>
      <c r="W33" s="830">
        <v>1028.5714285714284</v>
      </c>
      <c r="X33" s="830">
        <v>1652.4107142857142</v>
      </c>
      <c r="Y33" s="831"/>
      <c r="Z33" s="832">
        <v>1832.1428571428571</v>
      </c>
      <c r="AA33" s="833">
        <v>11090.357142857141</v>
      </c>
    </row>
    <row r="34" spans="2:27" ht="13.5" customHeight="1" x14ac:dyDescent="0.15">
      <c r="B34" s="828" t="s">
        <v>562</v>
      </c>
      <c r="C34" s="829">
        <v>1308.3571428571429</v>
      </c>
      <c r="D34" s="830"/>
      <c r="E34" s="830">
        <v>150</v>
      </c>
      <c r="F34" s="830">
        <v>932.5</v>
      </c>
      <c r="G34" s="830">
        <v>261</v>
      </c>
      <c r="H34" s="830">
        <v>4637.1964285714284</v>
      </c>
      <c r="I34" s="830">
        <v>1519.8553571428572</v>
      </c>
      <c r="J34" s="830">
        <v>1440.5267857142858</v>
      </c>
      <c r="K34" s="831"/>
      <c r="L34" s="832">
        <v>945.10714285714289</v>
      </c>
      <c r="M34" s="833">
        <v>11194.542857142858</v>
      </c>
      <c r="P34" s="828" t="s">
        <v>562</v>
      </c>
      <c r="Q34" s="829">
        <v>2016.5</v>
      </c>
      <c r="R34" s="830">
        <v>360</v>
      </c>
      <c r="S34" s="830">
        <v>168.75</v>
      </c>
      <c r="T34" s="830">
        <v>2913.625</v>
      </c>
      <c r="U34" s="830">
        <v>148.1875</v>
      </c>
      <c r="V34" s="830">
        <v>4711.4196428571431</v>
      </c>
      <c r="W34" s="830">
        <v>292.75</v>
      </c>
      <c r="X34" s="830">
        <v>3990.9999999999995</v>
      </c>
      <c r="Y34" s="831"/>
      <c r="Z34" s="832">
        <v>1763.4375</v>
      </c>
      <c r="AA34" s="833">
        <v>16365.669642857143</v>
      </c>
    </row>
    <row r="35" spans="2:27" ht="13.5" customHeight="1" x14ac:dyDescent="0.15">
      <c r="B35" s="828" t="s">
        <v>30</v>
      </c>
      <c r="C35" s="829">
        <v>4976.0156582307673</v>
      </c>
      <c r="D35" s="830">
        <v>8374.4836648758537</v>
      </c>
      <c r="E35" s="830">
        <v>651.7731958762887</v>
      </c>
      <c r="F35" s="830">
        <v>72046.709352232225</v>
      </c>
      <c r="G35" s="830">
        <v>22472.279819608983</v>
      </c>
      <c r="H35" s="830">
        <v>37826.411535160012</v>
      </c>
      <c r="I35" s="830">
        <v>26519.545216691309</v>
      </c>
      <c r="J35" s="830">
        <v>26930.021289044154</v>
      </c>
      <c r="K35" s="831"/>
      <c r="L35" s="832">
        <v>3053.3408450704228</v>
      </c>
      <c r="M35" s="833">
        <v>202850.58057679</v>
      </c>
      <c r="P35" s="828" t="s">
        <v>30</v>
      </c>
      <c r="Q35" s="829">
        <v>7003.4739232075954</v>
      </c>
      <c r="R35" s="830">
        <v>2418.5990294296525</v>
      </c>
      <c r="S35" s="830">
        <v>172.57653061224488</v>
      </c>
      <c r="T35" s="830">
        <v>71020.774337233626</v>
      </c>
      <c r="U35" s="830">
        <v>50842.284526921045</v>
      </c>
      <c r="V35" s="830">
        <v>80466.678582057924</v>
      </c>
      <c r="W35" s="830">
        <v>41523.933522362138</v>
      </c>
      <c r="X35" s="830">
        <v>46961.199115286596</v>
      </c>
      <c r="Y35" s="831"/>
      <c r="Z35" s="832">
        <v>4842.183807322187</v>
      </c>
      <c r="AA35" s="833">
        <v>305251.70337443298</v>
      </c>
    </row>
    <row r="36" spans="2:27" ht="13.5" customHeight="1" x14ac:dyDescent="0.15">
      <c r="B36" s="828" t="s">
        <v>563</v>
      </c>
      <c r="C36" s="829">
        <v>2210.3190476190475</v>
      </c>
      <c r="D36" s="830"/>
      <c r="E36" s="830"/>
      <c r="F36" s="830">
        <v>15</v>
      </c>
      <c r="G36" s="830">
        <v>63.333333333333321</v>
      </c>
      <c r="H36" s="830">
        <v>1035.952380952381</v>
      </c>
      <c r="I36" s="830">
        <v>68.416666666666686</v>
      </c>
      <c r="J36" s="830">
        <v>2360.7404761904763</v>
      </c>
      <c r="K36" s="831"/>
      <c r="L36" s="832">
        <v>1266.4285714285711</v>
      </c>
      <c r="M36" s="833">
        <v>7020.1904761904752</v>
      </c>
      <c r="P36" s="828" t="s">
        <v>563</v>
      </c>
      <c r="Q36" s="829">
        <v>1451.1</v>
      </c>
      <c r="R36" s="830">
        <v>195</v>
      </c>
      <c r="S36" s="830"/>
      <c r="T36" s="830">
        <v>79.650000000000006</v>
      </c>
      <c r="U36" s="830"/>
      <c r="V36" s="830">
        <v>741.75</v>
      </c>
      <c r="W36" s="830">
        <v>358.5</v>
      </c>
      <c r="X36" s="830">
        <v>2688.7071428571426</v>
      </c>
      <c r="Y36" s="831"/>
      <c r="Z36" s="832">
        <v>1221.5571428571427</v>
      </c>
      <c r="AA36" s="833">
        <v>6736.2642857142855</v>
      </c>
    </row>
    <row r="37" spans="2:27" ht="13.5" customHeight="1" x14ac:dyDescent="0.15">
      <c r="B37" s="828" t="s">
        <v>564</v>
      </c>
      <c r="C37" s="829">
        <v>1563</v>
      </c>
      <c r="D37" s="830">
        <v>150</v>
      </c>
      <c r="E37" s="830"/>
      <c r="F37" s="830">
        <v>1309.95</v>
      </c>
      <c r="G37" s="830">
        <v>831</v>
      </c>
      <c r="H37" s="830">
        <v>496.5</v>
      </c>
      <c r="I37" s="830"/>
      <c r="J37" s="830">
        <v>1163.25</v>
      </c>
      <c r="K37" s="831"/>
      <c r="L37" s="832">
        <v>486.75</v>
      </c>
      <c r="M37" s="833">
        <v>6000.45</v>
      </c>
      <c r="P37" s="828" t="s">
        <v>564</v>
      </c>
      <c r="Q37" s="829">
        <v>520.75</v>
      </c>
      <c r="R37" s="830"/>
      <c r="S37" s="830">
        <v>900</v>
      </c>
      <c r="T37" s="830">
        <v>303.875</v>
      </c>
      <c r="U37" s="830">
        <v>988.5</v>
      </c>
      <c r="V37" s="830">
        <v>243.875</v>
      </c>
      <c r="W37" s="830">
        <v>1621.5</v>
      </c>
      <c r="X37" s="830">
        <v>4466.5749999999998</v>
      </c>
      <c r="Y37" s="831"/>
      <c r="Z37" s="832">
        <v>109</v>
      </c>
      <c r="AA37" s="833">
        <v>9154.0750000000007</v>
      </c>
    </row>
    <row r="38" spans="2:27" ht="13.5" customHeight="1" x14ac:dyDescent="0.15">
      <c r="B38" s="828" t="s">
        <v>565</v>
      </c>
      <c r="C38" s="829">
        <v>520.75</v>
      </c>
      <c r="D38" s="830"/>
      <c r="E38" s="830">
        <v>900</v>
      </c>
      <c r="F38" s="830">
        <v>303.875</v>
      </c>
      <c r="G38" s="830">
        <v>988.5</v>
      </c>
      <c r="H38" s="830">
        <v>243.875</v>
      </c>
      <c r="I38" s="830">
        <v>1621.5</v>
      </c>
      <c r="J38" s="830">
        <v>4466.5749999999998</v>
      </c>
      <c r="K38" s="831"/>
      <c r="L38" s="832">
        <v>109</v>
      </c>
      <c r="M38" s="833">
        <v>9154.0750000000007</v>
      </c>
      <c r="P38" s="828" t="s">
        <v>565</v>
      </c>
      <c r="Q38" s="829">
        <v>1563</v>
      </c>
      <c r="R38" s="830">
        <v>150</v>
      </c>
      <c r="S38" s="830"/>
      <c r="T38" s="830">
        <v>1309.95</v>
      </c>
      <c r="U38" s="830">
        <v>831</v>
      </c>
      <c r="V38" s="830">
        <v>496.5</v>
      </c>
      <c r="W38" s="830"/>
      <c r="X38" s="830">
        <v>1163.25</v>
      </c>
      <c r="Y38" s="831"/>
      <c r="Z38" s="832">
        <v>486.75</v>
      </c>
      <c r="AA38" s="833">
        <v>6000.45</v>
      </c>
    </row>
    <row r="39" spans="2:27" ht="13.5" customHeight="1" x14ac:dyDescent="0.15">
      <c r="B39" s="828" t="s">
        <v>566</v>
      </c>
      <c r="C39" s="829">
        <v>1451.1</v>
      </c>
      <c r="D39" s="830">
        <v>195</v>
      </c>
      <c r="E39" s="830"/>
      <c r="F39" s="830">
        <v>79.650000000000006</v>
      </c>
      <c r="G39" s="830"/>
      <c r="H39" s="830">
        <v>741.75</v>
      </c>
      <c r="I39" s="830">
        <v>358.5</v>
      </c>
      <c r="J39" s="830">
        <v>2688.7071428571426</v>
      </c>
      <c r="K39" s="831"/>
      <c r="L39" s="832">
        <v>1221.5571428571427</v>
      </c>
      <c r="M39" s="833">
        <v>6736.2642857142855</v>
      </c>
      <c r="P39" s="828" t="s">
        <v>566</v>
      </c>
      <c r="Q39" s="829">
        <v>2210.3190476190475</v>
      </c>
      <c r="R39" s="830"/>
      <c r="S39" s="830"/>
      <c r="T39" s="830">
        <v>15</v>
      </c>
      <c r="U39" s="830">
        <v>63.333333333333321</v>
      </c>
      <c r="V39" s="830">
        <v>1035.952380952381</v>
      </c>
      <c r="W39" s="830">
        <v>68.416666666666686</v>
      </c>
      <c r="X39" s="830">
        <v>2360.7404761904763</v>
      </c>
      <c r="Y39" s="831"/>
      <c r="Z39" s="832">
        <v>1266.4285714285711</v>
      </c>
      <c r="AA39" s="833">
        <v>7020.1904761904752</v>
      </c>
    </row>
    <row r="40" spans="2:27" ht="13.5" customHeight="1" x14ac:dyDescent="0.15">
      <c r="B40" s="828" t="s">
        <v>39</v>
      </c>
      <c r="C40" s="829">
        <v>10133.774819649605</v>
      </c>
      <c r="D40" s="830">
        <v>1665.7059429749224</v>
      </c>
      <c r="E40" s="830"/>
      <c r="F40" s="830">
        <v>9560.6262882171086</v>
      </c>
      <c r="G40" s="830">
        <v>2048.6101855032634</v>
      </c>
      <c r="H40" s="830">
        <v>8412.753864651324</v>
      </c>
      <c r="I40" s="830">
        <v>2286.0082445894882</v>
      </c>
      <c r="J40" s="830">
        <v>3085.4114737203704</v>
      </c>
      <c r="K40" s="831"/>
      <c r="L40" s="832">
        <v>3050.2002748196492</v>
      </c>
      <c r="M40" s="833">
        <v>40243.091094125732</v>
      </c>
      <c r="P40" s="828" t="s">
        <v>39</v>
      </c>
      <c r="Q40" s="829">
        <v>2731.40625</v>
      </c>
      <c r="R40" s="830">
        <v>1814.9999999999998</v>
      </c>
      <c r="S40" s="830"/>
      <c r="T40" s="830">
        <v>7557.65625</v>
      </c>
      <c r="U40" s="830">
        <v>6487.2656249999991</v>
      </c>
      <c r="V40" s="830">
        <v>1140.9375</v>
      </c>
      <c r="W40" s="830">
        <v>2136.5624999999995</v>
      </c>
      <c r="X40" s="830">
        <v>10220.34375</v>
      </c>
      <c r="Y40" s="831"/>
      <c r="Z40" s="832">
        <v>11777.484375</v>
      </c>
      <c r="AA40" s="833">
        <v>43866.65625</v>
      </c>
    </row>
    <row r="41" spans="2:27" ht="13.5" customHeight="1" x14ac:dyDescent="0.15">
      <c r="B41" s="828" t="s">
        <v>567</v>
      </c>
      <c r="C41" s="829">
        <v>1966.3668052446435</v>
      </c>
      <c r="D41" s="830">
        <v>4738.9181077956264</v>
      </c>
      <c r="E41" s="830">
        <v>1243.0188679245284</v>
      </c>
      <c r="F41" s="830">
        <v>6276.9261609412079</v>
      </c>
      <c r="G41" s="830">
        <v>5901.1100853348589</v>
      </c>
      <c r="H41" s="830">
        <v>6344.9935442774122</v>
      </c>
      <c r="I41" s="830">
        <v>7118.8938085293421</v>
      </c>
      <c r="J41" s="830">
        <v>13754.148902791283</v>
      </c>
      <c r="K41" s="831"/>
      <c r="L41" s="832">
        <v>5699.0590022385677</v>
      </c>
      <c r="M41" s="833">
        <v>53043.435285077467</v>
      </c>
      <c r="P41" s="828" t="s">
        <v>567</v>
      </c>
      <c r="Q41" s="829">
        <v>5737.8676470588234</v>
      </c>
      <c r="R41" s="830">
        <v>450</v>
      </c>
      <c r="S41" s="830"/>
      <c r="T41" s="830">
        <v>4175.3063725490201</v>
      </c>
      <c r="U41" s="830">
        <v>1669.4117647058824</v>
      </c>
      <c r="V41" s="830">
        <v>11047.403297682707</v>
      </c>
      <c r="W41" s="830">
        <v>7124.5868983957225</v>
      </c>
      <c r="X41" s="830">
        <v>14053.480392156862</v>
      </c>
      <c r="Y41" s="831"/>
      <c r="Z41" s="832">
        <v>5634.1568627450979</v>
      </c>
      <c r="AA41" s="833">
        <v>49892.213235294119</v>
      </c>
    </row>
    <row r="42" spans="2:27" ht="13.5" customHeight="1" x14ac:dyDescent="0.15">
      <c r="B42" s="828" t="s">
        <v>568</v>
      </c>
      <c r="C42" s="829">
        <v>11610.202380952382</v>
      </c>
      <c r="D42" s="830">
        <v>3142.5</v>
      </c>
      <c r="E42" s="830">
        <v>188.57142857142856</v>
      </c>
      <c r="F42" s="830">
        <v>5416.8095238095239</v>
      </c>
      <c r="G42" s="830">
        <v>4913.778409090909</v>
      </c>
      <c r="H42" s="830">
        <v>7872.4163961038957</v>
      </c>
      <c r="I42" s="830">
        <v>7360.5427489177482</v>
      </c>
      <c r="J42" s="830">
        <v>13909.075757575758</v>
      </c>
      <c r="K42" s="831"/>
      <c r="L42" s="832">
        <v>2070</v>
      </c>
      <c r="M42" s="833">
        <v>56483.896645021647</v>
      </c>
      <c r="P42" s="828" t="s">
        <v>568</v>
      </c>
      <c r="Q42" s="829">
        <v>4736.4176906684643</v>
      </c>
      <c r="R42" s="830">
        <v>1380.7894736842104</v>
      </c>
      <c r="S42" s="830"/>
      <c r="T42" s="830">
        <v>8312.3269469629959</v>
      </c>
      <c r="U42" s="830">
        <v>2878.5337360008407</v>
      </c>
      <c r="V42" s="830">
        <v>9651.1369005091929</v>
      </c>
      <c r="W42" s="830">
        <v>13848.52959221506</v>
      </c>
      <c r="X42" s="830">
        <v>6918.2513946966346</v>
      </c>
      <c r="Y42" s="831"/>
      <c r="Z42" s="832">
        <v>265.38461538461542</v>
      </c>
      <c r="AA42" s="833">
        <v>47991.370350122015</v>
      </c>
    </row>
    <row r="43" spans="2:27" ht="13.5" customHeight="1" x14ac:dyDescent="0.15">
      <c r="B43" s="828" t="s">
        <v>569</v>
      </c>
      <c r="C43" s="829">
        <v>2016.5</v>
      </c>
      <c r="D43" s="830">
        <v>360</v>
      </c>
      <c r="E43" s="830">
        <v>168.75</v>
      </c>
      <c r="F43" s="830">
        <v>2913.625</v>
      </c>
      <c r="G43" s="830">
        <v>148.1875</v>
      </c>
      <c r="H43" s="830">
        <v>4711.4196428571431</v>
      </c>
      <c r="I43" s="830">
        <v>292.75</v>
      </c>
      <c r="J43" s="830">
        <v>3990.9999999999995</v>
      </c>
      <c r="K43" s="831"/>
      <c r="L43" s="832">
        <v>1763.4375</v>
      </c>
      <c r="M43" s="833">
        <v>16365.669642857143</v>
      </c>
      <c r="P43" s="828" t="s">
        <v>569</v>
      </c>
      <c r="Q43" s="829">
        <v>1308.3571428571429</v>
      </c>
      <c r="R43" s="830"/>
      <c r="S43" s="830">
        <v>150</v>
      </c>
      <c r="T43" s="830">
        <v>932.5</v>
      </c>
      <c r="U43" s="830">
        <v>261</v>
      </c>
      <c r="V43" s="830">
        <v>4637.1964285714284</v>
      </c>
      <c r="W43" s="830">
        <v>1519.8553571428572</v>
      </c>
      <c r="X43" s="830">
        <v>1440.5267857142858</v>
      </c>
      <c r="Y43" s="831"/>
      <c r="Z43" s="832">
        <v>945.10714285714289</v>
      </c>
      <c r="AA43" s="833">
        <v>11194.542857142858</v>
      </c>
    </row>
    <row r="44" spans="2:27" ht="13.5" customHeight="1" x14ac:dyDescent="0.15">
      <c r="B44" s="828" t="s">
        <v>570</v>
      </c>
      <c r="C44" s="829">
        <v>420</v>
      </c>
      <c r="D44" s="830">
        <v>907.5</v>
      </c>
      <c r="E44" s="830">
        <v>300</v>
      </c>
      <c r="F44" s="830">
        <v>1896</v>
      </c>
      <c r="G44" s="830">
        <v>3162</v>
      </c>
      <c r="H44" s="830">
        <v>2953.5</v>
      </c>
      <c r="I44" s="830">
        <v>2386.5</v>
      </c>
      <c r="J44" s="830">
        <v>1734</v>
      </c>
      <c r="K44" s="831"/>
      <c r="L44" s="832">
        <v>150</v>
      </c>
      <c r="M44" s="833">
        <v>13909.5</v>
      </c>
      <c r="P44" s="828" t="s">
        <v>570</v>
      </c>
      <c r="Q44" s="829"/>
      <c r="R44" s="830">
        <v>315</v>
      </c>
      <c r="S44" s="830"/>
      <c r="T44" s="830">
        <v>1114.5</v>
      </c>
      <c r="U44" s="830">
        <v>1084.05</v>
      </c>
      <c r="V44" s="830">
        <v>1222.5</v>
      </c>
      <c r="W44" s="830">
        <v>442.5</v>
      </c>
      <c r="X44" s="830">
        <v>846</v>
      </c>
      <c r="Y44" s="831"/>
      <c r="Z44" s="832">
        <v>150</v>
      </c>
      <c r="AA44" s="833">
        <v>5174.55</v>
      </c>
    </row>
    <row r="45" spans="2:27" ht="13.5" customHeight="1" x14ac:dyDescent="0.15">
      <c r="B45" s="828" t="s">
        <v>33</v>
      </c>
      <c r="C45" s="829">
        <v>25150.387499999993</v>
      </c>
      <c r="D45" s="830">
        <v>237.81818181818181</v>
      </c>
      <c r="E45" s="830"/>
      <c r="F45" s="830">
        <v>3670.875</v>
      </c>
      <c r="G45" s="830">
        <v>360.51136363636368</v>
      </c>
      <c r="H45" s="830">
        <v>3531.988636363636</v>
      </c>
      <c r="I45" s="830">
        <v>2856.6136363636369</v>
      </c>
      <c r="J45" s="830">
        <v>2672.0625</v>
      </c>
      <c r="K45" s="831"/>
      <c r="L45" s="832">
        <v>247.5</v>
      </c>
      <c r="M45" s="833">
        <v>38727.756818181813</v>
      </c>
      <c r="P45" s="828" t="s">
        <v>33</v>
      </c>
      <c r="Q45" s="829">
        <v>2857.6174722150427</v>
      </c>
      <c r="R45" s="830">
        <v>465.77797880589299</v>
      </c>
      <c r="S45" s="830"/>
      <c r="T45" s="830">
        <v>19449.623804600669</v>
      </c>
      <c r="U45" s="830">
        <v>6448.7973636598617</v>
      </c>
      <c r="V45" s="830">
        <v>4188.9333161023515</v>
      </c>
      <c r="W45" s="830">
        <v>3957.7791418971306</v>
      </c>
      <c r="X45" s="830">
        <v>6157.9266606358206</v>
      </c>
      <c r="Y45" s="831"/>
      <c r="Z45" s="832">
        <v>316.23287671232873</v>
      </c>
      <c r="AA45" s="833">
        <v>43842.6886146291</v>
      </c>
    </row>
    <row r="46" spans="2:27" ht="13.5" customHeight="1" x14ac:dyDescent="0.15">
      <c r="B46" s="828" t="s">
        <v>40</v>
      </c>
      <c r="C46" s="829"/>
      <c r="D46" s="830">
        <v>3</v>
      </c>
      <c r="E46" s="830"/>
      <c r="F46" s="830">
        <v>321.75</v>
      </c>
      <c r="G46" s="830"/>
      <c r="H46" s="830"/>
      <c r="I46" s="830"/>
      <c r="J46" s="830">
        <v>24</v>
      </c>
      <c r="K46" s="831"/>
      <c r="L46" s="832">
        <v>184.5</v>
      </c>
      <c r="M46" s="833">
        <v>533.25</v>
      </c>
      <c r="P46" s="828" t="s">
        <v>40</v>
      </c>
      <c r="Q46" s="829">
        <v>240</v>
      </c>
      <c r="R46" s="830"/>
      <c r="S46" s="830"/>
      <c r="T46" s="830">
        <v>1612.5</v>
      </c>
      <c r="U46" s="830"/>
      <c r="V46" s="830"/>
      <c r="W46" s="830"/>
      <c r="X46" s="830">
        <v>2907.15</v>
      </c>
      <c r="Y46" s="831"/>
      <c r="Z46" s="832"/>
      <c r="AA46" s="833">
        <v>4759.6499999999996</v>
      </c>
    </row>
    <row r="47" spans="2:27" ht="13.5" customHeight="1" x14ac:dyDescent="0.15">
      <c r="B47" s="828" t="s">
        <v>251</v>
      </c>
      <c r="C47" s="829"/>
      <c r="D47" s="830"/>
      <c r="E47" s="830"/>
      <c r="F47" s="830"/>
      <c r="G47" s="830"/>
      <c r="H47" s="830"/>
      <c r="I47" s="830"/>
      <c r="J47" s="830"/>
      <c r="K47" s="831"/>
      <c r="L47" s="832"/>
      <c r="M47" s="833"/>
      <c r="P47" s="828" t="s">
        <v>251</v>
      </c>
      <c r="Q47" s="829">
        <v>90</v>
      </c>
      <c r="R47" s="830"/>
      <c r="S47" s="830"/>
      <c r="T47" s="830">
        <v>679.5</v>
      </c>
      <c r="U47" s="830"/>
      <c r="V47" s="830"/>
      <c r="W47" s="830"/>
      <c r="X47" s="830">
        <v>36.75</v>
      </c>
      <c r="Y47" s="831"/>
      <c r="Z47" s="832">
        <v>15</v>
      </c>
      <c r="AA47" s="833">
        <v>821.25</v>
      </c>
    </row>
    <row r="48" spans="2:27" ht="13.5" customHeight="1" x14ac:dyDescent="0.15">
      <c r="B48" s="828" t="s">
        <v>215</v>
      </c>
      <c r="C48" s="829">
        <v>25776.782233052712</v>
      </c>
      <c r="D48" s="830"/>
      <c r="E48" s="830"/>
      <c r="F48" s="830">
        <v>2584.8010633584404</v>
      </c>
      <c r="G48" s="830"/>
      <c r="H48" s="830">
        <v>6297.5290208241013</v>
      </c>
      <c r="I48" s="830">
        <v>2556.1734603455911</v>
      </c>
      <c r="J48" s="830">
        <v>2176.8874612317236</v>
      </c>
      <c r="K48" s="831"/>
      <c r="L48" s="832"/>
      <c r="M48" s="833">
        <v>39392.173238812567</v>
      </c>
      <c r="P48" s="828" t="s">
        <v>215</v>
      </c>
      <c r="Q48" s="829">
        <v>6634.3524324324353</v>
      </c>
      <c r="R48" s="830">
        <v>1450.8000000000002</v>
      </c>
      <c r="S48" s="830"/>
      <c r="T48" s="830">
        <v>4106.8751351351357</v>
      </c>
      <c r="U48" s="830">
        <v>1959.081081081081</v>
      </c>
      <c r="V48" s="830">
        <v>656.75675675675689</v>
      </c>
      <c r="W48" s="830">
        <v>1972.7805405405404</v>
      </c>
      <c r="X48" s="830">
        <v>7842.1427027027039</v>
      </c>
      <c r="Y48" s="831"/>
      <c r="Z48" s="832">
        <v>700.54054054054063</v>
      </c>
      <c r="AA48" s="833">
        <v>25323.329189189193</v>
      </c>
    </row>
    <row r="49" spans="2:27" ht="13.5" customHeight="1" x14ac:dyDescent="0.15">
      <c r="B49" s="828" t="s">
        <v>571</v>
      </c>
      <c r="C49" s="829"/>
      <c r="D49" s="830"/>
      <c r="E49" s="830"/>
      <c r="F49" s="830"/>
      <c r="G49" s="830">
        <v>156</v>
      </c>
      <c r="H49" s="830"/>
      <c r="I49" s="830"/>
      <c r="J49" s="830">
        <v>720</v>
      </c>
      <c r="K49" s="831"/>
      <c r="L49" s="832"/>
      <c r="M49" s="833">
        <v>876</v>
      </c>
      <c r="P49" s="828" t="s">
        <v>571</v>
      </c>
      <c r="Q49" s="829"/>
      <c r="R49" s="830"/>
      <c r="S49" s="830"/>
      <c r="T49" s="830">
        <v>85.5</v>
      </c>
      <c r="U49" s="830"/>
      <c r="V49" s="830"/>
      <c r="W49" s="830"/>
      <c r="X49" s="830">
        <v>0</v>
      </c>
      <c r="Y49" s="831"/>
      <c r="Z49" s="832"/>
      <c r="AA49" s="833">
        <v>85.5</v>
      </c>
    </row>
    <row r="50" spans="2:27" ht="13.5" customHeight="1" x14ac:dyDescent="0.15">
      <c r="B50" s="828" t="s">
        <v>572</v>
      </c>
      <c r="C50" s="829"/>
      <c r="D50" s="830"/>
      <c r="E50" s="830"/>
      <c r="F50" s="830"/>
      <c r="G50" s="830"/>
      <c r="H50" s="830"/>
      <c r="I50" s="830"/>
      <c r="J50" s="830">
        <v>0</v>
      </c>
      <c r="K50" s="831"/>
      <c r="L50" s="832"/>
      <c r="M50" s="833">
        <v>0</v>
      </c>
      <c r="P50" s="828" t="s">
        <v>572</v>
      </c>
      <c r="Q50" s="829"/>
      <c r="R50" s="830"/>
      <c r="S50" s="830"/>
      <c r="T50" s="830">
        <v>486</v>
      </c>
      <c r="U50" s="830">
        <v>276</v>
      </c>
      <c r="V50" s="830"/>
      <c r="W50" s="830"/>
      <c r="X50" s="830">
        <v>0</v>
      </c>
      <c r="Y50" s="831"/>
      <c r="Z50" s="832"/>
      <c r="AA50" s="833">
        <v>762</v>
      </c>
    </row>
    <row r="51" spans="2:27" ht="13.5" customHeight="1" x14ac:dyDescent="0.15">
      <c r="B51" s="828" t="s">
        <v>573</v>
      </c>
      <c r="C51" s="829"/>
      <c r="D51" s="830"/>
      <c r="E51" s="830"/>
      <c r="F51" s="830"/>
      <c r="G51" s="830"/>
      <c r="H51" s="830"/>
      <c r="I51" s="830"/>
      <c r="J51" s="830">
        <v>0</v>
      </c>
      <c r="K51" s="831"/>
      <c r="L51" s="832"/>
      <c r="M51" s="833">
        <v>0</v>
      </c>
      <c r="P51" s="828" t="s">
        <v>573</v>
      </c>
      <c r="Q51" s="829"/>
      <c r="R51" s="830"/>
      <c r="S51" s="830"/>
      <c r="T51" s="830">
        <v>33.75</v>
      </c>
      <c r="U51" s="830">
        <v>140.39999999999998</v>
      </c>
      <c r="V51" s="830"/>
      <c r="W51" s="830"/>
      <c r="X51" s="830">
        <v>0</v>
      </c>
      <c r="Y51" s="831"/>
      <c r="Z51" s="832">
        <v>12</v>
      </c>
      <c r="AA51" s="833">
        <v>186.14999999999998</v>
      </c>
    </row>
    <row r="52" spans="2:27" ht="13.5" customHeight="1" x14ac:dyDescent="0.15">
      <c r="B52" s="828" t="s">
        <v>26</v>
      </c>
      <c r="C52" s="829">
        <v>330</v>
      </c>
      <c r="D52" s="830"/>
      <c r="E52" s="830"/>
      <c r="F52" s="830">
        <v>2725.5</v>
      </c>
      <c r="G52" s="830">
        <v>260.39999999999998</v>
      </c>
      <c r="H52" s="830"/>
      <c r="I52" s="830"/>
      <c r="J52" s="830">
        <v>2216.4</v>
      </c>
      <c r="K52" s="831"/>
      <c r="L52" s="832"/>
      <c r="M52" s="833">
        <v>5532.3</v>
      </c>
      <c r="P52" s="828" t="s">
        <v>26</v>
      </c>
      <c r="Q52" s="829"/>
      <c r="R52" s="830">
        <v>3</v>
      </c>
      <c r="S52" s="830"/>
      <c r="T52" s="830">
        <v>135</v>
      </c>
      <c r="U52" s="830"/>
      <c r="V52" s="830"/>
      <c r="W52" s="830"/>
      <c r="X52" s="830">
        <v>9.0000000000000018</v>
      </c>
      <c r="Y52" s="831"/>
      <c r="Z52" s="832">
        <v>150</v>
      </c>
      <c r="AA52" s="833">
        <v>297</v>
      </c>
    </row>
    <row r="53" spans="2:27" ht="13.5" customHeight="1" x14ac:dyDescent="0.15">
      <c r="B53" s="836" t="s">
        <v>574</v>
      </c>
      <c r="C53" s="837"/>
      <c r="D53" s="838"/>
      <c r="E53" s="838"/>
      <c r="F53" s="838"/>
      <c r="G53" s="838"/>
      <c r="H53" s="838"/>
      <c r="I53" s="838"/>
      <c r="J53" s="838"/>
      <c r="K53" s="839"/>
      <c r="L53" s="840"/>
      <c r="M53" s="841"/>
      <c r="P53" s="836" t="s">
        <v>574</v>
      </c>
      <c r="Q53" s="837"/>
      <c r="R53" s="838"/>
      <c r="S53" s="838"/>
      <c r="T53" s="838">
        <v>15</v>
      </c>
      <c r="U53" s="838"/>
      <c r="V53" s="838"/>
      <c r="W53" s="838"/>
      <c r="X53" s="838">
        <v>7.5</v>
      </c>
      <c r="Y53" s="839"/>
      <c r="Z53" s="840">
        <v>7.5</v>
      </c>
      <c r="AA53" s="841">
        <v>30</v>
      </c>
    </row>
    <row r="54" spans="2:27" ht="13.5" customHeight="1" thickBot="1" x14ac:dyDescent="0.2">
      <c r="B54" s="842" t="s">
        <v>592</v>
      </c>
      <c r="C54" s="843">
        <v>316059.96449537034</v>
      </c>
      <c r="D54" s="844">
        <v>61993.356982320256</v>
      </c>
      <c r="E54" s="844">
        <v>7671.7459670404351</v>
      </c>
      <c r="F54" s="844">
        <v>423040.40753558063</v>
      </c>
      <c r="G54" s="844">
        <v>180414.45810924523</v>
      </c>
      <c r="H54" s="844">
        <v>495162.1005066135</v>
      </c>
      <c r="I54" s="844">
        <v>333236.36371400283</v>
      </c>
      <c r="J54" s="844">
        <v>347466.29185022326</v>
      </c>
      <c r="K54" s="845">
        <v>150</v>
      </c>
      <c r="L54" s="846">
        <v>60048.947131043067</v>
      </c>
      <c r="M54" s="847">
        <v>2225243.6362914396</v>
      </c>
      <c r="P54" s="842" t="s">
        <v>592</v>
      </c>
      <c r="Q54" s="843">
        <v>316059.96449537028</v>
      </c>
      <c r="R54" s="844">
        <v>61993.356982320256</v>
      </c>
      <c r="S54" s="844">
        <v>7671.7459670404342</v>
      </c>
      <c r="T54" s="844">
        <v>423040.40753558074</v>
      </c>
      <c r="U54" s="844">
        <v>180414.4581092452</v>
      </c>
      <c r="V54" s="844">
        <v>495162.10050661332</v>
      </c>
      <c r="W54" s="844">
        <v>333236.36371400265</v>
      </c>
      <c r="X54" s="844">
        <v>347466.29185022326</v>
      </c>
      <c r="Y54" s="845">
        <v>150</v>
      </c>
      <c r="Z54" s="846">
        <v>60048.94713104306</v>
      </c>
      <c r="AA54" s="847">
        <v>2225243.6362914387</v>
      </c>
    </row>
    <row r="55" spans="2:27" x14ac:dyDescent="0.15">
      <c r="B55" s="848"/>
      <c r="P55" s="848"/>
    </row>
    <row r="56" spans="2:27" x14ac:dyDescent="0.15">
      <c r="B56" s="848"/>
      <c r="P56" s="848"/>
    </row>
    <row r="57" spans="2:27" x14ac:dyDescent="0.15">
      <c r="C57" s="808"/>
      <c r="D57" s="808"/>
      <c r="P57" s="848"/>
    </row>
    <row r="58" spans="2:27" x14ac:dyDescent="0.15">
      <c r="C58" s="808"/>
      <c r="D58" s="808"/>
      <c r="P58" s="848"/>
      <c r="X58" s="851"/>
    </row>
    <row r="59" spans="2:27" x14ac:dyDescent="0.15">
      <c r="B59" s="852"/>
      <c r="C59" s="852"/>
      <c r="D59" s="852"/>
      <c r="E59" s="852"/>
      <c r="F59" s="852"/>
      <c r="G59" s="852"/>
      <c r="H59" s="852"/>
      <c r="I59" s="852"/>
      <c r="J59" s="852"/>
      <c r="K59" s="852"/>
      <c r="L59" s="852"/>
      <c r="M59" s="852"/>
    </row>
    <row r="71" spans="3:18" ht="13.5" customHeight="1" x14ac:dyDescent="0.15">
      <c r="C71" s="808"/>
      <c r="D71" s="808"/>
      <c r="Q71" s="808"/>
      <c r="R71" s="808"/>
    </row>
    <row r="72" spans="3:18" x14ac:dyDescent="0.15">
      <c r="C72" s="808"/>
      <c r="D72" s="808"/>
      <c r="Q72" s="808"/>
      <c r="R72" s="808"/>
    </row>
    <row r="73" spans="3:18" x14ac:dyDescent="0.15">
      <c r="C73" s="808"/>
      <c r="D73" s="808"/>
      <c r="Q73" s="808"/>
      <c r="R73" s="808"/>
    </row>
    <row r="74" spans="3:18" x14ac:dyDescent="0.15">
      <c r="C74" s="808"/>
      <c r="D74" s="808"/>
      <c r="Q74" s="808"/>
      <c r="R74" s="808"/>
    </row>
    <row r="75" spans="3:18" x14ac:dyDescent="0.15">
      <c r="C75" s="808"/>
      <c r="D75" s="808"/>
    </row>
    <row r="76" spans="3:18" x14ac:dyDescent="0.15">
      <c r="C76" s="808"/>
      <c r="D76" s="808"/>
    </row>
    <row r="77" spans="3:18" x14ac:dyDescent="0.15">
      <c r="C77" s="808"/>
      <c r="D77" s="808"/>
    </row>
    <row r="78" spans="3:18" x14ac:dyDescent="0.15">
      <c r="C78" s="808"/>
      <c r="D78" s="808"/>
    </row>
    <row r="79" spans="3:18" x14ac:dyDescent="0.15">
      <c r="C79" s="808"/>
      <c r="D79" s="808"/>
    </row>
    <row r="80" spans="3:18" x14ac:dyDescent="0.15">
      <c r="C80" s="808"/>
      <c r="D80" s="808"/>
    </row>
    <row r="81" spans="2:13" s="808" customFormat="1" x14ac:dyDescent="0.15"/>
    <row r="82" spans="2:13" s="808" customFormat="1" x14ac:dyDescent="0.15"/>
    <row r="83" spans="2:13" s="808" customFormat="1" x14ac:dyDescent="0.15"/>
    <row r="84" spans="2:13" s="808" customFormat="1" x14ac:dyDescent="0.15"/>
    <row r="85" spans="2:13" s="808" customFormat="1" x14ac:dyDescent="0.15"/>
    <row r="86" spans="2:13" s="808" customFormat="1" x14ac:dyDescent="0.15"/>
    <row r="87" spans="2:13" s="808" customFormat="1" x14ac:dyDescent="0.15">
      <c r="B87" s="853"/>
      <c r="C87" s="854"/>
      <c r="D87" s="855"/>
      <c r="E87" s="856"/>
      <c r="F87" s="856"/>
      <c r="G87" s="856"/>
      <c r="H87" s="856"/>
      <c r="I87" s="856"/>
      <c r="J87" s="856"/>
      <c r="K87" s="856"/>
      <c r="L87" s="856"/>
      <c r="M87" s="856"/>
    </row>
    <row r="88" spans="2:13" s="808" customFormat="1" x14ac:dyDescent="0.15">
      <c r="B88" s="856"/>
      <c r="C88" s="854"/>
      <c r="D88" s="855"/>
      <c r="E88" s="856"/>
      <c r="F88" s="856"/>
      <c r="G88" s="856"/>
      <c r="H88" s="856"/>
      <c r="I88" s="856"/>
      <c r="J88" s="856"/>
      <c r="K88" s="856"/>
      <c r="L88" s="856"/>
      <c r="M88" s="856"/>
    </row>
    <row r="89" spans="2:13" s="808" customFormat="1" x14ac:dyDescent="0.15">
      <c r="C89" s="849"/>
      <c r="D89" s="850"/>
    </row>
  </sheetData>
  <mergeCells count="2">
    <mergeCell ref="B2:M2"/>
    <mergeCell ref="P2:AA2"/>
  </mergeCells>
  <phoneticPr fontId="3"/>
  <pageMargins left="0.59055118110236227" right="0.59055118110236227" top="0.78740157480314965" bottom="0.78740157480314965" header="0.51181102362204722" footer="0.51181102362204722"/>
  <pageSetup paperSize="9" scale="92" orientation="portrait" r:id="rId1"/>
  <headerFooter scaleWithDoc="0" alignWithMargins="0">
    <oddFooter>&amp;C&amp;P</oddFooter>
  </headerFooter>
  <colBreaks count="1" manualBreakCount="1">
    <brk id="14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4"/>
  <sheetViews>
    <sheetView view="pageBreakPreview" zoomScaleNormal="100" zoomScaleSheetLayoutView="100" workbookViewId="0"/>
  </sheetViews>
  <sheetFormatPr defaultRowHeight="12" x14ac:dyDescent="0.15"/>
  <cols>
    <col min="1" max="1" width="2.625" style="808" customWidth="1"/>
    <col min="2" max="2" width="12.625" style="808" customWidth="1"/>
    <col min="3" max="11" width="8.125" style="808" customWidth="1"/>
    <col min="12" max="12" width="2.625" style="808" customWidth="1"/>
    <col min="13" max="16384" width="9" style="808"/>
  </cols>
  <sheetData>
    <row r="1" spans="2:11" x14ac:dyDescent="0.15">
      <c r="B1" s="1720" t="s">
        <v>593</v>
      </c>
      <c r="C1" s="1720"/>
      <c r="D1" s="1720"/>
      <c r="E1" s="1720"/>
      <c r="F1" s="1720"/>
      <c r="G1" s="1720"/>
      <c r="H1" s="1720"/>
      <c r="I1" s="1720"/>
      <c r="J1" s="1720"/>
      <c r="K1" s="1720"/>
    </row>
    <row r="2" spans="2:11" ht="12.75" thickBot="1" x14ac:dyDescent="0.2">
      <c r="B2" s="849"/>
      <c r="C2" s="849"/>
      <c r="D2" s="849"/>
      <c r="E2" s="849"/>
      <c r="F2" s="849"/>
      <c r="G2" s="849"/>
      <c r="H2" s="849"/>
      <c r="I2" s="849"/>
      <c r="J2" s="849"/>
      <c r="K2" s="857" t="s">
        <v>578</v>
      </c>
    </row>
    <row r="3" spans="2:11" x14ac:dyDescent="0.15">
      <c r="B3" s="1721" t="s">
        <v>594</v>
      </c>
      <c r="C3" s="1723" t="s">
        <v>595</v>
      </c>
      <c r="D3" s="858" t="s">
        <v>596</v>
      </c>
      <c r="E3" s="858" t="s">
        <v>597</v>
      </c>
      <c r="F3" s="858" t="s">
        <v>598</v>
      </c>
      <c r="G3" s="858" t="s">
        <v>599</v>
      </c>
      <c r="H3" s="858" t="s">
        <v>600</v>
      </c>
      <c r="I3" s="1725" t="s">
        <v>601</v>
      </c>
      <c r="J3" s="1727" t="s">
        <v>602</v>
      </c>
      <c r="K3" s="1729" t="s">
        <v>86</v>
      </c>
    </row>
    <row r="4" spans="2:11" x14ac:dyDescent="0.15">
      <c r="B4" s="1722"/>
      <c r="C4" s="1724"/>
      <c r="D4" s="859" t="s">
        <v>603</v>
      </c>
      <c r="E4" s="859" t="s">
        <v>604</v>
      </c>
      <c r="F4" s="859" t="s">
        <v>605</v>
      </c>
      <c r="G4" s="859" t="s">
        <v>606</v>
      </c>
      <c r="H4" s="859" t="s">
        <v>607</v>
      </c>
      <c r="I4" s="1726"/>
      <c r="J4" s="1728"/>
      <c r="K4" s="1730"/>
    </row>
    <row r="5" spans="2:11" x14ac:dyDescent="0.15">
      <c r="B5" s="860" t="s">
        <v>4</v>
      </c>
      <c r="C5" s="861">
        <v>1712.3974859795758</v>
      </c>
      <c r="D5" s="862">
        <v>5670.5827691906179</v>
      </c>
      <c r="E5" s="862">
        <v>9594.9978350933616</v>
      </c>
      <c r="F5" s="862">
        <v>2736.8572918706868</v>
      </c>
      <c r="G5" s="862">
        <v>935.02171081198401</v>
      </c>
      <c r="H5" s="862">
        <v>720.86555489964587</v>
      </c>
      <c r="I5" s="863">
        <v>16.735537190082646</v>
      </c>
      <c r="J5" s="864">
        <v>1302.6544578337753</v>
      </c>
      <c r="K5" s="827">
        <v>22690.112642869724</v>
      </c>
    </row>
    <row r="6" spans="2:11" x14ac:dyDescent="0.15">
      <c r="B6" s="865" t="s">
        <v>548</v>
      </c>
      <c r="C6" s="866">
        <v>3736.8030015650006</v>
      </c>
      <c r="D6" s="867">
        <v>3307.3885429585912</v>
      </c>
      <c r="E6" s="867">
        <v>1601.5932790120096</v>
      </c>
      <c r="F6" s="867">
        <v>197.59556233240446</v>
      </c>
      <c r="G6" s="867">
        <v>130.58823529411765</v>
      </c>
      <c r="H6" s="867"/>
      <c r="I6" s="868">
        <v>45.000000000000007</v>
      </c>
      <c r="J6" s="869">
        <v>1007.0577054524423</v>
      </c>
      <c r="K6" s="833">
        <v>10026.026326614565</v>
      </c>
    </row>
    <row r="7" spans="2:11" x14ac:dyDescent="0.15">
      <c r="B7" s="865" t="s">
        <v>549</v>
      </c>
      <c r="C7" s="866">
        <v>174.65858776103622</v>
      </c>
      <c r="D7" s="867">
        <v>792.03963454929954</v>
      </c>
      <c r="E7" s="867">
        <v>1839.2088785355529</v>
      </c>
      <c r="F7" s="867">
        <v>592.25895453343867</v>
      </c>
      <c r="G7" s="867">
        <v>389.54574742268039</v>
      </c>
      <c r="H7" s="867">
        <v>31.237113402061855</v>
      </c>
      <c r="I7" s="868"/>
      <c r="J7" s="869">
        <v>1851.0510837959293</v>
      </c>
      <c r="K7" s="833">
        <v>5669.9999999999991</v>
      </c>
    </row>
    <row r="8" spans="2:11" x14ac:dyDescent="0.15">
      <c r="B8" s="865" t="s">
        <v>550</v>
      </c>
      <c r="C8" s="866">
        <v>4695.3903743315495</v>
      </c>
      <c r="D8" s="867">
        <v>3034.3028074866311</v>
      </c>
      <c r="E8" s="867">
        <v>1749.306818181818</v>
      </c>
      <c r="F8" s="867">
        <v>316</v>
      </c>
      <c r="G8" s="867">
        <v>30</v>
      </c>
      <c r="H8" s="867"/>
      <c r="I8" s="868"/>
      <c r="J8" s="869">
        <v>585</v>
      </c>
      <c r="K8" s="833">
        <v>10409.999999999998</v>
      </c>
    </row>
    <row r="9" spans="2:11" x14ac:dyDescent="0.15">
      <c r="B9" s="865" t="s">
        <v>15</v>
      </c>
      <c r="C9" s="866">
        <v>1950.5240201032695</v>
      </c>
      <c r="D9" s="867">
        <v>2813.7870124057722</v>
      </c>
      <c r="E9" s="867">
        <v>1309.7641555946354</v>
      </c>
      <c r="F9" s="867">
        <v>76.123959296947262</v>
      </c>
      <c r="G9" s="867"/>
      <c r="H9" s="867"/>
      <c r="I9" s="868"/>
      <c r="J9" s="869">
        <v>116.94230769230771</v>
      </c>
      <c r="K9" s="833">
        <v>6267.1414550929321</v>
      </c>
    </row>
    <row r="10" spans="2:11" x14ac:dyDescent="0.15">
      <c r="B10" s="865" t="s">
        <v>551</v>
      </c>
      <c r="C10" s="866"/>
      <c r="D10" s="867"/>
      <c r="E10" s="867"/>
      <c r="F10" s="867"/>
      <c r="G10" s="867"/>
      <c r="H10" s="867"/>
      <c r="I10" s="868"/>
      <c r="J10" s="869"/>
      <c r="K10" s="833"/>
    </row>
    <row r="11" spans="2:11" x14ac:dyDescent="0.15">
      <c r="B11" s="865" t="s">
        <v>6</v>
      </c>
      <c r="C11" s="866">
        <v>255</v>
      </c>
      <c r="D11" s="867">
        <v>645</v>
      </c>
      <c r="E11" s="867">
        <v>1815</v>
      </c>
      <c r="F11" s="867">
        <v>165</v>
      </c>
      <c r="G11" s="867">
        <v>600</v>
      </c>
      <c r="H11" s="867">
        <v>870</v>
      </c>
      <c r="I11" s="868"/>
      <c r="J11" s="869"/>
      <c r="K11" s="833">
        <v>4350</v>
      </c>
    </row>
    <row r="12" spans="2:11" x14ac:dyDescent="0.15">
      <c r="B12" s="865" t="s">
        <v>552</v>
      </c>
      <c r="C12" s="866">
        <v>100.68965517241379</v>
      </c>
      <c r="D12" s="867">
        <v>142.75862068965517</v>
      </c>
      <c r="E12" s="867">
        <v>35.689655172413794</v>
      </c>
      <c r="F12" s="867">
        <v>40</v>
      </c>
      <c r="G12" s="867">
        <v>788.79310344827616</v>
      </c>
      <c r="H12" s="867"/>
      <c r="I12" s="868"/>
      <c r="J12" s="869">
        <v>82.068965517241381</v>
      </c>
      <c r="K12" s="833">
        <v>1190.0000000000002</v>
      </c>
    </row>
    <row r="13" spans="2:11" x14ac:dyDescent="0.15">
      <c r="B13" s="870" t="s">
        <v>261</v>
      </c>
      <c r="C13" s="866">
        <v>285</v>
      </c>
      <c r="D13" s="867">
        <v>1020</v>
      </c>
      <c r="E13" s="867">
        <v>3135</v>
      </c>
      <c r="F13" s="867">
        <v>1425</v>
      </c>
      <c r="G13" s="867">
        <v>1275</v>
      </c>
      <c r="H13" s="867">
        <v>45</v>
      </c>
      <c r="I13" s="868"/>
      <c r="J13" s="869">
        <v>30</v>
      </c>
      <c r="K13" s="833">
        <v>7215</v>
      </c>
    </row>
    <row r="14" spans="2:11" x14ac:dyDescent="0.15">
      <c r="B14" s="870" t="s">
        <v>7</v>
      </c>
      <c r="C14" s="866">
        <v>75</v>
      </c>
      <c r="D14" s="867">
        <v>435</v>
      </c>
      <c r="E14" s="867">
        <v>240</v>
      </c>
      <c r="F14" s="867">
        <v>105</v>
      </c>
      <c r="G14" s="867">
        <v>105</v>
      </c>
      <c r="H14" s="867">
        <v>195</v>
      </c>
      <c r="I14" s="868">
        <v>45</v>
      </c>
      <c r="J14" s="869">
        <v>375</v>
      </c>
      <c r="K14" s="833">
        <v>1575</v>
      </c>
    </row>
    <row r="15" spans="2:11" x14ac:dyDescent="0.15">
      <c r="B15" s="865" t="s">
        <v>553</v>
      </c>
      <c r="C15" s="866">
        <v>210.35124783790462</v>
      </c>
      <c r="D15" s="867">
        <v>535.84494687422796</v>
      </c>
      <c r="E15" s="867">
        <v>672.33580429948108</v>
      </c>
      <c r="F15" s="867">
        <v>208.88176426982949</v>
      </c>
      <c r="G15" s="867">
        <v>130.02421546824812</v>
      </c>
      <c r="H15" s="867"/>
      <c r="I15" s="868">
        <v>16.315789473684212</v>
      </c>
      <c r="J15" s="869">
        <v>4541.7374598468032</v>
      </c>
      <c r="K15" s="833">
        <v>6315.4912280701783</v>
      </c>
    </row>
    <row r="16" spans="2:11" x14ac:dyDescent="0.15">
      <c r="B16" s="870" t="s">
        <v>9</v>
      </c>
      <c r="C16" s="866">
        <v>494.49663544003141</v>
      </c>
      <c r="D16" s="867">
        <v>2316.419052645469</v>
      </c>
      <c r="E16" s="867">
        <v>772.68768966882203</v>
      </c>
      <c r="F16" s="867">
        <v>1332.7101200686097</v>
      </c>
      <c r="G16" s="867">
        <v>184.71698113207543</v>
      </c>
      <c r="H16" s="867"/>
      <c r="I16" s="868"/>
      <c r="J16" s="869">
        <v>220.29819237366405</v>
      </c>
      <c r="K16" s="833">
        <v>5321.3286713286716</v>
      </c>
    </row>
    <row r="17" spans="2:11" x14ac:dyDescent="0.15">
      <c r="B17" s="865" t="s">
        <v>10</v>
      </c>
      <c r="C17" s="866">
        <v>15</v>
      </c>
      <c r="D17" s="867">
        <v>165</v>
      </c>
      <c r="E17" s="867">
        <v>975</v>
      </c>
      <c r="F17" s="867">
        <v>315</v>
      </c>
      <c r="G17" s="867">
        <v>255</v>
      </c>
      <c r="H17" s="867">
        <v>510</v>
      </c>
      <c r="I17" s="868"/>
      <c r="J17" s="869"/>
      <c r="K17" s="833">
        <v>2235</v>
      </c>
    </row>
    <row r="18" spans="2:11" x14ac:dyDescent="0.15">
      <c r="B18" s="865" t="s">
        <v>554</v>
      </c>
      <c r="C18" s="866">
        <v>208.53546910755148</v>
      </c>
      <c r="D18" s="867">
        <v>1729.5938215102985</v>
      </c>
      <c r="E18" s="867">
        <v>1279.8970251716255</v>
      </c>
      <c r="F18" s="867">
        <v>673.02059496567495</v>
      </c>
      <c r="G18" s="867">
        <v>80.040045766590382</v>
      </c>
      <c r="H18" s="867"/>
      <c r="I18" s="868"/>
      <c r="J18" s="869">
        <v>79.891304347826079</v>
      </c>
      <c r="K18" s="833">
        <v>4050.9782608695673</v>
      </c>
    </row>
    <row r="19" spans="2:11" x14ac:dyDescent="0.15">
      <c r="B19" s="865" t="s">
        <v>11</v>
      </c>
      <c r="C19" s="866">
        <v>895.56531212566074</v>
      </c>
      <c r="D19" s="867">
        <v>1663.6585678733497</v>
      </c>
      <c r="E19" s="867">
        <v>2353.7420328323233</v>
      </c>
      <c r="F19" s="867">
        <v>681.66962146296521</v>
      </c>
      <c r="G19" s="867">
        <v>306.43333333333339</v>
      </c>
      <c r="H19" s="867">
        <v>43.78378378378379</v>
      </c>
      <c r="I19" s="868"/>
      <c r="J19" s="869">
        <v>6911.7837122249603</v>
      </c>
      <c r="K19" s="833">
        <v>12856.636363636379</v>
      </c>
    </row>
    <row r="20" spans="2:11" x14ac:dyDescent="0.15">
      <c r="B20" s="865" t="s">
        <v>31</v>
      </c>
      <c r="C20" s="866">
        <v>435.76530612244909</v>
      </c>
      <c r="D20" s="867">
        <v>1464.1836734693884</v>
      </c>
      <c r="E20" s="867">
        <v>1883.1600765306127</v>
      </c>
      <c r="F20" s="867">
        <v>762.8093112244901</v>
      </c>
      <c r="G20" s="867">
        <v>405.70790816326547</v>
      </c>
      <c r="H20" s="867">
        <v>468.90306122448999</v>
      </c>
      <c r="I20" s="868">
        <v>62.755102040816325</v>
      </c>
      <c r="J20" s="869">
        <v>561.71556122448999</v>
      </c>
      <c r="K20" s="833">
        <v>6045.0000000000009</v>
      </c>
    </row>
    <row r="21" spans="2:11" x14ac:dyDescent="0.15">
      <c r="B21" s="865" t="s">
        <v>22</v>
      </c>
      <c r="C21" s="866">
        <v>1084.2301191595855</v>
      </c>
      <c r="D21" s="867">
        <v>2065.7171813176333</v>
      </c>
      <c r="E21" s="867">
        <v>5756.3137912663724</v>
      </c>
      <c r="F21" s="867">
        <v>1035.5403535374721</v>
      </c>
      <c r="G21" s="867">
        <v>936.19524560969887</v>
      </c>
      <c r="H21" s="867">
        <v>106.72146474483834</v>
      </c>
      <c r="I21" s="868">
        <v>76.125438254772106</v>
      </c>
      <c r="J21" s="869">
        <v>4625.0667681667537</v>
      </c>
      <c r="K21" s="833">
        <v>15685.910362057126</v>
      </c>
    </row>
    <row r="22" spans="2:11" x14ac:dyDescent="0.15">
      <c r="B22" s="865" t="s">
        <v>212</v>
      </c>
      <c r="C22" s="866">
        <v>891.42307692307691</v>
      </c>
      <c r="D22" s="867">
        <v>515.96153846153845</v>
      </c>
      <c r="E22" s="867">
        <v>142.80769230769232</v>
      </c>
      <c r="F22" s="867"/>
      <c r="G22" s="867"/>
      <c r="H22" s="867"/>
      <c r="I22" s="868"/>
      <c r="J22" s="869">
        <v>419.80769230769232</v>
      </c>
      <c r="K22" s="833">
        <v>1970</v>
      </c>
    </row>
    <row r="23" spans="2:11" x14ac:dyDescent="0.15">
      <c r="B23" s="865" t="s">
        <v>23</v>
      </c>
      <c r="C23" s="866">
        <v>660</v>
      </c>
      <c r="D23" s="867">
        <v>240</v>
      </c>
      <c r="E23" s="867">
        <v>75</v>
      </c>
      <c r="F23" s="867"/>
      <c r="G23" s="867">
        <v>45</v>
      </c>
      <c r="H23" s="867"/>
      <c r="I23" s="868"/>
      <c r="J23" s="869"/>
      <c r="K23" s="833">
        <v>1020</v>
      </c>
    </row>
    <row r="24" spans="2:11" x14ac:dyDescent="0.15">
      <c r="B24" s="865" t="s">
        <v>13</v>
      </c>
      <c r="C24" s="866">
        <v>477</v>
      </c>
      <c r="D24" s="867">
        <v>69</v>
      </c>
      <c r="E24" s="867"/>
      <c r="F24" s="867"/>
      <c r="G24" s="867"/>
      <c r="H24" s="867"/>
      <c r="I24" s="868"/>
      <c r="J24" s="869">
        <v>48.750000000000014</v>
      </c>
      <c r="K24" s="833">
        <v>594.75</v>
      </c>
    </row>
    <row r="25" spans="2:11" x14ac:dyDescent="0.15">
      <c r="B25" s="865" t="s">
        <v>556</v>
      </c>
      <c r="C25" s="866">
        <v>75</v>
      </c>
      <c r="D25" s="867"/>
      <c r="E25" s="867"/>
      <c r="F25" s="867">
        <v>30</v>
      </c>
      <c r="G25" s="867"/>
      <c r="H25" s="867"/>
      <c r="I25" s="868"/>
      <c r="J25" s="869">
        <v>150</v>
      </c>
      <c r="K25" s="833">
        <v>255</v>
      </c>
    </row>
    <row r="26" spans="2:11" x14ac:dyDescent="0.15">
      <c r="B26" s="865" t="s">
        <v>19</v>
      </c>
      <c r="C26" s="866">
        <v>120</v>
      </c>
      <c r="D26" s="867">
        <v>285</v>
      </c>
      <c r="E26" s="867">
        <v>90</v>
      </c>
      <c r="F26" s="867">
        <v>15</v>
      </c>
      <c r="G26" s="867"/>
      <c r="H26" s="867"/>
      <c r="I26" s="868"/>
      <c r="J26" s="869">
        <v>90</v>
      </c>
      <c r="K26" s="833">
        <v>600</v>
      </c>
    </row>
    <row r="27" spans="2:11" x14ac:dyDescent="0.15">
      <c r="B27" s="865" t="s">
        <v>558</v>
      </c>
      <c r="C27" s="866">
        <v>2022.2222222222219</v>
      </c>
      <c r="D27" s="867">
        <v>447.77777777777777</v>
      </c>
      <c r="E27" s="867"/>
      <c r="F27" s="867"/>
      <c r="G27" s="867"/>
      <c r="H27" s="867"/>
      <c r="I27" s="868"/>
      <c r="J27" s="869">
        <v>86.666666666666671</v>
      </c>
      <c r="K27" s="833">
        <v>2556.6666666666661</v>
      </c>
    </row>
    <row r="28" spans="2:11" x14ac:dyDescent="0.15">
      <c r="B28" s="865" t="s">
        <v>211</v>
      </c>
      <c r="C28" s="866">
        <v>756.92307692307691</v>
      </c>
      <c r="D28" s="867">
        <v>699.23076923076928</v>
      </c>
      <c r="E28" s="867">
        <v>315</v>
      </c>
      <c r="F28" s="867">
        <v>180</v>
      </c>
      <c r="G28" s="867">
        <v>120</v>
      </c>
      <c r="H28" s="867">
        <v>1230</v>
      </c>
      <c r="I28" s="868">
        <v>465</v>
      </c>
      <c r="J28" s="869">
        <v>298.84615384615387</v>
      </c>
      <c r="K28" s="833">
        <v>4065</v>
      </c>
    </row>
    <row r="29" spans="2:11" x14ac:dyDescent="0.15">
      <c r="B29" s="865" t="s">
        <v>14</v>
      </c>
      <c r="C29" s="866">
        <v>1614</v>
      </c>
      <c r="D29" s="867">
        <v>881</v>
      </c>
      <c r="E29" s="867">
        <v>1120</v>
      </c>
      <c r="F29" s="867">
        <v>460</v>
      </c>
      <c r="G29" s="867"/>
      <c r="H29" s="867"/>
      <c r="I29" s="868"/>
      <c r="J29" s="869">
        <v>30</v>
      </c>
      <c r="K29" s="833">
        <v>4105</v>
      </c>
    </row>
    <row r="30" spans="2:11" x14ac:dyDescent="0.15">
      <c r="B30" s="865" t="s">
        <v>17</v>
      </c>
      <c r="C30" s="866">
        <v>1935.5555555555557</v>
      </c>
      <c r="D30" s="867">
        <v>390.66666666666669</v>
      </c>
      <c r="E30" s="867">
        <v>262</v>
      </c>
      <c r="F30" s="867">
        <v>40</v>
      </c>
      <c r="G30" s="867"/>
      <c r="H30" s="867"/>
      <c r="I30" s="868"/>
      <c r="J30" s="869">
        <v>1269.1111111111111</v>
      </c>
      <c r="K30" s="833">
        <v>3897.333333333333</v>
      </c>
    </row>
    <row r="31" spans="2:11" x14ac:dyDescent="0.15">
      <c r="B31" s="865" t="s">
        <v>36</v>
      </c>
      <c r="C31" s="866">
        <v>374.83333333333331</v>
      </c>
      <c r="D31" s="867">
        <v>292.5</v>
      </c>
      <c r="E31" s="867">
        <v>164.66666666666666</v>
      </c>
      <c r="F31" s="867"/>
      <c r="G31" s="867"/>
      <c r="H31" s="867">
        <v>19.499999999999996</v>
      </c>
      <c r="I31" s="868"/>
      <c r="J31" s="869">
        <v>123.5</v>
      </c>
      <c r="K31" s="833">
        <v>974.99999999999989</v>
      </c>
    </row>
    <row r="32" spans="2:11" x14ac:dyDescent="0.15">
      <c r="B32" s="865" t="s">
        <v>560</v>
      </c>
      <c r="C32" s="866">
        <v>2011.6843187771985</v>
      </c>
      <c r="D32" s="867">
        <v>1231.6202829678066</v>
      </c>
      <c r="E32" s="867">
        <v>142.84090909090907</v>
      </c>
      <c r="F32" s="867"/>
      <c r="G32" s="867"/>
      <c r="H32" s="867"/>
      <c r="I32" s="868"/>
      <c r="J32" s="869">
        <v>4458.8544891640886</v>
      </c>
      <c r="K32" s="833">
        <v>7845.0000000000027</v>
      </c>
    </row>
    <row r="33" spans="2:11" x14ac:dyDescent="0.15">
      <c r="B33" s="865" t="s">
        <v>561</v>
      </c>
      <c r="C33" s="866">
        <v>279.46078431372547</v>
      </c>
      <c r="D33" s="867">
        <v>283.72549019607845</v>
      </c>
      <c r="E33" s="867">
        <v>86.17647058823529</v>
      </c>
      <c r="F33" s="867">
        <v>86.17647058823529</v>
      </c>
      <c r="G33" s="867">
        <v>33.333333333333329</v>
      </c>
      <c r="H33" s="867">
        <v>18.088235294117649</v>
      </c>
      <c r="I33" s="868"/>
      <c r="J33" s="869">
        <v>209.95098039215685</v>
      </c>
      <c r="K33" s="833">
        <v>996.91176470588243</v>
      </c>
    </row>
    <row r="34" spans="2:11" x14ac:dyDescent="0.15">
      <c r="B34" s="865" t="s">
        <v>562</v>
      </c>
      <c r="C34" s="866">
        <v>777.26785714285711</v>
      </c>
      <c r="D34" s="867">
        <v>67.5</v>
      </c>
      <c r="E34" s="867"/>
      <c r="F34" s="867"/>
      <c r="G34" s="867"/>
      <c r="H34" s="867"/>
      <c r="I34" s="868"/>
      <c r="J34" s="869">
        <v>970.23214285714289</v>
      </c>
      <c r="K34" s="833">
        <v>1815</v>
      </c>
    </row>
    <row r="35" spans="2:11" x14ac:dyDescent="0.15">
      <c r="B35" s="865" t="s">
        <v>30</v>
      </c>
      <c r="C35" s="866">
        <v>1515.6978621272813</v>
      </c>
      <c r="D35" s="867">
        <v>6987.2575728781467</v>
      </c>
      <c r="E35" s="867">
        <v>6880.3009132722491</v>
      </c>
      <c r="F35" s="867">
        <v>1960.7538286114504</v>
      </c>
      <c r="G35" s="867">
        <v>2046.7052161361144</v>
      </c>
      <c r="H35" s="867">
        <v>125.58891859342837</v>
      </c>
      <c r="I35" s="868">
        <v>15</v>
      </c>
      <c r="J35" s="869">
        <v>1804.7147652439805</v>
      </c>
      <c r="K35" s="833">
        <v>21336.019076862649</v>
      </c>
    </row>
    <row r="36" spans="2:11" x14ac:dyDescent="0.15">
      <c r="B36" s="865" t="s">
        <v>563</v>
      </c>
      <c r="C36" s="866">
        <v>1045.035714285714</v>
      </c>
      <c r="D36" s="867">
        <v>225.29761904761901</v>
      </c>
      <c r="E36" s="867"/>
      <c r="F36" s="867"/>
      <c r="G36" s="867"/>
      <c r="H36" s="867"/>
      <c r="I36" s="868"/>
      <c r="J36" s="869">
        <v>104.66666666666666</v>
      </c>
      <c r="K36" s="833">
        <v>1374.9999999999998</v>
      </c>
    </row>
    <row r="37" spans="2:11" x14ac:dyDescent="0.15">
      <c r="B37" s="865" t="s">
        <v>564</v>
      </c>
      <c r="C37" s="866">
        <v>1429.5</v>
      </c>
      <c r="D37" s="867">
        <v>67.5</v>
      </c>
      <c r="E37" s="867"/>
      <c r="F37" s="867"/>
      <c r="G37" s="867"/>
      <c r="H37" s="867"/>
      <c r="I37" s="868"/>
      <c r="J37" s="869">
        <v>375</v>
      </c>
      <c r="K37" s="833">
        <v>1872</v>
      </c>
    </row>
    <row r="38" spans="2:11" x14ac:dyDescent="0.15">
      <c r="B38" s="865" t="s">
        <v>565</v>
      </c>
      <c r="C38" s="866">
        <v>1525</v>
      </c>
      <c r="D38" s="867">
        <v>90</v>
      </c>
      <c r="E38" s="867">
        <v>60</v>
      </c>
      <c r="F38" s="867"/>
      <c r="G38" s="867"/>
      <c r="H38" s="867"/>
      <c r="I38" s="868"/>
      <c r="J38" s="869">
        <v>95</v>
      </c>
      <c r="K38" s="833">
        <v>1770</v>
      </c>
    </row>
    <row r="39" spans="2:11" x14ac:dyDescent="0.15">
      <c r="B39" s="865" t="s">
        <v>566</v>
      </c>
      <c r="C39" s="866">
        <v>757.107142857143</v>
      </c>
      <c r="D39" s="867">
        <v>285.32142857142856</v>
      </c>
      <c r="E39" s="867">
        <v>21</v>
      </c>
      <c r="F39" s="867">
        <v>15</v>
      </c>
      <c r="G39" s="867"/>
      <c r="H39" s="867"/>
      <c r="I39" s="868"/>
      <c r="J39" s="869">
        <v>274.57142857142861</v>
      </c>
      <c r="K39" s="833">
        <v>1353.0000000000002</v>
      </c>
    </row>
    <row r="40" spans="2:11" x14ac:dyDescent="0.15">
      <c r="B40" s="865" t="s">
        <v>39</v>
      </c>
      <c r="C40" s="866">
        <v>373.46444520783234</v>
      </c>
      <c r="D40" s="867">
        <v>1234.3928203366538</v>
      </c>
      <c r="E40" s="867">
        <v>771.98986602542038</v>
      </c>
      <c r="F40" s="867">
        <v>25.060975609756092</v>
      </c>
      <c r="G40" s="867"/>
      <c r="H40" s="867">
        <v>25.060975609756092</v>
      </c>
      <c r="I40" s="868"/>
      <c r="J40" s="869">
        <v>1632.9182411542417</v>
      </c>
      <c r="K40" s="833">
        <v>4062.8873239436607</v>
      </c>
    </row>
    <row r="41" spans="2:11" x14ac:dyDescent="0.15">
      <c r="B41" s="865" t="s">
        <v>567</v>
      </c>
      <c r="C41" s="866">
        <v>1163.3985789175899</v>
      </c>
      <c r="D41" s="867">
        <v>1613.6106135797784</v>
      </c>
      <c r="E41" s="867">
        <v>1436.9467624930578</v>
      </c>
      <c r="F41" s="867">
        <v>90.451567838688504</v>
      </c>
      <c r="G41" s="867">
        <v>38</v>
      </c>
      <c r="H41" s="867">
        <v>40.368421052631575</v>
      </c>
      <c r="I41" s="868"/>
      <c r="J41" s="869">
        <v>1427.2240561182546</v>
      </c>
      <c r="K41" s="833">
        <v>5810.0000000000009</v>
      </c>
    </row>
    <row r="42" spans="2:11" x14ac:dyDescent="0.15">
      <c r="B42" s="865" t="s">
        <v>568</v>
      </c>
      <c r="C42" s="866">
        <v>2835.1306818181815</v>
      </c>
      <c r="D42" s="867">
        <v>1241.1401515151515</v>
      </c>
      <c r="E42" s="867">
        <v>33.166666666666664</v>
      </c>
      <c r="F42" s="867"/>
      <c r="G42" s="867"/>
      <c r="H42" s="867"/>
      <c r="I42" s="868"/>
      <c r="J42" s="869">
        <v>1878.3749999999995</v>
      </c>
      <c r="K42" s="833">
        <v>5987.8125</v>
      </c>
    </row>
    <row r="43" spans="2:11" x14ac:dyDescent="0.15">
      <c r="B43" s="865" t="s">
        <v>569</v>
      </c>
      <c r="C43" s="866">
        <v>1281.3392857142856</v>
      </c>
      <c r="D43" s="867">
        <v>67.5</v>
      </c>
      <c r="E43" s="867">
        <v>65</v>
      </c>
      <c r="F43" s="867"/>
      <c r="G43" s="867"/>
      <c r="H43" s="867"/>
      <c r="I43" s="868"/>
      <c r="J43" s="869">
        <v>1113.6607142857142</v>
      </c>
      <c r="K43" s="833">
        <v>2527.5</v>
      </c>
    </row>
    <row r="44" spans="2:11" x14ac:dyDescent="0.15">
      <c r="B44" s="865" t="s">
        <v>570</v>
      </c>
      <c r="C44" s="866">
        <v>495</v>
      </c>
      <c r="D44" s="867">
        <v>270</v>
      </c>
      <c r="E44" s="867">
        <v>225</v>
      </c>
      <c r="F44" s="867">
        <v>15</v>
      </c>
      <c r="G44" s="867">
        <v>90</v>
      </c>
      <c r="H44" s="867"/>
      <c r="I44" s="868"/>
      <c r="J44" s="869">
        <v>30</v>
      </c>
      <c r="K44" s="833">
        <v>1125</v>
      </c>
    </row>
    <row r="45" spans="2:11" x14ac:dyDescent="0.15">
      <c r="B45" s="865" t="s">
        <v>33</v>
      </c>
      <c r="C45" s="866">
        <v>582.61363636363615</v>
      </c>
      <c r="D45" s="867">
        <v>692.38636363636328</v>
      </c>
      <c r="E45" s="867">
        <v>422.38636363636351</v>
      </c>
      <c r="F45" s="867"/>
      <c r="G45" s="867">
        <v>48.06818181818182</v>
      </c>
      <c r="H45" s="867"/>
      <c r="I45" s="868"/>
      <c r="J45" s="869">
        <v>2469.5454545454554</v>
      </c>
      <c r="K45" s="833">
        <v>4215</v>
      </c>
    </row>
    <row r="46" spans="2:11" x14ac:dyDescent="0.15">
      <c r="B46" s="865" t="s">
        <v>40</v>
      </c>
      <c r="C46" s="866"/>
      <c r="D46" s="867"/>
      <c r="E46" s="867">
        <v>120</v>
      </c>
      <c r="F46" s="867"/>
      <c r="G46" s="867"/>
      <c r="H46" s="867"/>
      <c r="I46" s="868"/>
      <c r="J46" s="869">
        <v>270</v>
      </c>
      <c r="K46" s="833">
        <v>390</v>
      </c>
    </row>
    <row r="47" spans="2:11" x14ac:dyDescent="0.15">
      <c r="B47" s="865" t="s">
        <v>251</v>
      </c>
      <c r="C47" s="866"/>
      <c r="D47" s="867"/>
      <c r="E47" s="867"/>
      <c r="F47" s="867"/>
      <c r="G47" s="867"/>
      <c r="H47" s="867"/>
      <c r="I47" s="868"/>
      <c r="J47" s="869"/>
      <c r="K47" s="833"/>
    </row>
    <row r="48" spans="2:11" x14ac:dyDescent="0.15">
      <c r="B48" s="865" t="s">
        <v>215</v>
      </c>
      <c r="C48" s="866">
        <v>1185.7775808595484</v>
      </c>
      <c r="D48" s="867">
        <v>1570.5870624723102</v>
      </c>
      <c r="E48" s="867">
        <v>1149.902525476296</v>
      </c>
      <c r="F48" s="867">
        <v>31.721311475409834</v>
      </c>
      <c r="G48" s="867"/>
      <c r="H48" s="867"/>
      <c r="I48" s="868"/>
      <c r="J48" s="869">
        <v>63.442622950819668</v>
      </c>
      <c r="K48" s="833">
        <v>4001.431103234384</v>
      </c>
    </row>
    <row r="49" spans="2:11" x14ac:dyDescent="0.15">
      <c r="B49" s="865" t="s">
        <v>571</v>
      </c>
      <c r="C49" s="866">
        <v>15</v>
      </c>
      <c r="D49" s="867"/>
      <c r="E49" s="867">
        <v>30</v>
      </c>
      <c r="F49" s="867"/>
      <c r="G49" s="867"/>
      <c r="H49" s="867"/>
      <c r="I49" s="868"/>
      <c r="J49" s="869">
        <v>60</v>
      </c>
      <c r="K49" s="833">
        <v>105</v>
      </c>
    </row>
    <row r="50" spans="2:11" x14ac:dyDescent="0.15">
      <c r="B50" s="865" t="s">
        <v>572</v>
      </c>
      <c r="C50" s="866">
        <v>90</v>
      </c>
      <c r="D50" s="867"/>
      <c r="E50" s="867"/>
      <c r="F50" s="867"/>
      <c r="G50" s="867"/>
      <c r="H50" s="867"/>
      <c r="I50" s="868"/>
      <c r="J50" s="869">
        <v>15</v>
      </c>
      <c r="K50" s="833">
        <v>105</v>
      </c>
    </row>
    <row r="51" spans="2:11" x14ac:dyDescent="0.15">
      <c r="B51" s="865" t="s">
        <v>573</v>
      </c>
      <c r="C51" s="866"/>
      <c r="D51" s="867">
        <v>15</v>
      </c>
      <c r="E51" s="867">
        <v>510</v>
      </c>
      <c r="F51" s="867"/>
      <c r="G51" s="867"/>
      <c r="H51" s="867"/>
      <c r="I51" s="868"/>
      <c r="J51" s="869">
        <v>60</v>
      </c>
      <c r="K51" s="833">
        <v>585</v>
      </c>
    </row>
    <row r="52" spans="2:11" x14ac:dyDescent="0.15">
      <c r="B52" s="865" t="s">
        <v>26</v>
      </c>
      <c r="C52" s="866">
        <v>195</v>
      </c>
      <c r="D52" s="867">
        <v>30</v>
      </c>
      <c r="E52" s="867"/>
      <c r="F52" s="867"/>
      <c r="G52" s="867">
        <v>75</v>
      </c>
      <c r="H52" s="867">
        <v>330</v>
      </c>
      <c r="I52" s="868"/>
      <c r="J52" s="869"/>
      <c r="K52" s="833">
        <v>630</v>
      </c>
    </row>
    <row r="53" spans="2:11" x14ac:dyDescent="0.15">
      <c r="B53" s="871" t="s">
        <v>574</v>
      </c>
      <c r="C53" s="872"/>
      <c r="D53" s="873"/>
      <c r="E53" s="873"/>
      <c r="F53" s="873"/>
      <c r="G53" s="873"/>
      <c r="H53" s="873"/>
      <c r="I53" s="874"/>
      <c r="J53" s="875"/>
      <c r="K53" s="841"/>
    </row>
    <row r="54" spans="2:11" ht="12.75" thickBot="1" x14ac:dyDescent="0.2">
      <c r="B54" s="876" t="s">
        <v>592</v>
      </c>
      <c r="C54" s="877">
        <v>42813.842368048296</v>
      </c>
      <c r="D54" s="878">
        <v>47595.252788309015</v>
      </c>
      <c r="E54" s="878">
        <v>49137.881877582586</v>
      </c>
      <c r="F54" s="878">
        <v>13612.63168768606</v>
      </c>
      <c r="G54" s="878">
        <v>9048.1732577378989</v>
      </c>
      <c r="H54" s="878">
        <v>4780.1175286047537</v>
      </c>
      <c r="I54" s="879">
        <v>741.93186695935538</v>
      </c>
      <c r="J54" s="880">
        <v>42120.105704357768</v>
      </c>
      <c r="K54" s="847">
        <v>209849.93707928571</v>
      </c>
    </row>
  </sheetData>
  <mergeCells count="6">
    <mergeCell ref="B1:K1"/>
    <mergeCell ref="B3:B4"/>
    <mergeCell ref="C3:C4"/>
    <mergeCell ref="I3:I4"/>
    <mergeCell ref="J3:J4"/>
    <mergeCell ref="K3:K4"/>
  </mergeCells>
  <phoneticPr fontId="3"/>
  <pageMargins left="0.59055118110236227" right="0.59055118110236227" top="0.78740157480314965" bottom="0.78740157480314965" header="0.51181102362204722" footer="0.51181102362204722"/>
  <pageSetup paperSize="9" scale="98" orientation="portrait" r:id="rId1"/>
  <headerFooter scaleWithDoc="0" alignWithMargins="0">
    <oddFooter>&amp;C&amp;P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52"/>
  <sheetViews>
    <sheetView view="pageBreakPreview" zoomScaleNormal="60" zoomScaleSheetLayoutView="100" workbookViewId="0"/>
  </sheetViews>
  <sheetFormatPr defaultRowHeight="13.5" x14ac:dyDescent="0.15"/>
  <cols>
    <col min="1" max="1" width="2.625" customWidth="1"/>
    <col min="2" max="2" width="18.125" customWidth="1"/>
    <col min="9" max="10" width="2.625" customWidth="1"/>
    <col min="11" max="11" width="18.125" customWidth="1"/>
    <col min="18" max="18" width="2.625" customWidth="1"/>
  </cols>
  <sheetData>
    <row r="2" spans="2:17" ht="16.5" customHeight="1" x14ac:dyDescent="0.15">
      <c r="B2" s="1563" t="s">
        <v>873</v>
      </c>
      <c r="C2" s="1563"/>
      <c r="D2" s="1563"/>
      <c r="E2" s="1563"/>
      <c r="F2" s="1563"/>
      <c r="G2" s="1563"/>
      <c r="H2" s="1563"/>
      <c r="K2" s="1563" t="s">
        <v>608</v>
      </c>
      <c r="L2" s="1563"/>
      <c r="M2" s="1563"/>
      <c r="N2" s="1563"/>
      <c r="O2" s="1563"/>
      <c r="P2" s="1563"/>
      <c r="Q2" s="1563"/>
    </row>
    <row r="3" spans="2:17" ht="13.5" customHeight="1" thickBot="1" x14ac:dyDescent="0.2">
      <c r="H3" s="813" t="s">
        <v>578</v>
      </c>
      <c r="Q3" s="813" t="s">
        <v>578</v>
      </c>
    </row>
    <row r="4" spans="2:17" ht="36" customHeight="1" thickBot="1" x14ac:dyDescent="0.2">
      <c r="B4" s="881" t="s">
        <v>609</v>
      </c>
      <c r="C4" s="797" t="s">
        <v>610</v>
      </c>
      <c r="D4" s="798" t="s">
        <v>611</v>
      </c>
      <c r="E4" s="798" t="s">
        <v>612</v>
      </c>
      <c r="F4" s="882" t="s">
        <v>76</v>
      </c>
      <c r="G4" s="882" t="s">
        <v>613</v>
      </c>
      <c r="H4" s="801" t="s">
        <v>614</v>
      </c>
      <c r="K4" s="881" t="s">
        <v>615</v>
      </c>
      <c r="L4" s="797" t="s">
        <v>610</v>
      </c>
      <c r="M4" s="798" t="s">
        <v>611</v>
      </c>
      <c r="N4" s="798" t="s">
        <v>612</v>
      </c>
      <c r="O4" s="798" t="s">
        <v>76</v>
      </c>
      <c r="P4" s="798" t="s">
        <v>613</v>
      </c>
      <c r="Q4" s="801" t="s">
        <v>614</v>
      </c>
    </row>
    <row r="5" spans="2:17" ht="13.5" customHeight="1" x14ac:dyDescent="0.15">
      <c r="B5" s="15" t="s">
        <v>4</v>
      </c>
      <c r="C5" s="803">
        <v>15.3061224489796</v>
      </c>
      <c r="D5" s="804">
        <v>36.9244391971665</v>
      </c>
      <c r="E5" s="804">
        <v>18.1914893617021</v>
      </c>
      <c r="F5" s="883">
        <v>251.85271385149801</v>
      </c>
      <c r="G5" s="883">
        <v>36.9244391971665</v>
      </c>
      <c r="H5" s="365">
        <v>359.19920405651271</v>
      </c>
      <c r="K5" s="15" t="s">
        <v>4</v>
      </c>
      <c r="L5" s="803"/>
      <c r="M5" s="804">
        <v>50.728350266086103</v>
      </c>
      <c r="N5" s="804">
        <v>37.826086956521699</v>
      </c>
      <c r="O5" s="804">
        <v>241.336877668228</v>
      </c>
      <c r="P5" s="804">
        <v>105.923386472682</v>
      </c>
      <c r="Q5" s="365">
        <v>435.81470136351783</v>
      </c>
    </row>
    <row r="6" spans="2:17" ht="13.5" customHeight="1" x14ac:dyDescent="0.15">
      <c r="B6" s="16" t="s">
        <v>548</v>
      </c>
      <c r="C6" s="255"/>
      <c r="D6" s="9">
        <v>15</v>
      </c>
      <c r="E6" s="9"/>
      <c r="F6" s="256">
        <v>160.5</v>
      </c>
      <c r="G6" s="256">
        <v>45</v>
      </c>
      <c r="H6" s="2">
        <v>220.5</v>
      </c>
      <c r="K6" s="16" t="s">
        <v>548</v>
      </c>
      <c r="L6" s="255"/>
      <c r="M6" s="9">
        <v>45</v>
      </c>
      <c r="N6" s="9">
        <v>30</v>
      </c>
      <c r="O6" s="9">
        <v>75</v>
      </c>
      <c r="P6" s="9">
        <v>45</v>
      </c>
      <c r="Q6" s="2">
        <v>195</v>
      </c>
    </row>
    <row r="7" spans="2:17" ht="13.5" customHeight="1" x14ac:dyDescent="0.15">
      <c r="B7" s="16" t="s">
        <v>549</v>
      </c>
      <c r="C7" s="255">
        <v>31.035223367697601</v>
      </c>
      <c r="D7" s="9"/>
      <c r="E7" s="9">
        <v>20.192307692307701</v>
      </c>
      <c r="F7" s="256">
        <v>15.3125</v>
      </c>
      <c r="G7" s="256">
        <v>35.6089743589744</v>
      </c>
      <c r="H7" s="2">
        <v>102.1490054189797</v>
      </c>
      <c r="K7" s="16" t="s">
        <v>549</v>
      </c>
      <c r="L7" s="255"/>
      <c r="M7" s="9"/>
      <c r="N7" s="9">
        <v>48.0091533180778</v>
      </c>
      <c r="O7" s="9">
        <v>95.188787185354698</v>
      </c>
      <c r="P7" s="9">
        <v>32.368421052631597</v>
      </c>
      <c r="Q7" s="2">
        <v>175.56636155606409</v>
      </c>
    </row>
    <row r="8" spans="2:17" ht="13.5" customHeight="1" x14ac:dyDescent="0.15">
      <c r="B8" s="16" t="s">
        <v>550</v>
      </c>
      <c r="C8" s="255"/>
      <c r="D8" s="9">
        <v>45</v>
      </c>
      <c r="E8" s="9">
        <v>30</v>
      </c>
      <c r="F8" s="256">
        <v>75</v>
      </c>
      <c r="G8" s="256">
        <v>45</v>
      </c>
      <c r="H8" s="2">
        <v>195</v>
      </c>
      <c r="K8" s="16" t="s">
        <v>550</v>
      </c>
      <c r="L8" s="255"/>
      <c r="M8" s="9">
        <v>15</v>
      </c>
      <c r="N8" s="9"/>
      <c r="O8" s="9">
        <v>160.5</v>
      </c>
      <c r="P8" s="9">
        <v>45</v>
      </c>
      <c r="Q8" s="2">
        <v>220.5</v>
      </c>
    </row>
    <row r="9" spans="2:17" ht="13.5" customHeight="1" x14ac:dyDescent="0.15">
      <c r="B9" s="16" t="s">
        <v>15</v>
      </c>
      <c r="C9" s="255"/>
      <c r="D9" s="9">
        <v>17.769230769230798</v>
      </c>
      <c r="E9" s="9">
        <v>37.826086956521699</v>
      </c>
      <c r="F9" s="256">
        <v>168.17307692307699</v>
      </c>
      <c r="G9" s="256">
        <v>89.021978021978001</v>
      </c>
      <c r="H9" s="2">
        <v>312.79037267080747</v>
      </c>
      <c r="K9" s="16" t="s">
        <v>15</v>
      </c>
      <c r="L9" s="255">
        <v>15.3061224489796</v>
      </c>
      <c r="M9" s="9"/>
      <c r="N9" s="9"/>
      <c r="O9" s="9">
        <v>183.06122448979599</v>
      </c>
      <c r="P9" s="9"/>
      <c r="Q9" s="2">
        <v>198.3673469387756</v>
      </c>
    </row>
    <row r="10" spans="2:17" ht="13.5" customHeight="1" x14ac:dyDescent="0.15">
      <c r="B10" s="16" t="s">
        <v>6</v>
      </c>
      <c r="C10" s="255"/>
      <c r="D10" s="9"/>
      <c r="E10" s="9"/>
      <c r="F10" s="256"/>
      <c r="G10" s="256"/>
      <c r="H10" s="2"/>
      <c r="K10" s="16" t="s">
        <v>6</v>
      </c>
      <c r="L10" s="255"/>
      <c r="M10" s="9"/>
      <c r="N10" s="9"/>
      <c r="O10" s="9"/>
      <c r="P10" s="9"/>
      <c r="Q10" s="2"/>
    </row>
    <row r="11" spans="2:17" ht="13.5" customHeight="1" x14ac:dyDescent="0.15">
      <c r="B11" s="16" t="s">
        <v>552</v>
      </c>
      <c r="C11" s="255"/>
      <c r="D11" s="9"/>
      <c r="E11" s="9"/>
      <c r="F11" s="256">
        <v>20.689655172413801</v>
      </c>
      <c r="G11" s="256"/>
      <c r="H11" s="2">
        <v>20.689655172413801</v>
      </c>
      <c r="K11" s="16" t="s">
        <v>552</v>
      </c>
      <c r="L11" s="255"/>
      <c r="M11" s="9">
        <v>21.428571428571399</v>
      </c>
      <c r="N11" s="9"/>
      <c r="O11" s="9">
        <v>35</v>
      </c>
      <c r="P11" s="9">
        <v>21.428571428571399</v>
      </c>
      <c r="Q11" s="2">
        <v>77.857142857142804</v>
      </c>
    </row>
    <row r="12" spans="2:17" ht="13.5" customHeight="1" x14ac:dyDescent="0.15">
      <c r="B12" s="16" t="s">
        <v>261</v>
      </c>
      <c r="C12" s="255"/>
      <c r="D12" s="9"/>
      <c r="E12" s="9"/>
      <c r="F12" s="256"/>
      <c r="G12" s="256"/>
      <c r="H12" s="2"/>
      <c r="K12" s="16" t="s">
        <v>261</v>
      </c>
      <c r="L12" s="255"/>
      <c r="M12" s="9"/>
      <c r="N12" s="9"/>
      <c r="O12" s="9"/>
      <c r="P12" s="9"/>
      <c r="Q12" s="2"/>
    </row>
    <row r="13" spans="2:17" ht="13.5" customHeight="1" x14ac:dyDescent="0.15">
      <c r="B13" s="57" t="s">
        <v>7</v>
      </c>
      <c r="C13" s="255"/>
      <c r="D13" s="9"/>
      <c r="E13" s="9"/>
      <c r="F13" s="256"/>
      <c r="G13" s="256"/>
      <c r="H13" s="2"/>
      <c r="K13" s="57" t="s">
        <v>7</v>
      </c>
      <c r="L13" s="255"/>
      <c r="M13" s="9"/>
      <c r="N13" s="9"/>
      <c r="O13" s="9"/>
      <c r="P13" s="9"/>
      <c r="Q13" s="2"/>
    </row>
    <row r="14" spans="2:17" ht="13.5" customHeight="1" x14ac:dyDescent="0.15">
      <c r="B14" s="57" t="s">
        <v>553</v>
      </c>
      <c r="C14" s="255"/>
      <c r="D14" s="9">
        <v>16.1666666666667</v>
      </c>
      <c r="E14" s="9"/>
      <c r="F14" s="256">
        <v>113.013343217198</v>
      </c>
      <c r="G14" s="256">
        <v>33.217197924388401</v>
      </c>
      <c r="H14" s="2">
        <v>162.39720780825309</v>
      </c>
      <c r="K14" s="57" t="s">
        <v>553</v>
      </c>
      <c r="L14" s="255">
        <v>15.4166666666667</v>
      </c>
      <c r="M14" s="9"/>
      <c r="N14" s="9">
        <v>38.383797054009797</v>
      </c>
      <c r="O14" s="9">
        <v>33.791489361702098</v>
      </c>
      <c r="P14" s="9">
        <v>35.6089743589744</v>
      </c>
      <c r="Q14" s="2">
        <v>123.200927441353</v>
      </c>
    </row>
    <row r="15" spans="2:17" ht="13.5" customHeight="1" x14ac:dyDescent="0.15">
      <c r="B15" s="16" t="s">
        <v>9</v>
      </c>
      <c r="C15" s="255"/>
      <c r="D15" s="9">
        <v>16.792452830188701</v>
      </c>
      <c r="E15" s="9"/>
      <c r="F15" s="256">
        <v>18.671328671328698</v>
      </c>
      <c r="G15" s="256"/>
      <c r="H15" s="2">
        <v>35.463781501517403</v>
      </c>
      <c r="K15" s="16" t="s">
        <v>9</v>
      </c>
      <c r="L15" s="255"/>
      <c r="M15" s="9">
        <v>15.495867768595</v>
      </c>
      <c r="N15" s="9"/>
      <c r="O15" s="9"/>
      <c r="P15" s="9">
        <v>15.495867768595</v>
      </c>
      <c r="Q15" s="2">
        <v>30.991735537189999</v>
      </c>
    </row>
    <row r="16" spans="2:17" ht="13.5" customHeight="1" x14ac:dyDescent="0.15">
      <c r="B16" s="57" t="s">
        <v>10</v>
      </c>
      <c r="C16" s="255"/>
      <c r="D16" s="9"/>
      <c r="E16" s="9"/>
      <c r="F16" s="256"/>
      <c r="G16" s="256"/>
      <c r="H16" s="2"/>
      <c r="K16" s="57" t="s">
        <v>10</v>
      </c>
      <c r="L16" s="255"/>
      <c r="M16" s="9"/>
      <c r="N16" s="9"/>
      <c r="O16" s="9"/>
      <c r="P16" s="9"/>
      <c r="Q16" s="2"/>
    </row>
    <row r="17" spans="2:17" ht="13.5" customHeight="1" x14ac:dyDescent="0.15">
      <c r="B17" s="16" t="s">
        <v>554</v>
      </c>
      <c r="C17" s="255"/>
      <c r="D17" s="9"/>
      <c r="E17" s="9">
        <v>48.0091533180778</v>
      </c>
      <c r="F17" s="256">
        <v>15.978260869565201</v>
      </c>
      <c r="G17" s="256">
        <v>16.052631578947398</v>
      </c>
      <c r="H17" s="2">
        <v>80.040045766590396</v>
      </c>
      <c r="K17" s="16" t="s">
        <v>554</v>
      </c>
      <c r="L17" s="255">
        <v>15.618556701030901</v>
      </c>
      <c r="M17" s="9"/>
      <c r="N17" s="9"/>
      <c r="O17" s="9">
        <v>15.3125</v>
      </c>
      <c r="P17" s="9"/>
      <c r="Q17" s="2">
        <v>30.931056701030901</v>
      </c>
    </row>
    <row r="18" spans="2:17" ht="13.5" customHeight="1" x14ac:dyDescent="0.15">
      <c r="B18" s="16" t="s">
        <v>11</v>
      </c>
      <c r="C18" s="255">
        <v>21.136363636363601</v>
      </c>
      <c r="D18" s="9">
        <v>233.21493506493499</v>
      </c>
      <c r="E18" s="9">
        <v>283.183333333333</v>
      </c>
      <c r="F18" s="256">
        <v>644.85027577383801</v>
      </c>
      <c r="G18" s="256">
        <v>43.137640449438202</v>
      </c>
      <c r="H18" s="2">
        <v>1225.5225482579076</v>
      </c>
      <c r="K18" s="16" t="s">
        <v>11</v>
      </c>
      <c r="L18" s="255">
        <v>44.150943396226403</v>
      </c>
      <c r="M18" s="9">
        <v>70.932203389830505</v>
      </c>
      <c r="N18" s="9">
        <v>122.622212376311</v>
      </c>
      <c r="O18" s="9">
        <v>300.79050584096802</v>
      </c>
      <c r="P18" s="9">
        <v>85.083146786056901</v>
      </c>
      <c r="Q18" s="2">
        <v>623.57901178939278</v>
      </c>
    </row>
    <row r="19" spans="2:17" ht="13.5" customHeight="1" x14ac:dyDescent="0.15">
      <c r="B19" s="16" t="s">
        <v>31</v>
      </c>
      <c r="C19" s="255"/>
      <c r="D19" s="9">
        <v>15.688775510204101</v>
      </c>
      <c r="E19" s="9"/>
      <c r="F19" s="256"/>
      <c r="G19" s="256"/>
      <c r="H19" s="2">
        <v>15.688775510204101</v>
      </c>
      <c r="K19" s="16" t="s">
        <v>31</v>
      </c>
      <c r="L19" s="255"/>
      <c r="M19" s="9"/>
      <c r="N19" s="9">
        <v>30.077319587628899</v>
      </c>
      <c r="O19" s="9">
        <v>90.154639175257699</v>
      </c>
      <c r="P19" s="9"/>
      <c r="Q19" s="2">
        <v>120.23195876288659</v>
      </c>
    </row>
    <row r="20" spans="2:17" ht="13.5" customHeight="1" x14ac:dyDescent="0.15">
      <c r="B20" s="16" t="s">
        <v>22</v>
      </c>
      <c r="C20" s="255"/>
      <c r="D20" s="9">
        <v>128.56477649006601</v>
      </c>
      <c r="E20" s="9">
        <v>154.925085616438</v>
      </c>
      <c r="F20" s="256">
        <v>1275.46875</v>
      </c>
      <c r="G20" s="256">
        <v>57.65625</v>
      </c>
      <c r="H20" s="2">
        <v>1616.614862106504</v>
      </c>
      <c r="K20" s="16" t="s">
        <v>22</v>
      </c>
      <c r="L20" s="255">
        <v>30.882352941176499</v>
      </c>
      <c r="M20" s="9">
        <v>124.16412391132999</v>
      </c>
      <c r="N20" s="9">
        <v>130.55829477101699</v>
      </c>
      <c r="O20" s="9">
        <v>372.60492317847797</v>
      </c>
      <c r="P20" s="9">
        <v>101.560975609756</v>
      </c>
      <c r="Q20" s="2">
        <v>759.77067041175746</v>
      </c>
    </row>
    <row r="21" spans="2:17" ht="13.5" customHeight="1" x14ac:dyDescent="0.15">
      <c r="B21" s="16" t="s">
        <v>212</v>
      </c>
      <c r="C21" s="255">
        <v>15</v>
      </c>
      <c r="D21" s="9">
        <v>33</v>
      </c>
      <c r="E21" s="9"/>
      <c r="F21" s="256">
        <v>75</v>
      </c>
      <c r="G21" s="256">
        <v>33</v>
      </c>
      <c r="H21" s="2">
        <v>156</v>
      </c>
      <c r="K21" s="16" t="s">
        <v>212</v>
      </c>
      <c r="L21" s="255"/>
      <c r="M21" s="9"/>
      <c r="N21" s="9"/>
      <c r="O21" s="9">
        <v>15</v>
      </c>
      <c r="P21" s="9"/>
      <c r="Q21" s="2">
        <v>15</v>
      </c>
    </row>
    <row r="22" spans="2:17" ht="13.5" customHeight="1" x14ac:dyDescent="0.15">
      <c r="B22" s="16" t="s">
        <v>23</v>
      </c>
      <c r="C22" s="255"/>
      <c r="D22" s="9"/>
      <c r="E22" s="9"/>
      <c r="F22" s="256"/>
      <c r="G22" s="256"/>
      <c r="H22" s="2"/>
      <c r="K22" s="16" t="s">
        <v>23</v>
      </c>
      <c r="L22" s="255"/>
      <c r="M22" s="9"/>
      <c r="N22" s="9">
        <v>15</v>
      </c>
      <c r="O22" s="9"/>
      <c r="P22" s="9"/>
      <c r="Q22" s="2">
        <v>15</v>
      </c>
    </row>
    <row r="23" spans="2:17" ht="13.5" customHeight="1" x14ac:dyDescent="0.15">
      <c r="B23" s="16" t="s">
        <v>13</v>
      </c>
      <c r="C23" s="255"/>
      <c r="D23" s="9"/>
      <c r="E23" s="9"/>
      <c r="F23" s="256"/>
      <c r="G23" s="256"/>
      <c r="H23" s="2"/>
      <c r="K23" s="16" t="s">
        <v>13</v>
      </c>
      <c r="L23" s="255"/>
      <c r="M23" s="9"/>
      <c r="N23" s="9"/>
      <c r="O23" s="9"/>
      <c r="P23" s="9"/>
      <c r="Q23" s="2"/>
    </row>
    <row r="24" spans="2:17" ht="13.5" customHeight="1" x14ac:dyDescent="0.15">
      <c r="B24" s="16" t="s">
        <v>556</v>
      </c>
      <c r="C24" s="255"/>
      <c r="D24" s="9"/>
      <c r="E24" s="9"/>
      <c r="F24" s="256">
        <v>15</v>
      </c>
      <c r="G24" s="256"/>
      <c r="H24" s="2">
        <v>15</v>
      </c>
      <c r="K24" s="16" t="s">
        <v>556</v>
      </c>
      <c r="L24" s="255"/>
      <c r="M24" s="9"/>
      <c r="N24" s="9"/>
      <c r="O24" s="9"/>
      <c r="P24" s="9">
        <v>15</v>
      </c>
      <c r="Q24" s="2">
        <v>15</v>
      </c>
    </row>
    <row r="25" spans="2:17" ht="13.5" customHeight="1" x14ac:dyDescent="0.15">
      <c r="B25" s="16" t="s">
        <v>19</v>
      </c>
      <c r="C25" s="255"/>
      <c r="D25" s="9">
        <v>15</v>
      </c>
      <c r="E25" s="9">
        <v>15</v>
      </c>
      <c r="F25" s="256"/>
      <c r="G25" s="256"/>
      <c r="H25" s="2">
        <v>30</v>
      </c>
      <c r="K25" s="16" t="s">
        <v>19</v>
      </c>
      <c r="L25" s="255"/>
      <c r="M25" s="9">
        <v>120</v>
      </c>
      <c r="N25" s="9"/>
      <c r="O25" s="9">
        <v>30</v>
      </c>
      <c r="P25" s="9"/>
      <c r="Q25" s="2">
        <v>150</v>
      </c>
    </row>
    <row r="26" spans="2:17" ht="13.5" customHeight="1" x14ac:dyDescent="0.15">
      <c r="B26" s="16" t="s">
        <v>558</v>
      </c>
      <c r="C26" s="255"/>
      <c r="D26" s="9"/>
      <c r="E26" s="9"/>
      <c r="F26" s="256"/>
      <c r="G26" s="256">
        <v>137.222222222222</v>
      </c>
      <c r="H26" s="2">
        <v>137.222222222222</v>
      </c>
      <c r="K26" s="16" t="s">
        <v>558</v>
      </c>
      <c r="L26" s="255"/>
      <c r="M26" s="9">
        <v>43.3333333333333</v>
      </c>
      <c r="N26" s="9"/>
      <c r="O26" s="9">
        <v>332.222222222222</v>
      </c>
      <c r="P26" s="9"/>
      <c r="Q26" s="2">
        <v>375.55555555555532</v>
      </c>
    </row>
    <row r="27" spans="2:17" ht="13.5" customHeight="1" x14ac:dyDescent="0.15">
      <c r="B27" s="16" t="s">
        <v>211</v>
      </c>
      <c r="C27" s="255"/>
      <c r="D27" s="9"/>
      <c r="E27" s="9"/>
      <c r="F27" s="256">
        <v>15</v>
      </c>
      <c r="G27" s="256"/>
      <c r="H27" s="2">
        <v>15</v>
      </c>
      <c r="K27" s="16" t="s">
        <v>211</v>
      </c>
      <c r="L27" s="255">
        <v>15</v>
      </c>
      <c r="M27" s="9">
        <v>33</v>
      </c>
      <c r="N27" s="9"/>
      <c r="O27" s="9">
        <v>75</v>
      </c>
      <c r="P27" s="9">
        <v>33</v>
      </c>
      <c r="Q27" s="2">
        <v>156</v>
      </c>
    </row>
    <row r="28" spans="2:17" ht="13.5" customHeight="1" x14ac:dyDescent="0.15">
      <c r="B28" s="16" t="s">
        <v>14</v>
      </c>
      <c r="C28" s="255"/>
      <c r="D28" s="9"/>
      <c r="E28" s="9">
        <v>15</v>
      </c>
      <c r="F28" s="256"/>
      <c r="G28" s="256"/>
      <c r="H28" s="2">
        <v>15</v>
      </c>
      <c r="K28" s="16" t="s">
        <v>14</v>
      </c>
      <c r="L28" s="255"/>
      <c r="M28" s="9"/>
      <c r="N28" s="9"/>
      <c r="O28" s="9">
        <v>780</v>
      </c>
      <c r="P28" s="9"/>
      <c r="Q28" s="2">
        <v>780</v>
      </c>
    </row>
    <row r="29" spans="2:17" ht="13.5" customHeight="1" x14ac:dyDescent="0.15">
      <c r="B29" s="16" t="s">
        <v>17</v>
      </c>
      <c r="C29" s="255"/>
      <c r="D29" s="9">
        <v>43.3333333333333</v>
      </c>
      <c r="E29" s="9"/>
      <c r="F29" s="256">
        <v>372.222222222222</v>
      </c>
      <c r="G29" s="256">
        <v>15</v>
      </c>
      <c r="H29" s="2">
        <v>430.55555555555532</v>
      </c>
      <c r="K29" s="16" t="s">
        <v>17</v>
      </c>
      <c r="L29" s="255"/>
      <c r="M29" s="9"/>
      <c r="N29" s="9"/>
      <c r="O29" s="9">
        <v>15</v>
      </c>
      <c r="P29" s="9">
        <v>137.222222222222</v>
      </c>
      <c r="Q29" s="2">
        <v>152.222222222222</v>
      </c>
    </row>
    <row r="30" spans="2:17" ht="13.5" customHeight="1" x14ac:dyDescent="0.15">
      <c r="B30" s="16" t="s">
        <v>36</v>
      </c>
      <c r="C30" s="255"/>
      <c r="D30" s="9"/>
      <c r="E30" s="9">
        <v>21.6666666666667</v>
      </c>
      <c r="F30" s="256">
        <v>41.1666666666667</v>
      </c>
      <c r="G30" s="256">
        <v>39</v>
      </c>
      <c r="H30" s="2">
        <v>101.8333333333334</v>
      </c>
      <c r="K30" s="16" t="s">
        <v>36</v>
      </c>
      <c r="L30" s="255"/>
      <c r="M30" s="9"/>
      <c r="N30" s="9"/>
      <c r="O30" s="9"/>
      <c r="P30" s="9"/>
      <c r="Q30" s="2"/>
    </row>
    <row r="31" spans="2:17" ht="13.5" customHeight="1" x14ac:dyDescent="0.15">
      <c r="B31" s="16" t="s">
        <v>560</v>
      </c>
      <c r="C31" s="255"/>
      <c r="D31" s="9">
        <v>22.0588235294118</v>
      </c>
      <c r="E31" s="9">
        <v>197.03781512604999</v>
      </c>
      <c r="F31" s="256">
        <v>45</v>
      </c>
      <c r="G31" s="256"/>
      <c r="H31" s="2">
        <v>264.09663865546179</v>
      </c>
      <c r="K31" s="16" t="s">
        <v>560</v>
      </c>
      <c r="L31" s="255">
        <v>25</v>
      </c>
      <c r="M31" s="9">
        <v>82.657894736842096</v>
      </c>
      <c r="N31" s="9">
        <v>33.75</v>
      </c>
      <c r="O31" s="9">
        <v>256.71524966261802</v>
      </c>
      <c r="P31" s="9">
        <v>49.903846153846203</v>
      </c>
      <c r="Q31" s="2">
        <v>448.02699055330629</v>
      </c>
    </row>
    <row r="32" spans="2:17" ht="13.5" customHeight="1" x14ac:dyDescent="0.15">
      <c r="B32" s="16" t="s">
        <v>561</v>
      </c>
      <c r="C32" s="255"/>
      <c r="D32" s="9"/>
      <c r="E32" s="9">
        <v>33.3333333333333</v>
      </c>
      <c r="F32" s="256">
        <v>18.088235294117599</v>
      </c>
      <c r="G32" s="256"/>
      <c r="H32" s="2">
        <v>51.421568627450895</v>
      </c>
      <c r="K32" s="16" t="s">
        <v>561</v>
      </c>
      <c r="L32" s="255"/>
      <c r="M32" s="9">
        <v>21.428571428571399</v>
      </c>
      <c r="N32" s="9"/>
      <c r="O32" s="9">
        <v>64.285714285714306</v>
      </c>
      <c r="P32" s="9"/>
      <c r="Q32" s="2">
        <v>85.714285714285708</v>
      </c>
    </row>
    <row r="33" spans="2:17" ht="13.5" customHeight="1" x14ac:dyDescent="0.15">
      <c r="B33" s="16" t="s">
        <v>562</v>
      </c>
      <c r="C33" s="255"/>
      <c r="D33" s="9">
        <v>18</v>
      </c>
      <c r="E33" s="9"/>
      <c r="F33" s="256">
        <v>78.75</v>
      </c>
      <c r="G33" s="256">
        <v>80</v>
      </c>
      <c r="H33" s="2">
        <v>176.75</v>
      </c>
      <c r="K33" s="16" t="s">
        <v>562</v>
      </c>
      <c r="L33" s="255"/>
      <c r="M33" s="9">
        <v>20.625</v>
      </c>
      <c r="N33" s="9">
        <v>16.875</v>
      </c>
      <c r="O33" s="9">
        <v>87.5</v>
      </c>
      <c r="P33" s="9"/>
      <c r="Q33" s="2">
        <v>125</v>
      </c>
    </row>
    <row r="34" spans="2:17" ht="13.5" customHeight="1" x14ac:dyDescent="0.15">
      <c r="B34" s="16" t="s">
        <v>30</v>
      </c>
      <c r="C34" s="255">
        <v>45.882352941176499</v>
      </c>
      <c r="D34" s="9">
        <v>60.441176470588204</v>
      </c>
      <c r="E34" s="9">
        <v>90.959672528805299</v>
      </c>
      <c r="F34" s="256">
        <v>135.59581564584599</v>
      </c>
      <c r="G34" s="256">
        <v>30</v>
      </c>
      <c r="H34" s="2">
        <v>362.87901758641601</v>
      </c>
      <c r="K34" s="16" t="s">
        <v>30</v>
      </c>
      <c r="L34" s="255">
        <v>21.136363636363601</v>
      </c>
      <c r="M34" s="9">
        <v>90.671165636633901</v>
      </c>
      <c r="N34" s="9">
        <v>23.25</v>
      </c>
      <c r="O34" s="9">
        <v>83.137640449438194</v>
      </c>
      <c r="P34" s="9">
        <v>43.137640449438202</v>
      </c>
      <c r="Q34" s="2">
        <v>261.33281017187392</v>
      </c>
    </row>
    <row r="35" spans="2:17" ht="13.5" customHeight="1" x14ac:dyDescent="0.15">
      <c r="B35" s="16" t="s">
        <v>563</v>
      </c>
      <c r="C35" s="255"/>
      <c r="D35" s="9"/>
      <c r="E35" s="9"/>
      <c r="F35" s="256">
        <v>105.5</v>
      </c>
      <c r="G35" s="256">
        <v>56.25</v>
      </c>
      <c r="H35" s="2">
        <v>161.75</v>
      </c>
      <c r="K35" s="16" t="s">
        <v>563</v>
      </c>
      <c r="L35" s="255"/>
      <c r="M35" s="9"/>
      <c r="N35" s="9"/>
      <c r="O35" s="9">
        <v>84.75</v>
      </c>
      <c r="P35" s="9">
        <v>15</v>
      </c>
      <c r="Q35" s="2">
        <v>99.75</v>
      </c>
    </row>
    <row r="36" spans="2:17" ht="13.5" customHeight="1" x14ac:dyDescent="0.15">
      <c r="B36" s="16" t="s">
        <v>564</v>
      </c>
      <c r="C36" s="255"/>
      <c r="D36" s="9"/>
      <c r="E36" s="9"/>
      <c r="F36" s="256">
        <v>45</v>
      </c>
      <c r="G36" s="256"/>
      <c r="H36" s="2">
        <v>45</v>
      </c>
      <c r="K36" s="16" t="s">
        <v>564</v>
      </c>
      <c r="L36" s="255"/>
      <c r="M36" s="9"/>
      <c r="N36" s="9"/>
      <c r="O36" s="9"/>
      <c r="P36" s="9">
        <v>75</v>
      </c>
      <c r="Q36" s="2">
        <v>75</v>
      </c>
    </row>
    <row r="37" spans="2:17" ht="13.5" customHeight="1" x14ac:dyDescent="0.15">
      <c r="B37" s="16" t="s">
        <v>565</v>
      </c>
      <c r="C37" s="255"/>
      <c r="D37" s="9"/>
      <c r="E37" s="9"/>
      <c r="F37" s="256"/>
      <c r="G37" s="256">
        <v>75</v>
      </c>
      <c r="H37" s="2">
        <v>75</v>
      </c>
      <c r="K37" s="16" t="s">
        <v>565</v>
      </c>
      <c r="L37" s="255"/>
      <c r="M37" s="9"/>
      <c r="N37" s="9"/>
      <c r="O37" s="9">
        <v>45</v>
      </c>
      <c r="P37" s="9"/>
      <c r="Q37" s="2">
        <v>45</v>
      </c>
    </row>
    <row r="38" spans="2:17" ht="13.5" customHeight="1" x14ac:dyDescent="0.15">
      <c r="B38" s="16" t="s">
        <v>566</v>
      </c>
      <c r="C38" s="255"/>
      <c r="D38" s="9"/>
      <c r="E38" s="9"/>
      <c r="F38" s="256">
        <v>84.75</v>
      </c>
      <c r="G38" s="256">
        <v>15</v>
      </c>
      <c r="H38" s="2">
        <v>99.75</v>
      </c>
      <c r="K38" s="16" t="s">
        <v>566</v>
      </c>
      <c r="L38" s="255"/>
      <c r="M38" s="9"/>
      <c r="N38" s="9"/>
      <c r="O38" s="9">
        <v>105.5</v>
      </c>
      <c r="P38" s="9">
        <v>56.25</v>
      </c>
      <c r="Q38" s="2">
        <v>161.75</v>
      </c>
    </row>
    <row r="39" spans="2:17" ht="13.5" customHeight="1" x14ac:dyDescent="0.15">
      <c r="B39" s="16" t="s">
        <v>39</v>
      </c>
      <c r="C39" s="255"/>
      <c r="D39" s="9">
        <v>108.722947440742</v>
      </c>
      <c r="E39" s="9">
        <v>78.009275163174195</v>
      </c>
      <c r="F39" s="256">
        <v>278.497080041223</v>
      </c>
      <c r="G39" s="256">
        <v>25.060975609756099</v>
      </c>
      <c r="H39" s="2">
        <v>490.29027825489533</v>
      </c>
      <c r="K39" s="16" t="s">
        <v>39</v>
      </c>
      <c r="L39" s="255"/>
      <c r="M39" s="9">
        <v>97.96875</v>
      </c>
      <c r="N39" s="9">
        <v>138.28125</v>
      </c>
      <c r="O39" s="9">
        <v>495.46875</v>
      </c>
      <c r="P39" s="9">
        <v>57.65625</v>
      </c>
      <c r="Q39" s="2">
        <v>789.375</v>
      </c>
    </row>
    <row r="40" spans="2:17" ht="13.5" customHeight="1" x14ac:dyDescent="0.15">
      <c r="B40" s="16" t="s">
        <v>567</v>
      </c>
      <c r="C40" s="255">
        <v>54.150943396226403</v>
      </c>
      <c r="D40" s="9">
        <v>44.090098126672601</v>
      </c>
      <c r="E40" s="9"/>
      <c r="F40" s="256">
        <v>447.750853542801</v>
      </c>
      <c r="G40" s="256">
        <v>71.236992939903104</v>
      </c>
      <c r="H40" s="2">
        <v>617.22888800560304</v>
      </c>
      <c r="K40" s="16" t="s">
        <v>567</v>
      </c>
      <c r="L40" s="255"/>
      <c r="M40" s="9">
        <v>22.0588235294118</v>
      </c>
      <c r="N40" s="9">
        <v>148.333333333333</v>
      </c>
      <c r="O40" s="9">
        <v>437.84313725490199</v>
      </c>
      <c r="P40" s="9"/>
      <c r="Q40" s="2">
        <v>608.23529411764684</v>
      </c>
    </row>
    <row r="41" spans="2:17" ht="13.5" customHeight="1" x14ac:dyDescent="0.15">
      <c r="B41" s="16" t="s">
        <v>568</v>
      </c>
      <c r="C41" s="255"/>
      <c r="D41" s="9">
        <v>64.5</v>
      </c>
      <c r="E41" s="9">
        <v>33.75</v>
      </c>
      <c r="F41" s="256">
        <v>61.6666666666667</v>
      </c>
      <c r="G41" s="256">
        <v>33.75</v>
      </c>
      <c r="H41" s="2">
        <v>193.66666666666669</v>
      </c>
      <c r="K41" s="16" t="s">
        <v>568</v>
      </c>
      <c r="L41" s="255"/>
      <c r="M41" s="9"/>
      <c r="N41" s="9">
        <v>197.03781512604999</v>
      </c>
      <c r="O41" s="9">
        <v>45</v>
      </c>
      <c r="P41" s="9"/>
      <c r="Q41" s="2">
        <v>242.03781512604999</v>
      </c>
    </row>
    <row r="42" spans="2:17" ht="13.5" customHeight="1" x14ac:dyDescent="0.15">
      <c r="B42" s="16" t="s">
        <v>569</v>
      </c>
      <c r="C42" s="255"/>
      <c r="D42" s="9">
        <v>20.625</v>
      </c>
      <c r="E42" s="9">
        <v>16.875</v>
      </c>
      <c r="F42" s="256">
        <v>87.5</v>
      </c>
      <c r="G42" s="256"/>
      <c r="H42" s="2">
        <v>125</v>
      </c>
      <c r="K42" s="16" t="s">
        <v>569</v>
      </c>
      <c r="L42" s="255"/>
      <c r="M42" s="9">
        <v>18</v>
      </c>
      <c r="N42" s="9"/>
      <c r="O42" s="9">
        <v>78.75</v>
      </c>
      <c r="P42" s="9">
        <v>80</v>
      </c>
      <c r="Q42" s="2">
        <v>176.75</v>
      </c>
    </row>
    <row r="43" spans="2:17" ht="13.5" customHeight="1" x14ac:dyDescent="0.15">
      <c r="B43" s="16" t="s">
        <v>570</v>
      </c>
      <c r="C43" s="255"/>
      <c r="D43" s="9">
        <v>120</v>
      </c>
      <c r="E43" s="9"/>
      <c r="F43" s="256">
        <v>30</v>
      </c>
      <c r="G43" s="256"/>
      <c r="H43" s="2">
        <v>150</v>
      </c>
      <c r="K43" s="16" t="s">
        <v>570</v>
      </c>
      <c r="L43" s="255"/>
      <c r="M43" s="9">
        <v>15</v>
      </c>
      <c r="N43" s="9">
        <v>15</v>
      </c>
      <c r="O43" s="9"/>
      <c r="P43" s="9"/>
      <c r="Q43" s="2">
        <v>30</v>
      </c>
    </row>
    <row r="44" spans="2:17" ht="13.5" customHeight="1" x14ac:dyDescent="0.15">
      <c r="B44" s="16" t="s">
        <v>33</v>
      </c>
      <c r="C44" s="255"/>
      <c r="D44" s="9"/>
      <c r="E44" s="9"/>
      <c r="F44" s="256">
        <v>37.5</v>
      </c>
      <c r="G44" s="256">
        <v>37.5</v>
      </c>
      <c r="H44" s="2">
        <v>75</v>
      </c>
      <c r="K44" s="16" t="s">
        <v>33</v>
      </c>
      <c r="L44" s="255"/>
      <c r="M44" s="9"/>
      <c r="N44" s="9">
        <v>16.643835616438398</v>
      </c>
      <c r="O44" s="9"/>
      <c r="P44" s="9"/>
      <c r="Q44" s="2">
        <v>16.643835616438398</v>
      </c>
    </row>
    <row r="45" spans="2:17" ht="13.5" customHeight="1" x14ac:dyDescent="0.15">
      <c r="B45" s="16" t="s">
        <v>40</v>
      </c>
      <c r="C45" s="255"/>
      <c r="D45" s="9"/>
      <c r="E45" s="9"/>
      <c r="F45" s="256">
        <v>15</v>
      </c>
      <c r="G45" s="256"/>
      <c r="H45" s="2">
        <v>15</v>
      </c>
      <c r="K45" s="16" t="s">
        <v>40</v>
      </c>
      <c r="L45" s="255">
        <v>45</v>
      </c>
      <c r="M45" s="9">
        <v>15</v>
      </c>
      <c r="N45" s="9">
        <v>45</v>
      </c>
      <c r="O45" s="9"/>
      <c r="P45" s="9"/>
      <c r="Q45" s="2">
        <v>105</v>
      </c>
    </row>
    <row r="46" spans="2:17" ht="13.5" customHeight="1" x14ac:dyDescent="0.15">
      <c r="B46" s="16" t="s">
        <v>616</v>
      </c>
      <c r="C46" s="255"/>
      <c r="D46" s="9"/>
      <c r="E46" s="9"/>
      <c r="F46" s="256"/>
      <c r="G46" s="256"/>
      <c r="H46" s="2"/>
      <c r="K46" s="16" t="s">
        <v>616</v>
      </c>
      <c r="L46" s="255">
        <v>15</v>
      </c>
      <c r="M46" s="9"/>
      <c r="N46" s="9"/>
      <c r="O46" s="9"/>
      <c r="P46" s="9"/>
      <c r="Q46" s="2">
        <v>15</v>
      </c>
    </row>
    <row r="47" spans="2:17" ht="13.5" customHeight="1" x14ac:dyDescent="0.15">
      <c r="B47" s="16" t="s">
        <v>215</v>
      </c>
      <c r="C47" s="255"/>
      <c r="D47" s="9"/>
      <c r="E47" s="9">
        <v>59.288879042977399</v>
      </c>
      <c r="F47" s="256"/>
      <c r="G47" s="256"/>
      <c r="H47" s="2">
        <v>59.288879042977399</v>
      </c>
      <c r="K47" s="16" t="s">
        <v>215</v>
      </c>
      <c r="L47" s="255"/>
      <c r="M47" s="9">
        <v>167.4</v>
      </c>
      <c r="N47" s="9">
        <v>111.6</v>
      </c>
      <c r="O47" s="9">
        <v>99.583783783783801</v>
      </c>
      <c r="P47" s="9"/>
      <c r="Q47" s="2">
        <v>378.58378378378382</v>
      </c>
    </row>
    <row r="48" spans="2:17" ht="13.5" customHeight="1" x14ac:dyDescent="0.15">
      <c r="B48" s="16" t="s">
        <v>571</v>
      </c>
      <c r="C48" s="255"/>
      <c r="D48" s="9"/>
      <c r="E48" s="9">
        <v>30</v>
      </c>
      <c r="F48" s="256"/>
      <c r="G48" s="256"/>
      <c r="H48" s="2">
        <v>30</v>
      </c>
      <c r="K48" s="16" t="s">
        <v>571</v>
      </c>
      <c r="L48" s="255"/>
      <c r="M48" s="9"/>
      <c r="N48" s="9"/>
      <c r="O48" s="9"/>
      <c r="P48" s="9"/>
      <c r="Q48" s="2"/>
    </row>
    <row r="49" spans="2:17" ht="13.5" customHeight="1" x14ac:dyDescent="0.15">
      <c r="B49" s="16" t="s">
        <v>572</v>
      </c>
      <c r="C49" s="255"/>
      <c r="D49" s="9"/>
      <c r="E49" s="9"/>
      <c r="F49" s="256"/>
      <c r="G49" s="256"/>
      <c r="H49" s="2"/>
      <c r="K49" s="16" t="s">
        <v>572</v>
      </c>
      <c r="L49" s="255"/>
      <c r="M49" s="9">
        <v>15</v>
      </c>
      <c r="N49" s="9"/>
      <c r="O49" s="9"/>
      <c r="P49" s="9"/>
      <c r="Q49" s="2">
        <v>15</v>
      </c>
    </row>
    <row r="50" spans="2:17" ht="13.5" customHeight="1" x14ac:dyDescent="0.15">
      <c r="B50" s="16" t="s">
        <v>573</v>
      </c>
      <c r="C50" s="255"/>
      <c r="D50" s="9"/>
      <c r="E50" s="9"/>
      <c r="F50" s="256"/>
      <c r="G50" s="256"/>
      <c r="H50" s="2"/>
      <c r="K50" s="16" t="s">
        <v>573</v>
      </c>
      <c r="L50" s="255"/>
      <c r="M50" s="9"/>
      <c r="N50" s="9"/>
      <c r="O50" s="9"/>
      <c r="P50" s="9"/>
      <c r="Q50" s="2"/>
    </row>
    <row r="51" spans="2:17" ht="13.5" customHeight="1" thickBot="1" x14ac:dyDescent="0.2">
      <c r="B51" s="17" t="s">
        <v>26</v>
      </c>
      <c r="C51" s="805">
        <v>60</v>
      </c>
      <c r="D51" s="806">
        <v>30</v>
      </c>
      <c r="E51" s="806">
        <v>15</v>
      </c>
      <c r="F51" s="884"/>
      <c r="G51" s="884"/>
      <c r="H51" s="400">
        <v>105</v>
      </c>
      <c r="K51" s="17" t="s">
        <v>26</v>
      </c>
      <c r="L51" s="805"/>
      <c r="M51" s="806"/>
      <c r="N51" s="806"/>
      <c r="O51" s="806">
        <v>15</v>
      </c>
      <c r="P51" s="806"/>
      <c r="Q51" s="400">
        <v>15</v>
      </c>
    </row>
    <row r="52" spans="2:17" ht="13.5" customHeight="1" thickBot="1" x14ac:dyDescent="0.2">
      <c r="B52" s="807" t="s">
        <v>2</v>
      </c>
      <c r="C52" s="261">
        <v>242.5110057904437</v>
      </c>
      <c r="D52" s="22">
        <v>1104.8926554292057</v>
      </c>
      <c r="E52" s="22">
        <v>1198.2480981393871</v>
      </c>
      <c r="F52" s="262">
        <v>4748.4974445584621</v>
      </c>
      <c r="G52" s="262">
        <v>1049.639302302774</v>
      </c>
      <c r="H52" s="3">
        <v>8343.7885062202731</v>
      </c>
      <c r="K52" s="807" t="s">
        <v>2</v>
      </c>
      <c r="L52" s="261">
        <v>242.5110057904437</v>
      </c>
      <c r="M52" s="22">
        <v>1104.8926554292054</v>
      </c>
      <c r="N52" s="22">
        <v>1198.2480981393874</v>
      </c>
      <c r="O52" s="22">
        <v>4748.4974445584621</v>
      </c>
      <c r="P52" s="22">
        <v>1049.6393023027736</v>
      </c>
      <c r="Q52" s="3">
        <v>8343.7885062202731</v>
      </c>
    </row>
  </sheetData>
  <mergeCells count="2">
    <mergeCell ref="B2:H2"/>
    <mergeCell ref="K2:Q2"/>
  </mergeCells>
  <phoneticPr fontId="3"/>
  <pageMargins left="0.59055118110236227" right="0.59055118110236227" top="0.78740157480314965" bottom="0.78740157480314965" header="0.51181102362204722" footer="0.51181102362204722"/>
  <pageSetup paperSize="9" scale="98" orientation="portrait" r:id="rId1"/>
  <headerFooter scaleWithDoc="0" alignWithMargins="0">
    <oddFooter>&amp;C&amp;P</oddFooter>
  </headerFooter>
  <colBreaks count="1" manualBreakCount="1">
    <brk id="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87"/>
  <sheetViews>
    <sheetView showZeros="0" view="pageBreakPreview" zoomScaleNormal="100" zoomScaleSheetLayoutView="100" workbookViewId="0"/>
  </sheetViews>
  <sheetFormatPr defaultRowHeight="12.95" customHeight="1" x14ac:dyDescent="0.15"/>
  <cols>
    <col min="1" max="1" width="2.75" style="1" customWidth="1"/>
    <col min="2" max="2" width="11.125" style="62" customWidth="1"/>
    <col min="3" max="3" width="2.75" style="63" customWidth="1"/>
    <col min="4" max="4" width="11.125" style="62" customWidth="1"/>
    <col min="5" max="13" width="8.125" style="61" customWidth="1"/>
    <col min="14" max="16384" width="9" style="58"/>
  </cols>
  <sheetData>
    <row r="2" spans="2:13" ht="18.75" customHeight="1" x14ac:dyDescent="0.15">
      <c r="B2" s="1575" t="s">
        <v>462</v>
      </c>
      <c r="C2" s="1575"/>
      <c r="D2" s="1575"/>
      <c r="E2" s="1575"/>
      <c r="F2" s="1575"/>
      <c r="G2" s="1575"/>
      <c r="H2" s="1575"/>
      <c r="I2" s="1575"/>
      <c r="J2" s="1575"/>
      <c r="K2" s="1575"/>
      <c r="L2" s="1575"/>
      <c r="M2" s="1575"/>
    </row>
    <row r="3" spans="2:13" ht="12.95" customHeight="1" thickBot="1" x14ac:dyDescent="0.2">
      <c r="M3" s="271" t="s">
        <v>238</v>
      </c>
    </row>
    <row r="4" spans="2:13" ht="12.95" customHeight="1" x14ac:dyDescent="0.15">
      <c r="B4" s="1576" t="s">
        <v>41</v>
      </c>
      <c r="C4" s="1578"/>
      <c r="D4" s="1580" t="s">
        <v>42</v>
      </c>
      <c r="E4" s="1569" t="s">
        <v>44</v>
      </c>
      <c r="F4" s="1570"/>
      <c r="G4" s="1571"/>
      <c r="H4" s="1569" t="s">
        <v>49</v>
      </c>
      <c r="I4" s="1570"/>
      <c r="J4" s="1571"/>
      <c r="K4" s="1572" t="s">
        <v>86</v>
      </c>
      <c r="L4" s="1573"/>
      <c r="M4" s="1574"/>
    </row>
    <row r="5" spans="2:13" ht="12.95" customHeight="1" thickBot="1" x14ac:dyDescent="0.2">
      <c r="B5" s="1577"/>
      <c r="C5" s="1579"/>
      <c r="D5" s="1581"/>
      <c r="E5" s="236" t="s">
        <v>1</v>
      </c>
      <c r="F5" s="238" t="s">
        <v>0</v>
      </c>
      <c r="G5" s="239" t="s">
        <v>46</v>
      </c>
      <c r="H5" s="236" t="s">
        <v>1</v>
      </c>
      <c r="I5" s="242" t="s">
        <v>0</v>
      </c>
      <c r="J5" s="272" t="s">
        <v>46</v>
      </c>
      <c r="K5" s="241" t="s">
        <v>1</v>
      </c>
      <c r="L5" s="238" t="s">
        <v>0</v>
      </c>
      <c r="M5" s="240" t="s">
        <v>46</v>
      </c>
    </row>
    <row r="6" spans="2:13" ht="12.95" customHeight="1" x14ac:dyDescent="0.15">
      <c r="B6" s="65" t="s">
        <v>4</v>
      </c>
      <c r="C6" s="66" t="s">
        <v>43</v>
      </c>
      <c r="D6" s="67" t="s">
        <v>5</v>
      </c>
      <c r="E6" s="158"/>
      <c r="F6" s="178"/>
      <c r="G6" s="208"/>
      <c r="H6" s="158">
        <v>2.5720000000000001</v>
      </c>
      <c r="I6" s="198">
        <v>132.458</v>
      </c>
      <c r="J6" s="188">
        <v>135.03</v>
      </c>
      <c r="K6" s="215">
        <v>2.5720000000000001</v>
      </c>
      <c r="L6" s="178">
        <v>132.458</v>
      </c>
      <c r="M6" s="225">
        <v>135.03</v>
      </c>
    </row>
    <row r="7" spans="2:13" ht="12.95" customHeight="1" x14ac:dyDescent="0.15">
      <c r="B7" s="94" t="s">
        <v>4</v>
      </c>
      <c r="C7" s="95" t="s">
        <v>43</v>
      </c>
      <c r="D7" s="96" t="s">
        <v>15</v>
      </c>
      <c r="E7" s="160"/>
      <c r="F7" s="179"/>
      <c r="G7" s="209"/>
      <c r="H7" s="160">
        <v>0</v>
      </c>
      <c r="I7" s="199"/>
      <c r="J7" s="189">
        <v>0</v>
      </c>
      <c r="K7" s="216">
        <v>0</v>
      </c>
      <c r="L7" s="179">
        <v>0</v>
      </c>
      <c r="M7" s="226">
        <v>0</v>
      </c>
    </row>
    <row r="8" spans="2:13" ht="12.95" customHeight="1" x14ac:dyDescent="0.15">
      <c r="B8" s="94" t="s">
        <v>4</v>
      </c>
      <c r="C8" s="95" t="s">
        <v>43</v>
      </c>
      <c r="D8" s="96" t="s">
        <v>6</v>
      </c>
      <c r="E8" s="160">
        <v>3</v>
      </c>
      <c r="F8" s="179"/>
      <c r="G8" s="209">
        <v>3</v>
      </c>
      <c r="H8" s="160">
        <v>0</v>
      </c>
      <c r="I8" s="199"/>
      <c r="J8" s="189">
        <v>0</v>
      </c>
      <c r="K8" s="216">
        <v>3</v>
      </c>
      <c r="L8" s="179">
        <v>0</v>
      </c>
      <c r="M8" s="226">
        <v>3</v>
      </c>
    </row>
    <row r="9" spans="2:13" ht="12.95" customHeight="1" x14ac:dyDescent="0.15">
      <c r="B9" s="94" t="s">
        <v>4</v>
      </c>
      <c r="C9" s="95" t="s">
        <v>43</v>
      </c>
      <c r="D9" s="103" t="s">
        <v>261</v>
      </c>
      <c r="E9" s="160"/>
      <c r="F9" s="179"/>
      <c r="G9" s="209"/>
      <c r="H9" s="160">
        <v>668.56399999999962</v>
      </c>
      <c r="I9" s="199">
        <v>0</v>
      </c>
      <c r="J9" s="189">
        <v>668.56399999999962</v>
      </c>
      <c r="K9" s="216">
        <v>668.56399999999962</v>
      </c>
      <c r="L9" s="179">
        <v>0</v>
      </c>
      <c r="M9" s="226">
        <v>668.56399999999962</v>
      </c>
    </row>
    <row r="10" spans="2:13" ht="12.95" customHeight="1" x14ac:dyDescent="0.15">
      <c r="B10" s="94" t="s">
        <v>4</v>
      </c>
      <c r="C10" s="95" t="s">
        <v>43</v>
      </c>
      <c r="D10" s="96" t="s">
        <v>7</v>
      </c>
      <c r="E10" s="160">
        <v>86</v>
      </c>
      <c r="F10" s="179">
        <v>294</v>
      </c>
      <c r="G10" s="209">
        <v>380</v>
      </c>
      <c r="H10" s="160">
        <v>2858.9110000000392</v>
      </c>
      <c r="I10" s="199">
        <v>77.167999999999992</v>
      </c>
      <c r="J10" s="189">
        <v>2936.0790000000393</v>
      </c>
      <c r="K10" s="216">
        <v>2944.9110000000392</v>
      </c>
      <c r="L10" s="179">
        <v>371.16800000000001</v>
      </c>
      <c r="M10" s="226">
        <v>3316.0790000000393</v>
      </c>
    </row>
    <row r="11" spans="2:13" ht="12.95" customHeight="1" x14ac:dyDescent="0.15">
      <c r="B11" s="94" t="s">
        <v>4</v>
      </c>
      <c r="C11" s="95" t="s">
        <v>43</v>
      </c>
      <c r="D11" s="96" t="s">
        <v>8</v>
      </c>
      <c r="E11" s="160">
        <v>874</v>
      </c>
      <c r="F11" s="179">
        <v>1036</v>
      </c>
      <c r="G11" s="209">
        <v>1910</v>
      </c>
      <c r="H11" s="160"/>
      <c r="I11" s="199"/>
      <c r="J11" s="189"/>
      <c r="K11" s="216">
        <v>874</v>
      </c>
      <c r="L11" s="179">
        <v>1036</v>
      </c>
      <c r="M11" s="226">
        <v>1910</v>
      </c>
    </row>
    <row r="12" spans="2:13" ht="12.95" customHeight="1" x14ac:dyDescent="0.15">
      <c r="B12" s="94" t="s">
        <v>4</v>
      </c>
      <c r="C12" s="95" t="s">
        <v>43</v>
      </c>
      <c r="D12" s="96" t="s">
        <v>203</v>
      </c>
      <c r="E12" s="160"/>
      <c r="F12" s="179"/>
      <c r="G12" s="209"/>
      <c r="H12" s="160">
        <v>0</v>
      </c>
      <c r="I12" s="199"/>
      <c r="J12" s="189">
        <v>0</v>
      </c>
      <c r="K12" s="216">
        <v>0</v>
      </c>
      <c r="L12" s="179">
        <v>0</v>
      </c>
      <c r="M12" s="226">
        <v>0</v>
      </c>
    </row>
    <row r="13" spans="2:13" ht="12.95" customHeight="1" x14ac:dyDescent="0.15">
      <c r="B13" s="94" t="s">
        <v>4</v>
      </c>
      <c r="C13" s="95" t="s">
        <v>43</v>
      </c>
      <c r="D13" s="96" t="s">
        <v>27</v>
      </c>
      <c r="E13" s="160"/>
      <c r="F13" s="179"/>
      <c r="G13" s="209"/>
      <c r="H13" s="160"/>
      <c r="I13" s="199"/>
      <c r="J13" s="189">
        <v>0</v>
      </c>
      <c r="K13" s="216">
        <v>0</v>
      </c>
      <c r="L13" s="179">
        <v>0</v>
      </c>
      <c r="M13" s="226">
        <v>0</v>
      </c>
    </row>
    <row r="14" spans="2:13" ht="12.95" customHeight="1" x14ac:dyDescent="0.15">
      <c r="B14" s="94" t="s">
        <v>4</v>
      </c>
      <c r="C14" s="95" t="s">
        <v>43</v>
      </c>
      <c r="D14" s="96" t="s">
        <v>9</v>
      </c>
      <c r="E14" s="160"/>
      <c r="F14" s="179"/>
      <c r="G14" s="209"/>
      <c r="H14" s="160">
        <v>1290</v>
      </c>
      <c r="I14" s="199">
        <v>0</v>
      </c>
      <c r="J14" s="189">
        <v>1290</v>
      </c>
      <c r="K14" s="216">
        <v>1290</v>
      </c>
      <c r="L14" s="179">
        <v>0</v>
      </c>
      <c r="M14" s="226">
        <v>1290</v>
      </c>
    </row>
    <row r="15" spans="2:13" ht="12.95" customHeight="1" x14ac:dyDescent="0.15">
      <c r="B15" s="94" t="s">
        <v>4</v>
      </c>
      <c r="C15" s="95" t="s">
        <v>43</v>
      </c>
      <c r="D15" s="96" t="s">
        <v>10</v>
      </c>
      <c r="E15" s="160"/>
      <c r="F15" s="179"/>
      <c r="G15" s="209"/>
      <c r="H15" s="160">
        <v>188.572</v>
      </c>
      <c r="I15" s="199"/>
      <c r="J15" s="189">
        <v>188.572</v>
      </c>
      <c r="K15" s="216">
        <v>188.572</v>
      </c>
      <c r="L15" s="179">
        <v>0</v>
      </c>
      <c r="M15" s="226">
        <v>188.572</v>
      </c>
    </row>
    <row r="16" spans="2:13" ht="12.95" customHeight="1" x14ac:dyDescent="0.15">
      <c r="B16" s="81" t="s">
        <v>4</v>
      </c>
      <c r="C16" s="82" t="s">
        <v>43</v>
      </c>
      <c r="D16" s="83" t="s">
        <v>11</v>
      </c>
      <c r="E16" s="162"/>
      <c r="F16" s="180"/>
      <c r="G16" s="210"/>
      <c r="H16" s="162">
        <v>15.467000000000004</v>
      </c>
      <c r="I16" s="200">
        <v>4</v>
      </c>
      <c r="J16" s="190">
        <v>19.467000000000006</v>
      </c>
      <c r="K16" s="217">
        <v>15.467000000000004</v>
      </c>
      <c r="L16" s="180">
        <v>4</v>
      </c>
      <c r="M16" s="227">
        <v>19.467000000000006</v>
      </c>
    </row>
    <row r="17" spans="2:13" ht="12.95" customHeight="1" x14ac:dyDescent="0.15">
      <c r="B17" s="89" t="s">
        <v>4</v>
      </c>
      <c r="C17" s="90" t="s">
        <v>43</v>
      </c>
      <c r="D17" s="112" t="s">
        <v>46</v>
      </c>
      <c r="E17" s="164">
        <v>963</v>
      </c>
      <c r="F17" s="181">
        <v>1330</v>
      </c>
      <c r="G17" s="45">
        <v>2293</v>
      </c>
      <c r="H17" s="164">
        <v>5024.0860000000384</v>
      </c>
      <c r="I17" s="201">
        <v>213.62599999999998</v>
      </c>
      <c r="J17" s="191">
        <v>5237.7120000000386</v>
      </c>
      <c r="K17" s="218">
        <v>5987.0860000000384</v>
      </c>
      <c r="L17" s="181">
        <v>1543.626</v>
      </c>
      <c r="M17" s="228">
        <v>7530.7120000000386</v>
      </c>
    </row>
    <row r="18" spans="2:13" ht="12.95" customHeight="1" x14ac:dyDescent="0.15">
      <c r="B18" s="73" t="s">
        <v>5</v>
      </c>
      <c r="C18" s="74" t="s">
        <v>43</v>
      </c>
      <c r="D18" s="75" t="s">
        <v>6</v>
      </c>
      <c r="E18" s="166"/>
      <c r="F18" s="182"/>
      <c r="G18" s="211"/>
      <c r="H18" s="166">
        <v>0</v>
      </c>
      <c r="I18" s="202"/>
      <c r="J18" s="192">
        <v>0</v>
      </c>
      <c r="K18" s="219">
        <v>0</v>
      </c>
      <c r="L18" s="182">
        <v>0</v>
      </c>
      <c r="M18" s="229">
        <v>0</v>
      </c>
    </row>
    <row r="19" spans="2:13" ht="12.95" customHeight="1" x14ac:dyDescent="0.15">
      <c r="B19" s="94" t="s">
        <v>5</v>
      </c>
      <c r="C19" s="95" t="s">
        <v>43</v>
      </c>
      <c r="D19" s="96" t="s">
        <v>261</v>
      </c>
      <c r="E19" s="160"/>
      <c r="F19" s="179"/>
      <c r="G19" s="209"/>
      <c r="H19" s="160">
        <v>0</v>
      </c>
      <c r="I19" s="199">
        <v>0</v>
      </c>
      <c r="J19" s="189">
        <v>0</v>
      </c>
      <c r="K19" s="216">
        <v>0</v>
      </c>
      <c r="L19" s="179">
        <v>0</v>
      </c>
      <c r="M19" s="226">
        <v>0</v>
      </c>
    </row>
    <row r="20" spans="2:13" ht="12.95" customHeight="1" x14ac:dyDescent="0.15">
      <c r="B20" s="94" t="s">
        <v>5</v>
      </c>
      <c r="C20" s="95" t="s">
        <v>43</v>
      </c>
      <c r="D20" s="96" t="s">
        <v>7</v>
      </c>
      <c r="E20" s="160"/>
      <c r="F20" s="179"/>
      <c r="G20" s="209"/>
      <c r="H20" s="160">
        <v>2115.9380000000046</v>
      </c>
      <c r="I20" s="199">
        <v>51.028999999999996</v>
      </c>
      <c r="J20" s="189">
        <v>2166.9670000000046</v>
      </c>
      <c r="K20" s="216">
        <v>2115.9380000000046</v>
      </c>
      <c r="L20" s="179">
        <v>51.028999999999996</v>
      </c>
      <c r="M20" s="226">
        <v>2166.9670000000046</v>
      </c>
    </row>
    <row r="21" spans="2:13" ht="12.95" customHeight="1" x14ac:dyDescent="0.15">
      <c r="B21" s="94" t="s">
        <v>5</v>
      </c>
      <c r="C21" s="95" t="s">
        <v>43</v>
      </c>
      <c r="D21" s="96" t="s">
        <v>10</v>
      </c>
      <c r="E21" s="160"/>
      <c r="F21" s="179"/>
      <c r="G21" s="209"/>
      <c r="H21" s="160">
        <v>325.714</v>
      </c>
      <c r="I21" s="199"/>
      <c r="J21" s="189">
        <v>325.714</v>
      </c>
      <c r="K21" s="216">
        <v>325.714</v>
      </c>
      <c r="L21" s="179">
        <v>0</v>
      </c>
      <c r="M21" s="226">
        <v>325.714</v>
      </c>
    </row>
    <row r="22" spans="2:13" ht="12.95" customHeight="1" x14ac:dyDescent="0.15">
      <c r="B22" s="81" t="s">
        <v>5</v>
      </c>
      <c r="C22" s="82" t="s">
        <v>43</v>
      </c>
      <c r="D22" s="83" t="s">
        <v>11</v>
      </c>
      <c r="E22" s="162"/>
      <c r="F22" s="180"/>
      <c r="G22" s="210"/>
      <c r="H22" s="162">
        <v>309.4850000000003</v>
      </c>
      <c r="I22" s="200"/>
      <c r="J22" s="190">
        <v>309.4850000000003</v>
      </c>
      <c r="K22" s="217">
        <v>309.4850000000003</v>
      </c>
      <c r="L22" s="180">
        <v>0</v>
      </c>
      <c r="M22" s="227">
        <v>309.4850000000003</v>
      </c>
    </row>
    <row r="23" spans="2:13" ht="12.95" customHeight="1" x14ac:dyDescent="0.15">
      <c r="B23" s="89" t="s">
        <v>5</v>
      </c>
      <c r="C23" s="90" t="s">
        <v>43</v>
      </c>
      <c r="D23" s="112" t="s">
        <v>46</v>
      </c>
      <c r="E23" s="164">
        <v>0</v>
      </c>
      <c r="F23" s="181">
        <v>0</v>
      </c>
      <c r="G23" s="45">
        <v>0</v>
      </c>
      <c r="H23" s="164">
        <v>2751.1370000000047</v>
      </c>
      <c r="I23" s="201">
        <v>51.028999999999996</v>
      </c>
      <c r="J23" s="191">
        <v>2802.1660000000047</v>
      </c>
      <c r="K23" s="218">
        <v>2751.1370000000047</v>
      </c>
      <c r="L23" s="181">
        <v>51.028999999999996</v>
      </c>
      <c r="M23" s="228">
        <v>2802.1660000000047</v>
      </c>
    </row>
    <row r="24" spans="2:13" ht="12.95" customHeight="1" x14ac:dyDescent="0.15">
      <c r="B24" s="73" t="s">
        <v>15</v>
      </c>
      <c r="C24" s="74" t="s">
        <v>43</v>
      </c>
      <c r="D24" s="75" t="s">
        <v>6</v>
      </c>
      <c r="E24" s="166"/>
      <c r="F24" s="182"/>
      <c r="G24" s="211"/>
      <c r="H24" s="166"/>
      <c r="I24" s="202"/>
      <c r="J24" s="192">
        <v>0</v>
      </c>
      <c r="K24" s="219">
        <v>0</v>
      </c>
      <c r="L24" s="182">
        <v>0</v>
      </c>
      <c r="M24" s="229">
        <v>0</v>
      </c>
    </row>
    <row r="25" spans="2:13" ht="12.95" customHeight="1" x14ac:dyDescent="0.15">
      <c r="B25" s="94" t="s">
        <v>15</v>
      </c>
      <c r="C25" s="95" t="s">
        <v>43</v>
      </c>
      <c r="D25" s="96" t="s">
        <v>7</v>
      </c>
      <c r="E25" s="160">
        <v>104</v>
      </c>
      <c r="F25" s="179"/>
      <c r="G25" s="209">
        <v>104</v>
      </c>
      <c r="H25" s="160"/>
      <c r="I25" s="199"/>
      <c r="J25" s="189"/>
      <c r="K25" s="216">
        <v>104</v>
      </c>
      <c r="L25" s="179">
        <v>0</v>
      </c>
      <c r="M25" s="226">
        <v>104</v>
      </c>
    </row>
    <row r="26" spans="2:13" ht="12.95" customHeight="1" x14ac:dyDescent="0.15">
      <c r="B26" s="94" t="s">
        <v>15</v>
      </c>
      <c r="C26" s="95" t="s">
        <v>43</v>
      </c>
      <c r="D26" s="96" t="s">
        <v>8</v>
      </c>
      <c r="E26" s="160">
        <v>954</v>
      </c>
      <c r="F26" s="179">
        <v>378</v>
      </c>
      <c r="G26" s="209">
        <v>1332</v>
      </c>
      <c r="H26" s="160"/>
      <c r="I26" s="199"/>
      <c r="J26" s="189"/>
      <c r="K26" s="216">
        <v>954</v>
      </c>
      <c r="L26" s="179">
        <v>378</v>
      </c>
      <c r="M26" s="226">
        <v>1332</v>
      </c>
    </row>
    <row r="27" spans="2:13" ht="12.95" customHeight="1" x14ac:dyDescent="0.15">
      <c r="B27" s="94" t="s">
        <v>15</v>
      </c>
      <c r="C27" s="95" t="s">
        <v>43</v>
      </c>
      <c r="D27" s="96" t="s">
        <v>203</v>
      </c>
      <c r="E27" s="160"/>
      <c r="F27" s="179"/>
      <c r="G27" s="209"/>
      <c r="H27" s="160">
        <v>0</v>
      </c>
      <c r="I27" s="199"/>
      <c r="J27" s="189">
        <v>0</v>
      </c>
      <c r="K27" s="216">
        <v>0</v>
      </c>
      <c r="L27" s="179">
        <v>0</v>
      </c>
      <c r="M27" s="226">
        <v>0</v>
      </c>
    </row>
    <row r="28" spans="2:13" ht="12.95" customHeight="1" x14ac:dyDescent="0.15">
      <c r="B28" s="94" t="s">
        <v>15</v>
      </c>
      <c r="C28" s="95" t="s">
        <v>43</v>
      </c>
      <c r="D28" s="96" t="s">
        <v>27</v>
      </c>
      <c r="E28" s="160"/>
      <c r="F28" s="179"/>
      <c r="G28" s="209"/>
      <c r="H28" s="160">
        <v>0</v>
      </c>
      <c r="I28" s="199"/>
      <c r="J28" s="189">
        <v>0</v>
      </c>
      <c r="K28" s="216">
        <v>0</v>
      </c>
      <c r="L28" s="179">
        <v>0</v>
      </c>
      <c r="M28" s="226">
        <v>0</v>
      </c>
    </row>
    <row r="29" spans="2:13" ht="12.95" customHeight="1" x14ac:dyDescent="0.15">
      <c r="B29" s="81" t="s">
        <v>15</v>
      </c>
      <c r="C29" s="82" t="s">
        <v>43</v>
      </c>
      <c r="D29" s="83" t="s">
        <v>10</v>
      </c>
      <c r="E29" s="162"/>
      <c r="F29" s="180"/>
      <c r="G29" s="210"/>
      <c r="H29" s="162">
        <v>0</v>
      </c>
      <c r="I29" s="200"/>
      <c r="J29" s="190">
        <v>0</v>
      </c>
      <c r="K29" s="217">
        <v>0</v>
      </c>
      <c r="L29" s="180">
        <v>0</v>
      </c>
      <c r="M29" s="227">
        <v>0</v>
      </c>
    </row>
    <row r="30" spans="2:13" ht="12.95" customHeight="1" x14ac:dyDescent="0.15">
      <c r="B30" s="89" t="s">
        <v>15</v>
      </c>
      <c r="C30" s="90" t="s">
        <v>43</v>
      </c>
      <c r="D30" s="112" t="s">
        <v>46</v>
      </c>
      <c r="E30" s="164">
        <v>1058</v>
      </c>
      <c r="F30" s="181">
        <v>378</v>
      </c>
      <c r="G30" s="45">
        <v>1436</v>
      </c>
      <c r="H30" s="164">
        <v>0</v>
      </c>
      <c r="I30" s="201">
        <v>0</v>
      </c>
      <c r="J30" s="191">
        <v>0</v>
      </c>
      <c r="K30" s="218">
        <v>1058</v>
      </c>
      <c r="L30" s="181">
        <v>378</v>
      </c>
      <c r="M30" s="228">
        <v>1436</v>
      </c>
    </row>
    <row r="31" spans="2:13" ht="12.95" customHeight="1" x14ac:dyDescent="0.15">
      <c r="B31" s="73" t="s">
        <v>260</v>
      </c>
      <c r="C31" s="74" t="s">
        <v>43</v>
      </c>
      <c r="D31" s="75" t="s">
        <v>7</v>
      </c>
      <c r="E31" s="166">
        <v>24</v>
      </c>
      <c r="F31" s="182"/>
      <c r="G31" s="211">
        <v>24</v>
      </c>
      <c r="H31" s="166"/>
      <c r="I31" s="202"/>
      <c r="J31" s="192"/>
      <c r="K31" s="219">
        <v>24</v>
      </c>
      <c r="L31" s="182">
        <v>0</v>
      </c>
      <c r="M31" s="229">
        <v>24</v>
      </c>
    </row>
    <row r="32" spans="2:13" ht="12.95" customHeight="1" x14ac:dyDescent="0.15">
      <c r="B32" s="89" t="s">
        <v>260</v>
      </c>
      <c r="C32" s="90" t="s">
        <v>43</v>
      </c>
      <c r="D32" s="112" t="s">
        <v>46</v>
      </c>
      <c r="E32" s="164">
        <v>24</v>
      </c>
      <c r="F32" s="181">
        <v>0</v>
      </c>
      <c r="G32" s="45">
        <v>24</v>
      </c>
      <c r="H32" s="164">
        <v>0</v>
      </c>
      <c r="I32" s="201">
        <v>0</v>
      </c>
      <c r="J32" s="191">
        <v>0</v>
      </c>
      <c r="K32" s="218">
        <v>24</v>
      </c>
      <c r="L32" s="181">
        <v>0</v>
      </c>
      <c r="M32" s="228">
        <v>24</v>
      </c>
    </row>
    <row r="33" spans="2:13" ht="12.95" customHeight="1" x14ac:dyDescent="0.15">
      <c r="B33" s="94" t="s">
        <v>204</v>
      </c>
      <c r="C33" s="95" t="s">
        <v>43</v>
      </c>
      <c r="D33" s="96" t="s">
        <v>8</v>
      </c>
      <c r="E33" s="160">
        <v>80</v>
      </c>
      <c r="F33" s="179"/>
      <c r="G33" s="209">
        <v>80</v>
      </c>
      <c r="H33" s="160"/>
      <c r="I33" s="199"/>
      <c r="J33" s="189"/>
      <c r="K33" s="216">
        <v>80</v>
      </c>
      <c r="L33" s="179">
        <v>0</v>
      </c>
      <c r="M33" s="226">
        <v>80</v>
      </c>
    </row>
    <row r="34" spans="2:13" ht="12.95" customHeight="1" x14ac:dyDescent="0.15">
      <c r="B34" s="89" t="s">
        <v>204</v>
      </c>
      <c r="C34" s="90" t="s">
        <v>43</v>
      </c>
      <c r="D34" s="112" t="s">
        <v>46</v>
      </c>
      <c r="E34" s="164">
        <v>80</v>
      </c>
      <c r="F34" s="181">
        <v>0</v>
      </c>
      <c r="G34" s="45">
        <v>80</v>
      </c>
      <c r="H34" s="164">
        <v>0</v>
      </c>
      <c r="I34" s="201">
        <v>0</v>
      </c>
      <c r="J34" s="191">
        <v>0</v>
      </c>
      <c r="K34" s="218">
        <v>80</v>
      </c>
      <c r="L34" s="181">
        <v>0</v>
      </c>
      <c r="M34" s="228">
        <v>80</v>
      </c>
    </row>
    <row r="35" spans="2:13" ht="12.95" customHeight="1" x14ac:dyDescent="0.15">
      <c r="B35" s="94" t="s">
        <v>6</v>
      </c>
      <c r="C35" s="95" t="s">
        <v>43</v>
      </c>
      <c r="D35" s="96" t="s">
        <v>4</v>
      </c>
      <c r="E35" s="160"/>
      <c r="F35" s="179"/>
      <c r="G35" s="209"/>
      <c r="H35" s="160">
        <v>0</v>
      </c>
      <c r="I35" s="199"/>
      <c r="J35" s="189">
        <v>0</v>
      </c>
      <c r="K35" s="216">
        <v>0</v>
      </c>
      <c r="L35" s="179">
        <v>0</v>
      </c>
      <c r="M35" s="226">
        <v>0</v>
      </c>
    </row>
    <row r="36" spans="2:13" ht="12.95" customHeight="1" x14ac:dyDescent="0.15">
      <c r="B36" s="94" t="s">
        <v>6</v>
      </c>
      <c r="C36" s="95" t="s">
        <v>43</v>
      </c>
      <c r="D36" s="96" t="s">
        <v>5</v>
      </c>
      <c r="E36" s="160"/>
      <c r="F36" s="179"/>
      <c r="G36" s="209"/>
      <c r="H36" s="160">
        <v>0</v>
      </c>
      <c r="I36" s="199"/>
      <c r="J36" s="189">
        <v>0</v>
      </c>
      <c r="K36" s="216">
        <v>0</v>
      </c>
      <c r="L36" s="179">
        <v>0</v>
      </c>
      <c r="M36" s="226">
        <v>0</v>
      </c>
    </row>
    <row r="37" spans="2:13" ht="12.95" customHeight="1" x14ac:dyDescent="0.15">
      <c r="B37" s="94" t="s">
        <v>6</v>
      </c>
      <c r="C37" s="95" t="s">
        <v>43</v>
      </c>
      <c r="D37" s="96" t="s">
        <v>15</v>
      </c>
      <c r="E37" s="160"/>
      <c r="F37" s="179">
        <v>82</v>
      </c>
      <c r="G37" s="209">
        <v>82</v>
      </c>
      <c r="H37" s="160"/>
      <c r="I37" s="199"/>
      <c r="J37" s="189">
        <v>0</v>
      </c>
      <c r="K37" s="216">
        <v>0</v>
      </c>
      <c r="L37" s="179">
        <v>82</v>
      </c>
      <c r="M37" s="226">
        <v>82</v>
      </c>
    </row>
    <row r="38" spans="2:13" ht="12.95" customHeight="1" x14ac:dyDescent="0.15">
      <c r="B38" s="94" t="s">
        <v>6</v>
      </c>
      <c r="C38" s="95" t="s">
        <v>43</v>
      </c>
      <c r="D38" s="96" t="s">
        <v>7</v>
      </c>
      <c r="E38" s="160">
        <v>2930.5699999999997</v>
      </c>
      <c r="F38" s="179">
        <v>98</v>
      </c>
      <c r="G38" s="209">
        <v>3028.5699999999997</v>
      </c>
      <c r="H38" s="160">
        <v>0</v>
      </c>
      <c r="I38" s="199"/>
      <c r="J38" s="189">
        <v>0</v>
      </c>
      <c r="K38" s="216">
        <v>2930.5699999999997</v>
      </c>
      <c r="L38" s="179">
        <v>98</v>
      </c>
      <c r="M38" s="226">
        <v>3028.5699999999997</v>
      </c>
    </row>
    <row r="39" spans="2:13" ht="12.95" customHeight="1" x14ac:dyDescent="0.15">
      <c r="B39" s="94" t="s">
        <v>6</v>
      </c>
      <c r="C39" s="95" t="s">
        <v>43</v>
      </c>
      <c r="D39" s="96" t="s">
        <v>8</v>
      </c>
      <c r="E39" s="160">
        <v>812</v>
      </c>
      <c r="F39" s="179">
        <v>838</v>
      </c>
      <c r="G39" s="209">
        <v>1650</v>
      </c>
      <c r="H39" s="160"/>
      <c r="I39" s="199"/>
      <c r="J39" s="189">
        <v>0</v>
      </c>
      <c r="K39" s="216">
        <v>812</v>
      </c>
      <c r="L39" s="179">
        <v>838</v>
      </c>
      <c r="M39" s="226">
        <v>1650</v>
      </c>
    </row>
    <row r="40" spans="2:13" ht="12.95" customHeight="1" x14ac:dyDescent="0.15">
      <c r="B40" s="94" t="s">
        <v>6</v>
      </c>
      <c r="C40" s="95" t="s">
        <v>43</v>
      </c>
      <c r="D40" s="96" t="s">
        <v>203</v>
      </c>
      <c r="E40" s="160"/>
      <c r="F40" s="179"/>
      <c r="G40" s="209"/>
      <c r="H40" s="160"/>
      <c r="I40" s="199"/>
      <c r="J40" s="189">
        <v>0</v>
      </c>
      <c r="K40" s="216">
        <v>0</v>
      </c>
      <c r="L40" s="179">
        <v>0</v>
      </c>
      <c r="M40" s="226">
        <v>0</v>
      </c>
    </row>
    <row r="41" spans="2:13" ht="12.95" customHeight="1" x14ac:dyDescent="0.15">
      <c r="B41" s="94" t="s">
        <v>6</v>
      </c>
      <c r="C41" s="95" t="s">
        <v>43</v>
      </c>
      <c r="D41" s="96" t="s">
        <v>27</v>
      </c>
      <c r="E41" s="160"/>
      <c r="F41" s="179"/>
      <c r="G41" s="209"/>
      <c r="H41" s="160"/>
      <c r="I41" s="199"/>
      <c r="J41" s="189">
        <v>0</v>
      </c>
      <c r="K41" s="216">
        <v>0</v>
      </c>
      <c r="L41" s="179">
        <v>0</v>
      </c>
      <c r="M41" s="226">
        <v>0</v>
      </c>
    </row>
    <row r="42" spans="2:13" ht="12.95" customHeight="1" x14ac:dyDescent="0.15">
      <c r="B42" s="94" t="s">
        <v>6</v>
      </c>
      <c r="C42" s="95" t="s">
        <v>43</v>
      </c>
      <c r="D42" s="96" t="s">
        <v>10</v>
      </c>
      <c r="E42" s="160"/>
      <c r="F42" s="179"/>
      <c r="G42" s="209"/>
      <c r="H42" s="160">
        <v>0</v>
      </c>
      <c r="I42" s="199"/>
      <c r="J42" s="189">
        <v>0</v>
      </c>
      <c r="K42" s="216">
        <v>0</v>
      </c>
      <c r="L42" s="179">
        <v>0</v>
      </c>
      <c r="M42" s="226">
        <v>0</v>
      </c>
    </row>
    <row r="43" spans="2:13" ht="12.95" customHeight="1" x14ac:dyDescent="0.15">
      <c r="B43" s="94" t="s">
        <v>6</v>
      </c>
      <c r="C43" s="95" t="s">
        <v>43</v>
      </c>
      <c r="D43" s="96" t="s">
        <v>205</v>
      </c>
      <c r="E43" s="160"/>
      <c r="F43" s="179"/>
      <c r="G43" s="209"/>
      <c r="H43" s="160"/>
      <c r="I43" s="199"/>
      <c r="J43" s="189">
        <v>0</v>
      </c>
      <c r="K43" s="216">
        <v>0</v>
      </c>
      <c r="L43" s="179">
        <v>0</v>
      </c>
      <c r="M43" s="226">
        <v>0</v>
      </c>
    </row>
    <row r="44" spans="2:13" ht="12.95" customHeight="1" x14ac:dyDescent="0.15">
      <c r="B44" s="94" t="s">
        <v>6</v>
      </c>
      <c r="C44" s="95" t="s">
        <v>43</v>
      </c>
      <c r="D44" s="96" t="s">
        <v>11</v>
      </c>
      <c r="E44" s="160"/>
      <c r="F44" s="179"/>
      <c r="G44" s="209"/>
      <c r="H44" s="160">
        <v>0</v>
      </c>
      <c r="I44" s="199"/>
      <c r="J44" s="189">
        <v>0</v>
      </c>
      <c r="K44" s="216">
        <v>0</v>
      </c>
      <c r="L44" s="179">
        <v>0</v>
      </c>
      <c r="M44" s="226">
        <v>0</v>
      </c>
    </row>
    <row r="45" spans="2:13" ht="12.95" customHeight="1" x14ac:dyDescent="0.15">
      <c r="B45" s="94" t="s">
        <v>6</v>
      </c>
      <c r="C45" s="95" t="s">
        <v>43</v>
      </c>
      <c r="D45" s="96" t="s">
        <v>13</v>
      </c>
      <c r="E45" s="160"/>
      <c r="F45" s="179"/>
      <c r="G45" s="209"/>
      <c r="H45" s="160"/>
      <c r="I45" s="199"/>
      <c r="J45" s="189">
        <v>0</v>
      </c>
      <c r="K45" s="216">
        <v>0</v>
      </c>
      <c r="L45" s="179">
        <v>0</v>
      </c>
      <c r="M45" s="226">
        <v>0</v>
      </c>
    </row>
    <row r="46" spans="2:13" ht="12.95" customHeight="1" x14ac:dyDescent="0.15">
      <c r="B46" s="102" t="s">
        <v>6</v>
      </c>
      <c r="C46" s="95" t="s">
        <v>43</v>
      </c>
      <c r="D46" s="96" t="s">
        <v>30</v>
      </c>
      <c r="E46" s="160"/>
      <c r="F46" s="179"/>
      <c r="G46" s="209"/>
      <c r="H46" s="160"/>
      <c r="I46" s="199"/>
      <c r="J46" s="189">
        <v>0</v>
      </c>
      <c r="K46" s="216">
        <v>0</v>
      </c>
      <c r="L46" s="179">
        <v>0</v>
      </c>
      <c r="M46" s="226">
        <v>0</v>
      </c>
    </row>
    <row r="47" spans="2:13" ht="12.95" customHeight="1" x14ac:dyDescent="0.15">
      <c r="B47" s="89" t="s">
        <v>6</v>
      </c>
      <c r="C47" s="90" t="s">
        <v>43</v>
      </c>
      <c r="D47" s="112" t="s">
        <v>46</v>
      </c>
      <c r="E47" s="164">
        <v>3742.5699999999997</v>
      </c>
      <c r="F47" s="181">
        <v>1018</v>
      </c>
      <c r="G47" s="45">
        <v>4760.57</v>
      </c>
      <c r="H47" s="164">
        <v>0</v>
      </c>
      <c r="I47" s="201">
        <v>0</v>
      </c>
      <c r="J47" s="191">
        <v>0</v>
      </c>
      <c r="K47" s="218">
        <v>3742.5699999999997</v>
      </c>
      <c r="L47" s="181">
        <v>1018</v>
      </c>
      <c r="M47" s="228">
        <v>4760.57</v>
      </c>
    </row>
    <row r="48" spans="2:13" ht="12.95" customHeight="1" x14ac:dyDescent="0.15">
      <c r="B48" s="102" t="s">
        <v>16</v>
      </c>
      <c r="C48" s="95" t="s">
        <v>43</v>
      </c>
      <c r="D48" s="96" t="s">
        <v>8</v>
      </c>
      <c r="E48" s="160"/>
      <c r="F48" s="179">
        <v>120</v>
      </c>
      <c r="G48" s="209">
        <v>120</v>
      </c>
      <c r="H48" s="160"/>
      <c r="I48" s="199"/>
      <c r="J48" s="189"/>
      <c r="K48" s="216">
        <v>0</v>
      </c>
      <c r="L48" s="179">
        <v>120</v>
      </c>
      <c r="M48" s="226">
        <v>120</v>
      </c>
    </row>
    <row r="49" spans="2:13" ht="12.95" customHeight="1" x14ac:dyDescent="0.15">
      <c r="B49" s="89" t="s">
        <v>16</v>
      </c>
      <c r="C49" s="90" t="s">
        <v>43</v>
      </c>
      <c r="D49" s="112" t="s">
        <v>46</v>
      </c>
      <c r="E49" s="164">
        <v>0</v>
      </c>
      <c r="F49" s="181">
        <v>120</v>
      </c>
      <c r="G49" s="45">
        <v>120</v>
      </c>
      <c r="H49" s="164">
        <v>0</v>
      </c>
      <c r="I49" s="201">
        <v>0</v>
      </c>
      <c r="J49" s="191">
        <v>0</v>
      </c>
      <c r="K49" s="218">
        <v>0</v>
      </c>
      <c r="L49" s="181">
        <v>120</v>
      </c>
      <c r="M49" s="228">
        <v>120</v>
      </c>
    </row>
    <row r="50" spans="2:13" ht="12.95" customHeight="1" x14ac:dyDescent="0.15">
      <c r="B50" s="102" t="s">
        <v>206</v>
      </c>
      <c r="C50" s="95" t="s">
        <v>43</v>
      </c>
      <c r="D50" s="96" t="s">
        <v>7</v>
      </c>
      <c r="E50" s="160">
        <v>34</v>
      </c>
      <c r="F50" s="179"/>
      <c r="G50" s="209">
        <v>34</v>
      </c>
      <c r="H50" s="160"/>
      <c r="I50" s="199"/>
      <c r="J50" s="189"/>
      <c r="K50" s="216">
        <v>34</v>
      </c>
      <c r="L50" s="179">
        <v>0</v>
      </c>
      <c r="M50" s="226">
        <v>34</v>
      </c>
    </row>
    <row r="51" spans="2:13" ht="12.95" customHeight="1" x14ac:dyDescent="0.15">
      <c r="B51" s="102" t="s">
        <v>206</v>
      </c>
      <c r="C51" s="95" t="s">
        <v>43</v>
      </c>
      <c r="D51" s="96" t="s">
        <v>8</v>
      </c>
      <c r="E51" s="160">
        <v>2</v>
      </c>
      <c r="F51" s="179">
        <v>22</v>
      </c>
      <c r="G51" s="209">
        <v>24</v>
      </c>
      <c r="H51" s="160"/>
      <c r="I51" s="199"/>
      <c r="J51" s="189"/>
      <c r="K51" s="216">
        <v>2</v>
      </c>
      <c r="L51" s="179">
        <v>22</v>
      </c>
      <c r="M51" s="226">
        <v>24</v>
      </c>
    </row>
    <row r="52" spans="2:13" ht="12.95" customHeight="1" x14ac:dyDescent="0.15">
      <c r="B52" s="89" t="s">
        <v>206</v>
      </c>
      <c r="C52" s="90" t="s">
        <v>43</v>
      </c>
      <c r="D52" s="112" t="s">
        <v>46</v>
      </c>
      <c r="E52" s="164">
        <v>36</v>
      </c>
      <c r="F52" s="181">
        <v>22</v>
      </c>
      <c r="G52" s="45">
        <v>58</v>
      </c>
      <c r="H52" s="164">
        <v>0</v>
      </c>
      <c r="I52" s="201">
        <v>0</v>
      </c>
      <c r="J52" s="191">
        <v>0</v>
      </c>
      <c r="K52" s="218">
        <v>36</v>
      </c>
      <c r="L52" s="181">
        <v>22</v>
      </c>
      <c r="M52" s="228">
        <v>58</v>
      </c>
    </row>
    <row r="53" spans="2:13" ht="12.95" customHeight="1" x14ac:dyDescent="0.15">
      <c r="B53" s="102" t="s">
        <v>261</v>
      </c>
      <c r="C53" s="95" t="s">
        <v>43</v>
      </c>
      <c r="D53" s="96" t="s">
        <v>4</v>
      </c>
      <c r="E53" s="160"/>
      <c r="F53" s="179"/>
      <c r="G53" s="209"/>
      <c r="H53" s="160">
        <v>102.85599999999999</v>
      </c>
      <c r="I53" s="199">
        <v>115.714</v>
      </c>
      <c r="J53" s="189">
        <v>218.57</v>
      </c>
      <c r="K53" s="216">
        <v>102.85599999999999</v>
      </c>
      <c r="L53" s="179">
        <v>115.714</v>
      </c>
      <c r="M53" s="226">
        <v>218.57</v>
      </c>
    </row>
    <row r="54" spans="2:13" ht="12.95" customHeight="1" x14ac:dyDescent="0.15">
      <c r="B54" s="102" t="s">
        <v>261</v>
      </c>
      <c r="C54" s="95" t="s">
        <v>43</v>
      </c>
      <c r="D54" s="96" t="s">
        <v>5</v>
      </c>
      <c r="E54" s="160"/>
      <c r="F54" s="179"/>
      <c r="G54" s="209"/>
      <c r="H54" s="160">
        <v>0</v>
      </c>
      <c r="I54" s="199">
        <v>0</v>
      </c>
      <c r="J54" s="189">
        <v>0</v>
      </c>
      <c r="K54" s="216">
        <v>0</v>
      </c>
      <c r="L54" s="179">
        <v>0</v>
      </c>
      <c r="M54" s="226">
        <v>0</v>
      </c>
    </row>
    <row r="55" spans="2:13" ht="12.95" customHeight="1" x14ac:dyDescent="0.15">
      <c r="B55" s="102" t="s">
        <v>261</v>
      </c>
      <c r="C55" s="95" t="s">
        <v>43</v>
      </c>
      <c r="D55" s="96" t="s">
        <v>206</v>
      </c>
      <c r="E55" s="160"/>
      <c r="F55" s="179">
        <v>20</v>
      </c>
      <c r="G55" s="209">
        <v>20</v>
      </c>
      <c r="H55" s="160"/>
      <c r="I55" s="199"/>
      <c r="J55" s="189"/>
      <c r="K55" s="216">
        <v>0</v>
      </c>
      <c r="L55" s="179">
        <v>20</v>
      </c>
      <c r="M55" s="226">
        <v>20</v>
      </c>
    </row>
    <row r="56" spans="2:13" ht="12.95" customHeight="1" x14ac:dyDescent="0.15">
      <c r="B56" s="102" t="s">
        <v>261</v>
      </c>
      <c r="C56" s="95" t="s">
        <v>43</v>
      </c>
      <c r="D56" s="96" t="s">
        <v>7</v>
      </c>
      <c r="E56" s="160">
        <v>70</v>
      </c>
      <c r="F56" s="179">
        <v>352</v>
      </c>
      <c r="G56" s="209">
        <v>422</v>
      </c>
      <c r="H56" s="160"/>
      <c r="I56" s="199"/>
      <c r="J56" s="189"/>
      <c r="K56" s="216">
        <v>70</v>
      </c>
      <c r="L56" s="179">
        <v>352</v>
      </c>
      <c r="M56" s="226">
        <v>422</v>
      </c>
    </row>
    <row r="57" spans="2:13" ht="12.95" customHeight="1" x14ac:dyDescent="0.15">
      <c r="B57" s="102" t="s">
        <v>261</v>
      </c>
      <c r="C57" s="95" t="s">
        <v>43</v>
      </c>
      <c r="D57" s="96" t="s">
        <v>8</v>
      </c>
      <c r="E57" s="160">
        <v>54</v>
      </c>
      <c r="F57" s="179">
        <v>184</v>
      </c>
      <c r="G57" s="209">
        <v>238</v>
      </c>
      <c r="H57" s="160"/>
      <c r="I57" s="199"/>
      <c r="J57" s="189"/>
      <c r="K57" s="216">
        <v>54</v>
      </c>
      <c r="L57" s="179">
        <v>184</v>
      </c>
      <c r="M57" s="226">
        <v>238</v>
      </c>
    </row>
    <row r="58" spans="2:13" ht="12.95" customHeight="1" x14ac:dyDescent="0.15">
      <c r="B58" s="94" t="s">
        <v>261</v>
      </c>
      <c r="C58" s="95" t="s">
        <v>43</v>
      </c>
      <c r="D58" s="96" t="s">
        <v>30</v>
      </c>
      <c r="E58" s="160"/>
      <c r="F58" s="179"/>
      <c r="G58" s="209"/>
      <c r="H58" s="160">
        <v>0</v>
      </c>
      <c r="I58" s="199">
        <v>0</v>
      </c>
      <c r="J58" s="189">
        <v>0</v>
      </c>
      <c r="K58" s="216">
        <v>0</v>
      </c>
      <c r="L58" s="179">
        <v>0</v>
      </c>
      <c r="M58" s="226">
        <v>0</v>
      </c>
    </row>
    <row r="59" spans="2:13" ht="12.95" customHeight="1" x14ac:dyDescent="0.15">
      <c r="B59" s="89" t="s">
        <v>261</v>
      </c>
      <c r="C59" s="90" t="s">
        <v>43</v>
      </c>
      <c r="D59" s="112" t="s">
        <v>46</v>
      </c>
      <c r="E59" s="164">
        <v>124</v>
      </c>
      <c r="F59" s="181">
        <v>556</v>
      </c>
      <c r="G59" s="45">
        <v>680</v>
      </c>
      <c r="H59" s="164">
        <v>102.85599999999999</v>
      </c>
      <c r="I59" s="201">
        <v>115.714</v>
      </c>
      <c r="J59" s="191">
        <v>218.57</v>
      </c>
      <c r="K59" s="218">
        <v>226.85599999999999</v>
      </c>
      <c r="L59" s="181">
        <v>671.71399999999994</v>
      </c>
      <c r="M59" s="228">
        <v>898.56999999999994</v>
      </c>
    </row>
    <row r="60" spans="2:13" ht="12.95" customHeight="1" x14ac:dyDescent="0.15">
      <c r="B60" s="94" t="s">
        <v>18</v>
      </c>
      <c r="C60" s="95" t="s">
        <v>43</v>
      </c>
      <c r="D60" s="96" t="s">
        <v>5</v>
      </c>
      <c r="E60" s="160"/>
      <c r="F60" s="179"/>
      <c r="G60" s="209"/>
      <c r="H60" s="160">
        <v>544</v>
      </c>
      <c r="I60" s="199"/>
      <c r="J60" s="189">
        <v>544</v>
      </c>
      <c r="K60" s="216">
        <v>544</v>
      </c>
      <c r="L60" s="179">
        <v>0</v>
      </c>
      <c r="M60" s="226">
        <v>544</v>
      </c>
    </row>
    <row r="61" spans="2:13" ht="12.95" customHeight="1" x14ac:dyDescent="0.15">
      <c r="B61" s="94" t="s">
        <v>18</v>
      </c>
      <c r="C61" s="95" t="s">
        <v>43</v>
      </c>
      <c r="D61" s="96" t="s">
        <v>8</v>
      </c>
      <c r="E61" s="160"/>
      <c r="F61" s="179"/>
      <c r="G61" s="209"/>
      <c r="H61" s="160"/>
      <c r="I61" s="199"/>
      <c r="J61" s="189">
        <v>0</v>
      </c>
      <c r="K61" s="216">
        <v>0</v>
      </c>
      <c r="L61" s="179">
        <v>0</v>
      </c>
      <c r="M61" s="226">
        <v>0</v>
      </c>
    </row>
    <row r="62" spans="2:13" ht="12.95" customHeight="1" x14ac:dyDescent="0.15">
      <c r="B62" s="94" t="s">
        <v>18</v>
      </c>
      <c r="C62" s="95" t="s">
        <v>43</v>
      </c>
      <c r="D62" s="96" t="s">
        <v>10</v>
      </c>
      <c r="E62" s="160"/>
      <c r="F62" s="179"/>
      <c r="G62" s="209"/>
      <c r="H62" s="160"/>
      <c r="I62" s="199"/>
      <c r="J62" s="189">
        <v>0</v>
      </c>
      <c r="K62" s="216">
        <v>0</v>
      </c>
      <c r="L62" s="179">
        <v>0</v>
      </c>
      <c r="M62" s="226">
        <v>0</v>
      </c>
    </row>
    <row r="63" spans="2:13" ht="12.95" customHeight="1" x14ac:dyDescent="0.15">
      <c r="B63" s="94" t="s">
        <v>18</v>
      </c>
      <c r="C63" s="95" t="s">
        <v>43</v>
      </c>
      <c r="D63" s="96" t="s">
        <v>205</v>
      </c>
      <c r="E63" s="160">
        <v>90</v>
      </c>
      <c r="F63" s="179"/>
      <c r="G63" s="209">
        <v>90</v>
      </c>
      <c r="H63" s="160"/>
      <c r="I63" s="199"/>
      <c r="J63" s="189">
        <v>0</v>
      </c>
      <c r="K63" s="216">
        <v>90</v>
      </c>
      <c r="L63" s="179">
        <v>0</v>
      </c>
      <c r="M63" s="226">
        <v>90</v>
      </c>
    </row>
    <row r="64" spans="2:13" ht="12.95" customHeight="1" x14ac:dyDescent="0.15">
      <c r="B64" s="94" t="s">
        <v>18</v>
      </c>
      <c r="C64" s="95" t="s">
        <v>43</v>
      </c>
      <c r="D64" s="96" t="s">
        <v>29</v>
      </c>
      <c r="E64" s="160">
        <v>109.286</v>
      </c>
      <c r="F64" s="179"/>
      <c r="G64" s="209">
        <v>109.286</v>
      </c>
      <c r="H64" s="160"/>
      <c r="I64" s="199"/>
      <c r="J64" s="189"/>
      <c r="K64" s="216">
        <v>109.286</v>
      </c>
      <c r="L64" s="179">
        <v>0</v>
      </c>
      <c r="M64" s="226">
        <v>109.286</v>
      </c>
    </row>
    <row r="65" spans="2:13" ht="12.95" customHeight="1" x14ac:dyDescent="0.15">
      <c r="B65" s="94" t="s">
        <v>18</v>
      </c>
      <c r="C65" s="95" t="s">
        <v>43</v>
      </c>
      <c r="D65" s="96" t="s">
        <v>31</v>
      </c>
      <c r="E65" s="160"/>
      <c r="F65" s="179"/>
      <c r="G65" s="209"/>
      <c r="H65" s="160">
        <v>0</v>
      </c>
      <c r="I65" s="199">
        <v>0</v>
      </c>
      <c r="J65" s="189">
        <v>0</v>
      </c>
      <c r="K65" s="216">
        <v>0</v>
      </c>
      <c r="L65" s="179">
        <v>0</v>
      </c>
      <c r="M65" s="226">
        <v>0</v>
      </c>
    </row>
    <row r="66" spans="2:13" ht="12.95" customHeight="1" x14ac:dyDescent="0.15">
      <c r="B66" s="94" t="s">
        <v>18</v>
      </c>
      <c r="C66" s="95" t="s">
        <v>43</v>
      </c>
      <c r="D66" s="96" t="s">
        <v>23</v>
      </c>
      <c r="E66" s="160"/>
      <c r="F66" s="179"/>
      <c r="G66" s="209"/>
      <c r="H66" s="160">
        <v>0</v>
      </c>
      <c r="I66" s="199"/>
      <c r="J66" s="189">
        <v>0</v>
      </c>
      <c r="K66" s="216">
        <v>0</v>
      </c>
      <c r="L66" s="179">
        <v>0</v>
      </c>
      <c r="M66" s="226">
        <v>0</v>
      </c>
    </row>
    <row r="67" spans="2:13" ht="12.95" customHeight="1" x14ac:dyDescent="0.15">
      <c r="B67" s="94" t="s">
        <v>18</v>
      </c>
      <c r="C67" s="95" t="s">
        <v>43</v>
      </c>
      <c r="D67" s="96" t="s">
        <v>12</v>
      </c>
      <c r="E67" s="160">
        <v>22.5</v>
      </c>
      <c r="F67" s="179">
        <v>3.214</v>
      </c>
      <c r="G67" s="209">
        <v>25.713999999999999</v>
      </c>
      <c r="H67" s="160"/>
      <c r="I67" s="199"/>
      <c r="J67" s="189">
        <v>0</v>
      </c>
      <c r="K67" s="216">
        <v>22.5</v>
      </c>
      <c r="L67" s="179">
        <v>3.214</v>
      </c>
      <c r="M67" s="226">
        <v>25.713999999999999</v>
      </c>
    </row>
    <row r="68" spans="2:13" ht="12.95" customHeight="1" x14ac:dyDescent="0.15">
      <c r="B68" s="94" t="s">
        <v>18</v>
      </c>
      <c r="C68" s="95" t="s">
        <v>43</v>
      </c>
      <c r="D68" s="96" t="s">
        <v>13</v>
      </c>
      <c r="E68" s="160"/>
      <c r="F68" s="179"/>
      <c r="G68" s="209"/>
      <c r="H68" s="160">
        <v>0</v>
      </c>
      <c r="I68" s="199">
        <v>0</v>
      </c>
      <c r="J68" s="189">
        <v>0</v>
      </c>
      <c r="K68" s="216">
        <v>0</v>
      </c>
      <c r="L68" s="179">
        <v>0</v>
      </c>
      <c r="M68" s="226">
        <v>0</v>
      </c>
    </row>
    <row r="69" spans="2:13" ht="12.95" customHeight="1" x14ac:dyDescent="0.15">
      <c r="B69" s="94" t="s">
        <v>18</v>
      </c>
      <c r="C69" s="95" t="s">
        <v>43</v>
      </c>
      <c r="D69" s="103" t="s">
        <v>19</v>
      </c>
      <c r="E69" s="160">
        <v>606.42899999999997</v>
      </c>
      <c r="F69" s="179">
        <v>77.143000000000001</v>
      </c>
      <c r="G69" s="209">
        <v>683.572</v>
      </c>
      <c r="H69" s="160"/>
      <c r="I69" s="199"/>
      <c r="J69" s="189"/>
      <c r="K69" s="216">
        <v>606.42899999999997</v>
      </c>
      <c r="L69" s="179">
        <v>77.143000000000001</v>
      </c>
      <c r="M69" s="226">
        <v>683.572</v>
      </c>
    </row>
    <row r="70" spans="2:13" ht="12.95" customHeight="1" x14ac:dyDescent="0.15">
      <c r="B70" s="94" t="s">
        <v>18</v>
      </c>
      <c r="C70" s="95" t="s">
        <v>43</v>
      </c>
      <c r="D70" s="96" t="s">
        <v>37</v>
      </c>
      <c r="E70" s="160"/>
      <c r="F70" s="179"/>
      <c r="G70" s="209"/>
      <c r="H70" s="160">
        <v>0</v>
      </c>
      <c r="I70" s="199">
        <v>0</v>
      </c>
      <c r="J70" s="189">
        <v>0</v>
      </c>
      <c r="K70" s="216">
        <v>0</v>
      </c>
      <c r="L70" s="179">
        <v>0</v>
      </c>
      <c r="M70" s="226">
        <v>0</v>
      </c>
    </row>
    <row r="71" spans="2:13" ht="12.95" customHeight="1" thickBot="1" x14ac:dyDescent="0.2">
      <c r="B71" s="148" t="s">
        <v>18</v>
      </c>
      <c r="C71" s="149" t="s">
        <v>43</v>
      </c>
      <c r="D71" s="156" t="s">
        <v>30</v>
      </c>
      <c r="E71" s="170"/>
      <c r="F71" s="184"/>
      <c r="G71" s="213"/>
      <c r="H71" s="170"/>
      <c r="I71" s="204"/>
      <c r="J71" s="194">
        <v>0</v>
      </c>
      <c r="K71" s="221">
        <v>0</v>
      </c>
      <c r="L71" s="184">
        <v>0</v>
      </c>
      <c r="M71" s="231">
        <v>0</v>
      </c>
    </row>
    <row r="72" spans="2:13" ht="12.95" customHeight="1" x14ac:dyDescent="0.15">
      <c r="B72" s="73" t="s">
        <v>18</v>
      </c>
      <c r="C72" s="74" t="s">
        <v>43</v>
      </c>
      <c r="D72" s="75" t="s">
        <v>209</v>
      </c>
      <c r="E72" s="166"/>
      <c r="F72" s="182"/>
      <c r="G72" s="211"/>
      <c r="H72" s="166"/>
      <c r="I72" s="202"/>
      <c r="J72" s="192">
        <v>0</v>
      </c>
      <c r="K72" s="219">
        <v>0</v>
      </c>
      <c r="L72" s="182">
        <v>0</v>
      </c>
      <c r="M72" s="229">
        <v>0</v>
      </c>
    </row>
    <row r="73" spans="2:13" ht="12.95" customHeight="1" x14ac:dyDescent="0.15">
      <c r="B73" s="89" t="s">
        <v>18</v>
      </c>
      <c r="C73" s="90" t="s">
        <v>43</v>
      </c>
      <c r="D73" s="112" t="s">
        <v>46</v>
      </c>
      <c r="E73" s="164">
        <v>828.21499999999992</v>
      </c>
      <c r="F73" s="181">
        <v>80.356999999999999</v>
      </c>
      <c r="G73" s="45">
        <v>908.572</v>
      </c>
      <c r="H73" s="164">
        <v>544</v>
      </c>
      <c r="I73" s="201">
        <v>0</v>
      </c>
      <c r="J73" s="191">
        <v>544</v>
      </c>
      <c r="K73" s="218">
        <v>1372.2150000000001</v>
      </c>
      <c r="L73" s="181">
        <v>80.356999999999999</v>
      </c>
      <c r="M73" s="228">
        <v>1452.5720000000001</v>
      </c>
    </row>
    <row r="74" spans="2:13" ht="12.95" customHeight="1" x14ac:dyDescent="0.15">
      <c r="B74" s="113" t="s">
        <v>7</v>
      </c>
      <c r="C74" s="114" t="s">
        <v>43</v>
      </c>
      <c r="D74" s="273" t="s">
        <v>4</v>
      </c>
      <c r="E74" s="274">
        <v>172</v>
      </c>
      <c r="F74" s="275">
        <v>2</v>
      </c>
      <c r="G74" s="276">
        <v>174</v>
      </c>
      <c r="H74" s="274">
        <v>2668.9700000000539</v>
      </c>
      <c r="I74" s="277">
        <v>150.45100000000008</v>
      </c>
      <c r="J74" s="278">
        <v>2819.4210000000539</v>
      </c>
      <c r="K74" s="279">
        <v>2840.9700000000539</v>
      </c>
      <c r="L74" s="275">
        <v>152.45100000000008</v>
      </c>
      <c r="M74" s="280">
        <v>2993.4210000000539</v>
      </c>
    </row>
    <row r="75" spans="2:13" ht="12.95" customHeight="1" x14ac:dyDescent="0.15">
      <c r="B75" s="73" t="s">
        <v>7</v>
      </c>
      <c r="C75" s="74" t="s">
        <v>43</v>
      </c>
      <c r="D75" s="75" t="s">
        <v>5</v>
      </c>
      <c r="E75" s="166"/>
      <c r="F75" s="182"/>
      <c r="G75" s="211"/>
      <c r="H75" s="166">
        <v>203.26100000000011</v>
      </c>
      <c r="I75" s="202">
        <v>5.2859999999999996</v>
      </c>
      <c r="J75" s="192">
        <v>208.54700000000011</v>
      </c>
      <c r="K75" s="219">
        <v>203.26100000000011</v>
      </c>
      <c r="L75" s="182">
        <v>5.2859999999999996</v>
      </c>
      <c r="M75" s="229">
        <v>208.54700000000011</v>
      </c>
    </row>
    <row r="76" spans="2:13" ht="12.95" customHeight="1" x14ac:dyDescent="0.15">
      <c r="B76" s="94" t="s">
        <v>7</v>
      </c>
      <c r="C76" s="95" t="s">
        <v>43</v>
      </c>
      <c r="D76" s="96" t="s">
        <v>15</v>
      </c>
      <c r="E76" s="160">
        <v>32</v>
      </c>
      <c r="F76" s="179">
        <v>420</v>
      </c>
      <c r="G76" s="209">
        <v>452</v>
      </c>
      <c r="H76" s="160"/>
      <c r="I76" s="199"/>
      <c r="J76" s="189"/>
      <c r="K76" s="216">
        <v>32</v>
      </c>
      <c r="L76" s="179">
        <v>420</v>
      </c>
      <c r="M76" s="226">
        <v>452</v>
      </c>
    </row>
    <row r="77" spans="2:13" ht="12.95" customHeight="1" x14ac:dyDescent="0.15">
      <c r="B77" s="94" t="s">
        <v>7</v>
      </c>
      <c r="C77" s="95" t="s">
        <v>43</v>
      </c>
      <c r="D77" s="96" t="s">
        <v>260</v>
      </c>
      <c r="E77" s="160">
        <v>72</v>
      </c>
      <c r="F77" s="179"/>
      <c r="G77" s="209">
        <v>72</v>
      </c>
      <c r="H77" s="160"/>
      <c r="I77" s="199"/>
      <c r="J77" s="189"/>
      <c r="K77" s="216">
        <v>72</v>
      </c>
      <c r="L77" s="179">
        <v>0</v>
      </c>
      <c r="M77" s="226">
        <v>72</v>
      </c>
    </row>
    <row r="78" spans="2:13" ht="12.95" customHeight="1" x14ac:dyDescent="0.15">
      <c r="B78" s="94" t="s">
        <v>7</v>
      </c>
      <c r="C78" s="95" t="s">
        <v>43</v>
      </c>
      <c r="D78" s="96" t="s">
        <v>204</v>
      </c>
      <c r="E78" s="160">
        <v>40</v>
      </c>
      <c r="F78" s="179">
        <v>28</v>
      </c>
      <c r="G78" s="209">
        <v>68</v>
      </c>
      <c r="H78" s="160"/>
      <c r="I78" s="199"/>
      <c r="J78" s="189"/>
      <c r="K78" s="216">
        <v>40</v>
      </c>
      <c r="L78" s="179">
        <v>28</v>
      </c>
      <c r="M78" s="226">
        <v>68</v>
      </c>
    </row>
    <row r="79" spans="2:13" ht="12.95" customHeight="1" x14ac:dyDescent="0.15">
      <c r="B79" s="94" t="s">
        <v>7</v>
      </c>
      <c r="C79" s="95" t="s">
        <v>43</v>
      </c>
      <c r="D79" s="96" t="s">
        <v>6</v>
      </c>
      <c r="E79" s="160">
        <v>2319.2879999999996</v>
      </c>
      <c r="F79" s="179">
        <v>630</v>
      </c>
      <c r="G79" s="209">
        <v>2949.2879999999996</v>
      </c>
      <c r="H79" s="160">
        <v>0</v>
      </c>
      <c r="I79" s="199"/>
      <c r="J79" s="189">
        <v>0</v>
      </c>
      <c r="K79" s="216">
        <v>2319.2879999999996</v>
      </c>
      <c r="L79" s="179">
        <v>630</v>
      </c>
      <c r="M79" s="226">
        <v>2949.2879999999996</v>
      </c>
    </row>
    <row r="80" spans="2:13" ht="12.95" customHeight="1" x14ac:dyDescent="0.15">
      <c r="B80" s="94" t="s">
        <v>7</v>
      </c>
      <c r="C80" s="95" t="s">
        <v>43</v>
      </c>
      <c r="D80" s="96" t="s">
        <v>206</v>
      </c>
      <c r="E80" s="160">
        <v>52</v>
      </c>
      <c r="F80" s="179">
        <v>50</v>
      </c>
      <c r="G80" s="209">
        <v>102</v>
      </c>
      <c r="H80" s="160"/>
      <c r="I80" s="199"/>
      <c r="J80" s="189"/>
      <c r="K80" s="216">
        <v>52</v>
      </c>
      <c r="L80" s="179">
        <v>50</v>
      </c>
      <c r="M80" s="226">
        <v>102</v>
      </c>
    </row>
    <row r="81" spans="2:13" ht="12.95" customHeight="1" x14ac:dyDescent="0.15">
      <c r="B81" s="94" t="s">
        <v>7</v>
      </c>
      <c r="C81" s="95" t="s">
        <v>43</v>
      </c>
      <c r="D81" s="96" t="s">
        <v>261</v>
      </c>
      <c r="E81" s="160">
        <v>366</v>
      </c>
      <c r="F81" s="179">
        <v>140</v>
      </c>
      <c r="G81" s="209">
        <v>506</v>
      </c>
      <c r="H81" s="160"/>
      <c r="I81" s="199"/>
      <c r="J81" s="189"/>
      <c r="K81" s="216">
        <v>366</v>
      </c>
      <c r="L81" s="179">
        <v>140</v>
      </c>
      <c r="M81" s="226">
        <v>506</v>
      </c>
    </row>
    <row r="82" spans="2:13" ht="12.95" customHeight="1" x14ac:dyDescent="0.15">
      <c r="B82" s="94" t="s">
        <v>7</v>
      </c>
      <c r="C82" s="95" t="s">
        <v>43</v>
      </c>
      <c r="D82" s="96" t="s">
        <v>20</v>
      </c>
      <c r="E82" s="160">
        <v>224</v>
      </c>
      <c r="F82" s="179">
        <v>220</v>
      </c>
      <c r="G82" s="209">
        <v>444</v>
      </c>
      <c r="H82" s="160"/>
      <c r="I82" s="199"/>
      <c r="J82" s="189"/>
      <c r="K82" s="216">
        <v>224</v>
      </c>
      <c r="L82" s="179">
        <v>220</v>
      </c>
      <c r="M82" s="226">
        <v>444</v>
      </c>
    </row>
    <row r="83" spans="2:13" ht="12.95" customHeight="1" x14ac:dyDescent="0.15">
      <c r="B83" s="94" t="s">
        <v>7</v>
      </c>
      <c r="C83" s="95" t="s">
        <v>43</v>
      </c>
      <c r="D83" s="96" t="s">
        <v>21</v>
      </c>
      <c r="E83" s="160">
        <v>8</v>
      </c>
      <c r="F83" s="179">
        <v>20</v>
      </c>
      <c r="G83" s="209">
        <v>28</v>
      </c>
      <c r="H83" s="160">
        <v>0</v>
      </c>
      <c r="I83" s="199">
        <v>0</v>
      </c>
      <c r="J83" s="189">
        <v>0</v>
      </c>
      <c r="K83" s="216">
        <v>8</v>
      </c>
      <c r="L83" s="179">
        <v>20</v>
      </c>
      <c r="M83" s="226">
        <v>28</v>
      </c>
    </row>
    <row r="84" spans="2:13" ht="12.95" customHeight="1" x14ac:dyDescent="0.15">
      <c r="B84" s="94" t="s">
        <v>7</v>
      </c>
      <c r="C84" s="95" t="s">
        <v>43</v>
      </c>
      <c r="D84" s="96" t="s">
        <v>10</v>
      </c>
      <c r="E84" s="160"/>
      <c r="F84" s="179">
        <v>1276</v>
      </c>
      <c r="G84" s="209">
        <v>1276</v>
      </c>
      <c r="H84" s="160">
        <v>0</v>
      </c>
      <c r="I84" s="199"/>
      <c r="J84" s="189">
        <v>0</v>
      </c>
      <c r="K84" s="216">
        <v>0</v>
      </c>
      <c r="L84" s="179">
        <v>1276</v>
      </c>
      <c r="M84" s="226">
        <v>1276</v>
      </c>
    </row>
    <row r="85" spans="2:13" ht="12.95" customHeight="1" x14ac:dyDescent="0.15">
      <c r="B85" s="94" t="s">
        <v>7</v>
      </c>
      <c r="C85" s="95" t="s">
        <v>43</v>
      </c>
      <c r="D85" s="96" t="s">
        <v>205</v>
      </c>
      <c r="E85" s="160">
        <v>10</v>
      </c>
      <c r="F85" s="179"/>
      <c r="G85" s="209">
        <v>10</v>
      </c>
      <c r="H85" s="160"/>
      <c r="I85" s="199"/>
      <c r="J85" s="189"/>
      <c r="K85" s="216">
        <v>10</v>
      </c>
      <c r="L85" s="179">
        <v>0</v>
      </c>
      <c r="M85" s="226">
        <v>10</v>
      </c>
    </row>
    <row r="86" spans="2:13" ht="12.95" customHeight="1" x14ac:dyDescent="0.15">
      <c r="B86" s="94" t="s">
        <v>7</v>
      </c>
      <c r="C86" s="95" t="s">
        <v>43</v>
      </c>
      <c r="D86" s="96" t="s">
        <v>11</v>
      </c>
      <c r="E86" s="160"/>
      <c r="F86" s="179"/>
      <c r="G86" s="209"/>
      <c r="H86" s="160">
        <v>3.2</v>
      </c>
      <c r="I86" s="199"/>
      <c r="J86" s="189">
        <v>3.2</v>
      </c>
      <c r="K86" s="216">
        <v>3.2</v>
      </c>
      <c r="L86" s="179">
        <v>0</v>
      </c>
      <c r="M86" s="226">
        <v>3.2</v>
      </c>
    </row>
    <row r="87" spans="2:13" ht="12.95" customHeight="1" x14ac:dyDescent="0.15">
      <c r="B87" s="94" t="s">
        <v>7</v>
      </c>
      <c r="C87" s="95" t="s">
        <v>43</v>
      </c>
      <c r="D87" s="103" t="s">
        <v>22</v>
      </c>
      <c r="E87" s="160">
        <v>82</v>
      </c>
      <c r="F87" s="179">
        <v>20</v>
      </c>
      <c r="G87" s="209">
        <v>102</v>
      </c>
      <c r="H87" s="160"/>
      <c r="I87" s="199"/>
      <c r="J87" s="189"/>
      <c r="K87" s="216">
        <v>82</v>
      </c>
      <c r="L87" s="179">
        <v>20</v>
      </c>
      <c r="M87" s="226">
        <v>102</v>
      </c>
    </row>
    <row r="88" spans="2:13" ht="12.95" customHeight="1" x14ac:dyDescent="0.15">
      <c r="B88" s="94" t="s">
        <v>7</v>
      </c>
      <c r="C88" s="95" t="s">
        <v>43</v>
      </c>
      <c r="D88" s="96" t="s">
        <v>23</v>
      </c>
      <c r="E88" s="160"/>
      <c r="F88" s="179"/>
      <c r="G88" s="209"/>
      <c r="H88" s="160">
        <v>0</v>
      </c>
      <c r="I88" s="199">
        <v>1.929</v>
      </c>
      <c r="J88" s="189">
        <v>1.929</v>
      </c>
      <c r="K88" s="216">
        <v>0</v>
      </c>
      <c r="L88" s="179">
        <v>1.929</v>
      </c>
      <c r="M88" s="226">
        <v>1.929</v>
      </c>
    </row>
    <row r="89" spans="2:13" ht="12.95" customHeight="1" x14ac:dyDescent="0.15">
      <c r="B89" s="94" t="s">
        <v>7</v>
      </c>
      <c r="C89" s="95" t="s">
        <v>43</v>
      </c>
      <c r="D89" s="96" t="s">
        <v>24</v>
      </c>
      <c r="E89" s="160"/>
      <c r="F89" s="179"/>
      <c r="G89" s="209"/>
      <c r="H89" s="160">
        <v>1.929</v>
      </c>
      <c r="I89" s="199">
        <v>3.214</v>
      </c>
      <c r="J89" s="189">
        <v>5.1429999999999998</v>
      </c>
      <c r="K89" s="216">
        <v>1.929</v>
      </c>
      <c r="L89" s="179">
        <v>3.214</v>
      </c>
      <c r="M89" s="226">
        <v>5.1429999999999998</v>
      </c>
    </row>
    <row r="90" spans="2:13" ht="12.95" customHeight="1" x14ac:dyDescent="0.15">
      <c r="B90" s="94" t="s">
        <v>7</v>
      </c>
      <c r="C90" s="95" t="s">
        <v>43</v>
      </c>
      <c r="D90" s="96" t="s">
        <v>17</v>
      </c>
      <c r="E90" s="160"/>
      <c r="F90" s="179"/>
      <c r="G90" s="209"/>
      <c r="H90" s="160"/>
      <c r="I90" s="199">
        <v>1.929</v>
      </c>
      <c r="J90" s="189">
        <v>1.929</v>
      </c>
      <c r="K90" s="216">
        <v>0</v>
      </c>
      <c r="L90" s="179">
        <v>1.929</v>
      </c>
      <c r="M90" s="226">
        <v>1.929</v>
      </c>
    </row>
    <row r="91" spans="2:13" ht="12.95" customHeight="1" x14ac:dyDescent="0.15">
      <c r="B91" s="94" t="s">
        <v>7</v>
      </c>
      <c r="C91" s="95" t="s">
        <v>43</v>
      </c>
      <c r="D91" s="96" t="s">
        <v>30</v>
      </c>
      <c r="E91" s="160"/>
      <c r="F91" s="179">
        <v>20</v>
      </c>
      <c r="G91" s="209">
        <v>20</v>
      </c>
      <c r="H91" s="160"/>
      <c r="I91" s="199"/>
      <c r="J91" s="189"/>
      <c r="K91" s="216">
        <v>0</v>
      </c>
      <c r="L91" s="179">
        <v>20</v>
      </c>
      <c r="M91" s="226">
        <v>20</v>
      </c>
    </row>
    <row r="92" spans="2:13" ht="12.95" customHeight="1" x14ac:dyDescent="0.15">
      <c r="B92" s="94" t="s">
        <v>7</v>
      </c>
      <c r="C92" s="95" t="s">
        <v>43</v>
      </c>
      <c r="D92" s="96" t="s">
        <v>25</v>
      </c>
      <c r="E92" s="160"/>
      <c r="F92" s="179"/>
      <c r="G92" s="209"/>
      <c r="H92" s="160">
        <v>687.30499999999699</v>
      </c>
      <c r="I92" s="199">
        <v>21.86</v>
      </c>
      <c r="J92" s="189">
        <v>709.16499999999701</v>
      </c>
      <c r="K92" s="216">
        <v>687.30499999999699</v>
      </c>
      <c r="L92" s="179">
        <v>21.86</v>
      </c>
      <c r="M92" s="226">
        <v>709.16499999999701</v>
      </c>
    </row>
    <row r="93" spans="2:13" ht="12.95" customHeight="1" x14ac:dyDescent="0.15">
      <c r="B93" s="94" t="s">
        <v>7</v>
      </c>
      <c r="C93" s="95" t="s">
        <v>43</v>
      </c>
      <c r="D93" s="96" t="s">
        <v>28</v>
      </c>
      <c r="E93" s="160"/>
      <c r="F93" s="179"/>
      <c r="G93" s="209"/>
      <c r="H93" s="160">
        <v>0</v>
      </c>
      <c r="I93" s="199">
        <v>0</v>
      </c>
      <c r="J93" s="189">
        <v>0</v>
      </c>
      <c r="K93" s="216">
        <v>0</v>
      </c>
      <c r="L93" s="179">
        <v>0</v>
      </c>
      <c r="M93" s="226">
        <v>0</v>
      </c>
    </row>
    <row r="94" spans="2:13" ht="12.95" customHeight="1" x14ac:dyDescent="0.15">
      <c r="B94" s="94" t="s">
        <v>7</v>
      </c>
      <c r="C94" s="95" t="s">
        <v>43</v>
      </c>
      <c r="D94" s="96" t="s">
        <v>39</v>
      </c>
      <c r="E94" s="160"/>
      <c r="F94" s="179"/>
      <c r="G94" s="209"/>
      <c r="H94" s="160">
        <v>0</v>
      </c>
      <c r="I94" s="199">
        <v>0</v>
      </c>
      <c r="J94" s="189">
        <v>0</v>
      </c>
      <c r="K94" s="216">
        <v>0</v>
      </c>
      <c r="L94" s="179">
        <v>0</v>
      </c>
      <c r="M94" s="226">
        <v>0</v>
      </c>
    </row>
    <row r="95" spans="2:13" ht="12.95" customHeight="1" x14ac:dyDescent="0.15">
      <c r="B95" s="94" t="s">
        <v>7</v>
      </c>
      <c r="C95" s="95" t="s">
        <v>43</v>
      </c>
      <c r="D95" s="103" t="s">
        <v>32</v>
      </c>
      <c r="E95" s="160"/>
      <c r="F95" s="179"/>
      <c r="G95" s="209"/>
      <c r="H95" s="160">
        <v>0</v>
      </c>
      <c r="I95" s="199"/>
      <c r="J95" s="189">
        <v>0</v>
      </c>
      <c r="K95" s="216">
        <v>0</v>
      </c>
      <c r="L95" s="179">
        <v>0</v>
      </c>
      <c r="M95" s="226">
        <v>0</v>
      </c>
    </row>
    <row r="96" spans="2:13" ht="12.95" customHeight="1" x14ac:dyDescent="0.15">
      <c r="B96" s="94" t="s">
        <v>7</v>
      </c>
      <c r="C96" s="95" t="s">
        <v>43</v>
      </c>
      <c r="D96" s="96" t="s">
        <v>214</v>
      </c>
      <c r="E96" s="160"/>
      <c r="F96" s="179"/>
      <c r="G96" s="209"/>
      <c r="H96" s="160">
        <v>0</v>
      </c>
      <c r="I96" s="199">
        <v>0</v>
      </c>
      <c r="J96" s="189">
        <v>0</v>
      </c>
      <c r="K96" s="216">
        <v>0</v>
      </c>
      <c r="L96" s="179">
        <v>0</v>
      </c>
      <c r="M96" s="226">
        <v>0</v>
      </c>
    </row>
    <row r="97" spans="2:13" ht="12.95" customHeight="1" x14ac:dyDescent="0.15">
      <c r="B97" s="94" t="s">
        <v>7</v>
      </c>
      <c r="C97" s="95" t="s">
        <v>43</v>
      </c>
      <c r="D97" s="96" t="s">
        <v>215</v>
      </c>
      <c r="E97" s="160"/>
      <c r="F97" s="179"/>
      <c r="G97" s="209"/>
      <c r="H97" s="160">
        <v>549.64099999999985</v>
      </c>
      <c r="I97" s="199"/>
      <c r="J97" s="189">
        <v>549.64099999999985</v>
      </c>
      <c r="K97" s="216">
        <v>549.64099999999985</v>
      </c>
      <c r="L97" s="179">
        <v>0</v>
      </c>
      <c r="M97" s="226">
        <v>549.64099999999985</v>
      </c>
    </row>
    <row r="98" spans="2:13" ht="12.95" customHeight="1" x14ac:dyDescent="0.15">
      <c r="B98" s="94" t="s">
        <v>7</v>
      </c>
      <c r="C98" s="95" t="s">
        <v>43</v>
      </c>
      <c r="D98" s="96" t="s">
        <v>26</v>
      </c>
      <c r="E98" s="160"/>
      <c r="F98" s="179"/>
      <c r="G98" s="209"/>
      <c r="H98" s="160">
        <v>3763.616</v>
      </c>
      <c r="I98" s="199"/>
      <c r="J98" s="189">
        <v>3763.616</v>
      </c>
      <c r="K98" s="216">
        <v>3763.616</v>
      </c>
      <c r="L98" s="179">
        <v>0</v>
      </c>
      <c r="M98" s="226">
        <v>3763.616</v>
      </c>
    </row>
    <row r="99" spans="2:13" ht="12.95" customHeight="1" x14ac:dyDescent="0.15">
      <c r="B99" s="89" t="s">
        <v>7</v>
      </c>
      <c r="C99" s="90" t="s">
        <v>43</v>
      </c>
      <c r="D99" s="112" t="s">
        <v>46</v>
      </c>
      <c r="E99" s="164">
        <v>3377.2879999999996</v>
      </c>
      <c r="F99" s="181">
        <v>2826</v>
      </c>
      <c r="G99" s="45">
        <v>6203.2879999999996</v>
      </c>
      <c r="H99" s="164">
        <v>7877.9220000000505</v>
      </c>
      <c r="I99" s="201">
        <v>184.6690000000001</v>
      </c>
      <c r="J99" s="191">
        <v>8062.5910000000504</v>
      </c>
      <c r="K99" s="218">
        <v>11255.21000000005</v>
      </c>
      <c r="L99" s="181">
        <v>3010.6690000000003</v>
      </c>
      <c r="M99" s="228">
        <v>14265.879000000052</v>
      </c>
    </row>
    <row r="100" spans="2:13" ht="12.95" customHeight="1" x14ac:dyDescent="0.15">
      <c r="B100" s="94" t="s">
        <v>8</v>
      </c>
      <c r="C100" s="95" t="s">
        <v>43</v>
      </c>
      <c r="D100" s="96" t="s">
        <v>4</v>
      </c>
      <c r="E100" s="160">
        <v>1342</v>
      </c>
      <c r="F100" s="179">
        <v>119</v>
      </c>
      <c r="G100" s="209">
        <v>1461</v>
      </c>
      <c r="H100" s="160"/>
      <c r="I100" s="199"/>
      <c r="J100" s="189"/>
      <c r="K100" s="216">
        <v>1342</v>
      </c>
      <c r="L100" s="179">
        <v>119</v>
      </c>
      <c r="M100" s="226">
        <v>1461</v>
      </c>
    </row>
    <row r="101" spans="2:13" ht="12.95" customHeight="1" x14ac:dyDescent="0.15">
      <c r="B101" s="94" t="s">
        <v>8</v>
      </c>
      <c r="C101" s="95" t="s">
        <v>43</v>
      </c>
      <c r="D101" s="96" t="s">
        <v>15</v>
      </c>
      <c r="E101" s="160">
        <v>330</v>
      </c>
      <c r="F101" s="179">
        <v>275</v>
      </c>
      <c r="G101" s="209">
        <v>605</v>
      </c>
      <c r="H101" s="160"/>
      <c r="I101" s="199"/>
      <c r="J101" s="189"/>
      <c r="K101" s="216">
        <v>330</v>
      </c>
      <c r="L101" s="179">
        <v>275</v>
      </c>
      <c r="M101" s="226">
        <v>605</v>
      </c>
    </row>
    <row r="102" spans="2:13" ht="12.95" customHeight="1" x14ac:dyDescent="0.15">
      <c r="B102" s="94" t="s">
        <v>8</v>
      </c>
      <c r="C102" s="95" t="s">
        <v>43</v>
      </c>
      <c r="D102" s="96" t="s">
        <v>204</v>
      </c>
      <c r="E102" s="160">
        <v>42</v>
      </c>
      <c r="F102" s="179">
        <v>50</v>
      </c>
      <c r="G102" s="209">
        <v>92</v>
      </c>
      <c r="H102" s="160"/>
      <c r="I102" s="199"/>
      <c r="J102" s="189"/>
      <c r="K102" s="216">
        <v>42</v>
      </c>
      <c r="L102" s="179">
        <v>50</v>
      </c>
      <c r="M102" s="226">
        <v>92</v>
      </c>
    </row>
    <row r="103" spans="2:13" ht="12.95" customHeight="1" x14ac:dyDescent="0.15">
      <c r="B103" s="94" t="s">
        <v>8</v>
      </c>
      <c r="C103" s="95" t="s">
        <v>43</v>
      </c>
      <c r="D103" s="96" t="s">
        <v>6</v>
      </c>
      <c r="E103" s="160">
        <v>1086</v>
      </c>
      <c r="F103" s="179">
        <v>669</v>
      </c>
      <c r="G103" s="209">
        <v>1755</v>
      </c>
      <c r="H103" s="160"/>
      <c r="I103" s="199"/>
      <c r="J103" s="189">
        <v>0</v>
      </c>
      <c r="K103" s="216">
        <v>1086</v>
      </c>
      <c r="L103" s="179">
        <v>669</v>
      </c>
      <c r="M103" s="226">
        <v>1755</v>
      </c>
    </row>
    <row r="104" spans="2:13" ht="12.95" customHeight="1" x14ac:dyDescent="0.15">
      <c r="B104" s="94" t="s">
        <v>8</v>
      </c>
      <c r="C104" s="95" t="s">
        <v>43</v>
      </c>
      <c r="D104" s="96" t="s">
        <v>16</v>
      </c>
      <c r="E104" s="160">
        <v>20</v>
      </c>
      <c r="F104" s="179">
        <v>200</v>
      </c>
      <c r="G104" s="209">
        <v>220</v>
      </c>
      <c r="H104" s="160"/>
      <c r="I104" s="199"/>
      <c r="J104" s="189"/>
      <c r="K104" s="216">
        <v>20</v>
      </c>
      <c r="L104" s="179">
        <v>200</v>
      </c>
      <c r="M104" s="226">
        <v>220</v>
      </c>
    </row>
    <row r="105" spans="2:13" ht="12.95" customHeight="1" x14ac:dyDescent="0.15">
      <c r="B105" s="94" t="s">
        <v>8</v>
      </c>
      <c r="C105" s="95" t="s">
        <v>43</v>
      </c>
      <c r="D105" s="96" t="s">
        <v>261</v>
      </c>
      <c r="E105" s="160">
        <v>20</v>
      </c>
      <c r="F105" s="179"/>
      <c r="G105" s="209">
        <v>20</v>
      </c>
      <c r="H105" s="160"/>
      <c r="I105" s="199"/>
      <c r="J105" s="189"/>
      <c r="K105" s="216">
        <v>20</v>
      </c>
      <c r="L105" s="179">
        <v>0</v>
      </c>
      <c r="M105" s="226">
        <v>20</v>
      </c>
    </row>
    <row r="106" spans="2:13" ht="12.95" customHeight="1" x14ac:dyDescent="0.15">
      <c r="B106" s="94" t="s">
        <v>8</v>
      </c>
      <c r="C106" s="95" t="s">
        <v>43</v>
      </c>
      <c r="D106" s="96" t="s">
        <v>20</v>
      </c>
      <c r="E106" s="160">
        <v>712</v>
      </c>
      <c r="F106" s="179">
        <v>56</v>
      </c>
      <c r="G106" s="209">
        <v>768</v>
      </c>
      <c r="H106" s="160"/>
      <c r="I106" s="199"/>
      <c r="J106" s="189"/>
      <c r="K106" s="216">
        <v>712</v>
      </c>
      <c r="L106" s="179">
        <v>56</v>
      </c>
      <c r="M106" s="226">
        <v>768</v>
      </c>
    </row>
    <row r="107" spans="2:13" ht="12.95" customHeight="1" x14ac:dyDescent="0.15">
      <c r="B107" s="94" t="s">
        <v>8</v>
      </c>
      <c r="C107" s="95" t="s">
        <v>43</v>
      </c>
      <c r="D107" s="96" t="s">
        <v>21</v>
      </c>
      <c r="E107" s="160">
        <v>2</v>
      </c>
      <c r="F107" s="179"/>
      <c r="G107" s="209">
        <v>2</v>
      </c>
      <c r="H107" s="160"/>
      <c r="I107" s="199"/>
      <c r="J107" s="189"/>
      <c r="K107" s="216">
        <v>2</v>
      </c>
      <c r="L107" s="179">
        <v>0</v>
      </c>
      <c r="M107" s="226">
        <v>2</v>
      </c>
    </row>
    <row r="108" spans="2:13" ht="12.95" customHeight="1" x14ac:dyDescent="0.15">
      <c r="B108" s="94" t="s">
        <v>8</v>
      </c>
      <c r="C108" s="95" t="s">
        <v>43</v>
      </c>
      <c r="D108" s="96" t="s">
        <v>10</v>
      </c>
      <c r="E108" s="160">
        <v>402</v>
      </c>
      <c r="F108" s="179">
        <v>84</v>
      </c>
      <c r="G108" s="209">
        <v>486</v>
      </c>
      <c r="H108" s="160"/>
      <c r="I108" s="199"/>
      <c r="J108" s="189">
        <v>0</v>
      </c>
      <c r="K108" s="216">
        <v>402</v>
      </c>
      <c r="L108" s="179">
        <v>84</v>
      </c>
      <c r="M108" s="226">
        <v>486</v>
      </c>
    </row>
    <row r="109" spans="2:13" ht="12.95" customHeight="1" x14ac:dyDescent="0.15">
      <c r="B109" s="94" t="s">
        <v>8</v>
      </c>
      <c r="C109" s="95" t="s">
        <v>43</v>
      </c>
      <c r="D109" s="96" t="s">
        <v>205</v>
      </c>
      <c r="E109" s="160">
        <v>68</v>
      </c>
      <c r="F109" s="179"/>
      <c r="G109" s="209">
        <v>68</v>
      </c>
      <c r="H109" s="160"/>
      <c r="I109" s="199"/>
      <c r="J109" s="189">
        <v>0</v>
      </c>
      <c r="K109" s="216">
        <v>68</v>
      </c>
      <c r="L109" s="179">
        <v>0</v>
      </c>
      <c r="M109" s="226">
        <v>68</v>
      </c>
    </row>
    <row r="110" spans="2:13" ht="12.95" customHeight="1" x14ac:dyDescent="0.15">
      <c r="B110" s="94" t="s">
        <v>8</v>
      </c>
      <c r="C110" s="95" t="s">
        <v>43</v>
      </c>
      <c r="D110" s="96" t="s">
        <v>22</v>
      </c>
      <c r="E110" s="160">
        <v>832</v>
      </c>
      <c r="F110" s="179">
        <v>222</v>
      </c>
      <c r="G110" s="209">
        <v>1054</v>
      </c>
      <c r="H110" s="160"/>
      <c r="I110" s="199"/>
      <c r="J110" s="189"/>
      <c r="K110" s="216">
        <v>832</v>
      </c>
      <c r="L110" s="179">
        <v>222</v>
      </c>
      <c r="M110" s="226">
        <v>1054</v>
      </c>
    </row>
    <row r="111" spans="2:13" ht="12.95" customHeight="1" x14ac:dyDescent="0.15">
      <c r="B111" s="94" t="s">
        <v>8</v>
      </c>
      <c r="C111" s="95" t="s">
        <v>43</v>
      </c>
      <c r="D111" s="96" t="s">
        <v>12</v>
      </c>
      <c r="E111" s="160"/>
      <c r="F111" s="179"/>
      <c r="G111" s="209"/>
      <c r="H111" s="160"/>
      <c r="I111" s="199"/>
      <c r="J111" s="189">
        <v>0</v>
      </c>
      <c r="K111" s="216">
        <v>0</v>
      </c>
      <c r="L111" s="179">
        <v>0</v>
      </c>
      <c r="M111" s="226">
        <v>0</v>
      </c>
    </row>
    <row r="112" spans="2:13" ht="12.95" customHeight="1" x14ac:dyDescent="0.15">
      <c r="B112" s="94" t="s">
        <v>8</v>
      </c>
      <c r="C112" s="95" t="s">
        <v>43</v>
      </c>
      <c r="D112" s="96" t="s">
        <v>13</v>
      </c>
      <c r="E112" s="160"/>
      <c r="F112" s="179"/>
      <c r="G112" s="209"/>
      <c r="H112" s="160"/>
      <c r="I112" s="199"/>
      <c r="J112" s="189">
        <v>0</v>
      </c>
      <c r="K112" s="216">
        <v>0</v>
      </c>
      <c r="L112" s="179">
        <v>0</v>
      </c>
      <c r="M112" s="226">
        <v>0</v>
      </c>
    </row>
    <row r="113" spans="2:13" ht="12.95" customHeight="1" x14ac:dyDescent="0.15">
      <c r="B113" s="94" t="s">
        <v>8</v>
      </c>
      <c r="C113" s="95" t="s">
        <v>43</v>
      </c>
      <c r="D113" s="96" t="s">
        <v>208</v>
      </c>
      <c r="E113" s="160"/>
      <c r="F113" s="179"/>
      <c r="G113" s="209"/>
      <c r="H113" s="160"/>
      <c r="I113" s="199"/>
      <c r="J113" s="189">
        <v>0</v>
      </c>
      <c r="K113" s="216">
        <v>0</v>
      </c>
      <c r="L113" s="179">
        <v>0</v>
      </c>
      <c r="M113" s="226">
        <v>0</v>
      </c>
    </row>
    <row r="114" spans="2:13" ht="12.95" customHeight="1" x14ac:dyDescent="0.15">
      <c r="B114" s="94" t="s">
        <v>8</v>
      </c>
      <c r="C114" s="95" t="s">
        <v>43</v>
      </c>
      <c r="D114" s="96" t="s">
        <v>30</v>
      </c>
      <c r="E114" s="160"/>
      <c r="F114" s="179"/>
      <c r="G114" s="209"/>
      <c r="H114" s="160"/>
      <c r="I114" s="199"/>
      <c r="J114" s="189">
        <v>0</v>
      </c>
      <c r="K114" s="216">
        <v>0</v>
      </c>
      <c r="L114" s="179">
        <v>0</v>
      </c>
      <c r="M114" s="226">
        <v>0</v>
      </c>
    </row>
    <row r="115" spans="2:13" ht="12.95" customHeight="1" x14ac:dyDescent="0.15">
      <c r="B115" s="94" t="s">
        <v>8</v>
      </c>
      <c r="C115" s="95" t="s">
        <v>43</v>
      </c>
      <c r="D115" s="96" t="s">
        <v>25</v>
      </c>
      <c r="E115" s="160">
        <v>110</v>
      </c>
      <c r="F115" s="179">
        <v>2</v>
      </c>
      <c r="G115" s="209">
        <v>112</v>
      </c>
      <c r="H115" s="160"/>
      <c r="I115" s="199"/>
      <c r="J115" s="189"/>
      <c r="K115" s="216">
        <v>110</v>
      </c>
      <c r="L115" s="179">
        <v>2</v>
      </c>
      <c r="M115" s="226">
        <v>112</v>
      </c>
    </row>
    <row r="116" spans="2:13" ht="12.95" customHeight="1" x14ac:dyDescent="0.15">
      <c r="B116" s="94" t="s">
        <v>8</v>
      </c>
      <c r="C116" s="95" t="s">
        <v>43</v>
      </c>
      <c r="D116" s="96" t="s">
        <v>209</v>
      </c>
      <c r="E116" s="160"/>
      <c r="F116" s="179"/>
      <c r="G116" s="209"/>
      <c r="H116" s="160"/>
      <c r="I116" s="199"/>
      <c r="J116" s="189">
        <v>0</v>
      </c>
      <c r="K116" s="216">
        <v>0</v>
      </c>
      <c r="L116" s="179">
        <v>0</v>
      </c>
      <c r="M116" s="226">
        <v>0</v>
      </c>
    </row>
    <row r="117" spans="2:13" ht="12.95" customHeight="1" x14ac:dyDescent="0.15">
      <c r="B117" s="89" t="s">
        <v>8</v>
      </c>
      <c r="C117" s="90" t="s">
        <v>43</v>
      </c>
      <c r="D117" s="112" t="s">
        <v>46</v>
      </c>
      <c r="E117" s="164">
        <v>4966</v>
      </c>
      <c r="F117" s="181">
        <v>1677</v>
      </c>
      <c r="G117" s="45">
        <v>6643</v>
      </c>
      <c r="H117" s="164">
        <v>0</v>
      </c>
      <c r="I117" s="201">
        <v>0</v>
      </c>
      <c r="J117" s="191">
        <v>0</v>
      </c>
      <c r="K117" s="218">
        <v>4966</v>
      </c>
      <c r="L117" s="181">
        <v>1677</v>
      </c>
      <c r="M117" s="228">
        <v>6643</v>
      </c>
    </row>
    <row r="118" spans="2:13" ht="12.95" customHeight="1" x14ac:dyDescent="0.15">
      <c r="B118" s="94" t="s">
        <v>203</v>
      </c>
      <c r="C118" s="95" t="s">
        <v>43</v>
      </c>
      <c r="D118" s="96" t="s">
        <v>4</v>
      </c>
      <c r="E118" s="160"/>
      <c r="F118" s="179"/>
      <c r="G118" s="209"/>
      <c r="H118" s="160">
        <v>6.4279999999999999</v>
      </c>
      <c r="I118" s="199"/>
      <c r="J118" s="189">
        <v>6.4279999999999999</v>
      </c>
      <c r="K118" s="216">
        <v>6.4279999999999999</v>
      </c>
      <c r="L118" s="179">
        <v>0</v>
      </c>
      <c r="M118" s="226">
        <v>6.4279999999999999</v>
      </c>
    </row>
    <row r="119" spans="2:13" ht="12.95" customHeight="1" x14ac:dyDescent="0.15">
      <c r="B119" s="94" t="s">
        <v>203</v>
      </c>
      <c r="C119" s="95" t="s">
        <v>43</v>
      </c>
      <c r="D119" s="96" t="s">
        <v>6</v>
      </c>
      <c r="E119" s="160"/>
      <c r="F119" s="179"/>
      <c r="G119" s="209"/>
      <c r="H119" s="160">
        <v>0</v>
      </c>
      <c r="I119" s="199"/>
      <c r="J119" s="189">
        <v>0</v>
      </c>
      <c r="K119" s="216">
        <v>0</v>
      </c>
      <c r="L119" s="179">
        <v>0</v>
      </c>
      <c r="M119" s="226">
        <v>0</v>
      </c>
    </row>
    <row r="120" spans="2:13" ht="12.95" customHeight="1" x14ac:dyDescent="0.15">
      <c r="B120" s="89" t="s">
        <v>203</v>
      </c>
      <c r="C120" s="90" t="s">
        <v>43</v>
      </c>
      <c r="D120" s="112" t="s">
        <v>46</v>
      </c>
      <c r="E120" s="164">
        <v>0</v>
      </c>
      <c r="F120" s="181">
        <v>0</v>
      </c>
      <c r="G120" s="45">
        <v>0</v>
      </c>
      <c r="H120" s="164">
        <v>6.4279999999999999</v>
      </c>
      <c r="I120" s="201">
        <v>0</v>
      </c>
      <c r="J120" s="191">
        <v>6.4279999999999999</v>
      </c>
      <c r="K120" s="218">
        <v>6.4279999999999999</v>
      </c>
      <c r="L120" s="181">
        <v>0</v>
      </c>
      <c r="M120" s="228">
        <v>6.4279999999999999</v>
      </c>
    </row>
    <row r="121" spans="2:13" ht="12.95" customHeight="1" x14ac:dyDescent="0.15">
      <c r="B121" s="94" t="s">
        <v>27</v>
      </c>
      <c r="C121" s="95" t="s">
        <v>43</v>
      </c>
      <c r="D121" s="96" t="s">
        <v>4</v>
      </c>
      <c r="E121" s="160"/>
      <c r="F121" s="179"/>
      <c r="G121" s="209"/>
      <c r="H121" s="160"/>
      <c r="I121" s="199"/>
      <c r="J121" s="189"/>
      <c r="K121" s="216"/>
      <c r="L121" s="179"/>
      <c r="M121" s="226"/>
    </row>
    <row r="122" spans="2:13" ht="12.95" customHeight="1" x14ac:dyDescent="0.15">
      <c r="B122" s="94" t="s">
        <v>27</v>
      </c>
      <c r="C122" s="95" t="s">
        <v>43</v>
      </c>
      <c r="D122" s="96" t="s">
        <v>15</v>
      </c>
      <c r="E122" s="160"/>
      <c r="F122" s="179"/>
      <c r="G122" s="209"/>
      <c r="H122" s="160"/>
      <c r="I122" s="199"/>
      <c r="J122" s="189"/>
      <c r="K122" s="216"/>
      <c r="L122" s="179"/>
      <c r="M122" s="226"/>
    </row>
    <row r="123" spans="2:13" ht="12.95" customHeight="1" x14ac:dyDescent="0.15">
      <c r="B123" s="94" t="s">
        <v>27</v>
      </c>
      <c r="C123" s="95" t="s">
        <v>43</v>
      </c>
      <c r="D123" s="96" t="s">
        <v>6</v>
      </c>
      <c r="E123" s="160"/>
      <c r="F123" s="179"/>
      <c r="G123" s="209"/>
      <c r="H123" s="160"/>
      <c r="I123" s="199"/>
      <c r="J123" s="189"/>
      <c r="K123" s="216"/>
      <c r="L123" s="179"/>
      <c r="M123" s="226"/>
    </row>
    <row r="124" spans="2:13" ht="12.95" customHeight="1" x14ac:dyDescent="0.15">
      <c r="B124" s="94" t="s">
        <v>27</v>
      </c>
      <c r="C124" s="95" t="s">
        <v>43</v>
      </c>
      <c r="D124" s="96" t="s">
        <v>22</v>
      </c>
      <c r="E124" s="160"/>
      <c r="F124" s="179"/>
      <c r="G124" s="209"/>
      <c r="H124" s="160"/>
      <c r="I124" s="199"/>
      <c r="J124" s="189"/>
      <c r="K124" s="216"/>
      <c r="L124" s="179"/>
      <c r="M124" s="226"/>
    </row>
    <row r="125" spans="2:13" ht="12.95" customHeight="1" x14ac:dyDescent="0.15">
      <c r="B125" s="94" t="s">
        <v>27</v>
      </c>
      <c r="C125" s="95" t="s">
        <v>43</v>
      </c>
      <c r="D125" s="96" t="s">
        <v>28</v>
      </c>
      <c r="E125" s="160"/>
      <c r="F125" s="179"/>
      <c r="G125" s="209"/>
      <c r="H125" s="160"/>
      <c r="I125" s="199"/>
      <c r="J125" s="189"/>
      <c r="K125" s="216"/>
      <c r="L125" s="179"/>
      <c r="M125" s="226"/>
    </row>
    <row r="126" spans="2:13" ht="12.95" customHeight="1" x14ac:dyDescent="0.15">
      <c r="B126" s="89" t="s">
        <v>27</v>
      </c>
      <c r="C126" s="90" t="s">
        <v>43</v>
      </c>
      <c r="D126" s="112" t="s">
        <v>46</v>
      </c>
      <c r="E126" s="164">
        <v>0</v>
      </c>
      <c r="F126" s="181">
        <v>0</v>
      </c>
      <c r="G126" s="45">
        <v>0</v>
      </c>
      <c r="H126" s="164">
        <v>0</v>
      </c>
      <c r="I126" s="201">
        <v>0</v>
      </c>
      <c r="J126" s="191">
        <v>0</v>
      </c>
      <c r="K126" s="218">
        <v>0</v>
      </c>
      <c r="L126" s="181">
        <v>0</v>
      </c>
      <c r="M126" s="228">
        <v>0</v>
      </c>
    </row>
    <row r="127" spans="2:13" ht="12.95" customHeight="1" x14ac:dyDescent="0.15">
      <c r="B127" s="94" t="s">
        <v>9</v>
      </c>
      <c r="C127" s="95" t="s">
        <v>43</v>
      </c>
      <c r="D127" s="96" t="s">
        <v>4</v>
      </c>
      <c r="E127" s="160"/>
      <c r="F127" s="179"/>
      <c r="G127" s="209"/>
      <c r="H127" s="160">
        <v>0</v>
      </c>
      <c r="I127" s="199">
        <v>0</v>
      </c>
      <c r="J127" s="189">
        <v>0</v>
      </c>
      <c r="K127" s="216">
        <v>0</v>
      </c>
      <c r="L127" s="179">
        <v>0</v>
      </c>
      <c r="M127" s="226">
        <v>0</v>
      </c>
    </row>
    <row r="128" spans="2:13" ht="12.95" customHeight="1" x14ac:dyDescent="0.15">
      <c r="B128" s="121" t="s">
        <v>9</v>
      </c>
      <c r="C128" s="122" t="s">
        <v>43</v>
      </c>
      <c r="D128" s="123" t="s">
        <v>207</v>
      </c>
      <c r="E128" s="264"/>
      <c r="F128" s="265">
        <v>412</v>
      </c>
      <c r="G128" s="266">
        <v>412</v>
      </c>
      <c r="H128" s="264"/>
      <c r="I128" s="267"/>
      <c r="J128" s="268"/>
      <c r="K128" s="269">
        <v>0</v>
      </c>
      <c r="L128" s="265">
        <v>412</v>
      </c>
      <c r="M128" s="270">
        <v>412</v>
      </c>
    </row>
    <row r="129" spans="2:13" ht="12.95" customHeight="1" x14ac:dyDescent="0.15">
      <c r="B129" s="89" t="s">
        <v>9</v>
      </c>
      <c r="C129" s="90" t="s">
        <v>43</v>
      </c>
      <c r="D129" s="112" t="s">
        <v>46</v>
      </c>
      <c r="E129" s="164">
        <v>0</v>
      </c>
      <c r="F129" s="181">
        <v>412</v>
      </c>
      <c r="G129" s="45">
        <v>412</v>
      </c>
      <c r="H129" s="164">
        <v>0</v>
      </c>
      <c r="I129" s="201">
        <v>0</v>
      </c>
      <c r="J129" s="191">
        <v>0</v>
      </c>
      <c r="K129" s="218">
        <v>0</v>
      </c>
      <c r="L129" s="181">
        <v>412</v>
      </c>
      <c r="M129" s="228">
        <v>412</v>
      </c>
    </row>
    <row r="130" spans="2:13" ht="12.95" customHeight="1" x14ac:dyDescent="0.15">
      <c r="B130" s="94" t="s">
        <v>20</v>
      </c>
      <c r="C130" s="95" t="s">
        <v>43</v>
      </c>
      <c r="D130" s="96" t="s">
        <v>7</v>
      </c>
      <c r="E130" s="160">
        <v>882</v>
      </c>
      <c r="F130" s="179"/>
      <c r="G130" s="209">
        <v>882</v>
      </c>
      <c r="H130" s="160"/>
      <c r="I130" s="199"/>
      <c r="J130" s="189"/>
      <c r="K130" s="216">
        <v>882</v>
      </c>
      <c r="L130" s="179">
        <v>0</v>
      </c>
      <c r="M130" s="226">
        <v>882</v>
      </c>
    </row>
    <row r="131" spans="2:13" ht="12.95" customHeight="1" x14ac:dyDescent="0.15">
      <c r="B131" s="94" t="s">
        <v>20</v>
      </c>
      <c r="C131" s="95" t="s">
        <v>43</v>
      </c>
      <c r="D131" s="96" t="s">
        <v>8</v>
      </c>
      <c r="E131" s="160">
        <v>696</v>
      </c>
      <c r="F131" s="179">
        <v>150</v>
      </c>
      <c r="G131" s="209">
        <v>846</v>
      </c>
      <c r="H131" s="160"/>
      <c r="I131" s="199"/>
      <c r="J131" s="189"/>
      <c r="K131" s="216">
        <v>696</v>
      </c>
      <c r="L131" s="179">
        <v>150</v>
      </c>
      <c r="M131" s="226">
        <v>846</v>
      </c>
    </row>
    <row r="132" spans="2:13" ht="12.95" customHeight="1" x14ac:dyDescent="0.15">
      <c r="B132" s="94" t="s">
        <v>20</v>
      </c>
      <c r="C132" s="95" t="s">
        <v>43</v>
      </c>
      <c r="D132" s="96" t="s">
        <v>21</v>
      </c>
      <c r="E132" s="160"/>
      <c r="F132" s="179">
        <v>22</v>
      </c>
      <c r="G132" s="209">
        <v>22</v>
      </c>
      <c r="H132" s="160"/>
      <c r="I132" s="199"/>
      <c r="J132" s="189"/>
      <c r="K132" s="216">
        <v>0</v>
      </c>
      <c r="L132" s="179">
        <v>22</v>
      </c>
      <c r="M132" s="226">
        <v>22</v>
      </c>
    </row>
    <row r="133" spans="2:13" ht="12.95" customHeight="1" x14ac:dyDescent="0.15">
      <c r="B133" s="94" t="s">
        <v>20</v>
      </c>
      <c r="C133" s="95" t="s">
        <v>43</v>
      </c>
      <c r="D133" s="96" t="s">
        <v>10</v>
      </c>
      <c r="E133" s="160"/>
      <c r="F133" s="179">
        <v>50</v>
      </c>
      <c r="G133" s="209">
        <v>50</v>
      </c>
      <c r="H133" s="160"/>
      <c r="I133" s="199"/>
      <c r="J133" s="189"/>
      <c r="K133" s="216">
        <v>0</v>
      </c>
      <c r="L133" s="179">
        <v>50</v>
      </c>
      <c r="M133" s="226">
        <v>50</v>
      </c>
    </row>
    <row r="134" spans="2:13" ht="12.95" customHeight="1" x14ac:dyDescent="0.15">
      <c r="B134" s="94" t="s">
        <v>20</v>
      </c>
      <c r="C134" s="95" t="s">
        <v>43</v>
      </c>
      <c r="D134" s="96" t="s">
        <v>29</v>
      </c>
      <c r="E134" s="160">
        <v>44</v>
      </c>
      <c r="F134" s="179"/>
      <c r="G134" s="209">
        <v>44</v>
      </c>
      <c r="H134" s="160"/>
      <c r="I134" s="199"/>
      <c r="J134" s="189"/>
      <c r="K134" s="216">
        <v>44</v>
      </c>
      <c r="L134" s="179">
        <v>0</v>
      </c>
      <c r="M134" s="226">
        <v>44</v>
      </c>
    </row>
    <row r="135" spans="2:13" ht="12.95" customHeight="1" x14ac:dyDescent="0.15">
      <c r="B135" s="94" t="s">
        <v>20</v>
      </c>
      <c r="C135" s="95" t="s">
        <v>43</v>
      </c>
      <c r="D135" s="96" t="s">
        <v>39</v>
      </c>
      <c r="E135" s="160"/>
      <c r="F135" s="179"/>
      <c r="G135" s="209"/>
      <c r="H135" s="160">
        <v>0</v>
      </c>
      <c r="I135" s="199"/>
      <c r="J135" s="189">
        <v>0</v>
      </c>
      <c r="K135" s="216">
        <v>0</v>
      </c>
      <c r="L135" s="179">
        <v>0</v>
      </c>
      <c r="M135" s="226">
        <v>0</v>
      </c>
    </row>
    <row r="136" spans="2:13" ht="12.95" customHeight="1" x14ac:dyDescent="0.15">
      <c r="B136" s="89" t="s">
        <v>20</v>
      </c>
      <c r="C136" s="90" t="s">
        <v>43</v>
      </c>
      <c r="D136" s="112" t="s">
        <v>46</v>
      </c>
      <c r="E136" s="164">
        <v>1622</v>
      </c>
      <c r="F136" s="181">
        <v>222</v>
      </c>
      <c r="G136" s="45">
        <v>1844</v>
      </c>
      <c r="H136" s="164">
        <v>0</v>
      </c>
      <c r="I136" s="201">
        <v>0</v>
      </c>
      <c r="J136" s="191">
        <v>0</v>
      </c>
      <c r="K136" s="218">
        <v>1622</v>
      </c>
      <c r="L136" s="181">
        <v>222</v>
      </c>
      <c r="M136" s="228">
        <v>1844</v>
      </c>
    </row>
    <row r="137" spans="2:13" ht="12.95" customHeight="1" thickBot="1" x14ac:dyDescent="0.2">
      <c r="B137" s="140" t="s">
        <v>21</v>
      </c>
      <c r="C137" s="141" t="s">
        <v>43</v>
      </c>
      <c r="D137" s="142" t="s">
        <v>8</v>
      </c>
      <c r="E137" s="168">
        <v>16</v>
      </c>
      <c r="F137" s="183"/>
      <c r="G137" s="212">
        <v>16</v>
      </c>
      <c r="H137" s="168"/>
      <c r="I137" s="203"/>
      <c r="J137" s="193"/>
      <c r="K137" s="220">
        <v>16</v>
      </c>
      <c r="L137" s="183">
        <v>0</v>
      </c>
      <c r="M137" s="230">
        <v>16</v>
      </c>
    </row>
    <row r="138" spans="2:13" ht="12.95" customHeight="1" x14ac:dyDescent="0.15">
      <c r="B138" s="73" t="s">
        <v>21</v>
      </c>
      <c r="C138" s="74" t="s">
        <v>43</v>
      </c>
      <c r="D138" s="75" t="s">
        <v>20</v>
      </c>
      <c r="E138" s="166">
        <v>150</v>
      </c>
      <c r="F138" s="182"/>
      <c r="G138" s="211">
        <v>150</v>
      </c>
      <c r="H138" s="166"/>
      <c r="I138" s="202"/>
      <c r="J138" s="192"/>
      <c r="K138" s="219">
        <v>150</v>
      </c>
      <c r="L138" s="182">
        <v>0</v>
      </c>
      <c r="M138" s="229">
        <v>150</v>
      </c>
    </row>
    <row r="139" spans="2:13" ht="12.95" customHeight="1" x14ac:dyDescent="0.15">
      <c r="B139" s="94" t="s">
        <v>21</v>
      </c>
      <c r="C139" s="95" t="s">
        <v>43</v>
      </c>
      <c r="D139" s="96" t="s">
        <v>29</v>
      </c>
      <c r="E139" s="160">
        <v>218</v>
      </c>
      <c r="F139" s="179"/>
      <c r="G139" s="209">
        <v>218</v>
      </c>
      <c r="H139" s="160"/>
      <c r="I139" s="199"/>
      <c r="J139" s="189"/>
      <c r="K139" s="216">
        <v>218</v>
      </c>
      <c r="L139" s="179">
        <v>0</v>
      </c>
      <c r="M139" s="226">
        <v>218</v>
      </c>
    </row>
    <row r="140" spans="2:13" ht="12.95" customHeight="1" x14ac:dyDescent="0.15">
      <c r="B140" s="94" t="s">
        <v>21</v>
      </c>
      <c r="C140" s="95" t="s">
        <v>43</v>
      </c>
      <c r="D140" s="96" t="s">
        <v>28</v>
      </c>
      <c r="E140" s="160"/>
      <c r="F140" s="179"/>
      <c r="G140" s="209"/>
      <c r="H140" s="160">
        <v>0</v>
      </c>
      <c r="I140" s="199">
        <v>0</v>
      </c>
      <c r="J140" s="189">
        <v>0</v>
      </c>
      <c r="K140" s="216">
        <v>0</v>
      </c>
      <c r="L140" s="179">
        <v>0</v>
      </c>
      <c r="M140" s="226">
        <v>0</v>
      </c>
    </row>
    <row r="141" spans="2:13" ht="12.95" customHeight="1" x14ac:dyDescent="0.15">
      <c r="B141" s="89" t="s">
        <v>21</v>
      </c>
      <c r="C141" s="90" t="s">
        <v>43</v>
      </c>
      <c r="D141" s="112" t="s">
        <v>46</v>
      </c>
      <c r="E141" s="164">
        <v>384</v>
      </c>
      <c r="F141" s="181">
        <v>0</v>
      </c>
      <c r="G141" s="45">
        <v>384</v>
      </c>
      <c r="H141" s="164">
        <v>0</v>
      </c>
      <c r="I141" s="201">
        <v>0</v>
      </c>
      <c r="J141" s="191">
        <v>0</v>
      </c>
      <c r="K141" s="218">
        <v>384</v>
      </c>
      <c r="L141" s="181">
        <v>0</v>
      </c>
      <c r="M141" s="228">
        <v>384</v>
      </c>
    </row>
    <row r="142" spans="2:13" ht="12.95" customHeight="1" x14ac:dyDescent="0.15">
      <c r="B142" s="94" t="s">
        <v>10</v>
      </c>
      <c r="C142" s="95" t="s">
        <v>43</v>
      </c>
      <c r="D142" s="96" t="s">
        <v>4</v>
      </c>
      <c r="E142" s="160"/>
      <c r="F142" s="179"/>
      <c r="G142" s="209"/>
      <c r="H142" s="160">
        <v>0</v>
      </c>
      <c r="I142" s="199"/>
      <c r="J142" s="189">
        <v>0</v>
      </c>
      <c r="K142" s="216">
        <v>0</v>
      </c>
      <c r="L142" s="179">
        <v>0</v>
      </c>
      <c r="M142" s="226">
        <v>0</v>
      </c>
    </row>
    <row r="143" spans="2:13" ht="12.95" customHeight="1" x14ac:dyDescent="0.15">
      <c r="B143" s="94" t="s">
        <v>10</v>
      </c>
      <c r="C143" s="95" t="s">
        <v>43</v>
      </c>
      <c r="D143" s="96" t="s">
        <v>5</v>
      </c>
      <c r="E143" s="160"/>
      <c r="F143" s="179"/>
      <c r="G143" s="209"/>
      <c r="H143" s="160">
        <v>0</v>
      </c>
      <c r="I143" s="199"/>
      <c r="J143" s="189">
        <v>0</v>
      </c>
      <c r="K143" s="216">
        <v>0</v>
      </c>
      <c r="L143" s="179">
        <v>0</v>
      </c>
      <c r="M143" s="226">
        <v>0</v>
      </c>
    </row>
    <row r="144" spans="2:13" ht="12.95" customHeight="1" x14ac:dyDescent="0.15">
      <c r="B144" s="94" t="s">
        <v>10</v>
      </c>
      <c r="C144" s="95" t="s">
        <v>43</v>
      </c>
      <c r="D144" s="96" t="s">
        <v>15</v>
      </c>
      <c r="E144" s="160"/>
      <c r="F144" s="179"/>
      <c r="G144" s="209"/>
      <c r="H144" s="160">
        <v>0</v>
      </c>
      <c r="I144" s="199"/>
      <c r="J144" s="189">
        <v>0</v>
      </c>
      <c r="K144" s="216">
        <v>0</v>
      </c>
      <c r="L144" s="179">
        <v>0</v>
      </c>
      <c r="M144" s="226">
        <v>0</v>
      </c>
    </row>
    <row r="145" spans="2:13" ht="12.95" customHeight="1" x14ac:dyDescent="0.15">
      <c r="B145" s="81" t="s">
        <v>10</v>
      </c>
      <c r="C145" s="82" t="s">
        <v>43</v>
      </c>
      <c r="D145" s="83" t="s">
        <v>6</v>
      </c>
      <c r="E145" s="162"/>
      <c r="F145" s="180"/>
      <c r="G145" s="210"/>
      <c r="H145" s="162">
        <v>0</v>
      </c>
      <c r="I145" s="200"/>
      <c r="J145" s="190">
        <v>0</v>
      </c>
      <c r="K145" s="217">
        <v>0</v>
      </c>
      <c r="L145" s="180">
        <v>0</v>
      </c>
      <c r="M145" s="227">
        <v>0</v>
      </c>
    </row>
    <row r="146" spans="2:13" ht="12.95" customHeight="1" x14ac:dyDescent="0.15">
      <c r="B146" s="94" t="s">
        <v>10</v>
      </c>
      <c r="C146" s="95" t="s">
        <v>43</v>
      </c>
      <c r="D146" s="96" t="s">
        <v>18</v>
      </c>
      <c r="E146" s="160"/>
      <c r="F146" s="179"/>
      <c r="G146" s="209"/>
      <c r="H146" s="160"/>
      <c r="I146" s="199"/>
      <c r="J146" s="189">
        <v>0</v>
      </c>
      <c r="K146" s="216">
        <v>0</v>
      </c>
      <c r="L146" s="179">
        <v>0</v>
      </c>
      <c r="M146" s="226">
        <v>0</v>
      </c>
    </row>
    <row r="147" spans="2:13" ht="12.95" customHeight="1" x14ac:dyDescent="0.15">
      <c r="B147" s="94" t="s">
        <v>10</v>
      </c>
      <c r="C147" s="95" t="s">
        <v>43</v>
      </c>
      <c r="D147" s="96" t="s">
        <v>7</v>
      </c>
      <c r="E147" s="160">
        <v>530</v>
      </c>
      <c r="F147" s="179"/>
      <c r="G147" s="209">
        <v>530</v>
      </c>
      <c r="H147" s="160">
        <v>0</v>
      </c>
      <c r="I147" s="199"/>
      <c r="J147" s="189">
        <v>0</v>
      </c>
      <c r="K147" s="216">
        <v>530</v>
      </c>
      <c r="L147" s="179">
        <v>0</v>
      </c>
      <c r="M147" s="226">
        <v>530</v>
      </c>
    </row>
    <row r="148" spans="2:13" ht="12.95" customHeight="1" x14ac:dyDescent="0.15">
      <c r="B148" s="94" t="s">
        <v>10</v>
      </c>
      <c r="C148" s="95" t="s">
        <v>43</v>
      </c>
      <c r="D148" s="96" t="s">
        <v>8</v>
      </c>
      <c r="E148" s="160">
        <v>992</v>
      </c>
      <c r="F148" s="179">
        <v>72</v>
      </c>
      <c r="G148" s="209">
        <v>1064</v>
      </c>
      <c r="H148" s="160"/>
      <c r="I148" s="199"/>
      <c r="J148" s="189">
        <v>0</v>
      </c>
      <c r="K148" s="216">
        <v>992</v>
      </c>
      <c r="L148" s="179">
        <v>72</v>
      </c>
      <c r="M148" s="226">
        <v>1064</v>
      </c>
    </row>
    <row r="149" spans="2:13" ht="12.95" customHeight="1" x14ac:dyDescent="0.15">
      <c r="B149" s="94" t="s">
        <v>10</v>
      </c>
      <c r="C149" s="95" t="s">
        <v>43</v>
      </c>
      <c r="D149" s="96" t="s">
        <v>203</v>
      </c>
      <c r="E149" s="160">
        <v>338</v>
      </c>
      <c r="F149" s="179">
        <v>14</v>
      </c>
      <c r="G149" s="209">
        <v>352</v>
      </c>
      <c r="H149" s="160"/>
      <c r="I149" s="199"/>
      <c r="J149" s="189">
        <v>0</v>
      </c>
      <c r="K149" s="216">
        <v>338</v>
      </c>
      <c r="L149" s="179">
        <v>14</v>
      </c>
      <c r="M149" s="226">
        <v>352</v>
      </c>
    </row>
    <row r="150" spans="2:13" ht="12.95" customHeight="1" x14ac:dyDescent="0.15">
      <c r="B150" s="94" t="s">
        <v>10</v>
      </c>
      <c r="C150" s="95" t="s">
        <v>43</v>
      </c>
      <c r="D150" s="96" t="s">
        <v>10</v>
      </c>
      <c r="E150" s="160"/>
      <c r="F150" s="179"/>
      <c r="G150" s="209"/>
      <c r="H150" s="160"/>
      <c r="I150" s="199"/>
      <c r="J150" s="189">
        <v>0</v>
      </c>
      <c r="K150" s="216">
        <v>0</v>
      </c>
      <c r="L150" s="179">
        <v>0</v>
      </c>
      <c r="M150" s="226">
        <v>0</v>
      </c>
    </row>
    <row r="151" spans="2:13" ht="12.95" customHeight="1" x14ac:dyDescent="0.15">
      <c r="B151" s="94" t="s">
        <v>10</v>
      </c>
      <c r="C151" s="95" t="s">
        <v>43</v>
      </c>
      <c r="D151" s="96" t="s">
        <v>205</v>
      </c>
      <c r="E151" s="160"/>
      <c r="F151" s="179"/>
      <c r="G151" s="209"/>
      <c r="H151" s="160"/>
      <c r="I151" s="199"/>
      <c r="J151" s="189">
        <v>0</v>
      </c>
      <c r="K151" s="216">
        <v>0</v>
      </c>
      <c r="L151" s="179">
        <v>0</v>
      </c>
      <c r="M151" s="226">
        <v>0</v>
      </c>
    </row>
    <row r="152" spans="2:13" ht="12.95" customHeight="1" x14ac:dyDescent="0.15">
      <c r="B152" s="94" t="s">
        <v>10</v>
      </c>
      <c r="C152" s="95" t="s">
        <v>43</v>
      </c>
      <c r="D152" s="96" t="s">
        <v>22</v>
      </c>
      <c r="E152" s="160">
        <v>8</v>
      </c>
      <c r="F152" s="179">
        <v>60</v>
      </c>
      <c r="G152" s="209">
        <v>68</v>
      </c>
      <c r="H152" s="160"/>
      <c r="I152" s="199"/>
      <c r="J152" s="189"/>
      <c r="K152" s="216">
        <v>8</v>
      </c>
      <c r="L152" s="179">
        <v>60</v>
      </c>
      <c r="M152" s="226">
        <v>68</v>
      </c>
    </row>
    <row r="153" spans="2:13" ht="12.95" customHeight="1" x14ac:dyDescent="0.15">
      <c r="B153" s="94" t="s">
        <v>10</v>
      </c>
      <c r="C153" s="95" t="s">
        <v>43</v>
      </c>
      <c r="D153" s="96" t="s">
        <v>12</v>
      </c>
      <c r="E153" s="160"/>
      <c r="F153" s="179"/>
      <c r="G153" s="209"/>
      <c r="H153" s="160"/>
      <c r="I153" s="199"/>
      <c r="J153" s="189">
        <v>0</v>
      </c>
      <c r="K153" s="216">
        <v>0</v>
      </c>
      <c r="L153" s="179">
        <v>0</v>
      </c>
      <c r="M153" s="226">
        <v>0</v>
      </c>
    </row>
    <row r="154" spans="2:13" ht="12.95" customHeight="1" x14ac:dyDescent="0.15">
      <c r="B154" s="94" t="s">
        <v>10</v>
      </c>
      <c r="C154" s="95" t="s">
        <v>43</v>
      </c>
      <c r="D154" s="96" t="s">
        <v>13</v>
      </c>
      <c r="E154" s="160"/>
      <c r="F154" s="179"/>
      <c r="G154" s="209"/>
      <c r="H154" s="160"/>
      <c r="I154" s="199"/>
      <c r="J154" s="189">
        <v>0</v>
      </c>
      <c r="K154" s="216">
        <v>0</v>
      </c>
      <c r="L154" s="179">
        <v>0</v>
      </c>
      <c r="M154" s="226">
        <v>0</v>
      </c>
    </row>
    <row r="155" spans="2:13" ht="12.95" customHeight="1" x14ac:dyDescent="0.15">
      <c r="B155" s="94" t="s">
        <v>10</v>
      </c>
      <c r="C155" s="95" t="s">
        <v>43</v>
      </c>
      <c r="D155" s="96" t="s">
        <v>208</v>
      </c>
      <c r="E155" s="160"/>
      <c r="F155" s="179"/>
      <c r="G155" s="209"/>
      <c r="H155" s="160"/>
      <c r="I155" s="199"/>
      <c r="J155" s="189">
        <v>0</v>
      </c>
      <c r="K155" s="216">
        <v>0</v>
      </c>
      <c r="L155" s="179">
        <v>0</v>
      </c>
      <c r="M155" s="226">
        <v>0</v>
      </c>
    </row>
    <row r="156" spans="2:13" ht="12.95" customHeight="1" x14ac:dyDescent="0.15">
      <c r="B156" s="94" t="s">
        <v>10</v>
      </c>
      <c r="C156" s="95" t="s">
        <v>43</v>
      </c>
      <c r="D156" s="96" t="s">
        <v>17</v>
      </c>
      <c r="E156" s="160"/>
      <c r="F156" s="179"/>
      <c r="G156" s="209"/>
      <c r="H156" s="160"/>
      <c r="I156" s="199"/>
      <c r="J156" s="189">
        <v>0</v>
      </c>
      <c r="K156" s="216">
        <v>0</v>
      </c>
      <c r="L156" s="179">
        <v>0</v>
      </c>
      <c r="M156" s="226">
        <v>0</v>
      </c>
    </row>
    <row r="157" spans="2:13" ht="12.95" customHeight="1" x14ac:dyDescent="0.15">
      <c r="B157" s="94" t="s">
        <v>10</v>
      </c>
      <c r="C157" s="95" t="s">
        <v>43</v>
      </c>
      <c r="D157" s="96" t="s">
        <v>30</v>
      </c>
      <c r="E157" s="160"/>
      <c r="F157" s="179">
        <v>6</v>
      </c>
      <c r="G157" s="209">
        <v>6</v>
      </c>
      <c r="H157" s="160">
        <v>0</v>
      </c>
      <c r="I157" s="199"/>
      <c r="J157" s="189">
        <v>0</v>
      </c>
      <c r="K157" s="216">
        <v>0</v>
      </c>
      <c r="L157" s="179">
        <v>6</v>
      </c>
      <c r="M157" s="226">
        <v>6</v>
      </c>
    </row>
    <row r="158" spans="2:13" ht="12.95" customHeight="1" x14ac:dyDescent="0.15">
      <c r="B158" s="94" t="s">
        <v>10</v>
      </c>
      <c r="C158" s="95" t="s">
        <v>43</v>
      </c>
      <c r="D158" s="96" t="s">
        <v>209</v>
      </c>
      <c r="E158" s="160"/>
      <c r="F158" s="179"/>
      <c r="G158" s="209"/>
      <c r="H158" s="160"/>
      <c r="I158" s="199"/>
      <c r="J158" s="189">
        <v>0</v>
      </c>
      <c r="K158" s="216">
        <v>0</v>
      </c>
      <c r="L158" s="179">
        <v>0</v>
      </c>
      <c r="M158" s="226">
        <v>0</v>
      </c>
    </row>
    <row r="159" spans="2:13" ht="12.95" customHeight="1" x14ac:dyDescent="0.15">
      <c r="B159" s="94" t="s">
        <v>10</v>
      </c>
      <c r="C159" s="95" t="s">
        <v>43</v>
      </c>
      <c r="D159" s="96" t="s">
        <v>40</v>
      </c>
      <c r="E159" s="160"/>
      <c r="F159" s="179"/>
      <c r="G159" s="209"/>
      <c r="H159" s="160"/>
      <c r="I159" s="199"/>
      <c r="J159" s="189">
        <v>0</v>
      </c>
      <c r="K159" s="216">
        <v>0</v>
      </c>
      <c r="L159" s="179">
        <v>0</v>
      </c>
      <c r="M159" s="226">
        <v>0</v>
      </c>
    </row>
    <row r="160" spans="2:13" ht="12.95" customHeight="1" x14ac:dyDescent="0.15">
      <c r="B160" s="94" t="s">
        <v>10</v>
      </c>
      <c r="C160" s="95" t="s">
        <v>43</v>
      </c>
      <c r="D160" s="96" t="s">
        <v>26</v>
      </c>
      <c r="E160" s="160"/>
      <c r="F160" s="179"/>
      <c r="G160" s="209"/>
      <c r="H160" s="160">
        <v>0</v>
      </c>
      <c r="I160" s="199"/>
      <c r="J160" s="189">
        <v>0</v>
      </c>
      <c r="K160" s="216">
        <v>0</v>
      </c>
      <c r="L160" s="179">
        <v>0</v>
      </c>
      <c r="M160" s="226">
        <v>0</v>
      </c>
    </row>
    <row r="161" spans="2:13" ht="12.95" customHeight="1" x14ac:dyDescent="0.15">
      <c r="B161" s="89" t="s">
        <v>10</v>
      </c>
      <c r="C161" s="90" t="s">
        <v>43</v>
      </c>
      <c r="D161" s="112" t="s">
        <v>46</v>
      </c>
      <c r="E161" s="164">
        <v>1868</v>
      </c>
      <c r="F161" s="181">
        <v>152</v>
      </c>
      <c r="G161" s="45">
        <v>2020</v>
      </c>
      <c r="H161" s="164">
        <v>0</v>
      </c>
      <c r="I161" s="201">
        <v>0</v>
      </c>
      <c r="J161" s="191">
        <v>0</v>
      </c>
      <c r="K161" s="218">
        <v>1868</v>
      </c>
      <c r="L161" s="181">
        <v>152</v>
      </c>
      <c r="M161" s="228">
        <v>2020</v>
      </c>
    </row>
    <row r="162" spans="2:13" ht="12.95" customHeight="1" x14ac:dyDescent="0.15">
      <c r="B162" s="94" t="s">
        <v>205</v>
      </c>
      <c r="C162" s="95" t="s">
        <v>43</v>
      </c>
      <c r="D162" s="96" t="s">
        <v>6</v>
      </c>
      <c r="E162" s="160"/>
      <c r="F162" s="179"/>
      <c r="G162" s="209"/>
      <c r="H162" s="160"/>
      <c r="I162" s="199"/>
      <c r="J162" s="189">
        <v>0</v>
      </c>
      <c r="K162" s="216">
        <v>0</v>
      </c>
      <c r="L162" s="179">
        <v>0</v>
      </c>
      <c r="M162" s="226">
        <v>0</v>
      </c>
    </row>
    <row r="163" spans="2:13" ht="12.95" customHeight="1" x14ac:dyDescent="0.15">
      <c r="B163" s="94" t="s">
        <v>205</v>
      </c>
      <c r="C163" s="95" t="s">
        <v>43</v>
      </c>
      <c r="D163" s="96" t="s">
        <v>8</v>
      </c>
      <c r="E163" s="160"/>
      <c r="F163" s="179"/>
      <c r="G163" s="209"/>
      <c r="H163" s="160"/>
      <c r="I163" s="199"/>
      <c r="J163" s="189">
        <v>0</v>
      </c>
      <c r="K163" s="216">
        <v>0</v>
      </c>
      <c r="L163" s="179">
        <v>0</v>
      </c>
      <c r="M163" s="226">
        <v>0</v>
      </c>
    </row>
    <row r="164" spans="2:13" ht="12.95" customHeight="1" x14ac:dyDescent="0.15">
      <c r="B164" s="94" t="s">
        <v>205</v>
      </c>
      <c r="C164" s="95" t="s">
        <v>43</v>
      </c>
      <c r="D164" s="96" t="s">
        <v>10</v>
      </c>
      <c r="E164" s="160"/>
      <c r="F164" s="179"/>
      <c r="G164" s="209"/>
      <c r="H164" s="160"/>
      <c r="I164" s="199"/>
      <c r="J164" s="189">
        <v>0</v>
      </c>
      <c r="K164" s="216">
        <v>0</v>
      </c>
      <c r="L164" s="179">
        <v>0</v>
      </c>
      <c r="M164" s="226">
        <v>0</v>
      </c>
    </row>
    <row r="165" spans="2:13" ht="12.95" customHeight="1" x14ac:dyDescent="0.15">
      <c r="B165" s="94" t="s">
        <v>205</v>
      </c>
      <c r="C165" s="95" t="s">
        <v>43</v>
      </c>
      <c r="D165" s="96" t="s">
        <v>29</v>
      </c>
      <c r="E165" s="160"/>
      <c r="F165" s="179">
        <v>64</v>
      </c>
      <c r="G165" s="209">
        <v>64</v>
      </c>
      <c r="H165" s="160"/>
      <c r="I165" s="199"/>
      <c r="J165" s="189"/>
      <c r="K165" s="216">
        <v>0</v>
      </c>
      <c r="L165" s="179">
        <v>64</v>
      </c>
      <c r="M165" s="226">
        <v>64</v>
      </c>
    </row>
    <row r="166" spans="2:13" ht="12.95" customHeight="1" x14ac:dyDescent="0.15">
      <c r="B166" s="94" t="s">
        <v>205</v>
      </c>
      <c r="C166" s="95" t="s">
        <v>43</v>
      </c>
      <c r="D166" s="96" t="s">
        <v>12</v>
      </c>
      <c r="E166" s="160"/>
      <c r="F166" s="179"/>
      <c r="G166" s="209"/>
      <c r="H166" s="160"/>
      <c r="I166" s="199"/>
      <c r="J166" s="189">
        <v>0</v>
      </c>
      <c r="K166" s="216">
        <v>0</v>
      </c>
      <c r="L166" s="179">
        <v>0</v>
      </c>
      <c r="M166" s="226">
        <v>0</v>
      </c>
    </row>
    <row r="167" spans="2:13" ht="12.95" customHeight="1" x14ac:dyDescent="0.15">
      <c r="B167" s="94" t="s">
        <v>205</v>
      </c>
      <c r="C167" s="95" t="s">
        <v>43</v>
      </c>
      <c r="D167" s="96" t="s">
        <v>13</v>
      </c>
      <c r="E167" s="160"/>
      <c r="F167" s="179"/>
      <c r="G167" s="209"/>
      <c r="H167" s="160"/>
      <c r="I167" s="199"/>
      <c r="J167" s="189">
        <v>0</v>
      </c>
      <c r="K167" s="216">
        <v>0</v>
      </c>
      <c r="L167" s="179">
        <v>0</v>
      </c>
      <c r="M167" s="226">
        <v>0</v>
      </c>
    </row>
    <row r="168" spans="2:13" ht="12.95" customHeight="1" x14ac:dyDescent="0.15">
      <c r="B168" s="94" t="s">
        <v>205</v>
      </c>
      <c r="C168" s="95" t="s">
        <v>43</v>
      </c>
      <c r="D168" s="96" t="s">
        <v>19</v>
      </c>
      <c r="E168" s="160"/>
      <c r="F168" s="179">
        <v>90</v>
      </c>
      <c r="G168" s="209">
        <v>90</v>
      </c>
      <c r="H168" s="160"/>
      <c r="I168" s="199"/>
      <c r="J168" s="189"/>
      <c r="K168" s="216">
        <v>0</v>
      </c>
      <c r="L168" s="179">
        <v>90</v>
      </c>
      <c r="M168" s="226">
        <v>90</v>
      </c>
    </row>
    <row r="169" spans="2:13" ht="12.95" customHeight="1" x14ac:dyDescent="0.15">
      <c r="B169" s="94" t="s">
        <v>205</v>
      </c>
      <c r="C169" s="95" t="s">
        <v>43</v>
      </c>
      <c r="D169" s="96" t="s">
        <v>208</v>
      </c>
      <c r="E169" s="160"/>
      <c r="F169" s="179"/>
      <c r="G169" s="209"/>
      <c r="H169" s="160"/>
      <c r="I169" s="199"/>
      <c r="J169" s="189">
        <v>0</v>
      </c>
      <c r="K169" s="216">
        <v>0</v>
      </c>
      <c r="L169" s="179">
        <v>0</v>
      </c>
      <c r="M169" s="226">
        <v>0</v>
      </c>
    </row>
    <row r="170" spans="2:13" ht="12.95" customHeight="1" x14ac:dyDescent="0.15">
      <c r="B170" s="94" t="s">
        <v>205</v>
      </c>
      <c r="C170" s="95" t="s">
        <v>43</v>
      </c>
      <c r="D170" s="96" t="s">
        <v>17</v>
      </c>
      <c r="E170" s="160"/>
      <c r="F170" s="179"/>
      <c r="G170" s="209"/>
      <c r="H170" s="160"/>
      <c r="I170" s="199"/>
      <c r="J170" s="189">
        <v>0</v>
      </c>
      <c r="K170" s="216">
        <v>0</v>
      </c>
      <c r="L170" s="179">
        <v>0</v>
      </c>
      <c r="M170" s="226">
        <v>0</v>
      </c>
    </row>
    <row r="171" spans="2:13" ht="12.95" customHeight="1" x14ac:dyDescent="0.15">
      <c r="B171" s="94" t="s">
        <v>205</v>
      </c>
      <c r="C171" s="95" t="s">
        <v>43</v>
      </c>
      <c r="D171" s="96" t="s">
        <v>30</v>
      </c>
      <c r="E171" s="160"/>
      <c r="F171" s="179"/>
      <c r="G171" s="209"/>
      <c r="H171" s="160"/>
      <c r="I171" s="199"/>
      <c r="J171" s="189">
        <v>0</v>
      </c>
      <c r="K171" s="216">
        <v>0</v>
      </c>
      <c r="L171" s="179">
        <v>0</v>
      </c>
      <c r="M171" s="226">
        <v>0</v>
      </c>
    </row>
    <row r="172" spans="2:13" ht="12.95" customHeight="1" x14ac:dyDescent="0.15">
      <c r="B172" s="94" t="s">
        <v>205</v>
      </c>
      <c r="C172" s="95" t="s">
        <v>43</v>
      </c>
      <c r="D172" s="96" t="s">
        <v>40</v>
      </c>
      <c r="E172" s="160"/>
      <c r="F172" s="179"/>
      <c r="G172" s="209"/>
      <c r="H172" s="160"/>
      <c r="I172" s="199"/>
      <c r="J172" s="189">
        <v>0</v>
      </c>
      <c r="K172" s="216">
        <v>0</v>
      </c>
      <c r="L172" s="179">
        <v>0</v>
      </c>
      <c r="M172" s="226">
        <v>0</v>
      </c>
    </row>
    <row r="173" spans="2:13" ht="12.95" customHeight="1" x14ac:dyDescent="0.15">
      <c r="B173" s="94" t="s">
        <v>205</v>
      </c>
      <c r="C173" s="95" t="s">
        <v>43</v>
      </c>
      <c r="D173" s="96" t="s">
        <v>26</v>
      </c>
      <c r="E173" s="160"/>
      <c r="F173" s="179"/>
      <c r="G173" s="209"/>
      <c r="H173" s="160"/>
      <c r="I173" s="199"/>
      <c r="J173" s="189">
        <v>0</v>
      </c>
      <c r="K173" s="216">
        <v>0</v>
      </c>
      <c r="L173" s="179">
        <v>0</v>
      </c>
      <c r="M173" s="226">
        <v>0</v>
      </c>
    </row>
    <row r="174" spans="2:13" ht="12.95" customHeight="1" x14ac:dyDescent="0.15">
      <c r="B174" s="89" t="s">
        <v>205</v>
      </c>
      <c r="C174" s="90" t="s">
        <v>43</v>
      </c>
      <c r="D174" s="112" t="s">
        <v>46</v>
      </c>
      <c r="E174" s="164">
        <v>0</v>
      </c>
      <c r="F174" s="181">
        <v>154</v>
      </c>
      <c r="G174" s="45">
        <v>154</v>
      </c>
      <c r="H174" s="164">
        <v>0</v>
      </c>
      <c r="I174" s="201">
        <v>0</v>
      </c>
      <c r="J174" s="191">
        <v>0</v>
      </c>
      <c r="K174" s="218">
        <v>0</v>
      </c>
      <c r="L174" s="181">
        <v>154</v>
      </c>
      <c r="M174" s="228">
        <v>154</v>
      </c>
    </row>
    <row r="175" spans="2:13" ht="12.95" customHeight="1" x14ac:dyDescent="0.15">
      <c r="B175" s="89" t="s">
        <v>29</v>
      </c>
      <c r="C175" s="90" t="s">
        <v>43</v>
      </c>
      <c r="D175" s="112" t="s">
        <v>19</v>
      </c>
      <c r="E175" s="164"/>
      <c r="F175" s="181">
        <v>109.286</v>
      </c>
      <c r="G175" s="45">
        <v>109.286</v>
      </c>
      <c r="H175" s="164"/>
      <c r="I175" s="201"/>
      <c r="J175" s="191"/>
      <c r="K175" s="218">
        <v>0</v>
      </c>
      <c r="L175" s="181">
        <v>109.286</v>
      </c>
      <c r="M175" s="228">
        <v>109.286</v>
      </c>
    </row>
    <row r="176" spans="2:13" ht="12.95" customHeight="1" x14ac:dyDescent="0.15">
      <c r="B176" s="89" t="s">
        <v>29</v>
      </c>
      <c r="C176" s="90" t="s">
        <v>43</v>
      </c>
      <c r="D176" s="112" t="s">
        <v>46</v>
      </c>
      <c r="E176" s="164">
        <v>0</v>
      </c>
      <c r="F176" s="181">
        <v>109.286</v>
      </c>
      <c r="G176" s="45">
        <v>109.286</v>
      </c>
      <c r="H176" s="164">
        <v>0</v>
      </c>
      <c r="I176" s="201">
        <v>0</v>
      </c>
      <c r="J176" s="191">
        <v>0</v>
      </c>
      <c r="K176" s="218">
        <v>0</v>
      </c>
      <c r="L176" s="181">
        <v>109.286</v>
      </c>
      <c r="M176" s="228">
        <v>109.286</v>
      </c>
    </row>
    <row r="177" spans="2:13" ht="12.95" customHeight="1" x14ac:dyDescent="0.15">
      <c r="B177" s="73" t="s">
        <v>11</v>
      </c>
      <c r="C177" s="74" t="s">
        <v>43</v>
      </c>
      <c r="D177" s="75" t="s">
        <v>4</v>
      </c>
      <c r="E177" s="166"/>
      <c r="F177" s="182"/>
      <c r="G177" s="211"/>
      <c r="H177" s="166">
        <v>73.332999999999956</v>
      </c>
      <c r="I177" s="202">
        <v>2.4000000000000004</v>
      </c>
      <c r="J177" s="192">
        <v>75.732999999999961</v>
      </c>
      <c r="K177" s="219">
        <v>73.332999999999956</v>
      </c>
      <c r="L177" s="182">
        <v>2.4000000000000004</v>
      </c>
      <c r="M177" s="229">
        <v>75.732999999999961</v>
      </c>
    </row>
    <row r="178" spans="2:13" ht="12.95" customHeight="1" x14ac:dyDescent="0.15">
      <c r="B178" s="94" t="s">
        <v>11</v>
      </c>
      <c r="C178" s="95" t="s">
        <v>43</v>
      </c>
      <c r="D178" s="96" t="s">
        <v>5</v>
      </c>
      <c r="E178" s="160"/>
      <c r="F178" s="179"/>
      <c r="G178" s="209"/>
      <c r="H178" s="160">
        <v>7.7329999999999997</v>
      </c>
      <c r="I178" s="199">
        <v>15.200000000000006</v>
      </c>
      <c r="J178" s="189">
        <v>22.933000000000007</v>
      </c>
      <c r="K178" s="216">
        <v>7.7329999999999997</v>
      </c>
      <c r="L178" s="179">
        <v>15.200000000000006</v>
      </c>
      <c r="M178" s="226">
        <v>22.933000000000007</v>
      </c>
    </row>
    <row r="179" spans="2:13" ht="12.95" customHeight="1" x14ac:dyDescent="0.15">
      <c r="B179" s="94" t="s">
        <v>11</v>
      </c>
      <c r="C179" s="95" t="s">
        <v>43</v>
      </c>
      <c r="D179" s="96" t="s">
        <v>6</v>
      </c>
      <c r="E179" s="160"/>
      <c r="F179" s="179"/>
      <c r="G179" s="209"/>
      <c r="H179" s="160">
        <v>0</v>
      </c>
      <c r="I179" s="199"/>
      <c r="J179" s="189">
        <v>0</v>
      </c>
      <c r="K179" s="216">
        <v>0</v>
      </c>
      <c r="L179" s="179">
        <v>0</v>
      </c>
      <c r="M179" s="226">
        <v>0</v>
      </c>
    </row>
    <row r="180" spans="2:13" ht="12.95" customHeight="1" x14ac:dyDescent="0.15">
      <c r="B180" s="94" t="s">
        <v>11</v>
      </c>
      <c r="C180" s="95" t="s">
        <v>43</v>
      </c>
      <c r="D180" s="96" t="s">
        <v>7</v>
      </c>
      <c r="E180" s="160"/>
      <c r="F180" s="179"/>
      <c r="G180" s="209"/>
      <c r="H180" s="160">
        <v>5.3330000000000002</v>
      </c>
      <c r="I180" s="199">
        <v>249.60000000000002</v>
      </c>
      <c r="J180" s="189">
        <v>254.93300000000002</v>
      </c>
      <c r="K180" s="216">
        <v>5.3330000000000002</v>
      </c>
      <c r="L180" s="179">
        <v>249.60000000000002</v>
      </c>
      <c r="M180" s="226">
        <v>254.93300000000002</v>
      </c>
    </row>
    <row r="181" spans="2:13" ht="12.95" customHeight="1" x14ac:dyDescent="0.15">
      <c r="B181" s="94" t="s">
        <v>11</v>
      </c>
      <c r="C181" s="95" t="s">
        <v>43</v>
      </c>
      <c r="D181" s="96" t="s">
        <v>10</v>
      </c>
      <c r="E181" s="160"/>
      <c r="F181" s="179"/>
      <c r="G181" s="209"/>
      <c r="H181" s="160"/>
      <c r="I181" s="199"/>
      <c r="J181" s="189">
        <v>0</v>
      </c>
      <c r="K181" s="216">
        <v>0</v>
      </c>
      <c r="L181" s="179">
        <v>0</v>
      </c>
      <c r="M181" s="226">
        <v>0</v>
      </c>
    </row>
    <row r="182" spans="2:13" ht="12.95" customHeight="1" x14ac:dyDescent="0.15">
      <c r="B182" s="94" t="s">
        <v>11</v>
      </c>
      <c r="C182" s="95" t="s">
        <v>43</v>
      </c>
      <c r="D182" s="96" t="s">
        <v>22</v>
      </c>
      <c r="E182" s="160"/>
      <c r="F182" s="179">
        <v>560</v>
      </c>
      <c r="G182" s="209">
        <v>560</v>
      </c>
      <c r="H182" s="160"/>
      <c r="I182" s="199"/>
      <c r="J182" s="189"/>
      <c r="K182" s="216">
        <v>0</v>
      </c>
      <c r="L182" s="179">
        <v>560</v>
      </c>
      <c r="M182" s="226">
        <v>560</v>
      </c>
    </row>
    <row r="183" spans="2:13" ht="12.95" customHeight="1" x14ac:dyDescent="0.15">
      <c r="B183" s="94" t="s">
        <v>11</v>
      </c>
      <c r="C183" s="95" t="s">
        <v>43</v>
      </c>
      <c r="D183" s="96" t="s">
        <v>12</v>
      </c>
      <c r="E183" s="160"/>
      <c r="F183" s="179">
        <v>76</v>
      </c>
      <c r="G183" s="209">
        <v>76</v>
      </c>
      <c r="H183" s="160"/>
      <c r="I183" s="199"/>
      <c r="J183" s="189"/>
      <c r="K183" s="216">
        <v>0</v>
      </c>
      <c r="L183" s="179">
        <v>76</v>
      </c>
      <c r="M183" s="226">
        <v>76</v>
      </c>
    </row>
    <row r="184" spans="2:13" ht="12.95" customHeight="1" x14ac:dyDescent="0.15">
      <c r="B184" s="94" t="s">
        <v>11</v>
      </c>
      <c r="C184" s="95" t="s">
        <v>43</v>
      </c>
      <c r="D184" s="96" t="s">
        <v>13</v>
      </c>
      <c r="E184" s="160"/>
      <c r="F184" s="179">
        <v>124</v>
      </c>
      <c r="G184" s="209">
        <v>124</v>
      </c>
      <c r="H184" s="160"/>
      <c r="I184" s="199"/>
      <c r="J184" s="189"/>
      <c r="K184" s="216">
        <v>0</v>
      </c>
      <c r="L184" s="179">
        <v>124</v>
      </c>
      <c r="M184" s="226">
        <v>124</v>
      </c>
    </row>
    <row r="185" spans="2:13" ht="12.95" customHeight="1" x14ac:dyDescent="0.15">
      <c r="B185" s="94" t="s">
        <v>11</v>
      </c>
      <c r="C185" s="95" t="s">
        <v>43</v>
      </c>
      <c r="D185" s="96" t="s">
        <v>19</v>
      </c>
      <c r="E185" s="160"/>
      <c r="F185" s="179">
        <v>502.286</v>
      </c>
      <c r="G185" s="209">
        <v>502.286</v>
      </c>
      <c r="H185" s="160"/>
      <c r="I185" s="199"/>
      <c r="J185" s="189"/>
      <c r="K185" s="216">
        <v>0</v>
      </c>
      <c r="L185" s="179">
        <v>502.286</v>
      </c>
      <c r="M185" s="226">
        <v>502.286</v>
      </c>
    </row>
    <row r="186" spans="2:13" ht="12.95" customHeight="1" x14ac:dyDescent="0.15">
      <c r="B186" s="94" t="s">
        <v>11</v>
      </c>
      <c r="C186" s="95" t="s">
        <v>43</v>
      </c>
      <c r="D186" s="96" t="s">
        <v>24</v>
      </c>
      <c r="E186" s="160"/>
      <c r="F186" s="179">
        <v>180</v>
      </c>
      <c r="G186" s="209">
        <v>180</v>
      </c>
      <c r="H186" s="160"/>
      <c r="I186" s="199"/>
      <c r="J186" s="189"/>
      <c r="K186" s="216">
        <v>0</v>
      </c>
      <c r="L186" s="179">
        <v>180</v>
      </c>
      <c r="M186" s="226">
        <v>180</v>
      </c>
    </row>
    <row r="187" spans="2:13" ht="12.95" customHeight="1" x14ac:dyDescent="0.15">
      <c r="B187" s="94" t="s">
        <v>11</v>
      </c>
      <c r="C187" s="95" t="s">
        <v>43</v>
      </c>
      <c r="D187" s="96" t="s">
        <v>210</v>
      </c>
      <c r="E187" s="160"/>
      <c r="F187" s="179">
        <v>240</v>
      </c>
      <c r="G187" s="209">
        <v>240</v>
      </c>
      <c r="H187" s="160"/>
      <c r="I187" s="199"/>
      <c r="J187" s="189"/>
      <c r="K187" s="216">
        <v>0</v>
      </c>
      <c r="L187" s="179">
        <v>240</v>
      </c>
      <c r="M187" s="226">
        <v>240</v>
      </c>
    </row>
    <row r="188" spans="2:13" ht="12.95" customHeight="1" x14ac:dyDescent="0.15">
      <c r="B188" s="94" t="s">
        <v>11</v>
      </c>
      <c r="C188" s="95" t="s">
        <v>43</v>
      </c>
      <c r="D188" s="96" t="s">
        <v>35</v>
      </c>
      <c r="E188" s="160"/>
      <c r="F188" s="179">
        <v>8</v>
      </c>
      <c r="G188" s="209">
        <v>8</v>
      </c>
      <c r="H188" s="160"/>
      <c r="I188" s="199"/>
      <c r="J188" s="189"/>
      <c r="K188" s="216">
        <v>0</v>
      </c>
      <c r="L188" s="179">
        <v>8</v>
      </c>
      <c r="M188" s="226">
        <v>8</v>
      </c>
    </row>
    <row r="189" spans="2:13" ht="12.95" customHeight="1" x14ac:dyDescent="0.15">
      <c r="B189" s="94" t="s">
        <v>11</v>
      </c>
      <c r="C189" s="95" t="s">
        <v>43</v>
      </c>
      <c r="D189" s="96" t="s">
        <v>17</v>
      </c>
      <c r="E189" s="160"/>
      <c r="F189" s="179">
        <v>46.859000000000002</v>
      </c>
      <c r="G189" s="209">
        <v>46.859000000000002</v>
      </c>
      <c r="H189" s="160"/>
      <c r="I189" s="199"/>
      <c r="J189" s="189"/>
      <c r="K189" s="216">
        <v>0</v>
      </c>
      <c r="L189" s="179">
        <v>46.859000000000002</v>
      </c>
      <c r="M189" s="226">
        <v>46.859000000000002</v>
      </c>
    </row>
    <row r="190" spans="2:13" ht="12.95" customHeight="1" x14ac:dyDescent="0.15">
      <c r="B190" s="94" t="s">
        <v>11</v>
      </c>
      <c r="C190" s="95" t="s">
        <v>43</v>
      </c>
      <c r="D190" s="96" t="s">
        <v>36</v>
      </c>
      <c r="E190" s="160"/>
      <c r="F190" s="179">
        <v>168</v>
      </c>
      <c r="G190" s="209">
        <v>168</v>
      </c>
      <c r="H190" s="160"/>
      <c r="I190" s="199"/>
      <c r="J190" s="189"/>
      <c r="K190" s="216">
        <v>0</v>
      </c>
      <c r="L190" s="179">
        <v>168</v>
      </c>
      <c r="M190" s="226">
        <v>168</v>
      </c>
    </row>
    <row r="191" spans="2:13" ht="12.95" customHeight="1" x14ac:dyDescent="0.15">
      <c r="B191" s="94" t="s">
        <v>11</v>
      </c>
      <c r="C191" s="95" t="s">
        <v>43</v>
      </c>
      <c r="D191" s="96" t="s">
        <v>38</v>
      </c>
      <c r="E191" s="160"/>
      <c r="F191" s="179">
        <v>115.428</v>
      </c>
      <c r="G191" s="209">
        <v>115.428</v>
      </c>
      <c r="H191" s="160"/>
      <c r="I191" s="199"/>
      <c r="J191" s="189"/>
      <c r="K191" s="216">
        <v>0</v>
      </c>
      <c r="L191" s="179">
        <v>115.428</v>
      </c>
      <c r="M191" s="226">
        <v>115.428</v>
      </c>
    </row>
    <row r="192" spans="2:13" ht="12.95" customHeight="1" x14ac:dyDescent="0.15">
      <c r="B192" s="94" t="s">
        <v>11</v>
      </c>
      <c r="C192" s="95" t="s">
        <v>43</v>
      </c>
      <c r="D192" s="96" t="s">
        <v>30</v>
      </c>
      <c r="E192" s="160">
        <v>8</v>
      </c>
      <c r="F192" s="179"/>
      <c r="G192" s="209">
        <v>8</v>
      </c>
      <c r="H192" s="160"/>
      <c r="I192" s="199"/>
      <c r="J192" s="189"/>
      <c r="K192" s="216">
        <v>8</v>
      </c>
      <c r="L192" s="179">
        <v>0</v>
      </c>
      <c r="M192" s="226">
        <v>8</v>
      </c>
    </row>
    <row r="193" spans="2:13" ht="12.95" customHeight="1" x14ac:dyDescent="0.15">
      <c r="B193" s="94" t="s">
        <v>11</v>
      </c>
      <c r="C193" s="95" t="s">
        <v>43</v>
      </c>
      <c r="D193" s="96" t="s">
        <v>251</v>
      </c>
      <c r="E193" s="160"/>
      <c r="F193" s="179"/>
      <c r="G193" s="209"/>
      <c r="H193" s="160">
        <v>56</v>
      </c>
      <c r="I193" s="199"/>
      <c r="J193" s="189">
        <v>56</v>
      </c>
      <c r="K193" s="216">
        <v>56</v>
      </c>
      <c r="L193" s="179">
        <v>0</v>
      </c>
      <c r="M193" s="226">
        <v>56</v>
      </c>
    </row>
    <row r="194" spans="2:13" ht="12.95" customHeight="1" x14ac:dyDescent="0.15">
      <c r="B194" s="94" t="s">
        <v>11</v>
      </c>
      <c r="C194" s="95" t="s">
        <v>43</v>
      </c>
      <c r="D194" s="96" t="s">
        <v>215</v>
      </c>
      <c r="E194" s="160"/>
      <c r="F194" s="179"/>
      <c r="G194" s="209"/>
      <c r="H194" s="160">
        <v>1.75</v>
      </c>
      <c r="I194" s="199"/>
      <c r="J194" s="189">
        <v>1.75</v>
      </c>
      <c r="K194" s="216">
        <v>1.75</v>
      </c>
      <c r="L194" s="179">
        <v>0</v>
      </c>
      <c r="M194" s="226">
        <v>1.75</v>
      </c>
    </row>
    <row r="195" spans="2:13" ht="12.95" customHeight="1" x14ac:dyDescent="0.15">
      <c r="B195" s="94" t="s">
        <v>11</v>
      </c>
      <c r="C195" s="95" t="s">
        <v>43</v>
      </c>
      <c r="D195" s="96" t="s">
        <v>26</v>
      </c>
      <c r="E195" s="160">
        <v>1332</v>
      </c>
      <c r="F195" s="179"/>
      <c r="G195" s="209">
        <v>1332</v>
      </c>
      <c r="H195" s="160">
        <v>2997.1750000000002</v>
      </c>
      <c r="I195" s="199">
        <v>0</v>
      </c>
      <c r="J195" s="189">
        <v>2997.1750000000002</v>
      </c>
      <c r="K195" s="216">
        <v>4329.1750000000002</v>
      </c>
      <c r="L195" s="179">
        <v>0</v>
      </c>
      <c r="M195" s="226">
        <v>4329.1750000000002</v>
      </c>
    </row>
    <row r="196" spans="2:13" ht="12.95" customHeight="1" x14ac:dyDescent="0.15">
      <c r="B196" s="89" t="s">
        <v>11</v>
      </c>
      <c r="C196" s="90" t="s">
        <v>43</v>
      </c>
      <c r="D196" s="112" t="s">
        <v>46</v>
      </c>
      <c r="E196" s="164">
        <v>1340</v>
      </c>
      <c r="F196" s="181">
        <v>2020.5729999999999</v>
      </c>
      <c r="G196" s="45">
        <v>3360.5729999999999</v>
      </c>
      <c r="H196" s="164">
        <v>3141.3240000000001</v>
      </c>
      <c r="I196" s="201">
        <v>267.20000000000005</v>
      </c>
      <c r="J196" s="191">
        <v>3408.5240000000003</v>
      </c>
      <c r="K196" s="218">
        <v>4481.3240000000005</v>
      </c>
      <c r="L196" s="181">
        <v>2287.7730000000001</v>
      </c>
      <c r="M196" s="228">
        <v>6769.0969999999998</v>
      </c>
    </row>
    <row r="197" spans="2:13" ht="12.95" customHeight="1" x14ac:dyDescent="0.15">
      <c r="B197" s="94" t="s">
        <v>31</v>
      </c>
      <c r="C197" s="95" t="s">
        <v>43</v>
      </c>
      <c r="D197" s="96" t="s">
        <v>18</v>
      </c>
      <c r="E197" s="160">
        <v>0</v>
      </c>
      <c r="F197" s="179"/>
      <c r="G197" s="209"/>
      <c r="H197" s="160"/>
      <c r="I197" s="199"/>
      <c r="J197" s="189"/>
      <c r="K197" s="216"/>
      <c r="L197" s="179"/>
      <c r="M197" s="226"/>
    </row>
    <row r="198" spans="2:13" ht="12.95" customHeight="1" x14ac:dyDescent="0.15">
      <c r="B198" s="94" t="s">
        <v>31</v>
      </c>
      <c r="C198" s="95" t="s">
        <v>43</v>
      </c>
      <c r="D198" s="96" t="s">
        <v>23</v>
      </c>
      <c r="E198" s="160">
        <v>0</v>
      </c>
      <c r="F198" s="179"/>
      <c r="G198" s="209"/>
      <c r="H198" s="160"/>
      <c r="I198" s="199"/>
      <c r="J198" s="189"/>
      <c r="K198" s="216"/>
      <c r="L198" s="179"/>
      <c r="M198" s="226"/>
    </row>
    <row r="199" spans="2:13" ht="12.95" customHeight="1" x14ac:dyDescent="0.15">
      <c r="B199" s="94" t="s">
        <v>31</v>
      </c>
      <c r="C199" s="95" t="s">
        <v>43</v>
      </c>
      <c r="D199" s="96" t="s">
        <v>37</v>
      </c>
      <c r="E199" s="160">
        <v>0</v>
      </c>
      <c r="F199" s="179"/>
      <c r="G199" s="209"/>
      <c r="H199" s="160"/>
      <c r="I199" s="199"/>
      <c r="J199" s="189"/>
      <c r="K199" s="216"/>
      <c r="L199" s="179"/>
      <c r="M199" s="226"/>
    </row>
    <row r="200" spans="2:13" ht="12.95" customHeight="1" x14ac:dyDescent="0.15">
      <c r="B200" s="94" t="s">
        <v>31</v>
      </c>
      <c r="C200" s="95" t="s">
        <v>43</v>
      </c>
      <c r="D200" s="96" t="s">
        <v>32</v>
      </c>
      <c r="E200" s="160">
        <v>0</v>
      </c>
      <c r="F200" s="179"/>
      <c r="G200" s="209"/>
      <c r="H200" s="160"/>
      <c r="I200" s="199"/>
      <c r="J200" s="189"/>
      <c r="K200" s="216"/>
      <c r="L200" s="179"/>
      <c r="M200" s="226"/>
    </row>
    <row r="201" spans="2:13" ht="12.95" customHeight="1" x14ac:dyDescent="0.15">
      <c r="B201" s="94" t="s">
        <v>31</v>
      </c>
      <c r="C201" s="95" t="s">
        <v>43</v>
      </c>
      <c r="D201" s="96" t="s">
        <v>33</v>
      </c>
      <c r="E201" s="160">
        <v>0</v>
      </c>
      <c r="F201" s="179"/>
      <c r="G201" s="209"/>
      <c r="H201" s="160"/>
      <c r="I201" s="199"/>
      <c r="J201" s="189"/>
      <c r="K201" s="216"/>
      <c r="L201" s="179"/>
      <c r="M201" s="226"/>
    </row>
    <row r="202" spans="2:13" ht="12.95" customHeight="1" x14ac:dyDescent="0.15">
      <c r="B202" s="89" t="s">
        <v>31</v>
      </c>
      <c r="C202" s="90" t="s">
        <v>43</v>
      </c>
      <c r="D202" s="112" t="s">
        <v>46</v>
      </c>
      <c r="E202" s="164">
        <v>0</v>
      </c>
      <c r="F202" s="181">
        <v>0</v>
      </c>
      <c r="G202" s="45">
        <v>0</v>
      </c>
      <c r="H202" s="164">
        <v>0</v>
      </c>
      <c r="I202" s="201">
        <v>0</v>
      </c>
      <c r="J202" s="191">
        <v>0</v>
      </c>
      <c r="K202" s="218">
        <v>0</v>
      </c>
      <c r="L202" s="181">
        <v>0</v>
      </c>
      <c r="M202" s="228">
        <v>0</v>
      </c>
    </row>
    <row r="203" spans="2:13" ht="12.95" customHeight="1" thickBot="1" x14ac:dyDescent="0.2">
      <c r="B203" s="140" t="s">
        <v>22</v>
      </c>
      <c r="C203" s="141" t="s">
        <v>43</v>
      </c>
      <c r="D203" s="142" t="s">
        <v>7</v>
      </c>
      <c r="E203" s="168">
        <v>584</v>
      </c>
      <c r="F203" s="183">
        <v>60</v>
      </c>
      <c r="G203" s="212">
        <v>644</v>
      </c>
      <c r="H203" s="168"/>
      <c r="I203" s="203"/>
      <c r="J203" s="193"/>
      <c r="K203" s="220">
        <v>584</v>
      </c>
      <c r="L203" s="183">
        <v>60</v>
      </c>
      <c r="M203" s="230">
        <v>644</v>
      </c>
    </row>
    <row r="204" spans="2:13" ht="12.95" customHeight="1" x14ac:dyDescent="0.15">
      <c r="B204" s="73" t="s">
        <v>22</v>
      </c>
      <c r="C204" s="74" t="s">
        <v>43</v>
      </c>
      <c r="D204" s="75" t="s">
        <v>8</v>
      </c>
      <c r="E204" s="166">
        <v>298</v>
      </c>
      <c r="F204" s="182">
        <v>44</v>
      </c>
      <c r="G204" s="211">
        <v>342</v>
      </c>
      <c r="H204" s="166"/>
      <c r="I204" s="202"/>
      <c r="J204" s="192"/>
      <c r="K204" s="219">
        <v>298</v>
      </c>
      <c r="L204" s="182">
        <v>44</v>
      </c>
      <c r="M204" s="229">
        <v>342</v>
      </c>
    </row>
    <row r="205" spans="2:13" ht="12.95" customHeight="1" x14ac:dyDescent="0.15">
      <c r="B205" s="94" t="s">
        <v>22</v>
      </c>
      <c r="C205" s="95" t="s">
        <v>43</v>
      </c>
      <c r="D205" s="96" t="s">
        <v>27</v>
      </c>
      <c r="E205" s="160"/>
      <c r="F205" s="179"/>
      <c r="G205" s="209"/>
      <c r="H205" s="160">
        <v>0</v>
      </c>
      <c r="I205" s="199"/>
      <c r="J205" s="189">
        <v>0</v>
      </c>
      <c r="K205" s="216">
        <v>0</v>
      </c>
      <c r="L205" s="179">
        <v>0</v>
      </c>
      <c r="M205" s="226">
        <v>0</v>
      </c>
    </row>
    <row r="206" spans="2:13" ht="12.95" customHeight="1" x14ac:dyDescent="0.15">
      <c r="B206" s="94" t="s">
        <v>22</v>
      </c>
      <c r="C206" s="95" t="s">
        <v>43</v>
      </c>
      <c r="D206" s="96" t="s">
        <v>10</v>
      </c>
      <c r="E206" s="160"/>
      <c r="F206" s="179">
        <v>310</v>
      </c>
      <c r="G206" s="209">
        <v>310</v>
      </c>
      <c r="H206" s="160"/>
      <c r="I206" s="199"/>
      <c r="J206" s="189"/>
      <c r="K206" s="216">
        <v>0</v>
      </c>
      <c r="L206" s="179">
        <v>310</v>
      </c>
      <c r="M206" s="226">
        <v>310</v>
      </c>
    </row>
    <row r="207" spans="2:13" ht="12.95" customHeight="1" x14ac:dyDescent="0.15">
      <c r="B207" s="94" t="s">
        <v>22</v>
      </c>
      <c r="C207" s="95" t="s">
        <v>43</v>
      </c>
      <c r="D207" s="96" t="s">
        <v>11</v>
      </c>
      <c r="E207" s="160">
        <v>4</v>
      </c>
      <c r="F207" s="179"/>
      <c r="G207" s="209">
        <v>4</v>
      </c>
      <c r="H207" s="160"/>
      <c r="I207" s="199"/>
      <c r="J207" s="189"/>
      <c r="K207" s="216">
        <v>4</v>
      </c>
      <c r="L207" s="179">
        <v>0</v>
      </c>
      <c r="M207" s="226">
        <v>4</v>
      </c>
    </row>
    <row r="208" spans="2:13" ht="12.95" customHeight="1" x14ac:dyDescent="0.15">
      <c r="B208" s="94" t="s">
        <v>22</v>
      </c>
      <c r="C208" s="95" t="s">
        <v>43</v>
      </c>
      <c r="D208" s="96" t="s">
        <v>34</v>
      </c>
      <c r="E208" s="160">
        <v>448</v>
      </c>
      <c r="F208" s="179">
        <v>84</v>
      </c>
      <c r="G208" s="209">
        <v>532</v>
      </c>
      <c r="H208" s="160"/>
      <c r="I208" s="199"/>
      <c r="J208" s="189"/>
      <c r="K208" s="216">
        <v>448</v>
      </c>
      <c r="L208" s="179">
        <v>84</v>
      </c>
      <c r="M208" s="226">
        <v>532</v>
      </c>
    </row>
    <row r="209" spans="2:13" ht="12.95" customHeight="1" x14ac:dyDescent="0.15">
      <c r="B209" s="94" t="s">
        <v>22</v>
      </c>
      <c r="C209" s="95" t="s">
        <v>43</v>
      </c>
      <c r="D209" s="96" t="s">
        <v>212</v>
      </c>
      <c r="E209" s="160">
        <v>4</v>
      </c>
      <c r="F209" s="179">
        <v>40</v>
      </c>
      <c r="G209" s="209">
        <v>44</v>
      </c>
      <c r="H209" s="160"/>
      <c r="I209" s="199"/>
      <c r="J209" s="189"/>
      <c r="K209" s="216">
        <v>4</v>
      </c>
      <c r="L209" s="179">
        <v>40</v>
      </c>
      <c r="M209" s="226">
        <v>44</v>
      </c>
    </row>
    <row r="210" spans="2:13" ht="12.95" customHeight="1" x14ac:dyDescent="0.15">
      <c r="B210" s="94" t="s">
        <v>22</v>
      </c>
      <c r="C210" s="95" t="s">
        <v>43</v>
      </c>
      <c r="D210" s="96" t="s">
        <v>12</v>
      </c>
      <c r="E210" s="160">
        <v>672.28500000000008</v>
      </c>
      <c r="F210" s="179">
        <v>645.57299999999987</v>
      </c>
      <c r="G210" s="209">
        <v>1317.8579999999999</v>
      </c>
      <c r="H210" s="160"/>
      <c r="I210" s="199"/>
      <c r="J210" s="189"/>
      <c r="K210" s="216">
        <v>672.28500000000008</v>
      </c>
      <c r="L210" s="179">
        <v>645.57299999999987</v>
      </c>
      <c r="M210" s="226">
        <v>1317.8579999999999</v>
      </c>
    </row>
    <row r="211" spans="2:13" ht="12.95" customHeight="1" x14ac:dyDescent="0.15">
      <c r="B211" s="94" t="s">
        <v>22</v>
      </c>
      <c r="C211" s="95" t="s">
        <v>43</v>
      </c>
      <c r="D211" s="96" t="s">
        <v>262</v>
      </c>
      <c r="E211" s="160">
        <v>114</v>
      </c>
      <c r="F211" s="179">
        <v>22.856999999999999</v>
      </c>
      <c r="G211" s="209">
        <v>136.857</v>
      </c>
      <c r="H211" s="160"/>
      <c r="I211" s="199"/>
      <c r="J211" s="189"/>
      <c r="K211" s="216">
        <v>114</v>
      </c>
      <c r="L211" s="179">
        <v>22.856999999999999</v>
      </c>
      <c r="M211" s="226">
        <v>136.857</v>
      </c>
    </row>
    <row r="212" spans="2:13" ht="12.95" customHeight="1" x14ac:dyDescent="0.15">
      <c r="B212" s="94" t="s">
        <v>22</v>
      </c>
      <c r="C212" s="95" t="s">
        <v>43</v>
      </c>
      <c r="D212" s="96" t="s">
        <v>13</v>
      </c>
      <c r="E212" s="160">
        <v>1094</v>
      </c>
      <c r="F212" s="179">
        <v>2643.5</v>
      </c>
      <c r="G212" s="209">
        <v>3737.5</v>
      </c>
      <c r="H212" s="160"/>
      <c r="I212" s="199"/>
      <c r="J212" s="189"/>
      <c r="K212" s="216">
        <v>1094</v>
      </c>
      <c r="L212" s="179">
        <v>2643.5</v>
      </c>
      <c r="M212" s="226">
        <v>3737.5</v>
      </c>
    </row>
    <row r="213" spans="2:13" ht="12.95" customHeight="1" x14ac:dyDescent="0.15">
      <c r="B213" s="94" t="s">
        <v>22</v>
      </c>
      <c r="C213" s="95" t="s">
        <v>43</v>
      </c>
      <c r="D213" s="96" t="s">
        <v>207</v>
      </c>
      <c r="E213" s="160"/>
      <c r="F213" s="179">
        <v>294</v>
      </c>
      <c r="G213" s="209">
        <v>294</v>
      </c>
      <c r="H213" s="160"/>
      <c r="I213" s="199"/>
      <c r="J213" s="189"/>
      <c r="K213" s="216">
        <v>0</v>
      </c>
      <c r="L213" s="179">
        <v>294</v>
      </c>
      <c r="M213" s="226">
        <v>294</v>
      </c>
    </row>
    <row r="214" spans="2:13" ht="12.95" customHeight="1" x14ac:dyDescent="0.15">
      <c r="B214" s="94" t="s">
        <v>22</v>
      </c>
      <c r="C214" s="95" t="s">
        <v>43</v>
      </c>
      <c r="D214" s="96" t="s">
        <v>19</v>
      </c>
      <c r="E214" s="160">
        <v>185.143</v>
      </c>
      <c r="F214" s="179">
        <v>520.85800000000006</v>
      </c>
      <c r="G214" s="209">
        <v>706.00100000000009</v>
      </c>
      <c r="H214" s="160"/>
      <c r="I214" s="199"/>
      <c r="J214" s="189"/>
      <c r="K214" s="216">
        <v>185.143</v>
      </c>
      <c r="L214" s="179">
        <v>520.85800000000006</v>
      </c>
      <c r="M214" s="226">
        <v>706.00100000000009</v>
      </c>
    </row>
    <row r="215" spans="2:13" ht="12.95" customHeight="1" x14ac:dyDescent="0.15">
      <c r="B215" s="94" t="s">
        <v>22</v>
      </c>
      <c r="C215" s="95" t="s">
        <v>43</v>
      </c>
      <c r="D215" s="96" t="s">
        <v>24</v>
      </c>
      <c r="E215" s="160">
        <v>14</v>
      </c>
      <c r="F215" s="179"/>
      <c r="G215" s="209">
        <v>14</v>
      </c>
      <c r="H215" s="160"/>
      <c r="I215" s="199"/>
      <c r="J215" s="189"/>
      <c r="K215" s="216">
        <v>14</v>
      </c>
      <c r="L215" s="179">
        <v>0</v>
      </c>
      <c r="M215" s="226">
        <v>14</v>
      </c>
    </row>
    <row r="216" spans="2:13" ht="12.95" customHeight="1" x14ac:dyDescent="0.15">
      <c r="B216" s="94" t="s">
        <v>22</v>
      </c>
      <c r="C216" s="95" t="s">
        <v>43</v>
      </c>
      <c r="D216" s="96" t="s">
        <v>210</v>
      </c>
      <c r="E216" s="160">
        <v>250</v>
      </c>
      <c r="F216" s="179">
        <v>812</v>
      </c>
      <c r="G216" s="209">
        <v>1062</v>
      </c>
      <c r="H216" s="160"/>
      <c r="I216" s="199"/>
      <c r="J216" s="189"/>
      <c r="K216" s="216">
        <v>250</v>
      </c>
      <c r="L216" s="179">
        <v>812</v>
      </c>
      <c r="M216" s="226">
        <v>1062</v>
      </c>
    </row>
    <row r="217" spans="2:13" ht="12.95" customHeight="1" x14ac:dyDescent="0.15">
      <c r="B217" s="94" t="s">
        <v>22</v>
      </c>
      <c r="C217" s="95" t="s">
        <v>43</v>
      </c>
      <c r="D217" s="96" t="s">
        <v>35</v>
      </c>
      <c r="E217" s="160">
        <v>18</v>
      </c>
      <c r="F217" s="179">
        <v>180</v>
      </c>
      <c r="G217" s="209">
        <v>198</v>
      </c>
      <c r="H217" s="160"/>
      <c r="I217" s="199"/>
      <c r="J217" s="189"/>
      <c r="K217" s="216">
        <v>18</v>
      </c>
      <c r="L217" s="179">
        <v>180</v>
      </c>
      <c r="M217" s="226">
        <v>198</v>
      </c>
    </row>
    <row r="218" spans="2:13" ht="12.95" customHeight="1" x14ac:dyDescent="0.15">
      <c r="B218" s="94" t="s">
        <v>22</v>
      </c>
      <c r="C218" s="95" t="s">
        <v>43</v>
      </c>
      <c r="D218" s="96" t="s">
        <v>211</v>
      </c>
      <c r="E218" s="160">
        <v>14</v>
      </c>
      <c r="F218" s="179">
        <v>6</v>
      </c>
      <c r="G218" s="209">
        <v>20</v>
      </c>
      <c r="H218" s="160"/>
      <c r="I218" s="199"/>
      <c r="J218" s="189"/>
      <c r="K218" s="216">
        <v>14</v>
      </c>
      <c r="L218" s="179">
        <v>6</v>
      </c>
      <c r="M218" s="226">
        <v>20</v>
      </c>
    </row>
    <row r="219" spans="2:13" ht="12.95" customHeight="1" x14ac:dyDescent="0.15">
      <c r="B219" s="94" t="s">
        <v>22</v>
      </c>
      <c r="C219" s="95" t="s">
        <v>43</v>
      </c>
      <c r="D219" s="96" t="s">
        <v>14</v>
      </c>
      <c r="E219" s="160">
        <v>330</v>
      </c>
      <c r="F219" s="179"/>
      <c r="G219" s="209">
        <v>330</v>
      </c>
      <c r="H219" s="160"/>
      <c r="I219" s="199"/>
      <c r="J219" s="189"/>
      <c r="K219" s="216">
        <v>330</v>
      </c>
      <c r="L219" s="179">
        <v>0</v>
      </c>
      <c r="M219" s="226">
        <v>330</v>
      </c>
    </row>
    <row r="220" spans="2:13" ht="12.95" customHeight="1" x14ac:dyDescent="0.15">
      <c r="B220" s="94" t="s">
        <v>22</v>
      </c>
      <c r="C220" s="95" t="s">
        <v>43</v>
      </c>
      <c r="D220" s="96" t="s">
        <v>17</v>
      </c>
      <c r="E220" s="160">
        <v>252.857</v>
      </c>
      <c r="F220" s="179">
        <v>264.858</v>
      </c>
      <c r="G220" s="209">
        <v>517.71500000000003</v>
      </c>
      <c r="H220" s="160"/>
      <c r="I220" s="199"/>
      <c r="J220" s="189"/>
      <c r="K220" s="216">
        <v>252.857</v>
      </c>
      <c r="L220" s="179">
        <v>264.858</v>
      </c>
      <c r="M220" s="226">
        <v>517.71500000000003</v>
      </c>
    </row>
    <row r="221" spans="2:13" ht="12.95" customHeight="1" x14ac:dyDescent="0.15">
      <c r="B221" s="94" t="s">
        <v>22</v>
      </c>
      <c r="C221" s="95" t="s">
        <v>43</v>
      </c>
      <c r="D221" s="96" t="s">
        <v>36</v>
      </c>
      <c r="E221" s="160">
        <v>280</v>
      </c>
      <c r="F221" s="179">
        <v>120</v>
      </c>
      <c r="G221" s="209">
        <v>400</v>
      </c>
      <c r="H221" s="160"/>
      <c r="I221" s="199"/>
      <c r="J221" s="189"/>
      <c r="K221" s="216">
        <v>280</v>
      </c>
      <c r="L221" s="179">
        <v>120</v>
      </c>
      <c r="M221" s="226">
        <v>400</v>
      </c>
    </row>
    <row r="222" spans="2:13" ht="12.95" customHeight="1" x14ac:dyDescent="0.15">
      <c r="B222" s="94" t="s">
        <v>22</v>
      </c>
      <c r="C222" s="95" t="s">
        <v>43</v>
      </c>
      <c r="D222" s="96" t="s">
        <v>38</v>
      </c>
      <c r="E222" s="160">
        <v>90.572000000000003</v>
      </c>
      <c r="F222" s="179">
        <v>52</v>
      </c>
      <c r="G222" s="209">
        <v>142.572</v>
      </c>
      <c r="H222" s="160"/>
      <c r="I222" s="199"/>
      <c r="J222" s="189"/>
      <c r="K222" s="216">
        <v>90.572000000000003</v>
      </c>
      <c r="L222" s="179">
        <v>52</v>
      </c>
      <c r="M222" s="226">
        <v>142.572</v>
      </c>
    </row>
    <row r="223" spans="2:13" ht="12.95" customHeight="1" x14ac:dyDescent="0.15">
      <c r="B223" s="94" t="s">
        <v>22</v>
      </c>
      <c r="C223" s="95" t="s">
        <v>43</v>
      </c>
      <c r="D223" s="96" t="s">
        <v>37</v>
      </c>
      <c r="E223" s="160">
        <v>655.71399999999994</v>
      </c>
      <c r="F223" s="179">
        <v>144</v>
      </c>
      <c r="G223" s="209">
        <v>799.71399999999994</v>
      </c>
      <c r="H223" s="160"/>
      <c r="I223" s="199"/>
      <c r="J223" s="189"/>
      <c r="K223" s="216">
        <v>655.71399999999994</v>
      </c>
      <c r="L223" s="179">
        <v>144</v>
      </c>
      <c r="M223" s="226">
        <v>799.71399999999994</v>
      </c>
    </row>
    <row r="224" spans="2:13" ht="12.95" customHeight="1" x14ac:dyDescent="0.15">
      <c r="B224" s="94" t="s">
        <v>22</v>
      </c>
      <c r="C224" s="95" t="s">
        <v>43</v>
      </c>
      <c r="D224" s="96" t="s">
        <v>263</v>
      </c>
      <c r="E224" s="160">
        <v>16</v>
      </c>
      <c r="F224" s="179"/>
      <c r="G224" s="209">
        <v>16</v>
      </c>
      <c r="H224" s="160"/>
      <c r="I224" s="199"/>
      <c r="J224" s="189"/>
      <c r="K224" s="216">
        <v>16</v>
      </c>
      <c r="L224" s="179">
        <v>0</v>
      </c>
      <c r="M224" s="226">
        <v>16</v>
      </c>
    </row>
    <row r="225" spans="2:13" ht="12.95" customHeight="1" x14ac:dyDescent="0.15">
      <c r="B225" s="94" t="s">
        <v>22</v>
      </c>
      <c r="C225" s="95" t="s">
        <v>43</v>
      </c>
      <c r="D225" s="96" t="s">
        <v>30</v>
      </c>
      <c r="E225" s="160">
        <v>1136</v>
      </c>
      <c r="F225" s="179">
        <v>134</v>
      </c>
      <c r="G225" s="209">
        <v>1270</v>
      </c>
      <c r="H225" s="160"/>
      <c r="I225" s="199"/>
      <c r="J225" s="189"/>
      <c r="K225" s="216">
        <v>1136</v>
      </c>
      <c r="L225" s="179">
        <v>134</v>
      </c>
      <c r="M225" s="226">
        <v>1270</v>
      </c>
    </row>
    <row r="226" spans="2:13" ht="12.95" customHeight="1" x14ac:dyDescent="0.15">
      <c r="B226" s="94" t="s">
        <v>22</v>
      </c>
      <c r="C226" s="95" t="s">
        <v>43</v>
      </c>
      <c r="D226" s="96" t="s">
        <v>25</v>
      </c>
      <c r="E226" s="160">
        <v>990</v>
      </c>
      <c r="F226" s="179">
        <v>200</v>
      </c>
      <c r="G226" s="209">
        <v>1190</v>
      </c>
      <c r="H226" s="160"/>
      <c r="I226" s="199"/>
      <c r="J226" s="189"/>
      <c r="K226" s="216">
        <v>990</v>
      </c>
      <c r="L226" s="179">
        <v>200</v>
      </c>
      <c r="M226" s="226">
        <v>1190</v>
      </c>
    </row>
    <row r="227" spans="2:13" ht="12.95" customHeight="1" x14ac:dyDescent="0.15">
      <c r="B227" s="94" t="s">
        <v>22</v>
      </c>
      <c r="C227" s="95" t="s">
        <v>43</v>
      </c>
      <c r="D227" s="96" t="s">
        <v>28</v>
      </c>
      <c r="E227" s="160"/>
      <c r="F227" s="179"/>
      <c r="G227" s="209"/>
      <c r="H227" s="160"/>
      <c r="I227" s="199"/>
      <c r="J227" s="189">
        <v>0</v>
      </c>
      <c r="K227" s="216">
        <v>0</v>
      </c>
      <c r="L227" s="179">
        <v>0</v>
      </c>
      <c r="M227" s="226">
        <v>0</v>
      </c>
    </row>
    <row r="228" spans="2:13" ht="12.95" customHeight="1" x14ac:dyDescent="0.15">
      <c r="B228" s="73" t="s">
        <v>22</v>
      </c>
      <c r="C228" s="74" t="s">
        <v>43</v>
      </c>
      <c r="D228" s="75" t="s">
        <v>264</v>
      </c>
      <c r="E228" s="166">
        <v>10</v>
      </c>
      <c r="F228" s="182">
        <v>36</v>
      </c>
      <c r="G228" s="211">
        <v>46</v>
      </c>
      <c r="H228" s="166"/>
      <c r="I228" s="202"/>
      <c r="J228" s="192"/>
      <c r="K228" s="219">
        <v>10</v>
      </c>
      <c r="L228" s="182">
        <v>36</v>
      </c>
      <c r="M228" s="229">
        <v>46</v>
      </c>
    </row>
    <row r="229" spans="2:13" ht="12.95" customHeight="1" x14ac:dyDescent="0.15">
      <c r="B229" s="73" t="s">
        <v>22</v>
      </c>
      <c r="C229" s="74" t="s">
        <v>43</v>
      </c>
      <c r="D229" s="75" t="s">
        <v>213</v>
      </c>
      <c r="E229" s="166"/>
      <c r="F229" s="182">
        <v>28</v>
      </c>
      <c r="G229" s="211">
        <v>28</v>
      </c>
      <c r="H229" s="166"/>
      <c r="I229" s="202"/>
      <c r="J229" s="192"/>
      <c r="K229" s="219">
        <v>0</v>
      </c>
      <c r="L229" s="182">
        <v>28</v>
      </c>
      <c r="M229" s="229">
        <v>28</v>
      </c>
    </row>
    <row r="230" spans="2:13" ht="12.95" customHeight="1" x14ac:dyDescent="0.15">
      <c r="B230" s="94" t="s">
        <v>22</v>
      </c>
      <c r="C230" s="95" t="s">
        <v>43</v>
      </c>
      <c r="D230" s="96" t="s">
        <v>39</v>
      </c>
      <c r="E230" s="160">
        <v>152</v>
      </c>
      <c r="F230" s="179">
        <v>596</v>
      </c>
      <c r="G230" s="209">
        <v>748</v>
      </c>
      <c r="H230" s="160"/>
      <c r="I230" s="199"/>
      <c r="J230" s="189"/>
      <c r="K230" s="216">
        <v>152</v>
      </c>
      <c r="L230" s="179">
        <v>596</v>
      </c>
      <c r="M230" s="226">
        <v>748</v>
      </c>
    </row>
    <row r="231" spans="2:13" ht="12.95" customHeight="1" x14ac:dyDescent="0.15">
      <c r="B231" s="94" t="s">
        <v>22</v>
      </c>
      <c r="C231" s="95" t="s">
        <v>43</v>
      </c>
      <c r="D231" s="96" t="s">
        <v>32</v>
      </c>
      <c r="E231" s="160">
        <v>102</v>
      </c>
      <c r="F231" s="179">
        <v>60</v>
      </c>
      <c r="G231" s="209">
        <v>162</v>
      </c>
      <c r="H231" s="160"/>
      <c r="I231" s="199"/>
      <c r="J231" s="189"/>
      <c r="K231" s="216">
        <v>102</v>
      </c>
      <c r="L231" s="179">
        <v>60</v>
      </c>
      <c r="M231" s="226">
        <v>162</v>
      </c>
    </row>
    <row r="232" spans="2:13" ht="12.95" customHeight="1" x14ac:dyDescent="0.15">
      <c r="B232" s="94" t="s">
        <v>22</v>
      </c>
      <c r="C232" s="95" t="s">
        <v>43</v>
      </c>
      <c r="D232" s="96" t="s">
        <v>214</v>
      </c>
      <c r="E232" s="160">
        <v>40</v>
      </c>
      <c r="F232" s="179">
        <v>82</v>
      </c>
      <c r="G232" s="209">
        <v>122</v>
      </c>
      <c r="H232" s="160"/>
      <c r="I232" s="199"/>
      <c r="J232" s="189"/>
      <c r="K232" s="216">
        <v>40</v>
      </c>
      <c r="L232" s="179">
        <v>82</v>
      </c>
      <c r="M232" s="226">
        <v>122</v>
      </c>
    </row>
    <row r="233" spans="2:13" ht="12.95" customHeight="1" x14ac:dyDescent="0.15">
      <c r="B233" s="94" t="s">
        <v>22</v>
      </c>
      <c r="C233" s="95" t="s">
        <v>43</v>
      </c>
      <c r="D233" s="96" t="s">
        <v>251</v>
      </c>
      <c r="E233" s="160"/>
      <c r="F233" s="179"/>
      <c r="G233" s="209"/>
      <c r="H233" s="160">
        <v>10.413</v>
      </c>
      <c r="I233" s="199"/>
      <c r="J233" s="189">
        <v>10.413</v>
      </c>
      <c r="K233" s="216">
        <v>10.413</v>
      </c>
      <c r="L233" s="179">
        <v>0</v>
      </c>
      <c r="M233" s="226">
        <v>10.413</v>
      </c>
    </row>
    <row r="234" spans="2:13" ht="12.95" customHeight="1" x14ac:dyDescent="0.15">
      <c r="B234" s="94" t="s">
        <v>22</v>
      </c>
      <c r="C234" s="95" t="s">
        <v>43</v>
      </c>
      <c r="D234" s="96" t="s">
        <v>266</v>
      </c>
      <c r="E234" s="160">
        <v>12</v>
      </c>
      <c r="F234" s="179"/>
      <c r="G234" s="209">
        <v>12</v>
      </c>
      <c r="H234" s="160"/>
      <c r="I234" s="199"/>
      <c r="J234" s="189"/>
      <c r="K234" s="216">
        <v>12</v>
      </c>
      <c r="L234" s="179">
        <v>0</v>
      </c>
      <c r="M234" s="226">
        <v>12</v>
      </c>
    </row>
    <row r="235" spans="2:13" ht="12.95" customHeight="1" x14ac:dyDescent="0.15">
      <c r="B235" s="94" t="s">
        <v>22</v>
      </c>
      <c r="C235" s="95" t="s">
        <v>43</v>
      </c>
      <c r="D235" s="96" t="s">
        <v>215</v>
      </c>
      <c r="E235" s="160">
        <v>370</v>
      </c>
      <c r="F235" s="179">
        <v>158</v>
      </c>
      <c r="G235" s="209">
        <v>528</v>
      </c>
      <c r="H235" s="160"/>
      <c r="I235" s="199"/>
      <c r="J235" s="189"/>
      <c r="K235" s="216">
        <v>370</v>
      </c>
      <c r="L235" s="179">
        <v>158</v>
      </c>
      <c r="M235" s="226">
        <v>528</v>
      </c>
    </row>
    <row r="236" spans="2:13" ht="12.95" customHeight="1" x14ac:dyDescent="0.15">
      <c r="B236" s="94" t="s">
        <v>22</v>
      </c>
      <c r="C236" s="95" t="s">
        <v>43</v>
      </c>
      <c r="D236" s="96" t="s">
        <v>26</v>
      </c>
      <c r="E236" s="160"/>
      <c r="F236" s="179"/>
      <c r="G236" s="209"/>
      <c r="H236" s="160">
        <v>172.375</v>
      </c>
      <c r="I236" s="199">
        <v>4.375</v>
      </c>
      <c r="J236" s="189">
        <v>176.75</v>
      </c>
      <c r="K236" s="216">
        <v>172.375</v>
      </c>
      <c r="L236" s="179">
        <v>4.375</v>
      </c>
      <c r="M236" s="226">
        <v>176.75</v>
      </c>
    </row>
    <row r="237" spans="2:13" ht="12.95" customHeight="1" x14ac:dyDescent="0.15">
      <c r="B237" s="89" t="s">
        <v>22</v>
      </c>
      <c r="C237" s="90" t="s">
        <v>43</v>
      </c>
      <c r="D237" s="112" t="s">
        <v>46</v>
      </c>
      <c r="E237" s="164">
        <v>8136.5709999999999</v>
      </c>
      <c r="F237" s="181">
        <v>7537.6460000000006</v>
      </c>
      <c r="G237" s="45">
        <v>15674.217000000001</v>
      </c>
      <c r="H237" s="164">
        <v>182.78800000000001</v>
      </c>
      <c r="I237" s="201">
        <v>4.375</v>
      </c>
      <c r="J237" s="191">
        <v>187.16300000000001</v>
      </c>
      <c r="K237" s="218">
        <v>8319.3590000000004</v>
      </c>
      <c r="L237" s="181">
        <v>7542.0210000000006</v>
      </c>
      <c r="M237" s="228">
        <v>15861.380000000001</v>
      </c>
    </row>
    <row r="238" spans="2:13" ht="12.95" customHeight="1" x14ac:dyDescent="0.15">
      <c r="B238" s="94" t="s">
        <v>34</v>
      </c>
      <c r="C238" s="95" t="s">
        <v>43</v>
      </c>
      <c r="D238" s="96" t="s">
        <v>22</v>
      </c>
      <c r="E238" s="160">
        <v>168</v>
      </c>
      <c r="F238" s="179">
        <v>260</v>
      </c>
      <c r="G238" s="209">
        <v>428</v>
      </c>
      <c r="H238" s="160"/>
      <c r="I238" s="199"/>
      <c r="J238" s="189"/>
      <c r="K238" s="216">
        <v>168</v>
      </c>
      <c r="L238" s="179">
        <v>260</v>
      </c>
      <c r="M238" s="226">
        <v>428</v>
      </c>
    </row>
    <row r="239" spans="2:13" ht="12.95" customHeight="1" x14ac:dyDescent="0.15">
      <c r="B239" s="94" t="s">
        <v>34</v>
      </c>
      <c r="C239" s="95" t="s">
        <v>43</v>
      </c>
      <c r="D239" s="96" t="s">
        <v>207</v>
      </c>
      <c r="E239" s="160">
        <v>124</v>
      </c>
      <c r="F239" s="179"/>
      <c r="G239" s="209">
        <v>124</v>
      </c>
      <c r="H239" s="160"/>
      <c r="I239" s="199"/>
      <c r="J239" s="189"/>
      <c r="K239" s="216">
        <v>124</v>
      </c>
      <c r="L239" s="179">
        <v>0</v>
      </c>
      <c r="M239" s="226">
        <v>124</v>
      </c>
    </row>
    <row r="240" spans="2:13" ht="12.95" customHeight="1" x14ac:dyDescent="0.15">
      <c r="B240" s="89" t="s">
        <v>34</v>
      </c>
      <c r="C240" s="90" t="s">
        <v>43</v>
      </c>
      <c r="D240" s="112" t="s">
        <v>46</v>
      </c>
      <c r="E240" s="164">
        <v>292</v>
      </c>
      <c r="F240" s="181">
        <v>260</v>
      </c>
      <c r="G240" s="45">
        <v>552</v>
      </c>
      <c r="H240" s="164">
        <v>0</v>
      </c>
      <c r="I240" s="201">
        <v>0</v>
      </c>
      <c r="J240" s="191">
        <v>0</v>
      </c>
      <c r="K240" s="218">
        <v>292</v>
      </c>
      <c r="L240" s="181">
        <v>260</v>
      </c>
      <c r="M240" s="228">
        <v>552</v>
      </c>
    </row>
    <row r="241" spans="2:13" ht="12.95" customHeight="1" x14ac:dyDescent="0.15">
      <c r="B241" s="94" t="s">
        <v>212</v>
      </c>
      <c r="C241" s="95" t="s">
        <v>43</v>
      </c>
      <c r="D241" s="96" t="s">
        <v>22</v>
      </c>
      <c r="E241" s="160">
        <v>102</v>
      </c>
      <c r="F241" s="179"/>
      <c r="G241" s="209">
        <v>102</v>
      </c>
      <c r="H241" s="160"/>
      <c r="I241" s="199"/>
      <c r="J241" s="189"/>
      <c r="K241" s="216">
        <v>102</v>
      </c>
      <c r="L241" s="179">
        <v>0</v>
      </c>
      <c r="M241" s="226">
        <v>102</v>
      </c>
    </row>
    <row r="242" spans="2:13" ht="12.95" customHeight="1" x14ac:dyDescent="0.15">
      <c r="B242" s="89" t="s">
        <v>212</v>
      </c>
      <c r="C242" s="90" t="s">
        <v>43</v>
      </c>
      <c r="D242" s="112" t="s">
        <v>46</v>
      </c>
      <c r="E242" s="164">
        <v>102</v>
      </c>
      <c r="F242" s="181">
        <v>0</v>
      </c>
      <c r="G242" s="45">
        <v>102</v>
      </c>
      <c r="H242" s="164">
        <v>0</v>
      </c>
      <c r="I242" s="201">
        <v>0</v>
      </c>
      <c r="J242" s="191">
        <v>0</v>
      </c>
      <c r="K242" s="218">
        <v>102</v>
      </c>
      <c r="L242" s="181">
        <v>0</v>
      </c>
      <c r="M242" s="228">
        <v>102</v>
      </c>
    </row>
    <row r="243" spans="2:13" ht="12.95" customHeight="1" x14ac:dyDescent="0.15">
      <c r="B243" s="94" t="s">
        <v>23</v>
      </c>
      <c r="C243" s="95" t="s">
        <v>43</v>
      </c>
      <c r="D243" s="96" t="s">
        <v>18</v>
      </c>
      <c r="E243" s="160"/>
      <c r="F243" s="179"/>
      <c r="G243" s="209"/>
      <c r="H243" s="160">
        <v>0</v>
      </c>
      <c r="I243" s="199">
        <v>0</v>
      </c>
      <c r="J243" s="189">
        <v>0</v>
      </c>
      <c r="K243" s="216">
        <v>0</v>
      </c>
      <c r="L243" s="179">
        <v>0</v>
      </c>
      <c r="M243" s="226">
        <v>0</v>
      </c>
    </row>
    <row r="244" spans="2:13" ht="12.95" customHeight="1" x14ac:dyDescent="0.15">
      <c r="B244" s="94" t="s">
        <v>23</v>
      </c>
      <c r="C244" s="95" t="s">
        <v>43</v>
      </c>
      <c r="D244" s="96" t="s">
        <v>7</v>
      </c>
      <c r="E244" s="160"/>
      <c r="F244" s="179"/>
      <c r="G244" s="209"/>
      <c r="H244" s="160">
        <v>13.500999999999999</v>
      </c>
      <c r="I244" s="199"/>
      <c r="J244" s="189">
        <v>13.500999999999999</v>
      </c>
      <c r="K244" s="216">
        <v>13.500999999999999</v>
      </c>
      <c r="L244" s="179">
        <v>0</v>
      </c>
      <c r="M244" s="226">
        <v>13.500999999999999</v>
      </c>
    </row>
    <row r="245" spans="2:13" ht="12.95" customHeight="1" x14ac:dyDescent="0.15">
      <c r="B245" s="94" t="s">
        <v>23</v>
      </c>
      <c r="C245" s="95" t="s">
        <v>43</v>
      </c>
      <c r="D245" s="96" t="s">
        <v>37</v>
      </c>
      <c r="E245" s="160"/>
      <c r="F245" s="179"/>
      <c r="G245" s="209"/>
      <c r="H245" s="160">
        <v>0</v>
      </c>
      <c r="I245" s="199">
        <v>0</v>
      </c>
      <c r="J245" s="189">
        <v>0</v>
      </c>
      <c r="K245" s="216">
        <v>0</v>
      </c>
      <c r="L245" s="179">
        <v>0</v>
      </c>
      <c r="M245" s="226">
        <v>0</v>
      </c>
    </row>
    <row r="246" spans="2:13" ht="12.95" customHeight="1" x14ac:dyDescent="0.15">
      <c r="B246" s="89" t="s">
        <v>23</v>
      </c>
      <c r="C246" s="90" t="s">
        <v>43</v>
      </c>
      <c r="D246" s="112" t="s">
        <v>46</v>
      </c>
      <c r="E246" s="164">
        <v>0</v>
      </c>
      <c r="F246" s="181">
        <v>0</v>
      </c>
      <c r="G246" s="45">
        <v>0</v>
      </c>
      <c r="H246" s="164">
        <v>13.500999999999999</v>
      </c>
      <c r="I246" s="201">
        <v>0</v>
      </c>
      <c r="J246" s="191">
        <v>13.500999999999999</v>
      </c>
      <c r="K246" s="218">
        <v>13.500999999999999</v>
      </c>
      <c r="L246" s="181">
        <v>0</v>
      </c>
      <c r="M246" s="228">
        <v>13.500999999999999</v>
      </c>
    </row>
    <row r="247" spans="2:13" ht="12.95" customHeight="1" x14ac:dyDescent="0.15">
      <c r="B247" s="94" t="s">
        <v>12</v>
      </c>
      <c r="C247" s="95" t="s">
        <v>43</v>
      </c>
      <c r="D247" s="96" t="s">
        <v>18</v>
      </c>
      <c r="E247" s="160">
        <v>106.071</v>
      </c>
      <c r="F247" s="179">
        <v>3.214</v>
      </c>
      <c r="G247" s="209">
        <v>109.285</v>
      </c>
      <c r="H247" s="160"/>
      <c r="I247" s="199"/>
      <c r="J247" s="189">
        <v>0</v>
      </c>
      <c r="K247" s="216">
        <v>106.071</v>
      </c>
      <c r="L247" s="179">
        <v>3.214</v>
      </c>
      <c r="M247" s="226">
        <v>109.285</v>
      </c>
    </row>
    <row r="248" spans="2:13" ht="12.95" customHeight="1" x14ac:dyDescent="0.15">
      <c r="B248" s="94" t="s">
        <v>12</v>
      </c>
      <c r="C248" s="95" t="s">
        <v>43</v>
      </c>
      <c r="D248" s="96" t="s">
        <v>8</v>
      </c>
      <c r="E248" s="160"/>
      <c r="F248" s="179"/>
      <c r="G248" s="209"/>
      <c r="H248" s="160"/>
      <c r="I248" s="199"/>
      <c r="J248" s="189">
        <v>0</v>
      </c>
      <c r="K248" s="216">
        <v>0</v>
      </c>
      <c r="L248" s="179">
        <v>0</v>
      </c>
      <c r="M248" s="226">
        <v>0</v>
      </c>
    </row>
    <row r="249" spans="2:13" ht="12.95" customHeight="1" x14ac:dyDescent="0.15">
      <c r="B249" s="94" t="s">
        <v>12</v>
      </c>
      <c r="C249" s="95" t="s">
        <v>43</v>
      </c>
      <c r="D249" s="96" t="s">
        <v>10</v>
      </c>
      <c r="E249" s="160"/>
      <c r="F249" s="179"/>
      <c r="G249" s="209"/>
      <c r="H249" s="160"/>
      <c r="I249" s="199"/>
      <c r="J249" s="189">
        <v>0</v>
      </c>
      <c r="K249" s="216">
        <v>0</v>
      </c>
      <c r="L249" s="179">
        <v>0</v>
      </c>
      <c r="M249" s="226">
        <v>0</v>
      </c>
    </row>
    <row r="250" spans="2:13" ht="12.95" customHeight="1" x14ac:dyDescent="0.15">
      <c r="B250" s="94" t="s">
        <v>12</v>
      </c>
      <c r="C250" s="95" t="s">
        <v>43</v>
      </c>
      <c r="D250" s="96" t="s">
        <v>11</v>
      </c>
      <c r="E250" s="160"/>
      <c r="F250" s="179"/>
      <c r="G250" s="209"/>
      <c r="H250" s="160"/>
      <c r="I250" s="199"/>
      <c r="J250" s="189">
        <v>0</v>
      </c>
      <c r="K250" s="216">
        <v>0</v>
      </c>
      <c r="L250" s="179">
        <v>0</v>
      </c>
      <c r="M250" s="226">
        <v>0</v>
      </c>
    </row>
    <row r="251" spans="2:13" ht="12.95" customHeight="1" x14ac:dyDescent="0.15">
      <c r="B251" s="94" t="s">
        <v>12</v>
      </c>
      <c r="C251" s="95" t="s">
        <v>43</v>
      </c>
      <c r="D251" s="96" t="s">
        <v>22</v>
      </c>
      <c r="E251" s="160">
        <v>611.85699999999997</v>
      </c>
      <c r="F251" s="179">
        <v>297.64300000000003</v>
      </c>
      <c r="G251" s="209">
        <v>909.5</v>
      </c>
      <c r="H251" s="160"/>
      <c r="I251" s="199"/>
      <c r="J251" s="189"/>
      <c r="K251" s="216">
        <v>611.85699999999997</v>
      </c>
      <c r="L251" s="179">
        <v>297.64300000000003</v>
      </c>
      <c r="M251" s="226">
        <v>909.5</v>
      </c>
    </row>
    <row r="252" spans="2:13" ht="12.95" customHeight="1" x14ac:dyDescent="0.15">
      <c r="B252" s="94" t="s">
        <v>12</v>
      </c>
      <c r="C252" s="95" t="s">
        <v>43</v>
      </c>
      <c r="D252" s="96" t="s">
        <v>19</v>
      </c>
      <c r="E252" s="160"/>
      <c r="F252" s="179">
        <v>6.4290000000000003</v>
      </c>
      <c r="G252" s="209">
        <v>6.4290000000000003</v>
      </c>
      <c r="H252" s="160"/>
      <c r="I252" s="199"/>
      <c r="J252" s="189"/>
      <c r="K252" s="216">
        <v>0</v>
      </c>
      <c r="L252" s="179">
        <v>6.4290000000000003</v>
      </c>
      <c r="M252" s="226">
        <v>6.4290000000000003</v>
      </c>
    </row>
    <row r="253" spans="2:13" ht="12.95" customHeight="1" x14ac:dyDescent="0.15">
      <c r="B253" s="94" t="s">
        <v>12</v>
      </c>
      <c r="C253" s="95" t="s">
        <v>43</v>
      </c>
      <c r="D253" s="96" t="s">
        <v>30</v>
      </c>
      <c r="E253" s="160"/>
      <c r="F253" s="179"/>
      <c r="G253" s="209"/>
      <c r="H253" s="160"/>
      <c r="I253" s="199"/>
      <c r="J253" s="189">
        <v>0</v>
      </c>
      <c r="K253" s="216">
        <v>0</v>
      </c>
      <c r="L253" s="179">
        <v>0</v>
      </c>
      <c r="M253" s="226">
        <v>0</v>
      </c>
    </row>
    <row r="254" spans="2:13" ht="12.95" customHeight="1" x14ac:dyDescent="0.15">
      <c r="B254" s="94" t="s">
        <v>12</v>
      </c>
      <c r="C254" s="95" t="s">
        <v>43</v>
      </c>
      <c r="D254" s="96" t="s">
        <v>209</v>
      </c>
      <c r="E254" s="160"/>
      <c r="F254" s="179"/>
      <c r="G254" s="209"/>
      <c r="H254" s="160"/>
      <c r="I254" s="199"/>
      <c r="J254" s="189">
        <v>0</v>
      </c>
      <c r="K254" s="216">
        <v>0</v>
      </c>
      <c r="L254" s="179">
        <v>0</v>
      </c>
      <c r="M254" s="226">
        <v>0</v>
      </c>
    </row>
    <row r="255" spans="2:13" ht="12.95" customHeight="1" x14ac:dyDescent="0.15">
      <c r="B255" s="89" t="s">
        <v>12</v>
      </c>
      <c r="C255" s="90" t="s">
        <v>43</v>
      </c>
      <c r="D255" s="112" t="s">
        <v>46</v>
      </c>
      <c r="E255" s="164">
        <v>717.928</v>
      </c>
      <c r="F255" s="181">
        <v>307.286</v>
      </c>
      <c r="G255" s="45">
        <v>1025.2139999999999</v>
      </c>
      <c r="H255" s="164">
        <v>0</v>
      </c>
      <c r="I255" s="201">
        <v>0</v>
      </c>
      <c r="J255" s="191">
        <v>0</v>
      </c>
      <c r="K255" s="218">
        <v>717.928</v>
      </c>
      <c r="L255" s="181">
        <v>307.286</v>
      </c>
      <c r="M255" s="228">
        <v>1025.2139999999999</v>
      </c>
    </row>
    <row r="256" spans="2:13" ht="12.95" customHeight="1" x14ac:dyDescent="0.15">
      <c r="B256" s="94" t="s">
        <v>262</v>
      </c>
      <c r="C256" s="95" t="s">
        <v>43</v>
      </c>
      <c r="D256" s="96" t="s">
        <v>22</v>
      </c>
      <c r="E256" s="160">
        <v>49.713999999999999</v>
      </c>
      <c r="F256" s="179">
        <v>25.143000000000001</v>
      </c>
      <c r="G256" s="209">
        <v>74.856999999999999</v>
      </c>
      <c r="H256" s="160"/>
      <c r="I256" s="199"/>
      <c r="J256" s="189"/>
      <c r="K256" s="216">
        <v>49.713999999999999</v>
      </c>
      <c r="L256" s="179">
        <v>25.143000000000001</v>
      </c>
      <c r="M256" s="226">
        <v>74.856999999999999</v>
      </c>
    </row>
    <row r="257" spans="2:13" ht="12.95" customHeight="1" x14ac:dyDescent="0.15">
      <c r="B257" s="89" t="s">
        <v>262</v>
      </c>
      <c r="C257" s="90" t="s">
        <v>43</v>
      </c>
      <c r="D257" s="112" t="s">
        <v>46</v>
      </c>
      <c r="E257" s="164">
        <v>49.713999999999999</v>
      </c>
      <c r="F257" s="181">
        <v>25.143000000000001</v>
      </c>
      <c r="G257" s="45">
        <v>74.856999999999999</v>
      </c>
      <c r="H257" s="164">
        <v>0</v>
      </c>
      <c r="I257" s="201">
        <v>0</v>
      </c>
      <c r="J257" s="191">
        <v>0</v>
      </c>
      <c r="K257" s="218">
        <v>49.713999999999999</v>
      </c>
      <c r="L257" s="181">
        <v>25.143000000000001</v>
      </c>
      <c r="M257" s="228">
        <v>74.856999999999999</v>
      </c>
    </row>
    <row r="258" spans="2:13" ht="12.95" customHeight="1" x14ac:dyDescent="0.15">
      <c r="B258" s="94" t="s">
        <v>13</v>
      </c>
      <c r="C258" s="95" t="s">
        <v>43</v>
      </c>
      <c r="D258" s="96" t="s">
        <v>18</v>
      </c>
      <c r="E258" s="160"/>
      <c r="F258" s="179"/>
      <c r="G258" s="209"/>
      <c r="H258" s="160">
        <v>0</v>
      </c>
      <c r="I258" s="199"/>
      <c r="J258" s="189">
        <v>0</v>
      </c>
      <c r="K258" s="216">
        <v>0</v>
      </c>
      <c r="L258" s="179">
        <v>0</v>
      </c>
      <c r="M258" s="226">
        <v>0</v>
      </c>
    </row>
    <row r="259" spans="2:13" ht="12.95" customHeight="1" x14ac:dyDescent="0.15">
      <c r="B259" s="94" t="s">
        <v>13</v>
      </c>
      <c r="C259" s="95" t="s">
        <v>43</v>
      </c>
      <c r="D259" s="96" t="s">
        <v>8</v>
      </c>
      <c r="E259" s="160"/>
      <c r="F259" s="179"/>
      <c r="G259" s="209"/>
      <c r="H259" s="160"/>
      <c r="I259" s="199"/>
      <c r="J259" s="189">
        <v>0</v>
      </c>
      <c r="K259" s="216">
        <v>0</v>
      </c>
      <c r="L259" s="179">
        <v>0</v>
      </c>
      <c r="M259" s="226">
        <v>0</v>
      </c>
    </row>
    <row r="260" spans="2:13" ht="12.95" customHeight="1" x14ac:dyDescent="0.15">
      <c r="B260" s="94" t="s">
        <v>13</v>
      </c>
      <c r="C260" s="95" t="s">
        <v>43</v>
      </c>
      <c r="D260" s="96" t="s">
        <v>203</v>
      </c>
      <c r="E260" s="160"/>
      <c r="F260" s="179"/>
      <c r="G260" s="209"/>
      <c r="H260" s="160"/>
      <c r="I260" s="199"/>
      <c r="J260" s="189">
        <v>0</v>
      </c>
      <c r="K260" s="216">
        <v>0</v>
      </c>
      <c r="L260" s="179">
        <v>0</v>
      </c>
      <c r="M260" s="226">
        <v>0</v>
      </c>
    </row>
    <row r="261" spans="2:13" ht="12.95" customHeight="1" x14ac:dyDescent="0.15">
      <c r="B261" s="94" t="s">
        <v>13</v>
      </c>
      <c r="C261" s="95" t="s">
        <v>43</v>
      </c>
      <c r="D261" s="96" t="s">
        <v>10</v>
      </c>
      <c r="E261" s="160"/>
      <c r="F261" s="179"/>
      <c r="G261" s="209"/>
      <c r="H261" s="160"/>
      <c r="I261" s="199"/>
      <c r="J261" s="189">
        <v>0</v>
      </c>
      <c r="K261" s="216">
        <v>0</v>
      </c>
      <c r="L261" s="179">
        <v>0</v>
      </c>
      <c r="M261" s="226">
        <v>0</v>
      </c>
    </row>
    <row r="262" spans="2:13" ht="12.95" customHeight="1" x14ac:dyDescent="0.15">
      <c r="B262" s="94" t="s">
        <v>13</v>
      </c>
      <c r="C262" s="95" t="s">
        <v>43</v>
      </c>
      <c r="D262" s="96" t="s">
        <v>11</v>
      </c>
      <c r="E262" s="160">
        <v>64</v>
      </c>
      <c r="F262" s="179"/>
      <c r="G262" s="209">
        <v>64</v>
      </c>
      <c r="H262" s="160"/>
      <c r="I262" s="199"/>
      <c r="J262" s="189"/>
      <c r="K262" s="216">
        <v>64</v>
      </c>
      <c r="L262" s="179">
        <v>0</v>
      </c>
      <c r="M262" s="226">
        <v>64</v>
      </c>
    </row>
    <row r="263" spans="2:13" ht="12.95" customHeight="1" x14ac:dyDescent="0.15">
      <c r="B263" s="94" t="s">
        <v>13</v>
      </c>
      <c r="C263" s="95" t="s">
        <v>43</v>
      </c>
      <c r="D263" s="96" t="s">
        <v>22</v>
      </c>
      <c r="E263" s="160">
        <v>2960</v>
      </c>
      <c r="F263" s="179">
        <v>58</v>
      </c>
      <c r="G263" s="209">
        <v>3018</v>
      </c>
      <c r="H263" s="160"/>
      <c r="I263" s="199"/>
      <c r="J263" s="189"/>
      <c r="K263" s="216">
        <v>2960</v>
      </c>
      <c r="L263" s="179">
        <v>58</v>
      </c>
      <c r="M263" s="226">
        <v>3018</v>
      </c>
    </row>
    <row r="264" spans="2:13" ht="12.95" customHeight="1" x14ac:dyDescent="0.15">
      <c r="B264" s="94" t="s">
        <v>13</v>
      </c>
      <c r="C264" s="95" t="s">
        <v>43</v>
      </c>
      <c r="D264" s="96" t="s">
        <v>30</v>
      </c>
      <c r="E264" s="160"/>
      <c r="F264" s="179"/>
      <c r="G264" s="209"/>
      <c r="H264" s="160"/>
      <c r="I264" s="199"/>
      <c r="J264" s="189">
        <v>0</v>
      </c>
      <c r="K264" s="216">
        <v>0</v>
      </c>
      <c r="L264" s="179">
        <v>0</v>
      </c>
      <c r="M264" s="226">
        <v>0</v>
      </c>
    </row>
    <row r="265" spans="2:13" ht="12.95" customHeight="1" x14ac:dyDescent="0.15">
      <c r="B265" s="94" t="s">
        <v>13</v>
      </c>
      <c r="C265" s="95" t="s">
        <v>43</v>
      </c>
      <c r="D265" s="96" t="s">
        <v>25</v>
      </c>
      <c r="E265" s="160">
        <v>64</v>
      </c>
      <c r="F265" s="179"/>
      <c r="G265" s="209">
        <v>64</v>
      </c>
      <c r="H265" s="160"/>
      <c r="I265" s="199"/>
      <c r="J265" s="189"/>
      <c r="K265" s="216">
        <v>64</v>
      </c>
      <c r="L265" s="179">
        <v>0</v>
      </c>
      <c r="M265" s="226">
        <v>64</v>
      </c>
    </row>
    <row r="266" spans="2:13" ht="12.95" customHeight="1" x14ac:dyDescent="0.15">
      <c r="B266" s="89" t="s">
        <v>13</v>
      </c>
      <c r="C266" s="90" t="s">
        <v>43</v>
      </c>
      <c r="D266" s="112" t="s">
        <v>46</v>
      </c>
      <c r="E266" s="164">
        <v>3088</v>
      </c>
      <c r="F266" s="181">
        <v>58</v>
      </c>
      <c r="G266" s="45">
        <v>3146</v>
      </c>
      <c r="H266" s="164">
        <v>0</v>
      </c>
      <c r="I266" s="201">
        <v>0</v>
      </c>
      <c r="J266" s="191">
        <v>0</v>
      </c>
      <c r="K266" s="218">
        <v>3088</v>
      </c>
      <c r="L266" s="181">
        <v>58</v>
      </c>
      <c r="M266" s="228">
        <v>3146</v>
      </c>
    </row>
    <row r="267" spans="2:13" ht="12.95" customHeight="1" x14ac:dyDescent="0.15">
      <c r="B267" s="94" t="s">
        <v>207</v>
      </c>
      <c r="C267" s="95" t="s">
        <v>43</v>
      </c>
      <c r="D267" s="96" t="s">
        <v>9</v>
      </c>
      <c r="E267" s="160">
        <v>256</v>
      </c>
      <c r="F267" s="179"/>
      <c r="G267" s="209">
        <v>256</v>
      </c>
      <c r="H267" s="160"/>
      <c r="I267" s="199"/>
      <c r="J267" s="189"/>
      <c r="K267" s="216">
        <v>256</v>
      </c>
      <c r="L267" s="179">
        <v>0</v>
      </c>
      <c r="M267" s="226">
        <v>256</v>
      </c>
    </row>
    <row r="268" spans="2:13" ht="12.95" customHeight="1" x14ac:dyDescent="0.15">
      <c r="B268" s="94" t="s">
        <v>207</v>
      </c>
      <c r="C268" s="95" t="s">
        <v>43</v>
      </c>
      <c r="D268" s="96" t="s">
        <v>22</v>
      </c>
      <c r="E268" s="160">
        <v>472</v>
      </c>
      <c r="F268" s="179">
        <v>30</v>
      </c>
      <c r="G268" s="209">
        <v>502</v>
      </c>
      <c r="H268" s="160"/>
      <c r="I268" s="199"/>
      <c r="J268" s="189"/>
      <c r="K268" s="216">
        <v>472</v>
      </c>
      <c r="L268" s="179">
        <v>30</v>
      </c>
      <c r="M268" s="226">
        <v>502</v>
      </c>
    </row>
    <row r="269" spans="2:13" ht="12.95" customHeight="1" thickBot="1" x14ac:dyDescent="0.2">
      <c r="B269" s="140" t="s">
        <v>207</v>
      </c>
      <c r="C269" s="141" t="s">
        <v>43</v>
      </c>
      <c r="D269" s="142" t="s">
        <v>46</v>
      </c>
      <c r="E269" s="168">
        <v>728</v>
      </c>
      <c r="F269" s="183">
        <v>30</v>
      </c>
      <c r="G269" s="212">
        <v>758</v>
      </c>
      <c r="H269" s="168">
        <v>0</v>
      </c>
      <c r="I269" s="203">
        <v>0</v>
      </c>
      <c r="J269" s="193">
        <v>0</v>
      </c>
      <c r="K269" s="220">
        <v>728</v>
      </c>
      <c r="L269" s="183">
        <v>30</v>
      </c>
      <c r="M269" s="230">
        <v>758</v>
      </c>
    </row>
    <row r="270" spans="2:13" ht="12.95" customHeight="1" x14ac:dyDescent="0.15">
      <c r="B270" s="73" t="s">
        <v>19</v>
      </c>
      <c r="C270" s="74" t="s">
        <v>43</v>
      </c>
      <c r="D270" s="75" t="s">
        <v>18</v>
      </c>
      <c r="E270" s="166">
        <v>799.28600000000006</v>
      </c>
      <c r="F270" s="182"/>
      <c r="G270" s="211">
        <v>799.28600000000006</v>
      </c>
      <c r="H270" s="166"/>
      <c r="I270" s="202"/>
      <c r="J270" s="192"/>
      <c r="K270" s="219">
        <v>799.28600000000006</v>
      </c>
      <c r="L270" s="182">
        <v>0</v>
      </c>
      <c r="M270" s="229">
        <v>799.28600000000006</v>
      </c>
    </row>
    <row r="271" spans="2:13" ht="12.95" customHeight="1" x14ac:dyDescent="0.15">
      <c r="B271" s="94" t="s">
        <v>19</v>
      </c>
      <c r="C271" s="95" t="s">
        <v>43</v>
      </c>
      <c r="D271" s="96" t="s">
        <v>22</v>
      </c>
      <c r="E271" s="160">
        <v>925.428</v>
      </c>
      <c r="F271" s="179">
        <v>26.570999999999998</v>
      </c>
      <c r="G271" s="209">
        <v>951.99900000000002</v>
      </c>
      <c r="H271" s="160"/>
      <c r="I271" s="199"/>
      <c r="J271" s="189"/>
      <c r="K271" s="216">
        <v>925.428</v>
      </c>
      <c r="L271" s="179">
        <v>26.570999999999998</v>
      </c>
      <c r="M271" s="226">
        <v>951.99900000000002</v>
      </c>
    </row>
    <row r="272" spans="2:13" ht="12.95" customHeight="1" x14ac:dyDescent="0.15">
      <c r="B272" s="94" t="s">
        <v>19</v>
      </c>
      <c r="C272" s="95" t="s">
        <v>43</v>
      </c>
      <c r="D272" s="96" t="s">
        <v>12</v>
      </c>
      <c r="E272" s="160">
        <v>109.286</v>
      </c>
      <c r="F272" s="179"/>
      <c r="G272" s="209">
        <v>109.286</v>
      </c>
      <c r="H272" s="160"/>
      <c r="I272" s="199"/>
      <c r="J272" s="189"/>
      <c r="K272" s="216">
        <v>109.286</v>
      </c>
      <c r="L272" s="179">
        <v>0</v>
      </c>
      <c r="M272" s="226">
        <v>109.286</v>
      </c>
    </row>
    <row r="273" spans="2:13" ht="12.95" customHeight="1" x14ac:dyDescent="0.15">
      <c r="B273" s="89" t="s">
        <v>19</v>
      </c>
      <c r="C273" s="90" t="s">
        <v>43</v>
      </c>
      <c r="D273" s="112" t="s">
        <v>46</v>
      </c>
      <c r="E273" s="164">
        <v>1834</v>
      </c>
      <c r="F273" s="181">
        <v>26.570999999999998</v>
      </c>
      <c r="G273" s="45">
        <v>1860.5710000000001</v>
      </c>
      <c r="H273" s="164">
        <v>0</v>
      </c>
      <c r="I273" s="201">
        <v>0</v>
      </c>
      <c r="J273" s="191">
        <v>0</v>
      </c>
      <c r="K273" s="218">
        <v>1834</v>
      </c>
      <c r="L273" s="181">
        <v>26.570999999999998</v>
      </c>
      <c r="M273" s="228">
        <v>1860.5710000000001</v>
      </c>
    </row>
    <row r="274" spans="2:13" ht="12.95" customHeight="1" x14ac:dyDescent="0.15">
      <c r="B274" s="94" t="s">
        <v>24</v>
      </c>
      <c r="C274" s="95" t="s">
        <v>43</v>
      </c>
      <c r="D274" s="96" t="s">
        <v>7</v>
      </c>
      <c r="E274" s="160"/>
      <c r="F274" s="179"/>
      <c r="G274" s="209"/>
      <c r="H274" s="160">
        <v>109.28700000000001</v>
      </c>
      <c r="I274" s="199">
        <v>0</v>
      </c>
      <c r="J274" s="189">
        <v>109.28700000000001</v>
      </c>
      <c r="K274" s="216">
        <v>109.28700000000001</v>
      </c>
      <c r="L274" s="179">
        <v>0</v>
      </c>
      <c r="M274" s="226">
        <v>109.28700000000001</v>
      </c>
    </row>
    <row r="275" spans="2:13" ht="12.95" customHeight="1" x14ac:dyDescent="0.15">
      <c r="B275" s="94" t="s">
        <v>24</v>
      </c>
      <c r="C275" s="95" t="s">
        <v>43</v>
      </c>
      <c r="D275" s="96" t="s">
        <v>22</v>
      </c>
      <c r="E275" s="160">
        <v>88</v>
      </c>
      <c r="F275" s="179">
        <v>40</v>
      </c>
      <c r="G275" s="209">
        <v>128</v>
      </c>
      <c r="H275" s="160"/>
      <c r="I275" s="199"/>
      <c r="J275" s="189"/>
      <c r="K275" s="216">
        <v>88</v>
      </c>
      <c r="L275" s="179">
        <v>40</v>
      </c>
      <c r="M275" s="226">
        <v>128</v>
      </c>
    </row>
    <row r="276" spans="2:13" ht="12.95" customHeight="1" x14ac:dyDescent="0.15">
      <c r="B276" s="89" t="s">
        <v>24</v>
      </c>
      <c r="C276" s="90" t="s">
        <v>43</v>
      </c>
      <c r="D276" s="112" t="s">
        <v>46</v>
      </c>
      <c r="E276" s="164">
        <v>88</v>
      </c>
      <c r="F276" s="181">
        <v>40</v>
      </c>
      <c r="G276" s="45">
        <v>128</v>
      </c>
      <c r="H276" s="164">
        <v>109.28700000000001</v>
      </c>
      <c r="I276" s="201">
        <v>0</v>
      </c>
      <c r="J276" s="191">
        <v>109.28700000000001</v>
      </c>
      <c r="K276" s="218">
        <v>197.28700000000001</v>
      </c>
      <c r="L276" s="181">
        <v>40</v>
      </c>
      <c r="M276" s="228">
        <v>237.28700000000001</v>
      </c>
    </row>
    <row r="277" spans="2:13" ht="12.95" customHeight="1" x14ac:dyDescent="0.15">
      <c r="B277" s="94" t="s">
        <v>210</v>
      </c>
      <c r="C277" s="95" t="s">
        <v>43</v>
      </c>
      <c r="D277" s="96" t="s">
        <v>22</v>
      </c>
      <c r="E277" s="160">
        <v>1012</v>
      </c>
      <c r="F277" s="179">
        <v>16</v>
      </c>
      <c r="G277" s="209">
        <v>1028</v>
      </c>
      <c r="H277" s="160"/>
      <c r="I277" s="199"/>
      <c r="J277" s="189"/>
      <c r="K277" s="216">
        <v>1012</v>
      </c>
      <c r="L277" s="179">
        <v>16</v>
      </c>
      <c r="M277" s="226">
        <v>1028</v>
      </c>
    </row>
    <row r="278" spans="2:13" ht="12.95" customHeight="1" x14ac:dyDescent="0.15">
      <c r="B278" s="94" t="s">
        <v>210</v>
      </c>
      <c r="C278" s="95" t="s">
        <v>43</v>
      </c>
      <c r="D278" s="96" t="s">
        <v>13</v>
      </c>
      <c r="E278" s="160"/>
      <c r="F278" s="179">
        <v>54</v>
      </c>
      <c r="G278" s="209">
        <v>54</v>
      </c>
      <c r="H278" s="160"/>
      <c r="I278" s="199"/>
      <c r="J278" s="189"/>
      <c r="K278" s="216">
        <v>0</v>
      </c>
      <c r="L278" s="179">
        <v>54</v>
      </c>
      <c r="M278" s="226">
        <v>54</v>
      </c>
    </row>
    <row r="279" spans="2:13" ht="12.95" customHeight="1" x14ac:dyDescent="0.15">
      <c r="B279" s="94" t="s">
        <v>210</v>
      </c>
      <c r="C279" s="95" t="s">
        <v>43</v>
      </c>
      <c r="D279" s="96" t="s">
        <v>25</v>
      </c>
      <c r="E279" s="160">
        <v>70</v>
      </c>
      <c r="F279" s="179"/>
      <c r="G279" s="209">
        <v>70</v>
      </c>
      <c r="H279" s="160"/>
      <c r="I279" s="199"/>
      <c r="J279" s="189"/>
      <c r="K279" s="216">
        <v>70</v>
      </c>
      <c r="L279" s="179">
        <v>0</v>
      </c>
      <c r="M279" s="226">
        <v>70</v>
      </c>
    </row>
    <row r="280" spans="2:13" ht="12.95" customHeight="1" x14ac:dyDescent="0.15">
      <c r="B280" s="89" t="s">
        <v>210</v>
      </c>
      <c r="C280" s="90" t="s">
        <v>43</v>
      </c>
      <c r="D280" s="112" t="s">
        <v>46</v>
      </c>
      <c r="E280" s="164">
        <v>1082</v>
      </c>
      <c r="F280" s="181">
        <v>70</v>
      </c>
      <c r="G280" s="45">
        <v>1152</v>
      </c>
      <c r="H280" s="164">
        <v>0</v>
      </c>
      <c r="I280" s="201">
        <v>0</v>
      </c>
      <c r="J280" s="191">
        <v>0</v>
      </c>
      <c r="K280" s="218">
        <v>1082</v>
      </c>
      <c r="L280" s="181">
        <v>70</v>
      </c>
      <c r="M280" s="228">
        <v>1152</v>
      </c>
    </row>
    <row r="281" spans="2:13" ht="12.95" customHeight="1" x14ac:dyDescent="0.15">
      <c r="B281" s="94" t="s">
        <v>35</v>
      </c>
      <c r="C281" s="95" t="s">
        <v>43</v>
      </c>
      <c r="D281" s="96" t="s">
        <v>22</v>
      </c>
      <c r="E281" s="160">
        <v>164</v>
      </c>
      <c r="F281" s="179">
        <v>40</v>
      </c>
      <c r="G281" s="209">
        <v>204</v>
      </c>
      <c r="H281" s="160"/>
      <c r="I281" s="199"/>
      <c r="J281" s="189"/>
      <c r="K281" s="216">
        <v>164</v>
      </c>
      <c r="L281" s="179">
        <v>40</v>
      </c>
      <c r="M281" s="226">
        <v>204</v>
      </c>
    </row>
    <row r="282" spans="2:13" ht="12.95" customHeight="1" x14ac:dyDescent="0.15">
      <c r="B282" s="89" t="s">
        <v>35</v>
      </c>
      <c r="C282" s="90" t="s">
        <v>43</v>
      </c>
      <c r="D282" s="112" t="s">
        <v>46</v>
      </c>
      <c r="E282" s="164">
        <v>164</v>
      </c>
      <c r="F282" s="181">
        <v>40</v>
      </c>
      <c r="G282" s="45">
        <v>204</v>
      </c>
      <c r="H282" s="164">
        <v>0</v>
      </c>
      <c r="I282" s="201">
        <v>0</v>
      </c>
      <c r="J282" s="191">
        <v>0</v>
      </c>
      <c r="K282" s="218">
        <v>164</v>
      </c>
      <c r="L282" s="181">
        <v>40</v>
      </c>
      <c r="M282" s="228">
        <v>204</v>
      </c>
    </row>
    <row r="283" spans="2:13" ht="12.95" customHeight="1" x14ac:dyDescent="0.15">
      <c r="B283" s="94" t="s">
        <v>211</v>
      </c>
      <c r="C283" s="95" t="s">
        <v>43</v>
      </c>
      <c r="D283" s="96" t="s">
        <v>22</v>
      </c>
      <c r="E283" s="160">
        <v>4</v>
      </c>
      <c r="F283" s="179">
        <v>16</v>
      </c>
      <c r="G283" s="209">
        <v>20</v>
      </c>
      <c r="H283" s="160"/>
      <c r="I283" s="199"/>
      <c r="J283" s="189"/>
      <c r="K283" s="216">
        <v>4</v>
      </c>
      <c r="L283" s="179">
        <v>16</v>
      </c>
      <c r="M283" s="226">
        <v>20</v>
      </c>
    </row>
    <row r="284" spans="2:13" ht="12.95" customHeight="1" x14ac:dyDescent="0.15">
      <c r="B284" s="89" t="s">
        <v>211</v>
      </c>
      <c r="C284" s="90" t="s">
        <v>43</v>
      </c>
      <c r="D284" s="112" t="s">
        <v>46</v>
      </c>
      <c r="E284" s="164">
        <v>4</v>
      </c>
      <c r="F284" s="181">
        <v>16</v>
      </c>
      <c r="G284" s="45">
        <v>20</v>
      </c>
      <c r="H284" s="164">
        <v>0</v>
      </c>
      <c r="I284" s="201">
        <v>0</v>
      </c>
      <c r="J284" s="191">
        <v>0</v>
      </c>
      <c r="K284" s="218">
        <v>4</v>
      </c>
      <c r="L284" s="181">
        <v>16</v>
      </c>
      <c r="M284" s="228">
        <v>20</v>
      </c>
    </row>
    <row r="285" spans="2:13" ht="12.95" customHeight="1" x14ac:dyDescent="0.15">
      <c r="B285" s="94" t="s">
        <v>14</v>
      </c>
      <c r="C285" s="95" t="s">
        <v>43</v>
      </c>
      <c r="D285" s="96" t="s">
        <v>22</v>
      </c>
      <c r="E285" s="160">
        <v>128</v>
      </c>
      <c r="F285" s="179">
        <v>236</v>
      </c>
      <c r="G285" s="209">
        <v>364</v>
      </c>
      <c r="H285" s="160"/>
      <c r="I285" s="199"/>
      <c r="J285" s="189"/>
      <c r="K285" s="216">
        <v>128</v>
      </c>
      <c r="L285" s="179">
        <v>236</v>
      </c>
      <c r="M285" s="226">
        <v>364</v>
      </c>
    </row>
    <row r="286" spans="2:13" ht="12.95" customHeight="1" x14ac:dyDescent="0.15">
      <c r="B286" s="89" t="s">
        <v>14</v>
      </c>
      <c r="C286" s="90" t="s">
        <v>43</v>
      </c>
      <c r="D286" s="112" t="s">
        <v>46</v>
      </c>
      <c r="E286" s="164">
        <v>128</v>
      </c>
      <c r="F286" s="181">
        <v>236</v>
      </c>
      <c r="G286" s="45">
        <v>364</v>
      </c>
      <c r="H286" s="164">
        <v>0</v>
      </c>
      <c r="I286" s="201">
        <v>0</v>
      </c>
      <c r="J286" s="191">
        <v>0</v>
      </c>
      <c r="K286" s="218">
        <v>128</v>
      </c>
      <c r="L286" s="181">
        <v>236</v>
      </c>
      <c r="M286" s="228">
        <v>364</v>
      </c>
    </row>
    <row r="287" spans="2:13" ht="12.95" customHeight="1" x14ac:dyDescent="0.15">
      <c r="B287" s="94" t="s">
        <v>208</v>
      </c>
      <c r="C287" s="95" t="s">
        <v>43</v>
      </c>
      <c r="D287" s="96" t="s">
        <v>18</v>
      </c>
      <c r="E287" s="160"/>
      <c r="F287" s="179"/>
      <c r="G287" s="209"/>
      <c r="H287" s="160"/>
      <c r="I287" s="199"/>
      <c r="J287" s="189"/>
      <c r="K287" s="216"/>
      <c r="L287" s="179"/>
      <c r="M287" s="226"/>
    </row>
    <row r="288" spans="2:13" ht="12.95" customHeight="1" x14ac:dyDescent="0.15">
      <c r="B288" s="94" t="s">
        <v>208</v>
      </c>
      <c r="C288" s="95" t="s">
        <v>43</v>
      </c>
      <c r="D288" s="96" t="s">
        <v>8</v>
      </c>
      <c r="E288" s="160"/>
      <c r="F288" s="179"/>
      <c r="G288" s="209"/>
      <c r="H288" s="160"/>
      <c r="I288" s="199"/>
      <c r="J288" s="189"/>
      <c r="K288" s="216"/>
      <c r="L288" s="179"/>
      <c r="M288" s="226"/>
    </row>
    <row r="289" spans="2:13" ht="12.95" customHeight="1" x14ac:dyDescent="0.15">
      <c r="B289" s="94" t="s">
        <v>208</v>
      </c>
      <c r="C289" s="95" t="s">
        <v>43</v>
      </c>
      <c r="D289" s="96" t="s">
        <v>10</v>
      </c>
      <c r="E289" s="160"/>
      <c r="F289" s="179"/>
      <c r="G289" s="209"/>
      <c r="H289" s="160"/>
      <c r="I289" s="199"/>
      <c r="J289" s="189"/>
      <c r="K289" s="216"/>
      <c r="L289" s="179"/>
      <c r="M289" s="226"/>
    </row>
    <row r="290" spans="2:13" ht="12.95" customHeight="1" x14ac:dyDescent="0.15">
      <c r="B290" s="94" t="s">
        <v>208</v>
      </c>
      <c r="C290" s="95" t="s">
        <v>43</v>
      </c>
      <c r="D290" s="96" t="s">
        <v>12</v>
      </c>
      <c r="E290" s="160"/>
      <c r="F290" s="179"/>
      <c r="G290" s="209"/>
      <c r="H290" s="160"/>
      <c r="I290" s="199"/>
      <c r="J290" s="189"/>
      <c r="K290" s="216"/>
      <c r="L290" s="179"/>
      <c r="M290" s="226"/>
    </row>
    <row r="291" spans="2:13" ht="12.95" customHeight="1" x14ac:dyDescent="0.15">
      <c r="B291" s="94" t="s">
        <v>208</v>
      </c>
      <c r="C291" s="95" t="s">
        <v>43</v>
      </c>
      <c r="D291" s="96" t="s">
        <v>30</v>
      </c>
      <c r="E291" s="160"/>
      <c r="F291" s="179"/>
      <c r="G291" s="209"/>
      <c r="H291" s="160"/>
      <c r="I291" s="199"/>
      <c r="J291" s="189"/>
      <c r="K291" s="216"/>
      <c r="L291" s="179"/>
      <c r="M291" s="226"/>
    </row>
    <row r="292" spans="2:13" ht="12.95" customHeight="1" x14ac:dyDescent="0.15">
      <c r="B292" s="94" t="s">
        <v>208</v>
      </c>
      <c r="C292" s="95" t="s">
        <v>43</v>
      </c>
      <c r="D292" s="96" t="s">
        <v>209</v>
      </c>
      <c r="E292" s="160"/>
      <c r="F292" s="179"/>
      <c r="G292" s="209"/>
      <c r="H292" s="160"/>
      <c r="I292" s="199"/>
      <c r="J292" s="189"/>
      <c r="K292" s="216"/>
      <c r="L292" s="179"/>
      <c r="M292" s="226"/>
    </row>
    <row r="293" spans="2:13" ht="12.95" customHeight="1" x14ac:dyDescent="0.15">
      <c r="B293" s="89" t="s">
        <v>208</v>
      </c>
      <c r="C293" s="90" t="s">
        <v>43</v>
      </c>
      <c r="D293" s="112" t="s">
        <v>46</v>
      </c>
      <c r="E293" s="164">
        <v>0</v>
      </c>
      <c r="F293" s="181">
        <v>0</v>
      </c>
      <c r="G293" s="45">
        <v>0</v>
      </c>
      <c r="H293" s="164">
        <v>0</v>
      </c>
      <c r="I293" s="201">
        <v>0</v>
      </c>
      <c r="J293" s="191">
        <v>0</v>
      </c>
      <c r="K293" s="218">
        <v>0</v>
      </c>
      <c r="L293" s="181">
        <v>0</v>
      </c>
      <c r="M293" s="228">
        <v>0</v>
      </c>
    </row>
    <row r="294" spans="2:13" ht="12.95" customHeight="1" x14ac:dyDescent="0.15">
      <c r="B294" s="94" t="s">
        <v>17</v>
      </c>
      <c r="C294" s="95" t="s">
        <v>43</v>
      </c>
      <c r="D294" s="96" t="s">
        <v>7</v>
      </c>
      <c r="E294" s="160"/>
      <c r="F294" s="179"/>
      <c r="G294" s="209"/>
      <c r="H294" s="160">
        <v>30.856999999999999</v>
      </c>
      <c r="I294" s="199">
        <v>3.8570000000000002</v>
      </c>
      <c r="J294" s="189">
        <v>34.713999999999999</v>
      </c>
      <c r="K294" s="216">
        <v>30.856999999999999</v>
      </c>
      <c r="L294" s="179">
        <v>3.8570000000000002</v>
      </c>
      <c r="M294" s="226">
        <v>34.713999999999999</v>
      </c>
    </row>
    <row r="295" spans="2:13" ht="12.95" customHeight="1" x14ac:dyDescent="0.15">
      <c r="B295" s="94" t="s">
        <v>17</v>
      </c>
      <c r="C295" s="95" t="s">
        <v>43</v>
      </c>
      <c r="D295" s="96" t="s">
        <v>10</v>
      </c>
      <c r="E295" s="160"/>
      <c r="F295" s="179"/>
      <c r="G295" s="209"/>
      <c r="H295" s="160"/>
      <c r="I295" s="199"/>
      <c r="J295" s="189">
        <v>0</v>
      </c>
      <c r="K295" s="216">
        <v>0</v>
      </c>
      <c r="L295" s="179">
        <v>0</v>
      </c>
      <c r="M295" s="226">
        <v>0</v>
      </c>
    </row>
    <row r="296" spans="2:13" ht="12.95" customHeight="1" x14ac:dyDescent="0.15">
      <c r="B296" s="81" t="s">
        <v>17</v>
      </c>
      <c r="C296" s="82" t="s">
        <v>43</v>
      </c>
      <c r="D296" s="83" t="s">
        <v>22</v>
      </c>
      <c r="E296" s="162">
        <v>430.572</v>
      </c>
      <c r="F296" s="180">
        <v>62</v>
      </c>
      <c r="G296" s="210">
        <v>492.572</v>
      </c>
      <c r="H296" s="162"/>
      <c r="I296" s="200"/>
      <c r="J296" s="190"/>
      <c r="K296" s="217">
        <v>430.572</v>
      </c>
      <c r="L296" s="180">
        <v>62</v>
      </c>
      <c r="M296" s="227">
        <v>492.572</v>
      </c>
    </row>
    <row r="297" spans="2:13" ht="12.95" customHeight="1" x14ac:dyDescent="0.15">
      <c r="B297" s="94" t="s">
        <v>17</v>
      </c>
      <c r="C297" s="95" t="s">
        <v>43</v>
      </c>
      <c r="D297" s="96" t="s">
        <v>30</v>
      </c>
      <c r="E297" s="160"/>
      <c r="F297" s="179"/>
      <c r="G297" s="209"/>
      <c r="H297" s="160"/>
      <c r="I297" s="199"/>
      <c r="J297" s="189">
        <v>0</v>
      </c>
      <c r="K297" s="216">
        <v>0</v>
      </c>
      <c r="L297" s="179">
        <v>0</v>
      </c>
      <c r="M297" s="226">
        <v>0</v>
      </c>
    </row>
    <row r="298" spans="2:13" ht="12.95" customHeight="1" x14ac:dyDescent="0.15">
      <c r="B298" s="89" t="s">
        <v>17</v>
      </c>
      <c r="C298" s="90" t="s">
        <v>43</v>
      </c>
      <c r="D298" s="112" t="s">
        <v>46</v>
      </c>
      <c r="E298" s="164">
        <v>430.572</v>
      </c>
      <c r="F298" s="181">
        <v>62</v>
      </c>
      <c r="G298" s="45">
        <v>492.572</v>
      </c>
      <c r="H298" s="164">
        <v>30.856999999999999</v>
      </c>
      <c r="I298" s="201">
        <v>3.8570000000000002</v>
      </c>
      <c r="J298" s="191">
        <v>34.713999999999999</v>
      </c>
      <c r="K298" s="218">
        <v>461.42899999999997</v>
      </c>
      <c r="L298" s="181">
        <v>65.856999999999999</v>
      </c>
      <c r="M298" s="228">
        <v>527.28600000000006</v>
      </c>
    </row>
    <row r="299" spans="2:13" ht="12.95" customHeight="1" x14ac:dyDescent="0.15">
      <c r="B299" s="94" t="s">
        <v>36</v>
      </c>
      <c r="C299" s="95" t="s">
        <v>43</v>
      </c>
      <c r="D299" s="96" t="s">
        <v>22</v>
      </c>
      <c r="E299" s="160">
        <v>402</v>
      </c>
      <c r="F299" s="179">
        <v>154</v>
      </c>
      <c r="G299" s="209">
        <v>556</v>
      </c>
      <c r="H299" s="160"/>
      <c r="I299" s="199"/>
      <c r="J299" s="189"/>
      <c r="K299" s="216">
        <v>402</v>
      </c>
      <c r="L299" s="179">
        <v>154</v>
      </c>
      <c r="M299" s="226">
        <v>556</v>
      </c>
    </row>
    <row r="300" spans="2:13" ht="12.95" customHeight="1" x14ac:dyDescent="0.15">
      <c r="B300" s="94" t="s">
        <v>36</v>
      </c>
      <c r="C300" s="95" t="s">
        <v>43</v>
      </c>
      <c r="D300" s="96" t="s">
        <v>26</v>
      </c>
      <c r="E300" s="160">
        <v>157.6</v>
      </c>
      <c r="F300" s="179"/>
      <c r="G300" s="209">
        <v>157.6</v>
      </c>
      <c r="H300" s="160"/>
      <c r="I300" s="199"/>
      <c r="J300" s="189"/>
      <c r="K300" s="216">
        <v>157.6</v>
      </c>
      <c r="L300" s="179">
        <v>0</v>
      </c>
      <c r="M300" s="226">
        <v>157.6</v>
      </c>
    </row>
    <row r="301" spans="2:13" ht="12.95" customHeight="1" x14ac:dyDescent="0.15">
      <c r="B301" s="89" t="s">
        <v>36</v>
      </c>
      <c r="C301" s="90" t="s">
        <v>43</v>
      </c>
      <c r="D301" s="112" t="s">
        <v>46</v>
      </c>
      <c r="E301" s="164">
        <v>559.6</v>
      </c>
      <c r="F301" s="181">
        <v>154</v>
      </c>
      <c r="G301" s="45">
        <v>713.6</v>
      </c>
      <c r="H301" s="164">
        <v>0</v>
      </c>
      <c r="I301" s="201">
        <v>0</v>
      </c>
      <c r="J301" s="191">
        <v>0</v>
      </c>
      <c r="K301" s="218">
        <v>559.6</v>
      </c>
      <c r="L301" s="181">
        <v>154</v>
      </c>
      <c r="M301" s="228">
        <v>713.6</v>
      </c>
    </row>
    <row r="302" spans="2:13" ht="12.95" customHeight="1" x14ac:dyDescent="0.15">
      <c r="B302" s="94" t="s">
        <v>38</v>
      </c>
      <c r="C302" s="95" t="s">
        <v>43</v>
      </c>
      <c r="D302" s="96" t="s">
        <v>22</v>
      </c>
      <c r="E302" s="160">
        <v>288.28599999999994</v>
      </c>
      <c r="F302" s="179">
        <v>49.715000000000003</v>
      </c>
      <c r="G302" s="209">
        <v>338.00099999999998</v>
      </c>
      <c r="H302" s="160"/>
      <c r="I302" s="199"/>
      <c r="J302" s="189"/>
      <c r="K302" s="216">
        <v>288.28599999999994</v>
      </c>
      <c r="L302" s="179">
        <v>49.715000000000003</v>
      </c>
      <c r="M302" s="226">
        <v>338.00099999999998</v>
      </c>
    </row>
    <row r="303" spans="2:13" ht="12.95" customHeight="1" x14ac:dyDescent="0.15">
      <c r="B303" s="89" t="s">
        <v>38</v>
      </c>
      <c r="C303" s="90" t="s">
        <v>43</v>
      </c>
      <c r="D303" s="112" t="s">
        <v>46</v>
      </c>
      <c r="E303" s="164">
        <v>288.28599999999994</v>
      </c>
      <c r="F303" s="181">
        <v>49.715000000000003</v>
      </c>
      <c r="G303" s="45">
        <v>338.00099999999998</v>
      </c>
      <c r="H303" s="164">
        <v>0</v>
      </c>
      <c r="I303" s="201">
        <v>0</v>
      </c>
      <c r="J303" s="191">
        <v>0</v>
      </c>
      <c r="K303" s="218">
        <v>288.28599999999994</v>
      </c>
      <c r="L303" s="181">
        <v>49.715000000000003</v>
      </c>
      <c r="M303" s="228">
        <v>338.00099999999998</v>
      </c>
    </row>
    <row r="304" spans="2:13" ht="12.95" customHeight="1" x14ac:dyDescent="0.15">
      <c r="B304" s="94" t="s">
        <v>37</v>
      </c>
      <c r="C304" s="95" t="s">
        <v>43</v>
      </c>
      <c r="D304" s="96" t="s">
        <v>18</v>
      </c>
      <c r="E304" s="160"/>
      <c r="F304" s="179"/>
      <c r="G304" s="209"/>
      <c r="H304" s="160">
        <v>0</v>
      </c>
      <c r="I304" s="199">
        <v>0</v>
      </c>
      <c r="J304" s="189">
        <v>0</v>
      </c>
      <c r="K304" s="216">
        <v>0</v>
      </c>
      <c r="L304" s="179">
        <v>0</v>
      </c>
      <c r="M304" s="226">
        <v>0</v>
      </c>
    </row>
    <row r="305" spans="2:13" ht="12.95" customHeight="1" x14ac:dyDescent="0.15">
      <c r="B305" s="94" t="s">
        <v>37</v>
      </c>
      <c r="C305" s="95" t="s">
        <v>43</v>
      </c>
      <c r="D305" s="96" t="s">
        <v>31</v>
      </c>
      <c r="E305" s="160"/>
      <c r="F305" s="179"/>
      <c r="G305" s="209"/>
      <c r="H305" s="160">
        <v>0</v>
      </c>
      <c r="I305" s="199">
        <v>0</v>
      </c>
      <c r="J305" s="189">
        <v>0</v>
      </c>
      <c r="K305" s="216">
        <v>0</v>
      </c>
      <c r="L305" s="179">
        <v>0</v>
      </c>
      <c r="M305" s="226">
        <v>0</v>
      </c>
    </row>
    <row r="306" spans="2:13" ht="12.95" customHeight="1" x14ac:dyDescent="0.15">
      <c r="B306" s="94" t="s">
        <v>37</v>
      </c>
      <c r="C306" s="95" t="s">
        <v>43</v>
      </c>
      <c r="D306" s="96" t="s">
        <v>22</v>
      </c>
      <c r="E306" s="160">
        <v>571.14200000000005</v>
      </c>
      <c r="F306" s="179">
        <v>659.07100000000003</v>
      </c>
      <c r="G306" s="209">
        <v>1230.2130000000002</v>
      </c>
      <c r="H306" s="160"/>
      <c r="I306" s="199"/>
      <c r="J306" s="189"/>
      <c r="K306" s="216">
        <v>571.14200000000005</v>
      </c>
      <c r="L306" s="179">
        <v>659.07100000000003</v>
      </c>
      <c r="M306" s="226">
        <v>1230.2130000000002</v>
      </c>
    </row>
    <row r="307" spans="2:13" ht="12.95" customHeight="1" x14ac:dyDescent="0.15">
      <c r="B307" s="89" t="s">
        <v>37</v>
      </c>
      <c r="C307" s="90" t="s">
        <v>43</v>
      </c>
      <c r="D307" s="112" t="s">
        <v>46</v>
      </c>
      <c r="E307" s="164">
        <v>571.14200000000005</v>
      </c>
      <c r="F307" s="181">
        <v>659.07100000000003</v>
      </c>
      <c r="G307" s="45">
        <v>1230.2130000000002</v>
      </c>
      <c r="H307" s="164">
        <v>0</v>
      </c>
      <c r="I307" s="201">
        <v>0</v>
      </c>
      <c r="J307" s="191">
        <v>0</v>
      </c>
      <c r="K307" s="218">
        <v>571.14200000000005</v>
      </c>
      <c r="L307" s="181">
        <v>659.07100000000003</v>
      </c>
      <c r="M307" s="228">
        <v>1230.2130000000002</v>
      </c>
    </row>
    <row r="308" spans="2:13" ht="12.95" customHeight="1" x14ac:dyDescent="0.15">
      <c r="B308" s="94" t="s">
        <v>263</v>
      </c>
      <c r="C308" s="95" t="s">
        <v>43</v>
      </c>
      <c r="D308" s="96" t="s">
        <v>22</v>
      </c>
      <c r="E308" s="160">
        <v>32</v>
      </c>
      <c r="F308" s="179">
        <v>12</v>
      </c>
      <c r="G308" s="209">
        <v>44</v>
      </c>
      <c r="H308" s="160"/>
      <c r="I308" s="199"/>
      <c r="J308" s="189"/>
      <c r="K308" s="216">
        <v>32</v>
      </c>
      <c r="L308" s="179">
        <v>12</v>
      </c>
      <c r="M308" s="226">
        <v>44</v>
      </c>
    </row>
    <row r="309" spans="2:13" ht="12.95" customHeight="1" x14ac:dyDescent="0.15">
      <c r="B309" s="89" t="s">
        <v>263</v>
      </c>
      <c r="C309" s="90" t="s">
        <v>43</v>
      </c>
      <c r="D309" s="112" t="s">
        <v>46</v>
      </c>
      <c r="E309" s="164">
        <v>32</v>
      </c>
      <c r="F309" s="181">
        <v>12</v>
      </c>
      <c r="G309" s="45">
        <v>44</v>
      </c>
      <c r="H309" s="164">
        <v>0</v>
      </c>
      <c r="I309" s="201">
        <v>0</v>
      </c>
      <c r="J309" s="191">
        <v>0</v>
      </c>
      <c r="K309" s="218">
        <v>32</v>
      </c>
      <c r="L309" s="181">
        <v>12</v>
      </c>
      <c r="M309" s="228">
        <v>44</v>
      </c>
    </row>
    <row r="310" spans="2:13" ht="12.95" customHeight="1" x14ac:dyDescent="0.15">
      <c r="B310" s="94" t="s">
        <v>30</v>
      </c>
      <c r="C310" s="95" t="s">
        <v>43</v>
      </c>
      <c r="D310" s="96" t="s">
        <v>261</v>
      </c>
      <c r="E310" s="160"/>
      <c r="F310" s="179"/>
      <c r="G310" s="209"/>
      <c r="H310" s="160">
        <v>0</v>
      </c>
      <c r="I310" s="199">
        <v>0</v>
      </c>
      <c r="J310" s="189">
        <v>0</v>
      </c>
      <c r="K310" s="216">
        <v>0</v>
      </c>
      <c r="L310" s="179">
        <v>0</v>
      </c>
      <c r="M310" s="226">
        <v>0</v>
      </c>
    </row>
    <row r="311" spans="2:13" ht="12.95" customHeight="1" x14ac:dyDescent="0.15">
      <c r="B311" s="94" t="s">
        <v>30</v>
      </c>
      <c r="C311" s="95" t="s">
        <v>43</v>
      </c>
      <c r="D311" s="96" t="s">
        <v>18</v>
      </c>
      <c r="E311" s="160"/>
      <c r="F311" s="179"/>
      <c r="G311" s="209"/>
      <c r="H311" s="160"/>
      <c r="I311" s="199"/>
      <c r="J311" s="189">
        <v>0</v>
      </c>
      <c r="K311" s="216">
        <v>0</v>
      </c>
      <c r="L311" s="179">
        <v>0</v>
      </c>
      <c r="M311" s="226">
        <v>0</v>
      </c>
    </row>
    <row r="312" spans="2:13" ht="12.95" customHeight="1" x14ac:dyDescent="0.15">
      <c r="B312" s="94" t="s">
        <v>30</v>
      </c>
      <c r="C312" s="95" t="s">
        <v>43</v>
      </c>
      <c r="D312" s="96" t="s">
        <v>8</v>
      </c>
      <c r="E312" s="160">
        <v>8</v>
      </c>
      <c r="F312" s="179"/>
      <c r="G312" s="209">
        <v>8</v>
      </c>
      <c r="H312" s="160"/>
      <c r="I312" s="199"/>
      <c r="J312" s="189">
        <v>0</v>
      </c>
      <c r="K312" s="216">
        <v>8</v>
      </c>
      <c r="L312" s="179">
        <v>0</v>
      </c>
      <c r="M312" s="226">
        <v>8</v>
      </c>
    </row>
    <row r="313" spans="2:13" ht="12.95" customHeight="1" x14ac:dyDescent="0.15">
      <c r="B313" s="94" t="s">
        <v>30</v>
      </c>
      <c r="C313" s="95" t="s">
        <v>43</v>
      </c>
      <c r="D313" s="96" t="s">
        <v>10</v>
      </c>
      <c r="E313" s="160">
        <v>44</v>
      </c>
      <c r="F313" s="179"/>
      <c r="G313" s="209">
        <v>44</v>
      </c>
      <c r="H313" s="160">
        <v>0</v>
      </c>
      <c r="I313" s="199"/>
      <c r="J313" s="189">
        <v>0</v>
      </c>
      <c r="K313" s="216">
        <v>44</v>
      </c>
      <c r="L313" s="179">
        <v>0</v>
      </c>
      <c r="M313" s="226">
        <v>44</v>
      </c>
    </row>
    <row r="314" spans="2:13" ht="12.95" customHeight="1" x14ac:dyDescent="0.15">
      <c r="B314" s="94" t="s">
        <v>30</v>
      </c>
      <c r="C314" s="95" t="s">
        <v>43</v>
      </c>
      <c r="D314" s="96" t="s">
        <v>205</v>
      </c>
      <c r="E314" s="160"/>
      <c r="F314" s="179"/>
      <c r="G314" s="209"/>
      <c r="H314" s="160"/>
      <c r="I314" s="199"/>
      <c r="J314" s="189">
        <v>0</v>
      </c>
      <c r="K314" s="216">
        <v>0</v>
      </c>
      <c r="L314" s="179">
        <v>0</v>
      </c>
      <c r="M314" s="226">
        <v>0</v>
      </c>
    </row>
    <row r="315" spans="2:13" ht="12.95" customHeight="1" x14ac:dyDescent="0.15">
      <c r="B315" s="94" t="s">
        <v>30</v>
      </c>
      <c r="C315" s="95" t="s">
        <v>43</v>
      </c>
      <c r="D315" s="96" t="s">
        <v>22</v>
      </c>
      <c r="E315" s="160">
        <v>1490</v>
      </c>
      <c r="F315" s="179">
        <v>238</v>
      </c>
      <c r="G315" s="209">
        <v>1728</v>
      </c>
      <c r="H315" s="160"/>
      <c r="I315" s="199"/>
      <c r="J315" s="189"/>
      <c r="K315" s="216">
        <v>1490</v>
      </c>
      <c r="L315" s="179">
        <v>238</v>
      </c>
      <c r="M315" s="226">
        <v>1728</v>
      </c>
    </row>
    <row r="316" spans="2:13" ht="12.95" customHeight="1" x14ac:dyDescent="0.15">
      <c r="B316" s="94" t="s">
        <v>30</v>
      </c>
      <c r="C316" s="95" t="s">
        <v>43</v>
      </c>
      <c r="D316" s="96" t="s">
        <v>12</v>
      </c>
      <c r="E316" s="160"/>
      <c r="F316" s="179"/>
      <c r="G316" s="209"/>
      <c r="H316" s="160"/>
      <c r="I316" s="199"/>
      <c r="J316" s="189">
        <v>0</v>
      </c>
      <c r="K316" s="216">
        <v>0</v>
      </c>
      <c r="L316" s="179">
        <v>0</v>
      </c>
      <c r="M316" s="226">
        <v>0</v>
      </c>
    </row>
    <row r="317" spans="2:13" ht="12.95" customHeight="1" x14ac:dyDescent="0.15">
      <c r="B317" s="94" t="s">
        <v>30</v>
      </c>
      <c r="C317" s="95" t="s">
        <v>43</v>
      </c>
      <c r="D317" s="96" t="s">
        <v>13</v>
      </c>
      <c r="E317" s="160"/>
      <c r="F317" s="179">
        <v>80</v>
      </c>
      <c r="G317" s="209">
        <v>80</v>
      </c>
      <c r="H317" s="160"/>
      <c r="I317" s="199"/>
      <c r="J317" s="189">
        <v>0</v>
      </c>
      <c r="K317" s="216">
        <v>0</v>
      </c>
      <c r="L317" s="179">
        <v>80</v>
      </c>
      <c r="M317" s="226">
        <v>80</v>
      </c>
    </row>
    <row r="318" spans="2:13" ht="12.95" customHeight="1" x14ac:dyDescent="0.15">
      <c r="B318" s="94" t="s">
        <v>30</v>
      </c>
      <c r="C318" s="95" t="s">
        <v>43</v>
      </c>
      <c r="D318" s="96" t="s">
        <v>25</v>
      </c>
      <c r="E318" s="160">
        <v>200</v>
      </c>
      <c r="F318" s="179"/>
      <c r="G318" s="209">
        <v>200</v>
      </c>
      <c r="H318" s="160"/>
      <c r="I318" s="199"/>
      <c r="J318" s="189"/>
      <c r="K318" s="216">
        <v>200</v>
      </c>
      <c r="L318" s="179">
        <v>0</v>
      </c>
      <c r="M318" s="226">
        <v>200</v>
      </c>
    </row>
    <row r="319" spans="2:13" ht="12.95" customHeight="1" x14ac:dyDescent="0.15">
      <c r="B319" s="89" t="s">
        <v>30</v>
      </c>
      <c r="C319" s="90" t="s">
        <v>43</v>
      </c>
      <c r="D319" s="112" t="s">
        <v>46</v>
      </c>
      <c r="E319" s="164">
        <v>1742</v>
      </c>
      <c r="F319" s="181">
        <v>318</v>
      </c>
      <c r="G319" s="45">
        <v>2060</v>
      </c>
      <c r="H319" s="164">
        <v>0</v>
      </c>
      <c r="I319" s="201">
        <v>0</v>
      </c>
      <c r="J319" s="191">
        <v>0</v>
      </c>
      <c r="K319" s="218">
        <v>1742</v>
      </c>
      <c r="L319" s="181">
        <v>318</v>
      </c>
      <c r="M319" s="228">
        <v>2060</v>
      </c>
    </row>
    <row r="320" spans="2:13" ht="12.95" customHeight="1" x14ac:dyDescent="0.15">
      <c r="B320" s="94" t="s">
        <v>25</v>
      </c>
      <c r="C320" s="95" t="s">
        <v>43</v>
      </c>
      <c r="D320" s="96" t="s">
        <v>7</v>
      </c>
      <c r="E320" s="160"/>
      <c r="F320" s="179"/>
      <c r="G320" s="209"/>
      <c r="H320" s="160">
        <v>595.32899999999916</v>
      </c>
      <c r="I320" s="199">
        <v>107.36700000000002</v>
      </c>
      <c r="J320" s="189">
        <v>702.69599999999923</v>
      </c>
      <c r="K320" s="216">
        <v>595.32899999999916</v>
      </c>
      <c r="L320" s="179">
        <v>107.36700000000002</v>
      </c>
      <c r="M320" s="226">
        <v>702.69599999999923</v>
      </c>
    </row>
    <row r="321" spans="2:13" ht="12.95" customHeight="1" x14ac:dyDescent="0.15">
      <c r="B321" s="94" t="s">
        <v>25</v>
      </c>
      <c r="C321" s="95" t="s">
        <v>43</v>
      </c>
      <c r="D321" s="96" t="s">
        <v>10</v>
      </c>
      <c r="E321" s="160">
        <v>148</v>
      </c>
      <c r="F321" s="179"/>
      <c r="G321" s="209">
        <v>148</v>
      </c>
      <c r="H321" s="160"/>
      <c r="I321" s="199"/>
      <c r="J321" s="189"/>
      <c r="K321" s="216">
        <v>148</v>
      </c>
      <c r="L321" s="179">
        <v>0</v>
      </c>
      <c r="M321" s="226">
        <v>148</v>
      </c>
    </row>
    <row r="322" spans="2:13" ht="12.95" customHeight="1" x14ac:dyDescent="0.15">
      <c r="B322" s="94" t="s">
        <v>25</v>
      </c>
      <c r="C322" s="95" t="s">
        <v>43</v>
      </c>
      <c r="D322" s="96" t="s">
        <v>11</v>
      </c>
      <c r="E322" s="160">
        <v>126</v>
      </c>
      <c r="F322" s="179">
        <v>80</v>
      </c>
      <c r="G322" s="209">
        <v>206</v>
      </c>
      <c r="H322" s="160"/>
      <c r="I322" s="199"/>
      <c r="J322" s="189"/>
      <c r="K322" s="216">
        <v>126</v>
      </c>
      <c r="L322" s="179">
        <v>80</v>
      </c>
      <c r="M322" s="226">
        <v>206</v>
      </c>
    </row>
    <row r="323" spans="2:13" ht="12.95" customHeight="1" x14ac:dyDescent="0.15">
      <c r="B323" s="94" t="s">
        <v>25</v>
      </c>
      <c r="C323" s="95" t="s">
        <v>43</v>
      </c>
      <c r="D323" s="96" t="s">
        <v>22</v>
      </c>
      <c r="E323" s="160">
        <v>728</v>
      </c>
      <c r="F323" s="179">
        <v>534</v>
      </c>
      <c r="G323" s="209">
        <v>1262</v>
      </c>
      <c r="H323" s="160"/>
      <c r="I323" s="199"/>
      <c r="J323" s="189"/>
      <c r="K323" s="216">
        <v>728</v>
      </c>
      <c r="L323" s="179">
        <v>534</v>
      </c>
      <c r="M323" s="226">
        <v>1262</v>
      </c>
    </row>
    <row r="324" spans="2:13" ht="12.95" customHeight="1" x14ac:dyDescent="0.15">
      <c r="B324" s="94" t="s">
        <v>25</v>
      </c>
      <c r="C324" s="95" t="s">
        <v>43</v>
      </c>
      <c r="D324" s="96" t="s">
        <v>23</v>
      </c>
      <c r="E324" s="160"/>
      <c r="F324" s="179"/>
      <c r="G324" s="209"/>
      <c r="H324" s="160">
        <v>0</v>
      </c>
      <c r="I324" s="199">
        <v>21.215</v>
      </c>
      <c r="J324" s="189">
        <v>21.215</v>
      </c>
      <c r="K324" s="216">
        <v>0</v>
      </c>
      <c r="L324" s="179">
        <v>21.215</v>
      </c>
      <c r="M324" s="226">
        <v>21.215</v>
      </c>
    </row>
    <row r="325" spans="2:13" ht="12.95" customHeight="1" x14ac:dyDescent="0.15">
      <c r="B325" s="94" t="s">
        <v>25</v>
      </c>
      <c r="C325" s="95" t="s">
        <v>43</v>
      </c>
      <c r="D325" s="96" t="s">
        <v>24</v>
      </c>
      <c r="E325" s="160"/>
      <c r="F325" s="179"/>
      <c r="G325" s="209"/>
      <c r="H325" s="160"/>
      <c r="I325" s="199">
        <v>300.858</v>
      </c>
      <c r="J325" s="189">
        <v>300.858</v>
      </c>
      <c r="K325" s="216">
        <v>0</v>
      </c>
      <c r="L325" s="179">
        <v>300.858</v>
      </c>
      <c r="M325" s="226">
        <v>300.858</v>
      </c>
    </row>
    <row r="326" spans="2:13" ht="12.95" customHeight="1" x14ac:dyDescent="0.15">
      <c r="B326" s="94" t="s">
        <v>25</v>
      </c>
      <c r="C326" s="95" t="s">
        <v>43</v>
      </c>
      <c r="D326" s="96" t="s">
        <v>17</v>
      </c>
      <c r="E326" s="160"/>
      <c r="F326" s="179"/>
      <c r="G326" s="209"/>
      <c r="H326" s="160">
        <v>0</v>
      </c>
      <c r="I326" s="199">
        <v>13.5</v>
      </c>
      <c r="J326" s="189">
        <v>13.5</v>
      </c>
      <c r="K326" s="216">
        <v>0</v>
      </c>
      <c r="L326" s="179">
        <v>13.5</v>
      </c>
      <c r="M326" s="226">
        <v>13.5</v>
      </c>
    </row>
    <row r="327" spans="2:13" ht="12.95" customHeight="1" x14ac:dyDescent="0.15">
      <c r="B327" s="94" t="s">
        <v>25</v>
      </c>
      <c r="C327" s="95" t="s">
        <v>43</v>
      </c>
      <c r="D327" s="96" t="s">
        <v>26</v>
      </c>
      <c r="E327" s="160">
        <v>2200.8559999999998</v>
      </c>
      <c r="F327" s="179"/>
      <c r="G327" s="209">
        <v>2200.8559999999998</v>
      </c>
      <c r="H327" s="160"/>
      <c r="I327" s="199"/>
      <c r="J327" s="189"/>
      <c r="K327" s="216">
        <v>2200.8559999999998</v>
      </c>
      <c r="L327" s="179">
        <v>0</v>
      </c>
      <c r="M327" s="226">
        <v>2200.8559999999998</v>
      </c>
    </row>
    <row r="328" spans="2:13" ht="12.95" customHeight="1" x14ac:dyDescent="0.15">
      <c r="B328" s="89" t="s">
        <v>25</v>
      </c>
      <c r="C328" s="90" t="s">
        <v>43</v>
      </c>
      <c r="D328" s="112" t="s">
        <v>46</v>
      </c>
      <c r="E328" s="164">
        <v>3202.8559999999998</v>
      </c>
      <c r="F328" s="181">
        <v>614</v>
      </c>
      <c r="G328" s="45">
        <v>3816.8559999999998</v>
      </c>
      <c r="H328" s="164">
        <v>595.32899999999916</v>
      </c>
      <c r="I328" s="201">
        <v>442.94000000000005</v>
      </c>
      <c r="J328" s="191">
        <v>1038.2689999999993</v>
      </c>
      <c r="K328" s="218">
        <v>3798.184999999999</v>
      </c>
      <c r="L328" s="181">
        <v>1056.94</v>
      </c>
      <c r="M328" s="228">
        <v>4855.1249999999991</v>
      </c>
    </row>
    <row r="329" spans="2:13" ht="12.95" customHeight="1" x14ac:dyDescent="0.15">
      <c r="B329" s="94" t="s">
        <v>28</v>
      </c>
      <c r="C329" s="95" t="s">
        <v>43</v>
      </c>
      <c r="D329" s="96" t="s">
        <v>7</v>
      </c>
      <c r="E329" s="160"/>
      <c r="F329" s="179"/>
      <c r="G329" s="209"/>
      <c r="H329" s="160"/>
      <c r="I329" s="199"/>
      <c r="J329" s="189"/>
      <c r="K329" s="216"/>
      <c r="L329" s="179"/>
      <c r="M329" s="226"/>
    </row>
    <row r="330" spans="2:13" ht="12.95" customHeight="1" x14ac:dyDescent="0.15">
      <c r="B330" s="94" t="s">
        <v>28</v>
      </c>
      <c r="C330" s="95" t="s">
        <v>43</v>
      </c>
      <c r="D330" s="96" t="s">
        <v>27</v>
      </c>
      <c r="E330" s="160"/>
      <c r="F330" s="179"/>
      <c r="G330" s="209"/>
      <c r="H330" s="160"/>
      <c r="I330" s="199"/>
      <c r="J330" s="189"/>
      <c r="K330" s="216"/>
      <c r="L330" s="179"/>
      <c r="M330" s="226"/>
    </row>
    <row r="331" spans="2:13" ht="12.95" customHeight="1" x14ac:dyDescent="0.15">
      <c r="B331" s="94" t="s">
        <v>28</v>
      </c>
      <c r="C331" s="95" t="s">
        <v>43</v>
      </c>
      <c r="D331" s="96" t="s">
        <v>22</v>
      </c>
      <c r="E331" s="160"/>
      <c r="F331" s="179"/>
      <c r="G331" s="209"/>
      <c r="H331" s="160"/>
      <c r="I331" s="199"/>
      <c r="J331" s="189"/>
      <c r="K331" s="216"/>
      <c r="L331" s="179"/>
      <c r="M331" s="226"/>
    </row>
    <row r="332" spans="2:13" ht="12.95" customHeight="1" x14ac:dyDescent="0.15">
      <c r="B332" s="94" t="s">
        <v>28</v>
      </c>
      <c r="C332" s="95" t="s">
        <v>43</v>
      </c>
      <c r="D332" s="96" t="s">
        <v>39</v>
      </c>
      <c r="E332" s="160"/>
      <c r="F332" s="179"/>
      <c r="G332" s="209"/>
      <c r="H332" s="160"/>
      <c r="I332" s="199"/>
      <c r="J332" s="189"/>
      <c r="K332" s="216"/>
      <c r="L332" s="179"/>
      <c r="M332" s="226"/>
    </row>
    <row r="333" spans="2:13" ht="12.95" customHeight="1" x14ac:dyDescent="0.15">
      <c r="B333" s="89" t="s">
        <v>28</v>
      </c>
      <c r="C333" s="90" t="s">
        <v>43</v>
      </c>
      <c r="D333" s="112" t="s">
        <v>46</v>
      </c>
      <c r="E333" s="164">
        <v>0</v>
      </c>
      <c r="F333" s="181">
        <v>0</v>
      </c>
      <c r="G333" s="45">
        <v>0</v>
      </c>
      <c r="H333" s="164">
        <v>0</v>
      </c>
      <c r="I333" s="201">
        <v>0</v>
      </c>
      <c r="J333" s="191">
        <v>0</v>
      </c>
      <c r="K333" s="218">
        <v>0</v>
      </c>
      <c r="L333" s="181">
        <v>0</v>
      </c>
      <c r="M333" s="228">
        <v>0</v>
      </c>
    </row>
    <row r="334" spans="2:13" ht="12.95" customHeight="1" x14ac:dyDescent="0.15">
      <c r="B334" s="94" t="s">
        <v>264</v>
      </c>
      <c r="C334" s="95" t="s">
        <v>43</v>
      </c>
      <c r="D334" s="96" t="s">
        <v>22</v>
      </c>
      <c r="E334" s="160">
        <v>76</v>
      </c>
      <c r="F334" s="179">
        <v>28</v>
      </c>
      <c r="G334" s="209">
        <v>104</v>
      </c>
      <c r="H334" s="160"/>
      <c r="I334" s="199"/>
      <c r="J334" s="189"/>
      <c r="K334" s="216">
        <v>76</v>
      </c>
      <c r="L334" s="179">
        <v>28</v>
      </c>
      <c r="M334" s="226">
        <v>104</v>
      </c>
    </row>
    <row r="335" spans="2:13" ht="12.95" customHeight="1" thickBot="1" x14ac:dyDescent="0.2">
      <c r="B335" s="140" t="s">
        <v>264</v>
      </c>
      <c r="C335" s="141" t="s">
        <v>43</v>
      </c>
      <c r="D335" s="142" t="s">
        <v>46</v>
      </c>
      <c r="E335" s="168">
        <v>76</v>
      </c>
      <c r="F335" s="183">
        <v>28</v>
      </c>
      <c r="G335" s="212">
        <v>104</v>
      </c>
      <c r="H335" s="168">
        <v>0</v>
      </c>
      <c r="I335" s="203">
        <v>0</v>
      </c>
      <c r="J335" s="193">
        <v>0</v>
      </c>
      <c r="K335" s="220">
        <v>76</v>
      </c>
      <c r="L335" s="183">
        <v>28</v>
      </c>
      <c r="M335" s="230">
        <v>104</v>
      </c>
    </row>
    <row r="336" spans="2:13" ht="12.95" customHeight="1" x14ac:dyDescent="0.15">
      <c r="B336" s="73" t="s">
        <v>213</v>
      </c>
      <c r="C336" s="74" t="s">
        <v>43</v>
      </c>
      <c r="D336" s="75" t="s">
        <v>22</v>
      </c>
      <c r="E336" s="166">
        <v>32</v>
      </c>
      <c r="F336" s="182"/>
      <c r="G336" s="211">
        <v>32</v>
      </c>
      <c r="H336" s="166"/>
      <c r="I336" s="202"/>
      <c r="J336" s="192"/>
      <c r="K336" s="219">
        <v>32</v>
      </c>
      <c r="L336" s="182">
        <v>0</v>
      </c>
      <c r="M336" s="229">
        <v>32</v>
      </c>
    </row>
    <row r="337" spans="2:13" ht="12.95" customHeight="1" x14ac:dyDescent="0.15">
      <c r="B337" s="89" t="s">
        <v>213</v>
      </c>
      <c r="C337" s="90" t="s">
        <v>43</v>
      </c>
      <c r="D337" s="112" t="s">
        <v>46</v>
      </c>
      <c r="E337" s="164">
        <v>32</v>
      </c>
      <c r="F337" s="181">
        <v>0</v>
      </c>
      <c r="G337" s="45">
        <v>32</v>
      </c>
      <c r="H337" s="164">
        <v>0</v>
      </c>
      <c r="I337" s="201">
        <v>0</v>
      </c>
      <c r="J337" s="191">
        <v>0</v>
      </c>
      <c r="K337" s="218">
        <v>32</v>
      </c>
      <c r="L337" s="181">
        <v>0</v>
      </c>
      <c r="M337" s="228">
        <v>32</v>
      </c>
    </row>
    <row r="338" spans="2:13" ht="12.95" customHeight="1" x14ac:dyDescent="0.15">
      <c r="B338" s="94" t="s">
        <v>39</v>
      </c>
      <c r="C338" s="95" t="s">
        <v>43</v>
      </c>
      <c r="D338" s="96" t="s">
        <v>7</v>
      </c>
      <c r="E338" s="160"/>
      <c r="F338" s="179"/>
      <c r="G338" s="209"/>
      <c r="H338" s="160">
        <v>0</v>
      </c>
      <c r="I338" s="199">
        <v>0</v>
      </c>
      <c r="J338" s="189">
        <v>0</v>
      </c>
      <c r="K338" s="216">
        <v>0</v>
      </c>
      <c r="L338" s="179">
        <v>0</v>
      </c>
      <c r="M338" s="226">
        <v>0</v>
      </c>
    </row>
    <row r="339" spans="2:13" ht="12.95" customHeight="1" x14ac:dyDescent="0.15">
      <c r="B339" s="94" t="s">
        <v>39</v>
      </c>
      <c r="C339" s="95" t="s">
        <v>43</v>
      </c>
      <c r="D339" s="96" t="s">
        <v>20</v>
      </c>
      <c r="E339" s="160"/>
      <c r="F339" s="179"/>
      <c r="G339" s="209"/>
      <c r="H339" s="160">
        <v>0</v>
      </c>
      <c r="I339" s="199">
        <v>0</v>
      </c>
      <c r="J339" s="189">
        <v>0</v>
      </c>
      <c r="K339" s="216">
        <v>0</v>
      </c>
      <c r="L339" s="179">
        <v>0</v>
      </c>
      <c r="M339" s="226">
        <v>0</v>
      </c>
    </row>
    <row r="340" spans="2:13" ht="12.95" customHeight="1" x14ac:dyDescent="0.15">
      <c r="B340" s="94" t="s">
        <v>39</v>
      </c>
      <c r="C340" s="95" t="s">
        <v>43</v>
      </c>
      <c r="D340" s="96" t="s">
        <v>22</v>
      </c>
      <c r="E340" s="160">
        <v>348</v>
      </c>
      <c r="F340" s="179">
        <v>8</v>
      </c>
      <c r="G340" s="209">
        <v>356</v>
      </c>
      <c r="H340" s="160"/>
      <c r="I340" s="199"/>
      <c r="J340" s="189"/>
      <c r="K340" s="216">
        <v>348</v>
      </c>
      <c r="L340" s="179">
        <v>8</v>
      </c>
      <c r="M340" s="226">
        <v>356</v>
      </c>
    </row>
    <row r="341" spans="2:13" ht="12.95" customHeight="1" x14ac:dyDescent="0.15">
      <c r="B341" s="121" t="s">
        <v>39</v>
      </c>
      <c r="C341" s="122" t="s">
        <v>43</v>
      </c>
      <c r="D341" s="123" t="s">
        <v>25</v>
      </c>
      <c r="E341" s="264"/>
      <c r="F341" s="265">
        <v>36</v>
      </c>
      <c r="G341" s="266">
        <v>36</v>
      </c>
      <c r="H341" s="264"/>
      <c r="I341" s="267"/>
      <c r="J341" s="268"/>
      <c r="K341" s="269">
        <v>0</v>
      </c>
      <c r="L341" s="265">
        <v>36</v>
      </c>
      <c r="M341" s="270">
        <v>36</v>
      </c>
    </row>
    <row r="342" spans="2:13" ht="12.95" customHeight="1" x14ac:dyDescent="0.15">
      <c r="B342" s="89" t="s">
        <v>39</v>
      </c>
      <c r="C342" s="90" t="s">
        <v>43</v>
      </c>
      <c r="D342" s="112" t="s">
        <v>46</v>
      </c>
      <c r="E342" s="164">
        <v>348</v>
      </c>
      <c r="F342" s="181">
        <v>44</v>
      </c>
      <c r="G342" s="45">
        <v>392</v>
      </c>
      <c r="H342" s="164">
        <v>0</v>
      </c>
      <c r="I342" s="201">
        <v>0</v>
      </c>
      <c r="J342" s="191">
        <v>0</v>
      </c>
      <c r="K342" s="218">
        <v>348</v>
      </c>
      <c r="L342" s="181">
        <v>44</v>
      </c>
      <c r="M342" s="228">
        <v>392</v>
      </c>
    </row>
    <row r="343" spans="2:13" ht="12.95" customHeight="1" x14ac:dyDescent="0.15">
      <c r="B343" s="94" t="s">
        <v>209</v>
      </c>
      <c r="C343" s="95" t="s">
        <v>43</v>
      </c>
      <c r="D343" s="96" t="s">
        <v>18</v>
      </c>
      <c r="E343" s="160">
        <v>0</v>
      </c>
      <c r="F343" s="179">
        <v>0</v>
      </c>
      <c r="G343" s="209">
        <v>0</v>
      </c>
      <c r="H343" s="160"/>
      <c r="I343" s="199">
        <v>0</v>
      </c>
      <c r="J343" s="189">
        <v>0</v>
      </c>
      <c r="K343" s="216">
        <v>0</v>
      </c>
      <c r="L343" s="179">
        <v>0</v>
      </c>
      <c r="M343" s="226">
        <v>0</v>
      </c>
    </row>
    <row r="344" spans="2:13" ht="12.95" customHeight="1" x14ac:dyDescent="0.15">
      <c r="B344" s="94" t="s">
        <v>209</v>
      </c>
      <c r="C344" s="95" t="s">
        <v>43</v>
      </c>
      <c r="D344" s="96" t="s">
        <v>8</v>
      </c>
      <c r="E344" s="160">
        <v>0</v>
      </c>
      <c r="F344" s="179">
        <v>0</v>
      </c>
      <c r="G344" s="209">
        <v>0</v>
      </c>
      <c r="H344" s="160"/>
      <c r="I344" s="199">
        <v>0</v>
      </c>
      <c r="J344" s="189">
        <v>0</v>
      </c>
      <c r="K344" s="216">
        <v>0</v>
      </c>
      <c r="L344" s="179">
        <v>0</v>
      </c>
      <c r="M344" s="226">
        <v>0</v>
      </c>
    </row>
    <row r="345" spans="2:13" ht="12.95" customHeight="1" x14ac:dyDescent="0.15">
      <c r="B345" s="94" t="s">
        <v>209</v>
      </c>
      <c r="C345" s="95" t="s">
        <v>43</v>
      </c>
      <c r="D345" s="96" t="s">
        <v>10</v>
      </c>
      <c r="E345" s="160">
        <v>0</v>
      </c>
      <c r="F345" s="179">
        <v>0</v>
      </c>
      <c r="G345" s="209">
        <v>0</v>
      </c>
      <c r="H345" s="160"/>
      <c r="I345" s="199">
        <v>0</v>
      </c>
      <c r="J345" s="189">
        <v>0</v>
      </c>
      <c r="K345" s="216">
        <v>0</v>
      </c>
      <c r="L345" s="179">
        <v>0</v>
      </c>
      <c r="M345" s="226">
        <v>0</v>
      </c>
    </row>
    <row r="346" spans="2:13" ht="12.95" customHeight="1" x14ac:dyDescent="0.15">
      <c r="B346" s="94" t="s">
        <v>209</v>
      </c>
      <c r="C346" s="95" t="s">
        <v>43</v>
      </c>
      <c r="D346" s="96" t="s">
        <v>12</v>
      </c>
      <c r="E346" s="160">
        <v>0</v>
      </c>
      <c r="F346" s="179">
        <v>0</v>
      </c>
      <c r="G346" s="209">
        <v>0</v>
      </c>
      <c r="H346" s="160"/>
      <c r="I346" s="199">
        <v>0</v>
      </c>
      <c r="J346" s="189">
        <v>0</v>
      </c>
      <c r="K346" s="216">
        <v>0</v>
      </c>
      <c r="L346" s="179">
        <v>0</v>
      </c>
      <c r="M346" s="226">
        <v>0</v>
      </c>
    </row>
    <row r="347" spans="2:13" ht="12.95" customHeight="1" x14ac:dyDescent="0.15">
      <c r="B347" s="89" t="s">
        <v>209</v>
      </c>
      <c r="C347" s="90" t="s">
        <v>43</v>
      </c>
      <c r="D347" s="112" t="s">
        <v>46</v>
      </c>
      <c r="E347" s="164">
        <v>0</v>
      </c>
      <c r="F347" s="181">
        <v>0</v>
      </c>
      <c r="G347" s="45">
        <v>0</v>
      </c>
      <c r="H347" s="164">
        <v>0</v>
      </c>
      <c r="I347" s="201">
        <v>0</v>
      </c>
      <c r="J347" s="191">
        <v>0</v>
      </c>
      <c r="K347" s="218">
        <v>0</v>
      </c>
      <c r="L347" s="181">
        <v>0</v>
      </c>
      <c r="M347" s="228">
        <v>0</v>
      </c>
    </row>
    <row r="348" spans="2:13" ht="12.95" customHeight="1" x14ac:dyDescent="0.15">
      <c r="B348" s="94" t="s">
        <v>32</v>
      </c>
      <c r="C348" s="95" t="s">
        <v>43</v>
      </c>
      <c r="D348" s="96" t="s">
        <v>7</v>
      </c>
      <c r="E348" s="160"/>
      <c r="F348" s="179"/>
      <c r="G348" s="209"/>
      <c r="H348" s="160">
        <v>0</v>
      </c>
      <c r="I348" s="199">
        <v>0</v>
      </c>
      <c r="J348" s="189">
        <v>0</v>
      </c>
      <c r="K348" s="216">
        <v>0</v>
      </c>
      <c r="L348" s="179">
        <v>0</v>
      </c>
      <c r="M348" s="226">
        <v>0</v>
      </c>
    </row>
    <row r="349" spans="2:13" ht="12.95" customHeight="1" x14ac:dyDescent="0.15">
      <c r="B349" s="94" t="s">
        <v>32</v>
      </c>
      <c r="C349" s="95" t="s">
        <v>43</v>
      </c>
      <c r="D349" s="96" t="s">
        <v>31</v>
      </c>
      <c r="E349" s="160"/>
      <c r="F349" s="179"/>
      <c r="G349" s="209"/>
      <c r="H349" s="160">
        <v>0</v>
      </c>
      <c r="I349" s="199"/>
      <c r="J349" s="189">
        <v>0</v>
      </c>
      <c r="K349" s="216">
        <v>0</v>
      </c>
      <c r="L349" s="179">
        <v>0</v>
      </c>
      <c r="M349" s="226">
        <v>0</v>
      </c>
    </row>
    <row r="350" spans="2:13" ht="12.95" customHeight="1" x14ac:dyDescent="0.15">
      <c r="B350" s="94" t="s">
        <v>32</v>
      </c>
      <c r="C350" s="95" t="s">
        <v>43</v>
      </c>
      <c r="D350" s="96" t="s">
        <v>22</v>
      </c>
      <c r="E350" s="160">
        <v>182</v>
      </c>
      <c r="F350" s="179"/>
      <c r="G350" s="209">
        <v>182</v>
      </c>
      <c r="H350" s="160"/>
      <c r="I350" s="199"/>
      <c r="J350" s="189"/>
      <c r="K350" s="216">
        <v>182</v>
      </c>
      <c r="L350" s="179">
        <v>0</v>
      </c>
      <c r="M350" s="226">
        <v>182</v>
      </c>
    </row>
    <row r="351" spans="2:13" ht="12.95" customHeight="1" x14ac:dyDescent="0.15">
      <c r="B351" s="89" t="s">
        <v>32</v>
      </c>
      <c r="C351" s="90" t="s">
        <v>43</v>
      </c>
      <c r="D351" s="112" t="s">
        <v>46</v>
      </c>
      <c r="E351" s="164">
        <v>182</v>
      </c>
      <c r="F351" s="181">
        <v>0</v>
      </c>
      <c r="G351" s="45">
        <v>182</v>
      </c>
      <c r="H351" s="164">
        <v>0</v>
      </c>
      <c r="I351" s="201">
        <v>0</v>
      </c>
      <c r="J351" s="191">
        <v>0</v>
      </c>
      <c r="K351" s="218">
        <v>182</v>
      </c>
      <c r="L351" s="181">
        <v>0</v>
      </c>
      <c r="M351" s="228">
        <v>182</v>
      </c>
    </row>
    <row r="352" spans="2:13" ht="12.95" customHeight="1" x14ac:dyDescent="0.15">
      <c r="B352" s="94" t="s">
        <v>214</v>
      </c>
      <c r="C352" s="95" t="s">
        <v>43</v>
      </c>
      <c r="D352" s="96" t="s">
        <v>7</v>
      </c>
      <c r="E352" s="160"/>
      <c r="F352" s="179"/>
      <c r="G352" s="209"/>
      <c r="H352" s="160">
        <v>0</v>
      </c>
      <c r="I352" s="199">
        <v>0</v>
      </c>
      <c r="J352" s="189">
        <v>0</v>
      </c>
      <c r="K352" s="216">
        <v>0</v>
      </c>
      <c r="L352" s="179">
        <v>0</v>
      </c>
      <c r="M352" s="226">
        <v>0</v>
      </c>
    </row>
    <row r="353" spans="2:13" ht="12.95" customHeight="1" x14ac:dyDescent="0.15">
      <c r="B353" s="94" t="s">
        <v>214</v>
      </c>
      <c r="C353" s="95" t="s">
        <v>43</v>
      </c>
      <c r="D353" s="96" t="s">
        <v>22</v>
      </c>
      <c r="E353" s="160">
        <v>30</v>
      </c>
      <c r="F353" s="179"/>
      <c r="G353" s="209">
        <v>30</v>
      </c>
      <c r="H353" s="160"/>
      <c r="I353" s="199"/>
      <c r="J353" s="189"/>
      <c r="K353" s="216">
        <v>30</v>
      </c>
      <c r="L353" s="179">
        <v>0</v>
      </c>
      <c r="M353" s="226">
        <v>30</v>
      </c>
    </row>
    <row r="354" spans="2:13" ht="12.95" customHeight="1" x14ac:dyDescent="0.15">
      <c r="B354" s="121" t="s">
        <v>214</v>
      </c>
      <c r="C354" s="122" t="s">
        <v>43</v>
      </c>
      <c r="D354" s="123" t="s">
        <v>32</v>
      </c>
      <c r="E354" s="264"/>
      <c r="F354" s="265">
        <v>20</v>
      </c>
      <c r="G354" s="266">
        <v>20</v>
      </c>
      <c r="H354" s="264"/>
      <c r="I354" s="267"/>
      <c r="J354" s="268"/>
      <c r="K354" s="269">
        <v>0</v>
      </c>
      <c r="L354" s="265">
        <v>20</v>
      </c>
      <c r="M354" s="270">
        <v>20</v>
      </c>
    </row>
    <row r="355" spans="2:13" ht="12.95" customHeight="1" x14ac:dyDescent="0.15">
      <c r="B355" s="89" t="s">
        <v>214</v>
      </c>
      <c r="C355" s="90" t="s">
        <v>43</v>
      </c>
      <c r="D355" s="112" t="s">
        <v>46</v>
      </c>
      <c r="E355" s="164">
        <v>30</v>
      </c>
      <c r="F355" s="181">
        <v>20</v>
      </c>
      <c r="G355" s="45">
        <v>50</v>
      </c>
      <c r="H355" s="164">
        <v>0</v>
      </c>
      <c r="I355" s="201">
        <v>0</v>
      </c>
      <c r="J355" s="191">
        <v>0</v>
      </c>
      <c r="K355" s="218">
        <v>30</v>
      </c>
      <c r="L355" s="181">
        <v>20</v>
      </c>
      <c r="M355" s="228">
        <v>50</v>
      </c>
    </row>
    <row r="356" spans="2:13" ht="12.95" customHeight="1" x14ac:dyDescent="0.15">
      <c r="B356" s="94" t="s">
        <v>33</v>
      </c>
      <c r="C356" s="95" t="s">
        <v>43</v>
      </c>
      <c r="D356" s="96" t="s">
        <v>31</v>
      </c>
      <c r="E356" s="160"/>
      <c r="F356" s="179"/>
      <c r="G356" s="209"/>
      <c r="H356" s="160"/>
      <c r="I356" s="199"/>
      <c r="J356" s="189"/>
      <c r="K356" s="216"/>
      <c r="L356" s="179"/>
      <c r="M356" s="226"/>
    </row>
    <row r="357" spans="2:13" ht="12.95" customHeight="1" x14ac:dyDescent="0.15">
      <c r="B357" s="121" t="s">
        <v>33</v>
      </c>
      <c r="C357" s="122" t="s">
        <v>43</v>
      </c>
      <c r="D357" s="123" t="s">
        <v>32</v>
      </c>
      <c r="E357" s="264"/>
      <c r="F357" s="265"/>
      <c r="G357" s="266"/>
      <c r="H357" s="264"/>
      <c r="I357" s="267"/>
      <c r="J357" s="268"/>
      <c r="K357" s="269"/>
      <c r="L357" s="265"/>
      <c r="M357" s="270"/>
    </row>
    <row r="358" spans="2:13" ht="12.95" customHeight="1" x14ac:dyDescent="0.15">
      <c r="B358" s="89" t="s">
        <v>33</v>
      </c>
      <c r="C358" s="90" t="s">
        <v>43</v>
      </c>
      <c r="D358" s="112" t="s">
        <v>46</v>
      </c>
      <c r="E358" s="164">
        <v>0</v>
      </c>
      <c r="F358" s="181">
        <v>0</v>
      </c>
      <c r="G358" s="45">
        <v>0</v>
      </c>
      <c r="H358" s="164">
        <v>0</v>
      </c>
      <c r="I358" s="201">
        <v>0</v>
      </c>
      <c r="J358" s="191">
        <v>0</v>
      </c>
      <c r="K358" s="218">
        <v>0</v>
      </c>
      <c r="L358" s="181">
        <v>0</v>
      </c>
      <c r="M358" s="228">
        <v>0</v>
      </c>
    </row>
    <row r="359" spans="2:13" ht="12.95" customHeight="1" x14ac:dyDescent="0.15">
      <c r="B359" s="94" t="s">
        <v>40</v>
      </c>
      <c r="C359" s="95" t="s">
        <v>43</v>
      </c>
      <c r="D359" s="96" t="s">
        <v>10</v>
      </c>
      <c r="E359" s="160"/>
      <c r="F359" s="179"/>
      <c r="G359" s="209"/>
      <c r="H359" s="160"/>
      <c r="I359" s="199"/>
      <c r="J359" s="189">
        <v>0</v>
      </c>
      <c r="K359" s="216">
        <v>0</v>
      </c>
      <c r="L359" s="179">
        <v>0</v>
      </c>
      <c r="M359" s="226">
        <v>0</v>
      </c>
    </row>
    <row r="360" spans="2:13" ht="12.95" customHeight="1" x14ac:dyDescent="0.15">
      <c r="B360" s="94" t="s">
        <v>40</v>
      </c>
      <c r="C360" s="95" t="s">
        <v>43</v>
      </c>
      <c r="D360" s="96" t="s">
        <v>205</v>
      </c>
      <c r="E360" s="160"/>
      <c r="F360" s="179"/>
      <c r="G360" s="209"/>
      <c r="H360" s="160"/>
      <c r="I360" s="199"/>
      <c r="J360" s="189">
        <v>0</v>
      </c>
      <c r="K360" s="216">
        <v>0</v>
      </c>
      <c r="L360" s="179">
        <v>0</v>
      </c>
      <c r="M360" s="226">
        <v>0</v>
      </c>
    </row>
    <row r="361" spans="2:13" ht="12.95" customHeight="1" x14ac:dyDescent="0.15">
      <c r="B361" s="94" t="s">
        <v>40</v>
      </c>
      <c r="C361" s="95" t="s">
        <v>43</v>
      </c>
      <c r="D361" s="96" t="s">
        <v>265</v>
      </c>
      <c r="E361" s="160"/>
      <c r="F361" s="179"/>
      <c r="G361" s="209"/>
      <c r="H361" s="160">
        <v>454.24999999999994</v>
      </c>
      <c r="I361" s="199"/>
      <c r="J361" s="189">
        <v>454.24999999999994</v>
      </c>
      <c r="K361" s="216">
        <v>454.24999999999994</v>
      </c>
      <c r="L361" s="179">
        <v>0</v>
      </c>
      <c r="M361" s="226">
        <v>454.24999999999994</v>
      </c>
    </row>
    <row r="362" spans="2:13" ht="12.95" customHeight="1" x14ac:dyDescent="0.15">
      <c r="B362" s="94" t="s">
        <v>40</v>
      </c>
      <c r="C362" s="95" t="s">
        <v>43</v>
      </c>
      <c r="D362" s="96" t="s">
        <v>26</v>
      </c>
      <c r="E362" s="160"/>
      <c r="F362" s="179"/>
      <c r="G362" s="209"/>
      <c r="H362" s="160">
        <v>1082.8000000000002</v>
      </c>
      <c r="I362" s="199"/>
      <c r="J362" s="189">
        <v>1082.8000000000002</v>
      </c>
      <c r="K362" s="216">
        <v>1082.8000000000002</v>
      </c>
      <c r="L362" s="179">
        <v>0</v>
      </c>
      <c r="M362" s="226">
        <v>1082.8000000000002</v>
      </c>
    </row>
    <row r="363" spans="2:13" ht="12.95" customHeight="1" x14ac:dyDescent="0.15">
      <c r="B363" s="89" t="s">
        <v>40</v>
      </c>
      <c r="C363" s="90" t="s">
        <v>43</v>
      </c>
      <c r="D363" s="112" t="s">
        <v>46</v>
      </c>
      <c r="E363" s="164">
        <v>0</v>
      </c>
      <c r="F363" s="181">
        <v>0</v>
      </c>
      <c r="G363" s="45">
        <v>0</v>
      </c>
      <c r="H363" s="164">
        <v>1537.0500000000002</v>
      </c>
      <c r="I363" s="201">
        <v>0</v>
      </c>
      <c r="J363" s="191">
        <v>1537.0500000000002</v>
      </c>
      <c r="K363" s="218">
        <v>1537.0500000000002</v>
      </c>
      <c r="L363" s="181">
        <v>0</v>
      </c>
      <c r="M363" s="228">
        <v>1537.0500000000002</v>
      </c>
    </row>
    <row r="364" spans="2:13" ht="12.95" customHeight="1" x14ac:dyDescent="0.15">
      <c r="B364" s="94" t="s">
        <v>265</v>
      </c>
      <c r="C364" s="95" t="s">
        <v>43</v>
      </c>
      <c r="D364" s="96" t="s">
        <v>40</v>
      </c>
      <c r="E364" s="160"/>
      <c r="F364" s="179"/>
      <c r="G364" s="209"/>
      <c r="H364" s="160">
        <v>551.6</v>
      </c>
      <c r="I364" s="199"/>
      <c r="J364" s="189">
        <v>551.6</v>
      </c>
      <c r="K364" s="216">
        <v>551.6</v>
      </c>
      <c r="L364" s="179">
        <v>0</v>
      </c>
      <c r="M364" s="226">
        <v>551.6</v>
      </c>
    </row>
    <row r="365" spans="2:13" ht="12.95" customHeight="1" x14ac:dyDescent="0.15">
      <c r="B365" s="89" t="s">
        <v>265</v>
      </c>
      <c r="C365" s="90" t="s">
        <v>43</v>
      </c>
      <c r="D365" s="112" t="s">
        <v>46</v>
      </c>
      <c r="E365" s="164">
        <v>0</v>
      </c>
      <c r="F365" s="181">
        <v>0</v>
      </c>
      <c r="G365" s="45">
        <v>0</v>
      </c>
      <c r="H365" s="164">
        <v>551.6</v>
      </c>
      <c r="I365" s="201">
        <v>0</v>
      </c>
      <c r="J365" s="191">
        <v>551.6</v>
      </c>
      <c r="K365" s="218">
        <v>551.6</v>
      </c>
      <c r="L365" s="181">
        <v>0</v>
      </c>
      <c r="M365" s="228">
        <v>551.6</v>
      </c>
    </row>
    <row r="366" spans="2:13" ht="12.95" customHeight="1" x14ac:dyDescent="0.15">
      <c r="B366" s="113" t="s">
        <v>251</v>
      </c>
      <c r="C366" s="114" t="s">
        <v>43</v>
      </c>
      <c r="D366" s="115" t="s">
        <v>11</v>
      </c>
      <c r="E366" s="274"/>
      <c r="F366" s="275"/>
      <c r="G366" s="276"/>
      <c r="H366" s="274">
        <v>7.875</v>
      </c>
      <c r="I366" s="277">
        <v>24.15</v>
      </c>
      <c r="J366" s="278">
        <v>32.024999999999999</v>
      </c>
      <c r="K366" s="279">
        <v>7.875</v>
      </c>
      <c r="L366" s="275">
        <v>24.15</v>
      </c>
      <c r="M366" s="280">
        <v>32.024999999999999</v>
      </c>
    </row>
    <row r="367" spans="2:13" ht="12.95" customHeight="1" x14ac:dyDescent="0.15">
      <c r="B367" s="73" t="s">
        <v>251</v>
      </c>
      <c r="C367" s="74" t="s">
        <v>43</v>
      </c>
      <c r="D367" s="75" t="s">
        <v>22</v>
      </c>
      <c r="E367" s="166"/>
      <c r="F367" s="182"/>
      <c r="G367" s="211"/>
      <c r="H367" s="166"/>
      <c r="I367" s="202"/>
      <c r="J367" s="192">
        <v>0</v>
      </c>
      <c r="K367" s="219">
        <v>0</v>
      </c>
      <c r="L367" s="182">
        <v>0</v>
      </c>
      <c r="M367" s="229">
        <v>0</v>
      </c>
    </row>
    <row r="368" spans="2:13" ht="12.95" customHeight="1" x14ac:dyDescent="0.15">
      <c r="B368" s="94" t="s">
        <v>251</v>
      </c>
      <c r="C368" s="95" t="s">
        <v>43</v>
      </c>
      <c r="D368" s="96" t="s">
        <v>215</v>
      </c>
      <c r="E368" s="160"/>
      <c r="F368" s="179"/>
      <c r="G368" s="209"/>
      <c r="H368" s="160">
        <v>7</v>
      </c>
      <c r="I368" s="199"/>
      <c r="J368" s="189">
        <v>7</v>
      </c>
      <c r="K368" s="216">
        <v>7</v>
      </c>
      <c r="L368" s="179">
        <v>0</v>
      </c>
      <c r="M368" s="226">
        <v>7</v>
      </c>
    </row>
    <row r="369" spans="2:13" ht="12.95" customHeight="1" x14ac:dyDescent="0.15">
      <c r="B369" s="94" t="s">
        <v>251</v>
      </c>
      <c r="C369" s="95" t="s">
        <v>43</v>
      </c>
      <c r="D369" s="96" t="s">
        <v>26</v>
      </c>
      <c r="E369" s="160"/>
      <c r="F369" s="179"/>
      <c r="G369" s="209"/>
      <c r="H369" s="160">
        <v>6.125</v>
      </c>
      <c r="I369" s="199"/>
      <c r="J369" s="189">
        <v>6.125</v>
      </c>
      <c r="K369" s="216">
        <v>6.125</v>
      </c>
      <c r="L369" s="179">
        <v>0</v>
      </c>
      <c r="M369" s="226">
        <v>6.125</v>
      </c>
    </row>
    <row r="370" spans="2:13" ht="12.95" customHeight="1" x14ac:dyDescent="0.15">
      <c r="B370" s="89" t="s">
        <v>251</v>
      </c>
      <c r="C370" s="90" t="s">
        <v>43</v>
      </c>
      <c r="D370" s="112" t="s">
        <v>46</v>
      </c>
      <c r="E370" s="164">
        <v>0</v>
      </c>
      <c r="F370" s="181">
        <v>0</v>
      </c>
      <c r="G370" s="45">
        <v>0</v>
      </c>
      <c r="H370" s="164">
        <v>21</v>
      </c>
      <c r="I370" s="201">
        <v>24.15</v>
      </c>
      <c r="J370" s="191">
        <v>45.15</v>
      </c>
      <c r="K370" s="218">
        <v>21</v>
      </c>
      <c r="L370" s="181">
        <v>24.15</v>
      </c>
      <c r="M370" s="228">
        <v>45.15</v>
      </c>
    </row>
    <row r="371" spans="2:13" ht="12.95" customHeight="1" x14ac:dyDescent="0.15">
      <c r="B371" s="94" t="s">
        <v>215</v>
      </c>
      <c r="C371" s="95" t="s">
        <v>43</v>
      </c>
      <c r="D371" s="96" t="s">
        <v>7</v>
      </c>
      <c r="E371" s="160"/>
      <c r="F371" s="179"/>
      <c r="G371" s="209"/>
      <c r="H371" s="160">
        <v>697.50099999999998</v>
      </c>
      <c r="I371" s="199"/>
      <c r="J371" s="189">
        <v>697.50099999999998</v>
      </c>
      <c r="K371" s="216">
        <v>697.50099999999998</v>
      </c>
      <c r="L371" s="179">
        <v>0</v>
      </c>
      <c r="M371" s="226">
        <v>697.50099999999998</v>
      </c>
    </row>
    <row r="372" spans="2:13" ht="12.95" customHeight="1" x14ac:dyDescent="0.15">
      <c r="B372" s="94" t="s">
        <v>215</v>
      </c>
      <c r="C372" s="95" t="s">
        <v>43</v>
      </c>
      <c r="D372" s="96" t="s">
        <v>11</v>
      </c>
      <c r="E372" s="160"/>
      <c r="F372" s="179"/>
      <c r="G372" s="209"/>
      <c r="H372" s="160">
        <v>24.5</v>
      </c>
      <c r="I372" s="199"/>
      <c r="J372" s="189">
        <v>24.5</v>
      </c>
      <c r="K372" s="216">
        <v>24.5</v>
      </c>
      <c r="L372" s="179">
        <v>0</v>
      </c>
      <c r="M372" s="226">
        <v>24.5</v>
      </c>
    </row>
    <row r="373" spans="2:13" ht="12.95" customHeight="1" x14ac:dyDescent="0.15">
      <c r="B373" s="94" t="s">
        <v>215</v>
      </c>
      <c r="C373" s="95" t="s">
        <v>43</v>
      </c>
      <c r="D373" s="96" t="s">
        <v>22</v>
      </c>
      <c r="E373" s="160">
        <v>622</v>
      </c>
      <c r="F373" s="179">
        <v>684</v>
      </c>
      <c r="G373" s="209">
        <v>1306</v>
      </c>
      <c r="H373" s="160"/>
      <c r="I373" s="199"/>
      <c r="J373" s="189"/>
      <c r="K373" s="216">
        <v>622</v>
      </c>
      <c r="L373" s="179">
        <v>684</v>
      </c>
      <c r="M373" s="226">
        <v>1306</v>
      </c>
    </row>
    <row r="374" spans="2:13" ht="12.95" customHeight="1" x14ac:dyDescent="0.15">
      <c r="B374" s="94" t="s">
        <v>215</v>
      </c>
      <c r="C374" s="95" t="s">
        <v>43</v>
      </c>
      <c r="D374" s="96" t="s">
        <v>251</v>
      </c>
      <c r="E374" s="160"/>
      <c r="F374" s="179"/>
      <c r="G374" s="209"/>
      <c r="H374" s="160">
        <v>15.75</v>
      </c>
      <c r="I374" s="199"/>
      <c r="J374" s="189">
        <v>15.75</v>
      </c>
      <c r="K374" s="216">
        <v>15.75</v>
      </c>
      <c r="L374" s="179">
        <v>0</v>
      </c>
      <c r="M374" s="226">
        <v>15.75</v>
      </c>
    </row>
    <row r="375" spans="2:13" ht="12.95" customHeight="1" x14ac:dyDescent="0.15">
      <c r="B375" s="94" t="s">
        <v>215</v>
      </c>
      <c r="C375" s="95" t="s">
        <v>43</v>
      </c>
      <c r="D375" s="96" t="s">
        <v>26</v>
      </c>
      <c r="E375" s="160"/>
      <c r="F375" s="179"/>
      <c r="G375" s="209"/>
      <c r="H375" s="160">
        <v>334.28499999999997</v>
      </c>
      <c r="I375" s="199"/>
      <c r="J375" s="189">
        <v>334.28499999999997</v>
      </c>
      <c r="K375" s="216">
        <v>334.28499999999997</v>
      </c>
      <c r="L375" s="179">
        <v>0</v>
      </c>
      <c r="M375" s="226">
        <v>334.28499999999997</v>
      </c>
    </row>
    <row r="376" spans="2:13" ht="12.95" customHeight="1" x14ac:dyDescent="0.15">
      <c r="B376" s="89" t="s">
        <v>215</v>
      </c>
      <c r="C376" s="90" t="s">
        <v>43</v>
      </c>
      <c r="D376" s="112" t="s">
        <v>46</v>
      </c>
      <c r="E376" s="164">
        <v>622</v>
      </c>
      <c r="F376" s="181">
        <v>684</v>
      </c>
      <c r="G376" s="45">
        <v>1306</v>
      </c>
      <c r="H376" s="164">
        <v>1072.0360000000001</v>
      </c>
      <c r="I376" s="201">
        <v>0</v>
      </c>
      <c r="J376" s="191">
        <v>1072.0360000000001</v>
      </c>
      <c r="K376" s="218">
        <v>1694.0360000000001</v>
      </c>
      <c r="L376" s="181">
        <v>684</v>
      </c>
      <c r="M376" s="228">
        <v>2378.0360000000001</v>
      </c>
    </row>
    <row r="377" spans="2:13" ht="12.95" customHeight="1" x14ac:dyDescent="0.15">
      <c r="B377" s="94" t="s">
        <v>26</v>
      </c>
      <c r="C377" s="95" t="s">
        <v>43</v>
      </c>
      <c r="D377" s="96" t="s">
        <v>7</v>
      </c>
      <c r="E377" s="160"/>
      <c r="F377" s="179"/>
      <c r="G377" s="209"/>
      <c r="H377" s="160">
        <v>823.49800000000005</v>
      </c>
      <c r="I377" s="199">
        <v>2452.1779999999999</v>
      </c>
      <c r="J377" s="189">
        <v>3275.6759999999999</v>
      </c>
      <c r="K377" s="216">
        <v>823.49800000000005</v>
      </c>
      <c r="L377" s="179">
        <v>2452.1779999999999</v>
      </c>
      <c r="M377" s="226">
        <v>3275.6759999999999</v>
      </c>
    </row>
    <row r="378" spans="2:13" ht="12.95" customHeight="1" x14ac:dyDescent="0.15">
      <c r="B378" s="94" t="s">
        <v>26</v>
      </c>
      <c r="C378" s="95" t="s">
        <v>43</v>
      </c>
      <c r="D378" s="96" t="s">
        <v>10</v>
      </c>
      <c r="E378" s="160"/>
      <c r="F378" s="179"/>
      <c r="G378" s="209"/>
      <c r="H378" s="160">
        <v>0</v>
      </c>
      <c r="I378" s="199"/>
      <c r="J378" s="189">
        <v>0</v>
      </c>
      <c r="K378" s="216">
        <v>0</v>
      </c>
      <c r="L378" s="179">
        <v>0</v>
      </c>
      <c r="M378" s="226">
        <v>0</v>
      </c>
    </row>
    <row r="379" spans="2:13" ht="12.95" customHeight="1" x14ac:dyDescent="0.15">
      <c r="B379" s="94" t="s">
        <v>26</v>
      </c>
      <c r="C379" s="95" t="s">
        <v>43</v>
      </c>
      <c r="D379" s="96" t="s">
        <v>205</v>
      </c>
      <c r="E379" s="160"/>
      <c r="F379" s="179"/>
      <c r="G379" s="209"/>
      <c r="H379" s="160"/>
      <c r="I379" s="199"/>
      <c r="J379" s="189">
        <v>0</v>
      </c>
      <c r="K379" s="216">
        <v>0</v>
      </c>
      <c r="L379" s="179">
        <v>0</v>
      </c>
      <c r="M379" s="226">
        <v>0</v>
      </c>
    </row>
    <row r="380" spans="2:13" ht="12.95" customHeight="1" x14ac:dyDescent="0.15">
      <c r="B380" s="94" t="s">
        <v>26</v>
      </c>
      <c r="C380" s="95" t="s">
        <v>43</v>
      </c>
      <c r="D380" s="96" t="s">
        <v>11</v>
      </c>
      <c r="E380" s="160">
        <v>163.6</v>
      </c>
      <c r="F380" s="179">
        <v>94</v>
      </c>
      <c r="G380" s="209">
        <v>257.60000000000002</v>
      </c>
      <c r="H380" s="160">
        <v>441.7540000000003</v>
      </c>
      <c r="I380" s="199">
        <v>1818.568</v>
      </c>
      <c r="J380" s="189">
        <v>2260.3220000000001</v>
      </c>
      <c r="K380" s="216">
        <v>605.35400000000027</v>
      </c>
      <c r="L380" s="179">
        <v>1912.568</v>
      </c>
      <c r="M380" s="226">
        <v>2517.9220000000005</v>
      </c>
    </row>
    <row r="381" spans="2:13" ht="12.95" customHeight="1" x14ac:dyDescent="0.15">
      <c r="B381" s="94" t="s">
        <v>26</v>
      </c>
      <c r="C381" s="95" t="s">
        <v>43</v>
      </c>
      <c r="D381" s="96" t="s">
        <v>22</v>
      </c>
      <c r="E381" s="160"/>
      <c r="F381" s="179"/>
      <c r="G381" s="209"/>
      <c r="H381" s="160">
        <v>2.8</v>
      </c>
      <c r="I381" s="199">
        <v>206.49999999999997</v>
      </c>
      <c r="J381" s="189">
        <v>209.29999999999998</v>
      </c>
      <c r="K381" s="216">
        <v>2.8</v>
      </c>
      <c r="L381" s="179">
        <v>206.49999999999997</v>
      </c>
      <c r="M381" s="226">
        <v>209.29999999999998</v>
      </c>
    </row>
    <row r="382" spans="2:13" ht="12.95" customHeight="1" x14ac:dyDescent="0.15">
      <c r="B382" s="94" t="s">
        <v>26</v>
      </c>
      <c r="C382" s="95" t="s">
        <v>43</v>
      </c>
      <c r="D382" s="96" t="s">
        <v>25</v>
      </c>
      <c r="E382" s="160">
        <v>253.37099999999998</v>
      </c>
      <c r="F382" s="179"/>
      <c r="G382" s="209">
        <v>253.37099999999998</v>
      </c>
      <c r="H382" s="160"/>
      <c r="I382" s="199"/>
      <c r="J382" s="189"/>
      <c r="K382" s="216">
        <v>253.37099999999998</v>
      </c>
      <c r="L382" s="179">
        <v>0</v>
      </c>
      <c r="M382" s="226">
        <v>253.37099999999998</v>
      </c>
    </row>
    <row r="383" spans="2:13" ht="12.95" customHeight="1" x14ac:dyDescent="0.15">
      <c r="B383" s="94" t="s">
        <v>26</v>
      </c>
      <c r="C383" s="95" t="s">
        <v>43</v>
      </c>
      <c r="D383" s="96" t="s">
        <v>40</v>
      </c>
      <c r="E383" s="160"/>
      <c r="F383" s="179"/>
      <c r="G383" s="209"/>
      <c r="H383" s="160">
        <v>332.8</v>
      </c>
      <c r="I383" s="199"/>
      <c r="J383" s="189">
        <v>332.8</v>
      </c>
      <c r="K383" s="216">
        <v>332.8</v>
      </c>
      <c r="L383" s="179">
        <v>0</v>
      </c>
      <c r="M383" s="226">
        <v>332.8</v>
      </c>
    </row>
    <row r="384" spans="2:13" ht="12.95" customHeight="1" x14ac:dyDescent="0.15">
      <c r="B384" s="94" t="s">
        <v>26</v>
      </c>
      <c r="C384" s="95" t="s">
        <v>43</v>
      </c>
      <c r="D384" s="96" t="s">
        <v>251</v>
      </c>
      <c r="E384" s="160"/>
      <c r="F384" s="179"/>
      <c r="G384" s="209"/>
      <c r="H384" s="160">
        <v>1.75</v>
      </c>
      <c r="I384" s="199"/>
      <c r="J384" s="189">
        <v>1.75</v>
      </c>
      <c r="K384" s="216">
        <v>1.75</v>
      </c>
      <c r="L384" s="179">
        <v>0</v>
      </c>
      <c r="M384" s="226">
        <v>1.75</v>
      </c>
    </row>
    <row r="385" spans="2:13" ht="12.95" customHeight="1" x14ac:dyDescent="0.15">
      <c r="B385" s="104" t="s">
        <v>26</v>
      </c>
      <c r="C385" s="105" t="s">
        <v>43</v>
      </c>
      <c r="D385" s="106" t="s">
        <v>215</v>
      </c>
      <c r="E385" s="172"/>
      <c r="F385" s="185"/>
      <c r="G385" s="214"/>
      <c r="H385" s="172">
        <v>0</v>
      </c>
      <c r="I385" s="205">
        <v>67.176000000000002</v>
      </c>
      <c r="J385" s="195">
        <v>67.176000000000002</v>
      </c>
      <c r="K385" s="222">
        <v>0</v>
      </c>
      <c r="L385" s="185">
        <v>67.176000000000002</v>
      </c>
      <c r="M385" s="232">
        <v>67.176000000000002</v>
      </c>
    </row>
    <row r="386" spans="2:13" ht="12.95" customHeight="1" thickBot="1" x14ac:dyDescent="0.2">
      <c r="B386" s="133" t="s">
        <v>26</v>
      </c>
      <c r="C386" s="134" t="s">
        <v>43</v>
      </c>
      <c r="D386" s="135" t="s">
        <v>46</v>
      </c>
      <c r="E386" s="174">
        <v>416.971</v>
      </c>
      <c r="F386" s="186">
        <v>94</v>
      </c>
      <c r="G386" s="40">
        <v>510.971</v>
      </c>
      <c r="H386" s="174">
        <v>1602.6020000000003</v>
      </c>
      <c r="I386" s="206">
        <v>4544.4220000000005</v>
      </c>
      <c r="J386" s="196">
        <v>6147.0240000000003</v>
      </c>
      <c r="K386" s="223">
        <v>2019.5730000000001</v>
      </c>
      <c r="L386" s="186">
        <v>4638.4220000000005</v>
      </c>
      <c r="M386" s="233">
        <v>6657.9950000000008</v>
      </c>
    </row>
    <row r="387" spans="2:13" ht="12.95" customHeight="1" thickBot="1" x14ac:dyDescent="0.2">
      <c r="B387" s="1566" t="s">
        <v>2</v>
      </c>
      <c r="C387" s="1567"/>
      <c r="D387" s="1568"/>
      <c r="E387" s="176">
        <v>45360.713000000011</v>
      </c>
      <c r="F387" s="187">
        <v>22462.648000000001</v>
      </c>
      <c r="G387" s="55">
        <v>67823.361000000019</v>
      </c>
      <c r="H387" s="176">
        <v>25163.803000000091</v>
      </c>
      <c r="I387" s="207">
        <v>5851.9820000000009</v>
      </c>
      <c r="J387" s="197">
        <v>31015.785000000087</v>
      </c>
      <c r="K387" s="224">
        <v>70524.516000000076</v>
      </c>
      <c r="L387" s="187">
        <v>28314.63</v>
      </c>
      <c r="M387" s="234">
        <v>98839.146000000022</v>
      </c>
    </row>
  </sheetData>
  <mergeCells count="8">
    <mergeCell ref="B387:D387"/>
    <mergeCell ref="E4:G4"/>
    <mergeCell ref="H4:J4"/>
    <mergeCell ref="K4:M4"/>
    <mergeCell ref="B2:M2"/>
    <mergeCell ref="B4:B5"/>
    <mergeCell ref="C4:C5"/>
    <mergeCell ref="D4:D5"/>
  </mergeCells>
  <phoneticPr fontId="3"/>
  <pageMargins left="0.70866141732283472" right="0.70866141732283472" top="0.74803149606299213" bottom="0.74803149606299213" header="0.31496062992125984" footer="0.31496062992125984"/>
  <pageSetup paperSize="9" scale="81" fitToHeight="0" orientation="portrait" r:id="rId1"/>
  <headerFooter>
    <oddFooter>&amp;C&amp;P</oddFooter>
  </headerFooter>
  <rowBreaks count="5" manualBreakCount="5">
    <brk id="71" min="1" max="12" man="1"/>
    <brk id="137" min="1" max="12" man="1"/>
    <brk id="203" min="1" max="12" man="1"/>
    <brk id="269" min="1" max="12" man="1"/>
    <brk id="335" min="1" max="12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M100"/>
  <sheetViews>
    <sheetView showZeros="0" view="pageBreakPreview" zoomScaleNormal="40" zoomScaleSheetLayoutView="100" workbookViewId="0">
      <pane ySplit="6" topLeftCell="A7" activePane="bottomLeft" state="frozen"/>
      <selection activeCell="AX54" sqref="AX54"/>
      <selection pane="bottomLeft"/>
    </sheetView>
  </sheetViews>
  <sheetFormatPr defaultRowHeight="12.95" customHeight="1" x14ac:dyDescent="0.15"/>
  <cols>
    <col min="1" max="1" width="2.75" style="1" customWidth="1"/>
    <col min="2" max="2" width="3.625" style="1" customWidth="1"/>
    <col min="3" max="3" width="24.25" style="1" customWidth="1"/>
    <col min="4" max="6" width="7.875" style="8" customWidth="1"/>
    <col min="7" max="7" width="8.625" style="8" customWidth="1"/>
    <col min="8" max="28" width="7.875" style="8" customWidth="1"/>
    <col min="29" max="30" width="8.625" style="8" customWidth="1"/>
    <col min="31" max="143" width="7.875" style="8" customWidth="1"/>
    <col min="144" max="16384" width="9" style="1"/>
  </cols>
  <sheetData>
    <row r="1" spans="2:143" ht="12.95" customHeight="1" x14ac:dyDescent="0.15">
      <c r="C1" s="1" t="s">
        <v>617</v>
      </c>
    </row>
    <row r="2" spans="2:143" s="889" customFormat="1" ht="20.100000000000001" customHeight="1" x14ac:dyDescent="0.15">
      <c r="B2" s="1740"/>
      <c r="C2" s="1740"/>
      <c r="D2" s="885"/>
      <c r="E2" s="885"/>
      <c r="F2" s="885"/>
      <c r="G2" s="885"/>
      <c r="H2" s="885"/>
      <c r="I2" s="885"/>
      <c r="J2" s="885"/>
      <c r="K2" s="885"/>
      <c r="L2" s="886"/>
      <c r="M2" s="885"/>
      <c r="N2" s="885"/>
      <c r="O2" s="887"/>
      <c r="P2" s="887"/>
      <c r="Q2" s="887"/>
      <c r="R2" s="885"/>
      <c r="S2" s="886"/>
      <c r="T2" s="885"/>
      <c r="U2" s="885"/>
      <c r="V2" s="885"/>
      <c r="W2" s="885"/>
      <c r="X2" s="885"/>
      <c r="Y2" s="885"/>
      <c r="Z2" s="886"/>
      <c r="AA2" s="885"/>
      <c r="AB2" s="885"/>
      <c r="AC2" s="887"/>
      <c r="AD2" s="887"/>
      <c r="AE2" s="887"/>
      <c r="AF2" s="885"/>
      <c r="AG2" s="886"/>
      <c r="AH2" s="885"/>
      <c r="AI2" s="885"/>
      <c r="AJ2" s="885"/>
      <c r="AK2" s="885"/>
      <c r="AL2" s="885"/>
      <c r="AM2" s="885"/>
      <c r="AN2" s="886"/>
      <c r="AO2" s="885"/>
      <c r="AP2" s="885"/>
      <c r="AQ2" s="887"/>
      <c r="AR2" s="887"/>
      <c r="AS2" s="887"/>
      <c r="AT2" s="885"/>
      <c r="AU2" s="886"/>
      <c r="AV2" s="885"/>
      <c r="AW2" s="885"/>
      <c r="AX2" s="885"/>
      <c r="AY2" s="885"/>
      <c r="AZ2" s="885"/>
      <c r="BA2" s="885"/>
      <c r="BB2" s="886"/>
      <c r="BC2" s="885"/>
      <c r="BD2" s="885"/>
      <c r="BE2" s="887"/>
      <c r="BF2" s="887"/>
      <c r="BG2" s="887"/>
      <c r="BH2" s="885"/>
      <c r="BI2" s="886"/>
      <c r="BJ2" s="885"/>
      <c r="BK2" s="885"/>
      <c r="BL2" s="885"/>
      <c r="BM2" s="885"/>
      <c r="BN2" s="885"/>
      <c r="BO2" s="885"/>
      <c r="BP2" s="886"/>
      <c r="BQ2" s="885"/>
      <c r="BR2" s="885"/>
      <c r="BS2" s="887"/>
      <c r="BT2" s="887"/>
      <c r="BU2" s="887"/>
      <c r="BV2" s="885"/>
      <c r="BW2" s="886"/>
      <c r="BX2" s="885"/>
      <c r="BY2" s="885"/>
      <c r="BZ2" s="885"/>
      <c r="CA2" s="885"/>
      <c r="CB2" s="885"/>
      <c r="CC2" s="885"/>
      <c r="CD2" s="886"/>
      <c r="CE2" s="885"/>
      <c r="CF2" s="885"/>
      <c r="CG2" s="887"/>
      <c r="CH2" s="887"/>
      <c r="CI2" s="887"/>
      <c r="CJ2" s="885"/>
      <c r="CK2" s="885"/>
      <c r="CL2" s="885"/>
      <c r="CM2" s="885"/>
      <c r="CN2" s="885"/>
      <c r="CO2" s="885"/>
      <c r="CP2" s="885"/>
      <c r="CQ2" s="885"/>
      <c r="CR2" s="885"/>
      <c r="CS2" s="885"/>
      <c r="CT2" s="885"/>
      <c r="CU2" s="887"/>
      <c r="CV2" s="887"/>
      <c r="CW2" s="887"/>
      <c r="CX2" s="1741"/>
      <c r="CY2" s="1741"/>
      <c r="CZ2" s="1741"/>
      <c r="DA2" s="1741"/>
      <c r="DB2" s="1741"/>
      <c r="DC2" s="1741"/>
      <c r="DD2" s="1741"/>
      <c r="DE2" s="1741"/>
      <c r="DF2" s="1741"/>
      <c r="DG2" s="1741"/>
      <c r="DH2" s="1741"/>
      <c r="DI2" s="887"/>
      <c r="DJ2" s="887"/>
      <c r="DK2" s="887"/>
      <c r="DL2" s="1741"/>
      <c r="DM2" s="1741"/>
      <c r="DN2" s="1741"/>
      <c r="DO2" s="1741"/>
      <c r="DP2" s="1741"/>
      <c r="DQ2" s="1741"/>
      <c r="DR2" s="1741"/>
      <c r="DS2" s="1741"/>
      <c r="DT2" s="1741"/>
      <c r="DU2" s="1741"/>
      <c r="DV2" s="1741"/>
      <c r="DW2" s="887"/>
      <c r="DX2" s="887"/>
      <c r="DY2" s="887"/>
      <c r="DZ2" s="1741"/>
      <c r="EA2" s="1741"/>
      <c r="EB2" s="1741"/>
      <c r="EC2" s="1741"/>
      <c r="ED2" s="1741"/>
      <c r="EE2" s="1741"/>
      <c r="EF2" s="1741"/>
      <c r="EG2" s="1741"/>
      <c r="EH2" s="1741"/>
      <c r="EI2" s="1741"/>
      <c r="EJ2" s="1741"/>
      <c r="EK2" s="887"/>
      <c r="EL2" s="887"/>
      <c r="EM2" s="887"/>
    </row>
    <row r="3" spans="2:143" s="63" customFormat="1" ht="12.95" customHeight="1" thickBot="1" x14ac:dyDescent="0.2">
      <c r="D3" s="61"/>
      <c r="E3" s="61"/>
      <c r="F3" s="61"/>
      <c r="G3" s="61"/>
      <c r="H3" s="61"/>
      <c r="I3" s="61"/>
      <c r="J3" s="64" t="s">
        <v>54</v>
      </c>
      <c r="K3" s="61"/>
      <c r="L3" s="61"/>
      <c r="M3" s="61"/>
      <c r="N3" s="61"/>
      <c r="O3" s="61"/>
      <c r="P3" s="61"/>
      <c r="Q3" s="64" t="s">
        <v>54</v>
      </c>
      <c r="R3" s="61"/>
      <c r="S3" s="61"/>
      <c r="T3" s="61"/>
      <c r="U3" s="61"/>
      <c r="V3" s="61"/>
      <c r="W3" s="61"/>
      <c r="X3" s="61"/>
      <c r="Y3" s="64" t="s">
        <v>54</v>
      </c>
      <c r="Z3" s="61"/>
      <c r="AA3" s="61"/>
      <c r="AB3" s="61"/>
      <c r="AC3" s="61"/>
      <c r="AD3" s="61"/>
      <c r="AE3" s="64" t="s">
        <v>54</v>
      </c>
      <c r="AF3" s="61"/>
      <c r="AG3" s="61"/>
      <c r="AH3" s="61"/>
      <c r="AI3" s="61"/>
      <c r="AJ3" s="61"/>
      <c r="AK3" s="61"/>
      <c r="AL3" s="61"/>
      <c r="AM3" s="64" t="s">
        <v>54</v>
      </c>
      <c r="AN3" s="61"/>
      <c r="AO3" s="61"/>
      <c r="AP3" s="61"/>
      <c r="AQ3" s="61"/>
      <c r="AR3" s="61"/>
      <c r="AS3" s="64"/>
      <c r="AT3" s="61"/>
      <c r="AU3" s="64" t="s">
        <v>54</v>
      </c>
      <c r="AV3" s="61"/>
      <c r="AW3" s="61"/>
      <c r="AX3" s="61"/>
      <c r="AY3" s="61"/>
      <c r="AZ3" s="61"/>
      <c r="BA3" s="61"/>
      <c r="BB3" s="61"/>
      <c r="BC3" s="64" t="s">
        <v>54</v>
      </c>
      <c r="BD3" s="61"/>
      <c r="BE3" s="61"/>
      <c r="BF3" s="61"/>
      <c r="BG3" s="64"/>
      <c r="BH3" s="61"/>
      <c r="BI3" s="61"/>
      <c r="BJ3" s="61"/>
      <c r="BK3" s="64" t="s">
        <v>54</v>
      </c>
      <c r="BL3" s="61"/>
      <c r="BM3" s="61"/>
      <c r="BN3" s="61"/>
      <c r="BO3" s="61"/>
      <c r="BP3" s="61"/>
      <c r="BQ3" s="61"/>
      <c r="BR3" s="61"/>
      <c r="BS3" s="64" t="s">
        <v>54</v>
      </c>
      <c r="BT3" s="61"/>
      <c r="BU3" s="64"/>
      <c r="BV3" s="61"/>
      <c r="BW3" s="61"/>
      <c r="BX3" s="61"/>
      <c r="BY3" s="61"/>
      <c r="BZ3" s="61"/>
      <c r="CA3" s="64" t="s">
        <v>54</v>
      </c>
      <c r="CB3" s="61"/>
      <c r="CC3" s="61"/>
      <c r="CD3" s="61"/>
      <c r="CE3" s="61"/>
      <c r="CF3" s="61"/>
      <c r="CG3" s="61"/>
      <c r="CH3" s="61"/>
      <c r="CI3" s="64" t="s">
        <v>54</v>
      </c>
      <c r="CJ3" s="61"/>
      <c r="CK3" s="61"/>
      <c r="CL3" s="61"/>
      <c r="CM3" s="61"/>
      <c r="CN3" s="61"/>
      <c r="CO3" s="61"/>
      <c r="CP3" s="61"/>
      <c r="CQ3" s="64" t="s">
        <v>54</v>
      </c>
      <c r="CR3" s="61"/>
      <c r="CS3" s="61"/>
      <c r="CT3" s="61"/>
      <c r="CU3" s="61"/>
      <c r="CV3" s="61"/>
      <c r="CW3" s="64"/>
      <c r="CX3" s="61"/>
      <c r="CY3" s="64" t="s">
        <v>54</v>
      </c>
      <c r="CZ3" s="61"/>
      <c r="DA3" s="61"/>
      <c r="DB3" s="61"/>
      <c r="DC3" s="61"/>
      <c r="DD3" s="61"/>
      <c r="DE3" s="61"/>
      <c r="DF3" s="61"/>
      <c r="DG3" s="64" t="s">
        <v>54</v>
      </c>
      <c r="DH3" s="61"/>
      <c r="DI3" s="61"/>
      <c r="DJ3" s="61"/>
      <c r="DK3" s="64"/>
      <c r="DL3" s="61"/>
      <c r="DM3" s="61"/>
      <c r="DN3" s="61"/>
      <c r="DO3" s="64" t="s">
        <v>54</v>
      </c>
      <c r="DP3" s="61"/>
      <c r="DQ3" s="61"/>
      <c r="DR3" s="61"/>
      <c r="DS3" s="61"/>
      <c r="DT3" s="61"/>
      <c r="DU3" s="61"/>
      <c r="DV3" s="61"/>
      <c r="DW3" s="64" t="s">
        <v>54</v>
      </c>
      <c r="DX3" s="61"/>
      <c r="DY3" s="64"/>
      <c r="DZ3" s="61"/>
      <c r="EA3" s="61"/>
      <c r="EB3" s="61"/>
      <c r="EC3" s="64" t="s">
        <v>54</v>
      </c>
      <c r="ED3" s="61"/>
      <c r="EE3" s="61"/>
      <c r="EF3" s="61"/>
      <c r="EG3" s="61"/>
      <c r="EH3" s="61"/>
      <c r="EI3" s="61"/>
      <c r="EJ3" s="61"/>
      <c r="EK3" s="61"/>
      <c r="EL3" s="61"/>
      <c r="EM3" s="64"/>
    </row>
    <row r="4" spans="2:143" s="912" customFormat="1" ht="26.1" customHeight="1" x14ac:dyDescent="0.15">
      <c r="B4" s="1742" t="s">
        <v>618</v>
      </c>
      <c r="C4" s="1745" t="s">
        <v>154</v>
      </c>
      <c r="D4" s="890" t="s">
        <v>4</v>
      </c>
      <c r="E4" s="891" t="s">
        <v>4</v>
      </c>
      <c r="F4" s="891" t="s">
        <v>4</v>
      </c>
      <c r="G4" s="891" t="s">
        <v>4</v>
      </c>
      <c r="H4" s="891" t="s">
        <v>4</v>
      </c>
      <c r="I4" s="891" t="s">
        <v>4</v>
      </c>
      <c r="J4" s="892" t="s">
        <v>4</v>
      </c>
      <c r="K4" s="893" t="s">
        <v>4</v>
      </c>
      <c r="L4" s="894" t="s">
        <v>548</v>
      </c>
      <c r="M4" s="891" t="s">
        <v>548</v>
      </c>
      <c r="N4" s="893" t="s">
        <v>548</v>
      </c>
      <c r="O4" s="891" t="s">
        <v>549</v>
      </c>
      <c r="P4" s="895" t="s">
        <v>549</v>
      </c>
      <c r="Q4" s="896" t="s">
        <v>549</v>
      </c>
      <c r="R4" s="890" t="s">
        <v>550</v>
      </c>
      <c r="S4" s="893" t="s">
        <v>550</v>
      </c>
      <c r="T4" s="891" t="s">
        <v>15</v>
      </c>
      <c r="U4" s="893" t="s">
        <v>15</v>
      </c>
      <c r="V4" s="891" t="s">
        <v>325</v>
      </c>
      <c r="W4" s="891" t="s">
        <v>325</v>
      </c>
      <c r="X4" s="893" t="s">
        <v>325</v>
      </c>
      <c r="Y4" s="891" t="s">
        <v>552</v>
      </c>
      <c r="Z4" s="893" t="s">
        <v>552</v>
      </c>
      <c r="AA4" s="895" t="s">
        <v>261</v>
      </c>
      <c r="AB4" s="893" t="s">
        <v>261</v>
      </c>
      <c r="AC4" s="897" t="s">
        <v>7</v>
      </c>
      <c r="AD4" s="898" t="s">
        <v>7</v>
      </c>
      <c r="AE4" s="899" t="s">
        <v>7</v>
      </c>
      <c r="AF4" s="900" t="s">
        <v>553</v>
      </c>
      <c r="AG4" s="891" t="s">
        <v>553</v>
      </c>
      <c r="AH4" s="891" t="s">
        <v>553</v>
      </c>
      <c r="AI4" s="893" t="s">
        <v>553</v>
      </c>
      <c r="AJ4" s="891" t="s">
        <v>9</v>
      </c>
      <c r="AK4" s="893" t="s">
        <v>9</v>
      </c>
      <c r="AL4" s="891" t="s">
        <v>10</v>
      </c>
      <c r="AM4" s="891" t="s">
        <v>10</v>
      </c>
      <c r="AN4" s="893" t="s">
        <v>10</v>
      </c>
      <c r="AO4" s="891" t="s">
        <v>554</v>
      </c>
      <c r="AP4" s="893" t="s">
        <v>554</v>
      </c>
      <c r="AQ4" s="901" t="s">
        <v>11</v>
      </c>
      <c r="AR4" s="891" t="s">
        <v>11</v>
      </c>
      <c r="AS4" s="891" t="s">
        <v>11</v>
      </c>
      <c r="AT4" s="894" t="s">
        <v>11</v>
      </c>
      <c r="AU4" s="893" t="s">
        <v>11</v>
      </c>
      <c r="AV4" s="891" t="s">
        <v>31</v>
      </c>
      <c r="AW4" s="893" t="s">
        <v>31</v>
      </c>
      <c r="AX4" s="901" t="s">
        <v>22</v>
      </c>
      <c r="AY4" s="891" t="s">
        <v>22</v>
      </c>
      <c r="AZ4" s="901" t="s">
        <v>22</v>
      </c>
      <c r="BA4" s="891" t="s">
        <v>22</v>
      </c>
      <c r="BB4" s="901" t="s">
        <v>22</v>
      </c>
      <c r="BC4" s="893" t="s">
        <v>22</v>
      </c>
      <c r="BD4" s="891" t="s">
        <v>555</v>
      </c>
      <c r="BE4" s="893" t="s">
        <v>555</v>
      </c>
      <c r="BF4" s="895" t="s">
        <v>23</v>
      </c>
      <c r="BG4" s="893" t="s">
        <v>23</v>
      </c>
      <c r="BH4" s="894" t="s">
        <v>13</v>
      </c>
      <c r="BI4" s="893" t="s">
        <v>13</v>
      </c>
      <c r="BJ4" s="891" t="s">
        <v>556</v>
      </c>
      <c r="BK4" s="893" t="s">
        <v>556</v>
      </c>
      <c r="BL4" s="891" t="s">
        <v>557</v>
      </c>
      <c r="BM4" s="893" t="s">
        <v>557</v>
      </c>
      <c r="BN4" s="891" t="s">
        <v>558</v>
      </c>
      <c r="BO4" s="893" t="s">
        <v>558</v>
      </c>
      <c r="BP4" s="901" t="s">
        <v>559</v>
      </c>
      <c r="BQ4" s="901" t="s">
        <v>559</v>
      </c>
      <c r="BR4" s="898" t="s">
        <v>559</v>
      </c>
      <c r="BS4" s="902" t="s">
        <v>559</v>
      </c>
      <c r="BT4" s="894" t="s">
        <v>14</v>
      </c>
      <c r="BU4" s="892" t="s">
        <v>14</v>
      </c>
      <c r="BV4" s="903" t="s">
        <v>14</v>
      </c>
      <c r="BW4" s="904" t="s">
        <v>17</v>
      </c>
      <c r="BX4" s="901" t="s">
        <v>17</v>
      </c>
      <c r="BY4" s="901" t="s">
        <v>17</v>
      </c>
      <c r="BZ4" s="891" t="s">
        <v>17</v>
      </c>
      <c r="CA4" s="893" t="s">
        <v>619</v>
      </c>
      <c r="CB4" s="891" t="s">
        <v>36</v>
      </c>
      <c r="CC4" s="893" t="s">
        <v>36</v>
      </c>
      <c r="CD4" s="905" t="s">
        <v>560</v>
      </c>
      <c r="CE4" s="901" t="s">
        <v>560</v>
      </c>
      <c r="CF4" s="893" t="s">
        <v>620</v>
      </c>
      <c r="CG4" s="891" t="s">
        <v>561</v>
      </c>
      <c r="CH4" s="893" t="s">
        <v>561</v>
      </c>
      <c r="CI4" s="906" t="s">
        <v>562</v>
      </c>
      <c r="CJ4" s="907" t="s">
        <v>562</v>
      </c>
      <c r="CK4" s="894" t="s">
        <v>30</v>
      </c>
      <c r="CL4" s="891" t="s">
        <v>30</v>
      </c>
      <c r="CM4" s="901" t="s">
        <v>30</v>
      </c>
      <c r="CN4" s="891" t="s">
        <v>30</v>
      </c>
      <c r="CO4" s="901" t="s">
        <v>30</v>
      </c>
      <c r="CP4" s="891" t="s">
        <v>30</v>
      </c>
      <c r="CQ4" s="893" t="s">
        <v>621</v>
      </c>
      <c r="CR4" s="891" t="s">
        <v>563</v>
      </c>
      <c r="CS4" s="893" t="s">
        <v>563</v>
      </c>
      <c r="CT4" s="893" t="s">
        <v>622</v>
      </c>
      <c r="CU4" s="891" t="s">
        <v>564</v>
      </c>
      <c r="CV4" s="893" t="s">
        <v>565</v>
      </c>
      <c r="CW4" s="893" t="s">
        <v>565</v>
      </c>
      <c r="CX4" s="894" t="s">
        <v>566</v>
      </c>
      <c r="CY4" s="893" t="s">
        <v>623</v>
      </c>
      <c r="CZ4" s="891" t="s">
        <v>39</v>
      </c>
      <c r="DA4" s="893" t="s">
        <v>39</v>
      </c>
      <c r="DB4" s="891" t="s">
        <v>567</v>
      </c>
      <c r="DC4" s="891" t="s">
        <v>567</v>
      </c>
      <c r="DD4" s="893" t="s">
        <v>624</v>
      </c>
      <c r="DE4" s="891" t="s">
        <v>568</v>
      </c>
      <c r="DF4" s="893" t="s">
        <v>568</v>
      </c>
      <c r="DG4" s="901" t="s">
        <v>569</v>
      </c>
      <c r="DH4" s="893" t="s">
        <v>625</v>
      </c>
      <c r="DI4" s="891" t="s">
        <v>570</v>
      </c>
      <c r="DJ4" s="893" t="s">
        <v>570</v>
      </c>
      <c r="DK4" s="893" t="s">
        <v>33</v>
      </c>
      <c r="DL4" s="903" t="s">
        <v>33</v>
      </c>
      <c r="DM4" s="904" t="s">
        <v>40</v>
      </c>
      <c r="DN4" s="891" t="s">
        <v>40</v>
      </c>
      <c r="DO4" s="901" t="s">
        <v>40</v>
      </c>
      <c r="DP4" s="891" t="s">
        <v>40</v>
      </c>
      <c r="DQ4" s="891" t="s">
        <v>40</v>
      </c>
      <c r="DR4" s="893" t="s">
        <v>626</v>
      </c>
      <c r="DS4" s="891" t="s">
        <v>215</v>
      </c>
      <c r="DT4" s="893" t="s">
        <v>215</v>
      </c>
      <c r="DU4" s="891" t="s">
        <v>571</v>
      </c>
      <c r="DV4" s="908" t="s">
        <v>571</v>
      </c>
      <c r="DW4" s="903" t="s">
        <v>571</v>
      </c>
      <c r="DX4" s="904" t="s">
        <v>26</v>
      </c>
      <c r="DY4" s="892" t="s">
        <v>26</v>
      </c>
      <c r="DZ4" s="903" t="s">
        <v>26</v>
      </c>
      <c r="EA4" s="892" t="s">
        <v>26</v>
      </c>
      <c r="EB4" s="902" t="s">
        <v>26</v>
      </c>
      <c r="EC4" s="909"/>
      <c r="ED4" s="910"/>
      <c r="EE4" s="911"/>
      <c r="EF4" s="911"/>
      <c r="EG4" s="911"/>
      <c r="EH4" s="911"/>
      <c r="EI4" s="911"/>
      <c r="EJ4" s="911"/>
      <c r="EK4" s="911"/>
      <c r="EL4" s="911"/>
      <c r="EM4" s="911"/>
    </row>
    <row r="5" spans="2:143" s="912" customFormat="1" ht="12.95" customHeight="1" x14ac:dyDescent="0.15">
      <c r="B5" s="1743"/>
      <c r="C5" s="1746"/>
      <c r="D5" s="913" t="s">
        <v>627</v>
      </c>
      <c r="E5" s="914" t="s">
        <v>627</v>
      </c>
      <c r="F5" s="914" t="s">
        <v>627</v>
      </c>
      <c r="G5" s="914" t="s">
        <v>627</v>
      </c>
      <c r="H5" s="914" t="s">
        <v>627</v>
      </c>
      <c r="I5" s="914" t="s">
        <v>627</v>
      </c>
      <c r="J5" s="915" t="s">
        <v>627</v>
      </c>
      <c r="K5" s="916"/>
      <c r="L5" s="917" t="s">
        <v>627</v>
      </c>
      <c r="M5" s="914" t="s">
        <v>627</v>
      </c>
      <c r="N5" s="916"/>
      <c r="O5" s="914" t="s">
        <v>627</v>
      </c>
      <c r="P5" s="918" t="s">
        <v>627</v>
      </c>
      <c r="Q5" s="919"/>
      <c r="R5" s="913" t="s">
        <v>627</v>
      </c>
      <c r="S5" s="916"/>
      <c r="T5" s="914" t="s">
        <v>627</v>
      </c>
      <c r="U5" s="916"/>
      <c r="V5" s="914" t="s">
        <v>627</v>
      </c>
      <c r="W5" s="914" t="s">
        <v>627</v>
      </c>
      <c r="X5" s="916"/>
      <c r="Y5" s="914" t="s">
        <v>627</v>
      </c>
      <c r="Z5" s="916"/>
      <c r="AA5" s="918" t="s">
        <v>627</v>
      </c>
      <c r="AB5" s="916"/>
      <c r="AC5" s="917" t="s">
        <v>627</v>
      </c>
      <c r="AD5" s="918" t="s">
        <v>627</v>
      </c>
      <c r="AE5" s="919"/>
      <c r="AF5" s="913" t="s">
        <v>627</v>
      </c>
      <c r="AG5" s="914" t="s">
        <v>627</v>
      </c>
      <c r="AH5" s="914" t="s">
        <v>627</v>
      </c>
      <c r="AI5" s="916"/>
      <c r="AJ5" s="914" t="s">
        <v>627</v>
      </c>
      <c r="AK5" s="916"/>
      <c r="AL5" s="914" t="s">
        <v>627</v>
      </c>
      <c r="AM5" s="914" t="s">
        <v>627</v>
      </c>
      <c r="AN5" s="916"/>
      <c r="AO5" s="914" t="s">
        <v>627</v>
      </c>
      <c r="AP5" s="916"/>
      <c r="AQ5" s="914" t="s">
        <v>627</v>
      </c>
      <c r="AR5" s="914" t="s">
        <v>627</v>
      </c>
      <c r="AS5" s="914" t="s">
        <v>627</v>
      </c>
      <c r="AT5" s="917" t="s">
        <v>627</v>
      </c>
      <c r="AU5" s="916"/>
      <c r="AV5" s="914" t="s">
        <v>627</v>
      </c>
      <c r="AW5" s="916"/>
      <c r="AX5" s="914" t="s">
        <v>627</v>
      </c>
      <c r="AY5" s="914" t="s">
        <v>627</v>
      </c>
      <c r="AZ5" s="914" t="s">
        <v>627</v>
      </c>
      <c r="BA5" s="914" t="s">
        <v>627</v>
      </c>
      <c r="BB5" s="914" t="s">
        <v>627</v>
      </c>
      <c r="BC5" s="916"/>
      <c r="BD5" s="914" t="s">
        <v>627</v>
      </c>
      <c r="BE5" s="916"/>
      <c r="BF5" s="918" t="s">
        <v>627</v>
      </c>
      <c r="BG5" s="916"/>
      <c r="BH5" s="917" t="s">
        <v>627</v>
      </c>
      <c r="BI5" s="916"/>
      <c r="BJ5" s="914" t="s">
        <v>627</v>
      </c>
      <c r="BK5" s="916"/>
      <c r="BL5" s="914" t="s">
        <v>627</v>
      </c>
      <c r="BM5" s="916"/>
      <c r="BN5" s="914" t="s">
        <v>627</v>
      </c>
      <c r="BO5" s="916"/>
      <c r="BP5" s="914" t="s">
        <v>627</v>
      </c>
      <c r="BQ5" s="914" t="s">
        <v>627</v>
      </c>
      <c r="BR5" s="918" t="s">
        <v>627</v>
      </c>
      <c r="BS5" s="916"/>
      <c r="BT5" s="917" t="s">
        <v>627</v>
      </c>
      <c r="BU5" s="915" t="s">
        <v>627</v>
      </c>
      <c r="BV5" s="920"/>
      <c r="BW5" s="921" t="s">
        <v>627</v>
      </c>
      <c r="BX5" s="914" t="s">
        <v>627</v>
      </c>
      <c r="BY5" s="914" t="s">
        <v>627</v>
      </c>
      <c r="BZ5" s="914" t="s">
        <v>627</v>
      </c>
      <c r="CA5" s="916"/>
      <c r="CB5" s="914" t="s">
        <v>627</v>
      </c>
      <c r="CC5" s="916"/>
      <c r="CD5" s="914" t="s">
        <v>627</v>
      </c>
      <c r="CE5" s="914" t="s">
        <v>627</v>
      </c>
      <c r="CF5" s="916"/>
      <c r="CG5" s="914" t="s">
        <v>627</v>
      </c>
      <c r="CH5" s="916"/>
      <c r="CI5" s="922" t="s">
        <v>627</v>
      </c>
      <c r="CJ5" s="923"/>
      <c r="CK5" s="917" t="s">
        <v>627</v>
      </c>
      <c r="CL5" s="914" t="s">
        <v>627</v>
      </c>
      <c r="CM5" s="914" t="s">
        <v>627</v>
      </c>
      <c r="CN5" s="914" t="s">
        <v>627</v>
      </c>
      <c r="CO5" s="914" t="s">
        <v>627</v>
      </c>
      <c r="CP5" s="914" t="s">
        <v>627</v>
      </c>
      <c r="CQ5" s="916"/>
      <c r="CR5" s="914" t="s">
        <v>627</v>
      </c>
      <c r="CS5" s="916"/>
      <c r="CT5" s="916" t="s">
        <v>627</v>
      </c>
      <c r="CU5" s="914"/>
      <c r="CV5" s="916" t="s">
        <v>627</v>
      </c>
      <c r="CW5" s="916"/>
      <c r="CX5" s="917" t="s">
        <v>627</v>
      </c>
      <c r="CY5" s="916"/>
      <c r="CZ5" s="914" t="s">
        <v>627</v>
      </c>
      <c r="DA5" s="916"/>
      <c r="DB5" s="914" t="s">
        <v>627</v>
      </c>
      <c r="DC5" s="914" t="s">
        <v>627</v>
      </c>
      <c r="DD5" s="916"/>
      <c r="DE5" s="914" t="s">
        <v>627</v>
      </c>
      <c r="DF5" s="916"/>
      <c r="DG5" s="914" t="s">
        <v>627</v>
      </c>
      <c r="DH5" s="916"/>
      <c r="DI5" s="914" t="s">
        <v>627</v>
      </c>
      <c r="DJ5" s="916"/>
      <c r="DK5" s="916" t="s">
        <v>627</v>
      </c>
      <c r="DL5" s="920"/>
      <c r="DM5" s="921" t="s">
        <v>627</v>
      </c>
      <c r="DN5" s="914" t="s">
        <v>627</v>
      </c>
      <c r="DO5" s="914" t="s">
        <v>627</v>
      </c>
      <c r="DP5" s="914" t="s">
        <v>627</v>
      </c>
      <c r="DQ5" s="914" t="s">
        <v>627</v>
      </c>
      <c r="DR5" s="916"/>
      <c r="DS5" s="914" t="s">
        <v>627</v>
      </c>
      <c r="DT5" s="916"/>
      <c r="DU5" s="914" t="s">
        <v>627</v>
      </c>
      <c r="DV5" s="915" t="s">
        <v>627</v>
      </c>
      <c r="DW5" s="920"/>
      <c r="DX5" s="921" t="s">
        <v>627</v>
      </c>
      <c r="DY5" s="915" t="s">
        <v>627</v>
      </c>
      <c r="DZ5" s="920" t="s">
        <v>627</v>
      </c>
      <c r="EA5" s="915" t="s">
        <v>627</v>
      </c>
      <c r="EB5" s="916"/>
      <c r="EC5" s="924" t="s">
        <v>2</v>
      </c>
      <c r="ED5" s="910"/>
      <c r="EE5" s="911"/>
      <c r="EF5" s="911"/>
      <c r="EG5" s="911"/>
      <c r="EH5" s="911"/>
      <c r="EI5" s="911"/>
      <c r="EJ5" s="911"/>
      <c r="EK5" s="911"/>
      <c r="EL5" s="911"/>
      <c r="EM5" s="911"/>
    </row>
    <row r="6" spans="2:143" s="912" customFormat="1" ht="26.1" customHeight="1" thickBot="1" x14ac:dyDescent="0.2">
      <c r="B6" s="1744"/>
      <c r="C6" s="1747"/>
      <c r="D6" s="925" t="s">
        <v>15</v>
      </c>
      <c r="E6" s="926" t="s">
        <v>325</v>
      </c>
      <c r="F6" s="927" t="s">
        <v>552</v>
      </c>
      <c r="G6" s="926" t="s">
        <v>261</v>
      </c>
      <c r="H6" s="927" t="s">
        <v>553</v>
      </c>
      <c r="I6" s="927" t="s">
        <v>9</v>
      </c>
      <c r="J6" s="928" t="s">
        <v>10</v>
      </c>
      <c r="K6" s="929" t="s">
        <v>267</v>
      </c>
      <c r="L6" s="930" t="s">
        <v>550</v>
      </c>
      <c r="M6" s="927" t="s">
        <v>551</v>
      </c>
      <c r="N6" s="929" t="s">
        <v>267</v>
      </c>
      <c r="O6" s="927" t="s">
        <v>553</v>
      </c>
      <c r="P6" s="931" t="s">
        <v>554</v>
      </c>
      <c r="Q6" s="932" t="s">
        <v>628</v>
      </c>
      <c r="R6" s="925" t="s">
        <v>548</v>
      </c>
      <c r="S6" s="929" t="s">
        <v>267</v>
      </c>
      <c r="T6" s="927" t="s">
        <v>4</v>
      </c>
      <c r="U6" s="929" t="s">
        <v>267</v>
      </c>
      <c r="V6" s="927" t="s">
        <v>4</v>
      </c>
      <c r="W6" s="927" t="s">
        <v>10</v>
      </c>
      <c r="X6" s="929" t="s">
        <v>267</v>
      </c>
      <c r="Y6" s="927" t="s">
        <v>4</v>
      </c>
      <c r="Z6" s="929" t="s">
        <v>267</v>
      </c>
      <c r="AA6" s="931" t="s">
        <v>4</v>
      </c>
      <c r="AB6" s="929" t="s">
        <v>267</v>
      </c>
      <c r="AC6" s="930" t="s">
        <v>559</v>
      </c>
      <c r="AD6" s="931" t="s">
        <v>30</v>
      </c>
      <c r="AE6" s="933" t="s">
        <v>628</v>
      </c>
      <c r="AF6" s="925" t="s">
        <v>4</v>
      </c>
      <c r="AG6" s="926" t="s">
        <v>549</v>
      </c>
      <c r="AH6" s="927" t="s">
        <v>552</v>
      </c>
      <c r="AI6" s="929" t="s">
        <v>629</v>
      </c>
      <c r="AJ6" s="927" t="s">
        <v>4</v>
      </c>
      <c r="AK6" s="929" t="s">
        <v>267</v>
      </c>
      <c r="AL6" s="927" t="s">
        <v>4</v>
      </c>
      <c r="AM6" s="927" t="s">
        <v>325</v>
      </c>
      <c r="AN6" s="929" t="s">
        <v>267</v>
      </c>
      <c r="AO6" s="927" t="s">
        <v>549</v>
      </c>
      <c r="AP6" s="929" t="s">
        <v>267</v>
      </c>
      <c r="AQ6" s="927" t="s">
        <v>561</v>
      </c>
      <c r="AR6" s="927" t="s">
        <v>30</v>
      </c>
      <c r="AS6" s="927" t="s">
        <v>567</v>
      </c>
      <c r="AT6" s="930" t="s">
        <v>215</v>
      </c>
      <c r="AU6" s="929" t="s">
        <v>629</v>
      </c>
      <c r="AV6" s="927" t="s">
        <v>30</v>
      </c>
      <c r="AW6" s="929" t="s">
        <v>267</v>
      </c>
      <c r="AX6" s="927" t="s">
        <v>14</v>
      </c>
      <c r="AY6" s="927" t="s">
        <v>36</v>
      </c>
      <c r="AZ6" s="927" t="s">
        <v>30</v>
      </c>
      <c r="BA6" s="927" t="s">
        <v>39</v>
      </c>
      <c r="BB6" s="927" t="s">
        <v>33</v>
      </c>
      <c r="BC6" s="929" t="s">
        <v>629</v>
      </c>
      <c r="BD6" s="927" t="s">
        <v>559</v>
      </c>
      <c r="BE6" s="929" t="s">
        <v>267</v>
      </c>
      <c r="BF6" s="931" t="s">
        <v>14</v>
      </c>
      <c r="BG6" s="929" t="s">
        <v>628</v>
      </c>
      <c r="BH6" s="930" t="s">
        <v>17</v>
      </c>
      <c r="BI6" s="929" t="s">
        <v>267</v>
      </c>
      <c r="BJ6" s="927" t="s">
        <v>17</v>
      </c>
      <c r="BK6" s="929" t="s">
        <v>267</v>
      </c>
      <c r="BL6" s="927" t="s">
        <v>570</v>
      </c>
      <c r="BM6" s="929" t="s">
        <v>267</v>
      </c>
      <c r="BN6" s="927" t="s">
        <v>17</v>
      </c>
      <c r="BO6" s="929" t="s">
        <v>267</v>
      </c>
      <c r="BP6" s="926" t="s">
        <v>7</v>
      </c>
      <c r="BQ6" s="927" t="s">
        <v>555</v>
      </c>
      <c r="BR6" s="931" t="s">
        <v>30</v>
      </c>
      <c r="BS6" s="929" t="s">
        <v>628</v>
      </c>
      <c r="BT6" s="930" t="s">
        <v>22</v>
      </c>
      <c r="BU6" s="928" t="s">
        <v>23</v>
      </c>
      <c r="BV6" s="934" t="s">
        <v>628</v>
      </c>
      <c r="BW6" s="935" t="s">
        <v>13</v>
      </c>
      <c r="BX6" s="927" t="s">
        <v>556</v>
      </c>
      <c r="BY6" s="927" t="s">
        <v>558</v>
      </c>
      <c r="BZ6" s="927" t="s">
        <v>30</v>
      </c>
      <c r="CA6" s="929" t="s">
        <v>629</v>
      </c>
      <c r="CB6" s="927" t="s">
        <v>22</v>
      </c>
      <c r="CC6" s="929" t="s">
        <v>267</v>
      </c>
      <c r="CD6" s="927" t="s">
        <v>567</v>
      </c>
      <c r="CE6" s="927" t="s">
        <v>568</v>
      </c>
      <c r="CF6" s="929" t="s">
        <v>629</v>
      </c>
      <c r="CG6" s="927" t="s">
        <v>11</v>
      </c>
      <c r="CH6" s="929" t="s">
        <v>267</v>
      </c>
      <c r="CI6" s="936" t="s">
        <v>569</v>
      </c>
      <c r="CJ6" s="937" t="s">
        <v>628</v>
      </c>
      <c r="CK6" s="930" t="s">
        <v>7</v>
      </c>
      <c r="CL6" s="927" t="s">
        <v>11</v>
      </c>
      <c r="CM6" s="927" t="s">
        <v>31</v>
      </c>
      <c r="CN6" s="927" t="s">
        <v>22</v>
      </c>
      <c r="CO6" s="927" t="s">
        <v>559</v>
      </c>
      <c r="CP6" s="927" t="s">
        <v>17</v>
      </c>
      <c r="CQ6" s="929" t="s">
        <v>629</v>
      </c>
      <c r="CR6" s="927" t="s">
        <v>566</v>
      </c>
      <c r="CS6" s="929" t="s">
        <v>267</v>
      </c>
      <c r="CT6" s="929" t="s">
        <v>630</v>
      </c>
      <c r="CU6" s="927" t="s">
        <v>267</v>
      </c>
      <c r="CV6" s="929" t="s">
        <v>622</v>
      </c>
      <c r="CW6" s="929" t="s">
        <v>628</v>
      </c>
      <c r="CX6" s="930" t="s">
        <v>563</v>
      </c>
      <c r="CY6" s="929" t="s">
        <v>267</v>
      </c>
      <c r="CZ6" s="927" t="s">
        <v>22</v>
      </c>
      <c r="DA6" s="929" t="s">
        <v>267</v>
      </c>
      <c r="DB6" s="927" t="s">
        <v>11</v>
      </c>
      <c r="DC6" s="926" t="s">
        <v>560</v>
      </c>
      <c r="DD6" s="929" t="s">
        <v>629</v>
      </c>
      <c r="DE6" s="927" t="s">
        <v>560</v>
      </c>
      <c r="DF6" s="929" t="s">
        <v>267</v>
      </c>
      <c r="DG6" s="927" t="s">
        <v>562</v>
      </c>
      <c r="DH6" s="929" t="s">
        <v>267</v>
      </c>
      <c r="DI6" s="927" t="s">
        <v>557</v>
      </c>
      <c r="DJ6" s="929" t="s">
        <v>267</v>
      </c>
      <c r="DK6" s="929" t="s">
        <v>22</v>
      </c>
      <c r="DL6" s="934" t="s">
        <v>628</v>
      </c>
      <c r="DM6" s="935" t="s">
        <v>251</v>
      </c>
      <c r="DN6" s="927" t="s">
        <v>571</v>
      </c>
      <c r="DO6" s="927" t="s">
        <v>573</v>
      </c>
      <c r="DP6" s="927" t="s">
        <v>26</v>
      </c>
      <c r="DQ6" s="927" t="s">
        <v>574</v>
      </c>
      <c r="DR6" s="929" t="s">
        <v>629</v>
      </c>
      <c r="DS6" s="927" t="s">
        <v>11</v>
      </c>
      <c r="DT6" s="929" t="s">
        <v>267</v>
      </c>
      <c r="DU6" s="927" t="s">
        <v>40</v>
      </c>
      <c r="DV6" s="928" t="s">
        <v>572</v>
      </c>
      <c r="DW6" s="934" t="s">
        <v>628</v>
      </c>
      <c r="DX6" s="935" t="s">
        <v>40</v>
      </c>
      <c r="DY6" s="938" t="s">
        <v>251</v>
      </c>
      <c r="DZ6" s="934" t="s">
        <v>572</v>
      </c>
      <c r="EA6" s="928" t="s">
        <v>573</v>
      </c>
      <c r="EB6" s="929" t="s">
        <v>628</v>
      </c>
      <c r="EC6" s="939"/>
      <c r="ED6" s="940"/>
      <c r="EE6" s="941"/>
      <c r="EF6" s="941"/>
      <c r="EG6" s="941"/>
      <c r="EH6" s="941"/>
      <c r="EI6" s="941"/>
      <c r="EJ6" s="941"/>
      <c r="EK6" s="941"/>
      <c r="EL6" s="941"/>
      <c r="EM6" s="941"/>
    </row>
    <row r="7" spans="2:143" s="63" customFormat="1" ht="12.75" customHeight="1" x14ac:dyDescent="0.15">
      <c r="B7" s="1748" t="s">
        <v>87</v>
      </c>
      <c r="C7" s="942" t="s">
        <v>583</v>
      </c>
      <c r="D7" s="943">
        <v>11114.456636721674</v>
      </c>
      <c r="E7" s="944">
        <v>11959.5</v>
      </c>
      <c r="F7" s="944">
        <v>2592.8571428571431</v>
      </c>
      <c r="G7" s="944">
        <v>18292.5</v>
      </c>
      <c r="H7" s="944">
        <v>7878.548936170213</v>
      </c>
      <c r="I7" s="944">
        <v>31586.528925619827</v>
      </c>
      <c r="J7" s="945">
        <v>2640</v>
      </c>
      <c r="K7" s="946">
        <v>86064.391641368857</v>
      </c>
      <c r="L7" s="947">
        <v>21996.736734240993</v>
      </c>
      <c r="M7" s="944">
        <v>0</v>
      </c>
      <c r="N7" s="946">
        <v>21996.736734240993</v>
      </c>
      <c r="O7" s="944">
        <v>10422.455128205127</v>
      </c>
      <c r="P7" s="948">
        <v>24891.359213917527</v>
      </c>
      <c r="Q7" s="949">
        <v>35313.814342122656</v>
      </c>
      <c r="R7" s="943">
        <v>13386.081885026739</v>
      </c>
      <c r="S7" s="946">
        <v>13386.081885026739</v>
      </c>
      <c r="T7" s="944">
        <v>6430.1659109793272</v>
      </c>
      <c r="U7" s="946">
        <v>6430.1659109793272</v>
      </c>
      <c r="V7" s="944">
        <v>2880</v>
      </c>
      <c r="W7" s="944">
        <v>0</v>
      </c>
      <c r="X7" s="946">
        <v>2880</v>
      </c>
      <c r="Y7" s="944">
        <v>206.89655172413794</v>
      </c>
      <c r="Z7" s="946">
        <v>206.89655172413794</v>
      </c>
      <c r="AA7" s="948">
        <v>10860</v>
      </c>
      <c r="AB7" s="946">
        <v>10860</v>
      </c>
      <c r="AC7" s="947">
        <v>0</v>
      </c>
      <c r="AD7" s="948">
        <v>0</v>
      </c>
      <c r="AE7" s="949">
        <v>0</v>
      </c>
      <c r="AF7" s="943">
        <v>1069.3467136150234</v>
      </c>
      <c r="AG7" s="944">
        <v>1523.0526315789475</v>
      </c>
      <c r="AH7" s="944">
        <v>0</v>
      </c>
      <c r="AI7" s="946">
        <v>2592.3993451939709</v>
      </c>
      <c r="AJ7" s="944">
        <v>2932.6903285393851</v>
      </c>
      <c r="AK7" s="946">
        <v>2932.6903285393851</v>
      </c>
      <c r="AL7" s="944">
        <v>0</v>
      </c>
      <c r="AM7" s="944">
        <v>315</v>
      </c>
      <c r="AN7" s="946">
        <v>315</v>
      </c>
      <c r="AO7" s="944">
        <v>2846.1767734553773</v>
      </c>
      <c r="AP7" s="946">
        <v>2846.1767734553773</v>
      </c>
      <c r="AQ7" s="944">
        <v>1079.4642857142856</v>
      </c>
      <c r="AR7" s="944">
        <v>3093.9796892640179</v>
      </c>
      <c r="AS7" s="944">
        <v>3989.7058823529414</v>
      </c>
      <c r="AT7" s="947">
        <v>6634.3524324324344</v>
      </c>
      <c r="AU7" s="946">
        <v>14797.502289763679</v>
      </c>
      <c r="AV7" s="944">
        <v>2815.9295280612246</v>
      </c>
      <c r="AW7" s="946">
        <v>2815.9295280612246</v>
      </c>
      <c r="AX7" s="944">
        <v>0</v>
      </c>
      <c r="AY7" s="944">
        <v>0</v>
      </c>
      <c r="AZ7" s="944">
        <v>693.56470588235288</v>
      </c>
      <c r="BA7" s="944">
        <v>2731.40625</v>
      </c>
      <c r="BB7" s="944">
        <v>2857.6174722150427</v>
      </c>
      <c r="BC7" s="946">
        <v>6282.5884280973951</v>
      </c>
      <c r="BD7" s="944">
        <v>1563.5096153846152</v>
      </c>
      <c r="BE7" s="946">
        <v>1563.5096153846152</v>
      </c>
      <c r="BF7" s="948">
        <v>360</v>
      </c>
      <c r="BG7" s="946">
        <v>360</v>
      </c>
      <c r="BH7" s="947">
        <v>873.75000000000011</v>
      </c>
      <c r="BI7" s="946">
        <v>873.75000000000011</v>
      </c>
      <c r="BJ7" s="944">
        <v>135</v>
      </c>
      <c r="BK7" s="946">
        <v>135</v>
      </c>
      <c r="BL7" s="944">
        <v>0</v>
      </c>
      <c r="BM7" s="946">
        <v>0</v>
      </c>
      <c r="BN7" s="944">
        <v>433.33333333333337</v>
      </c>
      <c r="BO7" s="946">
        <v>433.33333333333337</v>
      </c>
      <c r="BP7" s="944">
        <v>0</v>
      </c>
      <c r="BQ7" s="944">
        <v>3129</v>
      </c>
      <c r="BR7" s="948">
        <v>0</v>
      </c>
      <c r="BS7" s="950">
        <v>3129</v>
      </c>
      <c r="BT7" s="947">
        <v>0</v>
      </c>
      <c r="BU7" s="945">
        <v>1267.5</v>
      </c>
      <c r="BV7" s="951">
        <v>1267.5</v>
      </c>
      <c r="BW7" s="952">
        <v>904.5</v>
      </c>
      <c r="BX7" s="944">
        <v>490.5</v>
      </c>
      <c r="BY7" s="944">
        <v>0</v>
      </c>
      <c r="BZ7" s="944">
        <v>400</v>
      </c>
      <c r="CA7" s="946">
        <v>1795</v>
      </c>
      <c r="CB7" s="944">
        <v>65</v>
      </c>
      <c r="CC7" s="946">
        <v>65</v>
      </c>
      <c r="CD7" s="944">
        <v>1748.1617647058824</v>
      </c>
      <c r="CE7" s="944">
        <v>4736.4176906684652</v>
      </c>
      <c r="CF7" s="946">
        <v>6484.5794553743472</v>
      </c>
      <c r="CG7" s="944">
        <v>799.36274509803911</v>
      </c>
      <c r="CH7" s="946">
        <v>799.36274509803911</v>
      </c>
      <c r="CI7" s="953">
        <v>1308.3571428571429</v>
      </c>
      <c r="CJ7" s="954">
        <v>1308.3571428571429</v>
      </c>
      <c r="CK7" s="947">
        <v>180</v>
      </c>
      <c r="CL7" s="944">
        <v>2050.5</v>
      </c>
      <c r="CM7" s="944">
        <v>1288.6546391752577</v>
      </c>
      <c r="CN7" s="944">
        <v>1006.8610190555096</v>
      </c>
      <c r="CO7" s="944">
        <v>0</v>
      </c>
      <c r="CP7" s="944">
        <v>450</v>
      </c>
      <c r="CQ7" s="946">
        <v>4976.0156582307673</v>
      </c>
      <c r="CR7" s="944">
        <v>2210.3190476190475</v>
      </c>
      <c r="CS7" s="946">
        <v>2210.3190476190475</v>
      </c>
      <c r="CT7" s="946">
        <v>1563</v>
      </c>
      <c r="CU7" s="944">
        <v>1563</v>
      </c>
      <c r="CV7" s="946">
        <v>520.75</v>
      </c>
      <c r="CW7" s="946">
        <v>520.75</v>
      </c>
      <c r="CX7" s="947">
        <v>1451.1</v>
      </c>
      <c r="CY7" s="946">
        <v>1451.1</v>
      </c>
      <c r="CZ7" s="944">
        <v>10133.774819649603</v>
      </c>
      <c r="DA7" s="946">
        <v>10133.774819649603</v>
      </c>
      <c r="DB7" s="944">
        <v>1496.3668052446435</v>
      </c>
      <c r="DC7" s="944">
        <v>470</v>
      </c>
      <c r="DD7" s="946">
        <v>1966.3668052446435</v>
      </c>
      <c r="DE7" s="944">
        <v>11610.202380952382</v>
      </c>
      <c r="DF7" s="946">
        <v>11610.202380952382</v>
      </c>
      <c r="DG7" s="944">
        <v>2016.5</v>
      </c>
      <c r="DH7" s="946">
        <v>2016.5</v>
      </c>
      <c r="DI7" s="944">
        <v>420</v>
      </c>
      <c r="DJ7" s="946">
        <v>420</v>
      </c>
      <c r="DK7" s="946">
        <v>25150.38749999999</v>
      </c>
      <c r="DL7" s="951">
        <v>25150.38749999999</v>
      </c>
      <c r="DM7" s="952">
        <v>0</v>
      </c>
      <c r="DN7" s="944">
        <v>0</v>
      </c>
      <c r="DO7" s="944">
        <v>0</v>
      </c>
      <c r="DP7" s="944">
        <v>0</v>
      </c>
      <c r="DQ7" s="944">
        <v>0</v>
      </c>
      <c r="DR7" s="946">
        <v>0</v>
      </c>
      <c r="DS7" s="944">
        <v>25776.78223305272</v>
      </c>
      <c r="DT7" s="946">
        <v>25776.78223305272</v>
      </c>
      <c r="DU7" s="944">
        <v>0</v>
      </c>
      <c r="DV7" s="945">
        <v>0</v>
      </c>
      <c r="DW7" s="951">
        <v>0</v>
      </c>
      <c r="DX7" s="952">
        <v>240</v>
      </c>
      <c r="DY7" s="945">
        <v>90</v>
      </c>
      <c r="DZ7" s="951">
        <v>0</v>
      </c>
      <c r="EA7" s="945">
        <v>0</v>
      </c>
      <c r="EB7" s="946">
        <v>330</v>
      </c>
      <c r="EC7" s="955">
        <v>316059.96449537034</v>
      </c>
      <c r="ED7" s="956"/>
      <c r="EE7" s="957"/>
      <c r="EF7" s="957"/>
      <c r="EG7" s="957"/>
      <c r="EH7" s="957"/>
      <c r="EI7" s="957"/>
      <c r="EJ7" s="957"/>
      <c r="EK7" s="957"/>
      <c r="EL7" s="957"/>
      <c r="EM7" s="957"/>
    </row>
    <row r="8" spans="2:143" s="63" customFormat="1" ht="12.95" customHeight="1" x14ac:dyDescent="0.15">
      <c r="B8" s="1732"/>
      <c r="C8" s="958" t="s">
        <v>88</v>
      </c>
      <c r="D8" s="166"/>
      <c r="E8" s="167"/>
      <c r="F8" s="167"/>
      <c r="G8" s="167"/>
      <c r="H8" s="167"/>
      <c r="I8" s="167"/>
      <c r="J8" s="202"/>
      <c r="K8" s="77">
        <v>0</v>
      </c>
      <c r="L8" s="219"/>
      <c r="M8" s="167"/>
      <c r="N8" s="77">
        <v>0</v>
      </c>
      <c r="O8" s="167"/>
      <c r="P8" s="182"/>
      <c r="Q8" s="229">
        <v>0</v>
      </c>
      <c r="R8" s="166">
        <v>195</v>
      </c>
      <c r="S8" s="77">
        <v>195</v>
      </c>
      <c r="T8" s="167"/>
      <c r="U8" s="77">
        <v>0</v>
      </c>
      <c r="V8" s="167"/>
      <c r="W8" s="167"/>
      <c r="X8" s="77">
        <v>0</v>
      </c>
      <c r="Y8" s="167"/>
      <c r="Z8" s="77">
        <v>0</v>
      </c>
      <c r="AA8" s="182"/>
      <c r="AB8" s="77">
        <v>0</v>
      </c>
      <c r="AC8" s="219"/>
      <c r="AD8" s="182"/>
      <c r="AE8" s="229">
        <v>0</v>
      </c>
      <c r="AF8" s="166"/>
      <c r="AG8" s="167"/>
      <c r="AH8" s="167"/>
      <c r="AI8" s="77">
        <v>0</v>
      </c>
      <c r="AJ8" s="167"/>
      <c r="AK8" s="77">
        <v>0</v>
      </c>
      <c r="AL8" s="167"/>
      <c r="AM8" s="167"/>
      <c r="AN8" s="77">
        <v>0</v>
      </c>
      <c r="AO8" s="167"/>
      <c r="AP8" s="77">
        <v>0</v>
      </c>
      <c r="AQ8" s="167"/>
      <c r="AR8" s="167"/>
      <c r="AS8" s="167"/>
      <c r="AT8" s="219"/>
      <c r="AU8" s="77">
        <v>0</v>
      </c>
      <c r="AV8" s="167"/>
      <c r="AW8" s="77">
        <v>0</v>
      </c>
      <c r="AX8" s="167"/>
      <c r="AY8" s="167"/>
      <c r="AZ8" s="167">
        <v>151.76470588235293</v>
      </c>
      <c r="BA8" s="167"/>
      <c r="BB8" s="167"/>
      <c r="BC8" s="77">
        <v>151.76470588235293</v>
      </c>
      <c r="BD8" s="167"/>
      <c r="BE8" s="77">
        <v>0</v>
      </c>
      <c r="BF8" s="182"/>
      <c r="BG8" s="77">
        <v>0</v>
      </c>
      <c r="BH8" s="219"/>
      <c r="BI8" s="77">
        <v>0</v>
      </c>
      <c r="BJ8" s="167"/>
      <c r="BK8" s="77">
        <v>0</v>
      </c>
      <c r="BL8" s="167"/>
      <c r="BM8" s="77">
        <v>0</v>
      </c>
      <c r="BN8" s="167"/>
      <c r="BO8" s="77">
        <v>0</v>
      </c>
      <c r="BP8" s="167"/>
      <c r="BQ8" s="167"/>
      <c r="BR8" s="182"/>
      <c r="BS8" s="77">
        <v>0</v>
      </c>
      <c r="BT8" s="219"/>
      <c r="BU8" s="202"/>
      <c r="BV8" s="79">
        <v>0</v>
      </c>
      <c r="BW8" s="959"/>
      <c r="BX8" s="167"/>
      <c r="BY8" s="167"/>
      <c r="BZ8" s="167"/>
      <c r="CA8" s="77">
        <v>0</v>
      </c>
      <c r="CB8" s="167"/>
      <c r="CC8" s="77">
        <v>0</v>
      </c>
      <c r="CD8" s="167"/>
      <c r="CE8" s="167">
        <v>468.375</v>
      </c>
      <c r="CF8" s="77">
        <v>468.375</v>
      </c>
      <c r="CG8" s="167"/>
      <c r="CH8" s="77">
        <v>0</v>
      </c>
      <c r="CI8" s="960"/>
      <c r="CJ8" s="76">
        <v>0</v>
      </c>
      <c r="CK8" s="219"/>
      <c r="CL8" s="167"/>
      <c r="CM8" s="167"/>
      <c r="CN8" s="167"/>
      <c r="CO8" s="167"/>
      <c r="CP8" s="167"/>
      <c r="CQ8" s="77">
        <v>0</v>
      </c>
      <c r="CR8" s="167"/>
      <c r="CS8" s="77">
        <v>0</v>
      </c>
      <c r="CT8" s="77"/>
      <c r="CU8" s="167">
        <v>0</v>
      </c>
      <c r="CV8" s="77"/>
      <c r="CW8" s="77">
        <v>0</v>
      </c>
      <c r="CX8" s="219"/>
      <c r="CY8" s="77">
        <v>0</v>
      </c>
      <c r="CZ8" s="167"/>
      <c r="DA8" s="77">
        <v>0</v>
      </c>
      <c r="DB8" s="167"/>
      <c r="DC8" s="167">
        <v>300</v>
      </c>
      <c r="DD8" s="77">
        <v>300</v>
      </c>
      <c r="DE8" s="167"/>
      <c r="DF8" s="77">
        <v>0</v>
      </c>
      <c r="DG8" s="167"/>
      <c r="DH8" s="77">
        <v>0</v>
      </c>
      <c r="DI8" s="167"/>
      <c r="DJ8" s="77">
        <v>0</v>
      </c>
      <c r="DK8" s="77"/>
      <c r="DL8" s="79">
        <v>0</v>
      </c>
      <c r="DM8" s="959"/>
      <c r="DN8" s="167"/>
      <c r="DO8" s="167"/>
      <c r="DP8" s="167"/>
      <c r="DQ8" s="167"/>
      <c r="DR8" s="77">
        <v>0</v>
      </c>
      <c r="DS8" s="167"/>
      <c r="DT8" s="77">
        <v>0</v>
      </c>
      <c r="DU8" s="167"/>
      <c r="DV8" s="202"/>
      <c r="DW8" s="79">
        <v>0</v>
      </c>
      <c r="DX8" s="959"/>
      <c r="DY8" s="202"/>
      <c r="DZ8" s="79"/>
      <c r="EA8" s="202"/>
      <c r="EB8" s="77">
        <v>0</v>
      </c>
      <c r="EC8" s="80">
        <v>1115.1397058823529</v>
      </c>
      <c r="ED8" s="961"/>
      <c r="EE8" s="61"/>
      <c r="EF8" s="61"/>
      <c r="EG8" s="61"/>
      <c r="EH8" s="61"/>
      <c r="EI8" s="61"/>
      <c r="EJ8" s="61"/>
      <c r="EK8" s="61"/>
      <c r="EL8" s="61"/>
      <c r="EM8" s="61"/>
    </row>
    <row r="9" spans="2:143" s="63" customFormat="1" ht="12.95" customHeight="1" x14ac:dyDescent="0.15">
      <c r="B9" s="1732"/>
      <c r="C9" s="962" t="s">
        <v>89</v>
      </c>
      <c r="D9" s="160"/>
      <c r="E9" s="161">
        <v>3210</v>
      </c>
      <c r="F9" s="161"/>
      <c r="G9" s="161">
        <v>2400</v>
      </c>
      <c r="H9" s="161">
        <v>938.4382978723404</v>
      </c>
      <c r="I9" s="161">
        <v>294.42148760330582</v>
      </c>
      <c r="J9" s="199">
        <v>300</v>
      </c>
      <c r="K9" s="98">
        <v>7142.8597854756463</v>
      </c>
      <c r="L9" s="216"/>
      <c r="M9" s="161"/>
      <c r="N9" s="98">
        <v>0</v>
      </c>
      <c r="O9" s="161">
        <v>3100.9487179487178</v>
      </c>
      <c r="P9" s="179">
        <v>1737.6481958762886</v>
      </c>
      <c r="Q9" s="226">
        <v>4838.5969138250066</v>
      </c>
      <c r="R9" s="160">
        <v>210</v>
      </c>
      <c r="S9" s="98">
        <v>210</v>
      </c>
      <c r="T9" s="161"/>
      <c r="U9" s="98">
        <v>0</v>
      </c>
      <c r="V9" s="161">
        <v>900</v>
      </c>
      <c r="W9" s="161"/>
      <c r="X9" s="98">
        <v>900</v>
      </c>
      <c r="Y9" s="161"/>
      <c r="Z9" s="98">
        <v>0</v>
      </c>
      <c r="AA9" s="179">
        <v>600</v>
      </c>
      <c r="AB9" s="98">
        <v>600</v>
      </c>
      <c r="AC9" s="216"/>
      <c r="AD9" s="179"/>
      <c r="AE9" s="226">
        <v>0</v>
      </c>
      <c r="AF9" s="160">
        <v>338.02816901408448</v>
      </c>
      <c r="AG9" s="161">
        <v>588.68421052631584</v>
      </c>
      <c r="AH9" s="161"/>
      <c r="AI9" s="98">
        <v>926.71237954040032</v>
      </c>
      <c r="AJ9" s="161"/>
      <c r="AK9" s="98">
        <v>0</v>
      </c>
      <c r="AL9" s="161"/>
      <c r="AM9" s="161">
        <v>300</v>
      </c>
      <c r="AN9" s="98">
        <v>300</v>
      </c>
      <c r="AO9" s="161"/>
      <c r="AP9" s="98">
        <v>0</v>
      </c>
      <c r="AQ9" s="161"/>
      <c r="AR9" s="161"/>
      <c r="AS9" s="161"/>
      <c r="AT9" s="216">
        <v>612.97297297297303</v>
      </c>
      <c r="AU9" s="98">
        <v>612.97297297297303</v>
      </c>
      <c r="AV9" s="161">
        <v>298.08673469387753</v>
      </c>
      <c r="AW9" s="98">
        <v>298.08673469387753</v>
      </c>
      <c r="AX9" s="161"/>
      <c r="AY9" s="161"/>
      <c r="AZ9" s="161"/>
      <c r="BA9" s="161"/>
      <c r="BB9" s="161">
        <v>199.72602739726028</v>
      </c>
      <c r="BC9" s="98">
        <v>199.72602739726028</v>
      </c>
      <c r="BD9" s="161"/>
      <c r="BE9" s="98">
        <v>0</v>
      </c>
      <c r="BF9" s="179">
        <v>180</v>
      </c>
      <c r="BG9" s="98">
        <v>180</v>
      </c>
      <c r="BH9" s="216"/>
      <c r="BI9" s="98">
        <v>0</v>
      </c>
      <c r="BJ9" s="161"/>
      <c r="BK9" s="98">
        <v>0</v>
      </c>
      <c r="BL9" s="161"/>
      <c r="BM9" s="98">
        <v>0</v>
      </c>
      <c r="BN9" s="161"/>
      <c r="BO9" s="98">
        <v>0</v>
      </c>
      <c r="BP9" s="161"/>
      <c r="BQ9" s="161">
        <v>195</v>
      </c>
      <c r="BR9" s="179"/>
      <c r="BS9" s="98">
        <v>195</v>
      </c>
      <c r="BT9" s="216"/>
      <c r="BU9" s="199"/>
      <c r="BV9" s="100">
        <v>0</v>
      </c>
      <c r="BW9" s="963"/>
      <c r="BX9" s="161"/>
      <c r="BY9" s="161"/>
      <c r="BZ9" s="161"/>
      <c r="CA9" s="98">
        <v>0</v>
      </c>
      <c r="CB9" s="161"/>
      <c r="CC9" s="98">
        <v>0</v>
      </c>
      <c r="CD9" s="161">
        <v>397.5</v>
      </c>
      <c r="CE9" s="161">
        <v>261.81818181818181</v>
      </c>
      <c r="CF9" s="98">
        <v>659.31818181818176</v>
      </c>
      <c r="CG9" s="161"/>
      <c r="CH9" s="98">
        <v>0</v>
      </c>
      <c r="CI9" s="964"/>
      <c r="CJ9" s="97">
        <v>0</v>
      </c>
      <c r="CK9" s="216"/>
      <c r="CL9" s="161"/>
      <c r="CM9" s="161"/>
      <c r="CN9" s="161"/>
      <c r="CO9" s="161"/>
      <c r="CP9" s="161"/>
      <c r="CQ9" s="98">
        <v>0</v>
      </c>
      <c r="CR9" s="161"/>
      <c r="CS9" s="98">
        <v>0</v>
      </c>
      <c r="CT9" s="98"/>
      <c r="CU9" s="161">
        <v>0</v>
      </c>
      <c r="CV9" s="98"/>
      <c r="CW9" s="98">
        <v>0</v>
      </c>
      <c r="CX9" s="216"/>
      <c r="CY9" s="98">
        <v>0</v>
      </c>
      <c r="CZ9" s="161"/>
      <c r="DA9" s="98">
        <v>0</v>
      </c>
      <c r="DB9" s="161"/>
      <c r="DC9" s="161">
        <v>150</v>
      </c>
      <c r="DD9" s="98">
        <v>150</v>
      </c>
      <c r="DE9" s="161"/>
      <c r="DF9" s="98">
        <v>0</v>
      </c>
      <c r="DG9" s="161"/>
      <c r="DH9" s="98">
        <v>0</v>
      </c>
      <c r="DI9" s="161"/>
      <c r="DJ9" s="98">
        <v>0</v>
      </c>
      <c r="DK9" s="98"/>
      <c r="DL9" s="100">
        <v>0</v>
      </c>
      <c r="DM9" s="963"/>
      <c r="DN9" s="161"/>
      <c r="DO9" s="161"/>
      <c r="DP9" s="161"/>
      <c r="DQ9" s="161"/>
      <c r="DR9" s="98">
        <v>0</v>
      </c>
      <c r="DS9" s="161"/>
      <c r="DT9" s="98">
        <v>0</v>
      </c>
      <c r="DU9" s="161"/>
      <c r="DV9" s="199"/>
      <c r="DW9" s="100">
        <v>0</v>
      </c>
      <c r="DX9" s="963"/>
      <c r="DY9" s="199"/>
      <c r="DZ9" s="100"/>
      <c r="EA9" s="199"/>
      <c r="EB9" s="98">
        <v>0</v>
      </c>
      <c r="EC9" s="101">
        <v>17213.272995723342</v>
      </c>
      <c r="ED9" s="961"/>
      <c r="EE9" s="61"/>
      <c r="EF9" s="61"/>
      <c r="EG9" s="61"/>
      <c r="EH9" s="61"/>
      <c r="EI9" s="61"/>
      <c r="EJ9" s="61"/>
      <c r="EK9" s="61"/>
      <c r="EL9" s="61"/>
      <c r="EM9" s="61"/>
    </row>
    <row r="10" spans="2:143" s="63" customFormat="1" ht="12.95" customHeight="1" x14ac:dyDescent="0.15">
      <c r="B10" s="1732"/>
      <c r="C10" s="962" t="s">
        <v>90</v>
      </c>
      <c r="D10" s="160"/>
      <c r="E10" s="161"/>
      <c r="F10" s="161"/>
      <c r="G10" s="161"/>
      <c r="H10" s="161"/>
      <c r="I10" s="161"/>
      <c r="J10" s="199"/>
      <c r="K10" s="98">
        <v>0</v>
      </c>
      <c r="L10" s="216"/>
      <c r="M10" s="161"/>
      <c r="N10" s="98">
        <v>0</v>
      </c>
      <c r="O10" s="161"/>
      <c r="P10" s="179"/>
      <c r="Q10" s="226">
        <v>0</v>
      </c>
      <c r="R10" s="160"/>
      <c r="S10" s="98">
        <v>0</v>
      </c>
      <c r="T10" s="161"/>
      <c r="U10" s="98">
        <v>0</v>
      </c>
      <c r="V10" s="161"/>
      <c r="W10" s="161"/>
      <c r="X10" s="98">
        <v>0</v>
      </c>
      <c r="Y10" s="161"/>
      <c r="Z10" s="98">
        <v>0</v>
      </c>
      <c r="AA10" s="179"/>
      <c r="AB10" s="98">
        <v>0</v>
      </c>
      <c r="AC10" s="216"/>
      <c r="AD10" s="179"/>
      <c r="AE10" s="226">
        <v>0</v>
      </c>
      <c r="AF10" s="160"/>
      <c r="AG10" s="161"/>
      <c r="AH10" s="161"/>
      <c r="AI10" s="98">
        <v>0</v>
      </c>
      <c r="AJ10" s="161"/>
      <c r="AK10" s="98">
        <v>0</v>
      </c>
      <c r="AL10" s="161"/>
      <c r="AM10" s="161"/>
      <c r="AN10" s="98">
        <v>0</v>
      </c>
      <c r="AO10" s="161"/>
      <c r="AP10" s="98">
        <v>0</v>
      </c>
      <c r="AQ10" s="161"/>
      <c r="AR10" s="161"/>
      <c r="AS10" s="161"/>
      <c r="AT10" s="216"/>
      <c r="AU10" s="98">
        <v>0</v>
      </c>
      <c r="AV10" s="161"/>
      <c r="AW10" s="98">
        <v>0</v>
      </c>
      <c r="AX10" s="161"/>
      <c r="AY10" s="161"/>
      <c r="AZ10" s="161"/>
      <c r="BA10" s="161"/>
      <c r="BB10" s="161"/>
      <c r="BC10" s="98">
        <v>0</v>
      </c>
      <c r="BD10" s="161"/>
      <c r="BE10" s="98">
        <v>0</v>
      </c>
      <c r="BF10" s="179"/>
      <c r="BG10" s="98">
        <v>0</v>
      </c>
      <c r="BH10" s="216"/>
      <c r="BI10" s="98">
        <v>0</v>
      </c>
      <c r="BJ10" s="161"/>
      <c r="BK10" s="98">
        <v>0</v>
      </c>
      <c r="BL10" s="161"/>
      <c r="BM10" s="98">
        <v>0</v>
      </c>
      <c r="BN10" s="161"/>
      <c r="BO10" s="98">
        <v>0</v>
      </c>
      <c r="BP10" s="161"/>
      <c r="BQ10" s="161"/>
      <c r="BR10" s="179"/>
      <c r="BS10" s="98">
        <v>0</v>
      </c>
      <c r="BT10" s="216"/>
      <c r="BU10" s="199"/>
      <c r="BV10" s="100">
        <v>0</v>
      </c>
      <c r="BW10" s="963"/>
      <c r="BX10" s="161"/>
      <c r="BY10" s="161"/>
      <c r="BZ10" s="161"/>
      <c r="CA10" s="98">
        <v>0</v>
      </c>
      <c r="CB10" s="161"/>
      <c r="CC10" s="98">
        <v>0</v>
      </c>
      <c r="CD10" s="161"/>
      <c r="CE10" s="161"/>
      <c r="CF10" s="98">
        <v>0</v>
      </c>
      <c r="CG10" s="161"/>
      <c r="CH10" s="98">
        <v>0</v>
      </c>
      <c r="CI10" s="964"/>
      <c r="CJ10" s="97">
        <v>0</v>
      </c>
      <c r="CK10" s="216"/>
      <c r="CL10" s="161"/>
      <c r="CM10" s="161"/>
      <c r="CN10" s="161"/>
      <c r="CO10" s="161"/>
      <c r="CP10" s="161"/>
      <c r="CQ10" s="98">
        <v>0</v>
      </c>
      <c r="CR10" s="161"/>
      <c r="CS10" s="98">
        <v>0</v>
      </c>
      <c r="CT10" s="98"/>
      <c r="CU10" s="161">
        <v>0</v>
      </c>
      <c r="CV10" s="98"/>
      <c r="CW10" s="98">
        <v>0</v>
      </c>
      <c r="CX10" s="216"/>
      <c r="CY10" s="98">
        <v>0</v>
      </c>
      <c r="CZ10" s="161"/>
      <c r="DA10" s="98">
        <v>0</v>
      </c>
      <c r="DB10" s="161"/>
      <c r="DC10" s="161"/>
      <c r="DD10" s="98">
        <v>0</v>
      </c>
      <c r="DE10" s="161"/>
      <c r="DF10" s="98">
        <v>0</v>
      </c>
      <c r="DG10" s="161"/>
      <c r="DH10" s="98">
        <v>0</v>
      </c>
      <c r="DI10" s="161"/>
      <c r="DJ10" s="98">
        <v>0</v>
      </c>
      <c r="DK10" s="98"/>
      <c r="DL10" s="100">
        <v>0</v>
      </c>
      <c r="DM10" s="963"/>
      <c r="DN10" s="161"/>
      <c r="DO10" s="161"/>
      <c r="DP10" s="161"/>
      <c r="DQ10" s="161"/>
      <c r="DR10" s="98">
        <v>0</v>
      </c>
      <c r="DS10" s="161"/>
      <c r="DT10" s="98">
        <v>0</v>
      </c>
      <c r="DU10" s="161"/>
      <c r="DV10" s="199"/>
      <c r="DW10" s="100">
        <v>0</v>
      </c>
      <c r="DX10" s="963"/>
      <c r="DY10" s="199"/>
      <c r="DZ10" s="100"/>
      <c r="EA10" s="199"/>
      <c r="EB10" s="98">
        <v>0</v>
      </c>
      <c r="EC10" s="101"/>
      <c r="ED10" s="961"/>
      <c r="EE10" s="61"/>
      <c r="EF10" s="61"/>
      <c r="EG10" s="61"/>
      <c r="EH10" s="61"/>
      <c r="EI10" s="61"/>
      <c r="EJ10" s="61"/>
      <c r="EK10" s="61"/>
      <c r="EL10" s="61"/>
      <c r="EM10" s="61"/>
    </row>
    <row r="11" spans="2:143" s="63" customFormat="1" ht="12.95" customHeight="1" x14ac:dyDescent="0.15">
      <c r="B11" s="1732"/>
      <c r="C11" s="962" t="s">
        <v>91</v>
      </c>
      <c r="D11" s="160"/>
      <c r="E11" s="161"/>
      <c r="F11" s="161"/>
      <c r="G11" s="161"/>
      <c r="H11" s="161"/>
      <c r="I11" s="161"/>
      <c r="J11" s="199"/>
      <c r="K11" s="98">
        <v>0</v>
      </c>
      <c r="L11" s="216"/>
      <c r="M11" s="161"/>
      <c r="N11" s="98">
        <v>0</v>
      </c>
      <c r="O11" s="161"/>
      <c r="P11" s="179"/>
      <c r="Q11" s="226">
        <v>0</v>
      </c>
      <c r="R11" s="160"/>
      <c r="S11" s="98">
        <v>0</v>
      </c>
      <c r="T11" s="161"/>
      <c r="U11" s="98">
        <v>0</v>
      </c>
      <c r="V11" s="161">
        <v>840</v>
      </c>
      <c r="W11" s="161"/>
      <c r="X11" s="98">
        <v>840</v>
      </c>
      <c r="Y11" s="161"/>
      <c r="Z11" s="98">
        <v>0</v>
      </c>
      <c r="AA11" s="179"/>
      <c r="AB11" s="98">
        <v>0</v>
      </c>
      <c r="AC11" s="216"/>
      <c r="AD11" s="179"/>
      <c r="AE11" s="226">
        <v>0</v>
      </c>
      <c r="AF11" s="160"/>
      <c r="AG11" s="161"/>
      <c r="AH11" s="161"/>
      <c r="AI11" s="98">
        <v>0</v>
      </c>
      <c r="AJ11" s="161"/>
      <c r="AK11" s="98">
        <v>0</v>
      </c>
      <c r="AL11" s="161"/>
      <c r="AM11" s="161"/>
      <c r="AN11" s="98">
        <v>0</v>
      </c>
      <c r="AO11" s="161"/>
      <c r="AP11" s="98">
        <v>0</v>
      </c>
      <c r="AQ11" s="161"/>
      <c r="AR11" s="161"/>
      <c r="AS11" s="161"/>
      <c r="AT11" s="216"/>
      <c r="AU11" s="98">
        <v>0</v>
      </c>
      <c r="AV11" s="161"/>
      <c r="AW11" s="98">
        <v>0</v>
      </c>
      <c r="AX11" s="161"/>
      <c r="AY11" s="161"/>
      <c r="AZ11" s="161"/>
      <c r="BA11" s="161"/>
      <c r="BB11" s="161"/>
      <c r="BC11" s="98">
        <v>0</v>
      </c>
      <c r="BD11" s="161"/>
      <c r="BE11" s="98">
        <v>0</v>
      </c>
      <c r="BF11" s="179"/>
      <c r="BG11" s="98">
        <v>0</v>
      </c>
      <c r="BH11" s="216"/>
      <c r="BI11" s="98">
        <v>0</v>
      </c>
      <c r="BJ11" s="161"/>
      <c r="BK11" s="98">
        <v>0</v>
      </c>
      <c r="BL11" s="161"/>
      <c r="BM11" s="98">
        <v>0</v>
      </c>
      <c r="BN11" s="161">
        <v>433.33333333333337</v>
      </c>
      <c r="BO11" s="98">
        <v>433.33333333333337</v>
      </c>
      <c r="BP11" s="161"/>
      <c r="BQ11" s="161"/>
      <c r="BR11" s="179"/>
      <c r="BS11" s="98">
        <v>0</v>
      </c>
      <c r="BT11" s="216"/>
      <c r="BU11" s="199"/>
      <c r="BV11" s="100">
        <v>0</v>
      </c>
      <c r="BW11" s="963"/>
      <c r="BX11" s="161"/>
      <c r="BY11" s="161"/>
      <c r="BZ11" s="161"/>
      <c r="CA11" s="98">
        <v>0</v>
      </c>
      <c r="CB11" s="161"/>
      <c r="CC11" s="98">
        <v>0</v>
      </c>
      <c r="CD11" s="161"/>
      <c r="CE11" s="161"/>
      <c r="CF11" s="98">
        <v>0</v>
      </c>
      <c r="CG11" s="161"/>
      <c r="CH11" s="98">
        <v>0</v>
      </c>
      <c r="CI11" s="964"/>
      <c r="CJ11" s="97">
        <v>0</v>
      </c>
      <c r="CK11" s="216"/>
      <c r="CL11" s="161"/>
      <c r="CM11" s="161"/>
      <c r="CN11" s="161"/>
      <c r="CO11" s="161"/>
      <c r="CP11" s="161"/>
      <c r="CQ11" s="98">
        <v>0</v>
      </c>
      <c r="CR11" s="161"/>
      <c r="CS11" s="98">
        <v>0</v>
      </c>
      <c r="CT11" s="98"/>
      <c r="CU11" s="161">
        <v>0</v>
      </c>
      <c r="CV11" s="98"/>
      <c r="CW11" s="98">
        <v>0</v>
      </c>
      <c r="CX11" s="216"/>
      <c r="CY11" s="98">
        <v>0</v>
      </c>
      <c r="CZ11" s="161"/>
      <c r="DA11" s="98">
        <v>0</v>
      </c>
      <c r="DB11" s="161"/>
      <c r="DC11" s="161"/>
      <c r="DD11" s="98">
        <v>0</v>
      </c>
      <c r="DE11" s="161"/>
      <c r="DF11" s="98">
        <v>0</v>
      </c>
      <c r="DG11" s="161"/>
      <c r="DH11" s="98">
        <v>0</v>
      </c>
      <c r="DI11" s="161"/>
      <c r="DJ11" s="98">
        <v>0</v>
      </c>
      <c r="DK11" s="98"/>
      <c r="DL11" s="100">
        <v>0</v>
      </c>
      <c r="DM11" s="963"/>
      <c r="DN11" s="161"/>
      <c r="DO11" s="161"/>
      <c r="DP11" s="161"/>
      <c r="DQ11" s="161"/>
      <c r="DR11" s="98">
        <v>0</v>
      </c>
      <c r="DS11" s="161">
        <v>358.37837837837839</v>
      </c>
      <c r="DT11" s="98">
        <v>358.37837837837839</v>
      </c>
      <c r="DU11" s="161"/>
      <c r="DV11" s="199"/>
      <c r="DW11" s="100">
        <v>0</v>
      </c>
      <c r="DX11" s="963"/>
      <c r="DY11" s="199"/>
      <c r="DZ11" s="100"/>
      <c r="EA11" s="199"/>
      <c r="EB11" s="98">
        <v>0</v>
      </c>
      <c r="EC11" s="101">
        <v>1631.7117117117118</v>
      </c>
      <c r="ED11" s="961"/>
      <c r="EE11" s="61"/>
      <c r="EF11" s="61"/>
      <c r="EG11" s="61"/>
      <c r="EH11" s="61"/>
      <c r="EI11" s="61"/>
      <c r="EJ11" s="61"/>
      <c r="EK11" s="61"/>
      <c r="EL11" s="61"/>
      <c r="EM11" s="61"/>
    </row>
    <row r="12" spans="2:143" s="63" customFormat="1" ht="12.95" customHeight="1" x14ac:dyDescent="0.15">
      <c r="B12" s="1732"/>
      <c r="C12" s="962" t="s">
        <v>92</v>
      </c>
      <c r="D12" s="160"/>
      <c r="E12" s="161"/>
      <c r="F12" s="161"/>
      <c r="G12" s="161"/>
      <c r="H12" s="161"/>
      <c r="I12" s="161"/>
      <c r="J12" s="199"/>
      <c r="K12" s="98">
        <v>0</v>
      </c>
      <c r="L12" s="216"/>
      <c r="M12" s="161"/>
      <c r="N12" s="98">
        <v>0</v>
      </c>
      <c r="O12" s="161"/>
      <c r="P12" s="179"/>
      <c r="Q12" s="226">
        <v>0</v>
      </c>
      <c r="R12" s="160">
        <v>120</v>
      </c>
      <c r="S12" s="98">
        <v>120</v>
      </c>
      <c r="T12" s="161"/>
      <c r="U12" s="98">
        <v>0</v>
      </c>
      <c r="V12" s="161"/>
      <c r="W12" s="161"/>
      <c r="X12" s="98">
        <v>0</v>
      </c>
      <c r="Y12" s="161"/>
      <c r="Z12" s="98">
        <v>0</v>
      </c>
      <c r="AA12" s="179"/>
      <c r="AB12" s="98">
        <v>0</v>
      </c>
      <c r="AC12" s="216"/>
      <c r="AD12" s="179"/>
      <c r="AE12" s="226">
        <v>0</v>
      </c>
      <c r="AF12" s="160"/>
      <c r="AG12" s="161"/>
      <c r="AH12" s="161"/>
      <c r="AI12" s="98">
        <v>0</v>
      </c>
      <c r="AJ12" s="161"/>
      <c r="AK12" s="98">
        <v>0</v>
      </c>
      <c r="AL12" s="161"/>
      <c r="AM12" s="161"/>
      <c r="AN12" s="98">
        <v>0</v>
      </c>
      <c r="AO12" s="161"/>
      <c r="AP12" s="98">
        <v>0</v>
      </c>
      <c r="AQ12" s="161"/>
      <c r="AR12" s="161"/>
      <c r="AS12" s="161"/>
      <c r="AT12" s="216"/>
      <c r="AU12" s="98">
        <v>0</v>
      </c>
      <c r="AV12" s="161"/>
      <c r="AW12" s="98">
        <v>0</v>
      </c>
      <c r="AX12" s="161"/>
      <c r="AY12" s="161"/>
      <c r="AZ12" s="161"/>
      <c r="BA12" s="161"/>
      <c r="BB12" s="161"/>
      <c r="BC12" s="98">
        <v>0</v>
      </c>
      <c r="BD12" s="161"/>
      <c r="BE12" s="98">
        <v>0</v>
      </c>
      <c r="BF12" s="179"/>
      <c r="BG12" s="98">
        <v>0</v>
      </c>
      <c r="BH12" s="216"/>
      <c r="BI12" s="98">
        <v>0</v>
      </c>
      <c r="BJ12" s="161"/>
      <c r="BK12" s="98">
        <v>0</v>
      </c>
      <c r="BL12" s="161"/>
      <c r="BM12" s="98">
        <v>0</v>
      </c>
      <c r="BN12" s="161"/>
      <c r="BO12" s="98">
        <v>0</v>
      </c>
      <c r="BP12" s="161"/>
      <c r="BQ12" s="161"/>
      <c r="BR12" s="179"/>
      <c r="BS12" s="98">
        <v>0</v>
      </c>
      <c r="BT12" s="216"/>
      <c r="BU12" s="199"/>
      <c r="BV12" s="100">
        <v>0</v>
      </c>
      <c r="BW12" s="963"/>
      <c r="BX12" s="161"/>
      <c r="BY12" s="161"/>
      <c r="BZ12" s="161"/>
      <c r="CA12" s="98">
        <v>0</v>
      </c>
      <c r="CB12" s="161"/>
      <c r="CC12" s="98">
        <v>0</v>
      </c>
      <c r="CD12" s="161"/>
      <c r="CE12" s="161"/>
      <c r="CF12" s="98">
        <v>0</v>
      </c>
      <c r="CG12" s="161"/>
      <c r="CH12" s="98">
        <v>0</v>
      </c>
      <c r="CI12" s="964"/>
      <c r="CJ12" s="97">
        <v>0</v>
      </c>
      <c r="CK12" s="216"/>
      <c r="CL12" s="161"/>
      <c r="CM12" s="161"/>
      <c r="CN12" s="161"/>
      <c r="CO12" s="161"/>
      <c r="CP12" s="161"/>
      <c r="CQ12" s="98">
        <v>0</v>
      </c>
      <c r="CR12" s="161"/>
      <c r="CS12" s="98">
        <v>0</v>
      </c>
      <c r="CT12" s="98"/>
      <c r="CU12" s="161">
        <v>0</v>
      </c>
      <c r="CV12" s="98"/>
      <c r="CW12" s="98">
        <v>0</v>
      </c>
      <c r="CX12" s="216"/>
      <c r="CY12" s="98">
        <v>0</v>
      </c>
      <c r="CZ12" s="161"/>
      <c r="DA12" s="98">
        <v>0</v>
      </c>
      <c r="DB12" s="161"/>
      <c r="DC12" s="161"/>
      <c r="DD12" s="98">
        <v>0</v>
      </c>
      <c r="DE12" s="161"/>
      <c r="DF12" s="98">
        <v>0</v>
      </c>
      <c r="DG12" s="161"/>
      <c r="DH12" s="98">
        <v>0</v>
      </c>
      <c r="DI12" s="161"/>
      <c r="DJ12" s="98">
        <v>0</v>
      </c>
      <c r="DK12" s="98"/>
      <c r="DL12" s="100">
        <v>0</v>
      </c>
      <c r="DM12" s="963"/>
      <c r="DN12" s="161"/>
      <c r="DO12" s="161"/>
      <c r="DP12" s="161"/>
      <c r="DQ12" s="161"/>
      <c r="DR12" s="98">
        <v>0</v>
      </c>
      <c r="DS12" s="161"/>
      <c r="DT12" s="98">
        <v>0</v>
      </c>
      <c r="DU12" s="161"/>
      <c r="DV12" s="199"/>
      <c r="DW12" s="100">
        <v>0</v>
      </c>
      <c r="DX12" s="963"/>
      <c r="DY12" s="199"/>
      <c r="DZ12" s="100"/>
      <c r="EA12" s="199"/>
      <c r="EB12" s="98">
        <v>0</v>
      </c>
      <c r="EC12" s="101">
        <v>120</v>
      </c>
      <c r="ED12" s="961"/>
      <c r="EE12" s="61"/>
      <c r="EF12" s="61"/>
      <c r="EG12" s="61"/>
      <c r="EH12" s="61"/>
      <c r="EI12" s="61"/>
      <c r="EJ12" s="61"/>
      <c r="EK12" s="61"/>
      <c r="EL12" s="61"/>
      <c r="EM12" s="61"/>
    </row>
    <row r="13" spans="2:143" s="63" customFormat="1" ht="12.95" customHeight="1" x14ac:dyDescent="0.15">
      <c r="B13" s="1732"/>
      <c r="C13" s="962" t="s">
        <v>93</v>
      </c>
      <c r="D13" s="160">
        <v>1073.971088435374</v>
      </c>
      <c r="E13" s="161">
        <v>7815</v>
      </c>
      <c r="F13" s="161">
        <v>764.64285714285711</v>
      </c>
      <c r="G13" s="161">
        <v>14437.5</v>
      </c>
      <c r="H13" s="161">
        <v>5585.9106382978725</v>
      </c>
      <c r="I13" s="161">
        <v>10067.355371900825</v>
      </c>
      <c r="J13" s="199">
        <v>2340</v>
      </c>
      <c r="K13" s="98">
        <v>42084.379955776931</v>
      </c>
      <c r="L13" s="216">
        <v>2773.262443438914</v>
      </c>
      <c r="M13" s="161"/>
      <c r="N13" s="98">
        <v>2773.262443438914</v>
      </c>
      <c r="O13" s="161">
        <v>3653.8782051282051</v>
      </c>
      <c r="P13" s="179">
        <v>13680.699097938144</v>
      </c>
      <c r="Q13" s="226">
        <v>17334.577303066348</v>
      </c>
      <c r="R13" s="160">
        <v>8336.1871657754018</v>
      </c>
      <c r="S13" s="98">
        <v>8336.1871657754018</v>
      </c>
      <c r="T13" s="161">
        <v>2349.0396085121361</v>
      </c>
      <c r="U13" s="98">
        <v>2349.0396085121361</v>
      </c>
      <c r="V13" s="161">
        <v>225</v>
      </c>
      <c r="W13" s="161"/>
      <c r="X13" s="98">
        <v>225</v>
      </c>
      <c r="Y13" s="161"/>
      <c r="Z13" s="98">
        <v>0</v>
      </c>
      <c r="AA13" s="179">
        <v>7950</v>
      </c>
      <c r="AB13" s="98">
        <v>7950</v>
      </c>
      <c r="AC13" s="216"/>
      <c r="AD13" s="179"/>
      <c r="AE13" s="226">
        <v>0</v>
      </c>
      <c r="AF13" s="160">
        <v>169.01408450704224</v>
      </c>
      <c r="AG13" s="161">
        <v>584.89473684210532</v>
      </c>
      <c r="AH13" s="161"/>
      <c r="AI13" s="98">
        <v>753.9088213491475</v>
      </c>
      <c r="AJ13" s="161">
        <v>1754.2241720543607</v>
      </c>
      <c r="AK13" s="98">
        <v>1754.2241720543607</v>
      </c>
      <c r="AL13" s="161"/>
      <c r="AM13" s="161"/>
      <c r="AN13" s="98">
        <v>0</v>
      </c>
      <c r="AO13" s="161">
        <v>1358.7854691075515</v>
      </c>
      <c r="AP13" s="98">
        <v>1358.7854691075515</v>
      </c>
      <c r="AQ13" s="161">
        <v>835.71428571428555</v>
      </c>
      <c r="AR13" s="161">
        <v>281.32499999999999</v>
      </c>
      <c r="AS13" s="161"/>
      <c r="AT13" s="216"/>
      <c r="AU13" s="98">
        <v>1117.0392857142856</v>
      </c>
      <c r="AV13" s="161"/>
      <c r="AW13" s="98">
        <v>0</v>
      </c>
      <c r="AX13" s="161"/>
      <c r="AY13" s="161"/>
      <c r="AZ13" s="161"/>
      <c r="BA13" s="161">
        <v>403.12499999999994</v>
      </c>
      <c r="BB13" s="161">
        <v>246.32876712328766</v>
      </c>
      <c r="BC13" s="98">
        <v>649.45376712328766</v>
      </c>
      <c r="BD13" s="161">
        <v>60</v>
      </c>
      <c r="BE13" s="98">
        <v>60</v>
      </c>
      <c r="BF13" s="179">
        <v>180</v>
      </c>
      <c r="BG13" s="98">
        <v>180</v>
      </c>
      <c r="BH13" s="216"/>
      <c r="BI13" s="98">
        <v>0</v>
      </c>
      <c r="BJ13" s="161"/>
      <c r="BK13" s="98">
        <v>0</v>
      </c>
      <c r="BL13" s="161"/>
      <c r="BM13" s="98">
        <v>0</v>
      </c>
      <c r="BN13" s="161"/>
      <c r="BO13" s="98">
        <v>0</v>
      </c>
      <c r="BP13" s="161"/>
      <c r="BQ13" s="161">
        <v>690</v>
      </c>
      <c r="BR13" s="179"/>
      <c r="BS13" s="98">
        <v>690</v>
      </c>
      <c r="BT13" s="216"/>
      <c r="BU13" s="199">
        <v>877.5</v>
      </c>
      <c r="BV13" s="100">
        <v>877.5</v>
      </c>
      <c r="BW13" s="963"/>
      <c r="BX13" s="161">
        <v>150</v>
      </c>
      <c r="BY13" s="161"/>
      <c r="BZ13" s="161">
        <v>400</v>
      </c>
      <c r="CA13" s="98">
        <v>550</v>
      </c>
      <c r="CB13" s="161"/>
      <c r="CC13" s="98">
        <v>0</v>
      </c>
      <c r="CD13" s="161">
        <v>1024.4117647058824</v>
      </c>
      <c r="CE13" s="161">
        <v>1929.0385040655938</v>
      </c>
      <c r="CF13" s="98">
        <v>2953.4502687714762</v>
      </c>
      <c r="CG13" s="161"/>
      <c r="CH13" s="98">
        <v>0</v>
      </c>
      <c r="CI13" s="964">
        <v>1001.4821428571429</v>
      </c>
      <c r="CJ13" s="97">
        <v>1001.4821428571429</v>
      </c>
      <c r="CK13" s="216"/>
      <c r="CL13" s="161">
        <v>352.5</v>
      </c>
      <c r="CM13" s="161">
        <v>120</v>
      </c>
      <c r="CN13" s="161">
        <v>301.10294117647061</v>
      </c>
      <c r="CO13" s="161"/>
      <c r="CP13" s="161">
        <v>450</v>
      </c>
      <c r="CQ13" s="98">
        <v>1223.6029411764707</v>
      </c>
      <c r="CR13" s="161">
        <v>727</v>
      </c>
      <c r="CS13" s="98">
        <v>727</v>
      </c>
      <c r="CT13" s="98">
        <v>1495.5</v>
      </c>
      <c r="CU13" s="161">
        <v>1495.5</v>
      </c>
      <c r="CV13" s="98">
        <v>403.75</v>
      </c>
      <c r="CW13" s="98">
        <v>403.75</v>
      </c>
      <c r="CX13" s="216">
        <v>946.07142857142867</v>
      </c>
      <c r="CY13" s="98">
        <v>946.07142857142867</v>
      </c>
      <c r="CZ13" s="161">
        <v>808.35623497080041</v>
      </c>
      <c r="DA13" s="98">
        <v>808.35623497080041</v>
      </c>
      <c r="DB13" s="161">
        <v>145.75471698113211</v>
      </c>
      <c r="DC13" s="161"/>
      <c r="DD13" s="98">
        <v>145.75471698113211</v>
      </c>
      <c r="DE13" s="161">
        <v>5023.2380952380954</v>
      </c>
      <c r="DF13" s="98">
        <v>5023.2380952380954</v>
      </c>
      <c r="DG13" s="161">
        <v>1341.5</v>
      </c>
      <c r="DH13" s="98">
        <v>1341.5</v>
      </c>
      <c r="DI13" s="161">
        <v>180</v>
      </c>
      <c r="DJ13" s="98">
        <v>180</v>
      </c>
      <c r="DK13" s="98">
        <v>5529.7499999999982</v>
      </c>
      <c r="DL13" s="100">
        <v>5529.7499999999982</v>
      </c>
      <c r="DM13" s="963"/>
      <c r="DN13" s="161"/>
      <c r="DO13" s="161"/>
      <c r="DP13" s="161"/>
      <c r="DQ13" s="161"/>
      <c r="DR13" s="98">
        <v>0</v>
      </c>
      <c r="DS13" s="161">
        <v>3367.377049180328</v>
      </c>
      <c r="DT13" s="98">
        <v>3367.377049180328</v>
      </c>
      <c r="DU13" s="161"/>
      <c r="DV13" s="199"/>
      <c r="DW13" s="100">
        <v>0</v>
      </c>
      <c r="DX13" s="963"/>
      <c r="DY13" s="199"/>
      <c r="DZ13" s="100"/>
      <c r="EA13" s="199"/>
      <c r="EB13" s="98">
        <v>0</v>
      </c>
      <c r="EC13" s="101">
        <v>114190.19086966522</v>
      </c>
      <c r="ED13" s="961"/>
      <c r="EE13" s="61"/>
      <c r="EF13" s="61"/>
      <c r="EG13" s="61"/>
      <c r="EH13" s="61"/>
      <c r="EI13" s="61"/>
      <c r="EJ13" s="61"/>
      <c r="EK13" s="61"/>
      <c r="EL13" s="61"/>
      <c r="EM13" s="61"/>
    </row>
    <row r="14" spans="2:143" s="63" customFormat="1" ht="14.1" customHeight="1" x14ac:dyDescent="0.15">
      <c r="B14" s="1732"/>
      <c r="C14" s="962" t="s">
        <v>253</v>
      </c>
      <c r="D14" s="160"/>
      <c r="E14" s="161"/>
      <c r="F14" s="161"/>
      <c r="G14" s="161"/>
      <c r="H14" s="161"/>
      <c r="I14" s="161"/>
      <c r="J14" s="199"/>
      <c r="K14" s="98">
        <v>0</v>
      </c>
      <c r="L14" s="216"/>
      <c r="M14" s="161"/>
      <c r="N14" s="98">
        <v>0</v>
      </c>
      <c r="O14" s="161"/>
      <c r="P14" s="179"/>
      <c r="Q14" s="226">
        <v>0</v>
      </c>
      <c r="R14" s="160"/>
      <c r="S14" s="98">
        <v>0</v>
      </c>
      <c r="T14" s="161"/>
      <c r="U14" s="98">
        <v>0</v>
      </c>
      <c r="V14" s="161"/>
      <c r="W14" s="161"/>
      <c r="X14" s="98">
        <v>0</v>
      </c>
      <c r="Y14" s="161"/>
      <c r="Z14" s="98">
        <v>0</v>
      </c>
      <c r="AA14" s="179"/>
      <c r="AB14" s="98">
        <v>0</v>
      </c>
      <c r="AC14" s="216"/>
      <c r="AD14" s="179"/>
      <c r="AE14" s="226">
        <v>0</v>
      </c>
      <c r="AF14" s="160"/>
      <c r="AG14" s="161"/>
      <c r="AH14" s="161"/>
      <c r="AI14" s="98">
        <v>0</v>
      </c>
      <c r="AJ14" s="161"/>
      <c r="AK14" s="98">
        <v>0</v>
      </c>
      <c r="AL14" s="161"/>
      <c r="AM14" s="161"/>
      <c r="AN14" s="98">
        <v>0</v>
      </c>
      <c r="AO14" s="161"/>
      <c r="AP14" s="98">
        <v>0</v>
      </c>
      <c r="AQ14" s="161"/>
      <c r="AR14" s="161"/>
      <c r="AS14" s="161"/>
      <c r="AT14" s="216"/>
      <c r="AU14" s="98">
        <v>0</v>
      </c>
      <c r="AV14" s="161"/>
      <c r="AW14" s="98">
        <v>0</v>
      </c>
      <c r="AX14" s="161"/>
      <c r="AY14" s="161"/>
      <c r="AZ14" s="161"/>
      <c r="BA14" s="161"/>
      <c r="BB14" s="161"/>
      <c r="BC14" s="98">
        <v>0</v>
      </c>
      <c r="BD14" s="161"/>
      <c r="BE14" s="98">
        <v>0</v>
      </c>
      <c r="BF14" s="179"/>
      <c r="BG14" s="98">
        <v>0</v>
      </c>
      <c r="BH14" s="216"/>
      <c r="BI14" s="98">
        <v>0</v>
      </c>
      <c r="BJ14" s="161"/>
      <c r="BK14" s="98">
        <v>0</v>
      </c>
      <c r="BL14" s="161"/>
      <c r="BM14" s="98">
        <v>0</v>
      </c>
      <c r="BN14" s="161"/>
      <c r="BO14" s="98">
        <v>0</v>
      </c>
      <c r="BP14" s="161"/>
      <c r="BQ14" s="161"/>
      <c r="BR14" s="179"/>
      <c r="BS14" s="98">
        <v>0</v>
      </c>
      <c r="BT14" s="216"/>
      <c r="BU14" s="199"/>
      <c r="BV14" s="100">
        <v>0</v>
      </c>
      <c r="BW14" s="963"/>
      <c r="BX14" s="161"/>
      <c r="BY14" s="161"/>
      <c r="BZ14" s="161"/>
      <c r="CA14" s="98">
        <v>0</v>
      </c>
      <c r="CB14" s="161"/>
      <c r="CC14" s="98">
        <v>0</v>
      </c>
      <c r="CD14" s="161"/>
      <c r="CE14" s="161"/>
      <c r="CF14" s="98">
        <v>0</v>
      </c>
      <c r="CG14" s="161"/>
      <c r="CH14" s="98">
        <v>0</v>
      </c>
      <c r="CI14" s="964"/>
      <c r="CJ14" s="97">
        <v>0</v>
      </c>
      <c r="CK14" s="216"/>
      <c r="CL14" s="161"/>
      <c r="CM14" s="161"/>
      <c r="CN14" s="161"/>
      <c r="CO14" s="161"/>
      <c r="CP14" s="161"/>
      <c r="CQ14" s="98">
        <v>0</v>
      </c>
      <c r="CR14" s="161"/>
      <c r="CS14" s="98">
        <v>0</v>
      </c>
      <c r="CT14" s="98"/>
      <c r="CU14" s="161">
        <v>0</v>
      </c>
      <c r="CV14" s="98"/>
      <c r="CW14" s="98">
        <v>0</v>
      </c>
      <c r="CX14" s="216"/>
      <c r="CY14" s="98">
        <v>0</v>
      </c>
      <c r="CZ14" s="161"/>
      <c r="DA14" s="98">
        <v>0</v>
      </c>
      <c r="DB14" s="161"/>
      <c r="DC14" s="161"/>
      <c r="DD14" s="98">
        <v>0</v>
      </c>
      <c r="DE14" s="161"/>
      <c r="DF14" s="98">
        <v>0</v>
      </c>
      <c r="DG14" s="161"/>
      <c r="DH14" s="98">
        <v>0</v>
      </c>
      <c r="DI14" s="161"/>
      <c r="DJ14" s="98">
        <v>0</v>
      </c>
      <c r="DK14" s="98"/>
      <c r="DL14" s="100">
        <v>0</v>
      </c>
      <c r="DM14" s="963"/>
      <c r="DN14" s="161"/>
      <c r="DO14" s="161"/>
      <c r="DP14" s="161"/>
      <c r="DQ14" s="161"/>
      <c r="DR14" s="98">
        <v>0</v>
      </c>
      <c r="DS14" s="161"/>
      <c r="DT14" s="98">
        <v>0</v>
      </c>
      <c r="DU14" s="161"/>
      <c r="DV14" s="199"/>
      <c r="DW14" s="100">
        <v>0</v>
      </c>
      <c r="DX14" s="963"/>
      <c r="DY14" s="199"/>
      <c r="DZ14" s="100"/>
      <c r="EA14" s="199"/>
      <c r="EB14" s="98">
        <v>0</v>
      </c>
      <c r="EC14" s="101"/>
      <c r="ED14" s="961"/>
      <c r="EE14" s="61"/>
      <c r="EF14" s="61"/>
      <c r="EG14" s="61"/>
      <c r="EH14" s="61"/>
      <c r="EI14" s="61"/>
      <c r="EJ14" s="61"/>
      <c r="EK14" s="61"/>
      <c r="EL14" s="61"/>
      <c r="EM14" s="61"/>
    </row>
    <row r="15" spans="2:143" s="63" customFormat="1" ht="12.95" customHeight="1" x14ac:dyDescent="0.15">
      <c r="B15" s="1732"/>
      <c r="C15" s="962" t="s">
        <v>94</v>
      </c>
      <c r="D15" s="160">
        <v>91.836734693877546</v>
      </c>
      <c r="E15" s="161">
        <v>270</v>
      </c>
      <c r="F15" s="161"/>
      <c r="G15" s="161"/>
      <c r="H15" s="161"/>
      <c r="I15" s="161">
        <v>703.51239669421489</v>
      </c>
      <c r="J15" s="199"/>
      <c r="K15" s="98">
        <v>1065.3491313880925</v>
      </c>
      <c r="L15" s="216">
        <v>432.98076923076923</v>
      </c>
      <c r="M15" s="161"/>
      <c r="N15" s="98">
        <v>432.98076923076923</v>
      </c>
      <c r="O15" s="161">
        <v>46.249999999999993</v>
      </c>
      <c r="P15" s="179"/>
      <c r="Q15" s="226">
        <v>46.249999999999993</v>
      </c>
      <c r="R15" s="160">
        <v>170.29411764705884</v>
      </c>
      <c r="S15" s="98">
        <v>170.29411764705884</v>
      </c>
      <c r="T15" s="161">
        <v>319.37689969604867</v>
      </c>
      <c r="U15" s="98">
        <v>319.37689969604867</v>
      </c>
      <c r="V15" s="161"/>
      <c r="W15" s="161"/>
      <c r="X15" s="98">
        <v>0</v>
      </c>
      <c r="Y15" s="161"/>
      <c r="Z15" s="98">
        <v>0</v>
      </c>
      <c r="AA15" s="179">
        <v>180</v>
      </c>
      <c r="AB15" s="98">
        <v>180</v>
      </c>
      <c r="AC15" s="216"/>
      <c r="AD15" s="179"/>
      <c r="AE15" s="226">
        <v>0</v>
      </c>
      <c r="AF15" s="160"/>
      <c r="AG15" s="161"/>
      <c r="AH15" s="161"/>
      <c r="AI15" s="98">
        <v>0</v>
      </c>
      <c r="AJ15" s="161">
        <v>280.06993006993002</v>
      </c>
      <c r="AK15" s="98">
        <v>280.06993006993002</v>
      </c>
      <c r="AL15" s="161"/>
      <c r="AM15" s="161"/>
      <c r="AN15" s="98">
        <v>0</v>
      </c>
      <c r="AO15" s="161">
        <v>615.46052631578948</v>
      </c>
      <c r="AP15" s="98">
        <v>615.46052631578948</v>
      </c>
      <c r="AQ15" s="161"/>
      <c r="AR15" s="161"/>
      <c r="AS15" s="161"/>
      <c r="AT15" s="216">
        <v>502.20000000000005</v>
      </c>
      <c r="AU15" s="98">
        <v>502.20000000000005</v>
      </c>
      <c r="AV15" s="161"/>
      <c r="AW15" s="98">
        <v>0</v>
      </c>
      <c r="AX15" s="161"/>
      <c r="AY15" s="161"/>
      <c r="AZ15" s="161"/>
      <c r="BA15" s="161"/>
      <c r="BB15" s="161">
        <v>307.34169035926595</v>
      </c>
      <c r="BC15" s="98">
        <v>307.34169035926595</v>
      </c>
      <c r="BD15" s="161">
        <v>203.125</v>
      </c>
      <c r="BE15" s="98">
        <v>203.125</v>
      </c>
      <c r="BF15" s="179"/>
      <c r="BG15" s="98">
        <v>0</v>
      </c>
      <c r="BH15" s="216"/>
      <c r="BI15" s="98">
        <v>0</v>
      </c>
      <c r="BJ15" s="161"/>
      <c r="BK15" s="98">
        <v>0</v>
      </c>
      <c r="BL15" s="161"/>
      <c r="BM15" s="98">
        <v>0</v>
      </c>
      <c r="BN15" s="161"/>
      <c r="BO15" s="98">
        <v>0</v>
      </c>
      <c r="BP15" s="161"/>
      <c r="BQ15" s="161"/>
      <c r="BR15" s="179"/>
      <c r="BS15" s="98">
        <v>0</v>
      </c>
      <c r="BT15" s="216"/>
      <c r="BU15" s="199"/>
      <c r="BV15" s="100">
        <v>0</v>
      </c>
      <c r="BW15" s="963">
        <v>199.5</v>
      </c>
      <c r="BX15" s="161"/>
      <c r="BY15" s="161"/>
      <c r="BZ15" s="161"/>
      <c r="CA15" s="98">
        <v>199.5</v>
      </c>
      <c r="CB15" s="161"/>
      <c r="CC15" s="98">
        <v>0</v>
      </c>
      <c r="CD15" s="161"/>
      <c r="CE15" s="161">
        <v>725.64935064935048</v>
      </c>
      <c r="CF15" s="98">
        <v>725.64935064935048</v>
      </c>
      <c r="CG15" s="161"/>
      <c r="CH15" s="98">
        <v>0</v>
      </c>
      <c r="CI15" s="964"/>
      <c r="CJ15" s="97">
        <v>0</v>
      </c>
      <c r="CK15" s="216"/>
      <c r="CL15" s="161"/>
      <c r="CM15" s="161">
        <v>157.5</v>
      </c>
      <c r="CN15" s="161">
        <v>388.85666942833473</v>
      </c>
      <c r="CO15" s="161"/>
      <c r="CP15" s="161"/>
      <c r="CQ15" s="98">
        <v>546.35666942833473</v>
      </c>
      <c r="CR15" s="161">
        <v>30</v>
      </c>
      <c r="CS15" s="98">
        <v>30</v>
      </c>
      <c r="CT15" s="98"/>
      <c r="CU15" s="161">
        <v>0</v>
      </c>
      <c r="CV15" s="98"/>
      <c r="CW15" s="98">
        <v>0</v>
      </c>
      <c r="CX15" s="216">
        <v>30</v>
      </c>
      <c r="CY15" s="98">
        <v>30</v>
      </c>
      <c r="CZ15" s="161">
        <v>278.87323943661971</v>
      </c>
      <c r="DA15" s="98">
        <v>278.87323943661971</v>
      </c>
      <c r="DB15" s="161">
        <v>259.32203389830505</v>
      </c>
      <c r="DC15" s="161">
        <v>20</v>
      </c>
      <c r="DD15" s="98">
        <v>279.32203389830505</v>
      </c>
      <c r="DE15" s="161"/>
      <c r="DF15" s="98">
        <v>0</v>
      </c>
      <c r="DG15" s="161"/>
      <c r="DH15" s="98">
        <v>0</v>
      </c>
      <c r="DI15" s="161">
        <v>240</v>
      </c>
      <c r="DJ15" s="98">
        <v>240</v>
      </c>
      <c r="DK15" s="98">
        <v>37.5</v>
      </c>
      <c r="DL15" s="100">
        <v>37.5</v>
      </c>
      <c r="DM15" s="963"/>
      <c r="DN15" s="161"/>
      <c r="DO15" s="161"/>
      <c r="DP15" s="161"/>
      <c r="DQ15" s="161"/>
      <c r="DR15" s="98">
        <v>0</v>
      </c>
      <c r="DS15" s="161">
        <v>548.70624723083733</v>
      </c>
      <c r="DT15" s="98">
        <v>548.70624723083733</v>
      </c>
      <c r="DU15" s="161"/>
      <c r="DV15" s="199"/>
      <c r="DW15" s="100">
        <v>0</v>
      </c>
      <c r="DX15" s="963"/>
      <c r="DY15" s="199"/>
      <c r="DZ15" s="100"/>
      <c r="EA15" s="199"/>
      <c r="EB15" s="98">
        <v>0</v>
      </c>
      <c r="EC15" s="101">
        <v>7038.3556053504017</v>
      </c>
      <c r="ED15" s="961"/>
      <c r="EE15" s="61"/>
      <c r="EF15" s="61"/>
      <c r="EG15" s="61"/>
      <c r="EH15" s="61"/>
      <c r="EI15" s="61"/>
      <c r="EJ15" s="61"/>
      <c r="EK15" s="61"/>
      <c r="EL15" s="61"/>
      <c r="EM15" s="61"/>
    </row>
    <row r="16" spans="2:143" s="63" customFormat="1" ht="12.95" customHeight="1" x14ac:dyDescent="0.15">
      <c r="B16" s="1732"/>
      <c r="C16" s="962" t="s">
        <v>631</v>
      </c>
      <c r="D16" s="160"/>
      <c r="E16" s="161"/>
      <c r="F16" s="161"/>
      <c r="G16" s="161"/>
      <c r="H16" s="161"/>
      <c r="I16" s="161"/>
      <c r="J16" s="199"/>
      <c r="K16" s="98">
        <v>0</v>
      </c>
      <c r="L16" s="216"/>
      <c r="M16" s="161"/>
      <c r="N16" s="98">
        <v>0</v>
      </c>
      <c r="O16" s="161"/>
      <c r="P16" s="179"/>
      <c r="Q16" s="226">
        <v>0</v>
      </c>
      <c r="R16" s="160"/>
      <c r="S16" s="98">
        <v>0</v>
      </c>
      <c r="T16" s="161"/>
      <c r="U16" s="98">
        <v>0</v>
      </c>
      <c r="V16" s="161"/>
      <c r="W16" s="161"/>
      <c r="X16" s="98">
        <v>0</v>
      </c>
      <c r="Y16" s="161"/>
      <c r="Z16" s="98">
        <v>0</v>
      </c>
      <c r="AA16" s="179"/>
      <c r="AB16" s="98">
        <v>0</v>
      </c>
      <c r="AC16" s="216"/>
      <c r="AD16" s="179"/>
      <c r="AE16" s="226">
        <v>0</v>
      </c>
      <c r="AF16" s="160"/>
      <c r="AG16" s="161"/>
      <c r="AH16" s="161"/>
      <c r="AI16" s="98">
        <v>0</v>
      </c>
      <c r="AJ16" s="161"/>
      <c r="AK16" s="98">
        <v>0</v>
      </c>
      <c r="AL16" s="161"/>
      <c r="AM16" s="161"/>
      <c r="AN16" s="98">
        <v>0</v>
      </c>
      <c r="AO16" s="161"/>
      <c r="AP16" s="98">
        <v>0</v>
      </c>
      <c r="AQ16" s="161"/>
      <c r="AR16" s="161"/>
      <c r="AS16" s="161"/>
      <c r="AT16" s="216"/>
      <c r="AU16" s="98">
        <v>0</v>
      </c>
      <c r="AV16" s="161"/>
      <c r="AW16" s="98">
        <v>0</v>
      </c>
      <c r="AX16" s="161"/>
      <c r="AY16" s="161"/>
      <c r="AZ16" s="161"/>
      <c r="BA16" s="161"/>
      <c r="BB16" s="161"/>
      <c r="BC16" s="98">
        <v>0</v>
      </c>
      <c r="BD16" s="161"/>
      <c r="BE16" s="98">
        <v>0</v>
      </c>
      <c r="BF16" s="179"/>
      <c r="BG16" s="98">
        <v>0</v>
      </c>
      <c r="BH16" s="216"/>
      <c r="BI16" s="98">
        <v>0</v>
      </c>
      <c r="BJ16" s="161"/>
      <c r="BK16" s="98">
        <v>0</v>
      </c>
      <c r="BL16" s="161"/>
      <c r="BM16" s="98">
        <v>0</v>
      </c>
      <c r="BN16" s="161"/>
      <c r="BO16" s="98">
        <v>0</v>
      </c>
      <c r="BP16" s="161"/>
      <c r="BQ16" s="161"/>
      <c r="BR16" s="179"/>
      <c r="BS16" s="98">
        <v>0</v>
      </c>
      <c r="BT16" s="216"/>
      <c r="BU16" s="199"/>
      <c r="BV16" s="100">
        <v>0</v>
      </c>
      <c r="BW16" s="963"/>
      <c r="BX16" s="161"/>
      <c r="BY16" s="161"/>
      <c r="BZ16" s="161"/>
      <c r="CA16" s="98">
        <v>0</v>
      </c>
      <c r="CB16" s="161"/>
      <c r="CC16" s="98">
        <v>0</v>
      </c>
      <c r="CD16" s="161"/>
      <c r="CE16" s="161"/>
      <c r="CF16" s="98">
        <v>0</v>
      </c>
      <c r="CG16" s="161"/>
      <c r="CH16" s="98">
        <v>0</v>
      </c>
      <c r="CI16" s="964"/>
      <c r="CJ16" s="97">
        <v>0</v>
      </c>
      <c r="CK16" s="216"/>
      <c r="CL16" s="161"/>
      <c r="CM16" s="161"/>
      <c r="CN16" s="161"/>
      <c r="CO16" s="161"/>
      <c r="CP16" s="161"/>
      <c r="CQ16" s="98">
        <v>0</v>
      </c>
      <c r="CR16" s="161"/>
      <c r="CS16" s="98">
        <v>0</v>
      </c>
      <c r="CT16" s="98"/>
      <c r="CU16" s="161">
        <v>0</v>
      </c>
      <c r="CV16" s="98"/>
      <c r="CW16" s="98">
        <v>0</v>
      </c>
      <c r="CX16" s="216"/>
      <c r="CY16" s="98">
        <v>0</v>
      </c>
      <c r="CZ16" s="161"/>
      <c r="DA16" s="98">
        <v>0</v>
      </c>
      <c r="DB16" s="161"/>
      <c r="DC16" s="161"/>
      <c r="DD16" s="98">
        <v>0</v>
      </c>
      <c r="DE16" s="161"/>
      <c r="DF16" s="98">
        <v>0</v>
      </c>
      <c r="DG16" s="161"/>
      <c r="DH16" s="98">
        <v>0</v>
      </c>
      <c r="DI16" s="161"/>
      <c r="DJ16" s="98">
        <v>0</v>
      </c>
      <c r="DK16" s="98"/>
      <c r="DL16" s="100">
        <v>0</v>
      </c>
      <c r="DM16" s="963"/>
      <c r="DN16" s="161"/>
      <c r="DO16" s="161"/>
      <c r="DP16" s="161"/>
      <c r="DQ16" s="161"/>
      <c r="DR16" s="98">
        <v>0</v>
      </c>
      <c r="DS16" s="161"/>
      <c r="DT16" s="98">
        <v>0</v>
      </c>
      <c r="DU16" s="161"/>
      <c r="DV16" s="199"/>
      <c r="DW16" s="100">
        <v>0</v>
      </c>
      <c r="DX16" s="963"/>
      <c r="DY16" s="199"/>
      <c r="DZ16" s="100"/>
      <c r="EA16" s="199"/>
      <c r="EB16" s="98">
        <v>0</v>
      </c>
      <c r="EC16" s="101"/>
      <c r="ED16" s="961"/>
      <c r="EE16" s="61"/>
      <c r="EF16" s="61"/>
      <c r="EG16" s="61"/>
      <c r="EH16" s="61"/>
      <c r="EI16" s="61"/>
      <c r="EJ16" s="61"/>
      <c r="EK16" s="61"/>
      <c r="EL16" s="61"/>
      <c r="EM16" s="61"/>
    </row>
    <row r="17" spans="2:143" s="63" customFormat="1" ht="12.95" customHeight="1" x14ac:dyDescent="0.15">
      <c r="B17" s="1732"/>
      <c r="C17" s="962" t="s">
        <v>95</v>
      </c>
      <c r="D17" s="160">
        <v>5967.0439084724794</v>
      </c>
      <c r="E17" s="161">
        <v>297</v>
      </c>
      <c r="F17" s="161">
        <v>1723.2142857142858</v>
      </c>
      <c r="G17" s="161">
        <v>555</v>
      </c>
      <c r="H17" s="161">
        <v>1354.2000000000003</v>
      </c>
      <c r="I17" s="161">
        <v>18394.586776859498</v>
      </c>
      <c r="J17" s="199"/>
      <c r="K17" s="98">
        <v>28291.044971046264</v>
      </c>
      <c r="L17" s="216">
        <v>7227.2629672958628</v>
      </c>
      <c r="M17" s="161"/>
      <c r="N17" s="98">
        <v>7227.2629672958628</v>
      </c>
      <c r="O17" s="161">
        <v>2588.4615384615381</v>
      </c>
      <c r="P17" s="179">
        <v>7972.7026417525785</v>
      </c>
      <c r="Q17" s="226">
        <v>10561.164180214117</v>
      </c>
      <c r="R17" s="160">
        <v>1112.5</v>
      </c>
      <c r="S17" s="98">
        <v>1112.5</v>
      </c>
      <c r="T17" s="161">
        <v>1384.2084328714766</v>
      </c>
      <c r="U17" s="98">
        <v>1384.2084328714766</v>
      </c>
      <c r="V17" s="161">
        <v>420</v>
      </c>
      <c r="W17" s="161"/>
      <c r="X17" s="98">
        <v>420</v>
      </c>
      <c r="Y17" s="161">
        <v>206.89655172413794</v>
      </c>
      <c r="Z17" s="98">
        <v>206.89655172413794</v>
      </c>
      <c r="AA17" s="179">
        <v>750</v>
      </c>
      <c r="AB17" s="98">
        <v>750</v>
      </c>
      <c r="AC17" s="216"/>
      <c r="AD17" s="179"/>
      <c r="AE17" s="226">
        <v>0</v>
      </c>
      <c r="AF17" s="160">
        <v>308.78333333333336</v>
      </c>
      <c r="AG17" s="161">
        <v>163.15789473684214</v>
      </c>
      <c r="AH17" s="161"/>
      <c r="AI17" s="98">
        <v>471.9412280701755</v>
      </c>
      <c r="AJ17" s="161">
        <v>319.05660377358492</v>
      </c>
      <c r="AK17" s="98">
        <v>319.05660377358492</v>
      </c>
      <c r="AL17" s="161"/>
      <c r="AM17" s="161">
        <v>15</v>
      </c>
      <c r="AN17" s="98">
        <v>15</v>
      </c>
      <c r="AO17" s="161">
        <v>576.33295194508003</v>
      </c>
      <c r="AP17" s="98">
        <v>576.33295194508003</v>
      </c>
      <c r="AQ17" s="161">
        <v>243.75</v>
      </c>
      <c r="AR17" s="161">
        <v>2812.6546892640181</v>
      </c>
      <c r="AS17" s="161"/>
      <c r="AT17" s="216"/>
      <c r="AU17" s="98">
        <v>3056.4046892640181</v>
      </c>
      <c r="AV17" s="161">
        <v>1730.2901785714287</v>
      </c>
      <c r="AW17" s="98">
        <v>1730.2901785714287</v>
      </c>
      <c r="AX17" s="161"/>
      <c r="AY17" s="161"/>
      <c r="AZ17" s="161">
        <v>481.09411764705879</v>
      </c>
      <c r="BA17" s="161">
        <v>1925.15625</v>
      </c>
      <c r="BB17" s="161">
        <v>1557.8911863530627</v>
      </c>
      <c r="BC17" s="98">
        <v>3964.1415540001217</v>
      </c>
      <c r="BD17" s="161">
        <v>565.38461538461536</v>
      </c>
      <c r="BE17" s="98">
        <v>565.38461538461536</v>
      </c>
      <c r="BF17" s="179"/>
      <c r="BG17" s="98">
        <v>0</v>
      </c>
      <c r="BH17" s="216"/>
      <c r="BI17" s="98">
        <v>0</v>
      </c>
      <c r="BJ17" s="161">
        <v>135</v>
      </c>
      <c r="BK17" s="98">
        <v>135</v>
      </c>
      <c r="BL17" s="161"/>
      <c r="BM17" s="98">
        <v>0</v>
      </c>
      <c r="BN17" s="161"/>
      <c r="BO17" s="98">
        <v>0</v>
      </c>
      <c r="BP17" s="161"/>
      <c r="BQ17" s="161"/>
      <c r="BR17" s="179"/>
      <c r="BS17" s="98">
        <v>0</v>
      </c>
      <c r="BT17" s="216"/>
      <c r="BU17" s="199">
        <v>255</v>
      </c>
      <c r="BV17" s="100">
        <v>255</v>
      </c>
      <c r="BW17" s="963"/>
      <c r="BX17" s="161"/>
      <c r="BY17" s="161"/>
      <c r="BZ17" s="161"/>
      <c r="CA17" s="98">
        <v>0</v>
      </c>
      <c r="CB17" s="161"/>
      <c r="CC17" s="98">
        <v>0</v>
      </c>
      <c r="CD17" s="161"/>
      <c r="CE17" s="161">
        <v>459.375</v>
      </c>
      <c r="CF17" s="98">
        <v>459.375</v>
      </c>
      <c r="CG17" s="161">
        <v>183.33333333333331</v>
      </c>
      <c r="CH17" s="98">
        <v>183.33333333333331</v>
      </c>
      <c r="CI17" s="964">
        <v>80</v>
      </c>
      <c r="CJ17" s="97">
        <v>80</v>
      </c>
      <c r="CK17" s="216">
        <v>180</v>
      </c>
      <c r="CL17" s="161">
        <v>1623</v>
      </c>
      <c r="CM17" s="161">
        <v>336.85051546391753</v>
      </c>
      <c r="CN17" s="161">
        <v>316.9014084507042</v>
      </c>
      <c r="CO17" s="161"/>
      <c r="CP17" s="161"/>
      <c r="CQ17" s="98">
        <v>2456.7519239146218</v>
      </c>
      <c r="CR17" s="161">
        <v>1453.3190476190475</v>
      </c>
      <c r="CS17" s="98">
        <v>1453.3190476190475</v>
      </c>
      <c r="CT17" s="98">
        <v>33.750000000000007</v>
      </c>
      <c r="CU17" s="161">
        <v>33.750000000000007</v>
      </c>
      <c r="CV17" s="98"/>
      <c r="CW17" s="98">
        <v>0</v>
      </c>
      <c r="CX17" s="216">
        <v>472.92857142857144</v>
      </c>
      <c r="CY17" s="98">
        <v>472.92857142857144</v>
      </c>
      <c r="CZ17" s="161">
        <v>7285.1197183098584</v>
      </c>
      <c r="DA17" s="98">
        <v>7285.1197183098584</v>
      </c>
      <c r="DB17" s="161">
        <v>1091.2900543652063</v>
      </c>
      <c r="DC17" s="161"/>
      <c r="DD17" s="98">
        <v>1091.2900543652063</v>
      </c>
      <c r="DE17" s="161">
        <v>3648.9642857142858</v>
      </c>
      <c r="DF17" s="98">
        <v>3648.9642857142858</v>
      </c>
      <c r="DG17" s="161">
        <v>360.00000000000006</v>
      </c>
      <c r="DH17" s="98">
        <v>360.00000000000006</v>
      </c>
      <c r="DI17" s="161"/>
      <c r="DJ17" s="98">
        <v>0</v>
      </c>
      <c r="DK17" s="98">
        <v>19583.13749999999</v>
      </c>
      <c r="DL17" s="100">
        <v>19583.13749999999</v>
      </c>
      <c r="DM17" s="963"/>
      <c r="DN17" s="161"/>
      <c r="DO17" s="161"/>
      <c r="DP17" s="161"/>
      <c r="DQ17" s="161"/>
      <c r="DR17" s="98">
        <v>0</v>
      </c>
      <c r="DS17" s="161">
        <v>18701.773371732383</v>
      </c>
      <c r="DT17" s="98">
        <v>18701.773371732383</v>
      </c>
      <c r="DU17" s="161"/>
      <c r="DV17" s="199"/>
      <c r="DW17" s="100">
        <v>0</v>
      </c>
      <c r="DX17" s="963">
        <v>240</v>
      </c>
      <c r="DY17" s="199">
        <v>90</v>
      </c>
      <c r="DZ17" s="100"/>
      <c r="EA17" s="199"/>
      <c r="EB17" s="98">
        <v>330</v>
      </c>
      <c r="EC17" s="101">
        <v>117181.37173057819</v>
      </c>
      <c r="ED17" s="961"/>
      <c r="EE17" s="61"/>
      <c r="EF17" s="61"/>
      <c r="EG17" s="61"/>
      <c r="EH17" s="61"/>
      <c r="EI17" s="61"/>
      <c r="EJ17" s="61"/>
      <c r="EK17" s="61"/>
      <c r="EL17" s="61"/>
      <c r="EM17" s="61"/>
    </row>
    <row r="18" spans="2:143" s="63" customFormat="1" ht="12.95" customHeight="1" x14ac:dyDescent="0.15">
      <c r="B18" s="1733"/>
      <c r="C18" s="965" t="s">
        <v>96</v>
      </c>
      <c r="D18" s="172">
        <v>3981.6049051199425</v>
      </c>
      <c r="E18" s="173">
        <v>367.5</v>
      </c>
      <c r="F18" s="173">
        <v>105</v>
      </c>
      <c r="G18" s="173">
        <v>900</v>
      </c>
      <c r="H18" s="173"/>
      <c r="I18" s="173">
        <v>2126.6528925619837</v>
      </c>
      <c r="J18" s="205"/>
      <c r="K18" s="108">
        <v>7480.7577976819266</v>
      </c>
      <c r="L18" s="222">
        <v>11563.230554275446</v>
      </c>
      <c r="M18" s="173"/>
      <c r="N18" s="108">
        <v>11563.230554275446</v>
      </c>
      <c r="O18" s="173">
        <v>1032.9166666666665</v>
      </c>
      <c r="P18" s="185">
        <v>1500.3092783505156</v>
      </c>
      <c r="Q18" s="232">
        <v>2533.2259450171823</v>
      </c>
      <c r="R18" s="172">
        <v>3242.1006016042784</v>
      </c>
      <c r="S18" s="108">
        <v>3242.1006016042784</v>
      </c>
      <c r="T18" s="173">
        <v>2377.5409698996659</v>
      </c>
      <c r="U18" s="108">
        <v>2377.5409698996659</v>
      </c>
      <c r="V18" s="173">
        <v>495</v>
      </c>
      <c r="W18" s="173"/>
      <c r="X18" s="108">
        <v>495</v>
      </c>
      <c r="Y18" s="173"/>
      <c r="Z18" s="108">
        <v>0</v>
      </c>
      <c r="AA18" s="185">
        <v>1380</v>
      </c>
      <c r="AB18" s="108">
        <v>1380</v>
      </c>
      <c r="AC18" s="222"/>
      <c r="AD18" s="185"/>
      <c r="AE18" s="232">
        <v>0</v>
      </c>
      <c r="AF18" s="172">
        <v>253.52112676056336</v>
      </c>
      <c r="AG18" s="173">
        <v>186.31578947368419</v>
      </c>
      <c r="AH18" s="173"/>
      <c r="AI18" s="108">
        <v>439.83691623424755</v>
      </c>
      <c r="AJ18" s="173">
        <v>579.33962264150944</v>
      </c>
      <c r="AK18" s="108">
        <v>579.33962264150944</v>
      </c>
      <c r="AL18" s="173"/>
      <c r="AM18" s="173"/>
      <c r="AN18" s="108">
        <v>0</v>
      </c>
      <c r="AO18" s="173">
        <v>295.5978260869565</v>
      </c>
      <c r="AP18" s="108">
        <v>295.5978260869565</v>
      </c>
      <c r="AQ18" s="173"/>
      <c r="AR18" s="173"/>
      <c r="AS18" s="173">
        <v>3989.7058823529414</v>
      </c>
      <c r="AT18" s="222">
        <v>5519.1794594594612</v>
      </c>
      <c r="AU18" s="108">
        <v>9508.8853418124017</v>
      </c>
      <c r="AV18" s="173">
        <v>787.55261479591832</v>
      </c>
      <c r="AW18" s="108">
        <v>787.55261479591832</v>
      </c>
      <c r="AX18" s="173"/>
      <c r="AY18" s="173"/>
      <c r="AZ18" s="173">
        <v>60.705882352941174</v>
      </c>
      <c r="BA18" s="173">
        <v>403.12499999999994</v>
      </c>
      <c r="BB18" s="173">
        <v>546.32980098216603</v>
      </c>
      <c r="BC18" s="108">
        <v>1010.1606833351071</v>
      </c>
      <c r="BD18" s="173">
        <v>735</v>
      </c>
      <c r="BE18" s="108">
        <v>735</v>
      </c>
      <c r="BF18" s="185"/>
      <c r="BG18" s="108">
        <v>0</v>
      </c>
      <c r="BH18" s="222">
        <v>873.75000000000011</v>
      </c>
      <c r="BI18" s="108">
        <v>873.75000000000011</v>
      </c>
      <c r="BJ18" s="173"/>
      <c r="BK18" s="108">
        <v>0</v>
      </c>
      <c r="BL18" s="173"/>
      <c r="BM18" s="108">
        <v>0</v>
      </c>
      <c r="BN18" s="173"/>
      <c r="BO18" s="108">
        <v>0</v>
      </c>
      <c r="BP18" s="173"/>
      <c r="BQ18" s="173">
        <v>2244</v>
      </c>
      <c r="BR18" s="185"/>
      <c r="BS18" s="85">
        <v>2244</v>
      </c>
      <c r="BT18" s="222"/>
      <c r="BU18" s="205">
        <v>135</v>
      </c>
      <c r="BV18" s="110">
        <v>135</v>
      </c>
      <c r="BW18" s="966">
        <v>705</v>
      </c>
      <c r="BX18" s="173">
        <v>340.5</v>
      </c>
      <c r="BY18" s="173"/>
      <c r="BZ18" s="173"/>
      <c r="CA18" s="108">
        <v>1045.5</v>
      </c>
      <c r="CB18" s="173">
        <v>65</v>
      </c>
      <c r="CC18" s="108">
        <v>65</v>
      </c>
      <c r="CD18" s="173">
        <v>326.25</v>
      </c>
      <c r="CE18" s="173">
        <v>892.16165413533838</v>
      </c>
      <c r="CF18" s="108">
        <v>1218.4116541353383</v>
      </c>
      <c r="CG18" s="173">
        <v>616.02941176470586</v>
      </c>
      <c r="CH18" s="108">
        <v>616.02941176470586</v>
      </c>
      <c r="CI18" s="967">
        <v>226.875</v>
      </c>
      <c r="CJ18" s="107">
        <v>226.875</v>
      </c>
      <c r="CK18" s="222"/>
      <c r="CL18" s="173">
        <v>75</v>
      </c>
      <c r="CM18" s="173">
        <v>674.30412371134025</v>
      </c>
      <c r="CN18" s="173"/>
      <c r="CO18" s="173"/>
      <c r="CP18" s="173"/>
      <c r="CQ18" s="108">
        <v>749.30412371134025</v>
      </c>
      <c r="CR18" s="173"/>
      <c r="CS18" s="108">
        <v>0</v>
      </c>
      <c r="CT18" s="108">
        <v>33.75</v>
      </c>
      <c r="CU18" s="173">
        <v>33.75</v>
      </c>
      <c r="CV18" s="108">
        <v>117</v>
      </c>
      <c r="CW18" s="108">
        <v>117</v>
      </c>
      <c r="CX18" s="222">
        <v>2.1</v>
      </c>
      <c r="CY18" s="108">
        <v>2.1</v>
      </c>
      <c r="CZ18" s="173">
        <v>1761.4256269323255</v>
      </c>
      <c r="DA18" s="108">
        <v>1761.4256269323255</v>
      </c>
      <c r="DB18" s="173"/>
      <c r="DC18" s="173"/>
      <c r="DD18" s="108">
        <v>0</v>
      </c>
      <c r="DE18" s="173">
        <v>2938</v>
      </c>
      <c r="DF18" s="108">
        <v>2938</v>
      </c>
      <c r="DG18" s="173">
        <v>315.00000000000006</v>
      </c>
      <c r="DH18" s="108">
        <v>315.00000000000006</v>
      </c>
      <c r="DI18" s="173"/>
      <c r="DJ18" s="108">
        <v>0</v>
      </c>
      <c r="DK18" s="108"/>
      <c r="DL18" s="110">
        <v>0</v>
      </c>
      <c r="DM18" s="966"/>
      <c r="DN18" s="173"/>
      <c r="DO18" s="173"/>
      <c r="DP18" s="173"/>
      <c r="DQ18" s="173"/>
      <c r="DR18" s="108">
        <v>0</v>
      </c>
      <c r="DS18" s="173">
        <v>2800.5471865307932</v>
      </c>
      <c r="DT18" s="108">
        <v>2800.5471865307932</v>
      </c>
      <c r="DU18" s="173"/>
      <c r="DV18" s="205"/>
      <c r="DW18" s="110">
        <v>0</v>
      </c>
      <c r="DX18" s="966"/>
      <c r="DY18" s="205"/>
      <c r="DZ18" s="110"/>
      <c r="EA18" s="205"/>
      <c r="EB18" s="108">
        <v>0</v>
      </c>
      <c r="EC18" s="111">
        <v>57569.921876459142</v>
      </c>
      <c r="ED18" s="961"/>
      <c r="EE18" s="61"/>
      <c r="EF18" s="61"/>
      <c r="EG18" s="61"/>
      <c r="EH18" s="61"/>
      <c r="EI18" s="61"/>
      <c r="EJ18" s="61"/>
      <c r="EK18" s="61"/>
      <c r="EL18" s="61"/>
      <c r="EM18" s="61"/>
    </row>
    <row r="19" spans="2:143" s="63" customFormat="1" ht="12.95" customHeight="1" x14ac:dyDescent="0.15">
      <c r="B19" s="1731" t="s">
        <v>97</v>
      </c>
      <c r="C19" s="968" t="s">
        <v>632</v>
      </c>
      <c r="D19" s="264">
        <v>0</v>
      </c>
      <c r="E19" s="969">
        <v>3465</v>
      </c>
      <c r="F19" s="969">
        <v>572.14285714285711</v>
      </c>
      <c r="G19" s="969">
        <v>10800</v>
      </c>
      <c r="H19" s="969">
        <v>592.79999999999995</v>
      </c>
      <c r="I19" s="969">
        <v>852.27272727272725</v>
      </c>
      <c r="J19" s="267">
        <v>285</v>
      </c>
      <c r="K19" s="125">
        <v>16567.215584415586</v>
      </c>
      <c r="L19" s="269">
        <v>2800</v>
      </c>
      <c r="M19" s="969">
        <v>0</v>
      </c>
      <c r="N19" s="125">
        <v>2800</v>
      </c>
      <c r="O19" s="969">
        <v>0</v>
      </c>
      <c r="P19" s="265">
        <v>290.93750000000006</v>
      </c>
      <c r="Q19" s="270">
        <v>290.93750000000006</v>
      </c>
      <c r="R19" s="264">
        <v>315</v>
      </c>
      <c r="S19" s="125">
        <v>315</v>
      </c>
      <c r="T19" s="969">
        <v>132.39130434782606</v>
      </c>
      <c r="U19" s="125">
        <v>132.39130434782606</v>
      </c>
      <c r="V19" s="969">
        <v>2070</v>
      </c>
      <c r="W19" s="969">
        <v>0</v>
      </c>
      <c r="X19" s="125">
        <v>2070</v>
      </c>
      <c r="Y19" s="969">
        <v>793.10344827586209</v>
      </c>
      <c r="Z19" s="125">
        <v>793.10344827586209</v>
      </c>
      <c r="AA19" s="265">
        <v>255</v>
      </c>
      <c r="AB19" s="125">
        <v>255</v>
      </c>
      <c r="AC19" s="269">
        <v>0</v>
      </c>
      <c r="AD19" s="265">
        <v>300</v>
      </c>
      <c r="AE19" s="270">
        <v>300</v>
      </c>
      <c r="AF19" s="264">
        <v>0</v>
      </c>
      <c r="AG19" s="969">
        <v>0</v>
      </c>
      <c r="AH19" s="969">
        <v>0</v>
      </c>
      <c r="AI19" s="125">
        <v>0</v>
      </c>
      <c r="AJ19" s="969">
        <v>0</v>
      </c>
      <c r="AK19" s="125">
        <v>0</v>
      </c>
      <c r="AL19" s="969">
        <v>600</v>
      </c>
      <c r="AM19" s="969">
        <v>600</v>
      </c>
      <c r="AN19" s="125">
        <v>1200</v>
      </c>
      <c r="AO19" s="969">
        <v>256.84210526315786</v>
      </c>
      <c r="AP19" s="125">
        <v>256.84210526315786</v>
      </c>
      <c r="AQ19" s="969">
        <v>506.25</v>
      </c>
      <c r="AR19" s="969">
        <v>0</v>
      </c>
      <c r="AS19" s="969">
        <v>0</v>
      </c>
      <c r="AT19" s="269">
        <v>1450.8000000000002</v>
      </c>
      <c r="AU19" s="125">
        <v>1957.0500000000002</v>
      </c>
      <c r="AV19" s="969">
        <v>1696.2149234693877</v>
      </c>
      <c r="AW19" s="125">
        <v>1696.2149234693877</v>
      </c>
      <c r="AX19" s="969">
        <v>0</v>
      </c>
      <c r="AY19" s="969">
        <v>0</v>
      </c>
      <c r="AZ19" s="969">
        <v>122.3841059602649</v>
      </c>
      <c r="BA19" s="969">
        <v>1814.9999999999998</v>
      </c>
      <c r="BB19" s="969">
        <v>465.77797880589299</v>
      </c>
      <c r="BC19" s="125">
        <v>2403.1620847661575</v>
      </c>
      <c r="BD19" s="969">
        <v>5204.8423076923082</v>
      </c>
      <c r="BE19" s="125">
        <v>5204.8423076923082</v>
      </c>
      <c r="BF19" s="265">
        <v>0</v>
      </c>
      <c r="BG19" s="125">
        <v>0</v>
      </c>
      <c r="BH19" s="269">
        <v>390</v>
      </c>
      <c r="BI19" s="125">
        <v>390</v>
      </c>
      <c r="BJ19" s="969">
        <v>150</v>
      </c>
      <c r="BK19" s="125">
        <v>150</v>
      </c>
      <c r="BL19" s="969">
        <v>315</v>
      </c>
      <c r="BM19" s="125">
        <v>315</v>
      </c>
      <c r="BN19" s="969">
        <v>108.33333333333334</v>
      </c>
      <c r="BO19" s="125">
        <v>108.33333333333334</v>
      </c>
      <c r="BP19" s="969">
        <v>780</v>
      </c>
      <c r="BQ19" s="969">
        <v>682.5</v>
      </c>
      <c r="BR19" s="265">
        <v>300</v>
      </c>
      <c r="BS19" s="44">
        <v>1762.5</v>
      </c>
      <c r="BT19" s="269">
        <v>0</v>
      </c>
      <c r="BU19" s="267">
        <v>0</v>
      </c>
      <c r="BV19" s="61">
        <v>0</v>
      </c>
      <c r="BW19" s="970">
        <v>0</v>
      </c>
      <c r="BX19" s="969">
        <v>0</v>
      </c>
      <c r="BY19" s="969">
        <v>0</v>
      </c>
      <c r="BZ19" s="969">
        <v>0</v>
      </c>
      <c r="CA19" s="125">
        <v>0</v>
      </c>
      <c r="CB19" s="969">
        <v>931.66666666666674</v>
      </c>
      <c r="CC19" s="125">
        <v>931.66666666666674</v>
      </c>
      <c r="CD19" s="969">
        <v>450</v>
      </c>
      <c r="CE19" s="969">
        <v>1380.7894736842104</v>
      </c>
      <c r="CF19" s="125">
        <v>1830.7894736842104</v>
      </c>
      <c r="CG19" s="969">
        <v>488.38235294117646</v>
      </c>
      <c r="CH19" s="125">
        <v>488.38235294117646</v>
      </c>
      <c r="CI19" s="971">
        <v>0</v>
      </c>
      <c r="CJ19" s="124">
        <v>0</v>
      </c>
      <c r="CK19" s="269">
        <v>2442</v>
      </c>
      <c r="CL19" s="969">
        <v>1965</v>
      </c>
      <c r="CM19" s="969">
        <v>2599.9484536082473</v>
      </c>
      <c r="CN19" s="969">
        <v>1172.5352112676055</v>
      </c>
      <c r="CO19" s="969">
        <v>195</v>
      </c>
      <c r="CP19" s="969">
        <v>0</v>
      </c>
      <c r="CQ19" s="125">
        <v>8374.4836648758537</v>
      </c>
      <c r="CR19" s="969">
        <v>0</v>
      </c>
      <c r="CS19" s="125">
        <v>0</v>
      </c>
      <c r="CT19" s="125">
        <v>150</v>
      </c>
      <c r="CU19" s="969">
        <v>150</v>
      </c>
      <c r="CV19" s="125">
        <v>0</v>
      </c>
      <c r="CW19" s="125">
        <v>0</v>
      </c>
      <c r="CX19" s="269">
        <v>195</v>
      </c>
      <c r="CY19" s="125">
        <v>195</v>
      </c>
      <c r="CZ19" s="969">
        <v>1665.7059429749224</v>
      </c>
      <c r="DA19" s="125">
        <v>1665.7059429749224</v>
      </c>
      <c r="DB19" s="969">
        <v>2748.0719539494726</v>
      </c>
      <c r="DC19" s="969">
        <v>1990.8461538461538</v>
      </c>
      <c r="DD19" s="125">
        <v>4738.9181077956264</v>
      </c>
      <c r="DE19" s="969">
        <v>3142.5</v>
      </c>
      <c r="DF19" s="125">
        <v>3142.5</v>
      </c>
      <c r="DG19" s="969">
        <v>360</v>
      </c>
      <c r="DH19" s="125">
        <v>360</v>
      </c>
      <c r="DI19" s="969">
        <v>907.5</v>
      </c>
      <c r="DJ19" s="125">
        <v>907.5</v>
      </c>
      <c r="DK19" s="125">
        <v>237.81818181818181</v>
      </c>
      <c r="DL19" s="61">
        <v>237.81818181818181</v>
      </c>
      <c r="DM19" s="970">
        <v>0</v>
      </c>
      <c r="DN19" s="969">
        <v>0</v>
      </c>
      <c r="DO19" s="969">
        <v>0</v>
      </c>
      <c r="DP19" s="969">
        <v>3</v>
      </c>
      <c r="DQ19" s="969">
        <v>0</v>
      </c>
      <c r="DR19" s="125">
        <v>3</v>
      </c>
      <c r="DS19" s="969">
        <v>0</v>
      </c>
      <c r="DT19" s="125">
        <v>0</v>
      </c>
      <c r="DU19" s="969">
        <v>0</v>
      </c>
      <c r="DV19" s="267">
        <v>0</v>
      </c>
      <c r="DW19" s="61">
        <v>0</v>
      </c>
      <c r="DX19" s="970">
        <v>0</v>
      </c>
      <c r="DY19" s="267">
        <v>0</v>
      </c>
      <c r="DZ19" s="61">
        <v>0</v>
      </c>
      <c r="EA19" s="267">
        <v>0</v>
      </c>
      <c r="EB19" s="125">
        <v>0</v>
      </c>
      <c r="EC19" s="127">
        <v>61993.356982320256</v>
      </c>
      <c r="ED19" s="961"/>
      <c r="EE19" s="61"/>
      <c r="EF19" s="61"/>
      <c r="EG19" s="61"/>
      <c r="EH19" s="61"/>
      <c r="EI19" s="61"/>
      <c r="EJ19" s="61"/>
      <c r="EK19" s="61"/>
      <c r="EL19" s="61"/>
      <c r="EM19" s="61"/>
    </row>
    <row r="20" spans="2:143" s="63" customFormat="1" ht="12.95" customHeight="1" x14ac:dyDescent="0.15">
      <c r="B20" s="1732"/>
      <c r="C20" s="972" t="s">
        <v>98</v>
      </c>
      <c r="D20" s="274"/>
      <c r="E20" s="973"/>
      <c r="F20" s="973">
        <v>315</v>
      </c>
      <c r="G20" s="973"/>
      <c r="H20" s="973"/>
      <c r="I20" s="973">
        <v>294.42148760330582</v>
      </c>
      <c r="J20" s="277"/>
      <c r="K20" s="117">
        <v>609.42148760330588</v>
      </c>
      <c r="L20" s="279">
        <v>1140</v>
      </c>
      <c r="M20" s="973"/>
      <c r="N20" s="117">
        <v>1140</v>
      </c>
      <c r="O20" s="973"/>
      <c r="P20" s="275"/>
      <c r="Q20" s="280">
        <v>0</v>
      </c>
      <c r="R20" s="274"/>
      <c r="S20" s="117">
        <v>0</v>
      </c>
      <c r="T20" s="973"/>
      <c r="U20" s="117">
        <v>0</v>
      </c>
      <c r="V20" s="973"/>
      <c r="W20" s="973"/>
      <c r="X20" s="117">
        <v>0</v>
      </c>
      <c r="Y20" s="973"/>
      <c r="Z20" s="117">
        <v>0</v>
      </c>
      <c r="AA20" s="275"/>
      <c r="AB20" s="117">
        <v>0</v>
      </c>
      <c r="AC20" s="279"/>
      <c r="AD20" s="275"/>
      <c r="AE20" s="280">
        <v>0</v>
      </c>
      <c r="AF20" s="274"/>
      <c r="AG20" s="973"/>
      <c r="AH20" s="973"/>
      <c r="AI20" s="117">
        <v>0</v>
      </c>
      <c r="AJ20" s="973"/>
      <c r="AK20" s="117">
        <v>0</v>
      </c>
      <c r="AL20" s="973"/>
      <c r="AM20" s="973"/>
      <c r="AN20" s="117">
        <v>0</v>
      </c>
      <c r="AO20" s="973"/>
      <c r="AP20" s="117">
        <v>0</v>
      </c>
      <c r="AQ20" s="973"/>
      <c r="AR20" s="973"/>
      <c r="AS20" s="973"/>
      <c r="AT20" s="279"/>
      <c r="AU20" s="117">
        <v>0</v>
      </c>
      <c r="AV20" s="973"/>
      <c r="AW20" s="117">
        <v>0</v>
      </c>
      <c r="AX20" s="973"/>
      <c r="AY20" s="973"/>
      <c r="AZ20" s="973"/>
      <c r="BA20" s="973"/>
      <c r="BB20" s="973"/>
      <c r="BC20" s="117">
        <v>0</v>
      </c>
      <c r="BD20" s="973">
        <v>1516.4423076923076</v>
      </c>
      <c r="BE20" s="117">
        <v>1516.4423076923076</v>
      </c>
      <c r="BF20" s="275"/>
      <c r="BG20" s="117">
        <v>0</v>
      </c>
      <c r="BH20" s="279"/>
      <c r="BI20" s="117">
        <v>0</v>
      </c>
      <c r="BJ20" s="973"/>
      <c r="BK20" s="117">
        <v>0</v>
      </c>
      <c r="BL20" s="973"/>
      <c r="BM20" s="117">
        <v>0</v>
      </c>
      <c r="BN20" s="973"/>
      <c r="BO20" s="117">
        <v>0</v>
      </c>
      <c r="BP20" s="973"/>
      <c r="BQ20" s="973"/>
      <c r="BR20" s="275"/>
      <c r="BS20" s="117">
        <v>0</v>
      </c>
      <c r="BT20" s="279"/>
      <c r="BU20" s="277"/>
      <c r="BV20" s="119">
        <v>0</v>
      </c>
      <c r="BW20" s="974"/>
      <c r="BX20" s="973"/>
      <c r="BY20" s="973"/>
      <c r="BZ20" s="973"/>
      <c r="CA20" s="117">
        <v>0</v>
      </c>
      <c r="CB20" s="973"/>
      <c r="CC20" s="117">
        <v>0</v>
      </c>
      <c r="CD20" s="973"/>
      <c r="CE20" s="973"/>
      <c r="CF20" s="117">
        <v>0</v>
      </c>
      <c r="CG20" s="973"/>
      <c r="CH20" s="117">
        <v>0</v>
      </c>
      <c r="CI20" s="975"/>
      <c r="CJ20" s="116">
        <v>0</v>
      </c>
      <c r="CK20" s="279"/>
      <c r="CL20" s="973"/>
      <c r="CM20" s="973"/>
      <c r="CN20" s="973"/>
      <c r="CO20" s="973"/>
      <c r="CP20" s="973"/>
      <c r="CQ20" s="117">
        <v>0</v>
      </c>
      <c r="CR20" s="973"/>
      <c r="CS20" s="117">
        <v>0</v>
      </c>
      <c r="CT20" s="117"/>
      <c r="CU20" s="973">
        <v>0</v>
      </c>
      <c r="CV20" s="117"/>
      <c r="CW20" s="117">
        <v>0</v>
      </c>
      <c r="CX20" s="279"/>
      <c r="CY20" s="117">
        <v>0</v>
      </c>
      <c r="CZ20" s="973"/>
      <c r="DA20" s="117">
        <v>0</v>
      </c>
      <c r="DB20" s="973"/>
      <c r="DC20" s="973">
        <v>657.42510121457485</v>
      </c>
      <c r="DD20" s="117">
        <v>657.42510121457485</v>
      </c>
      <c r="DE20" s="973">
        <v>2343.75</v>
      </c>
      <c r="DF20" s="117">
        <v>2343.75</v>
      </c>
      <c r="DG20" s="973"/>
      <c r="DH20" s="117">
        <v>0</v>
      </c>
      <c r="DI20" s="973"/>
      <c r="DJ20" s="117">
        <v>0</v>
      </c>
      <c r="DK20" s="117"/>
      <c r="DL20" s="119">
        <v>0</v>
      </c>
      <c r="DM20" s="974"/>
      <c r="DN20" s="973"/>
      <c r="DO20" s="973"/>
      <c r="DP20" s="973"/>
      <c r="DQ20" s="973"/>
      <c r="DR20" s="117">
        <v>0</v>
      </c>
      <c r="DS20" s="973"/>
      <c r="DT20" s="117">
        <v>0</v>
      </c>
      <c r="DU20" s="973"/>
      <c r="DV20" s="277"/>
      <c r="DW20" s="119">
        <v>0</v>
      </c>
      <c r="DX20" s="974"/>
      <c r="DY20" s="277"/>
      <c r="DZ20" s="119"/>
      <c r="EA20" s="277"/>
      <c r="EB20" s="117">
        <v>0</v>
      </c>
      <c r="EC20" s="120">
        <v>6267.0388965101884</v>
      </c>
      <c r="ED20" s="961"/>
      <c r="EE20" s="61"/>
      <c r="EF20" s="61"/>
      <c r="EG20" s="61"/>
      <c r="EH20" s="61"/>
      <c r="EI20" s="61"/>
      <c r="EJ20" s="61"/>
      <c r="EK20" s="61"/>
      <c r="EL20" s="61"/>
      <c r="EM20" s="61"/>
    </row>
    <row r="21" spans="2:143" s="63" customFormat="1" ht="12.95" customHeight="1" x14ac:dyDescent="0.15">
      <c r="B21" s="1732"/>
      <c r="C21" s="962" t="s">
        <v>99</v>
      </c>
      <c r="D21" s="160"/>
      <c r="E21" s="161">
        <v>3465</v>
      </c>
      <c r="F21" s="161">
        <v>257.14285714285711</v>
      </c>
      <c r="G21" s="161">
        <v>10800</v>
      </c>
      <c r="H21" s="161">
        <v>592.79999999999995</v>
      </c>
      <c r="I21" s="161">
        <v>557.85123966942149</v>
      </c>
      <c r="J21" s="199">
        <v>285</v>
      </c>
      <c r="K21" s="98">
        <v>15957.794096812278</v>
      </c>
      <c r="L21" s="216">
        <v>1660</v>
      </c>
      <c r="M21" s="161"/>
      <c r="N21" s="98">
        <v>1660</v>
      </c>
      <c r="O21" s="161"/>
      <c r="P21" s="179">
        <v>290.93750000000006</v>
      </c>
      <c r="Q21" s="226">
        <v>290.93750000000006</v>
      </c>
      <c r="R21" s="160">
        <v>315</v>
      </c>
      <c r="S21" s="98">
        <v>315</v>
      </c>
      <c r="T21" s="161">
        <v>132.39130434782606</v>
      </c>
      <c r="U21" s="98">
        <v>132.39130434782606</v>
      </c>
      <c r="V21" s="161">
        <v>2070</v>
      </c>
      <c r="W21" s="161"/>
      <c r="X21" s="98">
        <v>2070</v>
      </c>
      <c r="Y21" s="161">
        <v>793.10344827586209</v>
      </c>
      <c r="Z21" s="98">
        <v>793.10344827586209</v>
      </c>
      <c r="AA21" s="179"/>
      <c r="AB21" s="98">
        <v>0</v>
      </c>
      <c r="AC21" s="216"/>
      <c r="AD21" s="179"/>
      <c r="AE21" s="226">
        <v>0</v>
      </c>
      <c r="AF21" s="160"/>
      <c r="AG21" s="161"/>
      <c r="AH21" s="161"/>
      <c r="AI21" s="98">
        <v>0</v>
      </c>
      <c r="AJ21" s="161"/>
      <c r="AK21" s="98">
        <v>0</v>
      </c>
      <c r="AL21" s="161">
        <v>600</v>
      </c>
      <c r="AM21" s="161">
        <v>600</v>
      </c>
      <c r="AN21" s="98">
        <v>1200</v>
      </c>
      <c r="AO21" s="161"/>
      <c r="AP21" s="98">
        <v>0</v>
      </c>
      <c r="AQ21" s="161">
        <v>506.25</v>
      </c>
      <c r="AR21" s="161"/>
      <c r="AS21" s="161"/>
      <c r="AT21" s="216">
        <v>1450.8000000000002</v>
      </c>
      <c r="AU21" s="98">
        <v>1957.0500000000002</v>
      </c>
      <c r="AV21" s="161">
        <v>810.31568877551013</v>
      </c>
      <c r="AW21" s="98">
        <v>810.31568877551013</v>
      </c>
      <c r="AX21" s="161"/>
      <c r="AY21" s="161"/>
      <c r="AZ21" s="161">
        <v>122.3841059602649</v>
      </c>
      <c r="BA21" s="161">
        <v>1814.9999999999998</v>
      </c>
      <c r="BB21" s="161"/>
      <c r="BC21" s="98">
        <v>1937.3841059602646</v>
      </c>
      <c r="BD21" s="161">
        <v>1406</v>
      </c>
      <c r="BE21" s="98">
        <v>1406</v>
      </c>
      <c r="BF21" s="179"/>
      <c r="BG21" s="98">
        <v>0</v>
      </c>
      <c r="BH21" s="216">
        <v>390</v>
      </c>
      <c r="BI21" s="98">
        <v>390</v>
      </c>
      <c r="BJ21" s="161">
        <v>150</v>
      </c>
      <c r="BK21" s="98">
        <v>150</v>
      </c>
      <c r="BL21" s="161">
        <v>315</v>
      </c>
      <c r="BM21" s="98">
        <v>315</v>
      </c>
      <c r="BN21" s="161"/>
      <c r="BO21" s="98">
        <v>0</v>
      </c>
      <c r="BP21" s="161">
        <v>780</v>
      </c>
      <c r="BQ21" s="161">
        <v>502.5</v>
      </c>
      <c r="BR21" s="179">
        <v>300</v>
      </c>
      <c r="BS21" s="98">
        <v>1582.5</v>
      </c>
      <c r="BT21" s="216"/>
      <c r="BU21" s="199"/>
      <c r="BV21" s="100">
        <v>0</v>
      </c>
      <c r="BW21" s="963"/>
      <c r="BX21" s="161"/>
      <c r="BY21" s="161"/>
      <c r="BZ21" s="161"/>
      <c r="CA21" s="98">
        <v>0</v>
      </c>
      <c r="CB21" s="161">
        <v>650</v>
      </c>
      <c r="CC21" s="98">
        <v>650</v>
      </c>
      <c r="CD21" s="161"/>
      <c r="CE21" s="161">
        <v>1380.7894736842104</v>
      </c>
      <c r="CF21" s="98">
        <v>1380.7894736842104</v>
      </c>
      <c r="CG21" s="161">
        <v>488.38235294117646</v>
      </c>
      <c r="CH21" s="98">
        <v>488.38235294117646</v>
      </c>
      <c r="CI21" s="964"/>
      <c r="CJ21" s="97">
        <v>0</v>
      </c>
      <c r="CK21" s="216">
        <v>649.5</v>
      </c>
      <c r="CL21" s="161">
        <v>660</v>
      </c>
      <c r="CM21" s="161">
        <v>796.00515463917532</v>
      </c>
      <c r="CN21" s="161">
        <v>1172.5352112676055</v>
      </c>
      <c r="CO21" s="161"/>
      <c r="CP21" s="161"/>
      <c r="CQ21" s="98">
        <v>3278.0403659067806</v>
      </c>
      <c r="CR21" s="161"/>
      <c r="CS21" s="98">
        <v>0</v>
      </c>
      <c r="CT21" s="98">
        <v>150</v>
      </c>
      <c r="CU21" s="161">
        <v>150</v>
      </c>
      <c r="CV21" s="98"/>
      <c r="CW21" s="98">
        <v>0</v>
      </c>
      <c r="CX21" s="216">
        <v>195</v>
      </c>
      <c r="CY21" s="98">
        <v>195</v>
      </c>
      <c r="CZ21" s="161">
        <v>1665.7059429749224</v>
      </c>
      <c r="DA21" s="98">
        <v>1665.7059429749224</v>
      </c>
      <c r="DB21" s="161">
        <v>2456.5625199872084</v>
      </c>
      <c r="DC21" s="161"/>
      <c r="DD21" s="98">
        <v>2456.5625199872084</v>
      </c>
      <c r="DE21" s="161">
        <v>648.75</v>
      </c>
      <c r="DF21" s="98">
        <v>648.75</v>
      </c>
      <c r="DG21" s="161"/>
      <c r="DH21" s="98">
        <v>0</v>
      </c>
      <c r="DI21" s="161">
        <v>630</v>
      </c>
      <c r="DJ21" s="98">
        <v>630</v>
      </c>
      <c r="DK21" s="98">
        <v>12.81818181818182</v>
      </c>
      <c r="DL21" s="100">
        <v>12.81818181818182</v>
      </c>
      <c r="DM21" s="963"/>
      <c r="DN21" s="161"/>
      <c r="DO21" s="161"/>
      <c r="DP21" s="161">
        <v>3</v>
      </c>
      <c r="DQ21" s="161"/>
      <c r="DR21" s="98">
        <v>3</v>
      </c>
      <c r="DS21" s="161"/>
      <c r="DT21" s="98">
        <v>0</v>
      </c>
      <c r="DU21" s="161"/>
      <c r="DV21" s="199"/>
      <c r="DW21" s="100">
        <v>0</v>
      </c>
      <c r="DX21" s="963"/>
      <c r="DY21" s="199"/>
      <c r="DZ21" s="100"/>
      <c r="EA21" s="199"/>
      <c r="EB21" s="98">
        <v>0</v>
      </c>
      <c r="EC21" s="101">
        <v>42526.524981484225</v>
      </c>
      <c r="ED21" s="961"/>
      <c r="EE21" s="61"/>
      <c r="EF21" s="61"/>
      <c r="EG21" s="61"/>
      <c r="EH21" s="61"/>
      <c r="EI21" s="61"/>
      <c r="EJ21" s="61"/>
      <c r="EK21" s="61"/>
      <c r="EL21" s="61"/>
      <c r="EM21" s="61"/>
    </row>
    <row r="22" spans="2:143" s="63" customFormat="1" ht="12.95" customHeight="1" x14ac:dyDescent="0.15">
      <c r="B22" s="1732"/>
      <c r="C22" s="962" t="s">
        <v>254</v>
      </c>
      <c r="D22" s="160"/>
      <c r="E22" s="161"/>
      <c r="F22" s="161"/>
      <c r="G22" s="161"/>
      <c r="H22" s="161"/>
      <c r="I22" s="161"/>
      <c r="J22" s="199"/>
      <c r="K22" s="98">
        <v>0</v>
      </c>
      <c r="L22" s="216"/>
      <c r="M22" s="161"/>
      <c r="N22" s="98">
        <v>0</v>
      </c>
      <c r="O22" s="161"/>
      <c r="P22" s="179"/>
      <c r="Q22" s="226">
        <v>0</v>
      </c>
      <c r="R22" s="160"/>
      <c r="S22" s="98">
        <v>0</v>
      </c>
      <c r="T22" s="161"/>
      <c r="U22" s="98">
        <v>0</v>
      </c>
      <c r="V22" s="161"/>
      <c r="W22" s="161"/>
      <c r="X22" s="98">
        <v>0</v>
      </c>
      <c r="Y22" s="161"/>
      <c r="Z22" s="98">
        <v>0</v>
      </c>
      <c r="AA22" s="179">
        <v>255</v>
      </c>
      <c r="AB22" s="98">
        <v>255</v>
      </c>
      <c r="AC22" s="216"/>
      <c r="AD22" s="179">
        <v>300</v>
      </c>
      <c r="AE22" s="226">
        <v>300</v>
      </c>
      <c r="AF22" s="160"/>
      <c r="AG22" s="161"/>
      <c r="AH22" s="161"/>
      <c r="AI22" s="98">
        <v>0</v>
      </c>
      <c r="AJ22" s="161"/>
      <c r="AK22" s="98">
        <v>0</v>
      </c>
      <c r="AL22" s="161"/>
      <c r="AM22" s="161"/>
      <c r="AN22" s="98">
        <v>0</v>
      </c>
      <c r="AO22" s="161"/>
      <c r="AP22" s="98">
        <v>0</v>
      </c>
      <c r="AQ22" s="161"/>
      <c r="AR22" s="161"/>
      <c r="AS22" s="161"/>
      <c r="AT22" s="216"/>
      <c r="AU22" s="98">
        <v>0</v>
      </c>
      <c r="AV22" s="161">
        <v>885.89923469387759</v>
      </c>
      <c r="AW22" s="98">
        <v>885.89923469387759</v>
      </c>
      <c r="AX22" s="161"/>
      <c r="AY22" s="161"/>
      <c r="AZ22" s="161"/>
      <c r="BA22" s="161"/>
      <c r="BB22" s="161">
        <v>465.77797880589299</v>
      </c>
      <c r="BC22" s="98">
        <v>465.77797880589299</v>
      </c>
      <c r="BD22" s="161"/>
      <c r="BE22" s="98">
        <v>0</v>
      </c>
      <c r="BF22" s="179"/>
      <c r="BG22" s="98">
        <v>0</v>
      </c>
      <c r="BH22" s="216"/>
      <c r="BI22" s="98">
        <v>0</v>
      </c>
      <c r="BJ22" s="161"/>
      <c r="BK22" s="98">
        <v>0</v>
      </c>
      <c r="BL22" s="161"/>
      <c r="BM22" s="98">
        <v>0</v>
      </c>
      <c r="BN22" s="161"/>
      <c r="BO22" s="98">
        <v>0</v>
      </c>
      <c r="BP22" s="161"/>
      <c r="BQ22" s="161"/>
      <c r="BR22" s="179"/>
      <c r="BS22" s="98">
        <v>0</v>
      </c>
      <c r="BT22" s="216"/>
      <c r="BU22" s="199"/>
      <c r="BV22" s="100">
        <v>0</v>
      </c>
      <c r="BW22" s="963"/>
      <c r="BX22" s="161"/>
      <c r="BY22" s="161"/>
      <c r="BZ22" s="161"/>
      <c r="CA22" s="98">
        <v>0</v>
      </c>
      <c r="CB22" s="161">
        <v>281.66666666666669</v>
      </c>
      <c r="CC22" s="98">
        <v>281.66666666666669</v>
      </c>
      <c r="CD22" s="161"/>
      <c r="CE22" s="161"/>
      <c r="CF22" s="98">
        <v>0</v>
      </c>
      <c r="CG22" s="161"/>
      <c r="CH22" s="98">
        <v>0</v>
      </c>
      <c r="CI22" s="964"/>
      <c r="CJ22" s="97">
        <v>0</v>
      </c>
      <c r="CK22" s="216">
        <v>1792.5</v>
      </c>
      <c r="CL22" s="161">
        <v>1305</v>
      </c>
      <c r="CM22" s="161">
        <v>1803.9432989690722</v>
      </c>
      <c r="CN22" s="161"/>
      <c r="CO22" s="161"/>
      <c r="CP22" s="161"/>
      <c r="CQ22" s="98">
        <v>4901.4432989690722</v>
      </c>
      <c r="CR22" s="161"/>
      <c r="CS22" s="98">
        <v>0</v>
      </c>
      <c r="CT22" s="98"/>
      <c r="CU22" s="161">
        <v>0</v>
      </c>
      <c r="CV22" s="98"/>
      <c r="CW22" s="98">
        <v>0</v>
      </c>
      <c r="CX22" s="216"/>
      <c r="CY22" s="98">
        <v>0</v>
      </c>
      <c r="CZ22" s="161"/>
      <c r="DA22" s="98">
        <v>0</v>
      </c>
      <c r="DB22" s="161">
        <v>291.50943396226421</v>
      </c>
      <c r="DC22" s="161">
        <v>1115.5263157894738</v>
      </c>
      <c r="DD22" s="98">
        <v>1407.035749751738</v>
      </c>
      <c r="DE22" s="161">
        <v>150</v>
      </c>
      <c r="DF22" s="98">
        <v>150</v>
      </c>
      <c r="DG22" s="161">
        <v>360</v>
      </c>
      <c r="DH22" s="98">
        <v>360</v>
      </c>
      <c r="DI22" s="161">
        <v>277.5</v>
      </c>
      <c r="DJ22" s="98">
        <v>277.5</v>
      </c>
      <c r="DK22" s="98">
        <v>225</v>
      </c>
      <c r="DL22" s="100">
        <v>225</v>
      </c>
      <c r="DM22" s="963"/>
      <c r="DN22" s="161"/>
      <c r="DO22" s="161"/>
      <c r="DP22" s="161"/>
      <c r="DQ22" s="161"/>
      <c r="DR22" s="98">
        <v>0</v>
      </c>
      <c r="DS22" s="161"/>
      <c r="DT22" s="98">
        <v>0</v>
      </c>
      <c r="DU22" s="161"/>
      <c r="DV22" s="199"/>
      <c r="DW22" s="100">
        <v>0</v>
      </c>
      <c r="DX22" s="963"/>
      <c r="DY22" s="199"/>
      <c r="DZ22" s="100"/>
      <c r="EA22" s="199"/>
      <c r="EB22" s="98">
        <v>0</v>
      </c>
      <c r="EC22" s="101">
        <v>9509.3229288872462</v>
      </c>
      <c r="ED22" s="961"/>
      <c r="EE22" s="61"/>
      <c r="EF22" s="61"/>
      <c r="EG22" s="61"/>
      <c r="EH22" s="61"/>
      <c r="EI22" s="61"/>
      <c r="EJ22" s="61"/>
      <c r="EK22" s="61"/>
      <c r="EL22" s="61"/>
      <c r="EM22" s="61"/>
    </row>
    <row r="23" spans="2:143" s="63" customFormat="1" ht="12.95" customHeight="1" x14ac:dyDescent="0.15">
      <c r="B23" s="1732"/>
      <c r="C23" s="962" t="s">
        <v>100</v>
      </c>
      <c r="D23" s="160"/>
      <c r="E23" s="161"/>
      <c r="F23" s="161"/>
      <c r="G23" s="161"/>
      <c r="H23" s="161"/>
      <c r="I23" s="161"/>
      <c r="J23" s="199"/>
      <c r="K23" s="98">
        <v>0</v>
      </c>
      <c r="L23" s="216"/>
      <c r="M23" s="161"/>
      <c r="N23" s="98">
        <v>0</v>
      </c>
      <c r="O23" s="161"/>
      <c r="P23" s="179"/>
      <c r="Q23" s="226">
        <v>0</v>
      </c>
      <c r="R23" s="160"/>
      <c r="S23" s="98">
        <v>0</v>
      </c>
      <c r="T23" s="161"/>
      <c r="U23" s="98">
        <v>0</v>
      </c>
      <c r="V23" s="161"/>
      <c r="W23" s="161"/>
      <c r="X23" s="98">
        <v>0</v>
      </c>
      <c r="Y23" s="161"/>
      <c r="Z23" s="98">
        <v>0</v>
      </c>
      <c r="AA23" s="179"/>
      <c r="AB23" s="98">
        <v>0</v>
      </c>
      <c r="AC23" s="216"/>
      <c r="AD23" s="179"/>
      <c r="AE23" s="226">
        <v>0</v>
      </c>
      <c r="AF23" s="160"/>
      <c r="AG23" s="161"/>
      <c r="AH23" s="161"/>
      <c r="AI23" s="98">
        <v>0</v>
      </c>
      <c r="AJ23" s="161"/>
      <c r="AK23" s="98">
        <v>0</v>
      </c>
      <c r="AL23" s="161"/>
      <c r="AM23" s="161"/>
      <c r="AN23" s="98">
        <v>0</v>
      </c>
      <c r="AO23" s="161"/>
      <c r="AP23" s="98">
        <v>0</v>
      </c>
      <c r="AQ23" s="161"/>
      <c r="AR23" s="161"/>
      <c r="AS23" s="161"/>
      <c r="AT23" s="216"/>
      <c r="AU23" s="98">
        <v>0</v>
      </c>
      <c r="AV23" s="161"/>
      <c r="AW23" s="98">
        <v>0</v>
      </c>
      <c r="AX23" s="161"/>
      <c r="AY23" s="161"/>
      <c r="AZ23" s="161"/>
      <c r="BA23" s="161"/>
      <c r="BB23" s="161"/>
      <c r="BC23" s="98">
        <v>0</v>
      </c>
      <c r="BD23" s="161">
        <v>2282.4</v>
      </c>
      <c r="BE23" s="98">
        <v>2282.4</v>
      </c>
      <c r="BF23" s="179"/>
      <c r="BG23" s="98">
        <v>0</v>
      </c>
      <c r="BH23" s="216"/>
      <c r="BI23" s="98">
        <v>0</v>
      </c>
      <c r="BJ23" s="161"/>
      <c r="BK23" s="98">
        <v>0</v>
      </c>
      <c r="BL23" s="161"/>
      <c r="BM23" s="98">
        <v>0</v>
      </c>
      <c r="BN23" s="161">
        <v>108.33333333333334</v>
      </c>
      <c r="BO23" s="98">
        <v>108.33333333333334</v>
      </c>
      <c r="BP23" s="161"/>
      <c r="BQ23" s="161">
        <v>180</v>
      </c>
      <c r="BR23" s="179"/>
      <c r="BS23" s="98">
        <v>180</v>
      </c>
      <c r="BT23" s="216"/>
      <c r="BU23" s="199"/>
      <c r="BV23" s="100">
        <v>0</v>
      </c>
      <c r="BW23" s="963"/>
      <c r="BX23" s="161"/>
      <c r="BY23" s="161"/>
      <c r="BZ23" s="161"/>
      <c r="CA23" s="98">
        <v>0</v>
      </c>
      <c r="CB23" s="161"/>
      <c r="CC23" s="98">
        <v>0</v>
      </c>
      <c r="CD23" s="161"/>
      <c r="CE23" s="161"/>
      <c r="CF23" s="98">
        <v>0</v>
      </c>
      <c r="CG23" s="161"/>
      <c r="CH23" s="98">
        <v>0</v>
      </c>
      <c r="CI23" s="964"/>
      <c r="CJ23" s="97">
        <v>0</v>
      </c>
      <c r="CK23" s="216"/>
      <c r="CL23" s="161"/>
      <c r="CM23" s="161"/>
      <c r="CN23" s="161"/>
      <c r="CO23" s="161">
        <v>195</v>
      </c>
      <c r="CP23" s="161"/>
      <c r="CQ23" s="98">
        <v>195</v>
      </c>
      <c r="CR23" s="161"/>
      <c r="CS23" s="98">
        <v>0</v>
      </c>
      <c r="CT23" s="98"/>
      <c r="CU23" s="161">
        <v>0</v>
      </c>
      <c r="CV23" s="98"/>
      <c r="CW23" s="98">
        <v>0</v>
      </c>
      <c r="CX23" s="216"/>
      <c r="CY23" s="98">
        <v>0</v>
      </c>
      <c r="CZ23" s="161"/>
      <c r="DA23" s="98">
        <v>0</v>
      </c>
      <c r="DB23" s="161"/>
      <c r="DC23" s="161">
        <v>217.89473684210526</v>
      </c>
      <c r="DD23" s="98">
        <v>217.89473684210526</v>
      </c>
      <c r="DE23" s="161"/>
      <c r="DF23" s="98">
        <v>0</v>
      </c>
      <c r="DG23" s="161"/>
      <c r="DH23" s="98">
        <v>0</v>
      </c>
      <c r="DI23" s="161"/>
      <c r="DJ23" s="98">
        <v>0</v>
      </c>
      <c r="DK23" s="98"/>
      <c r="DL23" s="100">
        <v>0</v>
      </c>
      <c r="DM23" s="963"/>
      <c r="DN23" s="161"/>
      <c r="DO23" s="161"/>
      <c r="DP23" s="161"/>
      <c r="DQ23" s="161"/>
      <c r="DR23" s="98">
        <v>0</v>
      </c>
      <c r="DS23" s="161"/>
      <c r="DT23" s="98">
        <v>0</v>
      </c>
      <c r="DU23" s="161"/>
      <c r="DV23" s="199"/>
      <c r="DW23" s="100">
        <v>0</v>
      </c>
      <c r="DX23" s="963"/>
      <c r="DY23" s="199"/>
      <c r="DZ23" s="100"/>
      <c r="EA23" s="199"/>
      <c r="EB23" s="98">
        <v>0</v>
      </c>
      <c r="EC23" s="101">
        <v>2983.628070175439</v>
      </c>
      <c r="ED23" s="961"/>
      <c r="EE23" s="61"/>
      <c r="EF23" s="61"/>
      <c r="EG23" s="61"/>
      <c r="EH23" s="61"/>
      <c r="EI23" s="61"/>
      <c r="EJ23" s="61"/>
      <c r="EK23" s="61"/>
      <c r="EL23" s="61"/>
      <c r="EM23" s="61"/>
    </row>
    <row r="24" spans="2:143" s="63" customFormat="1" ht="12.95" customHeight="1" x14ac:dyDescent="0.15">
      <c r="B24" s="1732"/>
      <c r="C24" s="962" t="s">
        <v>101</v>
      </c>
      <c r="D24" s="160"/>
      <c r="E24" s="161"/>
      <c r="F24" s="161"/>
      <c r="G24" s="161"/>
      <c r="H24" s="161"/>
      <c r="I24" s="161"/>
      <c r="J24" s="199"/>
      <c r="K24" s="98">
        <v>0</v>
      </c>
      <c r="L24" s="216"/>
      <c r="M24" s="161"/>
      <c r="N24" s="98">
        <v>0</v>
      </c>
      <c r="O24" s="161"/>
      <c r="P24" s="179"/>
      <c r="Q24" s="226">
        <v>0</v>
      </c>
      <c r="R24" s="160"/>
      <c r="S24" s="98">
        <v>0</v>
      </c>
      <c r="T24" s="161"/>
      <c r="U24" s="98">
        <v>0</v>
      </c>
      <c r="V24" s="161"/>
      <c r="W24" s="161"/>
      <c r="X24" s="98">
        <v>0</v>
      </c>
      <c r="Y24" s="161"/>
      <c r="Z24" s="98">
        <v>0</v>
      </c>
      <c r="AA24" s="179"/>
      <c r="AB24" s="98">
        <v>0</v>
      </c>
      <c r="AC24" s="216"/>
      <c r="AD24" s="179"/>
      <c r="AE24" s="226">
        <v>0</v>
      </c>
      <c r="AF24" s="160"/>
      <c r="AG24" s="161"/>
      <c r="AH24" s="161"/>
      <c r="AI24" s="98">
        <v>0</v>
      </c>
      <c r="AJ24" s="161"/>
      <c r="AK24" s="98">
        <v>0</v>
      </c>
      <c r="AL24" s="161"/>
      <c r="AM24" s="161"/>
      <c r="AN24" s="98">
        <v>0</v>
      </c>
      <c r="AO24" s="161">
        <v>256.84210526315786</v>
      </c>
      <c r="AP24" s="98">
        <v>256.84210526315786</v>
      </c>
      <c r="AQ24" s="161"/>
      <c r="AR24" s="161"/>
      <c r="AS24" s="161"/>
      <c r="AT24" s="216"/>
      <c r="AU24" s="98">
        <v>0</v>
      </c>
      <c r="AV24" s="161"/>
      <c r="AW24" s="98">
        <v>0</v>
      </c>
      <c r="AX24" s="161"/>
      <c r="AY24" s="161"/>
      <c r="AZ24" s="161"/>
      <c r="BA24" s="161"/>
      <c r="BB24" s="161"/>
      <c r="BC24" s="98">
        <v>0</v>
      </c>
      <c r="BD24" s="161"/>
      <c r="BE24" s="98">
        <v>0</v>
      </c>
      <c r="BF24" s="179"/>
      <c r="BG24" s="98">
        <v>0</v>
      </c>
      <c r="BH24" s="216"/>
      <c r="BI24" s="98">
        <v>0</v>
      </c>
      <c r="BJ24" s="161"/>
      <c r="BK24" s="98">
        <v>0</v>
      </c>
      <c r="BL24" s="161"/>
      <c r="BM24" s="98">
        <v>0</v>
      </c>
      <c r="BN24" s="161"/>
      <c r="BO24" s="98">
        <v>0</v>
      </c>
      <c r="BP24" s="161"/>
      <c r="BQ24" s="161"/>
      <c r="BR24" s="179"/>
      <c r="BS24" s="98">
        <v>0</v>
      </c>
      <c r="BT24" s="216"/>
      <c r="BU24" s="199"/>
      <c r="BV24" s="100">
        <v>0</v>
      </c>
      <c r="BW24" s="963"/>
      <c r="BX24" s="161"/>
      <c r="BY24" s="161"/>
      <c r="BZ24" s="161"/>
      <c r="CA24" s="98">
        <v>0</v>
      </c>
      <c r="CB24" s="161"/>
      <c r="CC24" s="98">
        <v>0</v>
      </c>
      <c r="CD24" s="161"/>
      <c r="CE24" s="161"/>
      <c r="CF24" s="98">
        <v>0</v>
      </c>
      <c r="CG24" s="161"/>
      <c r="CH24" s="98">
        <v>0</v>
      </c>
      <c r="CI24" s="964"/>
      <c r="CJ24" s="97">
        <v>0</v>
      </c>
      <c r="CK24" s="216"/>
      <c r="CL24" s="161"/>
      <c r="CM24" s="161"/>
      <c r="CN24" s="161"/>
      <c r="CO24" s="161"/>
      <c r="CP24" s="161"/>
      <c r="CQ24" s="98">
        <v>0</v>
      </c>
      <c r="CR24" s="161"/>
      <c r="CS24" s="98">
        <v>0</v>
      </c>
      <c r="CT24" s="98"/>
      <c r="CU24" s="161">
        <v>0</v>
      </c>
      <c r="CV24" s="98"/>
      <c r="CW24" s="98">
        <v>0</v>
      </c>
      <c r="CX24" s="216"/>
      <c r="CY24" s="98">
        <v>0</v>
      </c>
      <c r="CZ24" s="161"/>
      <c r="DA24" s="98">
        <v>0</v>
      </c>
      <c r="DB24" s="161"/>
      <c r="DC24" s="161"/>
      <c r="DD24" s="98">
        <v>0</v>
      </c>
      <c r="DE24" s="161"/>
      <c r="DF24" s="98">
        <v>0</v>
      </c>
      <c r="DG24" s="161"/>
      <c r="DH24" s="98">
        <v>0</v>
      </c>
      <c r="DI24" s="161"/>
      <c r="DJ24" s="98">
        <v>0</v>
      </c>
      <c r="DK24" s="98"/>
      <c r="DL24" s="100">
        <v>0</v>
      </c>
      <c r="DM24" s="963"/>
      <c r="DN24" s="161"/>
      <c r="DO24" s="161"/>
      <c r="DP24" s="161"/>
      <c r="DQ24" s="161"/>
      <c r="DR24" s="98">
        <v>0</v>
      </c>
      <c r="DS24" s="161"/>
      <c r="DT24" s="98">
        <v>0</v>
      </c>
      <c r="DU24" s="161"/>
      <c r="DV24" s="199"/>
      <c r="DW24" s="100">
        <v>0</v>
      </c>
      <c r="DX24" s="963"/>
      <c r="DY24" s="199"/>
      <c r="DZ24" s="100"/>
      <c r="EA24" s="199"/>
      <c r="EB24" s="98">
        <v>0</v>
      </c>
      <c r="EC24" s="101">
        <v>256.84210526315786</v>
      </c>
      <c r="ED24" s="961"/>
      <c r="EE24" s="61"/>
      <c r="EF24" s="61"/>
      <c r="EG24" s="61"/>
      <c r="EH24" s="61"/>
      <c r="EI24" s="61"/>
      <c r="EJ24" s="61"/>
      <c r="EK24" s="61"/>
      <c r="EL24" s="61"/>
      <c r="EM24" s="61"/>
    </row>
    <row r="25" spans="2:143" s="63" customFormat="1" ht="12.95" customHeight="1" x14ac:dyDescent="0.15">
      <c r="B25" s="1733"/>
      <c r="C25" s="965" t="s">
        <v>102</v>
      </c>
      <c r="D25" s="172"/>
      <c r="E25" s="173"/>
      <c r="F25" s="173"/>
      <c r="G25" s="173"/>
      <c r="H25" s="173"/>
      <c r="I25" s="173"/>
      <c r="J25" s="205"/>
      <c r="K25" s="108">
        <v>0</v>
      </c>
      <c r="L25" s="222"/>
      <c r="M25" s="173"/>
      <c r="N25" s="108">
        <v>0</v>
      </c>
      <c r="O25" s="173"/>
      <c r="P25" s="185"/>
      <c r="Q25" s="232">
        <v>0</v>
      </c>
      <c r="R25" s="172"/>
      <c r="S25" s="108">
        <v>0</v>
      </c>
      <c r="T25" s="173"/>
      <c r="U25" s="108">
        <v>0</v>
      </c>
      <c r="V25" s="173"/>
      <c r="W25" s="173"/>
      <c r="X25" s="108">
        <v>0</v>
      </c>
      <c r="Y25" s="173"/>
      <c r="Z25" s="108">
        <v>0</v>
      </c>
      <c r="AA25" s="185"/>
      <c r="AB25" s="108">
        <v>0</v>
      </c>
      <c r="AC25" s="222"/>
      <c r="AD25" s="185"/>
      <c r="AE25" s="232">
        <v>0</v>
      </c>
      <c r="AF25" s="172"/>
      <c r="AG25" s="173"/>
      <c r="AH25" s="173"/>
      <c r="AI25" s="108">
        <v>0</v>
      </c>
      <c r="AJ25" s="173"/>
      <c r="AK25" s="108">
        <v>0</v>
      </c>
      <c r="AL25" s="173"/>
      <c r="AM25" s="173"/>
      <c r="AN25" s="108">
        <v>0</v>
      </c>
      <c r="AO25" s="173"/>
      <c r="AP25" s="108">
        <v>0</v>
      </c>
      <c r="AQ25" s="173"/>
      <c r="AR25" s="173"/>
      <c r="AS25" s="173"/>
      <c r="AT25" s="222"/>
      <c r="AU25" s="108">
        <v>0</v>
      </c>
      <c r="AV25" s="173"/>
      <c r="AW25" s="108">
        <v>0</v>
      </c>
      <c r="AX25" s="173"/>
      <c r="AY25" s="173"/>
      <c r="AZ25" s="173"/>
      <c r="BA25" s="173"/>
      <c r="BB25" s="173"/>
      <c r="BC25" s="108">
        <v>0</v>
      </c>
      <c r="BD25" s="173"/>
      <c r="BE25" s="108">
        <v>0</v>
      </c>
      <c r="BF25" s="185"/>
      <c r="BG25" s="108">
        <v>0</v>
      </c>
      <c r="BH25" s="222"/>
      <c r="BI25" s="108">
        <v>0</v>
      </c>
      <c r="BJ25" s="173"/>
      <c r="BK25" s="108">
        <v>0</v>
      </c>
      <c r="BL25" s="173"/>
      <c r="BM25" s="108">
        <v>0</v>
      </c>
      <c r="BN25" s="173"/>
      <c r="BO25" s="108">
        <v>0</v>
      </c>
      <c r="BP25" s="173"/>
      <c r="BQ25" s="173"/>
      <c r="BR25" s="185"/>
      <c r="BS25" s="108">
        <v>0</v>
      </c>
      <c r="BT25" s="222"/>
      <c r="BU25" s="205"/>
      <c r="BV25" s="110">
        <v>0</v>
      </c>
      <c r="BW25" s="966"/>
      <c r="BX25" s="173"/>
      <c r="BY25" s="173"/>
      <c r="BZ25" s="173"/>
      <c r="CA25" s="108">
        <v>0</v>
      </c>
      <c r="CB25" s="173"/>
      <c r="CC25" s="108">
        <v>0</v>
      </c>
      <c r="CD25" s="173">
        <v>450</v>
      </c>
      <c r="CE25" s="173"/>
      <c r="CF25" s="108">
        <v>450</v>
      </c>
      <c r="CG25" s="173"/>
      <c r="CH25" s="108">
        <v>0</v>
      </c>
      <c r="CI25" s="967"/>
      <c r="CJ25" s="107">
        <v>0</v>
      </c>
      <c r="CK25" s="222"/>
      <c r="CL25" s="173"/>
      <c r="CM25" s="173"/>
      <c r="CN25" s="173"/>
      <c r="CO25" s="173"/>
      <c r="CP25" s="173"/>
      <c r="CQ25" s="108">
        <v>0</v>
      </c>
      <c r="CR25" s="173"/>
      <c r="CS25" s="108">
        <v>0</v>
      </c>
      <c r="CT25" s="108"/>
      <c r="CU25" s="173">
        <v>0</v>
      </c>
      <c r="CV25" s="108"/>
      <c r="CW25" s="108">
        <v>0</v>
      </c>
      <c r="CX25" s="222"/>
      <c r="CY25" s="108">
        <v>0</v>
      </c>
      <c r="CZ25" s="173"/>
      <c r="DA25" s="108">
        <v>0</v>
      </c>
      <c r="DB25" s="173"/>
      <c r="DC25" s="173"/>
      <c r="DD25" s="108">
        <v>0</v>
      </c>
      <c r="DE25" s="173"/>
      <c r="DF25" s="108">
        <v>0</v>
      </c>
      <c r="DG25" s="173"/>
      <c r="DH25" s="108">
        <v>0</v>
      </c>
      <c r="DI25" s="173"/>
      <c r="DJ25" s="108">
        <v>0</v>
      </c>
      <c r="DK25" s="108"/>
      <c r="DL25" s="110">
        <v>0</v>
      </c>
      <c r="DM25" s="966"/>
      <c r="DN25" s="173"/>
      <c r="DO25" s="173"/>
      <c r="DP25" s="173"/>
      <c r="DQ25" s="173"/>
      <c r="DR25" s="108">
        <v>0</v>
      </c>
      <c r="DS25" s="173"/>
      <c r="DT25" s="108">
        <v>0</v>
      </c>
      <c r="DU25" s="173"/>
      <c r="DV25" s="205"/>
      <c r="DW25" s="110">
        <v>0</v>
      </c>
      <c r="DX25" s="966"/>
      <c r="DY25" s="205"/>
      <c r="DZ25" s="110"/>
      <c r="EA25" s="205"/>
      <c r="EB25" s="108">
        <v>0</v>
      </c>
      <c r="EC25" s="111">
        <v>450</v>
      </c>
      <c r="ED25" s="961"/>
      <c r="EE25" s="61"/>
      <c r="EF25" s="61"/>
      <c r="EG25" s="61"/>
      <c r="EH25" s="61"/>
      <c r="EI25" s="61"/>
      <c r="EJ25" s="61"/>
      <c r="EK25" s="61"/>
      <c r="EL25" s="61"/>
      <c r="EM25" s="61"/>
    </row>
    <row r="26" spans="2:143" s="63" customFormat="1" ht="12.95" customHeight="1" x14ac:dyDescent="0.15">
      <c r="B26" s="1731" t="s">
        <v>103</v>
      </c>
      <c r="C26" s="976" t="s">
        <v>56</v>
      </c>
      <c r="D26" s="164">
        <v>0</v>
      </c>
      <c r="E26" s="165">
        <v>0</v>
      </c>
      <c r="F26" s="165">
        <v>0</v>
      </c>
      <c r="G26" s="165">
        <v>0</v>
      </c>
      <c r="H26" s="165">
        <v>0</v>
      </c>
      <c r="I26" s="165">
        <v>0</v>
      </c>
      <c r="J26" s="201">
        <v>0</v>
      </c>
      <c r="K26" s="44">
        <v>0</v>
      </c>
      <c r="L26" s="218">
        <v>0</v>
      </c>
      <c r="M26" s="165">
        <v>0</v>
      </c>
      <c r="N26" s="44">
        <v>0</v>
      </c>
      <c r="O26" s="165">
        <v>0</v>
      </c>
      <c r="P26" s="181">
        <v>0</v>
      </c>
      <c r="Q26" s="228">
        <v>0</v>
      </c>
      <c r="R26" s="164">
        <v>0</v>
      </c>
      <c r="S26" s="44">
        <v>0</v>
      </c>
      <c r="T26" s="165">
        <v>0</v>
      </c>
      <c r="U26" s="44">
        <v>0</v>
      </c>
      <c r="V26" s="165">
        <v>1050</v>
      </c>
      <c r="W26" s="165">
        <v>0</v>
      </c>
      <c r="X26" s="44">
        <v>1050</v>
      </c>
      <c r="Y26" s="165">
        <v>400</v>
      </c>
      <c r="Z26" s="44">
        <v>400</v>
      </c>
      <c r="AA26" s="181">
        <v>270</v>
      </c>
      <c r="AB26" s="44">
        <v>270</v>
      </c>
      <c r="AC26" s="218">
        <v>0</v>
      </c>
      <c r="AD26" s="181">
        <v>0</v>
      </c>
      <c r="AE26" s="228">
        <v>0</v>
      </c>
      <c r="AF26" s="164">
        <v>0</v>
      </c>
      <c r="AG26" s="165">
        <v>0</v>
      </c>
      <c r="AH26" s="165">
        <v>0</v>
      </c>
      <c r="AI26" s="44">
        <v>0</v>
      </c>
      <c r="AJ26" s="165">
        <v>224.05594405594405</v>
      </c>
      <c r="AK26" s="44">
        <v>224.05594405594405</v>
      </c>
      <c r="AL26" s="165">
        <v>0</v>
      </c>
      <c r="AM26" s="165">
        <v>900</v>
      </c>
      <c r="AN26" s="44">
        <v>900</v>
      </c>
      <c r="AO26" s="165">
        <v>0</v>
      </c>
      <c r="AP26" s="44">
        <v>0</v>
      </c>
      <c r="AQ26" s="165">
        <v>0</v>
      </c>
      <c r="AR26" s="165">
        <v>0</v>
      </c>
      <c r="AS26" s="165">
        <v>0</v>
      </c>
      <c r="AT26" s="218">
        <v>0</v>
      </c>
      <c r="AU26" s="44">
        <v>0</v>
      </c>
      <c r="AV26" s="165">
        <v>172.57653061224488</v>
      </c>
      <c r="AW26" s="44">
        <v>172.57653061224488</v>
      </c>
      <c r="AX26" s="165">
        <v>0</v>
      </c>
      <c r="AY26" s="165">
        <v>0</v>
      </c>
      <c r="AZ26" s="165">
        <v>0</v>
      </c>
      <c r="BA26" s="165">
        <v>0</v>
      </c>
      <c r="BB26" s="165">
        <v>0</v>
      </c>
      <c r="BC26" s="44">
        <v>0</v>
      </c>
      <c r="BD26" s="165">
        <v>0</v>
      </c>
      <c r="BE26" s="44">
        <v>0</v>
      </c>
      <c r="BF26" s="181">
        <v>195</v>
      </c>
      <c r="BG26" s="44">
        <v>195</v>
      </c>
      <c r="BH26" s="218">
        <v>0</v>
      </c>
      <c r="BI26" s="44">
        <v>0</v>
      </c>
      <c r="BJ26" s="165">
        <v>0</v>
      </c>
      <c r="BK26" s="44">
        <v>0</v>
      </c>
      <c r="BL26" s="165">
        <v>0</v>
      </c>
      <c r="BM26" s="44">
        <v>0</v>
      </c>
      <c r="BN26" s="165">
        <v>0</v>
      </c>
      <c r="BO26" s="44">
        <v>0</v>
      </c>
      <c r="BP26" s="165">
        <v>0</v>
      </c>
      <c r="BQ26" s="165">
        <v>330</v>
      </c>
      <c r="BR26" s="181">
        <v>0</v>
      </c>
      <c r="BS26" s="44">
        <v>330</v>
      </c>
      <c r="BT26" s="218">
        <v>318</v>
      </c>
      <c r="BU26" s="201">
        <v>210</v>
      </c>
      <c r="BV26" s="93">
        <v>528</v>
      </c>
      <c r="BW26" s="321">
        <v>0</v>
      </c>
      <c r="BX26" s="165">
        <v>0</v>
      </c>
      <c r="BY26" s="165">
        <v>0</v>
      </c>
      <c r="BZ26" s="165">
        <v>0</v>
      </c>
      <c r="CA26" s="44">
        <v>0</v>
      </c>
      <c r="CB26" s="165">
        <v>0</v>
      </c>
      <c r="CC26" s="44">
        <v>0</v>
      </c>
      <c r="CD26" s="165">
        <v>0</v>
      </c>
      <c r="CE26" s="165">
        <v>0</v>
      </c>
      <c r="CF26" s="44">
        <v>0</v>
      </c>
      <c r="CG26" s="165">
        <v>0</v>
      </c>
      <c r="CH26" s="44">
        <v>0</v>
      </c>
      <c r="CI26" s="977">
        <v>150</v>
      </c>
      <c r="CJ26" s="43">
        <v>150</v>
      </c>
      <c r="CK26" s="218">
        <v>501</v>
      </c>
      <c r="CL26" s="165">
        <v>0</v>
      </c>
      <c r="CM26" s="165">
        <v>150.77319587628867</v>
      </c>
      <c r="CN26" s="165">
        <v>0</v>
      </c>
      <c r="CO26" s="165">
        <v>0</v>
      </c>
      <c r="CP26" s="165">
        <v>0</v>
      </c>
      <c r="CQ26" s="44">
        <v>651.7731958762887</v>
      </c>
      <c r="CR26" s="165">
        <v>0</v>
      </c>
      <c r="CS26" s="44">
        <v>0</v>
      </c>
      <c r="CT26" s="44">
        <v>0</v>
      </c>
      <c r="CU26" s="165">
        <v>0</v>
      </c>
      <c r="CV26" s="44">
        <v>900</v>
      </c>
      <c r="CW26" s="44">
        <v>900</v>
      </c>
      <c r="CX26" s="218">
        <v>0</v>
      </c>
      <c r="CY26" s="44">
        <v>0</v>
      </c>
      <c r="CZ26" s="165">
        <v>0</v>
      </c>
      <c r="DA26" s="44">
        <v>0</v>
      </c>
      <c r="DB26" s="165">
        <v>583.01886792452842</v>
      </c>
      <c r="DC26" s="165">
        <v>660</v>
      </c>
      <c r="DD26" s="44">
        <v>1243.0188679245284</v>
      </c>
      <c r="DE26" s="165">
        <v>188.57142857142856</v>
      </c>
      <c r="DF26" s="44">
        <v>188.57142857142856</v>
      </c>
      <c r="DG26" s="165">
        <v>168.75</v>
      </c>
      <c r="DH26" s="44">
        <v>168.75</v>
      </c>
      <c r="DI26" s="165">
        <v>300</v>
      </c>
      <c r="DJ26" s="44">
        <v>300</v>
      </c>
      <c r="DK26" s="44">
        <v>0</v>
      </c>
      <c r="DL26" s="93">
        <v>0</v>
      </c>
      <c r="DM26" s="321">
        <v>0</v>
      </c>
      <c r="DN26" s="165">
        <v>0</v>
      </c>
      <c r="DO26" s="165">
        <v>0</v>
      </c>
      <c r="DP26" s="165">
        <v>0</v>
      </c>
      <c r="DQ26" s="165">
        <v>0</v>
      </c>
      <c r="DR26" s="44">
        <v>0</v>
      </c>
      <c r="DS26" s="165">
        <v>0</v>
      </c>
      <c r="DT26" s="44">
        <v>0</v>
      </c>
      <c r="DU26" s="165">
        <v>0</v>
      </c>
      <c r="DV26" s="201">
        <v>0</v>
      </c>
      <c r="DW26" s="93">
        <v>0</v>
      </c>
      <c r="DX26" s="321">
        <v>0</v>
      </c>
      <c r="DY26" s="201">
        <v>0</v>
      </c>
      <c r="DZ26" s="93">
        <v>0</v>
      </c>
      <c r="EA26" s="201">
        <v>0</v>
      </c>
      <c r="EB26" s="44">
        <v>0</v>
      </c>
      <c r="EC26" s="47">
        <v>7671.7459670404351</v>
      </c>
      <c r="ED26" s="961"/>
      <c r="EE26" s="61"/>
      <c r="EF26" s="61"/>
      <c r="EG26" s="61"/>
      <c r="EH26" s="61"/>
      <c r="EI26" s="61"/>
      <c r="EJ26" s="61"/>
      <c r="EK26" s="61"/>
      <c r="EL26" s="61"/>
      <c r="EM26" s="61"/>
    </row>
    <row r="27" spans="2:143" s="63" customFormat="1" ht="12.95" customHeight="1" x14ac:dyDescent="0.15">
      <c r="B27" s="1732"/>
      <c r="C27" s="958" t="s">
        <v>255</v>
      </c>
      <c r="D27" s="166"/>
      <c r="E27" s="167"/>
      <c r="F27" s="167"/>
      <c r="G27" s="167"/>
      <c r="H27" s="167"/>
      <c r="I27" s="167"/>
      <c r="J27" s="202"/>
      <c r="K27" s="77">
        <v>0</v>
      </c>
      <c r="L27" s="219"/>
      <c r="M27" s="167"/>
      <c r="N27" s="77">
        <v>0</v>
      </c>
      <c r="O27" s="167"/>
      <c r="P27" s="182"/>
      <c r="Q27" s="229">
        <v>0</v>
      </c>
      <c r="R27" s="166"/>
      <c r="S27" s="77">
        <v>0</v>
      </c>
      <c r="T27" s="167"/>
      <c r="U27" s="77">
        <v>0</v>
      </c>
      <c r="V27" s="167"/>
      <c r="W27" s="167"/>
      <c r="X27" s="77">
        <v>0</v>
      </c>
      <c r="Y27" s="167"/>
      <c r="Z27" s="77">
        <v>0</v>
      </c>
      <c r="AA27" s="182"/>
      <c r="AB27" s="77">
        <v>0</v>
      </c>
      <c r="AC27" s="219"/>
      <c r="AD27" s="182"/>
      <c r="AE27" s="229">
        <v>0</v>
      </c>
      <c r="AF27" s="166"/>
      <c r="AG27" s="167"/>
      <c r="AH27" s="167"/>
      <c r="AI27" s="77">
        <v>0</v>
      </c>
      <c r="AJ27" s="167"/>
      <c r="AK27" s="77">
        <v>0</v>
      </c>
      <c r="AL27" s="167"/>
      <c r="AM27" s="167"/>
      <c r="AN27" s="77">
        <v>0</v>
      </c>
      <c r="AO27" s="167"/>
      <c r="AP27" s="77">
        <v>0</v>
      </c>
      <c r="AQ27" s="167"/>
      <c r="AR27" s="167"/>
      <c r="AS27" s="167"/>
      <c r="AT27" s="219"/>
      <c r="AU27" s="77">
        <v>0</v>
      </c>
      <c r="AV27" s="167"/>
      <c r="AW27" s="77">
        <v>0</v>
      </c>
      <c r="AX27" s="167"/>
      <c r="AY27" s="167"/>
      <c r="AZ27" s="167"/>
      <c r="BA27" s="167"/>
      <c r="BB27" s="167"/>
      <c r="BC27" s="77">
        <v>0</v>
      </c>
      <c r="BD27" s="167"/>
      <c r="BE27" s="77">
        <v>0</v>
      </c>
      <c r="BF27" s="182"/>
      <c r="BG27" s="77">
        <v>0</v>
      </c>
      <c r="BH27" s="219"/>
      <c r="BI27" s="77">
        <v>0</v>
      </c>
      <c r="BJ27" s="167"/>
      <c r="BK27" s="77">
        <v>0</v>
      </c>
      <c r="BL27" s="167"/>
      <c r="BM27" s="77">
        <v>0</v>
      </c>
      <c r="BN27" s="167"/>
      <c r="BO27" s="77">
        <v>0</v>
      </c>
      <c r="BP27" s="167"/>
      <c r="BQ27" s="167"/>
      <c r="BR27" s="182"/>
      <c r="BS27" s="77">
        <v>0</v>
      </c>
      <c r="BT27" s="219"/>
      <c r="BU27" s="202"/>
      <c r="BV27" s="79">
        <v>0</v>
      </c>
      <c r="BW27" s="959"/>
      <c r="BX27" s="167"/>
      <c r="BY27" s="167"/>
      <c r="BZ27" s="167"/>
      <c r="CA27" s="77">
        <v>0</v>
      </c>
      <c r="CB27" s="167"/>
      <c r="CC27" s="77">
        <v>0</v>
      </c>
      <c r="CD27" s="167"/>
      <c r="CE27" s="167"/>
      <c r="CF27" s="77">
        <v>0</v>
      </c>
      <c r="CG27" s="167"/>
      <c r="CH27" s="77">
        <v>0</v>
      </c>
      <c r="CI27" s="960"/>
      <c r="CJ27" s="76">
        <v>0</v>
      </c>
      <c r="CK27" s="219"/>
      <c r="CL27" s="167"/>
      <c r="CM27" s="167"/>
      <c r="CN27" s="167"/>
      <c r="CO27" s="167"/>
      <c r="CP27" s="167"/>
      <c r="CQ27" s="77">
        <v>0</v>
      </c>
      <c r="CR27" s="167"/>
      <c r="CS27" s="77">
        <v>0</v>
      </c>
      <c r="CT27" s="77"/>
      <c r="CU27" s="167">
        <v>0</v>
      </c>
      <c r="CV27" s="77"/>
      <c r="CW27" s="77">
        <v>0</v>
      </c>
      <c r="CX27" s="219"/>
      <c r="CY27" s="77">
        <v>0</v>
      </c>
      <c r="CZ27" s="167"/>
      <c r="DA27" s="77">
        <v>0</v>
      </c>
      <c r="DB27" s="167"/>
      <c r="DC27" s="167"/>
      <c r="DD27" s="77">
        <v>0</v>
      </c>
      <c r="DE27" s="167"/>
      <c r="DF27" s="77">
        <v>0</v>
      </c>
      <c r="DG27" s="167"/>
      <c r="DH27" s="77">
        <v>0</v>
      </c>
      <c r="DI27" s="167"/>
      <c r="DJ27" s="77">
        <v>0</v>
      </c>
      <c r="DK27" s="77"/>
      <c r="DL27" s="79">
        <v>0</v>
      </c>
      <c r="DM27" s="959"/>
      <c r="DN27" s="167"/>
      <c r="DO27" s="167"/>
      <c r="DP27" s="167"/>
      <c r="DQ27" s="167"/>
      <c r="DR27" s="77">
        <v>0</v>
      </c>
      <c r="DS27" s="167"/>
      <c r="DT27" s="77">
        <v>0</v>
      </c>
      <c r="DU27" s="167"/>
      <c r="DV27" s="202"/>
      <c r="DW27" s="79">
        <v>0</v>
      </c>
      <c r="DX27" s="959"/>
      <c r="DY27" s="202"/>
      <c r="DZ27" s="79"/>
      <c r="EA27" s="202"/>
      <c r="EB27" s="77">
        <v>0</v>
      </c>
      <c r="EC27" s="80"/>
      <c r="ED27" s="961"/>
      <c r="EE27" s="61"/>
      <c r="EF27" s="61"/>
      <c r="EG27" s="61"/>
      <c r="EH27" s="61"/>
      <c r="EI27" s="61"/>
      <c r="EJ27" s="61"/>
      <c r="EK27" s="61"/>
      <c r="EL27" s="61"/>
      <c r="EM27" s="61"/>
    </row>
    <row r="28" spans="2:143" s="63" customFormat="1" ht="12.95" customHeight="1" x14ac:dyDescent="0.15">
      <c r="B28" s="1732"/>
      <c r="C28" s="962" t="s">
        <v>256</v>
      </c>
      <c r="D28" s="160"/>
      <c r="E28" s="161"/>
      <c r="F28" s="161"/>
      <c r="G28" s="161"/>
      <c r="H28" s="161"/>
      <c r="I28" s="161"/>
      <c r="J28" s="199"/>
      <c r="K28" s="98">
        <v>0</v>
      </c>
      <c r="L28" s="216"/>
      <c r="M28" s="161"/>
      <c r="N28" s="98">
        <v>0</v>
      </c>
      <c r="O28" s="161"/>
      <c r="P28" s="179"/>
      <c r="Q28" s="226">
        <v>0</v>
      </c>
      <c r="R28" s="160"/>
      <c r="S28" s="98">
        <v>0</v>
      </c>
      <c r="T28" s="161"/>
      <c r="U28" s="98">
        <v>0</v>
      </c>
      <c r="V28" s="161"/>
      <c r="W28" s="161"/>
      <c r="X28" s="98">
        <v>0</v>
      </c>
      <c r="Y28" s="161"/>
      <c r="Z28" s="98">
        <v>0</v>
      </c>
      <c r="AA28" s="179"/>
      <c r="AB28" s="98">
        <v>0</v>
      </c>
      <c r="AC28" s="216"/>
      <c r="AD28" s="179"/>
      <c r="AE28" s="226">
        <v>0</v>
      </c>
      <c r="AF28" s="160"/>
      <c r="AG28" s="161"/>
      <c r="AH28" s="161"/>
      <c r="AI28" s="98">
        <v>0</v>
      </c>
      <c r="AJ28" s="161"/>
      <c r="AK28" s="98">
        <v>0</v>
      </c>
      <c r="AL28" s="161"/>
      <c r="AM28" s="161"/>
      <c r="AN28" s="98">
        <v>0</v>
      </c>
      <c r="AO28" s="161"/>
      <c r="AP28" s="98">
        <v>0</v>
      </c>
      <c r="AQ28" s="161"/>
      <c r="AR28" s="161"/>
      <c r="AS28" s="161"/>
      <c r="AT28" s="216"/>
      <c r="AU28" s="98">
        <v>0</v>
      </c>
      <c r="AV28" s="161"/>
      <c r="AW28" s="98">
        <v>0</v>
      </c>
      <c r="AX28" s="161"/>
      <c r="AY28" s="161"/>
      <c r="AZ28" s="161"/>
      <c r="BA28" s="161"/>
      <c r="BB28" s="161"/>
      <c r="BC28" s="98">
        <v>0</v>
      </c>
      <c r="BD28" s="161"/>
      <c r="BE28" s="98">
        <v>0</v>
      </c>
      <c r="BF28" s="179"/>
      <c r="BG28" s="98">
        <v>0</v>
      </c>
      <c r="BH28" s="216"/>
      <c r="BI28" s="98">
        <v>0</v>
      </c>
      <c r="BJ28" s="161"/>
      <c r="BK28" s="98">
        <v>0</v>
      </c>
      <c r="BL28" s="161"/>
      <c r="BM28" s="98">
        <v>0</v>
      </c>
      <c r="BN28" s="161"/>
      <c r="BO28" s="98">
        <v>0</v>
      </c>
      <c r="BP28" s="161"/>
      <c r="BQ28" s="161"/>
      <c r="BR28" s="179"/>
      <c r="BS28" s="98">
        <v>0</v>
      </c>
      <c r="BT28" s="216"/>
      <c r="BU28" s="199"/>
      <c r="BV28" s="100">
        <v>0</v>
      </c>
      <c r="BW28" s="963"/>
      <c r="BX28" s="161"/>
      <c r="BY28" s="161"/>
      <c r="BZ28" s="161"/>
      <c r="CA28" s="98">
        <v>0</v>
      </c>
      <c r="CB28" s="161"/>
      <c r="CC28" s="98">
        <v>0</v>
      </c>
      <c r="CD28" s="161"/>
      <c r="CE28" s="161"/>
      <c r="CF28" s="98">
        <v>0</v>
      </c>
      <c r="CG28" s="161"/>
      <c r="CH28" s="98">
        <v>0</v>
      </c>
      <c r="CI28" s="964"/>
      <c r="CJ28" s="97">
        <v>0</v>
      </c>
      <c r="CK28" s="216"/>
      <c r="CL28" s="161"/>
      <c r="CM28" s="161"/>
      <c r="CN28" s="161"/>
      <c r="CO28" s="161"/>
      <c r="CP28" s="161"/>
      <c r="CQ28" s="98">
        <v>0</v>
      </c>
      <c r="CR28" s="161"/>
      <c r="CS28" s="98">
        <v>0</v>
      </c>
      <c r="CT28" s="98"/>
      <c r="CU28" s="161">
        <v>0</v>
      </c>
      <c r="CV28" s="98"/>
      <c r="CW28" s="98">
        <v>0</v>
      </c>
      <c r="CX28" s="216"/>
      <c r="CY28" s="98">
        <v>0</v>
      </c>
      <c r="CZ28" s="161"/>
      <c r="DA28" s="98">
        <v>0</v>
      </c>
      <c r="DB28" s="161"/>
      <c r="DC28" s="161"/>
      <c r="DD28" s="98">
        <v>0</v>
      </c>
      <c r="DE28" s="161"/>
      <c r="DF28" s="98">
        <v>0</v>
      </c>
      <c r="DG28" s="161"/>
      <c r="DH28" s="98">
        <v>0</v>
      </c>
      <c r="DI28" s="161"/>
      <c r="DJ28" s="98">
        <v>0</v>
      </c>
      <c r="DK28" s="98"/>
      <c r="DL28" s="100">
        <v>0</v>
      </c>
      <c r="DM28" s="963"/>
      <c r="DN28" s="161"/>
      <c r="DO28" s="161"/>
      <c r="DP28" s="161"/>
      <c r="DQ28" s="161"/>
      <c r="DR28" s="98">
        <v>0</v>
      </c>
      <c r="DS28" s="161"/>
      <c r="DT28" s="98">
        <v>0</v>
      </c>
      <c r="DU28" s="161"/>
      <c r="DV28" s="199"/>
      <c r="DW28" s="100">
        <v>0</v>
      </c>
      <c r="DX28" s="963"/>
      <c r="DY28" s="199"/>
      <c r="DZ28" s="100"/>
      <c r="EA28" s="199"/>
      <c r="EB28" s="98">
        <v>0</v>
      </c>
      <c r="EC28" s="101"/>
      <c r="ED28" s="961"/>
      <c r="EE28" s="61"/>
      <c r="EF28" s="61"/>
      <c r="EG28" s="61"/>
      <c r="EH28" s="61"/>
      <c r="EI28" s="61"/>
      <c r="EJ28" s="61"/>
      <c r="EK28" s="61"/>
      <c r="EL28" s="61"/>
      <c r="EM28" s="61"/>
    </row>
    <row r="29" spans="2:143" s="63" customFormat="1" ht="12.95" customHeight="1" x14ac:dyDescent="0.15">
      <c r="B29" s="1732"/>
      <c r="C29" s="962" t="s">
        <v>104</v>
      </c>
      <c r="D29" s="160"/>
      <c r="E29" s="161"/>
      <c r="F29" s="161"/>
      <c r="G29" s="161"/>
      <c r="H29" s="161"/>
      <c r="I29" s="161"/>
      <c r="J29" s="199"/>
      <c r="K29" s="98">
        <v>0</v>
      </c>
      <c r="L29" s="216"/>
      <c r="M29" s="161"/>
      <c r="N29" s="98">
        <v>0</v>
      </c>
      <c r="O29" s="161"/>
      <c r="P29" s="179"/>
      <c r="Q29" s="226">
        <v>0</v>
      </c>
      <c r="R29" s="160"/>
      <c r="S29" s="98">
        <v>0</v>
      </c>
      <c r="T29" s="161"/>
      <c r="U29" s="98">
        <v>0</v>
      </c>
      <c r="V29" s="161">
        <v>285</v>
      </c>
      <c r="W29" s="161"/>
      <c r="X29" s="98">
        <v>285</v>
      </c>
      <c r="Y29" s="161"/>
      <c r="Z29" s="98">
        <v>0</v>
      </c>
      <c r="AA29" s="179"/>
      <c r="AB29" s="98">
        <v>0</v>
      </c>
      <c r="AC29" s="216"/>
      <c r="AD29" s="179"/>
      <c r="AE29" s="226">
        <v>0</v>
      </c>
      <c r="AF29" s="160"/>
      <c r="AG29" s="161"/>
      <c r="AH29" s="161"/>
      <c r="AI29" s="98">
        <v>0</v>
      </c>
      <c r="AJ29" s="161"/>
      <c r="AK29" s="98">
        <v>0</v>
      </c>
      <c r="AL29" s="161"/>
      <c r="AM29" s="161"/>
      <c r="AN29" s="98">
        <v>0</v>
      </c>
      <c r="AO29" s="161"/>
      <c r="AP29" s="98">
        <v>0</v>
      </c>
      <c r="AQ29" s="161"/>
      <c r="AR29" s="161"/>
      <c r="AS29" s="161"/>
      <c r="AT29" s="216"/>
      <c r="AU29" s="98">
        <v>0</v>
      </c>
      <c r="AV29" s="161"/>
      <c r="AW29" s="98">
        <v>0</v>
      </c>
      <c r="AX29" s="161"/>
      <c r="AY29" s="161"/>
      <c r="AZ29" s="161"/>
      <c r="BA29" s="161"/>
      <c r="BB29" s="161"/>
      <c r="BC29" s="98">
        <v>0</v>
      </c>
      <c r="BD29" s="161"/>
      <c r="BE29" s="98">
        <v>0</v>
      </c>
      <c r="BF29" s="179"/>
      <c r="BG29" s="98">
        <v>0</v>
      </c>
      <c r="BH29" s="216"/>
      <c r="BI29" s="98">
        <v>0</v>
      </c>
      <c r="BJ29" s="161"/>
      <c r="BK29" s="98">
        <v>0</v>
      </c>
      <c r="BL29" s="161"/>
      <c r="BM29" s="98">
        <v>0</v>
      </c>
      <c r="BN29" s="161"/>
      <c r="BO29" s="98">
        <v>0</v>
      </c>
      <c r="BP29" s="161"/>
      <c r="BQ29" s="161">
        <v>330</v>
      </c>
      <c r="BR29" s="179"/>
      <c r="BS29" s="98">
        <v>330</v>
      </c>
      <c r="BT29" s="216"/>
      <c r="BU29" s="199"/>
      <c r="BV29" s="100">
        <v>0</v>
      </c>
      <c r="BW29" s="963"/>
      <c r="BX29" s="161"/>
      <c r="BY29" s="161"/>
      <c r="BZ29" s="161"/>
      <c r="CA29" s="98">
        <v>0</v>
      </c>
      <c r="CB29" s="161"/>
      <c r="CC29" s="98">
        <v>0</v>
      </c>
      <c r="CD29" s="161"/>
      <c r="CE29" s="161"/>
      <c r="CF29" s="98">
        <v>0</v>
      </c>
      <c r="CG29" s="161"/>
      <c r="CH29" s="98">
        <v>0</v>
      </c>
      <c r="CI29" s="964"/>
      <c r="CJ29" s="97">
        <v>0</v>
      </c>
      <c r="CK29" s="216"/>
      <c r="CL29" s="161"/>
      <c r="CM29" s="161"/>
      <c r="CN29" s="161"/>
      <c r="CO29" s="161"/>
      <c r="CP29" s="161"/>
      <c r="CQ29" s="98">
        <v>0</v>
      </c>
      <c r="CR29" s="161"/>
      <c r="CS29" s="98">
        <v>0</v>
      </c>
      <c r="CT29" s="98"/>
      <c r="CU29" s="161">
        <v>0</v>
      </c>
      <c r="CV29" s="98"/>
      <c r="CW29" s="98">
        <v>0</v>
      </c>
      <c r="CX29" s="216"/>
      <c r="CY29" s="98">
        <v>0</v>
      </c>
      <c r="CZ29" s="161"/>
      <c r="DA29" s="98">
        <v>0</v>
      </c>
      <c r="DB29" s="161"/>
      <c r="DC29" s="161"/>
      <c r="DD29" s="98">
        <v>0</v>
      </c>
      <c r="DE29" s="161"/>
      <c r="DF29" s="98">
        <v>0</v>
      </c>
      <c r="DG29" s="161"/>
      <c r="DH29" s="98">
        <v>0</v>
      </c>
      <c r="DI29" s="161"/>
      <c r="DJ29" s="98">
        <v>0</v>
      </c>
      <c r="DK29" s="98"/>
      <c r="DL29" s="100">
        <v>0</v>
      </c>
      <c r="DM29" s="963"/>
      <c r="DN29" s="161"/>
      <c r="DO29" s="161"/>
      <c r="DP29" s="161"/>
      <c r="DQ29" s="161"/>
      <c r="DR29" s="98">
        <v>0</v>
      </c>
      <c r="DS29" s="161"/>
      <c r="DT29" s="98">
        <v>0</v>
      </c>
      <c r="DU29" s="161"/>
      <c r="DV29" s="199"/>
      <c r="DW29" s="100">
        <v>0</v>
      </c>
      <c r="DX29" s="963"/>
      <c r="DY29" s="199"/>
      <c r="DZ29" s="100"/>
      <c r="EA29" s="199"/>
      <c r="EB29" s="98">
        <v>0</v>
      </c>
      <c r="EC29" s="101">
        <v>615</v>
      </c>
      <c r="ED29" s="961"/>
      <c r="EE29" s="61"/>
      <c r="EF29" s="61"/>
      <c r="EG29" s="61"/>
      <c r="EH29" s="61"/>
      <c r="EI29" s="61"/>
      <c r="EJ29" s="61"/>
      <c r="EK29" s="61"/>
      <c r="EL29" s="61"/>
      <c r="EM29" s="61"/>
    </row>
    <row r="30" spans="2:143" s="63" customFormat="1" ht="12.95" customHeight="1" x14ac:dyDescent="0.15">
      <c r="B30" s="1732"/>
      <c r="C30" s="962" t="s">
        <v>105</v>
      </c>
      <c r="D30" s="160"/>
      <c r="E30" s="161"/>
      <c r="F30" s="161"/>
      <c r="G30" s="161"/>
      <c r="H30" s="161"/>
      <c r="I30" s="161"/>
      <c r="J30" s="199"/>
      <c r="K30" s="98">
        <v>0</v>
      </c>
      <c r="L30" s="216"/>
      <c r="M30" s="161"/>
      <c r="N30" s="98">
        <v>0</v>
      </c>
      <c r="O30" s="161"/>
      <c r="P30" s="179"/>
      <c r="Q30" s="226">
        <v>0</v>
      </c>
      <c r="R30" s="160"/>
      <c r="S30" s="98">
        <v>0</v>
      </c>
      <c r="T30" s="161"/>
      <c r="U30" s="98">
        <v>0</v>
      </c>
      <c r="V30" s="161"/>
      <c r="W30" s="161"/>
      <c r="X30" s="98">
        <v>0</v>
      </c>
      <c r="Y30" s="161"/>
      <c r="Z30" s="98">
        <v>0</v>
      </c>
      <c r="AA30" s="179"/>
      <c r="AB30" s="98">
        <v>0</v>
      </c>
      <c r="AC30" s="216"/>
      <c r="AD30" s="179"/>
      <c r="AE30" s="226">
        <v>0</v>
      </c>
      <c r="AF30" s="160"/>
      <c r="AG30" s="161"/>
      <c r="AH30" s="161"/>
      <c r="AI30" s="98">
        <v>0</v>
      </c>
      <c r="AJ30" s="161"/>
      <c r="AK30" s="98">
        <v>0</v>
      </c>
      <c r="AL30" s="161"/>
      <c r="AM30" s="161"/>
      <c r="AN30" s="98">
        <v>0</v>
      </c>
      <c r="AO30" s="161"/>
      <c r="AP30" s="98">
        <v>0</v>
      </c>
      <c r="AQ30" s="161"/>
      <c r="AR30" s="161"/>
      <c r="AS30" s="161"/>
      <c r="AT30" s="216"/>
      <c r="AU30" s="98">
        <v>0</v>
      </c>
      <c r="AV30" s="161">
        <v>172.57653061224488</v>
      </c>
      <c r="AW30" s="98">
        <v>172.57653061224488</v>
      </c>
      <c r="AX30" s="161"/>
      <c r="AY30" s="161"/>
      <c r="AZ30" s="161"/>
      <c r="BA30" s="161"/>
      <c r="BB30" s="161"/>
      <c r="BC30" s="98">
        <v>0</v>
      </c>
      <c r="BD30" s="161"/>
      <c r="BE30" s="98">
        <v>0</v>
      </c>
      <c r="BF30" s="179"/>
      <c r="BG30" s="98">
        <v>0</v>
      </c>
      <c r="BH30" s="216"/>
      <c r="BI30" s="98">
        <v>0</v>
      </c>
      <c r="BJ30" s="161"/>
      <c r="BK30" s="98">
        <v>0</v>
      </c>
      <c r="BL30" s="161"/>
      <c r="BM30" s="98">
        <v>0</v>
      </c>
      <c r="BN30" s="161"/>
      <c r="BO30" s="98">
        <v>0</v>
      </c>
      <c r="BP30" s="161"/>
      <c r="BQ30" s="161"/>
      <c r="BR30" s="179"/>
      <c r="BS30" s="98">
        <v>0</v>
      </c>
      <c r="BT30" s="216"/>
      <c r="BU30" s="199"/>
      <c r="BV30" s="100">
        <v>0</v>
      </c>
      <c r="BW30" s="963"/>
      <c r="BX30" s="161"/>
      <c r="BY30" s="161"/>
      <c r="BZ30" s="161"/>
      <c r="CA30" s="98">
        <v>0</v>
      </c>
      <c r="CB30" s="161"/>
      <c r="CC30" s="98">
        <v>0</v>
      </c>
      <c r="CD30" s="161"/>
      <c r="CE30" s="161"/>
      <c r="CF30" s="98">
        <v>0</v>
      </c>
      <c r="CG30" s="161"/>
      <c r="CH30" s="98">
        <v>0</v>
      </c>
      <c r="CI30" s="964"/>
      <c r="CJ30" s="97">
        <v>0</v>
      </c>
      <c r="CK30" s="216"/>
      <c r="CL30" s="161"/>
      <c r="CM30" s="161"/>
      <c r="CN30" s="161"/>
      <c r="CO30" s="161"/>
      <c r="CP30" s="161"/>
      <c r="CQ30" s="98">
        <v>0</v>
      </c>
      <c r="CR30" s="161"/>
      <c r="CS30" s="98">
        <v>0</v>
      </c>
      <c r="CT30" s="98"/>
      <c r="CU30" s="161">
        <v>0</v>
      </c>
      <c r="CV30" s="98"/>
      <c r="CW30" s="98">
        <v>0</v>
      </c>
      <c r="CX30" s="216"/>
      <c r="CY30" s="98">
        <v>0</v>
      </c>
      <c r="CZ30" s="161"/>
      <c r="DA30" s="98">
        <v>0</v>
      </c>
      <c r="DB30" s="161"/>
      <c r="DC30" s="161">
        <v>300</v>
      </c>
      <c r="DD30" s="98">
        <v>300</v>
      </c>
      <c r="DE30" s="161"/>
      <c r="DF30" s="98">
        <v>0</v>
      </c>
      <c r="DG30" s="161"/>
      <c r="DH30" s="98">
        <v>0</v>
      </c>
      <c r="DI30" s="161">
        <v>300</v>
      </c>
      <c r="DJ30" s="98">
        <v>300</v>
      </c>
      <c r="DK30" s="98"/>
      <c r="DL30" s="100">
        <v>0</v>
      </c>
      <c r="DM30" s="963"/>
      <c r="DN30" s="161"/>
      <c r="DO30" s="161"/>
      <c r="DP30" s="161"/>
      <c r="DQ30" s="161"/>
      <c r="DR30" s="98">
        <v>0</v>
      </c>
      <c r="DS30" s="161"/>
      <c r="DT30" s="98">
        <v>0</v>
      </c>
      <c r="DU30" s="161"/>
      <c r="DV30" s="199"/>
      <c r="DW30" s="100">
        <v>0</v>
      </c>
      <c r="DX30" s="963"/>
      <c r="DY30" s="199"/>
      <c r="DZ30" s="100"/>
      <c r="EA30" s="199"/>
      <c r="EB30" s="98">
        <v>0</v>
      </c>
      <c r="EC30" s="101">
        <v>772.57653061224482</v>
      </c>
      <c r="ED30" s="961"/>
      <c r="EE30" s="61"/>
      <c r="EF30" s="61"/>
      <c r="EG30" s="61"/>
      <c r="EH30" s="61"/>
      <c r="EI30" s="61"/>
      <c r="EJ30" s="61"/>
      <c r="EK30" s="61"/>
      <c r="EL30" s="61"/>
      <c r="EM30" s="61"/>
    </row>
    <row r="31" spans="2:143" s="63" customFormat="1" ht="12.95" customHeight="1" x14ac:dyDescent="0.15">
      <c r="B31" s="1732"/>
      <c r="C31" s="962" t="s">
        <v>106</v>
      </c>
      <c r="D31" s="160"/>
      <c r="E31" s="161"/>
      <c r="F31" s="161"/>
      <c r="G31" s="161"/>
      <c r="H31" s="161"/>
      <c r="I31" s="161"/>
      <c r="J31" s="199"/>
      <c r="K31" s="98">
        <v>0</v>
      </c>
      <c r="L31" s="216"/>
      <c r="M31" s="161"/>
      <c r="N31" s="98">
        <v>0</v>
      </c>
      <c r="O31" s="161"/>
      <c r="P31" s="179"/>
      <c r="Q31" s="226">
        <v>0</v>
      </c>
      <c r="R31" s="160"/>
      <c r="S31" s="98">
        <v>0</v>
      </c>
      <c r="T31" s="161"/>
      <c r="U31" s="98">
        <v>0</v>
      </c>
      <c r="V31" s="161"/>
      <c r="W31" s="161"/>
      <c r="X31" s="98">
        <v>0</v>
      </c>
      <c r="Y31" s="161"/>
      <c r="Z31" s="98">
        <v>0</v>
      </c>
      <c r="AA31" s="179"/>
      <c r="AB31" s="98">
        <v>0</v>
      </c>
      <c r="AC31" s="216"/>
      <c r="AD31" s="179"/>
      <c r="AE31" s="226">
        <v>0</v>
      </c>
      <c r="AF31" s="160"/>
      <c r="AG31" s="161"/>
      <c r="AH31" s="161"/>
      <c r="AI31" s="98">
        <v>0</v>
      </c>
      <c r="AJ31" s="161"/>
      <c r="AK31" s="98">
        <v>0</v>
      </c>
      <c r="AL31" s="161"/>
      <c r="AM31" s="161"/>
      <c r="AN31" s="98">
        <v>0</v>
      </c>
      <c r="AO31" s="161"/>
      <c r="AP31" s="98">
        <v>0</v>
      </c>
      <c r="AQ31" s="161"/>
      <c r="AR31" s="161"/>
      <c r="AS31" s="161"/>
      <c r="AT31" s="216"/>
      <c r="AU31" s="98">
        <v>0</v>
      </c>
      <c r="AV31" s="161"/>
      <c r="AW31" s="98">
        <v>0</v>
      </c>
      <c r="AX31" s="161"/>
      <c r="AY31" s="161"/>
      <c r="AZ31" s="161"/>
      <c r="BA31" s="161"/>
      <c r="BB31" s="161"/>
      <c r="BC31" s="98">
        <v>0</v>
      </c>
      <c r="BD31" s="161"/>
      <c r="BE31" s="98">
        <v>0</v>
      </c>
      <c r="BF31" s="179">
        <v>195</v>
      </c>
      <c r="BG31" s="98">
        <v>195</v>
      </c>
      <c r="BH31" s="216"/>
      <c r="BI31" s="98">
        <v>0</v>
      </c>
      <c r="BJ31" s="161"/>
      <c r="BK31" s="98">
        <v>0</v>
      </c>
      <c r="BL31" s="161"/>
      <c r="BM31" s="98">
        <v>0</v>
      </c>
      <c r="BN31" s="161"/>
      <c r="BO31" s="98">
        <v>0</v>
      </c>
      <c r="BP31" s="161"/>
      <c r="BQ31" s="161"/>
      <c r="BR31" s="179"/>
      <c r="BS31" s="98">
        <v>0</v>
      </c>
      <c r="BT31" s="216">
        <v>318</v>
      </c>
      <c r="BU31" s="199">
        <v>210</v>
      </c>
      <c r="BV31" s="100">
        <v>528</v>
      </c>
      <c r="BW31" s="963"/>
      <c r="BX31" s="161"/>
      <c r="BY31" s="161"/>
      <c r="BZ31" s="161"/>
      <c r="CA31" s="98">
        <v>0</v>
      </c>
      <c r="CB31" s="161"/>
      <c r="CC31" s="98">
        <v>0</v>
      </c>
      <c r="CD31" s="161"/>
      <c r="CE31" s="161"/>
      <c r="CF31" s="98">
        <v>0</v>
      </c>
      <c r="CG31" s="161"/>
      <c r="CH31" s="98">
        <v>0</v>
      </c>
      <c r="CI31" s="964"/>
      <c r="CJ31" s="97">
        <v>0</v>
      </c>
      <c r="CK31" s="216"/>
      <c r="CL31" s="161"/>
      <c r="CM31" s="161"/>
      <c r="CN31" s="161"/>
      <c r="CO31" s="161"/>
      <c r="CP31" s="161"/>
      <c r="CQ31" s="98">
        <v>0</v>
      </c>
      <c r="CR31" s="161"/>
      <c r="CS31" s="98">
        <v>0</v>
      </c>
      <c r="CT31" s="98"/>
      <c r="CU31" s="161">
        <v>0</v>
      </c>
      <c r="CV31" s="98"/>
      <c r="CW31" s="98">
        <v>0</v>
      </c>
      <c r="CX31" s="216"/>
      <c r="CY31" s="98">
        <v>0</v>
      </c>
      <c r="CZ31" s="161"/>
      <c r="DA31" s="98">
        <v>0</v>
      </c>
      <c r="DB31" s="161"/>
      <c r="DC31" s="161"/>
      <c r="DD31" s="98">
        <v>0</v>
      </c>
      <c r="DE31" s="161"/>
      <c r="DF31" s="98">
        <v>0</v>
      </c>
      <c r="DG31" s="161"/>
      <c r="DH31" s="98">
        <v>0</v>
      </c>
      <c r="DI31" s="161"/>
      <c r="DJ31" s="98">
        <v>0</v>
      </c>
      <c r="DK31" s="98"/>
      <c r="DL31" s="100">
        <v>0</v>
      </c>
      <c r="DM31" s="963"/>
      <c r="DN31" s="161"/>
      <c r="DO31" s="161"/>
      <c r="DP31" s="161"/>
      <c r="DQ31" s="161"/>
      <c r="DR31" s="98">
        <v>0</v>
      </c>
      <c r="DS31" s="161"/>
      <c r="DT31" s="98">
        <v>0</v>
      </c>
      <c r="DU31" s="161"/>
      <c r="DV31" s="199"/>
      <c r="DW31" s="100">
        <v>0</v>
      </c>
      <c r="DX31" s="963"/>
      <c r="DY31" s="199"/>
      <c r="DZ31" s="100"/>
      <c r="EA31" s="199"/>
      <c r="EB31" s="98">
        <v>0</v>
      </c>
      <c r="EC31" s="101">
        <v>723</v>
      </c>
      <c r="ED31" s="961"/>
      <c r="EE31" s="61"/>
      <c r="EF31" s="61"/>
      <c r="EG31" s="61"/>
      <c r="EH31" s="61"/>
      <c r="EI31" s="61"/>
      <c r="EJ31" s="61"/>
      <c r="EK31" s="61"/>
      <c r="EL31" s="61"/>
      <c r="EM31" s="61"/>
    </row>
    <row r="32" spans="2:143" s="63" customFormat="1" ht="12.95" customHeight="1" x14ac:dyDescent="0.15">
      <c r="B32" s="1732"/>
      <c r="C32" s="962" t="s">
        <v>633</v>
      </c>
      <c r="D32" s="160"/>
      <c r="E32" s="161"/>
      <c r="F32" s="161"/>
      <c r="G32" s="161"/>
      <c r="H32" s="161"/>
      <c r="I32" s="161"/>
      <c r="J32" s="199"/>
      <c r="K32" s="98">
        <v>0</v>
      </c>
      <c r="L32" s="216"/>
      <c r="M32" s="161"/>
      <c r="N32" s="98">
        <v>0</v>
      </c>
      <c r="O32" s="161"/>
      <c r="P32" s="179"/>
      <c r="Q32" s="226">
        <v>0</v>
      </c>
      <c r="R32" s="160"/>
      <c r="S32" s="98">
        <v>0</v>
      </c>
      <c r="T32" s="161"/>
      <c r="U32" s="98">
        <v>0</v>
      </c>
      <c r="V32" s="161"/>
      <c r="W32" s="161"/>
      <c r="X32" s="98">
        <v>0</v>
      </c>
      <c r="Y32" s="161"/>
      <c r="Z32" s="98">
        <v>0</v>
      </c>
      <c r="AA32" s="179"/>
      <c r="AB32" s="98">
        <v>0</v>
      </c>
      <c r="AC32" s="216"/>
      <c r="AD32" s="179"/>
      <c r="AE32" s="226">
        <v>0</v>
      </c>
      <c r="AF32" s="160"/>
      <c r="AG32" s="161"/>
      <c r="AH32" s="161"/>
      <c r="AI32" s="98">
        <v>0</v>
      </c>
      <c r="AJ32" s="161"/>
      <c r="AK32" s="98">
        <v>0</v>
      </c>
      <c r="AL32" s="161"/>
      <c r="AM32" s="161"/>
      <c r="AN32" s="98">
        <v>0</v>
      </c>
      <c r="AO32" s="161"/>
      <c r="AP32" s="98">
        <v>0</v>
      </c>
      <c r="AQ32" s="161"/>
      <c r="AR32" s="161"/>
      <c r="AS32" s="161"/>
      <c r="AT32" s="216"/>
      <c r="AU32" s="98">
        <v>0</v>
      </c>
      <c r="AV32" s="161"/>
      <c r="AW32" s="98">
        <v>0</v>
      </c>
      <c r="AX32" s="161"/>
      <c r="AY32" s="161"/>
      <c r="AZ32" s="161"/>
      <c r="BA32" s="161"/>
      <c r="BB32" s="161"/>
      <c r="BC32" s="98">
        <v>0</v>
      </c>
      <c r="BD32" s="161"/>
      <c r="BE32" s="98">
        <v>0</v>
      </c>
      <c r="BF32" s="179"/>
      <c r="BG32" s="98">
        <v>0</v>
      </c>
      <c r="BH32" s="216"/>
      <c r="BI32" s="98">
        <v>0</v>
      </c>
      <c r="BJ32" s="161"/>
      <c r="BK32" s="98">
        <v>0</v>
      </c>
      <c r="BL32" s="161"/>
      <c r="BM32" s="98">
        <v>0</v>
      </c>
      <c r="BN32" s="161"/>
      <c r="BO32" s="98">
        <v>0</v>
      </c>
      <c r="BP32" s="161"/>
      <c r="BQ32" s="161"/>
      <c r="BR32" s="179"/>
      <c r="BS32" s="98">
        <v>0</v>
      </c>
      <c r="BT32" s="216"/>
      <c r="BU32" s="199"/>
      <c r="BV32" s="100">
        <v>0</v>
      </c>
      <c r="BW32" s="963"/>
      <c r="BX32" s="161"/>
      <c r="BY32" s="161"/>
      <c r="BZ32" s="161"/>
      <c r="CA32" s="98">
        <v>0</v>
      </c>
      <c r="CB32" s="161"/>
      <c r="CC32" s="98">
        <v>0</v>
      </c>
      <c r="CD32" s="161"/>
      <c r="CE32" s="161"/>
      <c r="CF32" s="98">
        <v>0</v>
      </c>
      <c r="CG32" s="161"/>
      <c r="CH32" s="98">
        <v>0</v>
      </c>
      <c r="CI32" s="964"/>
      <c r="CJ32" s="97">
        <v>0</v>
      </c>
      <c r="CK32" s="216"/>
      <c r="CL32" s="161"/>
      <c r="CM32" s="161"/>
      <c r="CN32" s="161"/>
      <c r="CO32" s="161"/>
      <c r="CP32" s="161"/>
      <c r="CQ32" s="98">
        <v>0</v>
      </c>
      <c r="CR32" s="161"/>
      <c r="CS32" s="98">
        <v>0</v>
      </c>
      <c r="CT32" s="98"/>
      <c r="CU32" s="161">
        <v>0</v>
      </c>
      <c r="CV32" s="98"/>
      <c r="CW32" s="98">
        <v>0</v>
      </c>
      <c r="CX32" s="216"/>
      <c r="CY32" s="98">
        <v>0</v>
      </c>
      <c r="CZ32" s="161"/>
      <c r="DA32" s="98">
        <v>0</v>
      </c>
      <c r="DB32" s="161"/>
      <c r="DC32" s="161"/>
      <c r="DD32" s="98">
        <v>0</v>
      </c>
      <c r="DE32" s="161"/>
      <c r="DF32" s="98">
        <v>0</v>
      </c>
      <c r="DG32" s="161"/>
      <c r="DH32" s="98">
        <v>0</v>
      </c>
      <c r="DI32" s="161"/>
      <c r="DJ32" s="98">
        <v>0</v>
      </c>
      <c r="DK32" s="98"/>
      <c r="DL32" s="100">
        <v>0</v>
      </c>
      <c r="DM32" s="963"/>
      <c r="DN32" s="161"/>
      <c r="DO32" s="161"/>
      <c r="DP32" s="161"/>
      <c r="DQ32" s="161"/>
      <c r="DR32" s="98">
        <v>0</v>
      </c>
      <c r="DS32" s="161"/>
      <c r="DT32" s="98">
        <v>0</v>
      </c>
      <c r="DU32" s="161"/>
      <c r="DV32" s="199"/>
      <c r="DW32" s="100">
        <v>0</v>
      </c>
      <c r="DX32" s="963"/>
      <c r="DY32" s="199"/>
      <c r="DZ32" s="100"/>
      <c r="EA32" s="199"/>
      <c r="EB32" s="98">
        <v>0</v>
      </c>
      <c r="EC32" s="101"/>
      <c r="ED32" s="961"/>
      <c r="EE32" s="61"/>
      <c r="EF32" s="61"/>
      <c r="EG32" s="61"/>
      <c r="EH32" s="61"/>
      <c r="EI32" s="61"/>
      <c r="EJ32" s="61"/>
      <c r="EK32" s="61"/>
      <c r="EL32" s="61"/>
      <c r="EM32" s="61"/>
    </row>
    <row r="33" spans="2:143" s="63" customFormat="1" ht="12.95" customHeight="1" x14ac:dyDescent="0.15">
      <c r="B33" s="1732"/>
      <c r="C33" s="962" t="s">
        <v>634</v>
      </c>
      <c r="D33" s="160"/>
      <c r="E33" s="161"/>
      <c r="F33" s="161"/>
      <c r="G33" s="161"/>
      <c r="H33" s="161"/>
      <c r="I33" s="161"/>
      <c r="J33" s="199"/>
      <c r="K33" s="98">
        <v>0</v>
      </c>
      <c r="L33" s="216"/>
      <c r="M33" s="161"/>
      <c r="N33" s="98">
        <v>0</v>
      </c>
      <c r="O33" s="161"/>
      <c r="P33" s="179"/>
      <c r="Q33" s="226">
        <v>0</v>
      </c>
      <c r="R33" s="160"/>
      <c r="S33" s="98">
        <v>0</v>
      </c>
      <c r="T33" s="161"/>
      <c r="U33" s="98">
        <v>0</v>
      </c>
      <c r="V33" s="161"/>
      <c r="W33" s="161"/>
      <c r="X33" s="98">
        <v>0</v>
      </c>
      <c r="Y33" s="161"/>
      <c r="Z33" s="98">
        <v>0</v>
      </c>
      <c r="AA33" s="179"/>
      <c r="AB33" s="98">
        <v>0</v>
      </c>
      <c r="AC33" s="216"/>
      <c r="AD33" s="179"/>
      <c r="AE33" s="226">
        <v>0</v>
      </c>
      <c r="AF33" s="160"/>
      <c r="AG33" s="161"/>
      <c r="AH33" s="161"/>
      <c r="AI33" s="98">
        <v>0</v>
      </c>
      <c r="AJ33" s="161"/>
      <c r="AK33" s="98">
        <v>0</v>
      </c>
      <c r="AL33" s="161"/>
      <c r="AM33" s="161"/>
      <c r="AN33" s="98">
        <v>0</v>
      </c>
      <c r="AO33" s="161"/>
      <c r="AP33" s="98">
        <v>0</v>
      </c>
      <c r="AQ33" s="161"/>
      <c r="AR33" s="161"/>
      <c r="AS33" s="161"/>
      <c r="AT33" s="216"/>
      <c r="AU33" s="98">
        <v>0</v>
      </c>
      <c r="AV33" s="161"/>
      <c r="AW33" s="98">
        <v>0</v>
      </c>
      <c r="AX33" s="161"/>
      <c r="AY33" s="161"/>
      <c r="AZ33" s="161"/>
      <c r="BA33" s="161"/>
      <c r="BB33" s="161"/>
      <c r="BC33" s="98">
        <v>0</v>
      </c>
      <c r="BD33" s="161"/>
      <c r="BE33" s="98">
        <v>0</v>
      </c>
      <c r="BF33" s="179"/>
      <c r="BG33" s="98">
        <v>0</v>
      </c>
      <c r="BH33" s="216"/>
      <c r="BI33" s="98">
        <v>0</v>
      </c>
      <c r="BJ33" s="161"/>
      <c r="BK33" s="98">
        <v>0</v>
      </c>
      <c r="BL33" s="161"/>
      <c r="BM33" s="98">
        <v>0</v>
      </c>
      <c r="BN33" s="161"/>
      <c r="BO33" s="98">
        <v>0</v>
      </c>
      <c r="BP33" s="161"/>
      <c r="BQ33" s="161"/>
      <c r="BR33" s="179"/>
      <c r="BS33" s="98">
        <v>0</v>
      </c>
      <c r="BT33" s="216"/>
      <c r="BU33" s="199"/>
      <c r="BV33" s="100">
        <v>0</v>
      </c>
      <c r="BW33" s="963"/>
      <c r="BX33" s="161"/>
      <c r="BY33" s="161"/>
      <c r="BZ33" s="161"/>
      <c r="CA33" s="98">
        <v>0</v>
      </c>
      <c r="CB33" s="161"/>
      <c r="CC33" s="98">
        <v>0</v>
      </c>
      <c r="CD33" s="161"/>
      <c r="CE33" s="161"/>
      <c r="CF33" s="98">
        <v>0</v>
      </c>
      <c r="CG33" s="161"/>
      <c r="CH33" s="98">
        <v>0</v>
      </c>
      <c r="CI33" s="964"/>
      <c r="CJ33" s="97">
        <v>0</v>
      </c>
      <c r="CK33" s="216"/>
      <c r="CL33" s="161"/>
      <c r="CM33" s="161"/>
      <c r="CN33" s="161"/>
      <c r="CO33" s="161"/>
      <c r="CP33" s="161"/>
      <c r="CQ33" s="98">
        <v>0</v>
      </c>
      <c r="CR33" s="161"/>
      <c r="CS33" s="98">
        <v>0</v>
      </c>
      <c r="CT33" s="98"/>
      <c r="CU33" s="161">
        <v>0</v>
      </c>
      <c r="CV33" s="98"/>
      <c r="CW33" s="98">
        <v>0</v>
      </c>
      <c r="CX33" s="216"/>
      <c r="CY33" s="98">
        <v>0</v>
      </c>
      <c r="CZ33" s="161"/>
      <c r="DA33" s="98">
        <v>0</v>
      </c>
      <c r="DB33" s="161"/>
      <c r="DC33" s="161"/>
      <c r="DD33" s="98">
        <v>0</v>
      </c>
      <c r="DE33" s="161"/>
      <c r="DF33" s="98">
        <v>0</v>
      </c>
      <c r="DG33" s="161"/>
      <c r="DH33" s="98">
        <v>0</v>
      </c>
      <c r="DI33" s="161"/>
      <c r="DJ33" s="98">
        <v>0</v>
      </c>
      <c r="DK33" s="98"/>
      <c r="DL33" s="100">
        <v>0</v>
      </c>
      <c r="DM33" s="963"/>
      <c r="DN33" s="161"/>
      <c r="DO33" s="161"/>
      <c r="DP33" s="161"/>
      <c r="DQ33" s="161"/>
      <c r="DR33" s="98">
        <v>0</v>
      </c>
      <c r="DS33" s="161"/>
      <c r="DT33" s="98">
        <v>0</v>
      </c>
      <c r="DU33" s="161"/>
      <c r="DV33" s="199"/>
      <c r="DW33" s="100">
        <v>0</v>
      </c>
      <c r="DX33" s="963"/>
      <c r="DY33" s="199"/>
      <c r="DZ33" s="100"/>
      <c r="EA33" s="199"/>
      <c r="EB33" s="98">
        <v>0</v>
      </c>
      <c r="EC33" s="101"/>
      <c r="ED33" s="961"/>
      <c r="EE33" s="61"/>
      <c r="EF33" s="61"/>
      <c r="EG33" s="61"/>
      <c r="EH33" s="61"/>
      <c r="EI33" s="61"/>
      <c r="EJ33" s="61"/>
      <c r="EK33" s="61"/>
      <c r="EL33" s="61"/>
      <c r="EM33" s="61"/>
    </row>
    <row r="34" spans="2:143" s="63" customFormat="1" ht="12.95" customHeight="1" x14ac:dyDescent="0.15">
      <c r="B34" s="1732"/>
      <c r="C34" s="962" t="s">
        <v>107</v>
      </c>
      <c r="D34" s="160"/>
      <c r="E34" s="161"/>
      <c r="F34" s="161"/>
      <c r="G34" s="161"/>
      <c r="H34" s="161"/>
      <c r="I34" s="161"/>
      <c r="J34" s="199"/>
      <c r="K34" s="98">
        <v>0</v>
      </c>
      <c r="L34" s="216"/>
      <c r="M34" s="161"/>
      <c r="N34" s="98">
        <v>0</v>
      </c>
      <c r="O34" s="161"/>
      <c r="P34" s="179"/>
      <c r="Q34" s="226">
        <v>0</v>
      </c>
      <c r="R34" s="160"/>
      <c r="S34" s="98">
        <v>0</v>
      </c>
      <c r="T34" s="161"/>
      <c r="U34" s="98">
        <v>0</v>
      </c>
      <c r="V34" s="161"/>
      <c r="W34" s="161"/>
      <c r="X34" s="98">
        <v>0</v>
      </c>
      <c r="Y34" s="161"/>
      <c r="Z34" s="98">
        <v>0</v>
      </c>
      <c r="AA34" s="179"/>
      <c r="AB34" s="98">
        <v>0</v>
      </c>
      <c r="AC34" s="216"/>
      <c r="AD34" s="179"/>
      <c r="AE34" s="226">
        <v>0</v>
      </c>
      <c r="AF34" s="160"/>
      <c r="AG34" s="161"/>
      <c r="AH34" s="161"/>
      <c r="AI34" s="98">
        <v>0</v>
      </c>
      <c r="AJ34" s="161"/>
      <c r="AK34" s="98">
        <v>0</v>
      </c>
      <c r="AL34" s="161"/>
      <c r="AM34" s="161"/>
      <c r="AN34" s="98">
        <v>0</v>
      </c>
      <c r="AO34" s="161"/>
      <c r="AP34" s="98">
        <v>0</v>
      </c>
      <c r="AQ34" s="161"/>
      <c r="AR34" s="161"/>
      <c r="AS34" s="161"/>
      <c r="AT34" s="216"/>
      <c r="AU34" s="98">
        <v>0</v>
      </c>
      <c r="AV34" s="161"/>
      <c r="AW34" s="98">
        <v>0</v>
      </c>
      <c r="AX34" s="161"/>
      <c r="AY34" s="161"/>
      <c r="AZ34" s="161"/>
      <c r="BA34" s="161"/>
      <c r="BB34" s="161"/>
      <c r="BC34" s="98">
        <v>0</v>
      </c>
      <c r="BD34" s="161"/>
      <c r="BE34" s="98">
        <v>0</v>
      </c>
      <c r="BF34" s="179"/>
      <c r="BG34" s="98">
        <v>0</v>
      </c>
      <c r="BH34" s="216"/>
      <c r="BI34" s="98">
        <v>0</v>
      </c>
      <c r="BJ34" s="161"/>
      <c r="BK34" s="98">
        <v>0</v>
      </c>
      <c r="BL34" s="161"/>
      <c r="BM34" s="98">
        <v>0</v>
      </c>
      <c r="BN34" s="161"/>
      <c r="BO34" s="98">
        <v>0</v>
      </c>
      <c r="BP34" s="161"/>
      <c r="BQ34" s="161"/>
      <c r="BR34" s="179"/>
      <c r="BS34" s="98">
        <v>0</v>
      </c>
      <c r="BT34" s="216"/>
      <c r="BU34" s="199"/>
      <c r="BV34" s="100">
        <v>0</v>
      </c>
      <c r="BW34" s="963"/>
      <c r="BX34" s="161"/>
      <c r="BY34" s="161"/>
      <c r="BZ34" s="161"/>
      <c r="CA34" s="98">
        <v>0</v>
      </c>
      <c r="CB34" s="161"/>
      <c r="CC34" s="98">
        <v>0</v>
      </c>
      <c r="CD34" s="161"/>
      <c r="CE34" s="161"/>
      <c r="CF34" s="98">
        <v>0</v>
      </c>
      <c r="CG34" s="161"/>
      <c r="CH34" s="98">
        <v>0</v>
      </c>
      <c r="CI34" s="964"/>
      <c r="CJ34" s="97">
        <v>0</v>
      </c>
      <c r="CK34" s="216"/>
      <c r="CL34" s="161"/>
      <c r="CM34" s="161"/>
      <c r="CN34" s="161"/>
      <c r="CO34" s="161"/>
      <c r="CP34" s="161"/>
      <c r="CQ34" s="98">
        <v>0</v>
      </c>
      <c r="CR34" s="161"/>
      <c r="CS34" s="98">
        <v>0</v>
      </c>
      <c r="CT34" s="98"/>
      <c r="CU34" s="161">
        <v>0</v>
      </c>
      <c r="CV34" s="98"/>
      <c r="CW34" s="98">
        <v>0</v>
      </c>
      <c r="CX34" s="216"/>
      <c r="CY34" s="98">
        <v>0</v>
      </c>
      <c r="CZ34" s="161"/>
      <c r="DA34" s="98">
        <v>0</v>
      </c>
      <c r="DB34" s="161"/>
      <c r="DC34" s="161"/>
      <c r="DD34" s="98">
        <v>0</v>
      </c>
      <c r="DE34" s="161"/>
      <c r="DF34" s="98">
        <v>0</v>
      </c>
      <c r="DG34" s="161"/>
      <c r="DH34" s="98">
        <v>0</v>
      </c>
      <c r="DI34" s="161"/>
      <c r="DJ34" s="98">
        <v>0</v>
      </c>
      <c r="DK34" s="98"/>
      <c r="DL34" s="100">
        <v>0</v>
      </c>
      <c r="DM34" s="963"/>
      <c r="DN34" s="161"/>
      <c r="DO34" s="161"/>
      <c r="DP34" s="161"/>
      <c r="DQ34" s="161"/>
      <c r="DR34" s="98">
        <v>0</v>
      </c>
      <c r="DS34" s="161"/>
      <c r="DT34" s="98">
        <v>0</v>
      </c>
      <c r="DU34" s="161"/>
      <c r="DV34" s="199"/>
      <c r="DW34" s="100">
        <v>0</v>
      </c>
      <c r="DX34" s="963"/>
      <c r="DY34" s="199"/>
      <c r="DZ34" s="100"/>
      <c r="EA34" s="199"/>
      <c r="EB34" s="98">
        <v>0</v>
      </c>
      <c r="EC34" s="101"/>
      <c r="ED34" s="961"/>
      <c r="EE34" s="61"/>
      <c r="EF34" s="61"/>
      <c r="EG34" s="61"/>
      <c r="EH34" s="61"/>
      <c r="EI34" s="61"/>
      <c r="EJ34" s="61"/>
      <c r="EK34" s="61"/>
      <c r="EL34" s="61"/>
      <c r="EM34" s="61"/>
    </row>
    <row r="35" spans="2:143" s="63" customFormat="1" ht="12.95" customHeight="1" x14ac:dyDescent="0.15">
      <c r="B35" s="1732"/>
      <c r="C35" s="962" t="s">
        <v>108</v>
      </c>
      <c r="D35" s="160"/>
      <c r="E35" s="161"/>
      <c r="F35" s="161"/>
      <c r="G35" s="161"/>
      <c r="H35" s="161"/>
      <c r="I35" s="161"/>
      <c r="J35" s="199"/>
      <c r="K35" s="98">
        <v>0</v>
      </c>
      <c r="L35" s="216"/>
      <c r="M35" s="161"/>
      <c r="N35" s="98">
        <v>0</v>
      </c>
      <c r="O35" s="161"/>
      <c r="P35" s="179"/>
      <c r="Q35" s="226">
        <v>0</v>
      </c>
      <c r="R35" s="160"/>
      <c r="S35" s="98">
        <v>0</v>
      </c>
      <c r="T35" s="161"/>
      <c r="U35" s="98">
        <v>0</v>
      </c>
      <c r="V35" s="161"/>
      <c r="W35" s="161"/>
      <c r="X35" s="98">
        <v>0</v>
      </c>
      <c r="Y35" s="161"/>
      <c r="Z35" s="98">
        <v>0</v>
      </c>
      <c r="AA35" s="179"/>
      <c r="AB35" s="98">
        <v>0</v>
      </c>
      <c r="AC35" s="216"/>
      <c r="AD35" s="179"/>
      <c r="AE35" s="226">
        <v>0</v>
      </c>
      <c r="AF35" s="160"/>
      <c r="AG35" s="161"/>
      <c r="AH35" s="161"/>
      <c r="AI35" s="98">
        <v>0</v>
      </c>
      <c r="AJ35" s="161"/>
      <c r="AK35" s="98">
        <v>0</v>
      </c>
      <c r="AL35" s="161"/>
      <c r="AM35" s="161"/>
      <c r="AN35" s="98">
        <v>0</v>
      </c>
      <c r="AO35" s="161"/>
      <c r="AP35" s="98">
        <v>0</v>
      </c>
      <c r="AQ35" s="161"/>
      <c r="AR35" s="161"/>
      <c r="AS35" s="161"/>
      <c r="AT35" s="216"/>
      <c r="AU35" s="98">
        <v>0</v>
      </c>
      <c r="AV35" s="161"/>
      <c r="AW35" s="98">
        <v>0</v>
      </c>
      <c r="AX35" s="161"/>
      <c r="AY35" s="161"/>
      <c r="AZ35" s="161"/>
      <c r="BA35" s="161"/>
      <c r="BB35" s="161"/>
      <c r="BC35" s="98">
        <v>0</v>
      </c>
      <c r="BD35" s="161"/>
      <c r="BE35" s="98">
        <v>0</v>
      </c>
      <c r="BF35" s="179"/>
      <c r="BG35" s="98">
        <v>0</v>
      </c>
      <c r="BH35" s="216"/>
      <c r="BI35" s="98">
        <v>0</v>
      </c>
      <c r="BJ35" s="161"/>
      <c r="BK35" s="98">
        <v>0</v>
      </c>
      <c r="BL35" s="161"/>
      <c r="BM35" s="98">
        <v>0</v>
      </c>
      <c r="BN35" s="161"/>
      <c r="BO35" s="98">
        <v>0</v>
      </c>
      <c r="BP35" s="161"/>
      <c r="BQ35" s="161"/>
      <c r="BR35" s="179"/>
      <c r="BS35" s="98">
        <v>0</v>
      </c>
      <c r="BT35" s="216"/>
      <c r="BU35" s="199"/>
      <c r="BV35" s="100">
        <v>0</v>
      </c>
      <c r="BW35" s="963"/>
      <c r="BX35" s="161"/>
      <c r="BY35" s="161"/>
      <c r="BZ35" s="161"/>
      <c r="CA35" s="98">
        <v>0</v>
      </c>
      <c r="CB35" s="161"/>
      <c r="CC35" s="98">
        <v>0</v>
      </c>
      <c r="CD35" s="161"/>
      <c r="CE35" s="161"/>
      <c r="CF35" s="98">
        <v>0</v>
      </c>
      <c r="CG35" s="161"/>
      <c r="CH35" s="98">
        <v>0</v>
      </c>
      <c r="CI35" s="964"/>
      <c r="CJ35" s="97">
        <v>0</v>
      </c>
      <c r="CK35" s="216"/>
      <c r="CL35" s="161"/>
      <c r="CM35" s="161"/>
      <c r="CN35" s="161"/>
      <c r="CO35" s="161"/>
      <c r="CP35" s="161"/>
      <c r="CQ35" s="98">
        <v>0</v>
      </c>
      <c r="CR35" s="161"/>
      <c r="CS35" s="98">
        <v>0</v>
      </c>
      <c r="CT35" s="98"/>
      <c r="CU35" s="161">
        <v>0</v>
      </c>
      <c r="CV35" s="98"/>
      <c r="CW35" s="98">
        <v>0</v>
      </c>
      <c r="CX35" s="216"/>
      <c r="CY35" s="98">
        <v>0</v>
      </c>
      <c r="CZ35" s="161"/>
      <c r="DA35" s="98">
        <v>0</v>
      </c>
      <c r="DB35" s="161"/>
      <c r="DC35" s="161"/>
      <c r="DD35" s="98">
        <v>0</v>
      </c>
      <c r="DE35" s="161"/>
      <c r="DF35" s="98">
        <v>0</v>
      </c>
      <c r="DG35" s="161"/>
      <c r="DH35" s="98">
        <v>0</v>
      </c>
      <c r="DI35" s="161"/>
      <c r="DJ35" s="98">
        <v>0</v>
      </c>
      <c r="DK35" s="98"/>
      <c r="DL35" s="100">
        <v>0</v>
      </c>
      <c r="DM35" s="963"/>
      <c r="DN35" s="161"/>
      <c r="DO35" s="161"/>
      <c r="DP35" s="161"/>
      <c r="DQ35" s="161"/>
      <c r="DR35" s="98">
        <v>0</v>
      </c>
      <c r="DS35" s="161"/>
      <c r="DT35" s="98">
        <v>0</v>
      </c>
      <c r="DU35" s="161"/>
      <c r="DV35" s="199"/>
      <c r="DW35" s="100">
        <v>0</v>
      </c>
      <c r="DX35" s="963"/>
      <c r="DY35" s="199"/>
      <c r="DZ35" s="100"/>
      <c r="EA35" s="199"/>
      <c r="EB35" s="98">
        <v>0</v>
      </c>
      <c r="EC35" s="101"/>
      <c r="ED35" s="961"/>
      <c r="EE35" s="61"/>
      <c r="EF35" s="61"/>
      <c r="EG35" s="61"/>
      <c r="EH35" s="61"/>
      <c r="EI35" s="61"/>
      <c r="EJ35" s="61"/>
      <c r="EK35" s="61"/>
      <c r="EL35" s="61"/>
      <c r="EM35" s="61"/>
    </row>
    <row r="36" spans="2:143" s="63" customFormat="1" ht="12.95" customHeight="1" x14ac:dyDescent="0.15">
      <c r="B36" s="1732"/>
      <c r="C36" s="978" t="s">
        <v>109</v>
      </c>
      <c r="D36" s="162"/>
      <c r="E36" s="163"/>
      <c r="F36" s="163"/>
      <c r="G36" s="163"/>
      <c r="H36" s="163"/>
      <c r="I36" s="163"/>
      <c r="J36" s="200"/>
      <c r="K36" s="85">
        <v>0</v>
      </c>
      <c r="L36" s="217"/>
      <c r="M36" s="163"/>
      <c r="N36" s="85">
        <v>0</v>
      </c>
      <c r="O36" s="163"/>
      <c r="P36" s="180"/>
      <c r="Q36" s="227">
        <v>0</v>
      </c>
      <c r="R36" s="162"/>
      <c r="S36" s="85">
        <v>0</v>
      </c>
      <c r="T36" s="163"/>
      <c r="U36" s="85">
        <v>0</v>
      </c>
      <c r="V36" s="163">
        <v>765</v>
      </c>
      <c r="W36" s="163"/>
      <c r="X36" s="85">
        <v>765</v>
      </c>
      <c r="Y36" s="163">
        <v>400</v>
      </c>
      <c r="Z36" s="85">
        <v>400</v>
      </c>
      <c r="AA36" s="180">
        <v>270</v>
      </c>
      <c r="AB36" s="85">
        <v>270</v>
      </c>
      <c r="AC36" s="217"/>
      <c r="AD36" s="180"/>
      <c r="AE36" s="227">
        <v>0</v>
      </c>
      <c r="AF36" s="162"/>
      <c r="AG36" s="163"/>
      <c r="AH36" s="163"/>
      <c r="AI36" s="85">
        <v>0</v>
      </c>
      <c r="AJ36" s="163">
        <v>224.05594405594405</v>
      </c>
      <c r="AK36" s="85">
        <v>224.05594405594405</v>
      </c>
      <c r="AL36" s="163"/>
      <c r="AM36" s="163">
        <v>900</v>
      </c>
      <c r="AN36" s="85">
        <v>900</v>
      </c>
      <c r="AO36" s="163"/>
      <c r="AP36" s="85">
        <v>0</v>
      </c>
      <c r="AQ36" s="163"/>
      <c r="AR36" s="163"/>
      <c r="AS36" s="163"/>
      <c r="AT36" s="217"/>
      <c r="AU36" s="85">
        <v>0</v>
      </c>
      <c r="AV36" s="163"/>
      <c r="AW36" s="85">
        <v>0</v>
      </c>
      <c r="AX36" s="163"/>
      <c r="AY36" s="163"/>
      <c r="AZ36" s="163"/>
      <c r="BA36" s="163"/>
      <c r="BB36" s="163"/>
      <c r="BC36" s="85">
        <v>0</v>
      </c>
      <c r="BD36" s="163"/>
      <c r="BE36" s="85">
        <v>0</v>
      </c>
      <c r="BF36" s="180"/>
      <c r="BG36" s="85">
        <v>0</v>
      </c>
      <c r="BH36" s="217"/>
      <c r="BI36" s="85">
        <v>0</v>
      </c>
      <c r="BJ36" s="163"/>
      <c r="BK36" s="85">
        <v>0</v>
      </c>
      <c r="BL36" s="163"/>
      <c r="BM36" s="85">
        <v>0</v>
      </c>
      <c r="BN36" s="163"/>
      <c r="BO36" s="85">
        <v>0</v>
      </c>
      <c r="BP36" s="163"/>
      <c r="BQ36" s="163"/>
      <c r="BR36" s="180"/>
      <c r="BS36" s="85">
        <v>0</v>
      </c>
      <c r="BT36" s="217"/>
      <c r="BU36" s="200"/>
      <c r="BV36" s="87">
        <v>0</v>
      </c>
      <c r="BW36" s="979"/>
      <c r="BX36" s="163"/>
      <c r="BY36" s="163"/>
      <c r="BZ36" s="163"/>
      <c r="CA36" s="85">
        <v>0</v>
      </c>
      <c r="CB36" s="163"/>
      <c r="CC36" s="85">
        <v>0</v>
      </c>
      <c r="CD36" s="163"/>
      <c r="CE36" s="163"/>
      <c r="CF36" s="85">
        <v>0</v>
      </c>
      <c r="CG36" s="163"/>
      <c r="CH36" s="85">
        <v>0</v>
      </c>
      <c r="CI36" s="980">
        <v>150</v>
      </c>
      <c r="CJ36" s="84">
        <v>150</v>
      </c>
      <c r="CK36" s="217">
        <v>501</v>
      </c>
      <c r="CL36" s="163"/>
      <c r="CM36" s="163">
        <v>150.77319587628867</v>
      </c>
      <c r="CN36" s="163"/>
      <c r="CO36" s="163"/>
      <c r="CP36" s="163"/>
      <c r="CQ36" s="85">
        <v>651.7731958762887</v>
      </c>
      <c r="CR36" s="163"/>
      <c r="CS36" s="85">
        <v>0</v>
      </c>
      <c r="CT36" s="85"/>
      <c r="CU36" s="163">
        <v>0</v>
      </c>
      <c r="CV36" s="85">
        <v>900</v>
      </c>
      <c r="CW36" s="85">
        <v>900</v>
      </c>
      <c r="CX36" s="217"/>
      <c r="CY36" s="85">
        <v>0</v>
      </c>
      <c r="CZ36" s="163"/>
      <c r="DA36" s="85">
        <v>0</v>
      </c>
      <c r="DB36" s="163">
        <v>583.01886792452842</v>
      </c>
      <c r="DC36" s="163">
        <v>360</v>
      </c>
      <c r="DD36" s="85">
        <v>943.01886792452842</v>
      </c>
      <c r="DE36" s="163">
        <v>188.57142857142856</v>
      </c>
      <c r="DF36" s="85">
        <v>188.57142857142856</v>
      </c>
      <c r="DG36" s="163">
        <v>168.75</v>
      </c>
      <c r="DH36" s="85">
        <v>168.75</v>
      </c>
      <c r="DI36" s="163"/>
      <c r="DJ36" s="85">
        <v>0</v>
      </c>
      <c r="DK36" s="85"/>
      <c r="DL36" s="87">
        <v>0</v>
      </c>
      <c r="DM36" s="979"/>
      <c r="DN36" s="163"/>
      <c r="DO36" s="163"/>
      <c r="DP36" s="163"/>
      <c r="DQ36" s="163"/>
      <c r="DR36" s="85">
        <v>0</v>
      </c>
      <c r="DS36" s="163"/>
      <c r="DT36" s="85">
        <v>0</v>
      </c>
      <c r="DU36" s="163"/>
      <c r="DV36" s="200"/>
      <c r="DW36" s="87">
        <v>0</v>
      </c>
      <c r="DX36" s="979"/>
      <c r="DY36" s="200"/>
      <c r="DZ36" s="87"/>
      <c r="EA36" s="200"/>
      <c r="EB36" s="85">
        <v>0</v>
      </c>
      <c r="EC36" s="88">
        <v>5561.1694364281902</v>
      </c>
      <c r="ED36" s="961"/>
      <c r="EE36" s="61"/>
      <c r="EF36" s="61"/>
      <c r="EG36" s="61"/>
      <c r="EH36" s="61"/>
      <c r="EI36" s="61"/>
      <c r="EJ36" s="61"/>
      <c r="EK36" s="61"/>
      <c r="EL36" s="61"/>
      <c r="EM36" s="61"/>
    </row>
    <row r="37" spans="2:143" s="63" customFormat="1" ht="12.95" customHeight="1" x14ac:dyDescent="0.15">
      <c r="B37" s="1731" t="s">
        <v>110</v>
      </c>
      <c r="C37" s="981" t="s">
        <v>57</v>
      </c>
      <c r="D37" s="164">
        <v>1729.1604050711192</v>
      </c>
      <c r="E37" s="165">
        <v>6426</v>
      </c>
      <c r="F37" s="165">
        <v>1193.1071428571429</v>
      </c>
      <c r="G37" s="165">
        <v>8385</v>
      </c>
      <c r="H37" s="165">
        <v>5466.1748936170206</v>
      </c>
      <c r="I37" s="165">
        <v>2529.6694214876034</v>
      </c>
      <c r="J37" s="201">
        <v>5542.5</v>
      </c>
      <c r="K37" s="44">
        <v>31271.611863032886</v>
      </c>
      <c r="L37" s="218">
        <v>2729.9781835811245</v>
      </c>
      <c r="M37" s="165">
        <v>0</v>
      </c>
      <c r="N37" s="44">
        <v>2729.9781835811245</v>
      </c>
      <c r="O37" s="165">
        <v>1091.5256410256409</v>
      </c>
      <c r="P37" s="181">
        <v>2014.6140463917525</v>
      </c>
      <c r="Q37" s="228">
        <v>3106.1396874173934</v>
      </c>
      <c r="R37" s="164">
        <v>5094.0521390374324</v>
      </c>
      <c r="S37" s="44">
        <v>5094.0521390374324</v>
      </c>
      <c r="T37" s="165">
        <v>7790.9337772310955</v>
      </c>
      <c r="U37" s="44">
        <v>7790.9337772310955</v>
      </c>
      <c r="V37" s="165">
        <v>6631.5</v>
      </c>
      <c r="W37" s="165">
        <v>4980</v>
      </c>
      <c r="X37" s="44">
        <v>11611.5</v>
      </c>
      <c r="Y37" s="165">
        <v>1003.448275862069</v>
      </c>
      <c r="Z37" s="44">
        <v>1003.448275862069</v>
      </c>
      <c r="AA37" s="181">
        <v>6180</v>
      </c>
      <c r="AB37" s="44">
        <v>6180</v>
      </c>
      <c r="AC37" s="218">
        <v>0</v>
      </c>
      <c r="AD37" s="181">
        <v>7350</v>
      </c>
      <c r="AE37" s="228">
        <v>7350</v>
      </c>
      <c r="AF37" s="164">
        <v>5586.3051643192493</v>
      </c>
      <c r="AG37" s="165">
        <v>7333.1315789473692</v>
      </c>
      <c r="AH37" s="165">
        <v>0</v>
      </c>
      <c r="AI37" s="44">
        <v>12919.436743266619</v>
      </c>
      <c r="AJ37" s="165">
        <v>10837.978229317852</v>
      </c>
      <c r="AK37" s="44">
        <v>10837.978229317852</v>
      </c>
      <c r="AL37" s="165">
        <v>7231.5</v>
      </c>
      <c r="AM37" s="165">
        <v>8009.25</v>
      </c>
      <c r="AN37" s="44">
        <v>15240.75</v>
      </c>
      <c r="AO37" s="165">
        <v>8638.2732265446193</v>
      </c>
      <c r="AP37" s="44">
        <v>8638.2732265446193</v>
      </c>
      <c r="AQ37" s="165">
        <v>2571.4285714285716</v>
      </c>
      <c r="AR37" s="165">
        <v>20785.365128218909</v>
      </c>
      <c r="AS37" s="165">
        <v>2771.8137254901962</v>
      </c>
      <c r="AT37" s="218">
        <v>4106.8751351351357</v>
      </c>
      <c r="AU37" s="44">
        <v>30235.482560272812</v>
      </c>
      <c r="AV37" s="165">
        <v>20714.850765306124</v>
      </c>
      <c r="AW37" s="44">
        <v>20714.850765306124</v>
      </c>
      <c r="AX37" s="165">
        <v>52758</v>
      </c>
      <c r="AY37" s="165">
        <v>105</v>
      </c>
      <c r="AZ37" s="165">
        <v>20899.283443708609</v>
      </c>
      <c r="BA37" s="165">
        <v>7557.65625</v>
      </c>
      <c r="BB37" s="165">
        <v>19449.623804600669</v>
      </c>
      <c r="BC37" s="44">
        <v>100769.56349830929</v>
      </c>
      <c r="BD37" s="165">
        <v>7628.3615384615377</v>
      </c>
      <c r="BE37" s="44">
        <v>7628.3615384615377</v>
      </c>
      <c r="BF37" s="181">
        <v>4312.5</v>
      </c>
      <c r="BG37" s="44">
        <v>4312.5</v>
      </c>
      <c r="BH37" s="218">
        <v>652.50000000000023</v>
      </c>
      <c r="BI37" s="44">
        <v>652.50000000000023</v>
      </c>
      <c r="BJ37" s="165">
        <v>202.5</v>
      </c>
      <c r="BK37" s="44">
        <v>202.5</v>
      </c>
      <c r="BL37" s="165">
        <v>1114.5</v>
      </c>
      <c r="BM37" s="44">
        <v>1114.5</v>
      </c>
      <c r="BN37" s="165">
        <v>1242.2222222222224</v>
      </c>
      <c r="BO37" s="44">
        <v>1242.2222222222224</v>
      </c>
      <c r="BP37" s="165">
        <v>395.32499999999999</v>
      </c>
      <c r="BQ37" s="165">
        <v>2242.5</v>
      </c>
      <c r="BR37" s="181">
        <v>1231.2750000000001</v>
      </c>
      <c r="BS37" s="44">
        <v>3869.1</v>
      </c>
      <c r="BT37" s="218">
        <v>4080.0000000000005</v>
      </c>
      <c r="BU37" s="201">
        <v>1695</v>
      </c>
      <c r="BV37" s="93">
        <v>5775</v>
      </c>
      <c r="BW37" s="321">
        <v>0</v>
      </c>
      <c r="BX37" s="165">
        <v>1395</v>
      </c>
      <c r="BY37" s="165">
        <v>0</v>
      </c>
      <c r="BZ37" s="165">
        <v>40</v>
      </c>
      <c r="CA37" s="44">
        <v>1435</v>
      </c>
      <c r="CB37" s="165">
        <v>696.36666666666645</v>
      </c>
      <c r="CC37" s="44">
        <v>696.36666666666645</v>
      </c>
      <c r="CD37" s="165">
        <v>1403.4926470588236</v>
      </c>
      <c r="CE37" s="165">
        <v>8312.3269469629959</v>
      </c>
      <c r="CF37" s="44">
        <v>9715.8195940218193</v>
      </c>
      <c r="CG37" s="165">
        <v>847.94117647058829</v>
      </c>
      <c r="CH37" s="44">
        <v>847.94117647058829</v>
      </c>
      <c r="CI37" s="977">
        <v>932.5</v>
      </c>
      <c r="CJ37" s="43">
        <v>932.5</v>
      </c>
      <c r="CK37" s="218">
        <v>16362</v>
      </c>
      <c r="CL37" s="165">
        <v>26154</v>
      </c>
      <c r="CM37" s="165">
        <v>18287.056701030928</v>
      </c>
      <c r="CN37" s="165">
        <v>10343.652651201326</v>
      </c>
      <c r="CO37" s="165">
        <v>900</v>
      </c>
      <c r="CP37" s="165">
        <v>0</v>
      </c>
      <c r="CQ37" s="44">
        <v>72046.709352232254</v>
      </c>
      <c r="CR37" s="165">
        <v>15</v>
      </c>
      <c r="CS37" s="44">
        <v>15</v>
      </c>
      <c r="CT37" s="44">
        <v>1309.95</v>
      </c>
      <c r="CU37" s="165">
        <v>1309.95</v>
      </c>
      <c r="CV37" s="44">
        <v>303.875</v>
      </c>
      <c r="CW37" s="44">
        <v>303.875</v>
      </c>
      <c r="CX37" s="218">
        <v>79.650000000000006</v>
      </c>
      <c r="CY37" s="44">
        <v>79.650000000000006</v>
      </c>
      <c r="CZ37" s="165">
        <v>9560.6262882171068</v>
      </c>
      <c r="DA37" s="44">
        <v>9560.6262882171068</v>
      </c>
      <c r="DB37" s="165">
        <v>4844.1893188359454</v>
      </c>
      <c r="DC37" s="165">
        <v>1432.7368421052631</v>
      </c>
      <c r="DD37" s="44">
        <v>6276.9261609412088</v>
      </c>
      <c r="DE37" s="165">
        <v>5416.8095238095229</v>
      </c>
      <c r="DF37" s="44">
        <v>5416.8095238095229</v>
      </c>
      <c r="DG37" s="165">
        <v>2913.625</v>
      </c>
      <c r="DH37" s="44">
        <v>2913.625</v>
      </c>
      <c r="DI37" s="165">
        <v>1896</v>
      </c>
      <c r="DJ37" s="44">
        <v>1896</v>
      </c>
      <c r="DK37" s="44">
        <v>3670.875</v>
      </c>
      <c r="DL37" s="93">
        <v>3670.875</v>
      </c>
      <c r="DM37" s="321">
        <v>52.5</v>
      </c>
      <c r="DN37" s="165">
        <v>85.5</v>
      </c>
      <c r="DO37" s="165">
        <v>33.75</v>
      </c>
      <c r="DP37" s="165">
        <v>135</v>
      </c>
      <c r="DQ37" s="165">
        <v>15</v>
      </c>
      <c r="DR37" s="44">
        <v>321.75</v>
      </c>
      <c r="DS37" s="165">
        <v>2584.8010633584404</v>
      </c>
      <c r="DT37" s="44">
        <v>2584.8010633584404</v>
      </c>
      <c r="DU37" s="165">
        <v>0</v>
      </c>
      <c r="DV37" s="201">
        <v>0</v>
      </c>
      <c r="DW37" s="93">
        <v>0</v>
      </c>
      <c r="DX37" s="321">
        <v>1612.5</v>
      </c>
      <c r="DY37" s="201">
        <v>627</v>
      </c>
      <c r="DZ37" s="93">
        <v>486</v>
      </c>
      <c r="EA37" s="201">
        <v>0</v>
      </c>
      <c r="EB37" s="44">
        <v>2725.5</v>
      </c>
      <c r="EC37" s="47">
        <v>423040.40753558069</v>
      </c>
      <c r="ED37" s="961"/>
      <c r="EE37" s="61"/>
      <c r="EF37" s="61"/>
      <c r="EG37" s="61"/>
      <c r="EH37" s="61"/>
      <c r="EI37" s="61"/>
      <c r="EJ37" s="61"/>
      <c r="EK37" s="61"/>
      <c r="EL37" s="61"/>
      <c r="EM37" s="61"/>
    </row>
    <row r="38" spans="2:143" s="63" customFormat="1" ht="12.95" customHeight="1" x14ac:dyDescent="0.15">
      <c r="B38" s="1732"/>
      <c r="C38" s="972" t="s">
        <v>111</v>
      </c>
      <c r="D38" s="274"/>
      <c r="E38" s="973"/>
      <c r="F38" s="973"/>
      <c r="G38" s="973">
        <v>1800</v>
      </c>
      <c r="H38" s="973">
        <v>719.16000000000008</v>
      </c>
      <c r="I38" s="973">
        <v>227.60330578512398</v>
      </c>
      <c r="J38" s="277"/>
      <c r="K38" s="117">
        <v>2746.763305785124</v>
      </c>
      <c r="L38" s="279"/>
      <c r="M38" s="973"/>
      <c r="N38" s="117">
        <v>0</v>
      </c>
      <c r="O38" s="973">
        <v>161.53846153846152</v>
      </c>
      <c r="P38" s="275"/>
      <c r="Q38" s="280">
        <v>161.53846153846152</v>
      </c>
      <c r="R38" s="274"/>
      <c r="S38" s="117">
        <v>0</v>
      </c>
      <c r="T38" s="973"/>
      <c r="U38" s="117">
        <v>0</v>
      </c>
      <c r="V38" s="973"/>
      <c r="W38" s="973"/>
      <c r="X38" s="117">
        <v>0</v>
      </c>
      <c r="Y38" s="973"/>
      <c r="Z38" s="117">
        <v>0</v>
      </c>
      <c r="AA38" s="275"/>
      <c r="AB38" s="117">
        <v>0</v>
      </c>
      <c r="AC38" s="279"/>
      <c r="AD38" s="275">
        <v>1860</v>
      </c>
      <c r="AE38" s="280">
        <v>1860</v>
      </c>
      <c r="AF38" s="274"/>
      <c r="AG38" s="973">
        <v>31.052631578947366</v>
      </c>
      <c r="AH38" s="973"/>
      <c r="AI38" s="117">
        <v>31.052631578947366</v>
      </c>
      <c r="AJ38" s="973"/>
      <c r="AK38" s="117">
        <v>0</v>
      </c>
      <c r="AL38" s="973"/>
      <c r="AM38" s="973">
        <v>150</v>
      </c>
      <c r="AN38" s="117">
        <v>150</v>
      </c>
      <c r="AO38" s="973">
        <v>288.9473684210526</v>
      </c>
      <c r="AP38" s="117">
        <v>288.9473684210526</v>
      </c>
      <c r="AQ38" s="973">
        <v>449.99999999999994</v>
      </c>
      <c r="AR38" s="973"/>
      <c r="AS38" s="973"/>
      <c r="AT38" s="279"/>
      <c r="AU38" s="117">
        <v>449.99999999999994</v>
      </c>
      <c r="AV38" s="973">
        <v>528.79783163265301</v>
      </c>
      <c r="AW38" s="117">
        <v>528.79783163265301</v>
      </c>
      <c r="AX38" s="973"/>
      <c r="AY38" s="973"/>
      <c r="AZ38" s="973">
        <v>1662.8648227502922</v>
      </c>
      <c r="BA38" s="973">
        <v>230.625</v>
      </c>
      <c r="BB38" s="973">
        <v>1096.2160765055569</v>
      </c>
      <c r="BC38" s="117">
        <v>2989.7058992558491</v>
      </c>
      <c r="BD38" s="973">
        <v>2274.25</v>
      </c>
      <c r="BE38" s="117">
        <v>2274.25</v>
      </c>
      <c r="BF38" s="275">
        <v>315</v>
      </c>
      <c r="BG38" s="117">
        <v>315</v>
      </c>
      <c r="BH38" s="279"/>
      <c r="BI38" s="117">
        <v>0</v>
      </c>
      <c r="BJ38" s="973">
        <v>45</v>
      </c>
      <c r="BK38" s="117">
        <v>45</v>
      </c>
      <c r="BL38" s="973"/>
      <c r="BM38" s="117">
        <v>0</v>
      </c>
      <c r="BN38" s="973"/>
      <c r="BO38" s="117">
        <v>0</v>
      </c>
      <c r="BP38" s="973"/>
      <c r="BQ38" s="973">
        <v>352.5</v>
      </c>
      <c r="BR38" s="275"/>
      <c r="BS38" s="117">
        <v>352.5</v>
      </c>
      <c r="BT38" s="279"/>
      <c r="BU38" s="277">
        <v>540</v>
      </c>
      <c r="BV38" s="119">
        <v>540</v>
      </c>
      <c r="BW38" s="974"/>
      <c r="BX38" s="973"/>
      <c r="BY38" s="973"/>
      <c r="BZ38" s="973"/>
      <c r="CA38" s="117">
        <v>0</v>
      </c>
      <c r="CB38" s="973">
        <v>506.99999999999989</v>
      </c>
      <c r="CC38" s="117">
        <v>506.99999999999989</v>
      </c>
      <c r="CD38" s="973"/>
      <c r="CE38" s="973">
        <v>1010.3571428571427</v>
      </c>
      <c r="CF38" s="117">
        <v>1010.3571428571427</v>
      </c>
      <c r="CG38" s="973">
        <v>180.88235294117649</v>
      </c>
      <c r="CH38" s="117">
        <v>180.88235294117649</v>
      </c>
      <c r="CI38" s="975">
        <v>45</v>
      </c>
      <c r="CJ38" s="116">
        <v>45</v>
      </c>
      <c r="CK38" s="279">
        <v>6364.5</v>
      </c>
      <c r="CL38" s="973"/>
      <c r="CM38" s="973">
        <v>755.06443298969066</v>
      </c>
      <c r="CN38" s="973">
        <v>1679.8260149130074</v>
      </c>
      <c r="CO38" s="973"/>
      <c r="CP38" s="973"/>
      <c r="CQ38" s="117">
        <v>8799.3904479026969</v>
      </c>
      <c r="CR38" s="973"/>
      <c r="CS38" s="117">
        <v>0</v>
      </c>
      <c r="CT38" s="117">
        <v>315</v>
      </c>
      <c r="CU38" s="973">
        <v>315</v>
      </c>
      <c r="CV38" s="117"/>
      <c r="CW38" s="117">
        <v>0</v>
      </c>
      <c r="CX38" s="279"/>
      <c r="CY38" s="117">
        <v>0</v>
      </c>
      <c r="CZ38" s="973">
        <v>362.53521126760563</v>
      </c>
      <c r="DA38" s="117">
        <v>362.53521126760563</v>
      </c>
      <c r="DB38" s="973">
        <v>492.71186440677957</v>
      </c>
      <c r="DC38" s="973"/>
      <c r="DD38" s="117">
        <v>492.71186440677957</v>
      </c>
      <c r="DE38" s="973"/>
      <c r="DF38" s="117">
        <v>0</v>
      </c>
      <c r="DG38" s="973">
        <v>262.5</v>
      </c>
      <c r="DH38" s="117">
        <v>262.5</v>
      </c>
      <c r="DI38" s="973">
        <v>30</v>
      </c>
      <c r="DJ38" s="117">
        <v>30</v>
      </c>
      <c r="DK38" s="117"/>
      <c r="DL38" s="119">
        <v>0</v>
      </c>
      <c r="DM38" s="974"/>
      <c r="DN38" s="973"/>
      <c r="DO38" s="973"/>
      <c r="DP38" s="973"/>
      <c r="DQ38" s="973"/>
      <c r="DR38" s="117">
        <v>0</v>
      </c>
      <c r="DS38" s="973"/>
      <c r="DT38" s="117">
        <v>0</v>
      </c>
      <c r="DU38" s="973"/>
      <c r="DV38" s="277"/>
      <c r="DW38" s="119">
        <v>0</v>
      </c>
      <c r="DX38" s="974"/>
      <c r="DY38" s="277"/>
      <c r="DZ38" s="119"/>
      <c r="EA38" s="277"/>
      <c r="EB38" s="117">
        <v>0</v>
      </c>
      <c r="EC38" s="120">
        <v>24738.932517587491</v>
      </c>
      <c r="ED38" s="961"/>
      <c r="EE38" s="61"/>
      <c r="EF38" s="61"/>
      <c r="EG38" s="61"/>
      <c r="EH38" s="61"/>
      <c r="EI38" s="61"/>
      <c r="EJ38" s="61"/>
      <c r="EK38" s="61"/>
      <c r="EL38" s="61"/>
      <c r="EM38" s="61"/>
    </row>
    <row r="39" spans="2:143" s="63" customFormat="1" ht="12.95" customHeight="1" x14ac:dyDescent="0.15">
      <c r="B39" s="1732"/>
      <c r="C39" s="962" t="s">
        <v>112</v>
      </c>
      <c r="D39" s="160">
        <v>151.08333333333331</v>
      </c>
      <c r="E39" s="161">
        <v>1510.5</v>
      </c>
      <c r="F39" s="161">
        <v>348.21428571428572</v>
      </c>
      <c r="G39" s="161">
        <v>600</v>
      </c>
      <c r="H39" s="161">
        <v>592.79999999999995</v>
      </c>
      <c r="I39" s="161">
        <v>960.74380165289267</v>
      </c>
      <c r="J39" s="199">
        <v>3090</v>
      </c>
      <c r="K39" s="98">
        <v>7253.3414207005117</v>
      </c>
      <c r="L39" s="216">
        <v>1001.7032967032967</v>
      </c>
      <c r="M39" s="161"/>
      <c r="N39" s="98">
        <v>1001.7032967032967</v>
      </c>
      <c r="O39" s="161">
        <v>62.59615384615384</v>
      </c>
      <c r="P39" s="179">
        <v>290.93750000000006</v>
      </c>
      <c r="Q39" s="226">
        <v>353.53365384615392</v>
      </c>
      <c r="R39" s="160">
        <v>157.27941176470588</v>
      </c>
      <c r="S39" s="98">
        <v>157.27941176470588</v>
      </c>
      <c r="T39" s="161"/>
      <c r="U39" s="98">
        <v>0</v>
      </c>
      <c r="V39" s="161">
        <v>3144</v>
      </c>
      <c r="W39" s="161"/>
      <c r="X39" s="98">
        <v>3144</v>
      </c>
      <c r="Y39" s="161"/>
      <c r="Z39" s="98">
        <v>0</v>
      </c>
      <c r="AA39" s="179"/>
      <c r="AB39" s="98">
        <v>0</v>
      </c>
      <c r="AC39" s="216"/>
      <c r="AD39" s="179">
        <v>1552.5</v>
      </c>
      <c r="AE39" s="226">
        <v>1552.5</v>
      </c>
      <c r="AF39" s="160">
        <v>307.16666666666669</v>
      </c>
      <c r="AG39" s="161">
        <v>203.94736842105266</v>
      </c>
      <c r="AH39" s="161"/>
      <c r="AI39" s="98">
        <v>511.11403508771934</v>
      </c>
      <c r="AJ39" s="161"/>
      <c r="AK39" s="98">
        <v>0</v>
      </c>
      <c r="AL39" s="161">
        <v>2445</v>
      </c>
      <c r="AM39" s="161">
        <v>2145</v>
      </c>
      <c r="AN39" s="98">
        <v>4590</v>
      </c>
      <c r="AO39" s="161"/>
      <c r="AP39" s="98">
        <v>0</v>
      </c>
      <c r="AQ39" s="161">
        <v>487.5</v>
      </c>
      <c r="AR39" s="161">
        <v>6231.3322402021395</v>
      </c>
      <c r="AS39" s="161"/>
      <c r="AT39" s="216">
        <v>437.83783783783792</v>
      </c>
      <c r="AU39" s="98">
        <v>7156.6700780399769</v>
      </c>
      <c r="AV39" s="161">
        <v>6633.5491071428569</v>
      </c>
      <c r="AW39" s="98">
        <v>6633.5491071428569</v>
      </c>
      <c r="AX39" s="161">
        <v>18750</v>
      </c>
      <c r="AY39" s="161"/>
      <c r="AZ39" s="161">
        <v>8387.8889754577322</v>
      </c>
      <c r="BA39" s="161">
        <v>80.624999999999986</v>
      </c>
      <c r="BB39" s="161">
        <v>682.91225122770754</v>
      </c>
      <c r="BC39" s="98">
        <v>27901.426226685438</v>
      </c>
      <c r="BD39" s="161">
        <v>2841.5</v>
      </c>
      <c r="BE39" s="98">
        <v>2841.5</v>
      </c>
      <c r="BF39" s="179">
        <v>450</v>
      </c>
      <c r="BG39" s="98">
        <v>450</v>
      </c>
      <c r="BH39" s="216">
        <v>652.50000000000023</v>
      </c>
      <c r="BI39" s="98">
        <v>652.50000000000023</v>
      </c>
      <c r="BJ39" s="161">
        <v>60</v>
      </c>
      <c r="BK39" s="98">
        <v>60</v>
      </c>
      <c r="BL39" s="161"/>
      <c r="BM39" s="98">
        <v>0</v>
      </c>
      <c r="BN39" s="161">
        <v>1242.2222222222224</v>
      </c>
      <c r="BO39" s="98">
        <v>1242.2222222222224</v>
      </c>
      <c r="BP39" s="161"/>
      <c r="BQ39" s="161">
        <v>165</v>
      </c>
      <c r="BR39" s="179"/>
      <c r="BS39" s="98">
        <v>165</v>
      </c>
      <c r="BT39" s="216"/>
      <c r="BU39" s="199">
        <v>150</v>
      </c>
      <c r="BV39" s="100">
        <v>150</v>
      </c>
      <c r="BW39" s="963"/>
      <c r="BX39" s="161">
        <v>795</v>
      </c>
      <c r="BY39" s="161"/>
      <c r="BZ39" s="161"/>
      <c r="CA39" s="98">
        <v>795</v>
      </c>
      <c r="CB39" s="161"/>
      <c r="CC39" s="98">
        <v>0</v>
      </c>
      <c r="CD39" s="161"/>
      <c r="CE39" s="161">
        <v>2315.9313725490197</v>
      </c>
      <c r="CF39" s="98">
        <v>2315.9313725490197</v>
      </c>
      <c r="CG39" s="161">
        <v>449.99999999999994</v>
      </c>
      <c r="CH39" s="98">
        <v>449.99999999999994</v>
      </c>
      <c r="CI39" s="964"/>
      <c r="CJ39" s="97">
        <v>0</v>
      </c>
      <c r="CK39" s="216">
        <v>2415</v>
      </c>
      <c r="CL39" s="161">
        <v>8670</v>
      </c>
      <c r="CM39" s="161">
        <v>2376.0309278350514</v>
      </c>
      <c r="CN39" s="161">
        <v>819.40762220381112</v>
      </c>
      <c r="CO39" s="161"/>
      <c r="CP39" s="161"/>
      <c r="CQ39" s="98">
        <v>14280.438550038862</v>
      </c>
      <c r="CR39" s="161"/>
      <c r="CS39" s="98">
        <v>0</v>
      </c>
      <c r="CT39" s="98">
        <v>300</v>
      </c>
      <c r="CU39" s="161">
        <v>300</v>
      </c>
      <c r="CV39" s="98"/>
      <c r="CW39" s="98">
        <v>0</v>
      </c>
      <c r="CX39" s="216"/>
      <c r="CY39" s="98">
        <v>0</v>
      </c>
      <c r="CZ39" s="161">
        <v>1027.4999999999998</v>
      </c>
      <c r="DA39" s="98">
        <v>1027.4999999999998</v>
      </c>
      <c r="DB39" s="161">
        <v>87.452830188679258</v>
      </c>
      <c r="DC39" s="161">
        <v>347.36842105263156</v>
      </c>
      <c r="DD39" s="98">
        <v>434.82125124131085</v>
      </c>
      <c r="DE39" s="161">
        <v>2290</v>
      </c>
      <c r="DF39" s="98">
        <v>2290</v>
      </c>
      <c r="DG39" s="161">
        <v>1013</v>
      </c>
      <c r="DH39" s="98">
        <v>1013</v>
      </c>
      <c r="DI39" s="161"/>
      <c r="DJ39" s="98">
        <v>0</v>
      </c>
      <c r="DK39" s="98"/>
      <c r="DL39" s="100">
        <v>0</v>
      </c>
      <c r="DM39" s="963"/>
      <c r="DN39" s="161"/>
      <c r="DO39" s="161"/>
      <c r="DP39" s="161"/>
      <c r="DQ39" s="161"/>
      <c r="DR39" s="98">
        <v>0</v>
      </c>
      <c r="DS39" s="161"/>
      <c r="DT39" s="98">
        <v>0</v>
      </c>
      <c r="DU39" s="161"/>
      <c r="DV39" s="199"/>
      <c r="DW39" s="100">
        <v>0</v>
      </c>
      <c r="DX39" s="963">
        <v>1192.5</v>
      </c>
      <c r="DY39" s="199"/>
      <c r="DZ39" s="100">
        <v>180</v>
      </c>
      <c r="EA39" s="199"/>
      <c r="EB39" s="98">
        <v>1372.5</v>
      </c>
      <c r="EC39" s="101">
        <v>90095.530626022068</v>
      </c>
      <c r="ED39" s="961"/>
      <c r="EE39" s="61"/>
      <c r="EF39" s="61"/>
      <c r="EG39" s="61"/>
      <c r="EH39" s="61"/>
      <c r="EI39" s="61"/>
      <c r="EJ39" s="61"/>
      <c r="EK39" s="61"/>
      <c r="EL39" s="61"/>
      <c r="EM39" s="61"/>
    </row>
    <row r="40" spans="2:143" s="63" customFormat="1" ht="12.95" customHeight="1" x14ac:dyDescent="0.15">
      <c r="B40" s="1732"/>
      <c r="C40" s="962" t="s">
        <v>113</v>
      </c>
      <c r="D40" s="160"/>
      <c r="E40" s="161">
        <v>330</v>
      </c>
      <c r="F40" s="161"/>
      <c r="G40" s="161"/>
      <c r="H40" s="161"/>
      <c r="I40" s="161"/>
      <c r="J40" s="199">
        <v>900</v>
      </c>
      <c r="K40" s="98">
        <v>1230</v>
      </c>
      <c r="L40" s="216">
        <v>150</v>
      </c>
      <c r="M40" s="161"/>
      <c r="N40" s="98">
        <v>150</v>
      </c>
      <c r="O40" s="161"/>
      <c r="P40" s="179"/>
      <c r="Q40" s="226">
        <v>0</v>
      </c>
      <c r="R40" s="160">
        <v>192</v>
      </c>
      <c r="S40" s="98">
        <v>192</v>
      </c>
      <c r="T40" s="161"/>
      <c r="U40" s="98">
        <v>0</v>
      </c>
      <c r="V40" s="161">
        <v>885</v>
      </c>
      <c r="W40" s="161">
        <v>900</v>
      </c>
      <c r="X40" s="98">
        <v>1785</v>
      </c>
      <c r="Y40" s="161"/>
      <c r="Z40" s="98">
        <v>0</v>
      </c>
      <c r="AA40" s="179"/>
      <c r="AB40" s="98">
        <v>0</v>
      </c>
      <c r="AC40" s="216"/>
      <c r="AD40" s="179"/>
      <c r="AE40" s="226">
        <v>0</v>
      </c>
      <c r="AF40" s="160"/>
      <c r="AG40" s="161"/>
      <c r="AH40" s="161"/>
      <c r="AI40" s="98">
        <v>0</v>
      </c>
      <c r="AJ40" s="161"/>
      <c r="AK40" s="98">
        <v>0</v>
      </c>
      <c r="AL40" s="161">
        <v>1170</v>
      </c>
      <c r="AM40" s="161">
        <v>1020</v>
      </c>
      <c r="AN40" s="98">
        <v>2190</v>
      </c>
      <c r="AO40" s="161">
        <v>288.9473684210526</v>
      </c>
      <c r="AP40" s="98">
        <v>288.9473684210526</v>
      </c>
      <c r="AQ40" s="161">
        <v>375</v>
      </c>
      <c r="AR40" s="161">
        <v>899.6052631578948</v>
      </c>
      <c r="AS40" s="161"/>
      <c r="AT40" s="216"/>
      <c r="AU40" s="98">
        <v>1274.6052631578948</v>
      </c>
      <c r="AV40" s="161">
        <v>2547.142538265306</v>
      </c>
      <c r="AW40" s="98">
        <v>2547.142538265306</v>
      </c>
      <c r="AX40" s="161"/>
      <c r="AY40" s="161"/>
      <c r="AZ40" s="161">
        <v>75.882352941176464</v>
      </c>
      <c r="BA40" s="161">
        <v>2650.78125</v>
      </c>
      <c r="BB40" s="161">
        <v>488.39622641509436</v>
      </c>
      <c r="BC40" s="98">
        <v>3215.0598293562707</v>
      </c>
      <c r="BD40" s="161">
        <v>30</v>
      </c>
      <c r="BE40" s="98">
        <v>30</v>
      </c>
      <c r="BF40" s="179"/>
      <c r="BG40" s="98">
        <v>0</v>
      </c>
      <c r="BH40" s="216"/>
      <c r="BI40" s="98">
        <v>0</v>
      </c>
      <c r="BJ40" s="161"/>
      <c r="BK40" s="98">
        <v>0</v>
      </c>
      <c r="BL40" s="161"/>
      <c r="BM40" s="98">
        <v>0</v>
      </c>
      <c r="BN40" s="161"/>
      <c r="BO40" s="98">
        <v>0</v>
      </c>
      <c r="BP40" s="161"/>
      <c r="BQ40" s="161">
        <v>82.5</v>
      </c>
      <c r="BR40" s="179"/>
      <c r="BS40" s="98">
        <v>82.5</v>
      </c>
      <c r="BT40" s="216"/>
      <c r="BU40" s="199"/>
      <c r="BV40" s="100">
        <v>0</v>
      </c>
      <c r="BW40" s="963"/>
      <c r="BX40" s="161"/>
      <c r="BY40" s="161"/>
      <c r="BZ40" s="161"/>
      <c r="CA40" s="98">
        <v>0</v>
      </c>
      <c r="CB40" s="161"/>
      <c r="CC40" s="98">
        <v>0</v>
      </c>
      <c r="CD40" s="161"/>
      <c r="CE40" s="161">
        <v>262.05882352941171</v>
      </c>
      <c r="CF40" s="98">
        <v>262.05882352941171</v>
      </c>
      <c r="CG40" s="161"/>
      <c r="CH40" s="98">
        <v>0</v>
      </c>
      <c r="CI40" s="964"/>
      <c r="CJ40" s="97">
        <v>0</v>
      </c>
      <c r="CK40" s="216"/>
      <c r="CL40" s="161">
        <v>3705</v>
      </c>
      <c r="CM40" s="161">
        <v>6674.2268041237112</v>
      </c>
      <c r="CN40" s="161">
        <v>2485.8429991714993</v>
      </c>
      <c r="CO40" s="161"/>
      <c r="CP40" s="161"/>
      <c r="CQ40" s="98">
        <v>12865.06980329521</v>
      </c>
      <c r="CR40" s="161"/>
      <c r="CS40" s="98">
        <v>0</v>
      </c>
      <c r="CT40" s="98">
        <v>85.950000000000017</v>
      </c>
      <c r="CU40" s="161">
        <v>85.950000000000017</v>
      </c>
      <c r="CV40" s="98"/>
      <c r="CW40" s="98">
        <v>0</v>
      </c>
      <c r="CX40" s="216"/>
      <c r="CY40" s="98">
        <v>0</v>
      </c>
      <c r="CZ40" s="161">
        <v>2216.0093610443146</v>
      </c>
      <c r="DA40" s="98">
        <v>2216.0093610443146</v>
      </c>
      <c r="DB40" s="161"/>
      <c r="DC40" s="161"/>
      <c r="DD40" s="98">
        <v>0</v>
      </c>
      <c r="DE40" s="161"/>
      <c r="DF40" s="98">
        <v>0</v>
      </c>
      <c r="DG40" s="161"/>
      <c r="DH40" s="98">
        <v>0</v>
      </c>
      <c r="DI40" s="161"/>
      <c r="DJ40" s="98">
        <v>0</v>
      </c>
      <c r="DK40" s="98"/>
      <c r="DL40" s="100">
        <v>0</v>
      </c>
      <c r="DM40" s="963"/>
      <c r="DN40" s="161">
        <v>10.5</v>
      </c>
      <c r="DO40" s="161"/>
      <c r="DP40" s="161"/>
      <c r="DQ40" s="161"/>
      <c r="DR40" s="98">
        <v>10.5</v>
      </c>
      <c r="DS40" s="161"/>
      <c r="DT40" s="98">
        <v>0</v>
      </c>
      <c r="DU40" s="161"/>
      <c r="DV40" s="199"/>
      <c r="DW40" s="100">
        <v>0</v>
      </c>
      <c r="DX40" s="963"/>
      <c r="DY40" s="199"/>
      <c r="DZ40" s="100"/>
      <c r="EA40" s="199"/>
      <c r="EB40" s="98">
        <v>0</v>
      </c>
      <c r="EC40" s="101">
        <v>28424.84298706946</v>
      </c>
      <c r="ED40" s="961"/>
      <c r="EE40" s="61"/>
      <c r="EF40" s="61"/>
      <c r="EG40" s="61"/>
      <c r="EH40" s="61"/>
      <c r="EI40" s="61"/>
      <c r="EJ40" s="61"/>
      <c r="EK40" s="61"/>
      <c r="EL40" s="61"/>
      <c r="EM40" s="61"/>
    </row>
    <row r="41" spans="2:143" s="63" customFormat="1" ht="12.95" customHeight="1" x14ac:dyDescent="0.15">
      <c r="B41" s="1732"/>
      <c r="C41" s="962" t="s">
        <v>114</v>
      </c>
      <c r="D41" s="160">
        <v>339.48979591836735</v>
      </c>
      <c r="E41" s="161">
        <v>7.5</v>
      </c>
      <c r="F41" s="161">
        <v>110.25</v>
      </c>
      <c r="G41" s="161">
        <v>3210</v>
      </c>
      <c r="H41" s="161">
        <v>3617.5404255319149</v>
      </c>
      <c r="I41" s="161">
        <v>635.95041322314046</v>
      </c>
      <c r="J41" s="199"/>
      <c r="K41" s="98">
        <v>7920.7306346734231</v>
      </c>
      <c r="L41" s="216">
        <v>513.75</v>
      </c>
      <c r="M41" s="161"/>
      <c r="N41" s="98">
        <v>513.75</v>
      </c>
      <c r="O41" s="161">
        <v>668.27884615384608</v>
      </c>
      <c r="P41" s="179">
        <v>1436.9072164948452</v>
      </c>
      <c r="Q41" s="226">
        <v>2105.1860626486914</v>
      </c>
      <c r="R41" s="160">
        <v>1377</v>
      </c>
      <c r="S41" s="98">
        <v>1377</v>
      </c>
      <c r="T41" s="161">
        <v>5203.036908743431</v>
      </c>
      <c r="U41" s="98">
        <v>5203.036908743431</v>
      </c>
      <c r="V41" s="161">
        <v>540</v>
      </c>
      <c r="W41" s="161">
        <v>3120</v>
      </c>
      <c r="X41" s="98">
        <v>3660</v>
      </c>
      <c r="Y41" s="161">
        <v>206.89655172413794</v>
      </c>
      <c r="Z41" s="98">
        <v>206.89655172413794</v>
      </c>
      <c r="AA41" s="179">
        <v>4597.5</v>
      </c>
      <c r="AB41" s="98">
        <v>4597.5</v>
      </c>
      <c r="AC41" s="216"/>
      <c r="AD41" s="179">
        <v>1312.5</v>
      </c>
      <c r="AE41" s="226">
        <v>1312.5</v>
      </c>
      <c r="AF41" s="160">
        <v>2496.272300469484</v>
      </c>
      <c r="AG41" s="161">
        <v>2589.2105263157896</v>
      </c>
      <c r="AH41" s="161"/>
      <c r="AI41" s="98">
        <v>5085.4828267852736</v>
      </c>
      <c r="AJ41" s="161"/>
      <c r="AK41" s="98">
        <v>0</v>
      </c>
      <c r="AL41" s="161"/>
      <c r="AM41" s="161"/>
      <c r="AN41" s="98">
        <v>0</v>
      </c>
      <c r="AO41" s="161">
        <v>1349.6670480549196</v>
      </c>
      <c r="AP41" s="98">
        <v>1349.6670480549196</v>
      </c>
      <c r="AQ41" s="161"/>
      <c r="AR41" s="161">
        <v>8216.338906510402</v>
      </c>
      <c r="AS41" s="161"/>
      <c r="AT41" s="216">
        <v>2576.6270270270275</v>
      </c>
      <c r="AU41" s="98">
        <v>10792.965933537429</v>
      </c>
      <c r="AV41" s="161">
        <v>5062.6664540816328</v>
      </c>
      <c r="AW41" s="98">
        <v>5062.6664540816328</v>
      </c>
      <c r="AX41" s="161">
        <v>18408</v>
      </c>
      <c r="AY41" s="161"/>
      <c r="AZ41" s="161">
        <v>2554.649006622516</v>
      </c>
      <c r="BA41" s="161">
        <v>1959.375</v>
      </c>
      <c r="BB41" s="161">
        <v>1926.3097699663995</v>
      </c>
      <c r="BC41" s="98">
        <v>24848.333776588915</v>
      </c>
      <c r="BD41" s="161">
        <v>2350.2884615384614</v>
      </c>
      <c r="BE41" s="98">
        <v>2350.2884615384614</v>
      </c>
      <c r="BF41" s="179">
        <v>562.5</v>
      </c>
      <c r="BG41" s="98">
        <v>562.5</v>
      </c>
      <c r="BH41" s="216"/>
      <c r="BI41" s="98">
        <v>0</v>
      </c>
      <c r="BJ41" s="161"/>
      <c r="BK41" s="98">
        <v>0</v>
      </c>
      <c r="BL41" s="161">
        <v>439.5</v>
      </c>
      <c r="BM41" s="98">
        <v>439.5</v>
      </c>
      <c r="BN41" s="161"/>
      <c r="BO41" s="98">
        <v>0</v>
      </c>
      <c r="BP41" s="161"/>
      <c r="BQ41" s="161">
        <v>75</v>
      </c>
      <c r="BR41" s="179"/>
      <c r="BS41" s="98">
        <v>75</v>
      </c>
      <c r="BT41" s="216">
        <v>4080.0000000000005</v>
      </c>
      <c r="BU41" s="199">
        <v>30</v>
      </c>
      <c r="BV41" s="100">
        <v>4110</v>
      </c>
      <c r="BW41" s="963"/>
      <c r="BX41" s="161"/>
      <c r="BY41" s="161"/>
      <c r="BZ41" s="161">
        <v>40</v>
      </c>
      <c r="CA41" s="98">
        <v>40</v>
      </c>
      <c r="CB41" s="161"/>
      <c r="CC41" s="98">
        <v>0</v>
      </c>
      <c r="CD41" s="161">
        <v>89.117647058823536</v>
      </c>
      <c r="CE41" s="161">
        <v>1828.3101033834587</v>
      </c>
      <c r="CF41" s="98">
        <v>1917.4277504422821</v>
      </c>
      <c r="CG41" s="161"/>
      <c r="CH41" s="98">
        <v>0</v>
      </c>
      <c r="CI41" s="964">
        <v>733.75</v>
      </c>
      <c r="CJ41" s="97">
        <v>733.75</v>
      </c>
      <c r="CK41" s="216">
        <v>3667.5</v>
      </c>
      <c r="CL41" s="161">
        <v>10710</v>
      </c>
      <c r="CM41" s="161">
        <v>5915.6288659793818</v>
      </c>
      <c r="CN41" s="161">
        <v>1599.5443247721626</v>
      </c>
      <c r="CO41" s="161">
        <v>900</v>
      </c>
      <c r="CP41" s="161"/>
      <c r="CQ41" s="98">
        <v>22792.673190751546</v>
      </c>
      <c r="CR41" s="161"/>
      <c r="CS41" s="98">
        <v>0</v>
      </c>
      <c r="CT41" s="98">
        <v>609</v>
      </c>
      <c r="CU41" s="161">
        <v>609</v>
      </c>
      <c r="CV41" s="98">
        <v>81.824999999999989</v>
      </c>
      <c r="CW41" s="98">
        <v>81.824999999999989</v>
      </c>
      <c r="CX41" s="216">
        <v>66.150000000000006</v>
      </c>
      <c r="CY41" s="98">
        <v>66.150000000000006</v>
      </c>
      <c r="CZ41" s="161">
        <v>1019.7732737890758</v>
      </c>
      <c r="DA41" s="98">
        <v>1019.7732737890758</v>
      </c>
      <c r="DB41" s="161">
        <v>1658.9318835944996</v>
      </c>
      <c r="DC41" s="161">
        <v>185.36842105263159</v>
      </c>
      <c r="DD41" s="98">
        <v>1844.3003046471313</v>
      </c>
      <c r="DE41" s="161">
        <v>598.58035714285711</v>
      </c>
      <c r="DF41" s="98">
        <v>598.58035714285711</v>
      </c>
      <c r="DG41" s="161">
        <v>858.125</v>
      </c>
      <c r="DH41" s="98">
        <v>858.125</v>
      </c>
      <c r="DI41" s="161">
        <v>501</v>
      </c>
      <c r="DJ41" s="98">
        <v>501</v>
      </c>
      <c r="DK41" s="98">
        <v>2583.5454545454545</v>
      </c>
      <c r="DL41" s="100">
        <v>2583.5454545454545</v>
      </c>
      <c r="DM41" s="963">
        <v>30</v>
      </c>
      <c r="DN41" s="161">
        <v>45</v>
      </c>
      <c r="DO41" s="161">
        <v>33.75</v>
      </c>
      <c r="DP41" s="161"/>
      <c r="DQ41" s="161"/>
      <c r="DR41" s="98">
        <v>108.75</v>
      </c>
      <c r="DS41" s="161">
        <v>247.42622950819671</v>
      </c>
      <c r="DT41" s="98">
        <v>247.42622950819671</v>
      </c>
      <c r="DU41" s="161"/>
      <c r="DV41" s="199"/>
      <c r="DW41" s="100">
        <v>0</v>
      </c>
      <c r="DX41" s="963"/>
      <c r="DY41" s="199">
        <v>627</v>
      </c>
      <c r="DZ41" s="100"/>
      <c r="EA41" s="199"/>
      <c r="EB41" s="98">
        <v>627</v>
      </c>
      <c r="EC41" s="101">
        <v>116202.33121920285</v>
      </c>
      <c r="ED41" s="961"/>
      <c r="EE41" s="61"/>
      <c r="EF41" s="61"/>
      <c r="EG41" s="61"/>
      <c r="EH41" s="61"/>
      <c r="EI41" s="61"/>
      <c r="EJ41" s="61"/>
      <c r="EK41" s="61"/>
      <c r="EL41" s="61"/>
      <c r="EM41" s="61"/>
    </row>
    <row r="42" spans="2:143" s="63" customFormat="1" ht="12.95" customHeight="1" x14ac:dyDescent="0.15">
      <c r="B42" s="1732"/>
      <c r="C42" s="962" t="s">
        <v>635</v>
      </c>
      <c r="D42" s="160"/>
      <c r="E42" s="161"/>
      <c r="F42" s="161"/>
      <c r="G42" s="161"/>
      <c r="H42" s="161"/>
      <c r="I42" s="161"/>
      <c r="J42" s="199"/>
      <c r="K42" s="98">
        <v>0</v>
      </c>
      <c r="L42" s="216"/>
      <c r="M42" s="161"/>
      <c r="N42" s="98">
        <v>0</v>
      </c>
      <c r="O42" s="161"/>
      <c r="P42" s="179"/>
      <c r="Q42" s="226">
        <v>0</v>
      </c>
      <c r="R42" s="160"/>
      <c r="S42" s="98">
        <v>0</v>
      </c>
      <c r="T42" s="161"/>
      <c r="U42" s="98">
        <v>0</v>
      </c>
      <c r="V42" s="161"/>
      <c r="W42" s="161"/>
      <c r="X42" s="98">
        <v>0</v>
      </c>
      <c r="Y42" s="161"/>
      <c r="Z42" s="98">
        <v>0</v>
      </c>
      <c r="AA42" s="179"/>
      <c r="AB42" s="98">
        <v>0</v>
      </c>
      <c r="AC42" s="216"/>
      <c r="AD42" s="179"/>
      <c r="AE42" s="226">
        <v>0</v>
      </c>
      <c r="AF42" s="160"/>
      <c r="AG42" s="161"/>
      <c r="AH42" s="161"/>
      <c r="AI42" s="98">
        <v>0</v>
      </c>
      <c r="AJ42" s="161"/>
      <c r="AK42" s="98">
        <v>0</v>
      </c>
      <c r="AL42" s="161"/>
      <c r="AM42" s="161"/>
      <c r="AN42" s="98">
        <v>0</v>
      </c>
      <c r="AO42" s="161"/>
      <c r="AP42" s="98">
        <v>0</v>
      </c>
      <c r="AQ42" s="161"/>
      <c r="AR42" s="161"/>
      <c r="AS42" s="161"/>
      <c r="AT42" s="216"/>
      <c r="AU42" s="98">
        <v>0</v>
      </c>
      <c r="AV42" s="161"/>
      <c r="AW42" s="98">
        <v>0</v>
      </c>
      <c r="AX42" s="161"/>
      <c r="AY42" s="161"/>
      <c r="AZ42" s="161"/>
      <c r="BA42" s="161"/>
      <c r="BB42" s="161"/>
      <c r="BC42" s="98">
        <v>0</v>
      </c>
      <c r="BD42" s="161"/>
      <c r="BE42" s="98">
        <v>0</v>
      </c>
      <c r="BF42" s="179"/>
      <c r="BG42" s="98">
        <v>0</v>
      </c>
      <c r="BH42" s="216"/>
      <c r="BI42" s="98">
        <v>0</v>
      </c>
      <c r="BJ42" s="161"/>
      <c r="BK42" s="98">
        <v>0</v>
      </c>
      <c r="BL42" s="161"/>
      <c r="BM42" s="98">
        <v>0</v>
      </c>
      <c r="BN42" s="161"/>
      <c r="BO42" s="98">
        <v>0</v>
      </c>
      <c r="BP42" s="161"/>
      <c r="BQ42" s="161"/>
      <c r="BR42" s="179"/>
      <c r="BS42" s="98">
        <v>0</v>
      </c>
      <c r="BT42" s="216"/>
      <c r="BU42" s="199"/>
      <c r="BV42" s="100">
        <v>0</v>
      </c>
      <c r="BW42" s="963"/>
      <c r="BX42" s="161"/>
      <c r="BY42" s="161"/>
      <c r="BZ42" s="161"/>
      <c r="CA42" s="98">
        <v>0</v>
      </c>
      <c r="CB42" s="161"/>
      <c r="CC42" s="98">
        <v>0</v>
      </c>
      <c r="CD42" s="161"/>
      <c r="CE42" s="161"/>
      <c r="CF42" s="98">
        <v>0</v>
      </c>
      <c r="CG42" s="161"/>
      <c r="CH42" s="98">
        <v>0</v>
      </c>
      <c r="CI42" s="964"/>
      <c r="CJ42" s="97">
        <v>0</v>
      </c>
      <c r="CK42" s="216"/>
      <c r="CL42" s="161"/>
      <c r="CM42" s="161"/>
      <c r="CN42" s="161"/>
      <c r="CO42" s="161"/>
      <c r="CP42" s="161"/>
      <c r="CQ42" s="98">
        <v>0</v>
      </c>
      <c r="CR42" s="161"/>
      <c r="CS42" s="98">
        <v>0</v>
      </c>
      <c r="CT42" s="98"/>
      <c r="CU42" s="161">
        <v>0</v>
      </c>
      <c r="CV42" s="98"/>
      <c r="CW42" s="98">
        <v>0</v>
      </c>
      <c r="CX42" s="216"/>
      <c r="CY42" s="98">
        <v>0</v>
      </c>
      <c r="CZ42" s="161"/>
      <c r="DA42" s="98">
        <v>0</v>
      </c>
      <c r="DB42" s="161"/>
      <c r="DC42" s="161"/>
      <c r="DD42" s="98">
        <v>0</v>
      </c>
      <c r="DE42" s="161"/>
      <c r="DF42" s="98">
        <v>0</v>
      </c>
      <c r="DG42" s="161"/>
      <c r="DH42" s="98">
        <v>0</v>
      </c>
      <c r="DI42" s="161"/>
      <c r="DJ42" s="98">
        <v>0</v>
      </c>
      <c r="DK42" s="98"/>
      <c r="DL42" s="100">
        <v>0</v>
      </c>
      <c r="DM42" s="963"/>
      <c r="DN42" s="161"/>
      <c r="DO42" s="161"/>
      <c r="DP42" s="161"/>
      <c r="DQ42" s="161"/>
      <c r="DR42" s="98">
        <v>0</v>
      </c>
      <c r="DS42" s="161"/>
      <c r="DT42" s="98">
        <v>0</v>
      </c>
      <c r="DU42" s="161"/>
      <c r="DV42" s="199"/>
      <c r="DW42" s="100">
        <v>0</v>
      </c>
      <c r="DX42" s="963"/>
      <c r="DY42" s="199"/>
      <c r="DZ42" s="100"/>
      <c r="EA42" s="199"/>
      <c r="EB42" s="98">
        <v>0</v>
      </c>
      <c r="EC42" s="101"/>
      <c r="ED42" s="961"/>
      <c r="EE42" s="61"/>
      <c r="EF42" s="61"/>
      <c r="EG42" s="61"/>
      <c r="EH42" s="61"/>
      <c r="EI42" s="61"/>
      <c r="EJ42" s="61"/>
      <c r="EK42" s="61"/>
      <c r="EL42" s="61"/>
      <c r="EM42" s="61"/>
    </row>
    <row r="43" spans="2:143" s="63" customFormat="1" ht="12.95" customHeight="1" x14ac:dyDescent="0.15">
      <c r="B43" s="1732"/>
      <c r="C43" s="962" t="s">
        <v>115</v>
      </c>
      <c r="D43" s="160">
        <v>54.959183673469383</v>
      </c>
      <c r="E43" s="161">
        <v>2197.5</v>
      </c>
      <c r="F43" s="161"/>
      <c r="G43" s="161">
        <v>150</v>
      </c>
      <c r="H43" s="161">
        <v>58.487234042553197</v>
      </c>
      <c r="I43" s="161"/>
      <c r="J43" s="199">
        <v>622.5</v>
      </c>
      <c r="K43" s="98">
        <v>3083.4464177160226</v>
      </c>
      <c r="L43" s="216">
        <v>30</v>
      </c>
      <c r="M43" s="161"/>
      <c r="N43" s="98">
        <v>30</v>
      </c>
      <c r="O43" s="161"/>
      <c r="P43" s="179"/>
      <c r="Q43" s="226">
        <v>0</v>
      </c>
      <c r="R43" s="160">
        <v>115.5</v>
      </c>
      <c r="S43" s="98">
        <v>115.5</v>
      </c>
      <c r="T43" s="161">
        <v>278.57142857142856</v>
      </c>
      <c r="U43" s="98">
        <v>278.57142857142856</v>
      </c>
      <c r="V43" s="161">
        <v>600</v>
      </c>
      <c r="W43" s="161">
        <v>360</v>
      </c>
      <c r="X43" s="98">
        <v>960</v>
      </c>
      <c r="Y43" s="161">
        <v>300</v>
      </c>
      <c r="Z43" s="98">
        <v>300</v>
      </c>
      <c r="AA43" s="179"/>
      <c r="AB43" s="98">
        <v>0</v>
      </c>
      <c r="AC43" s="216"/>
      <c r="AD43" s="179"/>
      <c r="AE43" s="226">
        <v>0</v>
      </c>
      <c r="AF43" s="160">
        <v>32.333333333333336</v>
      </c>
      <c r="AG43" s="161">
        <v>620.00000000000011</v>
      </c>
      <c r="AH43" s="161"/>
      <c r="AI43" s="98">
        <v>652.33333333333348</v>
      </c>
      <c r="AJ43" s="161"/>
      <c r="AK43" s="98">
        <v>0</v>
      </c>
      <c r="AL43" s="161">
        <v>420</v>
      </c>
      <c r="AM43" s="161">
        <v>810</v>
      </c>
      <c r="AN43" s="98">
        <v>1230</v>
      </c>
      <c r="AO43" s="161">
        <v>3172.0043478260859</v>
      </c>
      <c r="AP43" s="98">
        <v>3172.0043478260859</v>
      </c>
      <c r="AQ43" s="161"/>
      <c r="AR43" s="161"/>
      <c r="AS43" s="161"/>
      <c r="AT43" s="216"/>
      <c r="AU43" s="98">
        <v>0</v>
      </c>
      <c r="AV43" s="161">
        <v>4.7066326530612246</v>
      </c>
      <c r="AW43" s="98">
        <v>4.7066326530612246</v>
      </c>
      <c r="AX43" s="161"/>
      <c r="AY43" s="161"/>
      <c r="AZ43" s="161">
        <v>334.12543825477206</v>
      </c>
      <c r="BA43" s="161"/>
      <c r="BB43" s="161">
        <v>12071.387955544071</v>
      </c>
      <c r="BC43" s="98">
        <v>12405.513393798843</v>
      </c>
      <c r="BD43" s="161"/>
      <c r="BE43" s="98">
        <v>0</v>
      </c>
      <c r="BF43" s="179">
        <v>1260</v>
      </c>
      <c r="BG43" s="98">
        <v>1260</v>
      </c>
      <c r="BH43" s="216"/>
      <c r="BI43" s="98">
        <v>0</v>
      </c>
      <c r="BJ43" s="161"/>
      <c r="BK43" s="98">
        <v>0</v>
      </c>
      <c r="BL43" s="161"/>
      <c r="BM43" s="98">
        <v>0</v>
      </c>
      <c r="BN43" s="161"/>
      <c r="BO43" s="98">
        <v>0</v>
      </c>
      <c r="BP43" s="161">
        <v>395.32499999999999</v>
      </c>
      <c r="BQ43" s="161"/>
      <c r="BR43" s="179">
        <v>421.27499999999998</v>
      </c>
      <c r="BS43" s="98">
        <v>816.59999999999991</v>
      </c>
      <c r="BT43" s="216"/>
      <c r="BU43" s="199"/>
      <c r="BV43" s="100">
        <v>0</v>
      </c>
      <c r="BW43" s="963"/>
      <c r="BX43" s="161"/>
      <c r="BY43" s="161"/>
      <c r="BZ43" s="161"/>
      <c r="CA43" s="98">
        <v>0</v>
      </c>
      <c r="CB43" s="161"/>
      <c r="CC43" s="98">
        <v>0</v>
      </c>
      <c r="CD43" s="161"/>
      <c r="CE43" s="161"/>
      <c r="CF43" s="98">
        <v>0</v>
      </c>
      <c r="CG43" s="161"/>
      <c r="CH43" s="98">
        <v>0</v>
      </c>
      <c r="CI43" s="964">
        <v>152.25</v>
      </c>
      <c r="CJ43" s="97">
        <v>152.25</v>
      </c>
      <c r="CK43" s="216">
        <v>315</v>
      </c>
      <c r="CL43" s="161"/>
      <c r="CM43" s="161"/>
      <c r="CN43" s="161"/>
      <c r="CO43" s="161"/>
      <c r="CP43" s="161"/>
      <c r="CQ43" s="98">
        <v>315</v>
      </c>
      <c r="CR43" s="161"/>
      <c r="CS43" s="98">
        <v>0</v>
      </c>
      <c r="CT43" s="98"/>
      <c r="CU43" s="161">
        <v>0</v>
      </c>
      <c r="CV43" s="98"/>
      <c r="CW43" s="98">
        <v>0</v>
      </c>
      <c r="CX43" s="216">
        <v>13.499999999999998</v>
      </c>
      <c r="CY43" s="98">
        <v>13.499999999999998</v>
      </c>
      <c r="CZ43" s="161"/>
      <c r="DA43" s="98">
        <v>0</v>
      </c>
      <c r="DB43" s="161"/>
      <c r="DC43" s="161"/>
      <c r="DD43" s="98">
        <v>0</v>
      </c>
      <c r="DE43" s="161"/>
      <c r="DF43" s="98">
        <v>0</v>
      </c>
      <c r="DG43" s="161">
        <v>30</v>
      </c>
      <c r="DH43" s="98">
        <v>30</v>
      </c>
      <c r="DI43" s="161"/>
      <c r="DJ43" s="98">
        <v>0</v>
      </c>
      <c r="DK43" s="98"/>
      <c r="DL43" s="100">
        <v>0</v>
      </c>
      <c r="DM43" s="963"/>
      <c r="DN43" s="161"/>
      <c r="DO43" s="161"/>
      <c r="DP43" s="161"/>
      <c r="DQ43" s="161"/>
      <c r="DR43" s="98">
        <v>0</v>
      </c>
      <c r="DS43" s="161"/>
      <c r="DT43" s="98">
        <v>0</v>
      </c>
      <c r="DU43" s="161"/>
      <c r="DV43" s="199"/>
      <c r="DW43" s="100">
        <v>0</v>
      </c>
      <c r="DX43" s="963"/>
      <c r="DY43" s="199"/>
      <c r="DZ43" s="100"/>
      <c r="EA43" s="199"/>
      <c r="EB43" s="98">
        <v>0</v>
      </c>
      <c r="EC43" s="101">
        <v>24819.425553898778</v>
      </c>
      <c r="ED43" s="961"/>
      <c r="EE43" s="61"/>
      <c r="EF43" s="61"/>
      <c r="EG43" s="61"/>
      <c r="EH43" s="61"/>
      <c r="EI43" s="61"/>
      <c r="EJ43" s="61"/>
      <c r="EK43" s="61"/>
      <c r="EL43" s="61"/>
      <c r="EM43" s="61"/>
    </row>
    <row r="44" spans="2:143" s="63" customFormat="1" ht="12.95" customHeight="1" x14ac:dyDescent="0.15">
      <c r="B44" s="1732"/>
      <c r="C44" s="962" t="s">
        <v>636</v>
      </c>
      <c r="D44" s="160"/>
      <c r="E44" s="161"/>
      <c r="F44" s="161"/>
      <c r="G44" s="161"/>
      <c r="H44" s="161"/>
      <c r="I44" s="161"/>
      <c r="J44" s="199"/>
      <c r="K44" s="98">
        <v>0</v>
      </c>
      <c r="L44" s="216"/>
      <c r="M44" s="161"/>
      <c r="N44" s="98">
        <v>0</v>
      </c>
      <c r="O44" s="161"/>
      <c r="P44" s="179"/>
      <c r="Q44" s="226">
        <v>0</v>
      </c>
      <c r="R44" s="160"/>
      <c r="S44" s="98">
        <v>0</v>
      </c>
      <c r="T44" s="161"/>
      <c r="U44" s="98">
        <v>0</v>
      </c>
      <c r="V44" s="161"/>
      <c r="W44" s="161"/>
      <c r="X44" s="98">
        <v>0</v>
      </c>
      <c r="Y44" s="161"/>
      <c r="Z44" s="98">
        <v>0</v>
      </c>
      <c r="AA44" s="179"/>
      <c r="AB44" s="98">
        <v>0</v>
      </c>
      <c r="AC44" s="216"/>
      <c r="AD44" s="179"/>
      <c r="AE44" s="226">
        <v>0</v>
      </c>
      <c r="AF44" s="160"/>
      <c r="AG44" s="161"/>
      <c r="AH44" s="161"/>
      <c r="AI44" s="98">
        <v>0</v>
      </c>
      <c r="AJ44" s="161"/>
      <c r="AK44" s="98">
        <v>0</v>
      </c>
      <c r="AL44" s="161"/>
      <c r="AM44" s="161"/>
      <c r="AN44" s="98">
        <v>0</v>
      </c>
      <c r="AO44" s="161"/>
      <c r="AP44" s="98">
        <v>0</v>
      </c>
      <c r="AQ44" s="161"/>
      <c r="AR44" s="161"/>
      <c r="AS44" s="161"/>
      <c r="AT44" s="216"/>
      <c r="AU44" s="98">
        <v>0</v>
      </c>
      <c r="AV44" s="161"/>
      <c r="AW44" s="98">
        <v>0</v>
      </c>
      <c r="AX44" s="161"/>
      <c r="AY44" s="161"/>
      <c r="AZ44" s="161">
        <v>1214.1176470588234</v>
      </c>
      <c r="BA44" s="161"/>
      <c r="BB44" s="161"/>
      <c r="BC44" s="98">
        <v>1214.1176470588234</v>
      </c>
      <c r="BD44" s="161"/>
      <c r="BE44" s="98">
        <v>0</v>
      </c>
      <c r="BF44" s="179"/>
      <c r="BG44" s="98">
        <v>0</v>
      </c>
      <c r="BH44" s="216"/>
      <c r="BI44" s="98">
        <v>0</v>
      </c>
      <c r="BJ44" s="161"/>
      <c r="BK44" s="98">
        <v>0</v>
      </c>
      <c r="BL44" s="161"/>
      <c r="BM44" s="98">
        <v>0</v>
      </c>
      <c r="BN44" s="161"/>
      <c r="BO44" s="98">
        <v>0</v>
      </c>
      <c r="BP44" s="161"/>
      <c r="BQ44" s="161"/>
      <c r="BR44" s="179"/>
      <c r="BS44" s="98">
        <v>0</v>
      </c>
      <c r="BT44" s="216"/>
      <c r="BU44" s="199"/>
      <c r="BV44" s="100">
        <v>0</v>
      </c>
      <c r="BW44" s="963"/>
      <c r="BX44" s="161"/>
      <c r="BY44" s="161"/>
      <c r="BZ44" s="161"/>
      <c r="CA44" s="98">
        <v>0</v>
      </c>
      <c r="CB44" s="161"/>
      <c r="CC44" s="98">
        <v>0</v>
      </c>
      <c r="CD44" s="161"/>
      <c r="CE44" s="161"/>
      <c r="CF44" s="98">
        <v>0</v>
      </c>
      <c r="CG44" s="161"/>
      <c r="CH44" s="98">
        <v>0</v>
      </c>
      <c r="CI44" s="964"/>
      <c r="CJ44" s="97">
        <v>0</v>
      </c>
      <c r="CK44" s="216"/>
      <c r="CL44" s="161"/>
      <c r="CM44" s="161"/>
      <c r="CN44" s="161"/>
      <c r="CO44" s="161"/>
      <c r="CP44" s="161"/>
      <c r="CQ44" s="98">
        <v>0</v>
      </c>
      <c r="CR44" s="161"/>
      <c r="CS44" s="98">
        <v>0</v>
      </c>
      <c r="CT44" s="98"/>
      <c r="CU44" s="161">
        <v>0</v>
      </c>
      <c r="CV44" s="98"/>
      <c r="CW44" s="98">
        <v>0</v>
      </c>
      <c r="CX44" s="216"/>
      <c r="CY44" s="98">
        <v>0</v>
      </c>
      <c r="CZ44" s="161"/>
      <c r="DA44" s="98">
        <v>0</v>
      </c>
      <c r="DB44" s="161"/>
      <c r="DC44" s="161"/>
      <c r="DD44" s="98">
        <v>0</v>
      </c>
      <c r="DE44" s="161"/>
      <c r="DF44" s="98">
        <v>0</v>
      </c>
      <c r="DG44" s="161"/>
      <c r="DH44" s="98">
        <v>0</v>
      </c>
      <c r="DI44" s="161"/>
      <c r="DJ44" s="98">
        <v>0</v>
      </c>
      <c r="DK44" s="98"/>
      <c r="DL44" s="100">
        <v>0</v>
      </c>
      <c r="DM44" s="963"/>
      <c r="DN44" s="161"/>
      <c r="DO44" s="161"/>
      <c r="DP44" s="161"/>
      <c r="DQ44" s="161"/>
      <c r="DR44" s="98">
        <v>0</v>
      </c>
      <c r="DS44" s="161"/>
      <c r="DT44" s="98">
        <v>0</v>
      </c>
      <c r="DU44" s="161"/>
      <c r="DV44" s="199"/>
      <c r="DW44" s="100">
        <v>0</v>
      </c>
      <c r="DX44" s="963">
        <v>300</v>
      </c>
      <c r="DY44" s="199"/>
      <c r="DZ44" s="100">
        <v>6</v>
      </c>
      <c r="EA44" s="199"/>
      <c r="EB44" s="98">
        <v>306</v>
      </c>
      <c r="EC44" s="101">
        <v>1520.1176470588234</v>
      </c>
      <c r="ED44" s="961"/>
      <c r="EE44" s="61"/>
      <c r="EF44" s="61"/>
      <c r="EG44" s="61"/>
      <c r="EH44" s="61"/>
      <c r="EI44" s="61"/>
      <c r="EJ44" s="61"/>
      <c r="EK44" s="61"/>
      <c r="EL44" s="61"/>
      <c r="EM44" s="61"/>
    </row>
    <row r="45" spans="2:143" s="63" customFormat="1" ht="12.95" customHeight="1" x14ac:dyDescent="0.15">
      <c r="B45" s="1732"/>
      <c r="C45" s="962" t="s">
        <v>116</v>
      </c>
      <c r="D45" s="160"/>
      <c r="E45" s="161">
        <v>1275</v>
      </c>
      <c r="F45" s="161"/>
      <c r="G45" s="161"/>
      <c r="H45" s="161"/>
      <c r="I45" s="161"/>
      <c r="J45" s="199"/>
      <c r="K45" s="98">
        <v>1275</v>
      </c>
      <c r="L45" s="216"/>
      <c r="M45" s="161"/>
      <c r="N45" s="98">
        <v>0</v>
      </c>
      <c r="O45" s="161"/>
      <c r="P45" s="179"/>
      <c r="Q45" s="226">
        <v>0</v>
      </c>
      <c r="R45" s="160">
        <v>120</v>
      </c>
      <c r="S45" s="98">
        <v>120</v>
      </c>
      <c r="T45" s="161"/>
      <c r="U45" s="98">
        <v>0</v>
      </c>
      <c r="V45" s="161">
        <v>60</v>
      </c>
      <c r="W45" s="161"/>
      <c r="X45" s="98">
        <v>60</v>
      </c>
      <c r="Y45" s="161"/>
      <c r="Z45" s="98">
        <v>0</v>
      </c>
      <c r="AA45" s="179"/>
      <c r="AB45" s="98">
        <v>0</v>
      </c>
      <c r="AC45" s="216"/>
      <c r="AD45" s="179">
        <v>525</v>
      </c>
      <c r="AE45" s="226">
        <v>525</v>
      </c>
      <c r="AF45" s="160"/>
      <c r="AG45" s="161"/>
      <c r="AH45" s="161"/>
      <c r="AI45" s="98">
        <v>0</v>
      </c>
      <c r="AJ45" s="161"/>
      <c r="AK45" s="98">
        <v>0</v>
      </c>
      <c r="AL45" s="161">
        <v>30</v>
      </c>
      <c r="AM45" s="161">
        <v>633</v>
      </c>
      <c r="AN45" s="98">
        <v>663</v>
      </c>
      <c r="AO45" s="161">
        <v>814.89130434782601</v>
      </c>
      <c r="AP45" s="98">
        <v>814.89130434782601</v>
      </c>
      <c r="AQ45" s="161"/>
      <c r="AR45" s="161"/>
      <c r="AS45" s="161"/>
      <c r="AT45" s="216"/>
      <c r="AU45" s="98">
        <v>0</v>
      </c>
      <c r="AV45" s="161"/>
      <c r="AW45" s="98">
        <v>0</v>
      </c>
      <c r="AX45" s="161"/>
      <c r="AY45" s="161"/>
      <c r="AZ45" s="161">
        <v>341.47058823529409</v>
      </c>
      <c r="BA45" s="161"/>
      <c r="BB45" s="161">
        <v>49.93150684931507</v>
      </c>
      <c r="BC45" s="98">
        <v>391.40209508460919</v>
      </c>
      <c r="BD45" s="161"/>
      <c r="BE45" s="98">
        <v>0</v>
      </c>
      <c r="BF45" s="179"/>
      <c r="BG45" s="98">
        <v>0</v>
      </c>
      <c r="BH45" s="216"/>
      <c r="BI45" s="98">
        <v>0</v>
      </c>
      <c r="BJ45" s="161"/>
      <c r="BK45" s="98">
        <v>0</v>
      </c>
      <c r="BL45" s="161"/>
      <c r="BM45" s="98">
        <v>0</v>
      </c>
      <c r="BN45" s="161"/>
      <c r="BO45" s="98">
        <v>0</v>
      </c>
      <c r="BP45" s="161"/>
      <c r="BQ45" s="161"/>
      <c r="BR45" s="179"/>
      <c r="BS45" s="98">
        <v>0</v>
      </c>
      <c r="BT45" s="216"/>
      <c r="BU45" s="199"/>
      <c r="BV45" s="100">
        <v>0</v>
      </c>
      <c r="BW45" s="963"/>
      <c r="BX45" s="161"/>
      <c r="BY45" s="161"/>
      <c r="BZ45" s="161"/>
      <c r="CA45" s="98">
        <v>0</v>
      </c>
      <c r="CB45" s="161"/>
      <c r="CC45" s="98">
        <v>0</v>
      </c>
      <c r="CD45" s="161"/>
      <c r="CE45" s="161"/>
      <c r="CF45" s="98">
        <v>0</v>
      </c>
      <c r="CG45" s="161"/>
      <c r="CH45" s="98">
        <v>0</v>
      </c>
      <c r="CI45" s="964"/>
      <c r="CJ45" s="97">
        <v>0</v>
      </c>
      <c r="CK45" s="216"/>
      <c r="CL45" s="161"/>
      <c r="CM45" s="161"/>
      <c r="CN45" s="161"/>
      <c r="CO45" s="161"/>
      <c r="CP45" s="161"/>
      <c r="CQ45" s="98">
        <v>0</v>
      </c>
      <c r="CR45" s="161"/>
      <c r="CS45" s="98">
        <v>0</v>
      </c>
      <c r="CT45" s="98"/>
      <c r="CU45" s="161">
        <v>0</v>
      </c>
      <c r="CV45" s="98"/>
      <c r="CW45" s="98">
        <v>0</v>
      </c>
      <c r="CX45" s="216"/>
      <c r="CY45" s="98">
        <v>0</v>
      </c>
      <c r="CZ45" s="161"/>
      <c r="DA45" s="98">
        <v>0</v>
      </c>
      <c r="DB45" s="161"/>
      <c r="DC45" s="161"/>
      <c r="DD45" s="98">
        <v>0</v>
      </c>
      <c r="DE45" s="161"/>
      <c r="DF45" s="98">
        <v>0</v>
      </c>
      <c r="DG45" s="161"/>
      <c r="DH45" s="98">
        <v>0</v>
      </c>
      <c r="DI45" s="161"/>
      <c r="DJ45" s="98">
        <v>0</v>
      </c>
      <c r="DK45" s="98">
        <v>150</v>
      </c>
      <c r="DL45" s="100">
        <v>150</v>
      </c>
      <c r="DM45" s="963"/>
      <c r="DN45" s="161"/>
      <c r="DO45" s="161"/>
      <c r="DP45" s="161"/>
      <c r="DQ45" s="161"/>
      <c r="DR45" s="98">
        <v>0</v>
      </c>
      <c r="DS45" s="161"/>
      <c r="DT45" s="98">
        <v>0</v>
      </c>
      <c r="DU45" s="161"/>
      <c r="DV45" s="199"/>
      <c r="DW45" s="100">
        <v>0</v>
      </c>
      <c r="DX45" s="963"/>
      <c r="DY45" s="199"/>
      <c r="DZ45" s="100"/>
      <c r="EA45" s="199"/>
      <c r="EB45" s="98">
        <v>0</v>
      </c>
      <c r="EC45" s="101">
        <v>3999.2933994324353</v>
      </c>
      <c r="ED45" s="961"/>
      <c r="EE45" s="61"/>
      <c r="EF45" s="61"/>
      <c r="EG45" s="61"/>
      <c r="EH45" s="61"/>
      <c r="EI45" s="61"/>
      <c r="EJ45" s="61"/>
      <c r="EK45" s="61"/>
      <c r="EL45" s="61"/>
      <c r="EM45" s="61"/>
    </row>
    <row r="46" spans="2:143" s="63" customFormat="1" ht="12.95" customHeight="1" x14ac:dyDescent="0.15">
      <c r="B46" s="1732"/>
      <c r="C46" s="962" t="s">
        <v>637</v>
      </c>
      <c r="D46" s="160"/>
      <c r="E46" s="161">
        <v>18</v>
      </c>
      <c r="F46" s="161"/>
      <c r="G46" s="161"/>
      <c r="H46" s="161"/>
      <c r="I46" s="161"/>
      <c r="J46" s="199">
        <v>300</v>
      </c>
      <c r="K46" s="98">
        <v>318</v>
      </c>
      <c r="L46" s="216"/>
      <c r="M46" s="161"/>
      <c r="N46" s="98">
        <v>0</v>
      </c>
      <c r="O46" s="161"/>
      <c r="P46" s="179"/>
      <c r="Q46" s="226">
        <v>0</v>
      </c>
      <c r="R46" s="160"/>
      <c r="S46" s="98">
        <v>0</v>
      </c>
      <c r="T46" s="161"/>
      <c r="U46" s="98">
        <v>0</v>
      </c>
      <c r="V46" s="161"/>
      <c r="W46" s="161"/>
      <c r="X46" s="98">
        <v>0</v>
      </c>
      <c r="Y46" s="161"/>
      <c r="Z46" s="98">
        <v>0</v>
      </c>
      <c r="AA46" s="179"/>
      <c r="AB46" s="98">
        <v>0</v>
      </c>
      <c r="AC46" s="216"/>
      <c r="AD46" s="179"/>
      <c r="AE46" s="226">
        <v>0</v>
      </c>
      <c r="AF46" s="160"/>
      <c r="AG46" s="161"/>
      <c r="AH46" s="161"/>
      <c r="AI46" s="98">
        <v>0</v>
      </c>
      <c r="AJ46" s="161"/>
      <c r="AK46" s="98">
        <v>0</v>
      </c>
      <c r="AL46" s="161">
        <v>16.5</v>
      </c>
      <c r="AM46" s="161"/>
      <c r="AN46" s="98">
        <v>16.5</v>
      </c>
      <c r="AO46" s="161"/>
      <c r="AP46" s="98">
        <v>0</v>
      </c>
      <c r="AQ46" s="161"/>
      <c r="AR46" s="161"/>
      <c r="AS46" s="161"/>
      <c r="AT46" s="216"/>
      <c r="AU46" s="98">
        <v>0</v>
      </c>
      <c r="AV46" s="161">
        <v>123.75</v>
      </c>
      <c r="AW46" s="98">
        <v>123.75</v>
      </c>
      <c r="AX46" s="161"/>
      <c r="AY46" s="161"/>
      <c r="AZ46" s="161">
        <v>563.9602649006622</v>
      </c>
      <c r="BA46" s="161">
        <v>322.49999999999994</v>
      </c>
      <c r="BB46" s="161"/>
      <c r="BC46" s="98">
        <v>886.4602649006622</v>
      </c>
      <c r="BD46" s="161"/>
      <c r="BE46" s="98">
        <v>0</v>
      </c>
      <c r="BF46" s="179"/>
      <c r="BG46" s="98">
        <v>0</v>
      </c>
      <c r="BH46" s="216"/>
      <c r="BI46" s="98">
        <v>0</v>
      </c>
      <c r="BJ46" s="161"/>
      <c r="BK46" s="98">
        <v>0</v>
      </c>
      <c r="BL46" s="161"/>
      <c r="BM46" s="98">
        <v>0</v>
      </c>
      <c r="BN46" s="161"/>
      <c r="BO46" s="98">
        <v>0</v>
      </c>
      <c r="BP46" s="161"/>
      <c r="BQ46" s="161"/>
      <c r="BR46" s="179"/>
      <c r="BS46" s="98">
        <v>0</v>
      </c>
      <c r="BT46" s="216"/>
      <c r="BU46" s="199"/>
      <c r="BV46" s="100">
        <v>0</v>
      </c>
      <c r="BW46" s="963"/>
      <c r="BX46" s="161"/>
      <c r="BY46" s="161"/>
      <c r="BZ46" s="161"/>
      <c r="CA46" s="98">
        <v>0</v>
      </c>
      <c r="CB46" s="161"/>
      <c r="CC46" s="98">
        <v>0</v>
      </c>
      <c r="CD46" s="161"/>
      <c r="CE46" s="161"/>
      <c r="CF46" s="98">
        <v>0</v>
      </c>
      <c r="CG46" s="161"/>
      <c r="CH46" s="98">
        <v>0</v>
      </c>
      <c r="CI46" s="964"/>
      <c r="CJ46" s="97">
        <v>0</v>
      </c>
      <c r="CK46" s="216">
        <v>45</v>
      </c>
      <c r="CL46" s="161">
        <v>142.5</v>
      </c>
      <c r="CM46" s="161">
        <v>105.49484536082474</v>
      </c>
      <c r="CN46" s="161">
        <v>285.18019884009942</v>
      </c>
      <c r="CO46" s="161"/>
      <c r="CP46" s="161"/>
      <c r="CQ46" s="98">
        <v>578.17504420092416</v>
      </c>
      <c r="CR46" s="161"/>
      <c r="CS46" s="98">
        <v>0</v>
      </c>
      <c r="CT46" s="98"/>
      <c r="CU46" s="161">
        <v>0</v>
      </c>
      <c r="CV46" s="98">
        <v>203.10000000000002</v>
      </c>
      <c r="CW46" s="98">
        <v>203.10000000000002</v>
      </c>
      <c r="CX46" s="216"/>
      <c r="CY46" s="98">
        <v>0</v>
      </c>
      <c r="CZ46" s="161">
        <v>1447.2230333218822</v>
      </c>
      <c r="DA46" s="98">
        <v>1447.2230333218822</v>
      </c>
      <c r="DB46" s="161"/>
      <c r="DC46" s="161"/>
      <c r="DD46" s="98">
        <v>0</v>
      </c>
      <c r="DE46" s="161">
        <v>101.25000000000001</v>
      </c>
      <c r="DF46" s="98">
        <v>101.25000000000001</v>
      </c>
      <c r="DG46" s="161"/>
      <c r="DH46" s="98">
        <v>0</v>
      </c>
      <c r="DI46" s="161"/>
      <c r="DJ46" s="98">
        <v>0</v>
      </c>
      <c r="DK46" s="98"/>
      <c r="DL46" s="100">
        <v>0</v>
      </c>
      <c r="DM46" s="963"/>
      <c r="DN46" s="161"/>
      <c r="DO46" s="161"/>
      <c r="DP46" s="161"/>
      <c r="DQ46" s="161"/>
      <c r="DR46" s="98">
        <v>0</v>
      </c>
      <c r="DS46" s="161"/>
      <c r="DT46" s="98">
        <v>0</v>
      </c>
      <c r="DU46" s="161"/>
      <c r="DV46" s="199"/>
      <c r="DW46" s="100">
        <v>0</v>
      </c>
      <c r="DX46" s="963"/>
      <c r="DY46" s="199"/>
      <c r="DZ46" s="100"/>
      <c r="EA46" s="199"/>
      <c r="EB46" s="98">
        <v>0</v>
      </c>
      <c r="EC46" s="101">
        <v>3674.4583424234684</v>
      </c>
      <c r="ED46" s="961"/>
      <c r="EE46" s="61"/>
      <c r="EF46" s="61"/>
      <c r="EG46" s="61"/>
      <c r="EH46" s="61"/>
      <c r="EI46" s="61"/>
      <c r="EJ46" s="61"/>
      <c r="EK46" s="61"/>
      <c r="EL46" s="61"/>
      <c r="EM46" s="61"/>
    </row>
    <row r="47" spans="2:143" s="63" customFormat="1" ht="12.95" customHeight="1" x14ac:dyDescent="0.15">
      <c r="B47" s="1732"/>
      <c r="C47" s="962" t="s">
        <v>117</v>
      </c>
      <c r="D47" s="160"/>
      <c r="E47" s="161">
        <v>495</v>
      </c>
      <c r="F47" s="161"/>
      <c r="G47" s="161">
        <v>1800</v>
      </c>
      <c r="H47" s="161"/>
      <c r="I47" s="161">
        <v>596.90082644628103</v>
      </c>
      <c r="J47" s="199"/>
      <c r="K47" s="98">
        <v>2891.9008264462809</v>
      </c>
      <c r="L47" s="216"/>
      <c r="M47" s="161"/>
      <c r="N47" s="98">
        <v>0</v>
      </c>
      <c r="O47" s="161"/>
      <c r="P47" s="179"/>
      <c r="Q47" s="226">
        <v>0</v>
      </c>
      <c r="R47" s="160">
        <v>90</v>
      </c>
      <c r="S47" s="98">
        <v>90</v>
      </c>
      <c r="T47" s="161">
        <v>191.48936170212767</v>
      </c>
      <c r="U47" s="98">
        <v>191.48936170212767</v>
      </c>
      <c r="V47" s="161">
        <v>750</v>
      </c>
      <c r="W47" s="161"/>
      <c r="X47" s="98">
        <v>750</v>
      </c>
      <c r="Y47" s="161"/>
      <c r="Z47" s="98">
        <v>0</v>
      </c>
      <c r="AA47" s="179">
        <v>225</v>
      </c>
      <c r="AB47" s="98">
        <v>225</v>
      </c>
      <c r="AC47" s="216"/>
      <c r="AD47" s="179"/>
      <c r="AE47" s="226">
        <v>0</v>
      </c>
      <c r="AF47" s="160">
        <v>628.29342723004697</v>
      </c>
      <c r="AG47" s="161"/>
      <c r="AH47" s="161"/>
      <c r="AI47" s="98">
        <v>628.29342723004697</v>
      </c>
      <c r="AJ47" s="161">
        <v>2100.4657606544397</v>
      </c>
      <c r="AK47" s="98">
        <v>2100.4657606544397</v>
      </c>
      <c r="AL47" s="161"/>
      <c r="AM47" s="161">
        <v>2040</v>
      </c>
      <c r="AN47" s="98">
        <v>2040</v>
      </c>
      <c r="AO47" s="161">
        <v>528.62128146453085</v>
      </c>
      <c r="AP47" s="98">
        <v>528.62128146453085</v>
      </c>
      <c r="AQ47" s="161"/>
      <c r="AR47" s="161"/>
      <c r="AS47" s="161">
        <v>494.11764705882354</v>
      </c>
      <c r="AT47" s="216">
        <v>742.1400000000001</v>
      </c>
      <c r="AU47" s="98">
        <v>1236.2576470588237</v>
      </c>
      <c r="AV47" s="161">
        <v>2501.903380102041</v>
      </c>
      <c r="AW47" s="98">
        <v>2501.903380102041</v>
      </c>
      <c r="AX47" s="161"/>
      <c r="AY47" s="161"/>
      <c r="AZ47" s="161">
        <v>2275.3241137514606</v>
      </c>
      <c r="BA47" s="161"/>
      <c r="BB47" s="161"/>
      <c r="BC47" s="98">
        <v>2275.3241137514606</v>
      </c>
      <c r="BD47" s="161"/>
      <c r="BE47" s="98">
        <v>0</v>
      </c>
      <c r="BF47" s="179"/>
      <c r="BG47" s="98">
        <v>0</v>
      </c>
      <c r="BH47" s="216"/>
      <c r="BI47" s="98">
        <v>0</v>
      </c>
      <c r="BJ47" s="161"/>
      <c r="BK47" s="98">
        <v>0</v>
      </c>
      <c r="BL47" s="161">
        <v>300</v>
      </c>
      <c r="BM47" s="98">
        <v>300</v>
      </c>
      <c r="BN47" s="161"/>
      <c r="BO47" s="98">
        <v>0</v>
      </c>
      <c r="BP47" s="161"/>
      <c r="BQ47" s="161"/>
      <c r="BR47" s="179"/>
      <c r="BS47" s="98">
        <v>0</v>
      </c>
      <c r="BT47" s="216"/>
      <c r="BU47" s="199"/>
      <c r="BV47" s="100">
        <v>0</v>
      </c>
      <c r="BW47" s="963"/>
      <c r="BX47" s="161"/>
      <c r="BY47" s="161"/>
      <c r="BZ47" s="161"/>
      <c r="CA47" s="98">
        <v>0</v>
      </c>
      <c r="CB47" s="161"/>
      <c r="CC47" s="98">
        <v>0</v>
      </c>
      <c r="CD47" s="161"/>
      <c r="CE47" s="161"/>
      <c r="CF47" s="98">
        <v>0</v>
      </c>
      <c r="CG47" s="161">
        <v>217.05882352941177</v>
      </c>
      <c r="CH47" s="98">
        <v>217.05882352941177</v>
      </c>
      <c r="CI47" s="964"/>
      <c r="CJ47" s="97">
        <v>0</v>
      </c>
      <c r="CK47" s="216">
        <v>840</v>
      </c>
      <c r="CL47" s="161">
        <v>405</v>
      </c>
      <c r="CM47" s="161">
        <v>1427.8608247422681</v>
      </c>
      <c r="CN47" s="161">
        <v>237.67605633802816</v>
      </c>
      <c r="CO47" s="161"/>
      <c r="CP47" s="161"/>
      <c r="CQ47" s="98">
        <v>2910.5368810802961</v>
      </c>
      <c r="CR47" s="161"/>
      <c r="CS47" s="98">
        <v>0</v>
      </c>
      <c r="CT47" s="98"/>
      <c r="CU47" s="161">
        <v>0</v>
      </c>
      <c r="CV47" s="98"/>
      <c r="CW47" s="98">
        <v>0</v>
      </c>
      <c r="CX47" s="216"/>
      <c r="CY47" s="98">
        <v>0</v>
      </c>
      <c r="CZ47" s="161">
        <v>250.98591549295773</v>
      </c>
      <c r="DA47" s="98">
        <v>250.98591549295773</v>
      </c>
      <c r="DB47" s="161">
        <v>1017.246562200192</v>
      </c>
      <c r="DC47" s="161"/>
      <c r="DD47" s="98">
        <v>1017.246562200192</v>
      </c>
      <c r="DE47" s="161"/>
      <c r="DF47" s="98">
        <v>0</v>
      </c>
      <c r="DG47" s="161"/>
      <c r="DH47" s="98">
        <v>0</v>
      </c>
      <c r="DI47" s="161">
        <v>645</v>
      </c>
      <c r="DJ47" s="98">
        <v>645</v>
      </c>
      <c r="DK47" s="98"/>
      <c r="DL47" s="100">
        <v>0</v>
      </c>
      <c r="DM47" s="963"/>
      <c r="DN47" s="161"/>
      <c r="DO47" s="161"/>
      <c r="DP47" s="161"/>
      <c r="DQ47" s="161"/>
      <c r="DR47" s="98">
        <v>0</v>
      </c>
      <c r="DS47" s="161">
        <v>951.63934426229503</v>
      </c>
      <c r="DT47" s="98">
        <v>951.63934426229503</v>
      </c>
      <c r="DU47" s="161"/>
      <c r="DV47" s="199"/>
      <c r="DW47" s="100">
        <v>0</v>
      </c>
      <c r="DX47" s="963"/>
      <c r="DY47" s="199"/>
      <c r="DZ47" s="100"/>
      <c r="EA47" s="199"/>
      <c r="EB47" s="98">
        <v>0</v>
      </c>
      <c r="EC47" s="101">
        <v>21751.723324974901</v>
      </c>
      <c r="ED47" s="961"/>
      <c r="EE47" s="61"/>
      <c r="EF47" s="61"/>
      <c r="EG47" s="61"/>
      <c r="EH47" s="61"/>
      <c r="EI47" s="61"/>
      <c r="EJ47" s="61"/>
      <c r="EK47" s="61"/>
      <c r="EL47" s="61"/>
      <c r="EM47" s="61"/>
    </row>
    <row r="48" spans="2:143" s="63" customFormat="1" ht="12.95" customHeight="1" x14ac:dyDescent="0.15">
      <c r="B48" s="1732"/>
      <c r="C48" s="962" t="s">
        <v>118</v>
      </c>
      <c r="D48" s="160"/>
      <c r="E48" s="161"/>
      <c r="F48" s="161">
        <v>157.5</v>
      </c>
      <c r="G48" s="161"/>
      <c r="H48" s="161"/>
      <c r="I48" s="161">
        <v>108.47107438016529</v>
      </c>
      <c r="J48" s="199"/>
      <c r="K48" s="98">
        <v>265.97107438016531</v>
      </c>
      <c r="L48" s="216"/>
      <c r="M48" s="161"/>
      <c r="N48" s="98">
        <v>0</v>
      </c>
      <c r="O48" s="161"/>
      <c r="P48" s="179"/>
      <c r="Q48" s="226">
        <v>0</v>
      </c>
      <c r="R48" s="160">
        <v>150</v>
      </c>
      <c r="S48" s="98">
        <v>150</v>
      </c>
      <c r="T48" s="161"/>
      <c r="U48" s="98">
        <v>0</v>
      </c>
      <c r="V48" s="161"/>
      <c r="W48" s="161"/>
      <c r="X48" s="98">
        <v>0</v>
      </c>
      <c r="Y48" s="161"/>
      <c r="Z48" s="98">
        <v>0</v>
      </c>
      <c r="AA48" s="179"/>
      <c r="AB48" s="98">
        <v>0</v>
      </c>
      <c r="AC48" s="216"/>
      <c r="AD48" s="179"/>
      <c r="AE48" s="226">
        <v>0</v>
      </c>
      <c r="AF48" s="160"/>
      <c r="AG48" s="161"/>
      <c r="AH48" s="161"/>
      <c r="AI48" s="98">
        <v>0</v>
      </c>
      <c r="AJ48" s="161"/>
      <c r="AK48" s="98">
        <v>0</v>
      </c>
      <c r="AL48" s="161"/>
      <c r="AM48" s="161"/>
      <c r="AN48" s="98">
        <v>0</v>
      </c>
      <c r="AO48" s="161"/>
      <c r="AP48" s="98">
        <v>0</v>
      </c>
      <c r="AQ48" s="161"/>
      <c r="AR48" s="161"/>
      <c r="AS48" s="161"/>
      <c r="AT48" s="216"/>
      <c r="AU48" s="98">
        <v>0</v>
      </c>
      <c r="AV48" s="161"/>
      <c r="AW48" s="98">
        <v>0</v>
      </c>
      <c r="AX48" s="161"/>
      <c r="AY48" s="161"/>
      <c r="AZ48" s="161"/>
      <c r="BA48" s="161"/>
      <c r="BB48" s="161"/>
      <c r="BC48" s="98">
        <v>0</v>
      </c>
      <c r="BD48" s="161"/>
      <c r="BE48" s="98">
        <v>0</v>
      </c>
      <c r="BF48" s="179">
        <v>210</v>
      </c>
      <c r="BG48" s="98">
        <v>210</v>
      </c>
      <c r="BH48" s="216"/>
      <c r="BI48" s="98">
        <v>0</v>
      </c>
      <c r="BJ48" s="161"/>
      <c r="BK48" s="98">
        <v>0</v>
      </c>
      <c r="BL48" s="161"/>
      <c r="BM48" s="98">
        <v>0</v>
      </c>
      <c r="BN48" s="161"/>
      <c r="BO48" s="98">
        <v>0</v>
      </c>
      <c r="BP48" s="161"/>
      <c r="BQ48" s="161"/>
      <c r="BR48" s="179"/>
      <c r="BS48" s="98">
        <v>0</v>
      </c>
      <c r="BT48" s="216"/>
      <c r="BU48" s="199"/>
      <c r="BV48" s="100">
        <v>0</v>
      </c>
      <c r="BW48" s="963"/>
      <c r="BX48" s="161">
        <v>600</v>
      </c>
      <c r="BY48" s="161"/>
      <c r="BZ48" s="161"/>
      <c r="CA48" s="98">
        <v>600</v>
      </c>
      <c r="CB48" s="161">
        <v>21.666666666666668</v>
      </c>
      <c r="CC48" s="98">
        <v>21.666666666666668</v>
      </c>
      <c r="CD48" s="161">
        <v>675.00000000000011</v>
      </c>
      <c r="CE48" s="161"/>
      <c r="CF48" s="98">
        <v>675.00000000000011</v>
      </c>
      <c r="CG48" s="161"/>
      <c r="CH48" s="98">
        <v>0</v>
      </c>
      <c r="CI48" s="964"/>
      <c r="CJ48" s="97">
        <v>0</v>
      </c>
      <c r="CK48" s="216"/>
      <c r="CL48" s="161"/>
      <c r="CM48" s="161">
        <v>112.5</v>
      </c>
      <c r="CN48" s="161"/>
      <c r="CO48" s="161"/>
      <c r="CP48" s="161"/>
      <c r="CQ48" s="98">
        <v>112.5</v>
      </c>
      <c r="CR48" s="161"/>
      <c r="CS48" s="98">
        <v>0</v>
      </c>
      <c r="CT48" s="98"/>
      <c r="CU48" s="161">
        <v>0</v>
      </c>
      <c r="CV48" s="98"/>
      <c r="CW48" s="98">
        <v>0</v>
      </c>
      <c r="CX48" s="216"/>
      <c r="CY48" s="98">
        <v>0</v>
      </c>
      <c r="CZ48" s="161"/>
      <c r="DA48" s="98">
        <v>0</v>
      </c>
      <c r="DB48" s="161"/>
      <c r="DC48" s="161"/>
      <c r="DD48" s="98">
        <v>0</v>
      </c>
      <c r="DE48" s="161"/>
      <c r="DF48" s="98">
        <v>0</v>
      </c>
      <c r="DG48" s="161"/>
      <c r="DH48" s="98">
        <v>0</v>
      </c>
      <c r="DI48" s="161"/>
      <c r="DJ48" s="98">
        <v>0</v>
      </c>
      <c r="DK48" s="98"/>
      <c r="DL48" s="100">
        <v>0</v>
      </c>
      <c r="DM48" s="963"/>
      <c r="DN48" s="161"/>
      <c r="DO48" s="161"/>
      <c r="DP48" s="161"/>
      <c r="DQ48" s="161"/>
      <c r="DR48" s="98">
        <v>0</v>
      </c>
      <c r="DS48" s="161"/>
      <c r="DT48" s="98">
        <v>0</v>
      </c>
      <c r="DU48" s="161"/>
      <c r="DV48" s="199"/>
      <c r="DW48" s="100">
        <v>0</v>
      </c>
      <c r="DX48" s="963"/>
      <c r="DY48" s="199"/>
      <c r="DZ48" s="100"/>
      <c r="EA48" s="199"/>
      <c r="EB48" s="98">
        <v>0</v>
      </c>
      <c r="EC48" s="101">
        <v>2035.1377410468322</v>
      </c>
      <c r="ED48" s="961"/>
      <c r="EE48" s="61"/>
      <c r="EF48" s="61"/>
      <c r="EG48" s="61"/>
      <c r="EH48" s="61"/>
      <c r="EI48" s="61"/>
      <c r="EJ48" s="61"/>
      <c r="EK48" s="61"/>
      <c r="EL48" s="61"/>
      <c r="EM48" s="61"/>
    </row>
    <row r="49" spans="2:143" s="63" customFormat="1" ht="12.95" customHeight="1" x14ac:dyDescent="0.15">
      <c r="B49" s="1732"/>
      <c r="C49" s="962" t="s">
        <v>638</v>
      </c>
      <c r="D49" s="160"/>
      <c r="E49" s="161"/>
      <c r="F49" s="161"/>
      <c r="G49" s="161"/>
      <c r="H49" s="161"/>
      <c r="I49" s="161"/>
      <c r="J49" s="199"/>
      <c r="K49" s="98">
        <v>0</v>
      </c>
      <c r="L49" s="216"/>
      <c r="M49" s="161"/>
      <c r="N49" s="98">
        <v>0</v>
      </c>
      <c r="O49" s="161">
        <v>40.38461538461538</v>
      </c>
      <c r="P49" s="179"/>
      <c r="Q49" s="226">
        <v>40.38461538461538</v>
      </c>
      <c r="R49" s="160"/>
      <c r="S49" s="98">
        <v>0</v>
      </c>
      <c r="T49" s="161"/>
      <c r="U49" s="98">
        <v>0</v>
      </c>
      <c r="V49" s="161"/>
      <c r="W49" s="161"/>
      <c r="X49" s="98">
        <v>0</v>
      </c>
      <c r="Y49" s="161"/>
      <c r="Z49" s="98">
        <v>0</v>
      </c>
      <c r="AA49" s="179"/>
      <c r="AB49" s="98">
        <v>0</v>
      </c>
      <c r="AC49" s="216"/>
      <c r="AD49" s="179"/>
      <c r="AE49" s="226">
        <v>0</v>
      </c>
      <c r="AF49" s="160"/>
      <c r="AG49" s="161"/>
      <c r="AH49" s="161"/>
      <c r="AI49" s="98">
        <v>0</v>
      </c>
      <c r="AJ49" s="161"/>
      <c r="AK49" s="98">
        <v>0</v>
      </c>
      <c r="AL49" s="161"/>
      <c r="AM49" s="161"/>
      <c r="AN49" s="98">
        <v>0</v>
      </c>
      <c r="AO49" s="161"/>
      <c r="AP49" s="98">
        <v>0</v>
      </c>
      <c r="AQ49" s="161"/>
      <c r="AR49" s="161">
        <v>1178.5035750766087</v>
      </c>
      <c r="AS49" s="161"/>
      <c r="AT49" s="216"/>
      <c r="AU49" s="98">
        <v>1178.5035750766087</v>
      </c>
      <c r="AV49" s="161"/>
      <c r="AW49" s="98">
        <v>0</v>
      </c>
      <c r="AX49" s="161"/>
      <c r="AY49" s="161"/>
      <c r="AZ49" s="161">
        <v>2133.2138683287885</v>
      </c>
      <c r="BA49" s="161">
        <v>60.468749999999986</v>
      </c>
      <c r="BB49" s="161">
        <v>316.23287671232873</v>
      </c>
      <c r="BC49" s="98">
        <v>2509.9154950411171</v>
      </c>
      <c r="BD49" s="161"/>
      <c r="BE49" s="98">
        <v>0</v>
      </c>
      <c r="BF49" s="179">
        <v>810</v>
      </c>
      <c r="BG49" s="98">
        <v>810</v>
      </c>
      <c r="BH49" s="216"/>
      <c r="BI49" s="98">
        <v>0</v>
      </c>
      <c r="BJ49" s="161"/>
      <c r="BK49" s="98">
        <v>0</v>
      </c>
      <c r="BL49" s="161">
        <v>375</v>
      </c>
      <c r="BM49" s="98">
        <v>375</v>
      </c>
      <c r="BN49" s="161"/>
      <c r="BO49" s="98">
        <v>0</v>
      </c>
      <c r="BP49" s="161"/>
      <c r="BQ49" s="161">
        <v>1125</v>
      </c>
      <c r="BR49" s="179"/>
      <c r="BS49" s="98">
        <v>1125</v>
      </c>
      <c r="BT49" s="216"/>
      <c r="BU49" s="199">
        <v>975</v>
      </c>
      <c r="BV49" s="100">
        <v>975</v>
      </c>
      <c r="BW49" s="963"/>
      <c r="BX49" s="161"/>
      <c r="BY49" s="161"/>
      <c r="BZ49" s="161"/>
      <c r="CA49" s="98">
        <v>0</v>
      </c>
      <c r="CB49" s="161"/>
      <c r="CC49" s="98">
        <v>0</v>
      </c>
      <c r="CD49" s="161"/>
      <c r="CE49" s="161">
        <v>45</v>
      </c>
      <c r="CF49" s="98">
        <v>45</v>
      </c>
      <c r="CG49" s="161"/>
      <c r="CH49" s="98">
        <v>0</v>
      </c>
      <c r="CI49" s="964"/>
      <c r="CJ49" s="97">
        <v>0</v>
      </c>
      <c r="CK49" s="216"/>
      <c r="CL49" s="161"/>
      <c r="CM49" s="161"/>
      <c r="CN49" s="161">
        <v>315.31690140845063</v>
      </c>
      <c r="CO49" s="161"/>
      <c r="CP49" s="161"/>
      <c r="CQ49" s="98">
        <v>315.31690140845063</v>
      </c>
      <c r="CR49" s="161"/>
      <c r="CS49" s="98">
        <v>0</v>
      </c>
      <c r="CT49" s="98"/>
      <c r="CU49" s="161">
        <v>0</v>
      </c>
      <c r="CV49" s="98"/>
      <c r="CW49" s="98">
        <v>0</v>
      </c>
      <c r="CX49" s="216"/>
      <c r="CY49" s="98">
        <v>0</v>
      </c>
      <c r="CZ49" s="161">
        <v>250.60975609756093</v>
      </c>
      <c r="DA49" s="98">
        <v>250.60975609756093</v>
      </c>
      <c r="DB49" s="161"/>
      <c r="DC49" s="161"/>
      <c r="DD49" s="98">
        <v>0</v>
      </c>
      <c r="DE49" s="161">
        <v>135</v>
      </c>
      <c r="DF49" s="98">
        <v>135</v>
      </c>
      <c r="DG49" s="161"/>
      <c r="DH49" s="98">
        <v>0</v>
      </c>
      <c r="DI49" s="161">
        <v>225</v>
      </c>
      <c r="DJ49" s="98">
        <v>225</v>
      </c>
      <c r="DK49" s="98">
        <v>416.59090909090912</v>
      </c>
      <c r="DL49" s="100">
        <v>416.59090909090912</v>
      </c>
      <c r="DM49" s="963"/>
      <c r="DN49" s="161"/>
      <c r="DO49" s="161"/>
      <c r="DP49" s="161"/>
      <c r="DQ49" s="161"/>
      <c r="DR49" s="98">
        <v>0</v>
      </c>
      <c r="DS49" s="161"/>
      <c r="DT49" s="98">
        <v>0</v>
      </c>
      <c r="DU49" s="161"/>
      <c r="DV49" s="199"/>
      <c r="DW49" s="100">
        <v>0</v>
      </c>
      <c r="DX49" s="963"/>
      <c r="DY49" s="199"/>
      <c r="DZ49" s="100"/>
      <c r="EA49" s="199"/>
      <c r="EB49" s="98">
        <v>0</v>
      </c>
      <c r="EC49" s="101">
        <v>8401.3212520992638</v>
      </c>
      <c r="ED49" s="961"/>
      <c r="EE49" s="61"/>
      <c r="EF49" s="61"/>
      <c r="EG49" s="61"/>
      <c r="EH49" s="61"/>
      <c r="EI49" s="61"/>
      <c r="EJ49" s="61"/>
      <c r="EK49" s="61"/>
      <c r="EL49" s="61"/>
      <c r="EM49" s="61"/>
    </row>
    <row r="50" spans="2:143" s="63" customFormat="1" ht="12.95" customHeight="1" x14ac:dyDescent="0.15">
      <c r="B50" s="1732"/>
      <c r="C50" s="962" t="s">
        <v>639</v>
      </c>
      <c r="D50" s="160">
        <v>602.57884972170677</v>
      </c>
      <c r="E50" s="161">
        <v>592.5</v>
      </c>
      <c r="F50" s="161">
        <v>262.14285714285711</v>
      </c>
      <c r="G50" s="161">
        <v>825</v>
      </c>
      <c r="H50" s="161">
        <v>436.59574468085106</v>
      </c>
      <c r="I50" s="161"/>
      <c r="J50" s="199">
        <v>630</v>
      </c>
      <c r="K50" s="98">
        <v>3348.8174515454152</v>
      </c>
      <c r="L50" s="216">
        <v>569.52488687782807</v>
      </c>
      <c r="M50" s="161"/>
      <c r="N50" s="98">
        <v>569.52488687782807</v>
      </c>
      <c r="O50" s="161">
        <v>100.96153846153845</v>
      </c>
      <c r="P50" s="179">
        <v>271.1507731958763</v>
      </c>
      <c r="Q50" s="226">
        <v>372.11231165741475</v>
      </c>
      <c r="R50" s="160">
        <v>2524.772727272727</v>
      </c>
      <c r="S50" s="98">
        <v>2524.772727272727</v>
      </c>
      <c r="T50" s="161">
        <v>1955.3769947443859</v>
      </c>
      <c r="U50" s="98">
        <v>1955.3769947443859</v>
      </c>
      <c r="V50" s="161">
        <v>637.5</v>
      </c>
      <c r="W50" s="161">
        <v>600</v>
      </c>
      <c r="X50" s="98">
        <v>1237.5</v>
      </c>
      <c r="Y50" s="161">
        <v>496.55172413793105</v>
      </c>
      <c r="Z50" s="98">
        <v>496.55172413793105</v>
      </c>
      <c r="AA50" s="179">
        <v>1080</v>
      </c>
      <c r="AB50" s="98">
        <v>1080</v>
      </c>
      <c r="AC50" s="216"/>
      <c r="AD50" s="179">
        <v>2100</v>
      </c>
      <c r="AE50" s="226">
        <v>2100</v>
      </c>
      <c r="AF50" s="160">
        <v>960.44600938967142</v>
      </c>
      <c r="AG50" s="161">
        <v>987.21052631578948</v>
      </c>
      <c r="AH50" s="161"/>
      <c r="AI50" s="98">
        <v>1947.656535705461</v>
      </c>
      <c r="AJ50" s="161">
        <v>6907.722258873202</v>
      </c>
      <c r="AK50" s="98">
        <v>6907.722258873202</v>
      </c>
      <c r="AL50" s="161">
        <v>2550</v>
      </c>
      <c r="AM50" s="161">
        <v>1211.25</v>
      </c>
      <c r="AN50" s="98">
        <v>3761.25</v>
      </c>
      <c r="AO50" s="161">
        <v>818.68421052631561</v>
      </c>
      <c r="AP50" s="98">
        <v>818.68421052631561</v>
      </c>
      <c r="AQ50" s="161">
        <v>1087.5</v>
      </c>
      <c r="AR50" s="161">
        <v>1983.4021154776624</v>
      </c>
      <c r="AS50" s="161">
        <v>2277.6960784313728</v>
      </c>
      <c r="AT50" s="216">
        <v>350.27027027027032</v>
      </c>
      <c r="AU50" s="98">
        <v>5698.8684641793052</v>
      </c>
      <c r="AV50" s="161">
        <v>2838.2850765306125</v>
      </c>
      <c r="AW50" s="98">
        <v>2838.2850765306125</v>
      </c>
      <c r="AX50" s="161">
        <v>15600</v>
      </c>
      <c r="AY50" s="161">
        <v>105</v>
      </c>
      <c r="AZ50" s="161">
        <v>227.98737826256331</v>
      </c>
      <c r="BA50" s="161">
        <v>2253.28125</v>
      </c>
      <c r="BB50" s="161">
        <v>1613.519514086327</v>
      </c>
      <c r="BC50" s="98">
        <v>19799.788142348894</v>
      </c>
      <c r="BD50" s="161">
        <v>35.4</v>
      </c>
      <c r="BE50" s="98">
        <v>35.4</v>
      </c>
      <c r="BF50" s="179">
        <v>660</v>
      </c>
      <c r="BG50" s="98">
        <v>660</v>
      </c>
      <c r="BH50" s="216"/>
      <c r="BI50" s="98">
        <v>0</v>
      </c>
      <c r="BJ50" s="161">
        <v>97.5</v>
      </c>
      <c r="BK50" s="98">
        <v>97.5</v>
      </c>
      <c r="BL50" s="161"/>
      <c r="BM50" s="98">
        <v>0</v>
      </c>
      <c r="BN50" s="161"/>
      <c r="BO50" s="98">
        <v>0</v>
      </c>
      <c r="BP50" s="161"/>
      <c r="BQ50" s="161">
        <v>375</v>
      </c>
      <c r="BR50" s="179">
        <v>810</v>
      </c>
      <c r="BS50" s="98">
        <v>1185</v>
      </c>
      <c r="BT50" s="216"/>
      <c r="BU50" s="199"/>
      <c r="BV50" s="100">
        <v>0</v>
      </c>
      <c r="BW50" s="963"/>
      <c r="BX50" s="161"/>
      <c r="BY50" s="161"/>
      <c r="BZ50" s="161"/>
      <c r="CA50" s="98">
        <v>0</v>
      </c>
      <c r="CB50" s="161">
        <v>19.499999999999996</v>
      </c>
      <c r="CC50" s="98">
        <v>19.499999999999996</v>
      </c>
      <c r="CD50" s="161">
        <v>616.875</v>
      </c>
      <c r="CE50" s="161">
        <v>2314.9138655462184</v>
      </c>
      <c r="CF50" s="98">
        <v>2931.7888655462184</v>
      </c>
      <c r="CG50" s="161"/>
      <c r="CH50" s="98">
        <v>0</v>
      </c>
      <c r="CI50" s="964"/>
      <c r="CJ50" s="97">
        <v>0</v>
      </c>
      <c r="CK50" s="216">
        <v>825</v>
      </c>
      <c r="CL50" s="161">
        <v>1951.5</v>
      </c>
      <c r="CM50" s="161">
        <v>713.69072164948454</v>
      </c>
      <c r="CN50" s="161">
        <v>2579.2046396023202</v>
      </c>
      <c r="CO50" s="161"/>
      <c r="CP50" s="161"/>
      <c r="CQ50" s="98">
        <v>6069.3953612518053</v>
      </c>
      <c r="CR50" s="161">
        <v>15</v>
      </c>
      <c r="CS50" s="98">
        <v>15</v>
      </c>
      <c r="CT50" s="98"/>
      <c r="CU50" s="161">
        <v>0</v>
      </c>
      <c r="CV50" s="98">
        <v>16.25</v>
      </c>
      <c r="CW50" s="98">
        <v>16.25</v>
      </c>
      <c r="CX50" s="216"/>
      <c r="CY50" s="98">
        <v>0</v>
      </c>
      <c r="CZ50" s="161">
        <v>2581.8116197183099</v>
      </c>
      <c r="DA50" s="98">
        <v>2581.8116197183099</v>
      </c>
      <c r="DB50" s="161">
        <v>1166.675727534378</v>
      </c>
      <c r="DC50" s="161">
        <v>900</v>
      </c>
      <c r="DD50" s="98">
        <v>2066.675727534378</v>
      </c>
      <c r="DE50" s="161">
        <v>2154.1666666666665</v>
      </c>
      <c r="DF50" s="98">
        <v>2154.1666666666665</v>
      </c>
      <c r="DG50" s="161">
        <v>550</v>
      </c>
      <c r="DH50" s="98">
        <v>550</v>
      </c>
      <c r="DI50" s="161">
        <v>495</v>
      </c>
      <c r="DJ50" s="98">
        <v>495</v>
      </c>
      <c r="DK50" s="98">
        <v>520.73863636363637</v>
      </c>
      <c r="DL50" s="100">
        <v>520.73863636363637</v>
      </c>
      <c r="DM50" s="963"/>
      <c r="DN50" s="161">
        <v>30</v>
      </c>
      <c r="DO50" s="161"/>
      <c r="DP50" s="161"/>
      <c r="DQ50" s="161">
        <v>15</v>
      </c>
      <c r="DR50" s="98">
        <v>45</v>
      </c>
      <c r="DS50" s="161">
        <v>1163.6863092600797</v>
      </c>
      <c r="DT50" s="98">
        <v>1163.6863092600797</v>
      </c>
      <c r="DU50" s="161"/>
      <c r="DV50" s="199"/>
      <c r="DW50" s="100">
        <v>0</v>
      </c>
      <c r="DX50" s="963">
        <v>120</v>
      </c>
      <c r="DY50" s="199"/>
      <c r="DZ50" s="100">
        <v>300</v>
      </c>
      <c r="EA50" s="199"/>
      <c r="EB50" s="98">
        <v>420</v>
      </c>
      <c r="EC50" s="101">
        <v>76483.823970740603</v>
      </c>
      <c r="ED50" s="961"/>
      <c r="EE50" s="61"/>
      <c r="EF50" s="61"/>
      <c r="EG50" s="61"/>
      <c r="EH50" s="61"/>
      <c r="EI50" s="61"/>
      <c r="EJ50" s="61"/>
      <c r="EK50" s="61"/>
      <c r="EL50" s="61"/>
      <c r="EM50" s="61"/>
    </row>
    <row r="51" spans="2:143" s="63" customFormat="1" ht="12.95" customHeight="1" x14ac:dyDescent="0.15">
      <c r="B51" s="1732"/>
      <c r="C51" s="962" t="s">
        <v>119</v>
      </c>
      <c r="D51" s="160">
        <v>159.09090909090912</v>
      </c>
      <c r="E51" s="161"/>
      <c r="F51" s="161">
        <v>315</v>
      </c>
      <c r="G51" s="161"/>
      <c r="H51" s="161">
        <v>23.4</v>
      </c>
      <c r="I51" s="161"/>
      <c r="J51" s="199"/>
      <c r="K51" s="98">
        <v>497.4909090909091</v>
      </c>
      <c r="L51" s="216">
        <v>465</v>
      </c>
      <c r="M51" s="161"/>
      <c r="N51" s="98">
        <v>465</v>
      </c>
      <c r="O51" s="161">
        <v>12.333333333333332</v>
      </c>
      <c r="P51" s="179"/>
      <c r="Q51" s="226">
        <v>12.333333333333332</v>
      </c>
      <c r="R51" s="160">
        <v>142.5</v>
      </c>
      <c r="S51" s="98">
        <v>142.5</v>
      </c>
      <c r="T51" s="161">
        <v>152.88461538461542</v>
      </c>
      <c r="U51" s="98">
        <v>152.88461538461542</v>
      </c>
      <c r="V51" s="161"/>
      <c r="W51" s="161"/>
      <c r="X51" s="98">
        <v>0</v>
      </c>
      <c r="Y51" s="161"/>
      <c r="Z51" s="98">
        <v>0</v>
      </c>
      <c r="AA51" s="179">
        <v>37.5</v>
      </c>
      <c r="AB51" s="98">
        <v>37.5</v>
      </c>
      <c r="AC51" s="216"/>
      <c r="AD51" s="179"/>
      <c r="AE51" s="226">
        <v>0</v>
      </c>
      <c r="AF51" s="160">
        <v>1161.793427230047</v>
      </c>
      <c r="AG51" s="161">
        <v>1583.5526315789473</v>
      </c>
      <c r="AH51" s="161"/>
      <c r="AI51" s="98">
        <v>2745.3460588089943</v>
      </c>
      <c r="AJ51" s="161">
        <v>1829.7902097902097</v>
      </c>
      <c r="AK51" s="98">
        <v>1829.7902097902097</v>
      </c>
      <c r="AL51" s="161"/>
      <c r="AM51" s="161"/>
      <c r="AN51" s="98">
        <v>0</v>
      </c>
      <c r="AO51" s="161">
        <v>1184.7711670480548</v>
      </c>
      <c r="AP51" s="98">
        <v>1184.7711670480548</v>
      </c>
      <c r="AQ51" s="161"/>
      <c r="AR51" s="161">
        <v>2276.1830277942045</v>
      </c>
      <c r="AS51" s="161"/>
      <c r="AT51" s="216"/>
      <c r="AU51" s="98">
        <v>2276.1830277942045</v>
      </c>
      <c r="AV51" s="161">
        <v>474.04974489795921</v>
      </c>
      <c r="AW51" s="98">
        <v>474.04974489795921</v>
      </c>
      <c r="AX51" s="161"/>
      <c r="AY51" s="161"/>
      <c r="AZ51" s="161">
        <v>1036.7401636151149</v>
      </c>
      <c r="BA51" s="161"/>
      <c r="BB51" s="161">
        <v>933.06422848281204</v>
      </c>
      <c r="BC51" s="98">
        <v>1969.8043920979269</v>
      </c>
      <c r="BD51" s="161"/>
      <c r="BE51" s="98">
        <v>0</v>
      </c>
      <c r="BF51" s="179"/>
      <c r="BG51" s="98">
        <v>0</v>
      </c>
      <c r="BH51" s="216"/>
      <c r="BI51" s="98">
        <v>0</v>
      </c>
      <c r="BJ51" s="161"/>
      <c r="BK51" s="98">
        <v>0</v>
      </c>
      <c r="BL51" s="161"/>
      <c r="BM51" s="98">
        <v>0</v>
      </c>
      <c r="BN51" s="161"/>
      <c r="BO51" s="98">
        <v>0</v>
      </c>
      <c r="BP51" s="161"/>
      <c r="BQ51" s="161"/>
      <c r="BR51" s="179"/>
      <c r="BS51" s="98">
        <v>0</v>
      </c>
      <c r="BT51" s="216"/>
      <c r="BU51" s="199"/>
      <c r="BV51" s="100">
        <v>0</v>
      </c>
      <c r="BW51" s="963"/>
      <c r="BX51" s="161"/>
      <c r="BY51" s="161"/>
      <c r="BZ51" s="161"/>
      <c r="CA51" s="98">
        <v>0</v>
      </c>
      <c r="CB51" s="161">
        <v>148.19999999999996</v>
      </c>
      <c r="CC51" s="98">
        <v>148.19999999999996</v>
      </c>
      <c r="CD51" s="161">
        <v>22.5</v>
      </c>
      <c r="CE51" s="161">
        <v>321.35714285714289</v>
      </c>
      <c r="CF51" s="98">
        <v>343.85714285714289</v>
      </c>
      <c r="CG51" s="161"/>
      <c r="CH51" s="98">
        <v>0</v>
      </c>
      <c r="CI51" s="964"/>
      <c r="CJ51" s="97">
        <v>0</v>
      </c>
      <c r="CK51" s="216">
        <v>1890</v>
      </c>
      <c r="CL51" s="161"/>
      <c r="CM51" s="161">
        <v>206.55927835051546</v>
      </c>
      <c r="CN51" s="161">
        <v>28.198011599005799</v>
      </c>
      <c r="CO51" s="161"/>
      <c r="CP51" s="161"/>
      <c r="CQ51" s="98">
        <v>2124.7572899495212</v>
      </c>
      <c r="CR51" s="161"/>
      <c r="CS51" s="98">
        <v>0</v>
      </c>
      <c r="CT51" s="98"/>
      <c r="CU51" s="161">
        <v>0</v>
      </c>
      <c r="CV51" s="98">
        <v>2.6999999999999997</v>
      </c>
      <c r="CW51" s="98">
        <v>2.6999999999999997</v>
      </c>
      <c r="CX51" s="216"/>
      <c r="CY51" s="98">
        <v>0</v>
      </c>
      <c r="CZ51" s="161">
        <v>278.87323943661971</v>
      </c>
      <c r="DA51" s="98">
        <v>278.87323943661971</v>
      </c>
      <c r="DB51" s="161">
        <v>421.17045091141676</v>
      </c>
      <c r="DC51" s="161"/>
      <c r="DD51" s="98">
        <v>421.17045091141676</v>
      </c>
      <c r="DE51" s="161">
        <v>137.8125</v>
      </c>
      <c r="DF51" s="98">
        <v>137.8125</v>
      </c>
      <c r="DG51" s="161">
        <v>200</v>
      </c>
      <c r="DH51" s="98">
        <v>200</v>
      </c>
      <c r="DI51" s="161"/>
      <c r="DJ51" s="98">
        <v>0</v>
      </c>
      <c r="DK51" s="98"/>
      <c r="DL51" s="100">
        <v>0</v>
      </c>
      <c r="DM51" s="963"/>
      <c r="DN51" s="161"/>
      <c r="DO51" s="161"/>
      <c r="DP51" s="161">
        <v>75</v>
      </c>
      <c r="DQ51" s="161"/>
      <c r="DR51" s="98">
        <v>75</v>
      </c>
      <c r="DS51" s="161">
        <v>222.04918032786884</v>
      </c>
      <c r="DT51" s="98">
        <v>222.04918032786884</v>
      </c>
      <c r="DU51" s="161"/>
      <c r="DV51" s="199"/>
      <c r="DW51" s="100">
        <v>0</v>
      </c>
      <c r="DX51" s="963"/>
      <c r="DY51" s="199"/>
      <c r="DZ51" s="100"/>
      <c r="EA51" s="199"/>
      <c r="EB51" s="98">
        <v>0</v>
      </c>
      <c r="EC51" s="101">
        <v>15742.073261728779</v>
      </c>
      <c r="ED51" s="961"/>
      <c r="EE51" s="61"/>
      <c r="EF51" s="61"/>
      <c r="EG51" s="61"/>
      <c r="EH51" s="61"/>
      <c r="EI51" s="61"/>
      <c r="EJ51" s="61"/>
      <c r="EK51" s="61"/>
      <c r="EL51" s="61"/>
      <c r="EM51" s="61"/>
    </row>
    <row r="52" spans="2:143" s="63" customFormat="1" ht="12.95" customHeight="1" x14ac:dyDescent="0.15">
      <c r="B52" s="1732"/>
      <c r="C52" s="962" t="s">
        <v>640</v>
      </c>
      <c r="D52" s="160">
        <v>53.958333333333321</v>
      </c>
      <c r="E52" s="161"/>
      <c r="F52" s="161"/>
      <c r="G52" s="161"/>
      <c r="H52" s="161">
        <v>18.191489361702128</v>
      </c>
      <c r="I52" s="161"/>
      <c r="J52" s="199"/>
      <c r="K52" s="98">
        <v>72.149822695035454</v>
      </c>
      <c r="L52" s="216"/>
      <c r="M52" s="161"/>
      <c r="N52" s="98">
        <v>0</v>
      </c>
      <c r="O52" s="161">
        <v>45.432692307692299</v>
      </c>
      <c r="P52" s="179">
        <v>15.618556701030927</v>
      </c>
      <c r="Q52" s="226">
        <v>61.051249008723225</v>
      </c>
      <c r="R52" s="160">
        <v>15</v>
      </c>
      <c r="S52" s="98">
        <v>15</v>
      </c>
      <c r="T52" s="161">
        <v>9.5744680851063837</v>
      </c>
      <c r="U52" s="98">
        <v>9.5744680851063837</v>
      </c>
      <c r="V52" s="161">
        <v>15</v>
      </c>
      <c r="W52" s="161"/>
      <c r="X52" s="98">
        <v>15</v>
      </c>
      <c r="Y52" s="161"/>
      <c r="Z52" s="98">
        <v>0</v>
      </c>
      <c r="AA52" s="179"/>
      <c r="AB52" s="98">
        <v>0</v>
      </c>
      <c r="AC52" s="216"/>
      <c r="AD52" s="179"/>
      <c r="AE52" s="226">
        <v>0</v>
      </c>
      <c r="AF52" s="160"/>
      <c r="AG52" s="161">
        <v>93.157894736842096</v>
      </c>
      <c r="AH52" s="161"/>
      <c r="AI52" s="98">
        <v>93.157894736842096</v>
      </c>
      <c r="AJ52" s="161"/>
      <c r="AK52" s="98">
        <v>0</v>
      </c>
      <c r="AL52" s="161"/>
      <c r="AM52" s="161"/>
      <c r="AN52" s="98">
        <v>0</v>
      </c>
      <c r="AO52" s="161">
        <v>191.7391304347826</v>
      </c>
      <c r="AP52" s="98">
        <v>191.7391304347826</v>
      </c>
      <c r="AQ52" s="161">
        <v>171.42857142857142</v>
      </c>
      <c r="AR52" s="161"/>
      <c r="AS52" s="161"/>
      <c r="AT52" s="216"/>
      <c r="AU52" s="98">
        <v>171.42857142857142</v>
      </c>
      <c r="AV52" s="161"/>
      <c r="AW52" s="98">
        <v>0</v>
      </c>
      <c r="AX52" s="161"/>
      <c r="AY52" s="161"/>
      <c r="AZ52" s="161"/>
      <c r="BA52" s="161"/>
      <c r="BB52" s="161">
        <v>71.56849315068493</v>
      </c>
      <c r="BC52" s="98">
        <v>71.56849315068493</v>
      </c>
      <c r="BD52" s="161"/>
      <c r="BE52" s="98">
        <v>0</v>
      </c>
      <c r="BF52" s="179">
        <v>45</v>
      </c>
      <c r="BG52" s="98">
        <v>45</v>
      </c>
      <c r="BH52" s="216"/>
      <c r="BI52" s="98">
        <v>0</v>
      </c>
      <c r="BJ52" s="161"/>
      <c r="BK52" s="98">
        <v>0</v>
      </c>
      <c r="BL52" s="161"/>
      <c r="BM52" s="98">
        <v>0</v>
      </c>
      <c r="BN52" s="161"/>
      <c r="BO52" s="98">
        <v>0</v>
      </c>
      <c r="BP52" s="161"/>
      <c r="BQ52" s="161"/>
      <c r="BR52" s="179"/>
      <c r="BS52" s="98">
        <v>0</v>
      </c>
      <c r="BT52" s="216"/>
      <c r="BU52" s="199"/>
      <c r="BV52" s="100">
        <v>0</v>
      </c>
      <c r="BW52" s="963"/>
      <c r="BX52" s="161"/>
      <c r="BY52" s="161"/>
      <c r="BZ52" s="161"/>
      <c r="CA52" s="98">
        <v>0</v>
      </c>
      <c r="CB52" s="161"/>
      <c r="CC52" s="98">
        <v>0</v>
      </c>
      <c r="CD52" s="161"/>
      <c r="CE52" s="161">
        <v>214.3984962406015</v>
      </c>
      <c r="CF52" s="98">
        <v>214.3984962406015</v>
      </c>
      <c r="CG52" s="161"/>
      <c r="CH52" s="98">
        <v>0</v>
      </c>
      <c r="CI52" s="964">
        <v>1.5</v>
      </c>
      <c r="CJ52" s="97">
        <v>1.5</v>
      </c>
      <c r="CK52" s="216"/>
      <c r="CL52" s="161">
        <v>570</v>
      </c>
      <c r="CM52" s="161"/>
      <c r="CN52" s="161"/>
      <c r="CO52" s="161"/>
      <c r="CP52" s="161"/>
      <c r="CQ52" s="98">
        <v>570</v>
      </c>
      <c r="CR52" s="161"/>
      <c r="CS52" s="98">
        <v>0</v>
      </c>
      <c r="CT52" s="98"/>
      <c r="CU52" s="161">
        <v>0</v>
      </c>
      <c r="CV52" s="98"/>
      <c r="CW52" s="98">
        <v>0</v>
      </c>
      <c r="CX52" s="216"/>
      <c r="CY52" s="98">
        <v>0</v>
      </c>
      <c r="CZ52" s="161"/>
      <c r="DA52" s="98">
        <v>0</v>
      </c>
      <c r="DB52" s="161"/>
      <c r="DC52" s="161"/>
      <c r="DD52" s="98">
        <v>0</v>
      </c>
      <c r="DE52" s="161"/>
      <c r="DF52" s="98">
        <v>0</v>
      </c>
      <c r="DG52" s="161"/>
      <c r="DH52" s="98">
        <v>0</v>
      </c>
      <c r="DI52" s="161"/>
      <c r="DJ52" s="98">
        <v>0</v>
      </c>
      <c r="DK52" s="98"/>
      <c r="DL52" s="100">
        <v>0</v>
      </c>
      <c r="DM52" s="963"/>
      <c r="DN52" s="161"/>
      <c r="DO52" s="161"/>
      <c r="DP52" s="161">
        <v>60</v>
      </c>
      <c r="DQ52" s="161"/>
      <c r="DR52" s="98">
        <v>60</v>
      </c>
      <c r="DS52" s="161"/>
      <c r="DT52" s="98">
        <v>0</v>
      </c>
      <c r="DU52" s="161"/>
      <c r="DV52" s="199"/>
      <c r="DW52" s="100">
        <v>0</v>
      </c>
      <c r="DX52" s="963"/>
      <c r="DY52" s="199"/>
      <c r="DZ52" s="100"/>
      <c r="EA52" s="199"/>
      <c r="EB52" s="98">
        <v>0</v>
      </c>
      <c r="EC52" s="101">
        <v>1591.5681257803476</v>
      </c>
      <c r="ED52" s="961"/>
      <c r="EE52" s="61"/>
      <c r="EF52" s="61"/>
      <c r="EG52" s="61"/>
      <c r="EH52" s="61"/>
      <c r="EI52" s="61"/>
      <c r="EJ52" s="61"/>
      <c r="EK52" s="61"/>
      <c r="EL52" s="61"/>
      <c r="EM52" s="61"/>
    </row>
    <row r="53" spans="2:143" s="63" customFormat="1" ht="12.95" customHeight="1" x14ac:dyDescent="0.15">
      <c r="B53" s="1732"/>
      <c r="C53" s="962" t="s">
        <v>120</v>
      </c>
      <c r="D53" s="160"/>
      <c r="E53" s="161"/>
      <c r="F53" s="161"/>
      <c r="G53" s="161"/>
      <c r="H53" s="161"/>
      <c r="I53" s="161"/>
      <c r="J53" s="199"/>
      <c r="K53" s="98">
        <v>0</v>
      </c>
      <c r="L53" s="216"/>
      <c r="M53" s="161"/>
      <c r="N53" s="98">
        <v>0</v>
      </c>
      <c r="O53" s="161"/>
      <c r="P53" s="179"/>
      <c r="Q53" s="226">
        <v>0</v>
      </c>
      <c r="R53" s="160">
        <v>15</v>
      </c>
      <c r="S53" s="98">
        <v>15</v>
      </c>
      <c r="T53" s="161"/>
      <c r="U53" s="98">
        <v>0</v>
      </c>
      <c r="V53" s="161"/>
      <c r="W53" s="161"/>
      <c r="X53" s="98">
        <v>0</v>
      </c>
      <c r="Y53" s="161"/>
      <c r="Z53" s="98">
        <v>0</v>
      </c>
      <c r="AA53" s="179">
        <v>240</v>
      </c>
      <c r="AB53" s="98">
        <v>240</v>
      </c>
      <c r="AC53" s="216"/>
      <c r="AD53" s="179"/>
      <c r="AE53" s="226">
        <v>0</v>
      </c>
      <c r="AF53" s="160"/>
      <c r="AG53" s="161"/>
      <c r="AH53" s="161"/>
      <c r="AI53" s="98">
        <v>0</v>
      </c>
      <c r="AJ53" s="161"/>
      <c r="AK53" s="98">
        <v>0</v>
      </c>
      <c r="AL53" s="161"/>
      <c r="AM53" s="161"/>
      <c r="AN53" s="98">
        <v>0</v>
      </c>
      <c r="AO53" s="161"/>
      <c r="AP53" s="98">
        <v>0</v>
      </c>
      <c r="AQ53" s="161"/>
      <c r="AR53" s="161"/>
      <c r="AS53" s="161"/>
      <c r="AT53" s="216"/>
      <c r="AU53" s="98">
        <v>0</v>
      </c>
      <c r="AV53" s="161"/>
      <c r="AW53" s="98">
        <v>0</v>
      </c>
      <c r="AX53" s="161"/>
      <c r="AY53" s="161"/>
      <c r="AZ53" s="161">
        <v>91.058823529411768</v>
      </c>
      <c r="BA53" s="161"/>
      <c r="BB53" s="161"/>
      <c r="BC53" s="98">
        <v>91.058823529411768</v>
      </c>
      <c r="BD53" s="161"/>
      <c r="BE53" s="98">
        <v>0</v>
      </c>
      <c r="BF53" s="179"/>
      <c r="BG53" s="98">
        <v>0</v>
      </c>
      <c r="BH53" s="216"/>
      <c r="BI53" s="98">
        <v>0</v>
      </c>
      <c r="BJ53" s="161"/>
      <c r="BK53" s="98">
        <v>0</v>
      </c>
      <c r="BL53" s="161"/>
      <c r="BM53" s="98">
        <v>0</v>
      </c>
      <c r="BN53" s="161"/>
      <c r="BO53" s="98">
        <v>0</v>
      </c>
      <c r="BP53" s="161"/>
      <c r="BQ53" s="161"/>
      <c r="BR53" s="179"/>
      <c r="BS53" s="98">
        <v>0</v>
      </c>
      <c r="BT53" s="216"/>
      <c r="BU53" s="199"/>
      <c r="BV53" s="100">
        <v>0</v>
      </c>
      <c r="BW53" s="963"/>
      <c r="BX53" s="161"/>
      <c r="BY53" s="161"/>
      <c r="BZ53" s="161"/>
      <c r="CA53" s="98">
        <v>0</v>
      </c>
      <c r="CB53" s="161"/>
      <c r="CC53" s="98">
        <v>0</v>
      </c>
      <c r="CD53" s="161"/>
      <c r="CE53" s="161"/>
      <c r="CF53" s="98">
        <v>0</v>
      </c>
      <c r="CG53" s="161"/>
      <c r="CH53" s="98">
        <v>0</v>
      </c>
      <c r="CI53" s="964"/>
      <c r="CJ53" s="97">
        <v>0</v>
      </c>
      <c r="CK53" s="216"/>
      <c r="CL53" s="161"/>
      <c r="CM53" s="161"/>
      <c r="CN53" s="161">
        <v>313.45588235294122</v>
      </c>
      <c r="CO53" s="161"/>
      <c r="CP53" s="161"/>
      <c r="CQ53" s="98">
        <v>313.45588235294122</v>
      </c>
      <c r="CR53" s="161"/>
      <c r="CS53" s="98">
        <v>0</v>
      </c>
      <c r="CT53" s="98"/>
      <c r="CU53" s="161">
        <v>0</v>
      </c>
      <c r="CV53" s="98"/>
      <c r="CW53" s="98">
        <v>0</v>
      </c>
      <c r="CX53" s="216"/>
      <c r="CY53" s="98">
        <v>0</v>
      </c>
      <c r="CZ53" s="161">
        <v>125.30487804878047</v>
      </c>
      <c r="DA53" s="98">
        <v>125.30487804878047</v>
      </c>
      <c r="DB53" s="161"/>
      <c r="DC53" s="161"/>
      <c r="DD53" s="98">
        <v>0</v>
      </c>
      <c r="DE53" s="161"/>
      <c r="DF53" s="98">
        <v>0</v>
      </c>
      <c r="DG53" s="161"/>
      <c r="DH53" s="98">
        <v>0</v>
      </c>
      <c r="DI53" s="161"/>
      <c r="DJ53" s="98">
        <v>0</v>
      </c>
      <c r="DK53" s="98"/>
      <c r="DL53" s="100">
        <v>0</v>
      </c>
      <c r="DM53" s="963"/>
      <c r="DN53" s="161"/>
      <c r="DO53" s="161"/>
      <c r="DP53" s="161"/>
      <c r="DQ53" s="161"/>
      <c r="DR53" s="98">
        <v>0</v>
      </c>
      <c r="DS53" s="161"/>
      <c r="DT53" s="98">
        <v>0</v>
      </c>
      <c r="DU53" s="161"/>
      <c r="DV53" s="199"/>
      <c r="DW53" s="100">
        <v>0</v>
      </c>
      <c r="DX53" s="963"/>
      <c r="DY53" s="199"/>
      <c r="DZ53" s="100"/>
      <c r="EA53" s="199"/>
      <c r="EB53" s="98">
        <v>0</v>
      </c>
      <c r="EC53" s="101">
        <v>784.81958393113337</v>
      </c>
      <c r="ED53" s="961"/>
      <c r="EE53" s="61"/>
      <c r="EF53" s="61"/>
      <c r="EG53" s="61"/>
      <c r="EH53" s="61"/>
      <c r="EI53" s="61"/>
      <c r="EJ53" s="61"/>
      <c r="EK53" s="61"/>
      <c r="EL53" s="61"/>
      <c r="EM53" s="61"/>
    </row>
    <row r="54" spans="2:143" s="63" customFormat="1" ht="12.95" customHeight="1" x14ac:dyDescent="0.15">
      <c r="B54" s="1733"/>
      <c r="C54" s="965" t="s">
        <v>121</v>
      </c>
      <c r="D54" s="172">
        <v>368</v>
      </c>
      <c r="E54" s="173"/>
      <c r="F54" s="173"/>
      <c r="G54" s="173"/>
      <c r="H54" s="173"/>
      <c r="I54" s="173"/>
      <c r="J54" s="205"/>
      <c r="K54" s="108">
        <v>368</v>
      </c>
      <c r="L54" s="222"/>
      <c r="M54" s="173"/>
      <c r="N54" s="108">
        <v>0</v>
      </c>
      <c r="O54" s="173"/>
      <c r="P54" s="185"/>
      <c r="Q54" s="232">
        <v>0</v>
      </c>
      <c r="R54" s="172">
        <v>195</v>
      </c>
      <c r="S54" s="108">
        <v>195</v>
      </c>
      <c r="T54" s="173"/>
      <c r="U54" s="108">
        <v>0</v>
      </c>
      <c r="V54" s="173"/>
      <c r="W54" s="173"/>
      <c r="X54" s="108">
        <v>0</v>
      </c>
      <c r="Y54" s="173"/>
      <c r="Z54" s="108">
        <v>0</v>
      </c>
      <c r="AA54" s="185"/>
      <c r="AB54" s="108">
        <v>0</v>
      </c>
      <c r="AC54" s="222"/>
      <c r="AD54" s="185"/>
      <c r="AE54" s="232">
        <v>0</v>
      </c>
      <c r="AF54" s="172"/>
      <c r="AG54" s="173">
        <v>1225</v>
      </c>
      <c r="AH54" s="173"/>
      <c r="AI54" s="108">
        <v>1225</v>
      </c>
      <c r="AJ54" s="173"/>
      <c r="AK54" s="108">
        <v>0</v>
      </c>
      <c r="AL54" s="173">
        <v>600</v>
      </c>
      <c r="AM54" s="173"/>
      <c r="AN54" s="108">
        <v>600</v>
      </c>
      <c r="AO54" s="173"/>
      <c r="AP54" s="108">
        <v>0</v>
      </c>
      <c r="AQ54" s="173"/>
      <c r="AR54" s="173"/>
      <c r="AS54" s="173"/>
      <c r="AT54" s="222"/>
      <c r="AU54" s="108">
        <v>0</v>
      </c>
      <c r="AV54" s="173"/>
      <c r="AW54" s="108">
        <v>0</v>
      </c>
      <c r="AX54" s="173"/>
      <c r="AY54" s="173"/>
      <c r="AZ54" s="173"/>
      <c r="BA54" s="173"/>
      <c r="BB54" s="173">
        <v>200.08490566037736</v>
      </c>
      <c r="BC54" s="108">
        <v>200.08490566037736</v>
      </c>
      <c r="BD54" s="173">
        <v>96.92307692307692</v>
      </c>
      <c r="BE54" s="108">
        <v>96.92307692307692</v>
      </c>
      <c r="BF54" s="185"/>
      <c r="BG54" s="108">
        <v>0</v>
      </c>
      <c r="BH54" s="222"/>
      <c r="BI54" s="108">
        <v>0</v>
      </c>
      <c r="BJ54" s="173"/>
      <c r="BK54" s="108">
        <v>0</v>
      </c>
      <c r="BL54" s="173"/>
      <c r="BM54" s="108">
        <v>0</v>
      </c>
      <c r="BN54" s="173"/>
      <c r="BO54" s="108">
        <v>0</v>
      </c>
      <c r="BP54" s="173"/>
      <c r="BQ54" s="173">
        <v>67.5</v>
      </c>
      <c r="BR54" s="185"/>
      <c r="BS54" s="108">
        <v>67.5</v>
      </c>
      <c r="BT54" s="222"/>
      <c r="BU54" s="205"/>
      <c r="BV54" s="110">
        <v>0</v>
      </c>
      <c r="BW54" s="966"/>
      <c r="BX54" s="173"/>
      <c r="BY54" s="173"/>
      <c r="BZ54" s="173"/>
      <c r="CA54" s="108">
        <v>0</v>
      </c>
      <c r="CB54" s="173"/>
      <c r="CC54" s="108">
        <v>0</v>
      </c>
      <c r="CD54" s="173"/>
      <c r="CE54" s="173"/>
      <c r="CF54" s="108">
        <v>0</v>
      </c>
      <c r="CG54" s="173"/>
      <c r="CH54" s="108">
        <v>0</v>
      </c>
      <c r="CI54" s="967"/>
      <c r="CJ54" s="107">
        <v>0</v>
      </c>
      <c r="CK54" s="222"/>
      <c r="CL54" s="173"/>
      <c r="CM54" s="173"/>
      <c r="CN54" s="173"/>
      <c r="CO54" s="173"/>
      <c r="CP54" s="173"/>
      <c r="CQ54" s="108">
        <v>0</v>
      </c>
      <c r="CR54" s="173"/>
      <c r="CS54" s="108">
        <v>0</v>
      </c>
      <c r="CT54" s="108"/>
      <c r="CU54" s="173">
        <v>0</v>
      </c>
      <c r="CV54" s="108"/>
      <c r="CW54" s="108">
        <v>0</v>
      </c>
      <c r="CX54" s="222"/>
      <c r="CY54" s="108">
        <v>0</v>
      </c>
      <c r="CZ54" s="173"/>
      <c r="DA54" s="108">
        <v>0</v>
      </c>
      <c r="DB54" s="173"/>
      <c r="DC54" s="173"/>
      <c r="DD54" s="108">
        <v>0</v>
      </c>
      <c r="DE54" s="173"/>
      <c r="DF54" s="108">
        <v>0</v>
      </c>
      <c r="DG54" s="173"/>
      <c r="DH54" s="108">
        <v>0</v>
      </c>
      <c r="DI54" s="173"/>
      <c r="DJ54" s="108">
        <v>0</v>
      </c>
      <c r="DK54" s="108"/>
      <c r="DL54" s="110">
        <v>0</v>
      </c>
      <c r="DM54" s="966">
        <v>22.5</v>
      </c>
      <c r="DN54" s="173"/>
      <c r="DO54" s="173"/>
      <c r="DP54" s="173"/>
      <c r="DQ54" s="173"/>
      <c r="DR54" s="108">
        <v>22.5</v>
      </c>
      <c r="DS54" s="173"/>
      <c r="DT54" s="108">
        <v>0</v>
      </c>
      <c r="DU54" s="173"/>
      <c r="DV54" s="205"/>
      <c r="DW54" s="110">
        <v>0</v>
      </c>
      <c r="DX54" s="966"/>
      <c r="DY54" s="205"/>
      <c r="DZ54" s="110"/>
      <c r="EA54" s="205"/>
      <c r="EB54" s="108">
        <v>0</v>
      </c>
      <c r="EC54" s="111">
        <v>2775.0079825834546</v>
      </c>
      <c r="ED54" s="961"/>
      <c r="EE54" s="61"/>
      <c r="EF54" s="61"/>
      <c r="EG54" s="61"/>
      <c r="EH54" s="61"/>
      <c r="EI54" s="61"/>
      <c r="EJ54" s="61"/>
      <c r="EK54" s="61"/>
      <c r="EL54" s="61"/>
      <c r="EM54" s="61"/>
    </row>
    <row r="55" spans="2:143" s="63" customFormat="1" ht="12.95" customHeight="1" x14ac:dyDescent="0.15">
      <c r="B55" s="1731" t="s">
        <v>122</v>
      </c>
      <c r="C55" s="976" t="s">
        <v>641</v>
      </c>
      <c r="D55" s="164">
        <v>184.99999999999997</v>
      </c>
      <c r="E55" s="165">
        <v>1125</v>
      </c>
      <c r="F55" s="165">
        <v>1061.7857142857142</v>
      </c>
      <c r="G55" s="165">
        <v>600</v>
      </c>
      <c r="H55" s="165">
        <v>473.63489361702125</v>
      </c>
      <c r="I55" s="165">
        <v>317.97520661157029</v>
      </c>
      <c r="J55" s="201">
        <v>0</v>
      </c>
      <c r="K55" s="44">
        <v>3763.3958145143056</v>
      </c>
      <c r="L55" s="218">
        <v>330</v>
      </c>
      <c r="M55" s="165">
        <v>0</v>
      </c>
      <c r="N55" s="44">
        <v>330</v>
      </c>
      <c r="O55" s="165">
        <v>0</v>
      </c>
      <c r="P55" s="181">
        <v>0</v>
      </c>
      <c r="Q55" s="228">
        <v>0</v>
      </c>
      <c r="R55" s="164">
        <v>2256.227272727273</v>
      </c>
      <c r="S55" s="44">
        <v>2256.227272727273</v>
      </c>
      <c r="T55" s="165">
        <v>654.51923076923083</v>
      </c>
      <c r="U55" s="44">
        <v>654.51923076923083</v>
      </c>
      <c r="V55" s="165">
        <v>4620</v>
      </c>
      <c r="W55" s="165">
        <v>0</v>
      </c>
      <c r="X55" s="44">
        <v>4620</v>
      </c>
      <c r="Y55" s="165">
        <v>413.79310344827587</v>
      </c>
      <c r="Z55" s="44">
        <v>413.79310344827587</v>
      </c>
      <c r="AA55" s="181">
        <v>5415</v>
      </c>
      <c r="AB55" s="44">
        <v>5415</v>
      </c>
      <c r="AC55" s="218">
        <v>570</v>
      </c>
      <c r="AD55" s="181">
        <v>7425</v>
      </c>
      <c r="AE55" s="228">
        <v>7995</v>
      </c>
      <c r="AF55" s="164">
        <v>4201.1173708920196</v>
      </c>
      <c r="AG55" s="165">
        <v>1636.5789473684213</v>
      </c>
      <c r="AH55" s="165">
        <v>0</v>
      </c>
      <c r="AI55" s="44">
        <v>5837.6963182604413</v>
      </c>
      <c r="AJ55" s="165">
        <v>761.1678321678321</v>
      </c>
      <c r="AK55" s="44">
        <v>761.1678321678321</v>
      </c>
      <c r="AL55" s="165">
        <v>2310</v>
      </c>
      <c r="AM55" s="165">
        <v>862.5</v>
      </c>
      <c r="AN55" s="44">
        <v>3172.5</v>
      </c>
      <c r="AO55" s="165">
        <v>1218.3638443935924</v>
      </c>
      <c r="AP55" s="44">
        <v>1218.3638443935924</v>
      </c>
      <c r="AQ55" s="165">
        <v>1804.0178571428571</v>
      </c>
      <c r="AR55" s="165">
        <v>12846.140565023386</v>
      </c>
      <c r="AS55" s="165">
        <v>1129.4117647058824</v>
      </c>
      <c r="AT55" s="218">
        <v>1959.081081081081</v>
      </c>
      <c r="AU55" s="44">
        <v>17738.651267953206</v>
      </c>
      <c r="AV55" s="165">
        <v>22217.780931122448</v>
      </c>
      <c r="AW55" s="44">
        <v>22217.780931122448</v>
      </c>
      <c r="AX55" s="165">
        <v>0</v>
      </c>
      <c r="AY55" s="165">
        <v>0</v>
      </c>
      <c r="AZ55" s="165">
        <v>5732.8630307752237</v>
      </c>
      <c r="BA55" s="165">
        <v>6487.2656249999991</v>
      </c>
      <c r="BB55" s="165">
        <v>6448.7973636598608</v>
      </c>
      <c r="BC55" s="44">
        <v>18668.926019435083</v>
      </c>
      <c r="BD55" s="165">
        <v>3944.7269230769234</v>
      </c>
      <c r="BE55" s="44">
        <v>3944.7269230769234</v>
      </c>
      <c r="BF55" s="181">
        <v>1695</v>
      </c>
      <c r="BG55" s="44">
        <v>1695</v>
      </c>
      <c r="BH55" s="218">
        <v>0</v>
      </c>
      <c r="BI55" s="44">
        <v>0</v>
      </c>
      <c r="BJ55" s="165">
        <v>0</v>
      </c>
      <c r="BK55" s="44">
        <v>0</v>
      </c>
      <c r="BL55" s="165">
        <v>1084.05</v>
      </c>
      <c r="BM55" s="44">
        <v>1084.05</v>
      </c>
      <c r="BN55" s="165">
        <v>12960.79365079365</v>
      </c>
      <c r="BO55" s="44">
        <v>12960.79365079365</v>
      </c>
      <c r="BP55" s="165">
        <v>6555</v>
      </c>
      <c r="BQ55" s="165">
        <v>1408.0384615384614</v>
      </c>
      <c r="BR55" s="181">
        <v>2620.5</v>
      </c>
      <c r="BS55" s="44">
        <v>10583.538461538461</v>
      </c>
      <c r="BT55" s="218">
        <v>0</v>
      </c>
      <c r="BU55" s="201">
        <v>1020</v>
      </c>
      <c r="BV55" s="93">
        <v>1020</v>
      </c>
      <c r="BW55" s="321">
        <v>0</v>
      </c>
      <c r="BX55" s="165">
        <v>0</v>
      </c>
      <c r="BY55" s="165">
        <v>3933.2222222222222</v>
      </c>
      <c r="BZ55" s="165">
        <v>0</v>
      </c>
      <c r="CA55" s="44">
        <v>3933.2222222222222</v>
      </c>
      <c r="CB55" s="165">
        <v>3326.4833333333336</v>
      </c>
      <c r="CC55" s="44">
        <v>3326.4833333333336</v>
      </c>
      <c r="CD55" s="165">
        <v>540.00000000000011</v>
      </c>
      <c r="CE55" s="165">
        <v>2878.5337360008411</v>
      </c>
      <c r="CF55" s="44">
        <v>3418.5337360008411</v>
      </c>
      <c r="CG55" s="165">
        <v>1818.3774509803923</v>
      </c>
      <c r="CH55" s="44">
        <v>1818.3774509803923</v>
      </c>
      <c r="CI55" s="977">
        <v>261</v>
      </c>
      <c r="CJ55" s="43">
        <v>261</v>
      </c>
      <c r="CK55" s="218">
        <v>4587</v>
      </c>
      <c r="CL55" s="165">
        <v>6382.5</v>
      </c>
      <c r="CM55" s="165">
        <v>7151.3195876288664</v>
      </c>
      <c r="CN55" s="165">
        <v>4351.4602319801161</v>
      </c>
      <c r="CO55" s="165">
        <v>0</v>
      </c>
      <c r="CP55" s="165">
        <v>0</v>
      </c>
      <c r="CQ55" s="44">
        <v>22472.279819608983</v>
      </c>
      <c r="CR55" s="165">
        <v>63.333333333333321</v>
      </c>
      <c r="CS55" s="44">
        <v>63.333333333333321</v>
      </c>
      <c r="CT55" s="44">
        <v>831</v>
      </c>
      <c r="CU55" s="165">
        <v>831</v>
      </c>
      <c r="CV55" s="44">
        <v>988.5</v>
      </c>
      <c r="CW55" s="44">
        <v>988.5</v>
      </c>
      <c r="CX55" s="218">
        <v>0</v>
      </c>
      <c r="CY55" s="44">
        <v>0</v>
      </c>
      <c r="CZ55" s="165">
        <v>2048.610185503263</v>
      </c>
      <c r="DA55" s="44">
        <v>2048.610185503263</v>
      </c>
      <c r="DB55" s="165">
        <v>4125.9521905980173</v>
      </c>
      <c r="DC55" s="165">
        <v>1775.1578947368421</v>
      </c>
      <c r="DD55" s="44">
        <v>5901.1100853348598</v>
      </c>
      <c r="DE55" s="165">
        <v>4913.778409090909</v>
      </c>
      <c r="DF55" s="44">
        <v>4913.778409090909</v>
      </c>
      <c r="DG55" s="165">
        <v>148.1875</v>
      </c>
      <c r="DH55" s="44">
        <v>148.1875</v>
      </c>
      <c r="DI55" s="165">
        <v>3162</v>
      </c>
      <c r="DJ55" s="44">
        <v>3162</v>
      </c>
      <c r="DK55" s="44">
        <v>360.51136363636368</v>
      </c>
      <c r="DL55" s="93">
        <v>360.51136363636368</v>
      </c>
      <c r="DM55" s="321">
        <v>0</v>
      </c>
      <c r="DN55" s="165">
        <v>0</v>
      </c>
      <c r="DO55" s="165">
        <v>0</v>
      </c>
      <c r="DP55" s="165">
        <v>0</v>
      </c>
      <c r="DQ55" s="165">
        <v>0</v>
      </c>
      <c r="DR55" s="44">
        <v>0</v>
      </c>
      <c r="DS55" s="165">
        <v>0</v>
      </c>
      <c r="DT55" s="44">
        <v>0</v>
      </c>
      <c r="DU55" s="165">
        <v>0</v>
      </c>
      <c r="DV55" s="201">
        <v>156</v>
      </c>
      <c r="DW55" s="93">
        <v>156</v>
      </c>
      <c r="DX55" s="321">
        <v>0</v>
      </c>
      <c r="DY55" s="201">
        <v>0</v>
      </c>
      <c r="DZ55" s="93">
        <v>120</v>
      </c>
      <c r="EA55" s="201">
        <v>140.39999999999998</v>
      </c>
      <c r="EB55" s="44">
        <v>260.39999999999998</v>
      </c>
      <c r="EC55" s="47">
        <v>180414.4581092452</v>
      </c>
      <c r="ED55" s="961"/>
      <c r="EE55" s="61"/>
      <c r="EF55" s="61"/>
      <c r="EG55" s="61"/>
      <c r="EH55" s="61"/>
      <c r="EI55" s="61"/>
      <c r="EJ55" s="61"/>
      <c r="EK55" s="61"/>
      <c r="EL55" s="61"/>
      <c r="EM55" s="61"/>
    </row>
    <row r="56" spans="2:143" s="63" customFormat="1" ht="12.95" customHeight="1" x14ac:dyDescent="0.15">
      <c r="B56" s="1732"/>
      <c r="C56" s="958" t="s">
        <v>123</v>
      </c>
      <c r="D56" s="166"/>
      <c r="E56" s="167"/>
      <c r="F56" s="167"/>
      <c r="G56" s="167"/>
      <c r="H56" s="167"/>
      <c r="I56" s="167"/>
      <c r="J56" s="202"/>
      <c r="K56" s="77">
        <v>0</v>
      </c>
      <c r="L56" s="219"/>
      <c r="M56" s="167"/>
      <c r="N56" s="77">
        <v>0</v>
      </c>
      <c r="O56" s="167"/>
      <c r="P56" s="182"/>
      <c r="Q56" s="229">
        <v>0</v>
      </c>
      <c r="R56" s="166"/>
      <c r="S56" s="77">
        <v>0</v>
      </c>
      <c r="T56" s="167"/>
      <c r="U56" s="77">
        <v>0</v>
      </c>
      <c r="V56" s="167"/>
      <c r="W56" s="167"/>
      <c r="X56" s="77">
        <v>0</v>
      </c>
      <c r="Y56" s="167"/>
      <c r="Z56" s="77">
        <v>0</v>
      </c>
      <c r="AA56" s="182"/>
      <c r="AB56" s="77">
        <v>0</v>
      </c>
      <c r="AC56" s="219"/>
      <c r="AD56" s="182"/>
      <c r="AE56" s="229">
        <v>0</v>
      </c>
      <c r="AF56" s="166"/>
      <c r="AG56" s="167"/>
      <c r="AH56" s="167"/>
      <c r="AI56" s="77">
        <v>0</v>
      </c>
      <c r="AJ56" s="167"/>
      <c r="AK56" s="77">
        <v>0</v>
      </c>
      <c r="AL56" s="167"/>
      <c r="AM56" s="167"/>
      <c r="AN56" s="77">
        <v>0</v>
      </c>
      <c r="AO56" s="167">
        <v>640.46910755148735</v>
      </c>
      <c r="AP56" s="77">
        <v>640.46910755148735</v>
      </c>
      <c r="AQ56" s="167"/>
      <c r="AR56" s="167">
        <v>252.63157894736844</v>
      </c>
      <c r="AS56" s="167"/>
      <c r="AT56" s="219"/>
      <c r="AU56" s="77">
        <v>252.63157894736844</v>
      </c>
      <c r="AV56" s="167"/>
      <c r="AW56" s="77">
        <v>0</v>
      </c>
      <c r="AX56" s="167"/>
      <c r="AY56" s="167"/>
      <c r="AZ56" s="167">
        <v>487.22711336190105</v>
      </c>
      <c r="BA56" s="167"/>
      <c r="BB56" s="167"/>
      <c r="BC56" s="77">
        <v>487.22711336190105</v>
      </c>
      <c r="BD56" s="167"/>
      <c r="BE56" s="77">
        <v>0</v>
      </c>
      <c r="BF56" s="182"/>
      <c r="BG56" s="77">
        <v>0</v>
      </c>
      <c r="BH56" s="219"/>
      <c r="BI56" s="77">
        <v>0</v>
      </c>
      <c r="BJ56" s="167"/>
      <c r="BK56" s="77">
        <v>0</v>
      </c>
      <c r="BL56" s="167"/>
      <c r="BM56" s="77">
        <v>0</v>
      </c>
      <c r="BN56" s="167"/>
      <c r="BO56" s="77">
        <v>0</v>
      </c>
      <c r="BP56" s="167"/>
      <c r="BQ56" s="167"/>
      <c r="BR56" s="182"/>
      <c r="BS56" s="77">
        <v>0</v>
      </c>
      <c r="BT56" s="219"/>
      <c r="BU56" s="202"/>
      <c r="BV56" s="79">
        <v>0</v>
      </c>
      <c r="BW56" s="959"/>
      <c r="BX56" s="167"/>
      <c r="BY56" s="167">
        <v>1155.5555555555554</v>
      </c>
      <c r="BZ56" s="167"/>
      <c r="CA56" s="77">
        <v>1155.5555555555554</v>
      </c>
      <c r="CB56" s="167"/>
      <c r="CC56" s="77">
        <v>0</v>
      </c>
      <c r="CD56" s="167"/>
      <c r="CE56" s="167"/>
      <c r="CF56" s="77">
        <v>0</v>
      </c>
      <c r="CG56" s="167"/>
      <c r="CH56" s="77">
        <v>0</v>
      </c>
      <c r="CI56" s="960"/>
      <c r="CJ56" s="76">
        <v>0</v>
      </c>
      <c r="CK56" s="219">
        <v>1860</v>
      </c>
      <c r="CL56" s="167">
        <v>1710</v>
      </c>
      <c r="CM56" s="167">
        <v>30</v>
      </c>
      <c r="CN56" s="167">
        <v>190.14084507042253</v>
      </c>
      <c r="CO56" s="167"/>
      <c r="CP56" s="167"/>
      <c r="CQ56" s="77">
        <v>3790.1408450704225</v>
      </c>
      <c r="CR56" s="167"/>
      <c r="CS56" s="77">
        <v>0</v>
      </c>
      <c r="CT56" s="77"/>
      <c r="CU56" s="167">
        <v>0</v>
      </c>
      <c r="CV56" s="77"/>
      <c r="CW56" s="77">
        <v>0</v>
      </c>
      <c r="CX56" s="219"/>
      <c r="CY56" s="77">
        <v>0</v>
      </c>
      <c r="CZ56" s="167"/>
      <c r="DA56" s="77">
        <v>0</v>
      </c>
      <c r="DB56" s="167"/>
      <c r="DC56" s="167"/>
      <c r="DD56" s="77">
        <v>0</v>
      </c>
      <c r="DE56" s="167"/>
      <c r="DF56" s="77">
        <v>0</v>
      </c>
      <c r="DG56" s="167"/>
      <c r="DH56" s="77">
        <v>0</v>
      </c>
      <c r="DI56" s="167"/>
      <c r="DJ56" s="77">
        <v>0</v>
      </c>
      <c r="DK56" s="77"/>
      <c r="DL56" s="79">
        <v>0</v>
      </c>
      <c r="DM56" s="959"/>
      <c r="DN56" s="167"/>
      <c r="DO56" s="167"/>
      <c r="DP56" s="167"/>
      <c r="DQ56" s="167"/>
      <c r="DR56" s="77">
        <v>0</v>
      </c>
      <c r="DS56" s="167"/>
      <c r="DT56" s="77">
        <v>0</v>
      </c>
      <c r="DU56" s="167"/>
      <c r="DV56" s="202"/>
      <c r="DW56" s="79">
        <v>0</v>
      </c>
      <c r="DX56" s="959"/>
      <c r="DY56" s="202"/>
      <c r="DZ56" s="79"/>
      <c r="EA56" s="202"/>
      <c r="EB56" s="77">
        <v>0</v>
      </c>
      <c r="EC56" s="80">
        <v>6326.0242004867341</v>
      </c>
      <c r="ED56" s="961"/>
      <c r="EE56" s="61"/>
      <c r="EF56" s="61"/>
      <c r="EG56" s="61"/>
      <c r="EH56" s="61"/>
      <c r="EI56" s="61"/>
      <c r="EJ56" s="61"/>
      <c r="EK56" s="61"/>
      <c r="EL56" s="61"/>
      <c r="EM56" s="61"/>
    </row>
    <row r="57" spans="2:143" s="63" customFormat="1" ht="12.95" customHeight="1" x14ac:dyDescent="0.15">
      <c r="B57" s="1732"/>
      <c r="C57" s="962" t="s">
        <v>124</v>
      </c>
      <c r="D57" s="160"/>
      <c r="E57" s="161"/>
      <c r="F57" s="161"/>
      <c r="G57" s="161"/>
      <c r="H57" s="161"/>
      <c r="I57" s="161"/>
      <c r="J57" s="199"/>
      <c r="K57" s="98">
        <v>0</v>
      </c>
      <c r="L57" s="216">
        <v>330</v>
      </c>
      <c r="M57" s="161"/>
      <c r="N57" s="98">
        <v>330</v>
      </c>
      <c r="O57" s="161"/>
      <c r="P57" s="179"/>
      <c r="Q57" s="226">
        <v>0</v>
      </c>
      <c r="R57" s="160"/>
      <c r="S57" s="98">
        <v>0</v>
      </c>
      <c r="T57" s="161"/>
      <c r="U57" s="98">
        <v>0</v>
      </c>
      <c r="V57" s="161"/>
      <c r="W57" s="161"/>
      <c r="X57" s="98">
        <v>0</v>
      </c>
      <c r="Y57" s="161"/>
      <c r="Z57" s="98">
        <v>0</v>
      </c>
      <c r="AA57" s="179"/>
      <c r="AB57" s="98">
        <v>0</v>
      </c>
      <c r="AC57" s="216"/>
      <c r="AD57" s="179"/>
      <c r="AE57" s="226">
        <v>0</v>
      </c>
      <c r="AF57" s="160"/>
      <c r="AG57" s="161"/>
      <c r="AH57" s="161"/>
      <c r="AI57" s="98">
        <v>0</v>
      </c>
      <c r="AJ57" s="161"/>
      <c r="AK57" s="98">
        <v>0</v>
      </c>
      <c r="AL57" s="161"/>
      <c r="AM57" s="161"/>
      <c r="AN57" s="98">
        <v>0</v>
      </c>
      <c r="AO57" s="161"/>
      <c r="AP57" s="98">
        <v>0</v>
      </c>
      <c r="AQ57" s="161"/>
      <c r="AR57" s="161"/>
      <c r="AS57" s="161"/>
      <c r="AT57" s="216"/>
      <c r="AU57" s="98">
        <v>0</v>
      </c>
      <c r="AV57" s="161">
        <v>309.375</v>
      </c>
      <c r="AW57" s="98">
        <v>309.375</v>
      </c>
      <c r="AX57" s="161"/>
      <c r="AY57" s="161"/>
      <c r="AZ57" s="161">
        <v>305.96026490066225</v>
      </c>
      <c r="BA57" s="161"/>
      <c r="BB57" s="161"/>
      <c r="BC57" s="98">
        <v>305.96026490066225</v>
      </c>
      <c r="BD57" s="161"/>
      <c r="BE57" s="98">
        <v>0</v>
      </c>
      <c r="BF57" s="179"/>
      <c r="BG57" s="98">
        <v>0</v>
      </c>
      <c r="BH57" s="216"/>
      <c r="BI57" s="98">
        <v>0</v>
      </c>
      <c r="BJ57" s="161"/>
      <c r="BK57" s="98">
        <v>0</v>
      </c>
      <c r="BL57" s="161"/>
      <c r="BM57" s="98">
        <v>0</v>
      </c>
      <c r="BN57" s="161"/>
      <c r="BO57" s="98">
        <v>0</v>
      </c>
      <c r="BP57" s="161"/>
      <c r="BQ57" s="161"/>
      <c r="BR57" s="179"/>
      <c r="BS57" s="98">
        <v>0</v>
      </c>
      <c r="BT57" s="216"/>
      <c r="BU57" s="199"/>
      <c r="BV57" s="100">
        <v>0</v>
      </c>
      <c r="BW57" s="963"/>
      <c r="BX57" s="161"/>
      <c r="BY57" s="161"/>
      <c r="BZ57" s="161"/>
      <c r="CA57" s="98">
        <v>0</v>
      </c>
      <c r="CB57" s="161"/>
      <c r="CC57" s="98">
        <v>0</v>
      </c>
      <c r="CD57" s="161"/>
      <c r="CE57" s="161">
        <v>234.375</v>
      </c>
      <c r="CF57" s="98">
        <v>234.375</v>
      </c>
      <c r="CG57" s="161"/>
      <c r="CH57" s="98">
        <v>0</v>
      </c>
      <c r="CI57" s="964"/>
      <c r="CJ57" s="97">
        <v>0</v>
      </c>
      <c r="CK57" s="216"/>
      <c r="CL57" s="161"/>
      <c r="CM57" s="161"/>
      <c r="CN57" s="161"/>
      <c r="CO57" s="161"/>
      <c r="CP57" s="161"/>
      <c r="CQ57" s="98">
        <v>0</v>
      </c>
      <c r="CR57" s="161"/>
      <c r="CS57" s="98">
        <v>0</v>
      </c>
      <c r="CT57" s="98"/>
      <c r="CU57" s="161">
        <v>0</v>
      </c>
      <c r="CV57" s="98"/>
      <c r="CW57" s="98">
        <v>0</v>
      </c>
      <c r="CX57" s="216"/>
      <c r="CY57" s="98">
        <v>0</v>
      </c>
      <c r="CZ57" s="161"/>
      <c r="DA57" s="98">
        <v>0</v>
      </c>
      <c r="DB57" s="161"/>
      <c r="DC57" s="161"/>
      <c r="DD57" s="98">
        <v>0</v>
      </c>
      <c r="DE57" s="161"/>
      <c r="DF57" s="98">
        <v>0</v>
      </c>
      <c r="DG57" s="161"/>
      <c r="DH57" s="98">
        <v>0</v>
      </c>
      <c r="DI57" s="161"/>
      <c r="DJ57" s="98">
        <v>0</v>
      </c>
      <c r="DK57" s="98"/>
      <c r="DL57" s="100">
        <v>0</v>
      </c>
      <c r="DM57" s="963"/>
      <c r="DN57" s="161"/>
      <c r="DO57" s="161"/>
      <c r="DP57" s="161"/>
      <c r="DQ57" s="161"/>
      <c r="DR57" s="98">
        <v>0</v>
      </c>
      <c r="DS57" s="161"/>
      <c r="DT57" s="98">
        <v>0</v>
      </c>
      <c r="DU57" s="161"/>
      <c r="DV57" s="199">
        <v>156</v>
      </c>
      <c r="DW57" s="100">
        <v>156</v>
      </c>
      <c r="DX57" s="963"/>
      <c r="DY57" s="199"/>
      <c r="DZ57" s="100"/>
      <c r="EA57" s="199"/>
      <c r="EB57" s="98">
        <v>0</v>
      </c>
      <c r="EC57" s="101">
        <v>1335.7102649006622</v>
      </c>
      <c r="ED57" s="961"/>
      <c r="EE57" s="61"/>
      <c r="EF57" s="61"/>
      <c r="EG57" s="61"/>
      <c r="EH57" s="61"/>
      <c r="EI57" s="61"/>
      <c r="EJ57" s="61"/>
      <c r="EK57" s="61"/>
      <c r="EL57" s="61"/>
      <c r="EM57" s="61"/>
    </row>
    <row r="58" spans="2:143" s="63" customFormat="1" ht="12.95" customHeight="1" x14ac:dyDescent="0.15">
      <c r="B58" s="1732"/>
      <c r="C58" s="962" t="s">
        <v>125</v>
      </c>
      <c r="D58" s="160"/>
      <c r="E58" s="161">
        <v>300</v>
      </c>
      <c r="F58" s="161">
        <v>107.14285714285714</v>
      </c>
      <c r="G58" s="161">
        <v>300</v>
      </c>
      <c r="H58" s="161">
        <v>96.72</v>
      </c>
      <c r="I58" s="161"/>
      <c r="J58" s="199"/>
      <c r="K58" s="98">
        <v>803.86285714285714</v>
      </c>
      <c r="L58" s="216"/>
      <c r="M58" s="161"/>
      <c r="N58" s="98">
        <v>0</v>
      </c>
      <c r="O58" s="161"/>
      <c r="P58" s="179"/>
      <c r="Q58" s="226">
        <v>0</v>
      </c>
      <c r="R58" s="160">
        <v>150</v>
      </c>
      <c r="S58" s="98">
        <v>150</v>
      </c>
      <c r="T58" s="161"/>
      <c r="U58" s="98">
        <v>0</v>
      </c>
      <c r="V58" s="161">
        <v>1800</v>
      </c>
      <c r="W58" s="161"/>
      <c r="X58" s="98">
        <v>1800</v>
      </c>
      <c r="Y58" s="161"/>
      <c r="Z58" s="98">
        <v>0</v>
      </c>
      <c r="AA58" s="179">
        <v>1470</v>
      </c>
      <c r="AB58" s="98">
        <v>1470</v>
      </c>
      <c r="AC58" s="216"/>
      <c r="AD58" s="179"/>
      <c r="AE58" s="226">
        <v>0</v>
      </c>
      <c r="AF58" s="160"/>
      <c r="AG58" s="161">
        <v>163.15789473684214</v>
      </c>
      <c r="AH58" s="161"/>
      <c r="AI58" s="98">
        <v>163.15789473684214</v>
      </c>
      <c r="AJ58" s="161"/>
      <c r="AK58" s="98">
        <v>0</v>
      </c>
      <c r="AL58" s="161">
        <v>600</v>
      </c>
      <c r="AM58" s="161">
        <v>300</v>
      </c>
      <c r="AN58" s="98">
        <v>900</v>
      </c>
      <c r="AO58" s="161"/>
      <c r="AP58" s="98">
        <v>0</v>
      </c>
      <c r="AQ58" s="161"/>
      <c r="AR58" s="161">
        <v>2338.2787215741091</v>
      </c>
      <c r="AS58" s="161"/>
      <c r="AT58" s="216">
        <v>1170.9729729729729</v>
      </c>
      <c r="AU58" s="98">
        <v>3509.251694547082</v>
      </c>
      <c r="AV58" s="161">
        <v>1969.0848214285713</v>
      </c>
      <c r="AW58" s="98">
        <v>1969.0848214285713</v>
      </c>
      <c r="AX58" s="161"/>
      <c r="AY58" s="161"/>
      <c r="AZ58" s="161">
        <v>725.96119984417612</v>
      </c>
      <c r="BA58" s="161">
        <v>3071.0156249999995</v>
      </c>
      <c r="BB58" s="161">
        <v>1825.0805117601449</v>
      </c>
      <c r="BC58" s="98">
        <v>5622.0573366043209</v>
      </c>
      <c r="BD58" s="161"/>
      <c r="BE58" s="98">
        <v>0</v>
      </c>
      <c r="BF58" s="179"/>
      <c r="BG58" s="98">
        <v>0</v>
      </c>
      <c r="BH58" s="216"/>
      <c r="BI58" s="98">
        <v>0</v>
      </c>
      <c r="BJ58" s="161"/>
      <c r="BK58" s="98">
        <v>0</v>
      </c>
      <c r="BL58" s="161">
        <v>367.5</v>
      </c>
      <c r="BM58" s="98">
        <v>367.5</v>
      </c>
      <c r="BN58" s="161"/>
      <c r="BO58" s="98">
        <v>0</v>
      </c>
      <c r="BP58" s="161">
        <v>300</v>
      </c>
      <c r="BQ58" s="161"/>
      <c r="BR58" s="179"/>
      <c r="BS58" s="98">
        <v>300</v>
      </c>
      <c r="BT58" s="216"/>
      <c r="BU58" s="199"/>
      <c r="BV58" s="100">
        <v>0</v>
      </c>
      <c r="BW58" s="963"/>
      <c r="BX58" s="161"/>
      <c r="BY58" s="161"/>
      <c r="BZ58" s="161"/>
      <c r="CA58" s="98">
        <v>0</v>
      </c>
      <c r="CB58" s="161">
        <v>17.549999999999997</v>
      </c>
      <c r="CC58" s="98">
        <v>17.549999999999997</v>
      </c>
      <c r="CD58" s="161"/>
      <c r="CE58" s="161">
        <v>75</v>
      </c>
      <c r="CF58" s="98">
        <v>75</v>
      </c>
      <c r="CG58" s="161"/>
      <c r="CH58" s="98">
        <v>0</v>
      </c>
      <c r="CI58" s="964">
        <v>261</v>
      </c>
      <c r="CJ58" s="97">
        <v>261</v>
      </c>
      <c r="CK58" s="216"/>
      <c r="CL58" s="161">
        <v>189</v>
      </c>
      <c r="CM58" s="161">
        <v>648.32474226804129</v>
      </c>
      <c r="CN58" s="161">
        <v>138.97058823529412</v>
      </c>
      <c r="CO58" s="161"/>
      <c r="CP58" s="161"/>
      <c r="CQ58" s="98">
        <v>976.29533050333544</v>
      </c>
      <c r="CR58" s="161"/>
      <c r="CS58" s="98">
        <v>0</v>
      </c>
      <c r="CT58" s="98"/>
      <c r="CU58" s="161">
        <v>0</v>
      </c>
      <c r="CV58" s="98"/>
      <c r="CW58" s="98">
        <v>0</v>
      </c>
      <c r="CX58" s="216"/>
      <c r="CY58" s="98">
        <v>0</v>
      </c>
      <c r="CZ58" s="161"/>
      <c r="DA58" s="98">
        <v>0</v>
      </c>
      <c r="DB58" s="161">
        <v>414.91525423728808</v>
      </c>
      <c r="DC58" s="161"/>
      <c r="DD58" s="98">
        <v>414.91525423728808</v>
      </c>
      <c r="DE58" s="161"/>
      <c r="DF58" s="98">
        <v>0</v>
      </c>
      <c r="DG58" s="161"/>
      <c r="DH58" s="98">
        <v>0</v>
      </c>
      <c r="DI58" s="161"/>
      <c r="DJ58" s="98">
        <v>0</v>
      </c>
      <c r="DK58" s="98"/>
      <c r="DL58" s="100">
        <v>0</v>
      </c>
      <c r="DM58" s="963"/>
      <c r="DN58" s="161"/>
      <c r="DO58" s="161"/>
      <c r="DP58" s="161"/>
      <c r="DQ58" s="161"/>
      <c r="DR58" s="98">
        <v>0</v>
      </c>
      <c r="DS58" s="161"/>
      <c r="DT58" s="98">
        <v>0</v>
      </c>
      <c r="DU58" s="161"/>
      <c r="DV58" s="199"/>
      <c r="DW58" s="100">
        <v>0</v>
      </c>
      <c r="DX58" s="963"/>
      <c r="DY58" s="199"/>
      <c r="DZ58" s="100"/>
      <c r="EA58" s="199"/>
      <c r="EB58" s="98">
        <v>0</v>
      </c>
      <c r="EC58" s="101">
        <v>18799.67518920029</v>
      </c>
      <c r="ED58" s="961"/>
      <c r="EE58" s="61"/>
      <c r="EF58" s="61"/>
      <c r="EG58" s="61"/>
      <c r="EH58" s="61"/>
      <c r="EI58" s="61"/>
      <c r="EJ58" s="61"/>
      <c r="EK58" s="61"/>
      <c r="EL58" s="61"/>
      <c r="EM58" s="61"/>
    </row>
    <row r="59" spans="2:143" s="63" customFormat="1" ht="12.95" customHeight="1" x14ac:dyDescent="0.15">
      <c r="B59" s="1732"/>
      <c r="C59" s="962" t="s">
        <v>126</v>
      </c>
      <c r="D59" s="160">
        <v>184.99999999999997</v>
      </c>
      <c r="E59" s="161"/>
      <c r="F59" s="161">
        <v>175</v>
      </c>
      <c r="G59" s="161"/>
      <c r="H59" s="161"/>
      <c r="I59" s="161"/>
      <c r="J59" s="199"/>
      <c r="K59" s="98">
        <v>360</v>
      </c>
      <c r="L59" s="216"/>
      <c r="M59" s="161"/>
      <c r="N59" s="98">
        <v>0</v>
      </c>
      <c r="O59" s="161"/>
      <c r="P59" s="179"/>
      <c r="Q59" s="226">
        <v>0</v>
      </c>
      <c r="R59" s="160"/>
      <c r="S59" s="98">
        <v>0</v>
      </c>
      <c r="T59" s="161"/>
      <c r="U59" s="98">
        <v>0</v>
      </c>
      <c r="V59" s="161"/>
      <c r="W59" s="161"/>
      <c r="X59" s="98">
        <v>0</v>
      </c>
      <c r="Y59" s="161"/>
      <c r="Z59" s="98">
        <v>0</v>
      </c>
      <c r="AA59" s="179"/>
      <c r="AB59" s="98">
        <v>0</v>
      </c>
      <c r="AC59" s="216"/>
      <c r="AD59" s="179">
        <v>795</v>
      </c>
      <c r="AE59" s="226">
        <v>795</v>
      </c>
      <c r="AF59" s="160"/>
      <c r="AG59" s="161"/>
      <c r="AH59" s="161"/>
      <c r="AI59" s="98">
        <v>0</v>
      </c>
      <c r="AJ59" s="161"/>
      <c r="AK59" s="98">
        <v>0</v>
      </c>
      <c r="AL59" s="161">
        <v>600</v>
      </c>
      <c r="AM59" s="161">
        <v>562.5</v>
      </c>
      <c r="AN59" s="98">
        <v>1162.5</v>
      </c>
      <c r="AO59" s="161"/>
      <c r="AP59" s="98">
        <v>0</v>
      </c>
      <c r="AQ59" s="161"/>
      <c r="AR59" s="161">
        <v>2120.6714692758455</v>
      </c>
      <c r="AS59" s="161"/>
      <c r="AT59" s="216"/>
      <c r="AU59" s="98">
        <v>2120.6714692758455</v>
      </c>
      <c r="AV59" s="161">
        <v>2836.2684948979595</v>
      </c>
      <c r="AW59" s="98">
        <v>2836.2684948979595</v>
      </c>
      <c r="AX59" s="161"/>
      <c r="AY59" s="161"/>
      <c r="AZ59" s="161">
        <v>2032.6618620958316</v>
      </c>
      <c r="BA59" s="161">
        <v>806.24999999999989</v>
      </c>
      <c r="BB59" s="161">
        <v>1608.1196691651589</v>
      </c>
      <c r="BC59" s="98">
        <v>4447.031531260991</v>
      </c>
      <c r="BD59" s="161">
        <v>300</v>
      </c>
      <c r="BE59" s="98">
        <v>300</v>
      </c>
      <c r="BF59" s="179">
        <v>405</v>
      </c>
      <c r="BG59" s="98">
        <v>405</v>
      </c>
      <c r="BH59" s="216"/>
      <c r="BI59" s="98">
        <v>0</v>
      </c>
      <c r="BJ59" s="161"/>
      <c r="BK59" s="98">
        <v>0</v>
      </c>
      <c r="BL59" s="161"/>
      <c r="BM59" s="98">
        <v>0</v>
      </c>
      <c r="BN59" s="161">
        <v>2275</v>
      </c>
      <c r="BO59" s="98">
        <v>2275</v>
      </c>
      <c r="BP59" s="161">
        <v>579</v>
      </c>
      <c r="BQ59" s="161">
        <v>390</v>
      </c>
      <c r="BR59" s="179"/>
      <c r="BS59" s="98">
        <v>969</v>
      </c>
      <c r="BT59" s="216"/>
      <c r="BU59" s="199">
        <v>795</v>
      </c>
      <c r="BV59" s="100">
        <v>795</v>
      </c>
      <c r="BW59" s="963"/>
      <c r="BX59" s="161"/>
      <c r="BY59" s="161"/>
      <c r="BZ59" s="161"/>
      <c r="CA59" s="98">
        <v>0</v>
      </c>
      <c r="CB59" s="161"/>
      <c r="CC59" s="98">
        <v>0</v>
      </c>
      <c r="CD59" s="161"/>
      <c r="CE59" s="161"/>
      <c r="CF59" s="98">
        <v>0</v>
      </c>
      <c r="CG59" s="161">
        <v>333.33333333333326</v>
      </c>
      <c r="CH59" s="98">
        <v>333.33333333333326</v>
      </c>
      <c r="CI59" s="964"/>
      <c r="CJ59" s="97">
        <v>0</v>
      </c>
      <c r="CK59" s="216">
        <v>225</v>
      </c>
      <c r="CL59" s="161">
        <v>285</v>
      </c>
      <c r="CM59" s="161">
        <v>540</v>
      </c>
      <c r="CN59" s="161">
        <v>2261.6818558409282</v>
      </c>
      <c r="CO59" s="161"/>
      <c r="CP59" s="161"/>
      <c r="CQ59" s="98">
        <v>3311.6818558409282</v>
      </c>
      <c r="CR59" s="161"/>
      <c r="CS59" s="98">
        <v>0</v>
      </c>
      <c r="CT59" s="98">
        <v>300</v>
      </c>
      <c r="CU59" s="161">
        <v>300</v>
      </c>
      <c r="CV59" s="98">
        <v>262.50000000000006</v>
      </c>
      <c r="CW59" s="98">
        <v>262.50000000000006</v>
      </c>
      <c r="CX59" s="216"/>
      <c r="CY59" s="98">
        <v>0</v>
      </c>
      <c r="CZ59" s="161"/>
      <c r="DA59" s="98">
        <v>0</v>
      </c>
      <c r="DB59" s="161"/>
      <c r="DC59" s="161">
        <v>461.4736842105263</v>
      </c>
      <c r="DD59" s="98">
        <v>461.4736842105263</v>
      </c>
      <c r="DE59" s="161">
        <v>645</v>
      </c>
      <c r="DF59" s="98">
        <v>645</v>
      </c>
      <c r="DG59" s="161">
        <v>72.1875</v>
      </c>
      <c r="DH59" s="98">
        <v>72.1875</v>
      </c>
      <c r="DI59" s="161">
        <v>210</v>
      </c>
      <c r="DJ59" s="98">
        <v>210</v>
      </c>
      <c r="DK59" s="98"/>
      <c r="DL59" s="100">
        <v>0</v>
      </c>
      <c r="DM59" s="963"/>
      <c r="DN59" s="161"/>
      <c r="DO59" s="161"/>
      <c r="DP59" s="161"/>
      <c r="DQ59" s="161"/>
      <c r="DR59" s="98">
        <v>0</v>
      </c>
      <c r="DS59" s="161"/>
      <c r="DT59" s="98">
        <v>0</v>
      </c>
      <c r="DU59" s="161"/>
      <c r="DV59" s="199"/>
      <c r="DW59" s="100">
        <v>0</v>
      </c>
      <c r="DX59" s="963"/>
      <c r="DY59" s="199"/>
      <c r="DZ59" s="100"/>
      <c r="EA59" s="199"/>
      <c r="EB59" s="98">
        <v>0</v>
      </c>
      <c r="EC59" s="101">
        <v>22061.647868819582</v>
      </c>
      <c r="ED59" s="961"/>
      <c r="EE59" s="61"/>
      <c r="EF59" s="61"/>
      <c r="EG59" s="61"/>
      <c r="EH59" s="61"/>
      <c r="EI59" s="61"/>
      <c r="EJ59" s="61"/>
      <c r="EK59" s="61"/>
      <c r="EL59" s="61"/>
      <c r="EM59" s="61"/>
    </row>
    <row r="60" spans="2:143" s="63" customFormat="1" ht="12.95" customHeight="1" x14ac:dyDescent="0.15">
      <c r="B60" s="1732"/>
      <c r="C60" s="962" t="s">
        <v>642</v>
      </c>
      <c r="D60" s="160"/>
      <c r="E60" s="161"/>
      <c r="F60" s="161"/>
      <c r="G60" s="161"/>
      <c r="H60" s="161"/>
      <c r="I60" s="161"/>
      <c r="J60" s="199"/>
      <c r="K60" s="98">
        <v>0</v>
      </c>
      <c r="L60" s="216"/>
      <c r="M60" s="161"/>
      <c r="N60" s="98">
        <v>0</v>
      </c>
      <c r="O60" s="161"/>
      <c r="P60" s="179"/>
      <c r="Q60" s="226">
        <v>0</v>
      </c>
      <c r="R60" s="160"/>
      <c r="S60" s="98">
        <v>0</v>
      </c>
      <c r="T60" s="161"/>
      <c r="U60" s="98">
        <v>0</v>
      </c>
      <c r="V60" s="161"/>
      <c r="W60" s="161"/>
      <c r="X60" s="98">
        <v>0</v>
      </c>
      <c r="Y60" s="161"/>
      <c r="Z60" s="98">
        <v>0</v>
      </c>
      <c r="AA60" s="179"/>
      <c r="AB60" s="98">
        <v>0</v>
      </c>
      <c r="AC60" s="216"/>
      <c r="AD60" s="179"/>
      <c r="AE60" s="226">
        <v>0</v>
      </c>
      <c r="AF60" s="160"/>
      <c r="AG60" s="161"/>
      <c r="AH60" s="161"/>
      <c r="AI60" s="98">
        <v>0</v>
      </c>
      <c r="AJ60" s="161"/>
      <c r="AK60" s="98">
        <v>0</v>
      </c>
      <c r="AL60" s="161"/>
      <c r="AM60" s="161"/>
      <c r="AN60" s="98">
        <v>0</v>
      </c>
      <c r="AO60" s="161"/>
      <c r="AP60" s="98">
        <v>0</v>
      </c>
      <c r="AQ60" s="161"/>
      <c r="AR60" s="161"/>
      <c r="AS60" s="161"/>
      <c r="AT60" s="216"/>
      <c r="AU60" s="98">
        <v>0</v>
      </c>
      <c r="AV60" s="161"/>
      <c r="AW60" s="98">
        <v>0</v>
      </c>
      <c r="AX60" s="161"/>
      <c r="AY60" s="161"/>
      <c r="AZ60" s="161"/>
      <c r="BA60" s="161"/>
      <c r="BB60" s="161"/>
      <c r="BC60" s="98">
        <v>0</v>
      </c>
      <c r="BD60" s="161"/>
      <c r="BE60" s="98">
        <v>0</v>
      </c>
      <c r="BF60" s="179"/>
      <c r="BG60" s="98">
        <v>0</v>
      </c>
      <c r="BH60" s="216"/>
      <c r="BI60" s="98">
        <v>0</v>
      </c>
      <c r="BJ60" s="161"/>
      <c r="BK60" s="98">
        <v>0</v>
      </c>
      <c r="BL60" s="161"/>
      <c r="BM60" s="98">
        <v>0</v>
      </c>
      <c r="BN60" s="161"/>
      <c r="BO60" s="98">
        <v>0</v>
      </c>
      <c r="BP60" s="161"/>
      <c r="BQ60" s="161"/>
      <c r="BR60" s="179"/>
      <c r="BS60" s="98">
        <v>0</v>
      </c>
      <c r="BT60" s="216"/>
      <c r="BU60" s="199"/>
      <c r="BV60" s="100">
        <v>0</v>
      </c>
      <c r="BW60" s="963"/>
      <c r="BX60" s="161"/>
      <c r="BY60" s="161"/>
      <c r="BZ60" s="161"/>
      <c r="CA60" s="98">
        <v>0</v>
      </c>
      <c r="CB60" s="161"/>
      <c r="CC60" s="98">
        <v>0</v>
      </c>
      <c r="CD60" s="161"/>
      <c r="CE60" s="161"/>
      <c r="CF60" s="98">
        <v>0</v>
      </c>
      <c r="CG60" s="161"/>
      <c r="CH60" s="98">
        <v>0</v>
      </c>
      <c r="CI60" s="964"/>
      <c r="CJ60" s="97">
        <v>0</v>
      </c>
      <c r="CK60" s="216"/>
      <c r="CL60" s="161"/>
      <c r="CM60" s="161"/>
      <c r="CN60" s="161"/>
      <c r="CO60" s="161"/>
      <c r="CP60" s="161"/>
      <c r="CQ60" s="98">
        <v>0</v>
      </c>
      <c r="CR60" s="161"/>
      <c r="CS60" s="98">
        <v>0</v>
      </c>
      <c r="CT60" s="98"/>
      <c r="CU60" s="161">
        <v>0</v>
      </c>
      <c r="CV60" s="98"/>
      <c r="CW60" s="98">
        <v>0</v>
      </c>
      <c r="CX60" s="216"/>
      <c r="CY60" s="98">
        <v>0</v>
      </c>
      <c r="CZ60" s="161"/>
      <c r="DA60" s="98">
        <v>0</v>
      </c>
      <c r="DB60" s="161"/>
      <c r="DC60" s="161"/>
      <c r="DD60" s="98">
        <v>0</v>
      </c>
      <c r="DE60" s="161"/>
      <c r="DF60" s="98">
        <v>0</v>
      </c>
      <c r="DG60" s="161"/>
      <c r="DH60" s="98">
        <v>0</v>
      </c>
      <c r="DI60" s="161"/>
      <c r="DJ60" s="98">
        <v>0</v>
      </c>
      <c r="DK60" s="98"/>
      <c r="DL60" s="100">
        <v>0</v>
      </c>
      <c r="DM60" s="963"/>
      <c r="DN60" s="161"/>
      <c r="DO60" s="161"/>
      <c r="DP60" s="161"/>
      <c r="DQ60" s="161"/>
      <c r="DR60" s="98">
        <v>0</v>
      </c>
      <c r="DS60" s="161"/>
      <c r="DT60" s="98">
        <v>0</v>
      </c>
      <c r="DU60" s="161"/>
      <c r="DV60" s="199"/>
      <c r="DW60" s="100">
        <v>0</v>
      </c>
      <c r="DX60" s="963"/>
      <c r="DY60" s="199"/>
      <c r="DZ60" s="100"/>
      <c r="EA60" s="199"/>
      <c r="EB60" s="98">
        <v>0</v>
      </c>
      <c r="EC60" s="101"/>
      <c r="ED60" s="961"/>
      <c r="EE60" s="61"/>
      <c r="EF60" s="61"/>
      <c r="EG60" s="61"/>
      <c r="EH60" s="61"/>
      <c r="EI60" s="61"/>
      <c r="EJ60" s="61"/>
      <c r="EK60" s="61"/>
      <c r="EL60" s="61"/>
      <c r="EM60" s="61"/>
    </row>
    <row r="61" spans="2:143" s="63" customFormat="1" ht="12.95" customHeight="1" x14ac:dyDescent="0.15">
      <c r="B61" s="1732"/>
      <c r="C61" s="962" t="s">
        <v>127</v>
      </c>
      <c r="D61" s="160"/>
      <c r="E61" s="161"/>
      <c r="F61" s="161"/>
      <c r="G61" s="161"/>
      <c r="H61" s="161"/>
      <c r="I61" s="161"/>
      <c r="J61" s="199"/>
      <c r="K61" s="98">
        <v>0</v>
      </c>
      <c r="L61" s="216"/>
      <c r="M61" s="161"/>
      <c r="N61" s="98">
        <v>0</v>
      </c>
      <c r="O61" s="161"/>
      <c r="P61" s="179"/>
      <c r="Q61" s="226">
        <v>0</v>
      </c>
      <c r="R61" s="160">
        <v>415.22727272727269</v>
      </c>
      <c r="S61" s="98">
        <v>415.22727272727269</v>
      </c>
      <c r="T61" s="161"/>
      <c r="U61" s="98">
        <v>0</v>
      </c>
      <c r="V61" s="161"/>
      <c r="W61" s="161"/>
      <c r="X61" s="98">
        <v>0</v>
      </c>
      <c r="Y61" s="161"/>
      <c r="Z61" s="98">
        <v>0</v>
      </c>
      <c r="AA61" s="179"/>
      <c r="AB61" s="98">
        <v>0</v>
      </c>
      <c r="AC61" s="216"/>
      <c r="AD61" s="179">
        <v>810</v>
      </c>
      <c r="AE61" s="226">
        <v>810</v>
      </c>
      <c r="AF61" s="160"/>
      <c r="AG61" s="161"/>
      <c r="AH61" s="161"/>
      <c r="AI61" s="98">
        <v>0</v>
      </c>
      <c r="AJ61" s="161"/>
      <c r="AK61" s="98">
        <v>0</v>
      </c>
      <c r="AL61" s="161"/>
      <c r="AM61" s="161"/>
      <c r="AN61" s="98">
        <v>0</v>
      </c>
      <c r="AO61" s="161"/>
      <c r="AP61" s="98">
        <v>0</v>
      </c>
      <c r="AQ61" s="161"/>
      <c r="AR61" s="161">
        <v>5356.5789473684199</v>
      </c>
      <c r="AS61" s="161"/>
      <c r="AT61" s="216"/>
      <c r="AU61" s="98">
        <v>5356.5789473684199</v>
      </c>
      <c r="AV61" s="161">
        <v>1752.9566326530612</v>
      </c>
      <c r="AW61" s="98">
        <v>1752.9566326530612</v>
      </c>
      <c r="AX61" s="161"/>
      <c r="AY61" s="161"/>
      <c r="AZ61" s="161"/>
      <c r="BA61" s="161"/>
      <c r="BB61" s="161">
        <v>249.65753424657532</v>
      </c>
      <c r="BC61" s="98">
        <v>249.65753424657532</v>
      </c>
      <c r="BD61" s="161">
        <v>783.23076923076928</v>
      </c>
      <c r="BE61" s="98">
        <v>783.23076923076928</v>
      </c>
      <c r="BF61" s="179"/>
      <c r="BG61" s="98">
        <v>0</v>
      </c>
      <c r="BH61" s="216"/>
      <c r="BI61" s="98">
        <v>0</v>
      </c>
      <c r="BJ61" s="161"/>
      <c r="BK61" s="98">
        <v>0</v>
      </c>
      <c r="BL61" s="161"/>
      <c r="BM61" s="98">
        <v>0</v>
      </c>
      <c r="BN61" s="161"/>
      <c r="BO61" s="98">
        <v>0</v>
      </c>
      <c r="BP61" s="161"/>
      <c r="BQ61" s="161">
        <v>199.03846153846152</v>
      </c>
      <c r="BR61" s="179"/>
      <c r="BS61" s="98">
        <v>199.03846153846152</v>
      </c>
      <c r="BT61" s="216"/>
      <c r="BU61" s="199"/>
      <c r="BV61" s="100">
        <v>0</v>
      </c>
      <c r="BW61" s="963"/>
      <c r="BX61" s="161"/>
      <c r="BY61" s="161"/>
      <c r="BZ61" s="161"/>
      <c r="CA61" s="98">
        <v>0</v>
      </c>
      <c r="CB61" s="161"/>
      <c r="CC61" s="98">
        <v>0</v>
      </c>
      <c r="CD61" s="161"/>
      <c r="CE61" s="161"/>
      <c r="CF61" s="98">
        <v>0</v>
      </c>
      <c r="CG61" s="161">
        <v>267.70588235294122</v>
      </c>
      <c r="CH61" s="98">
        <v>267.70588235294122</v>
      </c>
      <c r="CI61" s="964"/>
      <c r="CJ61" s="97">
        <v>0</v>
      </c>
      <c r="CK61" s="216"/>
      <c r="CL61" s="161"/>
      <c r="CM61" s="161">
        <v>557.08762886597935</v>
      </c>
      <c r="CN61" s="161"/>
      <c r="CO61" s="161"/>
      <c r="CP61" s="161"/>
      <c r="CQ61" s="98">
        <v>557.08762886597935</v>
      </c>
      <c r="CR61" s="161"/>
      <c r="CS61" s="98">
        <v>0</v>
      </c>
      <c r="CT61" s="98"/>
      <c r="CU61" s="161">
        <v>0</v>
      </c>
      <c r="CV61" s="98"/>
      <c r="CW61" s="98">
        <v>0</v>
      </c>
      <c r="CX61" s="216"/>
      <c r="CY61" s="98">
        <v>0</v>
      </c>
      <c r="CZ61" s="161">
        <v>400.97560975609747</v>
      </c>
      <c r="DA61" s="98">
        <v>400.97560975609747</v>
      </c>
      <c r="DB61" s="161"/>
      <c r="DC61" s="161"/>
      <c r="DD61" s="98">
        <v>0</v>
      </c>
      <c r="DE61" s="161"/>
      <c r="DF61" s="98">
        <v>0</v>
      </c>
      <c r="DG61" s="161"/>
      <c r="DH61" s="98">
        <v>0</v>
      </c>
      <c r="DI61" s="161"/>
      <c r="DJ61" s="98">
        <v>0</v>
      </c>
      <c r="DK61" s="98"/>
      <c r="DL61" s="100">
        <v>0</v>
      </c>
      <c r="DM61" s="963"/>
      <c r="DN61" s="161"/>
      <c r="DO61" s="161"/>
      <c r="DP61" s="161"/>
      <c r="DQ61" s="161"/>
      <c r="DR61" s="98">
        <v>0</v>
      </c>
      <c r="DS61" s="161"/>
      <c r="DT61" s="98">
        <v>0</v>
      </c>
      <c r="DU61" s="161"/>
      <c r="DV61" s="199"/>
      <c r="DW61" s="100">
        <v>0</v>
      </c>
      <c r="DX61" s="963"/>
      <c r="DY61" s="199"/>
      <c r="DZ61" s="100">
        <v>120</v>
      </c>
      <c r="EA61" s="199">
        <v>140.39999999999998</v>
      </c>
      <c r="EB61" s="98">
        <v>260.39999999999998</v>
      </c>
      <c r="EC61" s="101">
        <v>11052.858738739576</v>
      </c>
      <c r="ED61" s="961"/>
      <c r="EE61" s="61"/>
      <c r="EF61" s="61"/>
      <c r="EG61" s="61"/>
      <c r="EH61" s="61"/>
      <c r="EI61" s="61"/>
      <c r="EJ61" s="61"/>
      <c r="EK61" s="61"/>
      <c r="EL61" s="61"/>
      <c r="EM61" s="61"/>
    </row>
    <row r="62" spans="2:143" s="63" customFormat="1" ht="12.95" customHeight="1" x14ac:dyDescent="0.15">
      <c r="B62" s="1732"/>
      <c r="C62" s="962" t="s">
        <v>643</v>
      </c>
      <c r="D62" s="160"/>
      <c r="E62" s="161"/>
      <c r="F62" s="161"/>
      <c r="G62" s="161"/>
      <c r="H62" s="161"/>
      <c r="I62" s="161"/>
      <c r="J62" s="199"/>
      <c r="K62" s="98">
        <v>0</v>
      </c>
      <c r="L62" s="216"/>
      <c r="M62" s="161"/>
      <c r="N62" s="98">
        <v>0</v>
      </c>
      <c r="O62" s="161"/>
      <c r="P62" s="179"/>
      <c r="Q62" s="226">
        <v>0</v>
      </c>
      <c r="R62" s="160"/>
      <c r="S62" s="98">
        <v>0</v>
      </c>
      <c r="T62" s="161"/>
      <c r="U62" s="98">
        <v>0</v>
      </c>
      <c r="V62" s="161"/>
      <c r="W62" s="161"/>
      <c r="X62" s="98">
        <v>0</v>
      </c>
      <c r="Y62" s="161"/>
      <c r="Z62" s="98">
        <v>0</v>
      </c>
      <c r="AA62" s="179"/>
      <c r="AB62" s="98">
        <v>0</v>
      </c>
      <c r="AC62" s="216"/>
      <c r="AD62" s="179"/>
      <c r="AE62" s="226">
        <v>0</v>
      </c>
      <c r="AF62" s="160"/>
      <c r="AG62" s="161"/>
      <c r="AH62" s="161"/>
      <c r="AI62" s="98">
        <v>0</v>
      </c>
      <c r="AJ62" s="161"/>
      <c r="AK62" s="98">
        <v>0</v>
      </c>
      <c r="AL62" s="161"/>
      <c r="AM62" s="161"/>
      <c r="AN62" s="98">
        <v>0</v>
      </c>
      <c r="AO62" s="161"/>
      <c r="AP62" s="98">
        <v>0</v>
      </c>
      <c r="AQ62" s="161"/>
      <c r="AR62" s="161"/>
      <c r="AS62" s="161"/>
      <c r="AT62" s="216"/>
      <c r="AU62" s="98">
        <v>0</v>
      </c>
      <c r="AV62" s="161"/>
      <c r="AW62" s="98">
        <v>0</v>
      </c>
      <c r="AX62" s="161"/>
      <c r="AY62" s="161"/>
      <c r="AZ62" s="161"/>
      <c r="BA62" s="161"/>
      <c r="BB62" s="161"/>
      <c r="BC62" s="98">
        <v>0</v>
      </c>
      <c r="BD62" s="161"/>
      <c r="BE62" s="98">
        <v>0</v>
      </c>
      <c r="BF62" s="179"/>
      <c r="BG62" s="98">
        <v>0</v>
      </c>
      <c r="BH62" s="216"/>
      <c r="BI62" s="98">
        <v>0</v>
      </c>
      <c r="BJ62" s="161"/>
      <c r="BK62" s="98">
        <v>0</v>
      </c>
      <c r="BL62" s="161"/>
      <c r="BM62" s="98">
        <v>0</v>
      </c>
      <c r="BN62" s="161"/>
      <c r="BO62" s="98">
        <v>0</v>
      </c>
      <c r="BP62" s="161"/>
      <c r="BQ62" s="161"/>
      <c r="BR62" s="179"/>
      <c r="BS62" s="98">
        <v>0</v>
      </c>
      <c r="BT62" s="216"/>
      <c r="BU62" s="199"/>
      <c r="BV62" s="100">
        <v>0</v>
      </c>
      <c r="BW62" s="963"/>
      <c r="BX62" s="161"/>
      <c r="BY62" s="161"/>
      <c r="BZ62" s="161"/>
      <c r="CA62" s="98">
        <v>0</v>
      </c>
      <c r="CB62" s="161"/>
      <c r="CC62" s="98">
        <v>0</v>
      </c>
      <c r="CD62" s="161"/>
      <c r="CE62" s="161"/>
      <c r="CF62" s="98">
        <v>0</v>
      </c>
      <c r="CG62" s="161"/>
      <c r="CH62" s="98">
        <v>0</v>
      </c>
      <c r="CI62" s="964"/>
      <c r="CJ62" s="97">
        <v>0</v>
      </c>
      <c r="CK62" s="216"/>
      <c r="CL62" s="161"/>
      <c r="CM62" s="161"/>
      <c r="CN62" s="161"/>
      <c r="CO62" s="161"/>
      <c r="CP62" s="161"/>
      <c r="CQ62" s="98">
        <v>0</v>
      </c>
      <c r="CR62" s="161"/>
      <c r="CS62" s="98">
        <v>0</v>
      </c>
      <c r="CT62" s="98"/>
      <c r="CU62" s="161">
        <v>0</v>
      </c>
      <c r="CV62" s="98"/>
      <c r="CW62" s="98">
        <v>0</v>
      </c>
      <c r="CX62" s="216"/>
      <c r="CY62" s="98">
        <v>0</v>
      </c>
      <c r="CZ62" s="161"/>
      <c r="DA62" s="98">
        <v>0</v>
      </c>
      <c r="DB62" s="161"/>
      <c r="DC62" s="161"/>
      <c r="DD62" s="98">
        <v>0</v>
      </c>
      <c r="DE62" s="161"/>
      <c r="DF62" s="98">
        <v>0</v>
      </c>
      <c r="DG62" s="161"/>
      <c r="DH62" s="98">
        <v>0</v>
      </c>
      <c r="DI62" s="161"/>
      <c r="DJ62" s="98">
        <v>0</v>
      </c>
      <c r="DK62" s="98"/>
      <c r="DL62" s="100">
        <v>0</v>
      </c>
      <c r="DM62" s="963"/>
      <c r="DN62" s="161"/>
      <c r="DO62" s="161"/>
      <c r="DP62" s="161"/>
      <c r="DQ62" s="161"/>
      <c r="DR62" s="98">
        <v>0</v>
      </c>
      <c r="DS62" s="161"/>
      <c r="DT62" s="98">
        <v>0</v>
      </c>
      <c r="DU62" s="161"/>
      <c r="DV62" s="199"/>
      <c r="DW62" s="100">
        <v>0</v>
      </c>
      <c r="DX62" s="963"/>
      <c r="DY62" s="199"/>
      <c r="DZ62" s="100"/>
      <c r="EA62" s="199"/>
      <c r="EB62" s="98">
        <v>0</v>
      </c>
      <c r="EC62" s="101"/>
      <c r="ED62" s="961"/>
      <c r="EE62" s="61"/>
      <c r="EF62" s="61"/>
      <c r="EG62" s="61"/>
      <c r="EH62" s="61"/>
      <c r="EI62" s="61"/>
      <c r="EJ62" s="61"/>
      <c r="EK62" s="61"/>
      <c r="EL62" s="61"/>
      <c r="EM62" s="61"/>
    </row>
    <row r="63" spans="2:143" s="63" customFormat="1" ht="12.95" customHeight="1" x14ac:dyDescent="0.15">
      <c r="B63" s="1732"/>
      <c r="C63" s="962" t="s">
        <v>644</v>
      </c>
      <c r="D63" s="160"/>
      <c r="E63" s="161"/>
      <c r="F63" s="161"/>
      <c r="G63" s="161"/>
      <c r="H63" s="161"/>
      <c r="I63" s="161"/>
      <c r="J63" s="199"/>
      <c r="K63" s="98">
        <v>0</v>
      </c>
      <c r="L63" s="216"/>
      <c r="M63" s="161"/>
      <c r="N63" s="98">
        <v>0</v>
      </c>
      <c r="O63" s="161"/>
      <c r="P63" s="179"/>
      <c r="Q63" s="226">
        <v>0</v>
      </c>
      <c r="R63" s="160"/>
      <c r="S63" s="98">
        <v>0</v>
      </c>
      <c r="T63" s="161"/>
      <c r="U63" s="98">
        <v>0</v>
      </c>
      <c r="V63" s="161"/>
      <c r="W63" s="161"/>
      <c r="X63" s="98">
        <v>0</v>
      </c>
      <c r="Y63" s="161"/>
      <c r="Z63" s="98">
        <v>0</v>
      </c>
      <c r="AA63" s="179"/>
      <c r="AB63" s="98">
        <v>0</v>
      </c>
      <c r="AC63" s="216"/>
      <c r="AD63" s="179"/>
      <c r="AE63" s="226">
        <v>0</v>
      </c>
      <c r="AF63" s="160"/>
      <c r="AG63" s="161"/>
      <c r="AH63" s="161"/>
      <c r="AI63" s="98">
        <v>0</v>
      </c>
      <c r="AJ63" s="161"/>
      <c r="AK63" s="98">
        <v>0</v>
      </c>
      <c r="AL63" s="161"/>
      <c r="AM63" s="161"/>
      <c r="AN63" s="98">
        <v>0</v>
      </c>
      <c r="AO63" s="161"/>
      <c r="AP63" s="98">
        <v>0</v>
      </c>
      <c r="AQ63" s="161"/>
      <c r="AR63" s="161"/>
      <c r="AS63" s="161"/>
      <c r="AT63" s="216"/>
      <c r="AU63" s="98">
        <v>0</v>
      </c>
      <c r="AV63" s="161"/>
      <c r="AW63" s="98">
        <v>0</v>
      </c>
      <c r="AX63" s="161"/>
      <c r="AY63" s="161"/>
      <c r="AZ63" s="161"/>
      <c r="BA63" s="161"/>
      <c r="BB63" s="161"/>
      <c r="BC63" s="98">
        <v>0</v>
      </c>
      <c r="BD63" s="161"/>
      <c r="BE63" s="98">
        <v>0</v>
      </c>
      <c r="BF63" s="179"/>
      <c r="BG63" s="98">
        <v>0</v>
      </c>
      <c r="BH63" s="216"/>
      <c r="BI63" s="98">
        <v>0</v>
      </c>
      <c r="BJ63" s="161"/>
      <c r="BK63" s="98">
        <v>0</v>
      </c>
      <c r="BL63" s="161"/>
      <c r="BM63" s="98">
        <v>0</v>
      </c>
      <c r="BN63" s="161"/>
      <c r="BO63" s="98">
        <v>0</v>
      </c>
      <c r="BP63" s="161"/>
      <c r="BQ63" s="161"/>
      <c r="BR63" s="179"/>
      <c r="BS63" s="98">
        <v>0</v>
      </c>
      <c r="BT63" s="216"/>
      <c r="BU63" s="199"/>
      <c r="BV63" s="100">
        <v>0</v>
      </c>
      <c r="BW63" s="963"/>
      <c r="BX63" s="161"/>
      <c r="BY63" s="161"/>
      <c r="BZ63" s="161"/>
      <c r="CA63" s="98">
        <v>0</v>
      </c>
      <c r="CB63" s="161"/>
      <c r="CC63" s="98">
        <v>0</v>
      </c>
      <c r="CD63" s="161"/>
      <c r="CE63" s="161"/>
      <c r="CF63" s="98">
        <v>0</v>
      </c>
      <c r="CG63" s="161"/>
      <c r="CH63" s="98">
        <v>0</v>
      </c>
      <c r="CI63" s="964"/>
      <c r="CJ63" s="97">
        <v>0</v>
      </c>
      <c r="CK63" s="216"/>
      <c r="CL63" s="161"/>
      <c r="CM63" s="161"/>
      <c r="CN63" s="161"/>
      <c r="CO63" s="161"/>
      <c r="CP63" s="161"/>
      <c r="CQ63" s="98">
        <v>0</v>
      </c>
      <c r="CR63" s="161"/>
      <c r="CS63" s="98">
        <v>0</v>
      </c>
      <c r="CT63" s="98"/>
      <c r="CU63" s="161">
        <v>0</v>
      </c>
      <c r="CV63" s="98"/>
      <c r="CW63" s="98">
        <v>0</v>
      </c>
      <c r="CX63" s="216"/>
      <c r="CY63" s="98">
        <v>0</v>
      </c>
      <c r="CZ63" s="161"/>
      <c r="DA63" s="98">
        <v>0</v>
      </c>
      <c r="DB63" s="161"/>
      <c r="DC63" s="161"/>
      <c r="DD63" s="98">
        <v>0</v>
      </c>
      <c r="DE63" s="161"/>
      <c r="DF63" s="98">
        <v>0</v>
      </c>
      <c r="DG63" s="161"/>
      <c r="DH63" s="98">
        <v>0</v>
      </c>
      <c r="DI63" s="161"/>
      <c r="DJ63" s="98">
        <v>0</v>
      </c>
      <c r="DK63" s="98"/>
      <c r="DL63" s="100">
        <v>0</v>
      </c>
      <c r="DM63" s="963"/>
      <c r="DN63" s="161"/>
      <c r="DO63" s="161"/>
      <c r="DP63" s="161"/>
      <c r="DQ63" s="161"/>
      <c r="DR63" s="98">
        <v>0</v>
      </c>
      <c r="DS63" s="161"/>
      <c r="DT63" s="98">
        <v>0</v>
      </c>
      <c r="DU63" s="161"/>
      <c r="DV63" s="199"/>
      <c r="DW63" s="100">
        <v>0</v>
      </c>
      <c r="DX63" s="963"/>
      <c r="DY63" s="199"/>
      <c r="DZ63" s="100"/>
      <c r="EA63" s="199"/>
      <c r="EB63" s="98">
        <v>0</v>
      </c>
      <c r="EC63" s="101"/>
      <c r="ED63" s="961"/>
      <c r="EE63" s="61"/>
      <c r="EF63" s="61"/>
      <c r="EG63" s="61"/>
      <c r="EH63" s="61"/>
      <c r="EI63" s="61"/>
      <c r="EJ63" s="61"/>
      <c r="EK63" s="61"/>
      <c r="EL63" s="61"/>
      <c r="EM63" s="61"/>
    </row>
    <row r="64" spans="2:143" s="63" customFormat="1" ht="12.95" customHeight="1" x14ac:dyDescent="0.15">
      <c r="B64" s="1732"/>
      <c r="C64" s="962" t="s">
        <v>128</v>
      </c>
      <c r="D64" s="160"/>
      <c r="E64" s="161"/>
      <c r="F64" s="161"/>
      <c r="G64" s="161"/>
      <c r="H64" s="161"/>
      <c r="I64" s="161"/>
      <c r="J64" s="199"/>
      <c r="K64" s="98">
        <v>0</v>
      </c>
      <c r="L64" s="216"/>
      <c r="M64" s="161"/>
      <c r="N64" s="98">
        <v>0</v>
      </c>
      <c r="O64" s="161"/>
      <c r="P64" s="179"/>
      <c r="Q64" s="226">
        <v>0</v>
      </c>
      <c r="R64" s="160"/>
      <c r="S64" s="98">
        <v>0</v>
      </c>
      <c r="T64" s="161"/>
      <c r="U64" s="98">
        <v>0</v>
      </c>
      <c r="V64" s="161"/>
      <c r="W64" s="161"/>
      <c r="X64" s="98">
        <v>0</v>
      </c>
      <c r="Y64" s="161"/>
      <c r="Z64" s="98">
        <v>0</v>
      </c>
      <c r="AA64" s="179"/>
      <c r="AB64" s="98">
        <v>0</v>
      </c>
      <c r="AC64" s="216"/>
      <c r="AD64" s="179"/>
      <c r="AE64" s="226">
        <v>0</v>
      </c>
      <c r="AF64" s="160"/>
      <c r="AG64" s="161"/>
      <c r="AH64" s="161"/>
      <c r="AI64" s="98">
        <v>0</v>
      </c>
      <c r="AJ64" s="161"/>
      <c r="AK64" s="98">
        <v>0</v>
      </c>
      <c r="AL64" s="161"/>
      <c r="AM64" s="161"/>
      <c r="AN64" s="98">
        <v>0</v>
      </c>
      <c r="AO64" s="161"/>
      <c r="AP64" s="98">
        <v>0</v>
      </c>
      <c r="AQ64" s="161"/>
      <c r="AR64" s="161"/>
      <c r="AS64" s="161"/>
      <c r="AT64" s="216"/>
      <c r="AU64" s="98">
        <v>0</v>
      </c>
      <c r="AV64" s="161"/>
      <c r="AW64" s="98">
        <v>0</v>
      </c>
      <c r="AX64" s="161"/>
      <c r="AY64" s="161"/>
      <c r="AZ64" s="161"/>
      <c r="BA64" s="161"/>
      <c r="BB64" s="161"/>
      <c r="BC64" s="98">
        <v>0</v>
      </c>
      <c r="BD64" s="161"/>
      <c r="BE64" s="98">
        <v>0</v>
      </c>
      <c r="BF64" s="179">
        <v>300</v>
      </c>
      <c r="BG64" s="98">
        <v>300</v>
      </c>
      <c r="BH64" s="216"/>
      <c r="BI64" s="98">
        <v>0</v>
      </c>
      <c r="BJ64" s="161"/>
      <c r="BK64" s="98">
        <v>0</v>
      </c>
      <c r="BL64" s="161"/>
      <c r="BM64" s="98">
        <v>0</v>
      </c>
      <c r="BN64" s="161"/>
      <c r="BO64" s="98">
        <v>0</v>
      </c>
      <c r="BP64" s="161"/>
      <c r="BQ64" s="161"/>
      <c r="BR64" s="179"/>
      <c r="BS64" s="98">
        <v>0</v>
      </c>
      <c r="BT64" s="216"/>
      <c r="BU64" s="199">
        <v>165</v>
      </c>
      <c r="BV64" s="100">
        <v>165</v>
      </c>
      <c r="BW64" s="963"/>
      <c r="BX64" s="161"/>
      <c r="BY64" s="161"/>
      <c r="BZ64" s="161"/>
      <c r="CA64" s="98">
        <v>0</v>
      </c>
      <c r="CB64" s="161"/>
      <c r="CC64" s="98">
        <v>0</v>
      </c>
      <c r="CD64" s="161"/>
      <c r="CE64" s="161"/>
      <c r="CF64" s="98">
        <v>0</v>
      </c>
      <c r="CG64" s="161"/>
      <c r="CH64" s="98">
        <v>0</v>
      </c>
      <c r="CI64" s="964"/>
      <c r="CJ64" s="97">
        <v>0</v>
      </c>
      <c r="CK64" s="216"/>
      <c r="CL64" s="161"/>
      <c r="CM64" s="161"/>
      <c r="CN64" s="161"/>
      <c r="CO64" s="161"/>
      <c r="CP64" s="161"/>
      <c r="CQ64" s="98">
        <v>0</v>
      </c>
      <c r="CR64" s="161"/>
      <c r="CS64" s="98">
        <v>0</v>
      </c>
      <c r="CT64" s="98"/>
      <c r="CU64" s="161">
        <v>0</v>
      </c>
      <c r="CV64" s="98"/>
      <c r="CW64" s="98">
        <v>0</v>
      </c>
      <c r="CX64" s="216"/>
      <c r="CY64" s="98">
        <v>0</v>
      </c>
      <c r="CZ64" s="161"/>
      <c r="DA64" s="98">
        <v>0</v>
      </c>
      <c r="DB64" s="161"/>
      <c r="DC64" s="161"/>
      <c r="DD64" s="98">
        <v>0</v>
      </c>
      <c r="DE64" s="161"/>
      <c r="DF64" s="98">
        <v>0</v>
      </c>
      <c r="DG64" s="161"/>
      <c r="DH64" s="98">
        <v>0</v>
      </c>
      <c r="DI64" s="161"/>
      <c r="DJ64" s="98">
        <v>0</v>
      </c>
      <c r="DK64" s="98"/>
      <c r="DL64" s="100">
        <v>0</v>
      </c>
      <c r="DM64" s="963"/>
      <c r="DN64" s="161"/>
      <c r="DO64" s="161"/>
      <c r="DP64" s="161"/>
      <c r="DQ64" s="161"/>
      <c r="DR64" s="98">
        <v>0</v>
      </c>
      <c r="DS64" s="161"/>
      <c r="DT64" s="98">
        <v>0</v>
      </c>
      <c r="DU64" s="161"/>
      <c r="DV64" s="199"/>
      <c r="DW64" s="100">
        <v>0</v>
      </c>
      <c r="DX64" s="963"/>
      <c r="DY64" s="199"/>
      <c r="DZ64" s="100"/>
      <c r="EA64" s="199"/>
      <c r="EB64" s="98">
        <v>0</v>
      </c>
      <c r="EC64" s="101">
        <v>465</v>
      </c>
      <c r="ED64" s="961"/>
      <c r="EE64" s="61"/>
      <c r="EF64" s="61"/>
      <c r="EG64" s="61"/>
      <c r="EH64" s="61"/>
      <c r="EI64" s="61"/>
      <c r="EJ64" s="61"/>
      <c r="EK64" s="61"/>
      <c r="EL64" s="61"/>
      <c r="EM64" s="61"/>
    </row>
    <row r="65" spans="2:143" s="63" customFormat="1" ht="12.95" customHeight="1" x14ac:dyDescent="0.15">
      <c r="B65" s="1732"/>
      <c r="C65" s="962" t="s">
        <v>257</v>
      </c>
      <c r="D65" s="160"/>
      <c r="E65" s="161"/>
      <c r="F65" s="161"/>
      <c r="G65" s="161"/>
      <c r="H65" s="161"/>
      <c r="I65" s="161"/>
      <c r="J65" s="199"/>
      <c r="K65" s="98">
        <v>0</v>
      </c>
      <c r="L65" s="216"/>
      <c r="M65" s="161"/>
      <c r="N65" s="98">
        <v>0</v>
      </c>
      <c r="O65" s="161"/>
      <c r="P65" s="179"/>
      <c r="Q65" s="226">
        <v>0</v>
      </c>
      <c r="R65" s="160"/>
      <c r="S65" s="98">
        <v>0</v>
      </c>
      <c r="T65" s="161"/>
      <c r="U65" s="98">
        <v>0</v>
      </c>
      <c r="V65" s="161"/>
      <c r="W65" s="161"/>
      <c r="X65" s="98">
        <v>0</v>
      </c>
      <c r="Y65" s="161"/>
      <c r="Z65" s="98">
        <v>0</v>
      </c>
      <c r="AA65" s="179"/>
      <c r="AB65" s="98">
        <v>0</v>
      </c>
      <c r="AC65" s="216"/>
      <c r="AD65" s="179"/>
      <c r="AE65" s="226">
        <v>0</v>
      </c>
      <c r="AF65" s="160"/>
      <c r="AG65" s="161"/>
      <c r="AH65" s="161"/>
      <c r="AI65" s="98">
        <v>0</v>
      </c>
      <c r="AJ65" s="161"/>
      <c r="AK65" s="98">
        <v>0</v>
      </c>
      <c r="AL65" s="161"/>
      <c r="AM65" s="161"/>
      <c r="AN65" s="98">
        <v>0</v>
      </c>
      <c r="AO65" s="161"/>
      <c r="AP65" s="98">
        <v>0</v>
      </c>
      <c r="AQ65" s="161"/>
      <c r="AR65" s="161"/>
      <c r="AS65" s="161"/>
      <c r="AT65" s="216"/>
      <c r="AU65" s="98">
        <v>0</v>
      </c>
      <c r="AV65" s="161"/>
      <c r="AW65" s="98">
        <v>0</v>
      </c>
      <c r="AX65" s="161"/>
      <c r="AY65" s="161"/>
      <c r="AZ65" s="161"/>
      <c r="BA65" s="161"/>
      <c r="BB65" s="161"/>
      <c r="BC65" s="98">
        <v>0</v>
      </c>
      <c r="BD65" s="161"/>
      <c r="BE65" s="98">
        <v>0</v>
      </c>
      <c r="BF65" s="179"/>
      <c r="BG65" s="98">
        <v>0</v>
      </c>
      <c r="BH65" s="216"/>
      <c r="BI65" s="98">
        <v>0</v>
      </c>
      <c r="BJ65" s="161"/>
      <c r="BK65" s="98">
        <v>0</v>
      </c>
      <c r="BL65" s="161"/>
      <c r="BM65" s="98">
        <v>0</v>
      </c>
      <c r="BN65" s="161"/>
      <c r="BO65" s="98">
        <v>0</v>
      </c>
      <c r="BP65" s="161"/>
      <c r="BQ65" s="161"/>
      <c r="BR65" s="179"/>
      <c r="BS65" s="98">
        <v>0</v>
      </c>
      <c r="BT65" s="216"/>
      <c r="BU65" s="199"/>
      <c r="BV65" s="100">
        <v>0</v>
      </c>
      <c r="BW65" s="963"/>
      <c r="BX65" s="161"/>
      <c r="BY65" s="161"/>
      <c r="BZ65" s="161"/>
      <c r="CA65" s="98">
        <v>0</v>
      </c>
      <c r="CB65" s="161"/>
      <c r="CC65" s="98">
        <v>0</v>
      </c>
      <c r="CD65" s="161"/>
      <c r="CE65" s="161"/>
      <c r="CF65" s="98">
        <v>0</v>
      </c>
      <c r="CG65" s="161"/>
      <c r="CH65" s="98">
        <v>0</v>
      </c>
      <c r="CI65" s="964"/>
      <c r="CJ65" s="97">
        <v>0</v>
      </c>
      <c r="CK65" s="216">
        <v>300</v>
      </c>
      <c r="CL65" s="161"/>
      <c r="CM65" s="161">
        <v>600</v>
      </c>
      <c r="CN65" s="161"/>
      <c r="CO65" s="161"/>
      <c r="CP65" s="161"/>
      <c r="CQ65" s="98">
        <v>900</v>
      </c>
      <c r="CR65" s="161"/>
      <c r="CS65" s="98">
        <v>0</v>
      </c>
      <c r="CT65" s="98"/>
      <c r="CU65" s="161">
        <v>0</v>
      </c>
      <c r="CV65" s="98"/>
      <c r="CW65" s="98">
        <v>0</v>
      </c>
      <c r="CX65" s="216"/>
      <c r="CY65" s="98">
        <v>0</v>
      </c>
      <c r="CZ65" s="161"/>
      <c r="DA65" s="98">
        <v>0</v>
      </c>
      <c r="DB65" s="161"/>
      <c r="DC65" s="161"/>
      <c r="DD65" s="98">
        <v>0</v>
      </c>
      <c r="DE65" s="161"/>
      <c r="DF65" s="98">
        <v>0</v>
      </c>
      <c r="DG65" s="161"/>
      <c r="DH65" s="98">
        <v>0</v>
      </c>
      <c r="DI65" s="161"/>
      <c r="DJ65" s="98">
        <v>0</v>
      </c>
      <c r="DK65" s="98"/>
      <c r="DL65" s="100">
        <v>0</v>
      </c>
      <c r="DM65" s="963"/>
      <c r="DN65" s="161"/>
      <c r="DO65" s="161"/>
      <c r="DP65" s="161"/>
      <c r="DQ65" s="161"/>
      <c r="DR65" s="98">
        <v>0</v>
      </c>
      <c r="DS65" s="161"/>
      <c r="DT65" s="98">
        <v>0</v>
      </c>
      <c r="DU65" s="161"/>
      <c r="DV65" s="199"/>
      <c r="DW65" s="100">
        <v>0</v>
      </c>
      <c r="DX65" s="963"/>
      <c r="DY65" s="199"/>
      <c r="DZ65" s="100"/>
      <c r="EA65" s="199"/>
      <c r="EB65" s="98">
        <v>0</v>
      </c>
      <c r="EC65" s="101">
        <v>900</v>
      </c>
      <c r="ED65" s="961"/>
      <c r="EE65" s="61"/>
      <c r="EF65" s="61"/>
      <c r="EG65" s="61"/>
      <c r="EH65" s="61"/>
      <c r="EI65" s="61"/>
      <c r="EJ65" s="61"/>
      <c r="EK65" s="61"/>
      <c r="EL65" s="61"/>
      <c r="EM65" s="61"/>
    </row>
    <row r="66" spans="2:143" s="63" customFormat="1" ht="12.95" customHeight="1" x14ac:dyDescent="0.15">
      <c r="B66" s="1732"/>
      <c r="C66" s="962" t="s">
        <v>645</v>
      </c>
      <c r="D66" s="160"/>
      <c r="E66" s="161"/>
      <c r="F66" s="161"/>
      <c r="G66" s="161"/>
      <c r="H66" s="161"/>
      <c r="I66" s="161"/>
      <c r="J66" s="199"/>
      <c r="K66" s="98">
        <v>0</v>
      </c>
      <c r="L66" s="216"/>
      <c r="M66" s="161"/>
      <c r="N66" s="98">
        <v>0</v>
      </c>
      <c r="O66" s="161"/>
      <c r="P66" s="179"/>
      <c r="Q66" s="226">
        <v>0</v>
      </c>
      <c r="R66" s="160"/>
      <c r="S66" s="98">
        <v>0</v>
      </c>
      <c r="T66" s="161"/>
      <c r="U66" s="98">
        <v>0</v>
      </c>
      <c r="V66" s="161"/>
      <c r="W66" s="161"/>
      <c r="X66" s="98">
        <v>0</v>
      </c>
      <c r="Y66" s="161"/>
      <c r="Z66" s="98">
        <v>0</v>
      </c>
      <c r="AA66" s="179"/>
      <c r="AB66" s="98">
        <v>0</v>
      </c>
      <c r="AC66" s="216"/>
      <c r="AD66" s="179"/>
      <c r="AE66" s="226">
        <v>0</v>
      </c>
      <c r="AF66" s="160"/>
      <c r="AG66" s="161"/>
      <c r="AH66" s="161"/>
      <c r="AI66" s="98">
        <v>0</v>
      </c>
      <c r="AJ66" s="161">
        <v>89</v>
      </c>
      <c r="AK66" s="98">
        <v>89</v>
      </c>
      <c r="AL66" s="161"/>
      <c r="AM66" s="161"/>
      <c r="AN66" s="98">
        <v>0</v>
      </c>
      <c r="AO66" s="161"/>
      <c r="AP66" s="98">
        <v>0</v>
      </c>
      <c r="AQ66" s="161"/>
      <c r="AR66" s="161"/>
      <c r="AS66" s="161"/>
      <c r="AT66" s="216"/>
      <c r="AU66" s="98">
        <v>0</v>
      </c>
      <c r="AV66" s="161"/>
      <c r="AW66" s="98">
        <v>0</v>
      </c>
      <c r="AX66" s="161"/>
      <c r="AY66" s="161"/>
      <c r="AZ66" s="161"/>
      <c r="BA66" s="161"/>
      <c r="BB66" s="161"/>
      <c r="BC66" s="98">
        <v>0</v>
      </c>
      <c r="BD66" s="161"/>
      <c r="BE66" s="98">
        <v>0</v>
      </c>
      <c r="BF66" s="179"/>
      <c r="BG66" s="98">
        <v>0</v>
      </c>
      <c r="BH66" s="216"/>
      <c r="BI66" s="98">
        <v>0</v>
      </c>
      <c r="BJ66" s="161"/>
      <c r="BK66" s="98">
        <v>0</v>
      </c>
      <c r="BL66" s="161"/>
      <c r="BM66" s="98">
        <v>0</v>
      </c>
      <c r="BN66" s="161"/>
      <c r="BO66" s="98">
        <v>0</v>
      </c>
      <c r="BP66" s="161"/>
      <c r="BQ66" s="161"/>
      <c r="BR66" s="179"/>
      <c r="BS66" s="98">
        <v>0</v>
      </c>
      <c r="BT66" s="216"/>
      <c r="BU66" s="199"/>
      <c r="BV66" s="100">
        <v>0</v>
      </c>
      <c r="BW66" s="963"/>
      <c r="BX66" s="161"/>
      <c r="BY66" s="161"/>
      <c r="BZ66" s="161"/>
      <c r="CA66" s="98">
        <v>0</v>
      </c>
      <c r="CB66" s="161"/>
      <c r="CC66" s="98">
        <v>0</v>
      </c>
      <c r="CD66" s="161"/>
      <c r="CE66" s="161"/>
      <c r="CF66" s="98">
        <v>0</v>
      </c>
      <c r="CG66" s="161"/>
      <c r="CH66" s="98">
        <v>0</v>
      </c>
      <c r="CI66" s="964"/>
      <c r="CJ66" s="97">
        <v>0</v>
      </c>
      <c r="CK66" s="216"/>
      <c r="CL66" s="161"/>
      <c r="CM66" s="161"/>
      <c r="CN66" s="161"/>
      <c r="CO66" s="161"/>
      <c r="CP66" s="161"/>
      <c r="CQ66" s="98">
        <v>0</v>
      </c>
      <c r="CR66" s="161"/>
      <c r="CS66" s="98">
        <v>0</v>
      </c>
      <c r="CT66" s="98"/>
      <c r="CU66" s="161">
        <v>0</v>
      </c>
      <c r="CV66" s="98"/>
      <c r="CW66" s="98">
        <v>0</v>
      </c>
      <c r="CX66" s="216"/>
      <c r="CY66" s="98">
        <v>0</v>
      </c>
      <c r="CZ66" s="161"/>
      <c r="DA66" s="98">
        <v>0</v>
      </c>
      <c r="DB66" s="161"/>
      <c r="DC66" s="161"/>
      <c r="DD66" s="98">
        <v>0</v>
      </c>
      <c r="DE66" s="161">
        <v>253.12500000000003</v>
      </c>
      <c r="DF66" s="98">
        <v>253.12500000000003</v>
      </c>
      <c r="DG66" s="161"/>
      <c r="DH66" s="98">
        <v>0</v>
      </c>
      <c r="DI66" s="161"/>
      <c r="DJ66" s="98">
        <v>0</v>
      </c>
      <c r="DK66" s="98"/>
      <c r="DL66" s="100">
        <v>0</v>
      </c>
      <c r="DM66" s="963"/>
      <c r="DN66" s="161"/>
      <c r="DO66" s="161"/>
      <c r="DP66" s="161"/>
      <c r="DQ66" s="161"/>
      <c r="DR66" s="98">
        <v>0</v>
      </c>
      <c r="DS66" s="161"/>
      <c r="DT66" s="98">
        <v>0</v>
      </c>
      <c r="DU66" s="161"/>
      <c r="DV66" s="199"/>
      <c r="DW66" s="100">
        <v>0</v>
      </c>
      <c r="DX66" s="963"/>
      <c r="DY66" s="199"/>
      <c r="DZ66" s="100"/>
      <c r="EA66" s="199"/>
      <c r="EB66" s="98">
        <v>0</v>
      </c>
      <c r="EC66" s="101">
        <v>342.125</v>
      </c>
      <c r="ED66" s="961"/>
      <c r="EE66" s="61"/>
      <c r="EF66" s="61"/>
      <c r="EG66" s="61"/>
      <c r="EH66" s="61"/>
      <c r="EI66" s="61"/>
      <c r="EJ66" s="61"/>
      <c r="EK66" s="61"/>
      <c r="EL66" s="61"/>
      <c r="EM66" s="61"/>
    </row>
    <row r="67" spans="2:143" s="63" customFormat="1" ht="12.95" customHeight="1" x14ac:dyDescent="0.15">
      <c r="B67" s="1732"/>
      <c r="C67" s="962" t="s">
        <v>129</v>
      </c>
      <c r="D67" s="160"/>
      <c r="E67" s="161"/>
      <c r="F67" s="161"/>
      <c r="G67" s="161"/>
      <c r="H67" s="161"/>
      <c r="I67" s="161"/>
      <c r="J67" s="199"/>
      <c r="K67" s="98">
        <v>0</v>
      </c>
      <c r="L67" s="216"/>
      <c r="M67" s="161"/>
      <c r="N67" s="98">
        <v>0</v>
      </c>
      <c r="O67" s="161"/>
      <c r="P67" s="179"/>
      <c r="Q67" s="226">
        <v>0</v>
      </c>
      <c r="R67" s="160">
        <v>476</v>
      </c>
      <c r="S67" s="98">
        <v>476</v>
      </c>
      <c r="T67" s="161"/>
      <c r="U67" s="98">
        <v>0</v>
      </c>
      <c r="V67" s="161"/>
      <c r="W67" s="161"/>
      <c r="X67" s="98">
        <v>0</v>
      </c>
      <c r="Y67" s="161"/>
      <c r="Z67" s="98">
        <v>0</v>
      </c>
      <c r="AA67" s="179"/>
      <c r="AB67" s="98">
        <v>0</v>
      </c>
      <c r="AC67" s="216"/>
      <c r="AD67" s="179">
        <v>1612.5</v>
      </c>
      <c r="AE67" s="226">
        <v>1612.5</v>
      </c>
      <c r="AF67" s="160">
        <v>338.02816901408448</v>
      </c>
      <c r="AG67" s="161"/>
      <c r="AH67" s="161"/>
      <c r="AI67" s="98">
        <v>338.02816901408448</v>
      </c>
      <c r="AJ67" s="161"/>
      <c r="AK67" s="98">
        <v>0</v>
      </c>
      <c r="AL67" s="161"/>
      <c r="AM67" s="161"/>
      <c r="AN67" s="98">
        <v>0</v>
      </c>
      <c r="AO67" s="161"/>
      <c r="AP67" s="98">
        <v>0</v>
      </c>
      <c r="AQ67" s="161">
        <v>646.875</v>
      </c>
      <c r="AR67" s="161">
        <v>406.2409090909091</v>
      </c>
      <c r="AS67" s="161">
        <v>705.88235294117658</v>
      </c>
      <c r="AT67" s="216">
        <v>569.18918918918916</v>
      </c>
      <c r="AU67" s="98">
        <v>2328.1874512212748</v>
      </c>
      <c r="AV67" s="161">
        <v>313.77551020408163</v>
      </c>
      <c r="AW67" s="98">
        <v>313.77551020408163</v>
      </c>
      <c r="AX67" s="161"/>
      <c r="AY67" s="161"/>
      <c r="AZ67" s="161"/>
      <c r="BA67" s="161">
        <v>524.06249999999989</v>
      </c>
      <c r="BB67" s="161">
        <v>463.99974153528046</v>
      </c>
      <c r="BC67" s="98">
        <v>988.06224153528035</v>
      </c>
      <c r="BD67" s="161">
        <v>1678.25</v>
      </c>
      <c r="BE67" s="98">
        <v>1678.25</v>
      </c>
      <c r="BF67" s="179"/>
      <c r="BG67" s="98">
        <v>0</v>
      </c>
      <c r="BH67" s="216"/>
      <c r="BI67" s="98">
        <v>0</v>
      </c>
      <c r="BJ67" s="161"/>
      <c r="BK67" s="98">
        <v>0</v>
      </c>
      <c r="BL67" s="161">
        <v>514.04999999999995</v>
      </c>
      <c r="BM67" s="98">
        <v>514.04999999999995</v>
      </c>
      <c r="BN67" s="161">
        <v>6670.2380952380954</v>
      </c>
      <c r="BO67" s="98">
        <v>6670.2380952380954</v>
      </c>
      <c r="BP67" s="161"/>
      <c r="BQ67" s="161"/>
      <c r="BR67" s="179"/>
      <c r="BS67" s="98">
        <v>0</v>
      </c>
      <c r="BT67" s="216"/>
      <c r="BU67" s="199"/>
      <c r="BV67" s="100">
        <v>0</v>
      </c>
      <c r="BW67" s="963"/>
      <c r="BX67" s="161"/>
      <c r="BY67" s="161">
        <v>1919.6666666666667</v>
      </c>
      <c r="BZ67" s="161"/>
      <c r="CA67" s="98">
        <v>1919.6666666666667</v>
      </c>
      <c r="CB67" s="161">
        <v>2199.6000000000004</v>
      </c>
      <c r="CC67" s="98">
        <v>2199.6000000000004</v>
      </c>
      <c r="CD67" s="161"/>
      <c r="CE67" s="161">
        <v>300</v>
      </c>
      <c r="CF67" s="98">
        <v>300</v>
      </c>
      <c r="CG67" s="161">
        <v>421.45588235294122</v>
      </c>
      <c r="CH67" s="98">
        <v>421.45588235294122</v>
      </c>
      <c r="CI67" s="964"/>
      <c r="CJ67" s="97">
        <v>0</v>
      </c>
      <c r="CK67" s="216">
        <v>297</v>
      </c>
      <c r="CL67" s="161"/>
      <c r="CM67" s="161"/>
      <c r="CN67" s="161">
        <v>92.64705882352942</v>
      </c>
      <c r="CO67" s="161"/>
      <c r="CP67" s="161"/>
      <c r="CQ67" s="98">
        <v>389.64705882352939</v>
      </c>
      <c r="CR67" s="161"/>
      <c r="CS67" s="98">
        <v>0</v>
      </c>
      <c r="CT67" s="98">
        <v>225.00000000000003</v>
      </c>
      <c r="CU67" s="161">
        <v>225.00000000000003</v>
      </c>
      <c r="CV67" s="98">
        <v>300</v>
      </c>
      <c r="CW67" s="98">
        <v>300</v>
      </c>
      <c r="CX67" s="216"/>
      <c r="CY67" s="98">
        <v>0</v>
      </c>
      <c r="CZ67" s="161">
        <v>275.67073170731703</v>
      </c>
      <c r="DA67" s="98">
        <v>275.67073170731703</v>
      </c>
      <c r="DB67" s="161">
        <v>1383.5161496642149</v>
      </c>
      <c r="DC67" s="161">
        <v>254.21052631578948</v>
      </c>
      <c r="DD67" s="98">
        <v>1637.7266759800045</v>
      </c>
      <c r="DE67" s="161">
        <v>1105.3125</v>
      </c>
      <c r="DF67" s="98">
        <v>1105.3125</v>
      </c>
      <c r="DG67" s="161"/>
      <c r="DH67" s="98">
        <v>0</v>
      </c>
      <c r="DI67" s="161">
        <v>585</v>
      </c>
      <c r="DJ67" s="98">
        <v>585</v>
      </c>
      <c r="DK67" s="98"/>
      <c r="DL67" s="100">
        <v>0</v>
      </c>
      <c r="DM67" s="963"/>
      <c r="DN67" s="161"/>
      <c r="DO67" s="161"/>
      <c r="DP67" s="161"/>
      <c r="DQ67" s="161"/>
      <c r="DR67" s="98">
        <v>0</v>
      </c>
      <c r="DS67" s="161"/>
      <c r="DT67" s="98">
        <v>0</v>
      </c>
      <c r="DU67" s="161"/>
      <c r="DV67" s="199"/>
      <c r="DW67" s="100">
        <v>0</v>
      </c>
      <c r="DX67" s="963"/>
      <c r="DY67" s="199"/>
      <c r="DZ67" s="100"/>
      <c r="EA67" s="199"/>
      <c r="EB67" s="98">
        <v>0</v>
      </c>
      <c r="EC67" s="101">
        <v>24278.170982743271</v>
      </c>
      <c r="ED67" s="961"/>
      <c r="EE67" s="61"/>
      <c r="EF67" s="61"/>
      <c r="EG67" s="61"/>
      <c r="EH67" s="61"/>
      <c r="EI67" s="61"/>
      <c r="EJ67" s="61"/>
      <c r="EK67" s="61"/>
      <c r="EL67" s="61"/>
      <c r="EM67" s="61"/>
    </row>
    <row r="68" spans="2:143" s="63" customFormat="1" ht="12.95" customHeight="1" x14ac:dyDescent="0.15">
      <c r="B68" s="1732"/>
      <c r="C68" s="962" t="s">
        <v>130</v>
      </c>
      <c r="D68" s="160"/>
      <c r="E68" s="161"/>
      <c r="F68" s="161"/>
      <c r="G68" s="161"/>
      <c r="H68" s="161"/>
      <c r="I68" s="161"/>
      <c r="J68" s="199"/>
      <c r="K68" s="98">
        <v>0</v>
      </c>
      <c r="L68" s="216"/>
      <c r="M68" s="161"/>
      <c r="N68" s="98">
        <v>0</v>
      </c>
      <c r="O68" s="161"/>
      <c r="P68" s="179"/>
      <c r="Q68" s="226">
        <v>0</v>
      </c>
      <c r="R68" s="160"/>
      <c r="S68" s="98">
        <v>0</v>
      </c>
      <c r="T68" s="161">
        <v>565.67307692307702</v>
      </c>
      <c r="U68" s="98">
        <v>565.67307692307702</v>
      </c>
      <c r="V68" s="161">
        <v>1920</v>
      </c>
      <c r="W68" s="161"/>
      <c r="X68" s="98">
        <v>1920</v>
      </c>
      <c r="Y68" s="161">
        <v>413.79310344827587</v>
      </c>
      <c r="Z68" s="98">
        <v>413.79310344827587</v>
      </c>
      <c r="AA68" s="179">
        <v>870</v>
      </c>
      <c r="AB68" s="98">
        <v>870</v>
      </c>
      <c r="AC68" s="216"/>
      <c r="AD68" s="179"/>
      <c r="AE68" s="226">
        <v>0</v>
      </c>
      <c r="AF68" s="160">
        <v>1920.1549295774648</v>
      </c>
      <c r="AG68" s="161">
        <v>310.00000000000006</v>
      </c>
      <c r="AH68" s="161"/>
      <c r="AI68" s="98">
        <v>2230.1549295774648</v>
      </c>
      <c r="AJ68" s="161"/>
      <c r="AK68" s="98">
        <v>0</v>
      </c>
      <c r="AL68" s="161">
        <v>510</v>
      </c>
      <c r="AM68" s="161"/>
      <c r="AN68" s="98">
        <v>510</v>
      </c>
      <c r="AO68" s="161"/>
      <c r="AP68" s="98">
        <v>0</v>
      </c>
      <c r="AQ68" s="161">
        <v>257.14285714285711</v>
      </c>
      <c r="AR68" s="161"/>
      <c r="AS68" s="161"/>
      <c r="AT68" s="216"/>
      <c r="AU68" s="98">
        <v>257.14285714285711</v>
      </c>
      <c r="AV68" s="161"/>
      <c r="AW68" s="98">
        <v>0</v>
      </c>
      <c r="AX68" s="161"/>
      <c r="AY68" s="161"/>
      <c r="AZ68" s="161"/>
      <c r="BA68" s="161"/>
      <c r="BB68" s="161">
        <v>1654.4947014732493</v>
      </c>
      <c r="BC68" s="98">
        <v>1654.4947014732493</v>
      </c>
      <c r="BD68" s="161">
        <v>677.4</v>
      </c>
      <c r="BE68" s="98">
        <v>677.4</v>
      </c>
      <c r="BF68" s="179">
        <v>180</v>
      </c>
      <c r="BG68" s="98">
        <v>180</v>
      </c>
      <c r="BH68" s="216"/>
      <c r="BI68" s="98">
        <v>0</v>
      </c>
      <c r="BJ68" s="161"/>
      <c r="BK68" s="98">
        <v>0</v>
      </c>
      <c r="BL68" s="161"/>
      <c r="BM68" s="98">
        <v>0</v>
      </c>
      <c r="BN68" s="161">
        <v>2137.7777777777778</v>
      </c>
      <c r="BO68" s="98">
        <v>2137.7777777777778</v>
      </c>
      <c r="BP68" s="161">
        <v>300</v>
      </c>
      <c r="BQ68" s="161">
        <v>736.5</v>
      </c>
      <c r="BR68" s="179"/>
      <c r="BS68" s="98">
        <v>1036.5</v>
      </c>
      <c r="BT68" s="216"/>
      <c r="BU68" s="199"/>
      <c r="BV68" s="100">
        <v>0</v>
      </c>
      <c r="BW68" s="963"/>
      <c r="BX68" s="161"/>
      <c r="BY68" s="161"/>
      <c r="BZ68" s="161"/>
      <c r="CA68" s="98">
        <v>0</v>
      </c>
      <c r="CB68" s="161">
        <v>194.99999999999997</v>
      </c>
      <c r="CC68" s="98">
        <v>194.99999999999997</v>
      </c>
      <c r="CD68" s="161"/>
      <c r="CE68" s="161">
        <v>2062.7472527472528</v>
      </c>
      <c r="CF68" s="98">
        <v>2062.7472527472528</v>
      </c>
      <c r="CG68" s="161">
        <v>325.58823529411768</v>
      </c>
      <c r="CH68" s="98">
        <v>325.58823529411768</v>
      </c>
      <c r="CI68" s="964"/>
      <c r="CJ68" s="97">
        <v>0</v>
      </c>
      <c r="CK68" s="216">
        <v>45</v>
      </c>
      <c r="CL68" s="161">
        <v>915</v>
      </c>
      <c r="CM68" s="161">
        <v>587.01030927835052</v>
      </c>
      <c r="CN68" s="161">
        <v>190.14084507042253</v>
      </c>
      <c r="CO68" s="161"/>
      <c r="CP68" s="161"/>
      <c r="CQ68" s="98">
        <v>1737.1511543487732</v>
      </c>
      <c r="CR68" s="161"/>
      <c r="CS68" s="98">
        <v>0</v>
      </c>
      <c r="CT68" s="98">
        <v>306</v>
      </c>
      <c r="CU68" s="161">
        <v>306</v>
      </c>
      <c r="CV68" s="98"/>
      <c r="CW68" s="98">
        <v>0</v>
      </c>
      <c r="CX68" s="216"/>
      <c r="CY68" s="98">
        <v>0</v>
      </c>
      <c r="CZ68" s="161">
        <v>330.80487804878038</v>
      </c>
      <c r="DA68" s="98">
        <v>330.80487804878038</v>
      </c>
      <c r="DB68" s="161"/>
      <c r="DC68" s="161">
        <v>600</v>
      </c>
      <c r="DD68" s="98">
        <v>600</v>
      </c>
      <c r="DE68" s="161">
        <v>202.5</v>
      </c>
      <c r="DF68" s="98">
        <v>202.5</v>
      </c>
      <c r="DG68" s="161"/>
      <c r="DH68" s="98">
        <v>0</v>
      </c>
      <c r="DI68" s="161"/>
      <c r="DJ68" s="98">
        <v>0</v>
      </c>
      <c r="DK68" s="98"/>
      <c r="DL68" s="100">
        <v>0</v>
      </c>
      <c r="DM68" s="963"/>
      <c r="DN68" s="161"/>
      <c r="DO68" s="161"/>
      <c r="DP68" s="161"/>
      <c r="DQ68" s="161"/>
      <c r="DR68" s="98">
        <v>0</v>
      </c>
      <c r="DS68" s="161"/>
      <c r="DT68" s="98">
        <v>0</v>
      </c>
      <c r="DU68" s="161"/>
      <c r="DV68" s="199"/>
      <c r="DW68" s="100">
        <v>0</v>
      </c>
      <c r="DX68" s="963"/>
      <c r="DY68" s="199"/>
      <c r="DZ68" s="100"/>
      <c r="EA68" s="199"/>
      <c r="EB68" s="98">
        <v>0</v>
      </c>
      <c r="EC68" s="101">
        <v>18212.727966781626</v>
      </c>
      <c r="ED68" s="961"/>
      <c r="EE68" s="61"/>
      <c r="EF68" s="61"/>
      <c r="EG68" s="61"/>
      <c r="EH68" s="61"/>
      <c r="EI68" s="61"/>
      <c r="EJ68" s="61"/>
      <c r="EK68" s="61"/>
      <c r="EL68" s="61"/>
      <c r="EM68" s="61"/>
    </row>
    <row r="69" spans="2:143" s="63" customFormat="1" ht="12.95" customHeight="1" x14ac:dyDescent="0.15">
      <c r="B69" s="1732"/>
      <c r="C69" s="978" t="s">
        <v>646</v>
      </c>
      <c r="D69" s="162"/>
      <c r="E69" s="163">
        <v>825</v>
      </c>
      <c r="F69" s="163">
        <v>779.64285714285711</v>
      </c>
      <c r="G69" s="163">
        <v>300</v>
      </c>
      <c r="H69" s="163">
        <v>376.91489361702128</v>
      </c>
      <c r="I69" s="163">
        <v>317.97520661157029</v>
      </c>
      <c r="J69" s="200"/>
      <c r="K69" s="85">
        <v>2599.5329573714484</v>
      </c>
      <c r="L69" s="217"/>
      <c r="M69" s="163"/>
      <c r="N69" s="85">
        <v>0</v>
      </c>
      <c r="O69" s="163"/>
      <c r="P69" s="180"/>
      <c r="Q69" s="227">
        <v>0</v>
      </c>
      <c r="R69" s="162">
        <v>1215</v>
      </c>
      <c r="S69" s="85">
        <v>1215</v>
      </c>
      <c r="T69" s="163">
        <v>88.846153846153854</v>
      </c>
      <c r="U69" s="85">
        <v>88.846153846153854</v>
      </c>
      <c r="V69" s="163">
        <v>900</v>
      </c>
      <c r="W69" s="163"/>
      <c r="X69" s="85">
        <v>900</v>
      </c>
      <c r="Y69" s="163"/>
      <c r="Z69" s="85">
        <v>0</v>
      </c>
      <c r="AA69" s="180">
        <v>3075</v>
      </c>
      <c r="AB69" s="85">
        <v>3075</v>
      </c>
      <c r="AC69" s="217">
        <v>570</v>
      </c>
      <c r="AD69" s="180">
        <v>4207.5</v>
      </c>
      <c r="AE69" s="227">
        <v>4777.5</v>
      </c>
      <c r="AF69" s="162">
        <v>1942.9342723004697</v>
      </c>
      <c r="AG69" s="163">
        <v>1163.4210526315792</v>
      </c>
      <c r="AH69" s="163"/>
      <c r="AI69" s="85">
        <v>3106.3553249320489</v>
      </c>
      <c r="AJ69" s="163">
        <v>672.1678321678321</v>
      </c>
      <c r="AK69" s="85">
        <v>672.1678321678321</v>
      </c>
      <c r="AL69" s="163">
        <v>600</v>
      </c>
      <c r="AM69" s="163"/>
      <c r="AN69" s="85">
        <v>600</v>
      </c>
      <c r="AO69" s="163">
        <v>577.8947368421052</v>
      </c>
      <c r="AP69" s="85">
        <v>577.8947368421052</v>
      </c>
      <c r="AQ69" s="163">
        <v>900</v>
      </c>
      <c r="AR69" s="163">
        <v>2371.7389387667331</v>
      </c>
      <c r="AS69" s="163">
        <v>423.52941176470591</v>
      </c>
      <c r="AT69" s="217">
        <v>218.91891891891896</v>
      </c>
      <c r="AU69" s="85">
        <v>3914.1872694503581</v>
      </c>
      <c r="AV69" s="163">
        <v>15036.320471938776</v>
      </c>
      <c r="AW69" s="85">
        <v>15036.320471938776</v>
      </c>
      <c r="AX69" s="163"/>
      <c r="AY69" s="163"/>
      <c r="AZ69" s="163">
        <v>2181.0525905726527</v>
      </c>
      <c r="BA69" s="163">
        <v>2085.9375</v>
      </c>
      <c r="BB69" s="163">
        <v>647.44520547945206</v>
      </c>
      <c r="BC69" s="85">
        <v>4914.4352960521046</v>
      </c>
      <c r="BD69" s="163">
        <v>505.84615384615381</v>
      </c>
      <c r="BE69" s="85">
        <v>505.84615384615381</v>
      </c>
      <c r="BF69" s="180">
        <v>810</v>
      </c>
      <c r="BG69" s="85">
        <v>810</v>
      </c>
      <c r="BH69" s="217"/>
      <c r="BI69" s="85">
        <v>0</v>
      </c>
      <c r="BJ69" s="163"/>
      <c r="BK69" s="85">
        <v>0</v>
      </c>
      <c r="BL69" s="163">
        <v>202.5</v>
      </c>
      <c r="BM69" s="85">
        <v>202.5</v>
      </c>
      <c r="BN69" s="163">
        <v>1877.7777777777778</v>
      </c>
      <c r="BO69" s="85">
        <v>1877.7777777777778</v>
      </c>
      <c r="BP69" s="163">
        <v>5376</v>
      </c>
      <c r="BQ69" s="163">
        <v>82.5</v>
      </c>
      <c r="BR69" s="180">
        <v>2620.5</v>
      </c>
      <c r="BS69" s="85">
        <v>8079</v>
      </c>
      <c r="BT69" s="217"/>
      <c r="BU69" s="200">
        <v>60</v>
      </c>
      <c r="BV69" s="87">
        <v>60</v>
      </c>
      <c r="BW69" s="979"/>
      <c r="BX69" s="163"/>
      <c r="BY69" s="163">
        <v>858.00000000000011</v>
      </c>
      <c r="BZ69" s="163"/>
      <c r="CA69" s="85">
        <v>858.00000000000011</v>
      </c>
      <c r="CB69" s="163">
        <v>914.33333333333326</v>
      </c>
      <c r="CC69" s="85">
        <v>914.33333333333326</v>
      </c>
      <c r="CD69" s="163">
        <v>540.00000000000011</v>
      </c>
      <c r="CE69" s="163">
        <v>206.4114832535885</v>
      </c>
      <c r="CF69" s="85">
        <v>746.41148325358859</v>
      </c>
      <c r="CG69" s="163">
        <v>470.29411764705884</v>
      </c>
      <c r="CH69" s="85">
        <v>470.29411764705884</v>
      </c>
      <c r="CI69" s="980"/>
      <c r="CJ69" s="84">
        <v>0</v>
      </c>
      <c r="CK69" s="217">
        <v>1860</v>
      </c>
      <c r="CL69" s="163">
        <v>3283.5</v>
      </c>
      <c r="CM69" s="163">
        <v>4188.8969072164946</v>
      </c>
      <c r="CN69" s="163">
        <v>1477.8790389395194</v>
      </c>
      <c r="CO69" s="163"/>
      <c r="CP69" s="163"/>
      <c r="CQ69" s="85">
        <v>10810.275946156014</v>
      </c>
      <c r="CR69" s="163">
        <v>63.333333333333321</v>
      </c>
      <c r="CS69" s="85">
        <v>63.333333333333321</v>
      </c>
      <c r="CT69" s="85"/>
      <c r="CU69" s="163">
        <v>0</v>
      </c>
      <c r="CV69" s="85">
        <v>426</v>
      </c>
      <c r="CW69" s="85">
        <v>426</v>
      </c>
      <c r="CX69" s="217"/>
      <c r="CY69" s="85">
        <v>0</v>
      </c>
      <c r="CZ69" s="163">
        <v>1041.1589659910683</v>
      </c>
      <c r="DA69" s="85">
        <v>1041.1589659910683</v>
      </c>
      <c r="DB69" s="163">
        <v>2327.5207866965143</v>
      </c>
      <c r="DC69" s="163">
        <v>459.4736842105263</v>
      </c>
      <c r="DD69" s="85">
        <v>2786.9944709070405</v>
      </c>
      <c r="DE69" s="163">
        <v>2707.840909090909</v>
      </c>
      <c r="DF69" s="85">
        <v>2707.840909090909</v>
      </c>
      <c r="DG69" s="163">
        <v>76</v>
      </c>
      <c r="DH69" s="85">
        <v>76</v>
      </c>
      <c r="DI69" s="163">
        <v>2367</v>
      </c>
      <c r="DJ69" s="85">
        <v>2367</v>
      </c>
      <c r="DK69" s="85">
        <v>360.51136363636368</v>
      </c>
      <c r="DL69" s="87">
        <v>360.51136363636368</v>
      </c>
      <c r="DM69" s="979"/>
      <c r="DN69" s="163"/>
      <c r="DO69" s="163"/>
      <c r="DP69" s="163"/>
      <c r="DQ69" s="163"/>
      <c r="DR69" s="85">
        <v>0</v>
      </c>
      <c r="DS69" s="163"/>
      <c r="DT69" s="85">
        <v>0</v>
      </c>
      <c r="DU69" s="163"/>
      <c r="DV69" s="200"/>
      <c r="DW69" s="87">
        <v>0</v>
      </c>
      <c r="DX69" s="979"/>
      <c r="DY69" s="200"/>
      <c r="DZ69" s="87"/>
      <c r="EA69" s="200"/>
      <c r="EB69" s="85">
        <v>0</v>
      </c>
      <c r="EC69" s="88">
        <v>76640.517897573474</v>
      </c>
      <c r="ED69" s="961"/>
      <c r="EE69" s="61"/>
      <c r="EF69" s="61"/>
      <c r="EG69" s="61"/>
      <c r="EH69" s="61"/>
      <c r="EI69" s="61"/>
      <c r="EJ69" s="61"/>
      <c r="EK69" s="61"/>
      <c r="EL69" s="61"/>
      <c r="EM69" s="61"/>
    </row>
    <row r="70" spans="2:143" s="63" customFormat="1" ht="12.95" customHeight="1" x14ac:dyDescent="0.15">
      <c r="B70" s="1731" t="s">
        <v>131</v>
      </c>
      <c r="C70" s="981" t="s">
        <v>586</v>
      </c>
      <c r="D70" s="164">
        <v>4977.9505256648099</v>
      </c>
      <c r="E70" s="165">
        <v>12304.5</v>
      </c>
      <c r="F70" s="165">
        <v>7232.642857142856</v>
      </c>
      <c r="G70" s="165">
        <v>32010</v>
      </c>
      <c r="H70" s="165">
        <v>5041.5038297872352</v>
      </c>
      <c r="I70" s="165">
        <v>21074.008264462816</v>
      </c>
      <c r="J70" s="201">
        <v>4125</v>
      </c>
      <c r="K70" s="44">
        <v>86765.605477057718</v>
      </c>
      <c r="L70" s="218">
        <v>24220.432308017058</v>
      </c>
      <c r="M70" s="165">
        <v>30</v>
      </c>
      <c r="N70" s="44">
        <v>24250.432308017058</v>
      </c>
      <c r="O70" s="165">
        <v>2591.4102564102564</v>
      </c>
      <c r="P70" s="181">
        <v>9861.9668170103105</v>
      </c>
      <c r="Q70" s="228">
        <v>12453.377073420566</v>
      </c>
      <c r="R70" s="164">
        <v>14689.207887700533</v>
      </c>
      <c r="S70" s="44">
        <v>14689.207887700533</v>
      </c>
      <c r="T70" s="165">
        <v>8122.4624300914529</v>
      </c>
      <c r="U70" s="44">
        <v>8122.4624300914529</v>
      </c>
      <c r="V70" s="165">
        <v>10840.5</v>
      </c>
      <c r="W70" s="165">
        <v>8338.5</v>
      </c>
      <c r="X70" s="44">
        <v>19179</v>
      </c>
      <c r="Y70" s="165">
        <v>10908.96551724138</v>
      </c>
      <c r="Z70" s="44">
        <v>10908.96551724138</v>
      </c>
      <c r="AA70" s="181">
        <v>21498</v>
      </c>
      <c r="AB70" s="44">
        <v>21498</v>
      </c>
      <c r="AC70" s="218">
        <v>594</v>
      </c>
      <c r="AD70" s="181">
        <v>4042.5</v>
      </c>
      <c r="AE70" s="228">
        <v>4636.5</v>
      </c>
      <c r="AF70" s="164">
        <v>8603.2889671361481</v>
      </c>
      <c r="AG70" s="165">
        <v>10591.315789473685</v>
      </c>
      <c r="AH70" s="165">
        <v>177</v>
      </c>
      <c r="AI70" s="44">
        <v>19371.604756609835</v>
      </c>
      <c r="AJ70" s="165">
        <v>2228.7577516822798</v>
      </c>
      <c r="AK70" s="44">
        <v>2228.7577516822798</v>
      </c>
      <c r="AL70" s="165">
        <v>4065</v>
      </c>
      <c r="AM70" s="165">
        <v>4290</v>
      </c>
      <c r="AN70" s="44">
        <v>8355</v>
      </c>
      <c r="AO70" s="165">
        <v>7352.9736842105258</v>
      </c>
      <c r="AP70" s="44">
        <v>7352.9736842105258</v>
      </c>
      <c r="AQ70" s="165">
        <v>616.07142857142856</v>
      </c>
      <c r="AR70" s="165">
        <v>28239.689061340789</v>
      </c>
      <c r="AS70" s="165">
        <v>4519.6078431372553</v>
      </c>
      <c r="AT70" s="218">
        <v>656.75675675675689</v>
      </c>
      <c r="AU70" s="44">
        <v>34032.125089806228</v>
      </c>
      <c r="AV70" s="165">
        <v>16887.615114795917</v>
      </c>
      <c r="AW70" s="44">
        <v>16887.615114795917</v>
      </c>
      <c r="AX70" s="165">
        <v>1584</v>
      </c>
      <c r="AY70" s="165">
        <v>606</v>
      </c>
      <c r="AZ70" s="165">
        <v>22823.374405921313</v>
      </c>
      <c r="BA70" s="165">
        <v>1140.9375</v>
      </c>
      <c r="BB70" s="165">
        <v>4188.9333161023524</v>
      </c>
      <c r="BC70" s="44">
        <v>30343.245222023666</v>
      </c>
      <c r="BD70" s="165">
        <v>1132.3961538461538</v>
      </c>
      <c r="BE70" s="44">
        <v>1132.3961538461538</v>
      </c>
      <c r="BF70" s="181">
        <v>1207.5</v>
      </c>
      <c r="BG70" s="44">
        <v>1207.5</v>
      </c>
      <c r="BH70" s="218">
        <v>839.625</v>
      </c>
      <c r="BI70" s="44">
        <v>839.625</v>
      </c>
      <c r="BJ70" s="165">
        <v>696</v>
      </c>
      <c r="BK70" s="44">
        <v>696</v>
      </c>
      <c r="BL70" s="165">
        <v>1222.5</v>
      </c>
      <c r="BM70" s="44">
        <v>1222.5</v>
      </c>
      <c r="BN70" s="165">
        <v>1326</v>
      </c>
      <c r="BO70" s="44">
        <v>1326</v>
      </c>
      <c r="BP70" s="165">
        <v>17451</v>
      </c>
      <c r="BQ70" s="165">
        <v>1825.5</v>
      </c>
      <c r="BR70" s="181">
        <v>6394.5</v>
      </c>
      <c r="BS70" s="44">
        <v>25671</v>
      </c>
      <c r="BT70" s="218">
        <v>28515.4</v>
      </c>
      <c r="BU70" s="201">
        <v>1005</v>
      </c>
      <c r="BV70" s="93">
        <v>29520.400000000001</v>
      </c>
      <c r="BW70" s="321">
        <v>1905.5</v>
      </c>
      <c r="BX70" s="165">
        <v>345</v>
      </c>
      <c r="BY70" s="165">
        <v>4459</v>
      </c>
      <c r="BZ70" s="165">
        <v>2079</v>
      </c>
      <c r="CA70" s="44">
        <v>8788.5</v>
      </c>
      <c r="CB70" s="165">
        <v>303.33333333333337</v>
      </c>
      <c r="CC70" s="44">
        <v>303.33333333333337</v>
      </c>
      <c r="CD70" s="165">
        <v>6527.795454545455</v>
      </c>
      <c r="CE70" s="165">
        <v>9651.1369005091929</v>
      </c>
      <c r="CF70" s="44">
        <v>16178.932355054647</v>
      </c>
      <c r="CG70" s="165">
        <v>2094.7549019607845</v>
      </c>
      <c r="CH70" s="44">
        <v>2094.7549019607845</v>
      </c>
      <c r="CI70" s="977">
        <v>4637.1964285714284</v>
      </c>
      <c r="CJ70" s="43">
        <v>4637.1964285714284</v>
      </c>
      <c r="CK70" s="218">
        <v>17403</v>
      </c>
      <c r="CL70" s="165">
        <v>10542</v>
      </c>
      <c r="CM70" s="165">
        <v>4403.8685567010307</v>
      </c>
      <c r="CN70" s="165">
        <v>5261.9179784589896</v>
      </c>
      <c r="CO70" s="165">
        <v>0</v>
      </c>
      <c r="CP70" s="165">
        <v>215.625</v>
      </c>
      <c r="CQ70" s="44">
        <v>37826.411535160019</v>
      </c>
      <c r="CR70" s="165">
        <v>1035.952380952381</v>
      </c>
      <c r="CS70" s="44">
        <v>1035.952380952381</v>
      </c>
      <c r="CT70" s="44">
        <v>496.5</v>
      </c>
      <c r="CU70" s="165">
        <v>496.5</v>
      </c>
      <c r="CV70" s="44">
        <v>243.875</v>
      </c>
      <c r="CW70" s="44">
        <v>243.875</v>
      </c>
      <c r="CX70" s="218">
        <v>741.75</v>
      </c>
      <c r="CY70" s="44">
        <v>741.75</v>
      </c>
      <c r="CZ70" s="165">
        <v>8412.7538646513203</v>
      </c>
      <c r="DA70" s="44">
        <v>8412.7538646513203</v>
      </c>
      <c r="DB70" s="165">
        <v>3019.9413175567638</v>
      </c>
      <c r="DC70" s="165">
        <v>3325.0522267206475</v>
      </c>
      <c r="DD70" s="44">
        <v>6344.9935442774113</v>
      </c>
      <c r="DE70" s="165">
        <v>7872.4163961038957</v>
      </c>
      <c r="DF70" s="44">
        <v>7872.4163961038957</v>
      </c>
      <c r="DG70" s="165">
        <v>4711.4196428571431</v>
      </c>
      <c r="DH70" s="44">
        <v>4711.4196428571431</v>
      </c>
      <c r="DI70" s="165">
        <v>2953.5</v>
      </c>
      <c r="DJ70" s="44">
        <v>2953.5</v>
      </c>
      <c r="DK70" s="44">
        <v>3531.988636363636</v>
      </c>
      <c r="DL70" s="93">
        <v>3531.988636363636</v>
      </c>
      <c r="DM70" s="321">
        <v>0</v>
      </c>
      <c r="DN70" s="165">
        <v>0</v>
      </c>
      <c r="DO70" s="165">
        <v>0</v>
      </c>
      <c r="DP70" s="165">
        <v>0</v>
      </c>
      <c r="DQ70" s="165">
        <v>0</v>
      </c>
      <c r="DR70" s="44">
        <v>0</v>
      </c>
      <c r="DS70" s="165">
        <v>6297.5290208241013</v>
      </c>
      <c r="DT70" s="44">
        <v>6297.5290208241013</v>
      </c>
      <c r="DU70" s="165">
        <v>0</v>
      </c>
      <c r="DV70" s="201">
        <v>0</v>
      </c>
      <c r="DW70" s="93">
        <v>0</v>
      </c>
      <c r="DX70" s="321">
        <v>0</v>
      </c>
      <c r="DY70" s="201">
        <v>0</v>
      </c>
      <c r="DZ70" s="93">
        <v>0</v>
      </c>
      <c r="EA70" s="201">
        <v>0</v>
      </c>
      <c r="EB70" s="44">
        <v>0</v>
      </c>
      <c r="EC70" s="47">
        <v>495162.10050661338</v>
      </c>
      <c r="ED70" s="961"/>
      <c r="EE70" s="61"/>
      <c r="EF70" s="61"/>
      <c r="EG70" s="61"/>
      <c r="EH70" s="61"/>
      <c r="EI70" s="61"/>
      <c r="EJ70" s="61"/>
      <c r="EK70" s="61"/>
      <c r="EL70" s="61"/>
      <c r="EM70" s="61"/>
    </row>
    <row r="71" spans="2:143" s="63" customFormat="1" ht="12.95" customHeight="1" x14ac:dyDescent="0.15">
      <c r="B71" s="1732"/>
      <c r="C71" s="972" t="s">
        <v>132</v>
      </c>
      <c r="D71" s="274">
        <v>121.44557823129252</v>
      </c>
      <c r="E71" s="973">
        <v>2907</v>
      </c>
      <c r="F71" s="973">
        <v>6475.4285714285706</v>
      </c>
      <c r="G71" s="973">
        <v>5685</v>
      </c>
      <c r="H71" s="973">
        <v>2864.5531914893622</v>
      </c>
      <c r="I71" s="973">
        <v>6396.0743801652916</v>
      </c>
      <c r="J71" s="277">
        <v>2910</v>
      </c>
      <c r="K71" s="117">
        <v>27359.501721314518</v>
      </c>
      <c r="L71" s="279">
        <v>645</v>
      </c>
      <c r="M71" s="973"/>
      <c r="N71" s="117">
        <v>645</v>
      </c>
      <c r="O71" s="973">
        <v>403.84615384615381</v>
      </c>
      <c r="P71" s="275">
        <v>581.87500000000011</v>
      </c>
      <c r="Q71" s="280">
        <v>985.72115384615392</v>
      </c>
      <c r="R71" s="274">
        <v>2385</v>
      </c>
      <c r="S71" s="117">
        <v>2385</v>
      </c>
      <c r="T71" s="973">
        <v>1031.1784897025173</v>
      </c>
      <c r="U71" s="117">
        <v>1031.1784897025173</v>
      </c>
      <c r="V71" s="973">
        <v>2940</v>
      </c>
      <c r="W71" s="973">
        <v>8263.5</v>
      </c>
      <c r="X71" s="117">
        <v>11203.5</v>
      </c>
      <c r="Y71" s="973">
        <v>10626.206896551725</v>
      </c>
      <c r="Z71" s="117">
        <v>10626.206896551725</v>
      </c>
      <c r="AA71" s="275">
        <v>1575</v>
      </c>
      <c r="AB71" s="117">
        <v>1575</v>
      </c>
      <c r="AC71" s="279">
        <v>594</v>
      </c>
      <c r="AD71" s="275">
        <v>1179</v>
      </c>
      <c r="AE71" s="280">
        <v>1773</v>
      </c>
      <c r="AF71" s="274"/>
      <c r="AG71" s="973">
        <v>2125</v>
      </c>
      <c r="AH71" s="973"/>
      <c r="AI71" s="117">
        <v>2125</v>
      </c>
      <c r="AJ71" s="973">
        <v>336.08391608391605</v>
      </c>
      <c r="AK71" s="117">
        <v>336.08391608391605</v>
      </c>
      <c r="AL71" s="973">
        <v>2355</v>
      </c>
      <c r="AM71" s="973">
        <v>1185</v>
      </c>
      <c r="AN71" s="117">
        <v>3540</v>
      </c>
      <c r="AO71" s="973">
        <v>2202.4771167048052</v>
      </c>
      <c r="AP71" s="117">
        <v>2202.4771167048052</v>
      </c>
      <c r="AQ71" s="973"/>
      <c r="AR71" s="973">
        <v>2229.2965082522446</v>
      </c>
      <c r="AS71" s="973"/>
      <c r="AT71" s="279"/>
      <c r="AU71" s="117">
        <v>2229.2965082522446</v>
      </c>
      <c r="AV71" s="973">
        <v>5278.5535714285716</v>
      </c>
      <c r="AW71" s="117">
        <v>5278.5535714285716</v>
      </c>
      <c r="AX71" s="973"/>
      <c r="AY71" s="973"/>
      <c r="AZ71" s="973">
        <v>4825.0401246591355</v>
      </c>
      <c r="BA71" s="973"/>
      <c r="BB71" s="973">
        <v>314.31907469630397</v>
      </c>
      <c r="BC71" s="117">
        <v>5139.3591993554392</v>
      </c>
      <c r="BD71" s="973">
        <v>419.55</v>
      </c>
      <c r="BE71" s="117">
        <v>419.55</v>
      </c>
      <c r="BF71" s="275">
        <v>450</v>
      </c>
      <c r="BG71" s="117">
        <v>450</v>
      </c>
      <c r="BH71" s="279">
        <v>90.000000000000028</v>
      </c>
      <c r="BI71" s="117">
        <v>90.000000000000028</v>
      </c>
      <c r="BJ71" s="973"/>
      <c r="BK71" s="117">
        <v>0</v>
      </c>
      <c r="BL71" s="973"/>
      <c r="BM71" s="117">
        <v>0</v>
      </c>
      <c r="BN71" s="973">
        <v>1022.6666666666667</v>
      </c>
      <c r="BO71" s="117">
        <v>1022.6666666666667</v>
      </c>
      <c r="BP71" s="973">
        <v>15711</v>
      </c>
      <c r="BQ71" s="973">
        <v>1245</v>
      </c>
      <c r="BR71" s="275">
        <v>5836.5</v>
      </c>
      <c r="BS71" s="117">
        <v>22792.5</v>
      </c>
      <c r="BT71" s="279">
        <v>24445</v>
      </c>
      <c r="BU71" s="277">
        <v>780</v>
      </c>
      <c r="BV71" s="119">
        <v>25225</v>
      </c>
      <c r="BW71" s="974">
        <v>609</v>
      </c>
      <c r="BX71" s="973"/>
      <c r="BY71" s="973">
        <v>1386.6666666666665</v>
      </c>
      <c r="BZ71" s="973">
        <v>897</v>
      </c>
      <c r="CA71" s="117">
        <v>2892.6666666666665</v>
      </c>
      <c r="CB71" s="973">
        <v>303.33333333333337</v>
      </c>
      <c r="CC71" s="117">
        <v>303.33333333333337</v>
      </c>
      <c r="CD71" s="973">
        <v>2273.683155080214</v>
      </c>
      <c r="CE71" s="973">
        <v>4373.4320416425689</v>
      </c>
      <c r="CF71" s="117">
        <v>6647.1151967227834</v>
      </c>
      <c r="CG71" s="973">
        <v>4.9999999999999991</v>
      </c>
      <c r="CH71" s="117">
        <v>4.9999999999999991</v>
      </c>
      <c r="CI71" s="975">
        <v>2004.375</v>
      </c>
      <c r="CJ71" s="116">
        <v>2004.375</v>
      </c>
      <c r="CK71" s="279">
        <v>4531.5</v>
      </c>
      <c r="CL71" s="973">
        <v>2730</v>
      </c>
      <c r="CM71" s="973">
        <v>285.46391752577318</v>
      </c>
      <c r="CN71" s="973">
        <v>205.98591549295773</v>
      </c>
      <c r="CO71" s="973"/>
      <c r="CP71" s="973"/>
      <c r="CQ71" s="117">
        <v>7752.9498330187316</v>
      </c>
      <c r="CR71" s="973">
        <v>304.28571428571428</v>
      </c>
      <c r="CS71" s="117">
        <v>304.28571428571428</v>
      </c>
      <c r="CT71" s="117"/>
      <c r="CU71" s="973">
        <v>0</v>
      </c>
      <c r="CV71" s="117">
        <v>170</v>
      </c>
      <c r="CW71" s="117">
        <v>170</v>
      </c>
      <c r="CX71" s="279">
        <v>37.5</v>
      </c>
      <c r="CY71" s="117">
        <v>37.5</v>
      </c>
      <c r="CZ71" s="973">
        <v>2010.4341291652354</v>
      </c>
      <c r="DA71" s="117">
        <v>2010.4341291652354</v>
      </c>
      <c r="DB71" s="973"/>
      <c r="DC71" s="973">
        <v>456.58421052631581</v>
      </c>
      <c r="DD71" s="117">
        <v>456.58421052631581</v>
      </c>
      <c r="DE71" s="973">
        <v>1086.6477272727273</v>
      </c>
      <c r="DF71" s="117">
        <v>1086.6477272727273</v>
      </c>
      <c r="DG71" s="973">
        <v>2204.875</v>
      </c>
      <c r="DH71" s="117">
        <v>2204.875</v>
      </c>
      <c r="DI71" s="973">
        <v>1717.5</v>
      </c>
      <c r="DJ71" s="117">
        <v>1717.5</v>
      </c>
      <c r="DK71" s="117">
        <v>44.86363636363636</v>
      </c>
      <c r="DL71" s="119">
        <v>44.86363636363636</v>
      </c>
      <c r="DM71" s="974"/>
      <c r="DN71" s="973"/>
      <c r="DO71" s="973"/>
      <c r="DP71" s="973"/>
      <c r="DQ71" s="973"/>
      <c r="DR71" s="117">
        <v>0</v>
      </c>
      <c r="DS71" s="973">
        <v>634.42622950819668</v>
      </c>
      <c r="DT71" s="117">
        <v>634.42622950819668</v>
      </c>
      <c r="DU71" s="973"/>
      <c r="DV71" s="277"/>
      <c r="DW71" s="119">
        <v>0</v>
      </c>
      <c r="DX71" s="974"/>
      <c r="DY71" s="277"/>
      <c r="DZ71" s="119"/>
      <c r="EA71" s="277"/>
      <c r="EB71" s="117">
        <v>0</v>
      </c>
      <c r="EC71" s="120">
        <v>156707.15191676992</v>
      </c>
      <c r="ED71" s="961"/>
      <c r="EE71" s="61"/>
      <c r="EF71" s="61"/>
      <c r="EG71" s="61"/>
      <c r="EH71" s="61"/>
      <c r="EI71" s="61"/>
      <c r="EJ71" s="61"/>
      <c r="EK71" s="61"/>
      <c r="EL71" s="61"/>
      <c r="EM71" s="61"/>
    </row>
    <row r="72" spans="2:143" s="63" customFormat="1" ht="12.95" customHeight="1" x14ac:dyDescent="0.15">
      <c r="B72" s="1732"/>
      <c r="C72" s="962" t="s">
        <v>133</v>
      </c>
      <c r="D72" s="160"/>
      <c r="E72" s="161"/>
      <c r="F72" s="161"/>
      <c r="G72" s="161"/>
      <c r="H72" s="161"/>
      <c r="I72" s="161"/>
      <c r="J72" s="199"/>
      <c r="K72" s="98">
        <v>0</v>
      </c>
      <c r="L72" s="216"/>
      <c r="M72" s="161"/>
      <c r="N72" s="98">
        <v>0</v>
      </c>
      <c r="O72" s="161"/>
      <c r="P72" s="179"/>
      <c r="Q72" s="226">
        <v>0</v>
      </c>
      <c r="R72" s="160"/>
      <c r="S72" s="98">
        <v>0</v>
      </c>
      <c r="T72" s="161"/>
      <c r="U72" s="98">
        <v>0</v>
      </c>
      <c r="V72" s="161"/>
      <c r="W72" s="161"/>
      <c r="X72" s="98">
        <v>0</v>
      </c>
      <c r="Y72" s="161"/>
      <c r="Z72" s="98">
        <v>0</v>
      </c>
      <c r="AA72" s="179"/>
      <c r="AB72" s="98">
        <v>0</v>
      </c>
      <c r="AC72" s="216"/>
      <c r="AD72" s="179"/>
      <c r="AE72" s="226">
        <v>0</v>
      </c>
      <c r="AF72" s="160"/>
      <c r="AG72" s="161"/>
      <c r="AH72" s="161"/>
      <c r="AI72" s="98">
        <v>0</v>
      </c>
      <c r="AJ72" s="161"/>
      <c r="AK72" s="98">
        <v>0</v>
      </c>
      <c r="AL72" s="161"/>
      <c r="AM72" s="161"/>
      <c r="AN72" s="98">
        <v>0</v>
      </c>
      <c r="AO72" s="161"/>
      <c r="AP72" s="98">
        <v>0</v>
      </c>
      <c r="AQ72" s="161"/>
      <c r="AR72" s="161"/>
      <c r="AS72" s="161"/>
      <c r="AT72" s="216"/>
      <c r="AU72" s="98">
        <v>0</v>
      </c>
      <c r="AV72" s="161"/>
      <c r="AW72" s="98">
        <v>0</v>
      </c>
      <c r="AX72" s="161"/>
      <c r="AY72" s="161"/>
      <c r="AZ72" s="161"/>
      <c r="BA72" s="161">
        <v>161.24999999999997</v>
      </c>
      <c r="BB72" s="161"/>
      <c r="BC72" s="98">
        <v>161.24999999999997</v>
      </c>
      <c r="BD72" s="161"/>
      <c r="BE72" s="98">
        <v>0</v>
      </c>
      <c r="BF72" s="179"/>
      <c r="BG72" s="98">
        <v>0</v>
      </c>
      <c r="BH72" s="216"/>
      <c r="BI72" s="98">
        <v>0</v>
      </c>
      <c r="BJ72" s="161"/>
      <c r="BK72" s="98">
        <v>0</v>
      </c>
      <c r="BL72" s="161"/>
      <c r="BM72" s="98">
        <v>0</v>
      </c>
      <c r="BN72" s="161"/>
      <c r="BO72" s="98">
        <v>0</v>
      </c>
      <c r="BP72" s="161"/>
      <c r="BQ72" s="161"/>
      <c r="BR72" s="179"/>
      <c r="BS72" s="98">
        <v>0</v>
      </c>
      <c r="BT72" s="216"/>
      <c r="BU72" s="199"/>
      <c r="BV72" s="100">
        <v>0</v>
      </c>
      <c r="BW72" s="963"/>
      <c r="BX72" s="161"/>
      <c r="BY72" s="161"/>
      <c r="BZ72" s="161"/>
      <c r="CA72" s="98">
        <v>0</v>
      </c>
      <c r="CB72" s="161"/>
      <c r="CC72" s="98">
        <v>0</v>
      </c>
      <c r="CD72" s="161"/>
      <c r="CE72" s="161"/>
      <c r="CF72" s="98">
        <v>0</v>
      </c>
      <c r="CG72" s="161"/>
      <c r="CH72" s="98">
        <v>0</v>
      </c>
      <c r="CI72" s="964"/>
      <c r="CJ72" s="97">
        <v>0</v>
      </c>
      <c r="CK72" s="216">
        <v>2230.5</v>
      </c>
      <c r="CL72" s="161"/>
      <c r="CM72" s="161"/>
      <c r="CN72" s="161"/>
      <c r="CO72" s="161"/>
      <c r="CP72" s="161"/>
      <c r="CQ72" s="98">
        <v>2230.5</v>
      </c>
      <c r="CR72" s="161"/>
      <c r="CS72" s="98">
        <v>0</v>
      </c>
      <c r="CT72" s="98"/>
      <c r="CU72" s="161">
        <v>0</v>
      </c>
      <c r="CV72" s="98"/>
      <c r="CW72" s="98">
        <v>0</v>
      </c>
      <c r="CX72" s="216"/>
      <c r="CY72" s="98">
        <v>0</v>
      </c>
      <c r="CZ72" s="161">
        <v>613.14496736516662</v>
      </c>
      <c r="DA72" s="98">
        <v>613.14496736516662</v>
      </c>
      <c r="DB72" s="161">
        <v>451.83962264150949</v>
      </c>
      <c r="DC72" s="161"/>
      <c r="DD72" s="98">
        <v>451.83962264150949</v>
      </c>
      <c r="DE72" s="161">
        <v>647.14285714285711</v>
      </c>
      <c r="DF72" s="98">
        <v>647.14285714285711</v>
      </c>
      <c r="DG72" s="161">
        <v>300</v>
      </c>
      <c r="DH72" s="98">
        <v>300</v>
      </c>
      <c r="DI72" s="161"/>
      <c r="DJ72" s="98">
        <v>0</v>
      </c>
      <c r="DK72" s="98"/>
      <c r="DL72" s="100">
        <v>0</v>
      </c>
      <c r="DM72" s="963"/>
      <c r="DN72" s="161"/>
      <c r="DO72" s="161"/>
      <c r="DP72" s="161"/>
      <c r="DQ72" s="161"/>
      <c r="DR72" s="98">
        <v>0</v>
      </c>
      <c r="DS72" s="161">
        <v>275.67567567567568</v>
      </c>
      <c r="DT72" s="98">
        <v>275.67567567567568</v>
      </c>
      <c r="DU72" s="161"/>
      <c r="DV72" s="199"/>
      <c r="DW72" s="100">
        <v>0</v>
      </c>
      <c r="DX72" s="963"/>
      <c r="DY72" s="199"/>
      <c r="DZ72" s="100"/>
      <c r="EA72" s="199"/>
      <c r="EB72" s="98">
        <v>0</v>
      </c>
      <c r="EC72" s="101">
        <v>4679.5531228252094</v>
      </c>
      <c r="ED72" s="961"/>
      <c r="EE72" s="61"/>
      <c r="EF72" s="61"/>
      <c r="EG72" s="61"/>
      <c r="EH72" s="61"/>
      <c r="EI72" s="61"/>
      <c r="EJ72" s="61"/>
      <c r="EK72" s="61"/>
      <c r="EL72" s="61"/>
      <c r="EM72" s="61"/>
    </row>
    <row r="73" spans="2:143" s="63" customFormat="1" ht="12.95" customHeight="1" x14ac:dyDescent="0.15">
      <c r="B73" s="1732"/>
      <c r="C73" s="962" t="s">
        <v>134</v>
      </c>
      <c r="D73" s="160"/>
      <c r="E73" s="161"/>
      <c r="F73" s="161"/>
      <c r="G73" s="161"/>
      <c r="H73" s="161"/>
      <c r="I73" s="161"/>
      <c r="J73" s="199"/>
      <c r="K73" s="98">
        <v>0</v>
      </c>
      <c r="L73" s="216"/>
      <c r="M73" s="161"/>
      <c r="N73" s="98">
        <v>0</v>
      </c>
      <c r="O73" s="161"/>
      <c r="P73" s="179"/>
      <c r="Q73" s="226">
        <v>0</v>
      </c>
      <c r="R73" s="160">
        <v>15</v>
      </c>
      <c r="S73" s="98">
        <v>15</v>
      </c>
      <c r="T73" s="161"/>
      <c r="U73" s="98">
        <v>0</v>
      </c>
      <c r="V73" s="161"/>
      <c r="W73" s="161"/>
      <c r="X73" s="98">
        <v>0</v>
      </c>
      <c r="Y73" s="161"/>
      <c r="Z73" s="98">
        <v>0</v>
      </c>
      <c r="AA73" s="179"/>
      <c r="AB73" s="98">
        <v>0</v>
      </c>
      <c r="AC73" s="216"/>
      <c r="AD73" s="179"/>
      <c r="AE73" s="226">
        <v>0</v>
      </c>
      <c r="AF73" s="160"/>
      <c r="AG73" s="161"/>
      <c r="AH73" s="161"/>
      <c r="AI73" s="98">
        <v>0</v>
      </c>
      <c r="AJ73" s="161"/>
      <c r="AK73" s="98">
        <v>0</v>
      </c>
      <c r="AL73" s="161"/>
      <c r="AM73" s="161"/>
      <c r="AN73" s="98">
        <v>0</v>
      </c>
      <c r="AO73" s="161"/>
      <c r="AP73" s="98">
        <v>0</v>
      </c>
      <c r="AQ73" s="161"/>
      <c r="AR73" s="161"/>
      <c r="AS73" s="161"/>
      <c r="AT73" s="216"/>
      <c r="AU73" s="98">
        <v>0</v>
      </c>
      <c r="AV73" s="161"/>
      <c r="AW73" s="98">
        <v>0</v>
      </c>
      <c r="AX73" s="161"/>
      <c r="AY73" s="161"/>
      <c r="AZ73" s="161"/>
      <c r="BA73" s="161"/>
      <c r="BB73" s="161"/>
      <c r="BC73" s="98">
        <v>0</v>
      </c>
      <c r="BD73" s="161">
        <v>60</v>
      </c>
      <c r="BE73" s="98">
        <v>60</v>
      </c>
      <c r="BF73" s="179">
        <v>120</v>
      </c>
      <c r="BG73" s="98">
        <v>120</v>
      </c>
      <c r="BH73" s="216"/>
      <c r="BI73" s="98">
        <v>0</v>
      </c>
      <c r="BJ73" s="161"/>
      <c r="BK73" s="98">
        <v>0</v>
      </c>
      <c r="BL73" s="161"/>
      <c r="BM73" s="98">
        <v>0</v>
      </c>
      <c r="BN73" s="161"/>
      <c r="BO73" s="98">
        <v>0</v>
      </c>
      <c r="BP73" s="161"/>
      <c r="BQ73" s="161"/>
      <c r="BR73" s="179"/>
      <c r="BS73" s="98">
        <v>0</v>
      </c>
      <c r="BT73" s="216"/>
      <c r="BU73" s="199"/>
      <c r="BV73" s="100">
        <v>0</v>
      </c>
      <c r="BW73" s="963"/>
      <c r="BX73" s="161"/>
      <c r="BY73" s="161"/>
      <c r="BZ73" s="161"/>
      <c r="CA73" s="98">
        <v>0</v>
      </c>
      <c r="CB73" s="161"/>
      <c r="CC73" s="98">
        <v>0</v>
      </c>
      <c r="CD73" s="161"/>
      <c r="CE73" s="161"/>
      <c r="CF73" s="98">
        <v>0</v>
      </c>
      <c r="CG73" s="161"/>
      <c r="CH73" s="98">
        <v>0</v>
      </c>
      <c r="CI73" s="964"/>
      <c r="CJ73" s="97">
        <v>0</v>
      </c>
      <c r="CK73" s="216"/>
      <c r="CL73" s="161"/>
      <c r="CM73" s="161"/>
      <c r="CN73" s="161"/>
      <c r="CO73" s="161"/>
      <c r="CP73" s="161"/>
      <c r="CQ73" s="98">
        <v>0</v>
      </c>
      <c r="CR73" s="161">
        <v>105.00000000000003</v>
      </c>
      <c r="CS73" s="98">
        <v>105.00000000000003</v>
      </c>
      <c r="CT73" s="98"/>
      <c r="CU73" s="161">
        <v>0</v>
      </c>
      <c r="CV73" s="98"/>
      <c r="CW73" s="98">
        <v>0</v>
      </c>
      <c r="CX73" s="216">
        <v>120</v>
      </c>
      <c r="CY73" s="98">
        <v>120</v>
      </c>
      <c r="CZ73" s="161"/>
      <c r="DA73" s="98">
        <v>0</v>
      </c>
      <c r="DB73" s="161"/>
      <c r="DC73" s="161"/>
      <c r="DD73" s="98">
        <v>0</v>
      </c>
      <c r="DE73" s="161"/>
      <c r="DF73" s="98">
        <v>0</v>
      </c>
      <c r="DG73" s="161"/>
      <c r="DH73" s="98">
        <v>0</v>
      </c>
      <c r="DI73" s="161"/>
      <c r="DJ73" s="98">
        <v>0</v>
      </c>
      <c r="DK73" s="98"/>
      <c r="DL73" s="100">
        <v>0</v>
      </c>
      <c r="DM73" s="963"/>
      <c r="DN73" s="161"/>
      <c r="DO73" s="161"/>
      <c r="DP73" s="161"/>
      <c r="DQ73" s="161"/>
      <c r="DR73" s="98">
        <v>0</v>
      </c>
      <c r="DS73" s="161"/>
      <c r="DT73" s="98">
        <v>0</v>
      </c>
      <c r="DU73" s="161"/>
      <c r="DV73" s="199"/>
      <c r="DW73" s="100">
        <v>0</v>
      </c>
      <c r="DX73" s="963"/>
      <c r="DY73" s="199"/>
      <c r="DZ73" s="100"/>
      <c r="EA73" s="199"/>
      <c r="EB73" s="98">
        <v>0</v>
      </c>
      <c r="EC73" s="101">
        <v>420</v>
      </c>
      <c r="ED73" s="961"/>
      <c r="EE73" s="61"/>
      <c r="EF73" s="61"/>
      <c r="EG73" s="61"/>
      <c r="EH73" s="61"/>
      <c r="EI73" s="61"/>
      <c r="EJ73" s="61"/>
      <c r="EK73" s="61"/>
      <c r="EL73" s="61"/>
      <c r="EM73" s="61"/>
    </row>
    <row r="74" spans="2:143" s="63" customFormat="1" ht="12.95" customHeight="1" x14ac:dyDescent="0.15">
      <c r="B74" s="1732"/>
      <c r="C74" s="962" t="s">
        <v>135</v>
      </c>
      <c r="D74" s="160">
        <v>300</v>
      </c>
      <c r="E74" s="161">
        <v>525</v>
      </c>
      <c r="F74" s="161"/>
      <c r="G74" s="161">
        <v>1905</v>
      </c>
      <c r="H74" s="161">
        <v>296.39999999999998</v>
      </c>
      <c r="I74" s="161"/>
      <c r="J74" s="199">
        <v>315</v>
      </c>
      <c r="K74" s="98">
        <v>3341.4</v>
      </c>
      <c r="L74" s="216"/>
      <c r="M74" s="161"/>
      <c r="N74" s="98">
        <v>0</v>
      </c>
      <c r="O74" s="161"/>
      <c r="P74" s="179"/>
      <c r="Q74" s="226">
        <v>0</v>
      </c>
      <c r="R74" s="160"/>
      <c r="S74" s="98">
        <v>0</v>
      </c>
      <c r="T74" s="161"/>
      <c r="U74" s="98">
        <v>0</v>
      </c>
      <c r="V74" s="161">
        <v>285</v>
      </c>
      <c r="W74" s="161"/>
      <c r="X74" s="98">
        <v>285</v>
      </c>
      <c r="Y74" s="161"/>
      <c r="Z74" s="98">
        <v>0</v>
      </c>
      <c r="AA74" s="179"/>
      <c r="AB74" s="98">
        <v>0</v>
      </c>
      <c r="AC74" s="216"/>
      <c r="AD74" s="179"/>
      <c r="AE74" s="226">
        <v>0</v>
      </c>
      <c r="AF74" s="160"/>
      <c r="AG74" s="161"/>
      <c r="AH74" s="161"/>
      <c r="AI74" s="98">
        <v>0</v>
      </c>
      <c r="AJ74" s="161"/>
      <c r="AK74" s="98">
        <v>0</v>
      </c>
      <c r="AL74" s="161"/>
      <c r="AM74" s="161">
        <v>855</v>
      </c>
      <c r="AN74" s="98">
        <v>855</v>
      </c>
      <c r="AO74" s="161"/>
      <c r="AP74" s="98">
        <v>0</v>
      </c>
      <c r="AQ74" s="161"/>
      <c r="AR74" s="161"/>
      <c r="AS74" s="161"/>
      <c r="AT74" s="216"/>
      <c r="AU74" s="98">
        <v>0</v>
      </c>
      <c r="AV74" s="161">
        <v>607.57174744897952</v>
      </c>
      <c r="AW74" s="98">
        <v>607.57174744897952</v>
      </c>
      <c r="AX74" s="161"/>
      <c r="AY74" s="161"/>
      <c r="AZ74" s="161"/>
      <c r="BA74" s="161"/>
      <c r="BB74" s="161"/>
      <c r="BC74" s="98">
        <v>0</v>
      </c>
      <c r="BD74" s="161">
        <v>189</v>
      </c>
      <c r="BE74" s="98">
        <v>189</v>
      </c>
      <c r="BF74" s="179"/>
      <c r="BG74" s="98">
        <v>0</v>
      </c>
      <c r="BH74" s="216"/>
      <c r="BI74" s="98">
        <v>0</v>
      </c>
      <c r="BJ74" s="161"/>
      <c r="BK74" s="98">
        <v>0</v>
      </c>
      <c r="BL74" s="161"/>
      <c r="BM74" s="98">
        <v>0</v>
      </c>
      <c r="BN74" s="161"/>
      <c r="BO74" s="98">
        <v>0</v>
      </c>
      <c r="BP74" s="161"/>
      <c r="BQ74" s="161"/>
      <c r="BR74" s="179"/>
      <c r="BS74" s="98">
        <v>0</v>
      </c>
      <c r="BT74" s="216"/>
      <c r="BU74" s="199"/>
      <c r="BV74" s="100">
        <v>0</v>
      </c>
      <c r="BW74" s="963"/>
      <c r="BX74" s="161"/>
      <c r="BY74" s="161"/>
      <c r="BZ74" s="161"/>
      <c r="CA74" s="98">
        <v>0</v>
      </c>
      <c r="CB74" s="161"/>
      <c r="CC74" s="98">
        <v>0</v>
      </c>
      <c r="CD74" s="161"/>
      <c r="CE74" s="161"/>
      <c r="CF74" s="98">
        <v>0</v>
      </c>
      <c r="CG74" s="161"/>
      <c r="CH74" s="98">
        <v>0</v>
      </c>
      <c r="CI74" s="964"/>
      <c r="CJ74" s="97">
        <v>0</v>
      </c>
      <c r="CK74" s="216">
        <v>294</v>
      </c>
      <c r="CL74" s="161"/>
      <c r="CM74" s="161"/>
      <c r="CN74" s="161"/>
      <c r="CO74" s="161"/>
      <c r="CP74" s="161"/>
      <c r="CQ74" s="98">
        <v>294</v>
      </c>
      <c r="CR74" s="161"/>
      <c r="CS74" s="98">
        <v>0</v>
      </c>
      <c r="CT74" s="98"/>
      <c r="CU74" s="161">
        <v>0</v>
      </c>
      <c r="CV74" s="98"/>
      <c r="CW74" s="98">
        <v>0</v>
      </c>
      <c r="CX74" s="216"/>
      <c r="CY74" s="98">
        <v>0</v>
      </c>
      <c r="CZ74" s="161"/>
      <c r="DA74" s="98">
        <v>0</v>
      </c>
      <c r="DB74" s="161"/>
      <c r="DC74" s="161"/>
      <c r="DD74" s="98">
        <v>0</v>
      </c>
      <c r="DE74" s="161">
        <v>188.99999999999997</v>
      </c>
      <c r="DF74" s="98">
        <v>188.99999999999997</v>
      </c>
      <c r="DG74" s="161"/>
      <c r="DH74" s="98">
        <v>0</v>
      </c>
      <c r="DI74" s="161"/>
      <c r="DJ74" s="98">
        <v>0</v>
      </c>
      <c r="DK74" s="98"/>
      <c r="DL74" s="100">
        <v>0</v>
      </c>
      <c r="DM74" s="963"/>
      <c r="DN74" s="161"/>
      <c r="DO74" s="161"/>
      <c r="DP74" s="161"/>
      <c r="DQ74" s="161"/>
      <c r="DR74" s="98">
        <v>0</v>
      </c>
      <c r="DS74" s="161"/>
      <c r="DT74" s="98">
        <v>0</v>
      </c>
      <c r="DU74" s="161"/>
      <c r="DV74" s="199"/>
      <c r="DW74" s="100">
        <v>0</v>
      </c>
      <c r="DX74" s="963"/>
      <c r="DY74" s="199"/>
      <c r="DZ74" s="100"/>
      <c r="EA74" s="199"/>
      <c r="EB74" s="98">
        <v>0</v>
      </c>
      <c r="EC74" s="101">
        <v>5760.9717474489789</v>
      </c>
      <c r="ED74" s="961"/>
      <c r="EE74" s="61"/>
      <c r="EF74" s="61"/>
      <c r="EG74" s="61"/>
      <c r="EH74" s="61"/>
      <c r="EI74" s="61"/>
      <c r="EJ74" s="61"/>
      <c r="EK74" s="61"/>
      <c r="EL74" s="61"/>
      <c r="EM74" s="61"/>
    </row>
    <row r="75" spans="2:143" s="63" customFormat="1" ht="12.95" customHeight="1" x14ac:dyDescent="0.15">
      <c r="B75" s="1732"/>
      <c r="C75" s="962" t="s">
        <v>136</v>
      </c>
      <c r="D75" s="160">
        <v>4556.5049474335174</v>
      </c>
      <c r="E75" s="161">
        <v>8277</v>
      </c>
      <c r="F75" s="161">
        <v>757.21428571428567</v>
      </c>
      <c r="G75" s="161">
        <v>22230</v>
      </c>
      <c r="H75" s="161">
        <v>1880.5506382978726</v>
      </c>
      <c r="I75" s="161">
        <v>14677.933884297525</v>
      </c>
      <c r="J75" s="199">
        <v>600</v>
      </c>
      <c r="K75" s="98">
        <v>52979.203755743198</v>
      </c>
      <c r="L75" s="216">
        <v>23575.432308017058</v>
      </c>
      <c r="M75" s="161">
        <v>30</v>
      </c>
      <c r="N75" s="98">
        <v>23605.432308017058</v>
      </c>
      <c r="O75" s="161">
        <v>2017.9807692307693</v>
      </c>
      <c r="P75" s="179">
        <v>8983.339239690722</v>
      </c>
      <c r="Q75" s="226">
        <v>11001.320008921492</v>
      </c>
      <c r="R75" s="160">
        <v>12004.207887700533</v>
      </c>
      <c r="S75" s="98">
        <v>12004.207887700533</v>
      </c>
      <c r="T75" s="161">
        <v>7091.2839403889357</v>
      </c>
      <c r="U75" s="98">
        <v>7091.2839403889357</v>
      </c>
      <c r="V75" s="161">
        <v>4140</v>
      </c>
      <c r="W75" s="161">
        <v>75</v>
      </c>
      <c r="X75" s="98">
        <v>4215</v>
      </c>
      <c r="Y75" s="161">
        <v>282.75862068965517</v>
      </c>
      <c r="Z75" s="98">
        <v>282.75862068965517</v>
      </c>
      <c r="AA75" s="179">
        <v>14403</v>
      </c>
      <c r="AB75" s="98">
        <v>14403</v>
      </c>
      <c r="AC75" s="216"/>
      <c r="AD75" s="179">
        <v>279</v>
      </c>
      <c r="AE75" s="226">
        <v>279</v>
      </c>
      <c r="AF75" s="160">
        <v>4833.5284037558686</v>
      </c>
      <c r="AG75" s="161">
        <v>4719.4736842105267</v>
      </c>
      <c r="AH75" s="161">
        <v>177</v>
      </c>
      <c r="AI75" s="98">
        <v>9730.0020879663953</v>
      </c>
      <c r="AJ75" s="161">
        <v>1640.7870431455335</v>
      </c>
      <c r="AK75" s="98">
        <v>1640.7870431455335</v>
      </c>
      <c r="AL75" s="161">
        <v>300</v>
      </c>
      <c r="AM75" s="161">
        <v>270</v>
      </c>
      <c r="AN75" s="98">
        <v>570</v>
      </c>
      <c r="AO75" s="161">
        <v>3017.5789473684199</v>
      </c>
      <c r="AP75" s="98">
        <v>3017.5789473684199</v>
      </c>
      <c r="AQ75" s="161">
        <v>616.07142857142856</v>
      </c>
      <c r="AR75" s="161">
        <v>11194.904568571583</v>
      </c>
      <c r="AS75" s="161">
        <v>1892.5490196078433</v>
      </c>
      <c r="AT75" s="216">
        <v>656.75675675675689</v>
      </c>
      <c r="AU75" s="98">
        <v>14360.281773507611</v>
      </c>
      <c r="AV75" s="161">
        <v>4146.4572704081638</v>
      </c>
      <c r="AW75" s="98">
        <v>4146.4572704081638</v>
      </c>
      <c r="AX75" s="161">
        <v>1584</v>
      </c>
      <c r="AY75" s="161"/>
      <c r="AZ75" s="161">
        <v>6550.0414102064678</v>
      </c>
      <c r="BA75" s="161">
        <v>979.6875</v>
      </c>
      <c r="BB75" s="161">
        <v>2145.2927112949083</v>
      </c>
      <c r="BC75" s="98">
        <v>11259.021621501375</v>
      </c>
      <c r="BD75" s="161">
        <v>165</v>
      </c>
      <c r="BE75" s="98">
        <v>165</v>
      </c>
      <c r="BF75" s="179">
        <v>337.5</v>
      </c>
      <c r="BG75" s="98">
        <v>337.5</v>
      </c>
      <c r="BH75" s="216">
        <v>749.625</v>
      </c>
      <c r="BI75" s="98">
        <v>749.625</v>
      </c>
      <c r="BJ75" s="161">
        <v>696</v>
      </c>
      <c r="BK75" s="98">
        <v>696</v>
      </c>
      <c r="BL75" s="161">
        <v>720</v>
      </c>
      <c r="BM75" s="98">
        <v>720</v>
      </c>
      <c r="BN75" s="161">
        <v>303.33333333333337</v>
      </c>
      <c r="BO75" s="98">
        <v>303.33333333333337</v>
      </c>
      <c r="BP75" s="161">
        <v>180</v>
      </c>
      <c r="BQ75" s="161">
        <v>100.5</v>
      </c>
      <c r="BR75" s="179"/>
      <c r="BS75" s="98">
        <v>280.5</v>
      </c>
      <c r="BT75" s="216">
        <v>4070.4</v>
      </c>
      <c r="BU75" s="199">
        <v>75</v>
      </c>
      <c r="BV75" s="100">
        <v>4145.3999999999996</v>
      </c>
      <c r="BW75" s="963">
        <v>976.5</v>
      </c>
      <c r="BX75" s="161">
        <v>345</v>
      </c>
      <c r="BY75" s="161">
        <v>1555.6666666666665</v>
      </c>
      <c r="BZ75" s="161">
        <v>1182</v>
      </c>
      <c r="CA75" s="98">
        <v>4059.1666666666665</v>
      </c>
      <c r="CB75" s="161"/>
      <c r="CC75" s="98">
        <v>0</v>
      </c>
      <c r="CD75" s="161">
        <v>2462.294117647059</v>
      </c>
      <c r="CE75" s="161">
        <v>2419.0493966817494</v>
      </c>
      <c r="CF75" s="98">
        <v>4881.3435143288079</v>
      </c>
      <c r="CG75" s="161">
        <v>1621.2745098039218</v>
      </c>
      <c r="CH75" s="98">
        <v>1621.2745098039218</v>
      </c>
      <c r="CI75" s="964">
        <v>843.57142857142856</v>
      </c>
      <c r="CJ75" s="97">
        <v>843.57142857142856</v>
      </c>
      <c r="CK75" s="216">
        <v>2938.5</v>
      </c>
      <c r="CL75" s="161">
        <v>3028.5</v>
      </c>
      <c r="CM75" s="161">
        <v>2660.5438144329896</v>
      </c>
      <c r="CN75" s="161">
        <v>2616.024233637117</v>
      </c>
      <c r="CO75" s="161"/>
      <c r="CP75" s="161">
        <v>215.625</v>
      </c>
      <c r="CQ75" s="98">
        <v>11459.193048070107</v>
      </c>
      <c r="CR75" s="161">
        <v>626.66666666666663</v>
      </c>
      <c r="CS75" s="98">
        <v>626.66666666666663</v>
      </c>
      <c r="CT75" s="98">
        <v>496.5</v>
      </c>
      <c r="CU75" s="161">
        <v>496.5</v>
      </c>
      <c r="CV75" s="98">
        <v>7.8750000000000018</v>
      </c>
      <c r="CW75" s="98">
        <v>7.8750000000000018</v>
      </c>
      <c r="CX75" s="216">
        <v>584.25</v>
      </c>
      <c r="CY75" s="98">
        <v>584.25</v>
      </c>
      <c r="CZ75" s="161">
        <v>2325.8649089659903</v>
      </c>
      <c r="DA75" s="98">
        <v>2325.8649089659903</v>
      </c>
      <c r="DB75" s="161">
        <v>1494.1381515829869</v>
      </c>
      <c r="DC75" s="161">
        <v>472.10526315789474</v>
      </c>
      <c r="DD75" s="98">
        <v>1966.2434147408817</v>
      </c>
      <c r="DE75" s="161">
        <v>3222.1704545454545</v>
      </c>
      <c r="DF75" s="98">
        <v>3222.1704545454545</v>
      </c>
      <c r="DG75" s="161">
        <v>933.54464285714289</v>
      </c>
      <c r="DH75" s="98">
        <v>933.54464285714289</v>
      </c>
      <c r="DI75" s="161">
        <v>30</v>
      </c>
      <c r="DJ75" s="98">
        <v>30</v>
      </c>
      <c r="DK75" s="98">
        <v>3487.1249999999995</v>
      </c>
      <c r="DL75" s="100">
        <v>3487.1249999999995</v>
      </c>
      <c r="DM75" s="963"/>
      <c r="DN75" s="161"/>
      <c r="DO75" s="161"/>
      <c r="DP75" s="161"/>
      <c r="DQ75" s="161"/>
      <c r="DR75" s="98">
        <v>0</v>
      </c>
      <c r="DS75" s="161">
        <v>5387.4271156402292</v>
      </c>
      <c r="DT75" s="98">
        <v>5387.4271156402292</v>
      </c>
      <c r="DU75" s="161"/>
      <c r="DV75" s="199"/>
      <c r="DW75" s="100">
        <v>0</v>
      </c>
      <c r="DX75" s="963"/>
      <c r="DY75" s="199"/>
      <c r="DZ75" s="100"/>
      <c r="EA75" s="199"/>
      <c r="EB75" s="98">
        <v>0</v>
      </c>
      <c r="EC75" s="101">
        <v>219914.9099695489</v>
      </c>
      <c r="ED75" s="961"/>
      <c r="EE75" s="61"/>
      <c r="EF75" s="61"/>
      <c r="EG75" s="61"/>
      <c r="EH75" s="61"/>
      <c r="EI75" s="61"/>
      <c r="EJ75" s="61"/>
      <c r="EK75" s="61"/>
      <c r="EL75" s="61"/>
      <c r="EM75" s="61"/>
    </row>
    <row r="76" spans="2:143" s="63" customFormat="1" ht="12.95" customHeight="1" x14ac:dyDescent="0.15">
      <c r="B76" s="1732"/>
      <c r="C76" s="962" t="s">
        <v>137</v>
      </c>
      <c r="D76" s="160"/>
      <c r="E76" s="161">
        <v>595.5</v>
      </c>
      <c r="F76" s="161"/>
      <c r="G76" s="161">
        <v>690</v>
      </c>
      <c r="H76" s="161"/>
      <c r="I76" s="161"/>
      <c r="J76" s="199"/>
      <c r="K76" s="98">
        <v>1285.5</v>
      </c>
      <c r="L76" s="216"/>
      <c r="M76" s="161"/>
      <c r="N76" s="98">
        <v>0</v>
      </c>
      <c r="O76" s="161">
        <v>169.58333333333331</v>
      </c>
      <c r="P76" s="179"/>
      <c r="Q76" s="226">
        <v>169.58333333333331</v>
      </c>
      <c r="R76" s="160">
        <v>210</v>
      </c>
      <c r="S76" s="98">
        <v>210</v>
      </c>
      <c r="T76" s="161"/>
      <c r="U76" s="98">
        <v>0</v>
      </c>
      <c r="V76" s="161">
        <v>3175.5</v>
      </c>
      <c r="W76" s="161"/>
      <c r="X76" s="98">
        <v>3175.5</v>
      </c>
      <c r="Y76" s="161"/>
      <c r="Z76" s="98">
        <v>0</v>
      </c>
      <c r="AA76" s="179">
        <v>3540</v>
      </c>
      <c r="AB76" s="98">
        <v>3540</v>
      </c>
      <c r="AC76" s="216"/>
      <c r="AD76" s="179">
        <v>2584.5</v>
      </c>
      <c r="AE76" s="226">
        <v>2584.5</v>
      </c>
      <c r="AF76" s="160">
        <v>3769.7605633802805</v>
      </c>
      <c r="AG76" s="161">
        <v>3141.8421052631579</v>
      </c>
      <c r="AH76" s="161"/>
      <c r="AI76" s="98">
        <v>6911.6026686434379</v>
      </c>
      <c r="AJ76" s="161"/>
      <c r="AK76" s="98">
        <v>0</v>
      </c>
      <c r="AL76" s="161">
        <v>1410</v>
      </c>
      <c r="AM76" s="161">
        <v>1380</v>
      </c>
      <c r="AN76" s="98">
        <v>2790</v>
      </c>
      <c r="AO76" s="161">
        <v>1652.0823798627002</v>
      </c>
      <c r="AP76" s="98">
        <v>1652.0823798627002</v>
      </c>
      <c r="AQ76" s="161"/>
      <c r="AR76" s="161">
        <v>14815.487984516962</v>
      </c>
      <c r="AS76" s="161">
        <v>2627.0588235294117</v>
      </c>
      <c r="AT76" s="216"/>
      <c r="AU76" s="98">
        <v>17442.546808046372</v>
      </c>
      <c r="AV76" s="161">
        <v>6259.4856505102043</v>
      </c>
      <c r="AW76" s="98">
        <v>6259.4856505102043</v>
      </c>
      <c r="AX76" s="161"/>
      <c r="AY76" s="161">
        <v>606</v>
      </c>
      <c r="AZ76" s="161">
        <v>11448.292871055708</v>
      </c>
      <c r="BA76" s="161"/>
      <c r="BB76" s="161">
        <v>1113.7490307573016</v>
      </c>
      <c r="BC76" s="98">
        <v>13168.041901813009</v>
      </c>
      <c r="BD76" s="161">
        <v>298.84615384615381</v>
      </c>
      <c r="BE76" s="98">
        <v>298.84615384615381</v>
      </c>
      <c r="BF76" s="179"/>
      <c r="BG76" s="98">
        <v>0</v>
      </c>
      <c r="BH76" s="216"/>
      <c r="BI76" s="98">
        <v>0</v>
      </c>
      <c r="BJ76" s="161"/>
      <c r="BK76" s="98">
        <v>0</v>
      </c>
      <c r="BL76" s="161">
        <v>300</v>
      </c>
      <c r="BM76" s="98">
        <v>300</v>
      </c>
      <c r="BN76" s="161"/>
      <c r="BO76" s="98">
        <v>0</v>
      </c>
      <c r="BP76" s="161"/>
      <c r="BQ76" s="161">
        <v>480</v>
      </c>
      <c r="BR76" s="179">
        <v>558</v>
      </c>
      <c r="BS76" s="98">
        <v>1038</v>
      </c>
      <c r="BT76" s="216"/>
      <c r="BU76" s="199"/>
      <c r="BV76" s="100">
        <v>0</v>
      </c>
      <c r="BW76" s="963">
        <v>180</v>
      </c>
      <c r="BX76" s="161"/>
      <c r="BY76" s="161">
        <v>1516.666666666667</v>
      </c>
      <c r="BZ76" s="161"/>
      <c r="CA76" s="98">
        <v>1696.666666666667</v>
      </c>
      <c r="CB76" s="161"/>
      <c r="CC76" s="98">
        <v>0</v>
      </c>
      <c r="CD76" s="161">
        <v>1566.8181818181818</v>
      </c>
      <c r="CE76" s="161">
        <v>1673.59243697479</v>
      </c>
      <c r="CF76" s="98">
        <v>3240.4106187929719</v>
      </c>
      <c r="CG76" s="161">
        <v>235.14705882352942</v>
      </c>
      <c r="CH76" s="98">
        <v>235.14705882352942</v>
      </c>
      <c r="CI76" s="964">
        <v>1555.25</v>
      </c>
      <c r="CJ76" s="97">
        <v>1555.25</v>
      </c>
      <c r="CK76" s="216">
        <v>7408.5</v>
      </c>
      <c r="CL76" s="161">
        <v>4603.5</v>
      </c>
      <c r="CM76" s="161">
        <v>1457.8608247422681</v>
      </c>
      <c r="CN76" s="161">
        <v>2439.9078293289149</v>
      </c>
      <c r="CO76" s="161"/>
      <c r="CP76" s="161"/>
      <c r="CQ76" s="98">
        <v>15909.768654071182</v>
      </c>
      <c r="CR76" s="161"/>
      <c r="CS76" s="98">
        <v>0</v>
      </c>
      <c r="CT76" s="98"/>
      <c r="CU76" s="161">
        <v>0</v>
      </c>
      <c r="CV76" s="98">
        <v>60</v>
      </c>
      <c r="CW76" s="98">
        <v>60</v>
      </c>
      <c r="CX76" s="216"/>
      <c r="CY76" s="98">
        <v>0</v>
      </c>
      <c r="CZ76" s="161">
        <v>3463.3098591549287</v>
      </c>
      <c r="DA76" s="98">
        <v>3463.3098591549287</v>
      </c>
      <c r="DB76" s="161">
        <v>1073.9635433322674</v>
      </c>
      <c r="DC76" s="161">
        <v>2396.362753036437</v>
      </c>
      <c r="DD76" s="98">
        <v>3470.3262963687043</v>
      </c>
      <c r="DE76" s="161">
        <v>2727.4553571428573</v>
      </c>
      <c r="DF76" s="98">
        <v>2727.4553571428573</v>
      </c>
      <c r="DG76" s="161">
        <v>890.00000000000011</v>
      </c>
      <c r="DH76" s="98">
        <v>890.00000000000011</v>
      </c>
      <c r="DI76" s="161">
        <v>1206</v>
      </c>
      <c r="DJ76" s="98">
        <v>1206</v>
      </c>
      <c r="DK76" s="98"/>
      <c r="DL76" s="100">
        <v>0</v>
      </c>
      <c r="DM76" s="963"/>
      <c r="DN76" s="161"/>
      <c r="DO76" s="161"/>
      <c r="DP76" s="161"/>
      <c r="DQ76" s="161"/>
      <c r="DR76" s="98">
        <v>0</v>
      </c>
      <c r="DS76" s="161"/>
      <c r="DT76" s="98">
        <v>0</v>
      </c>
      <c r="DU76" s="161"/>
      <c r="DV76" s="199"/>
      <c r="DW76" s="100">
        <v>0</v>
      </c>
      <c r="DX76" s="963"/>
      <c r="DY76" s="199"/>
      <c r="DZ76" s="100"/>
      <c r="EA76" s="199"/>
      <c r="EB76" s="98">
        <v>0</v>
      </c>
      <c r="EC76" s="101">
        <v>95280.023407076063</v>
      </c>
      <c r="ED76" s="961"/>
      <c r="EE76" s="61"/>
      <c r="EF76" s="61"/>
      <c r="EG76" s="61"/>
      <c r="EH76" s="61"/>
      <c r="EI76" s="61"/>
      <c r="EJ76" s="61"/>
      <c r="EK76" s="61"/>
      <c r="EL76" s="61"/>
      <c r="EM76" s="61"/>
    </row>
    <row r="77" spans="2:143" s="63" customFormat="1" ht="12.95" customHeight="1" x14ac:dyDescent="0.15">
      <c r="B77" s="1732"/>
      <c r="C77" s="962" t="s">
        <v>138</v>
      </c>
      <c r="D77" s="160"/>
      <c r="E77" s="161"/>
      <c r="F77" s="161"/>
      <c r="G77" s="161">
        <v>1500</v>
      </c>
      <c r="H77" s="161"/>
      <c r="I77" s="161"/>
      <c r="J77" s="199"/>
      <c r="K77" s="98">
        <v>1500</v>
      </c>
      <c r="L77" s="216"/>
      <c r="M77" s="161"/>
      <c r="N77" s="98">
        <v>0</v>
      </c>
      <c r="O77" s="161"/>
      <c r="P77" s="179"/>
      <c r="Q77" s="226">
        <v>0</v>
      </c>
      <c r="R77" s="160"/>
      <c r="S77" s="98">
        <v>0</v>
      </c>
      <c r="T77" s="161"/>
      <c r="U77" s="98">
        <v>0</v>
      </c>
      <c r="V77" s="161"/>
      <c r="W77" s="161"/>
      <c r="X77" s="98">
        <v>0</v>
      </c>
      <c r="Y77" s="161"/>
      <c r="Z77" s="98">
        <v>0</v>
      </c>
      <c r="AA77" s="179">
        <v>1740</v>
      </c>
      <c r="AB77" s="98">
        <v>1740</v>
      </c>
      <c r="AC77" s="216"/>
      <c r="AD77" s="179"/>
      <c r="AE77" s="226">
        <v>0</v>
      </c>
      <c r="AF77" s="160"/>
      <c r="AG77" s="161">
        <v>310.00000000000006</v>
      </c>
      <c r="AH77" s="161"/>
      <c r="AI77" s="98">
        <v>310.00000000000006</v>
      </c>
      <c r="AJ77" s="161">
        <v>251.88679245283021</v>
      </c>
      <c r="AK77" s="98">
        <v>251.88679245283021</v>
      </c>
      <c r="AL77" s="161"/>
      <c r="AM77" s="161"/>
      <c r="AN77" s="98">
        <v>0</v>
      </c>
      <c r="AO77" s="161"/>
      <c r="AP77" s="98">
        <v>0</v>
      </c>
      <c r="AQ77" s="161"/>
      <c r="AR77" s="161"/>
      <c r="AS77" s="161"/>
      <c r="AT77" s="216"/>
      <c r="AU77" s="98">
        <v>0</v>
      </c>
      <c r="AV77" s="161">
        <v>293.90625</v>
      </c>
      <c r="AW77" s="98">
        <v>293.90625</v>
      </c>
      <c r="AX77" s="161"/>
      <c r="AY77" s="161"/>
      <c r="AZ77" s="161"/>
      <c r="BA77" s="161"/>
      <c r="BB77" s="161"/>
      <c r="BC77" s="98">
        <v>0</v>
      </c>
      <c r="BD77" s="161"/>
      <c r="BE77" s="98">
        <v>0</v>
      </c>
      <c r="BF77" s="179"/>
      <c r="BG77" s="98">
        <v>0</v>
      </c>
      <c r="BH77" s="216"/>
      <c r="BI77" s="98">
        <v>0</v>
      </c>
      <c r="BJ77" s="161"/>
      <c r="BK77" s="98">
        <v>0</v>
      </c>
      <c r="BL77" s="161"/>
      <c r="BM77" s="98">
        <v>0</v>
      </c>
      <c r="BN77" s="161"/>
      <c r="BO77" s="98">
        <v>0</v>
      </c>
      <c r="BP77" s="161"/>
      <c r="BQ77" s="161"/>
      <c r="BR77" s="179"/>
      <c r="BS77" s="98">
        <v>0</v>
      </c>
      <c r="BT77" s="216"/>
      <c r="BU77" s="199">
        <v>150</v>
      </c>
      <c r="BV77" s="100">
        <v>150</v>
      </c>
      <c r="BW77" s="963">
        <v>140</v>
      </c>
      <c r="BX77" s="161"/>
      <c r="BY77" s="161"/>
      <c r="BZ77" s="161"/>
      <c r="CA77" s="98">
        <v>140</v>
      </c>
      <c r="CB77" s="161"/>
      <c r="CC77" s="98">
        <v>0</v>
      </c>
      <c r="CD77" s="161">
        <v>225.00000000000003</v>
      </c>
      <c r="CE77" s="161">
        <v>292.5</v>
      </c>
      <c r="CF77" s="98">
        <v>517.5</v>
      </c>
      <c r="CG77" s="161">
        <v>233.33333333333331</v>
      </c>
      <c r="CH77" s="98">
        <v>233.33333333333331</v>
      </c>
      <c r="CI77" s="964">
        <v>234</v>
      </c>
      <c r="CJ77" s="97">
        <v>234</v>
      </c>
      <c r="CK77" s="216"/>
      <c r="CL77" s="161">
        <v>180</v>
      </c>
      <c r="CM77" s="161"/>
      <c r="CN77" s="161"/>
      <c r="CO77" s="161"/>
      <c r="CP77" s="161"/>
      <c r="CQ77" s="98">
        <v>180</v>
      </c>
      <c r="CR77" s="161"/>
      <c r="CS77" s="98">
        <v>0</v>
      </c>
      <c r="CT77" s="98"/>
      <c r="CU77" s="161">
        <v>0</v>
      </c>
      <c r="CV77" s="98"/>
      <c r="CW77" s="98">
        <v>0</v>
      </c>
      <c r="CX77" s="216"/>
      <c r="CY77" s="98">
        <v>0</v>
      </c>
      <c r="CZ77" s="161"/>
      <c r="DA77" s="98">
        <v>0</v>
      </c>
      <c r="DB77" s="161"/>
      <c r="DC77" s="161"/>
      <c r="DD77" s="98">
        <v>0</v>
      </c>
      <c r="DE77" s="161"/>
      <c r="DF77" s="98">
        <v>0</v>
      </c>
      <c r="DG77" s="161">
        <v>383</v>
      </c>
      <c r="DH77" s="98">
        <v>383</v>
      </c>
      <c r="DI77" s="161"/>
      <c r="DJ77" s="98">
        <v>0</v>
      </c>
      <c r="DK77" s="98"/>
      <c r="DL77" s="100">
        <v>0</v>
      </c>
      <c r="DM77" s="963"/>
      <c r="DN77" s="161"/>
      <c r="DO77" s="161"/>
      <c r="DP77" s="161"/>
      <c r="DQ77" s="161"/>
      <c r="DR77" s="98">
        <v>0</v>
      </c>
      <c r="DS77" s="161"/>
      <c r="DT77" s="98">
        <v>0</v>
      </c>
      <c r="DU77" s="161"/>
      <c r="DV77" s="199"/>
      <c r="DW77" s="100">
        <v>0</v>
      </c>
      <c r="DX77" s="963"/>
      <c r="DY77" s="199"/>
      <c r="DZ77" s="100"/>
      <c r="EA77" s="199"/>
      <c r="EB77" s="98">
        <v>0</v>
      </c>
      <c r="EC77" s="101">
        <v>5933.6263757861634</v>
      </c>
      <c r="ED77" s="961"/>
      <c r="EE77" s="61"/>
      <c r="EF77" s="61"/>
      <c r="EG77" s="61"/>
      <c r="EH77" s="61"/>
      <c r="EI77" s="61"/>
      <c r="EJ77" s="61"/>
      <c r="EK77" s="61"/>
      <c r="EL77" s="61"/>
      <c r="EM77" s="61"/>
    </row>
    <row r="78" spans="2:143" s="63" customFormat="1" ht="12.95" customHeight="1" x14ac:dyDescent="0.15">
      <c r="B78" s="1732"/>
      <c r="C78" s="962" t="s">
        <v>139</v>
      </c>
      <c r="D78" s="160"/>
      <c r="E78" s="161"/>
      <c r="F78" s="161"/>
      <c r="G78" s="161"/>
      <c r="H78" s="161"/>
      <c r="I78" s="161"/>
      <c r="J78" s="199"/>
      <c r="K78" s="98">
        <v>0</v>
      </c>
      <c r="L78" s="216"/>
      <c r="M78" s="161"/>
      <c r="N78" s="98">
        <v>0</v>
      </c>
      <c r="O78" s="161"/>
      <c r="P78" s="179"/>
      <c r="Q78" s="226">
        <v>0</v>
      </c>
      <c r="R78" s="160"/>
      <c r="S78" s="98">
        <v>0</v>
      </c>
      <c r="T78" s="161"/>
      <c r="U78" s="98">
        <v>0</v>
      </c>
      <c r="V78" s="161"/>
      <c r="W78" s="161"/>
      <c r="X78" s="98">
        <v>0</v>
      </c>
      <c r="Y78" s="161"/>
      <c r="Z78" s="98">
        <v>0</v>
      </c>
      <c r="AA78" s="179">
        <v>240</v>
      </c>
      <c r="AB78" s="98">
        <v>240</v>
      </c>
      <c r="AC78" s="216"/>
      <c r="AD78" s="179"/>
      <c r="AE78" s="226">
        <v>0</v>
      </c>
      <c r="AF78" s="160"/>
      <c r="AG78" s="161"/>
      <c r="AH78" s="161"/>
      <c r="AI78" s="98">
        <v>0</v>
      </c>
      <c r="AJ78" s="161"/>
      <c r="AK78" s="98">
        <v>0</v>
      </c>
      <c r="AL78" s="161"/>
      <c r="AM78" s="161"/>
      <c r="AN78" s="98">
        <v>0</v>
      </c>
      <c r="AO78" s="161"/>
      <c r="AP78" s="98">
        <v>0</v>
      </c>
      <c r="AQ78" s="161"/>
      <c r="AR78" s="161"/>
      <c r="AS78" s="161"/>
      <c r="AT78" s="216"/>
      <c r="AU78" s="98">
        <v>0</v>
      </c>
      <c r="AV78" s="161"/>
      <c r="AW78" s="98">
        <v>0</v>
      </c>
      <c r="AX78" s="161"/>
      <c r="AY78" s="161"/>
      <c r="AZ78" s="161"/>
      <c r="BA78" s="161"/>
      <c r="BB78" s="161"/>
      <c r="BC78" s="98">
        <v>0</v>
      </c>
      <c r="BD78" s="161"/>
      <c r="BE78" s="98">
        <v>0</v>
      </c>
      <c r="BF78" s="179"/>
      <c r="BG78" s="98">
        <v>0</v>
      </c>
      <c r="BH78" s="216"/>
      <c r="BI78" s="98">
        <v>0</v>
      </c>
      <c r="BJ78" s="161"/>
      <c r="BK78" s="98">
        <v>0</v>
      </c>
      <c r="BL78" s="161"/>
      <c r="BM78" s="98">
        <v>0</v>
      </c>
      <c r="BN78" s="161"/>
      <c r="BO78" s="98">
        <v>0</v>
      </c>
      <c r="BP78" s="161"/>
      <c r="BQ78" s="161"/>
      <c r="BR78" s="179"/>
      <c r="BS78" s="98">
        <v>0</v>
      </c>
      <c r="BT78" s="216"/>
      <c r="BU78" s="199"/>
      <c r="BV78" s="100">
        <v>0</v>
      </c>
      <c r="BW78" s="963"/>
      <c r="BX78" s="161"/>
      <c r="BY78" s="161"/>
      <c r="BZ78" s="161"/>
      <c r="CA78" s="98">
        <v>0</v>
      </c>
      <c r="CB78" s="161"/>
      <c r="CC78" s="98">
        <v>0</v>
      </c>
      <c r="CD78" s="161"/>
      <c r="CE78" s="161"/>
      <c r="CF78" s="98">
        <v>0</v>
      </c>
      <c r="CG78" s="161"/>
      <c r="CH78" s="98">
        <v>0</v>
      </c>
      <c r="CI78" s="964"/>
      <c r="CJ78" s="97">
        <v>0</v>
      </c>
      <c r="CK78" s="216"/>
      <c r="CL78" s="161"/>
      <c r="CM78" s="161"/>
      <c r="CN78" s="161"/>
      <c r="CO78" s="161"/>
      <c r="CP78" s="161"/>
      <c r="CQ78" s="98">
        <v>0</v>
      </c>
      <c r="CR78" s="161"/>
      <c r="CS78" s="98">
        <v>0</v>
      </c>
      <c r="CT78" s="98"/>
      <c r="CU78" s="161">
        <v>0</v>
      </c>
      <c r="CV78" s="98"/>
      <c r="CW78" s="98">
        <v>0</v>
      </c>
      <c r="CX78" s="216"/>
      <c r="CY78" s="98">
        <v>0</v>
      </c>
      <c r="CZ78" s="161"/>
      <c r="DA78" s="98">
        <v>0</v>
      </c>
      <c r="DB78" s="161"/>
      <c r="DC78" s="161"/>
      <c r="DD78" s="98">
        <v>0</v>
      </c>
      <c r="DE78" s="161"/>
      <c r="DF78" s="98">
        <v>0</v>
      </c>
      <c r="DG78" s="161"/>
      <c r="DH78" s="98">
        <v>0</v>
      </c>
      <c r="DI78" s="161"/>
      <c r="DJ78" s="98">
        <v>0</v>
      </c>
      <c r="DK78" s="98"/>
      <c r="DL78" s="100">
        <v>0</v>
      </c>
      <c r="DM78" s="963"/>
      <c r="DN78" s="161"/>
      <c r="DO78" s="161"/>
      <c r="DP78" s="161"/>
      <c r="DQ78" s="161"/>
      <c r="DR78" s="98">
        <v>0</v>
      </c>
      <c r="DS78" s="161"/>
      <c r="DT78" s="98">
        <v>0</v>
      </c>
      <c r="DU78" s="161"/>
      <c r="DV78" s="199"/>
      <c r="DW78" s="100">
        <v>0</v>
      </c>
      <c r="DX78" s="963"/>
      <c r="DY78" s="199"/>
      <c r="DZ78" s="100"/>
      <c r="EA78" s="199"/>
      <c r="EB78" s="98">
        <v>0</v>
      </c>
      <c r="EC78" s="101">
        <v>240</v>
      </c>
      <c r="ED78" s="961"/>
      <c r="EE78" s="61"/>
      <c r="EF78" s="61"/>
      <c r="EG78" s="61"/>
      <c r="EH78" s="61"/>
      <c r="EI78" s="61"/>
      <c r="EJ78" s="61"/>
      <c r="EK78" s="61"/>
      <c r="EL78" s="61"/>
      <c r="EM78" s="61"/>
    </row>
    <row r="79" spans="2:143" s="63" customFormat="1" ht="12.95" customHeight="1" x14ac:dyDescent="0.15">
      <c r="B79" s="1732"/>
      <c r="C79" s="978" t="s">
        <v>140</v>
      </c>
      <c r="D79" s="162"/>
      <c r="E79" s="163"/>
      <c r="F79" s="163"/>
      <c r="G79" s="163"/>
      <c r="H79" s="163"/>
      <c r="I79" s="163"/>
      <c r="J79" s="200">
        <v>300</v>
      </c>
      <c r="K79" s="85">
        <v>300</v>
      </c>
      <c r="L79" s="217"/>
      <c r="M79" s="163"/>
      <c r="N79" s="85">
        <v>0</v>
      </c>
      <c r="O79" s="163"/>
      <c r="P79" s="180">
        <v>296.7525773195876</v>
      </c>
      <c r="Q79" s="227">
        <v>296.7525773195876</v>
      </c>
      <c r="R79" s="162">
        <v>75</v>
      </c>
      <c r="S79" s="85">
        <v>75</v>
      </c>
      <c r="T79" s="163"/>
      <c r="U79" s="85">
        <v>0</v>
      </c>
      <c r="V79" s="163">
        <v>300</v>
      </c>
      <c r="W79" s="163"/>
      <c r="X79" s="85">
        <v>300</v>
      </c>
      <c r="Y79" s="163"/>
      <c r="Z79" s="85">
        <v>0</v>
      </c>
      <c r="AA79" s="180"/>
      <c r="AB79" s="85">
        <v>0</v>
      </c>
      <c r="AC79" s="217"/>
      <c r="AD79" s="180"/>
      <c r="AE79" s="227">
        <v>0</v>
      </c>
      <c r="AF79" s="162"/>
      <c r="AG79" s="163">
        <v>295</v>
      </c>
      <c r="AH79" s="163"/>
      <c r="AI79" s="85">
        <v>295</v>
      </c>
      <c r="AJ79" s="163"/>
      <c r="AK79" s="85">
        <v>0</v>
      </c>
      <c r="AL79" s="163"/>
      <c r="AM79" s="163">
        <v>600</v>
      </c>
      <c r="AN79" s="85">
        <v>600</v>
      </c>
      <c r="AO79" s="163">
        <v>480.83524027459953</v>
      </c>
      <c r="AP79" s="85">
        <v>480.83524027459953</v>
      </c>
      <c r="AQ79" s="163"/>
      <c r="AR79" s="163"/>
      <c r="AS79" s="163"/>
      <c r="AT79" s="217"/>
      <c r="AU79" s="85">
        <v>0</v>
      </c>
      <c r="AV79" s="163">
        <v>301.640625</v>
      </c>
      <c r="AW79" s="85">
        <v>301.640625</v>
      </c>
      <c r="AX79" s="163"/>
      <c r="AY79" s="163"/>
      <c r="AZ79" s="163"/>
      <c r="BA79" s="163"/>
      <c r="BB79" s="163">
        <v>615.57249935383811</v>
      </c>
      <c r="BC79" s="85">
        <v>615.57249935383811</v>
      </c>
      <c r="BD79" s="163"/>
      <c r="BE79" s="85">
        <v>0</v>
      </c>
      <c r="BF79" s="180">
        <v>300</v>
      </c>
      <c r="BG79" s="85">
        <v>300</v>
      </c>
      <c r="BH79" s="217"/>
      <c r="BI79" s="85">
        <v>0</v>
      </c>
      <c r="BJ79" s="163"/>
      <c r="BK79" s="85">
        <v>0</v>
      </c>
      <c r="BL79" s="163">
        <v>202.5</v>
      </c>
      <c r="BM79" s="85">
        <v>202.5</v>
      </c>
      <c r="BN79" s="163"/>
      <c r="BO79" s="85">
        <v>0</v>
      </c>
      <c r="BP79" s="163">
        <v>1560</v>
      </c>
      <c r="BQ79" s="163"/>
      <c r="BR79" s="180"/>
      <c r="BS79" s="108">
        <v>1560</v>
      </c>
      <c r="BT79" s="217"/>
      <c r="BU79" s="200"/>
      <c r="BV79" s="87">
        <v>0</v>
      </c>
      <c r="BW79" s="979"/>
      <c r="BX79" s="163"/>
      <c r="BY79" s="163"/>
      <c r="BZ79" s="163"/>
      <c r="CA79" s="85">
        <v>0</v>
      </c>
      <c r="CB79" s="163"/>
      <c r="CC79" s="85">
        <v>0</v>
      </c>
      <c r="CD79" s="163"/>
      <c r="CE79" s="163">
        <v>892.56302521008388</v>
      </c>
      <c r="CF79" s="85">
        <v>892.56302521008388</v>
      </c>
      <c r="CG79" s="163"/>
      <c r="CH79" s="85">
        <v>0</v>
      </c>
      <c r="CI79" s="980"/>
      <c r="CJ79" s="84">
        <v>0</v>
      </c>
      <c r="CK79" s="217"/>
      <c r="CL79" s="163"/>
      <c r="CM79" s="163"/>
      <c r="CN79" s="163"/>
      <c r="CO79" s="163"/>
      <c r="CP79" s="163"/>
      <c r="CQ79" s="85">
        <v>0</v>
      </c>
      <c r="CR79" s="163"/>
      <c r="CS79" s="85">
        <v>0</v>
      </c>
      <c r="CT79" s="85"/>
      <c r="CU79" s="163">
        <v>0</v>
      </c>
      <c r="CV79" s="85">
        <v>6</v>
      </c>
      <c r="CW79" s="85">
        <v>6</v>
      </c>
      <c r="CX79" s="217"/>
      <c r="CY79" s="85">
        <v>0</v>
      </c>
      <c r="CZ79" s="163"/>
      <c r="DA79" s="85">
        <v>0</v>
      </c>
      <c r="DB79" s="163"/>
      <c r="DC79" s="163"/>
      <c r="DD79" s="85">
        <v>0</v>
      </c>
      <c r="DE79" s="163"/>
      <c r="DF79" s="85">
        <v>0</v>
      </c>
      <c r="DG79" s="163"/>
      <c r="DH79" s="85">
        <v>0</v>
      </c>
      <c r="DI79" s="163"/>
      <c r="DJ79" s="85">
        <v>0</v>
      </c>
      <c r="DK79" s="85"/>
      <c r="DL79" s="87">
        <v>0</v>
      </c>
      <c r="DM79" s="979"/>
      <c r="DN79" s="163"/>
      <c r="DO79" s="163"/>
      <c r="DP79" s="163"/>
      <c r="DQ79" s="163"/>
      <c r="DR79" s="85">
        <v>0</v>
      </c>
      <c r="DS79" s="163"/>
      <c r="DT79" s="85">
        <v>0</v>
      </c>
      <c r="DU79" s="163"/>
      <c r="DV79" s="200"/>
      <c r="DW79" s="87">
        <v>0</v>
      </c>
      <c r="DX79" s="979"/>
      <c r="DY79" s="200"/>
      <c r="DZ79" s="87"/>
      <c r="EA79" s="200"/>
      <c r="EB79" s="85">
        <v>0</v>
      </c>
      <c r="EC79" s="88">
        <v>6225.8639671581086</v>
      </c>
      <c r="ED79" s="961"/>
      <c r="EE79" s="61"/>
      <c r="EF79" s="61"/>
      <c r="EG79" s="61"/>
      <c r="EH79" s="61"/>
      <c r="EI79" s="61"/>
      <c r="EJ79" s="61"/>
      <c r="EK79" s="61"/>
      <c r="EL79" s="61"/>
      <c r="EM79" s="61"/>
    </row>
    <row r="80" spans="2:143" s="63" customFormat="1" ht="12.95" customHeight="1" x14ac:dyDescent="0.15">
      <c r="B80" s="1731" t="s">
        <v>587</v>
      </c>
      <c r="C80" s="981" t="s">
        <v>587</v>
      </c>
      <c r="D80" s="164">
        <v>12563.971186082086</v>
      </c>
      <c r="E80" s="165">
        <v>2199</v>
      </c>
      <c r="F80" s="165">
        <v>354.28571428571428</v>
      </c>
      <c r="G80" s="165">
        <v>6990</v>
      </c>
      <c r="H80" s="165">
        <v>1278.9446808510638</v>
      </c>
      <c r="I80" s="165">
        <v>1523.5537190082646</v>
      </c>
      <c r="J80" s="201">
        <v>1848</v>
      </c>
      <c r="K80" s="44">
        <v>26757.755300227127</v>
      </c>
      <c r="L80" s="218">
        <v>4657.2579007679633</v>
      </c>
      <c r="M80" s="165">
        <v>0</v>
      </c>
      <c r="N80" s="44">
        <v>4657.2579007679633</v>
      </c>
      <c r="O80" s="165">
        <v>3952.2756410256407</v>
      </c>
      <c r="P80" s="181">
        <v>2688.4033505154639</v>
      </c>
      <c r="Q80" s="228">
        <v>6640.6789915411046</v>
      </c>
      <c r="R80" s="164">
        <v>14221.806818181816</v>
      </c>
      <c r="S80" s="44">
        <v>14221.806818181816</v>
      </c>
      <c r="T80" s="165">
        <v>21046.460224424285</v>
      </c>
      <c r="U80" s="44">
        <v>21046.460224424285</v>
      </c>
      <c r="V80" s="165">
        <v>8377.5</v>
      </c>
      <c r="W80" s="165">
        <v>300</v>
      </c>
      <c r="X80" s="44">
        <v>8677.5</v>
      </c>
      <c r="Y80" s="165">
        <v>4160</v>
      </c>
      <c r="Z80" s="44">
        <v>4160</v>
      </c>
      <c r="AA80" s="181">
        <v>49899</v>
      </c>
      <c r="AB80" s="44">
        <v>49899</v>
      </c>
      <c r="AC80" s="218">
        <v>0</v>
      </c>
      <c r="AD80" s="181">
        <v>2242.5</v>
      </c>
      <c r="AE80" s="228">
        <v>2242.5</v>
      </c>
      <c r="AF80" s="164">
        <v>11023.133802816903</v>
      </c>
      <c r="AG80" s="165">
        <v>24273.947368421079</v>
      </c>
      <c r="AH80" s="165">
        <v>0</v>
      </c>
      <c r="AI80" s="44">
        <v>35297.08117123798</v>
      </c>
      <c r="AJ80" s="165">
        <v>12711.252671856446</v>
      </c>
      <c r="AK80" s="44">
        <v>12711.252671856446</v>
      </c>
      <c r="AL80" s="165">
        <v>675</v>
      </c>
      <c r="AM80" s="165">
        <v>1680</v>
      </c>
      <c r="AN80" s="44">
        <v>2355</v>
      </c>
      <c r="AO80" s="165">
        <v>4590.7185354691064</v>
      </c>
      <c r="AP80" s="44">
        <v>4590.7185354691064</v>
      </c>
      <c r="AQ80" s="165">
        <v>1028.5714285714284</v>
      </c>
      <c r="AR80" s="165">
        <v>19409.375192664374</v>
      </c>
      <c r="AS80" s="165">
        <v>345.88235294117652</v>
      </c>
      <c r="AT80" s="218">
        <v>1972.7805405405406</v>
      </c>
      <c r="AU80" s="44">
        <v>22756.609514717518</v>
      </c>
      <c r="AV80" s="165">
        <v>11627.727359693876</v>
      </c>
      <c r="AW80" s="44">
        <v>11627.727359693876</v>
      </c>
      <c r="AX80" s="165">
        <v>0</v>
      </c>
      <c r="AY80" s="165">
        <v>0</v>
      </c>
      <c r="AZ80" s="165">
        <v>6560.730970003895</v>
      </c>
      <c r="BA80" s="165">
        <v>2136.5624999999995</v>
      </c>
      <c r="BB80" s="165">
        <v>3957.7791418971315</v>
      </c>
      <c r="BC80" s="44">
        <v>12655.072611901027</v>
      </c>
      <c r="BD80" s="165">
        <v>1418.75</v>
      </c>
      <c r="BE80" s="44">
        <v>1418.75</v>
      </c>
      <c r="BF80" s="181">
        <v>390</v>
      </c>
      <c r="BG80" s="44">
        <v>390</v>
      </c>
      <c r="BH80" s="218">
        <v>270</v>
      </c>
      <c r="BI80" s="44">
        <v>270</v>
      </c>
      <c r="BJ80" s="165">
        <v>0</v>
      </c>
      <c r="BK80" s="44">
        <v>0</v>
      </c>
      <c r="BL80" s="165">
        <v>442.5</v>
      </c>
      <c r="BM80" s="44">
        <v>442.5</v>
      </c>
      <c r="BN80" s="165">
        <v>2228.5714285714284</v>
      </c>
      <c r="BO80" s="44">
        <v>2228.5714285714284</v>
      </c>
      <c r="BP80" s="165">
        <v>783</v>
      </c>
      <c r="BQ80" s="165">
        <v>1845</v>
      </c>
      <c r="BR80" s="181">
        <v>0</v>
      </c>
      <c r="BS80" s="44">
        <v>2628</v>
      </c>
      <c r="BT80" s="218">
        <v>2262.3000000000002</v>
      </c>
      <c r="BU80" s="201">
        <v>508.5</v>
      </c>
      <c r="BV80" s="93">
        <v>2770.8</v>
      </c>
      <c r="BW80" s="321">
        <v>0</v>
      </c>
      <c r="BX80" s="165">
        <v>45</v>
      </c>
      <c r="BY80" s="165">
        <v>4015.5555555555557</v>
      </c>
      <c r="BZ80" s="165">
        <v>1683.6</v>
      </c>
      <c r="CA80" s="44">
        <v>5744.1555555555551</v>
      </c>
      <c r="CB80" s="165">
        <v>766.99999999999989</v>
      </c>
      <c r="CC80" s="44">
        <v>766.99999999999989</v>
      </c>
      <c r="CD80" s="165">
        <v>6778.704545454546</v>
      </c>
      <c r="CE80" s="165">
        <v>13848.52959221506</v>
      </c>
      <c r="CF80" s="44">
        <v>20627.234137669606</v>
      </c>
      <c r="CG80" s="165">
        <v>707.63235294117658</v>
      </c>
      <c r="CH80" s="44">
        <v>707.63235294117658</v>
      </c>
      <c r="CI80" s="977">
        <v>1519.8553571428572</v>
      </c>
      <c r="CJ80" s="43">
        <v>1519.8553571428572</v>
      </c>
      <c r="CK80" s="218">
        <v>4501.5</v>
      </c>
      <c r="CL80" s="165">
        <v>10577.7</v>
      </c>
      <c r="CM80" s="165">
        <v>10063.786082474227</v>
      </c>
      <c r="CN80" s="165">
        <v>1376.5591342170671</v>
      </c>
      <c r="CO80" s="165">
        <v>0</v>
      </c>
      <c r="CP80" s="165">
        <v>0</v>
      </c>
      <c r="CQ80" s="44">
        <v>26519.545216691295</v>
      </c>
      <c r="CR80" s="165">
        <v>68.416666666666686</v>
      </c>
      <c r="CS80" s="44">
        <v>68.416666666666686</v>
      </c>
      <c r="CT80" s="44">
        <v>0</v>
      </c>
      <c r="CU80" s="165">
        <v>0</v>
      </c>
      <c r="CV80" s="44">
        <v>1621.5</v>
      </c>
      <c r="CW80" s="44">
        <v>1621.5</v>
      </c>
      <c r="CX80" s="218">
        <v>358.5</v>
      </c>
      <c r="CY80" s="44">
        <v>358.5</v>
      </c>
      <c r="CZ80" s="165">
        <v>2286.0082445894877</v>
      </c>
      <c r="DA80" s="44">
        <v>2286.0082445894877</v>
      </c>
      <c r="DB80" s="165">
        <v>3972.3573712823791</v>
      </c>
      <c r="DC80" s="165">
        <v>3146.5364372469635</v>
      </c>
      <c r="DD80" s="44">
        <v>7118.893808529343</v>
      </c>
      <c r="DE80" s="165">
        <v>7360.5427489177491</v>
      </c>
      <c r="DF80" s="44">
        <v>7360.5427489177491</v>
      </c>
      <c r="DG80" s="165">
        <v>292.75</v>
      </c>
      <c r="DH80" s="44">
        <v>292.75</v>
      </c>
      <c r="DI80" s="165">
        <v>2386.5</v>
      </c>
      <c r="DJ80" s="44">
        <v>2386.5</v>
      </c>
      <c r="DK80" s="44">
        <v>2856.6136363636365</v>
      </c>
      <c r="DL80" s="93">
        <v>2856.6136363636365</v>
      </c>
      <c r="DM80" s="321">
        <v>0</v>
      </c>
      <c r="DN80" s="165">
        <v>0</v>
      </c>
      <c r="DO80" s="165">
        <v>0</v>
      </c>
      <c r="DP80" s="165">
        <v>0</v>
      </c>
      <c r="DQ80" s="165">
        <v>0</v>
      </c>
      <c r="DR80" s="44">
        <v>0</v>
      </c>
      <c r="DS80" s="165">
        <v>2556.1734603455911</v>
      </c>
      <c r="DT80" s="44">
        <v>2556.1734603455911</v>
      </c>
      <c r="DU80" s="165">
        <v>0</v>
      </c>
      <c r="DV80" s="201">
        <v>0</v>
      </c>
      <c r="DW80" s="93">
        <v>0</v>
      </c>
      <c r="DX80" s="321">
        <v>0</v>
      </c>
      <c r="DY80" s="201">
        <v>0</v>
      </c>
      <c r="DZ80" s="93">
        <v>0</v>
      </c>
      <c r="EA80" s="201">
        <v>0</v>
      </c>
      <c r="EB80" s="44">
        <v>0</v>
      </c>
      <c r="EC80" s="47">
        <v>333236.36371400265</v>
      </c>
      <c r="ED80" s="961"/>
      <c r="EE80" s="61"/>
      <c r="EF80" s="61"/>
      <c r="EG80" s="61"/>
      <c r="EH80" s="61"/>
      <c r="EI80" s="61"/>
      <c r="EJ80" s="61"/>
      <c r="EK80" s="61"/>
      <c r="EL80" s="61"/>
      <c r="EM80" s="61"/>
    </row>
    <row r="81" spans="2:143" s="63" customFormat="1" ht="12.95" customHeight="1" x14ac:dyDescent="0.15">
      <c r="B81" s="1732"/>
      <c r="C81" s="972" t="s">
        <v>141</v>
      </c>
      <c r="D81" s="274"/>
      <c r="E81" s="973"/>
      <c r="F81" s="973"/>
      <c r="G81" s="973"/>
      <c r="H81" s="973"/>
      <c r="I81" s="973"/>
      <c r="J81" s="277"/>
      <c r="K81" s="117">
        <v>0</v>
      </c>
      <c r="L81" s="279"/>
      <c r="M81" s="973"/>
      <c r="N81" s="117">
        <v>0</v>
      </c>
      <c r="O81" s="973"/>
      <c r="P81" s="275">
        <v>3.0625000000000004</v>
      </c>
      <c r="Q81" s="280">
        <v>3.0625000000000004</v>
      </c>
      <c r="R81" s="274">
        <v>90</v>
      </c>
      <c r="S81" s="117">
        <v>90</v>
      </c>
      <c r="T81" s="973"/>
      <c r="U81" s="117">
        <v>0</v>
      </c>
      <c r="V81" s="973"/>
      <c r="W81" s="973"/>
      <c r="X81" s="117">
        <v>0</v>
      </c>
      <c r="Y81" s="973"/>
      <c r="Z81" s="117">
        <v>0</v>
      </c>
      <c r="AA81" s="275">
        <v>480</v>
      </c>
      <c r="AB81" s="117">
        <v>480</v>
      </c>
      <c r="AC81" s="279"/>
      <c r="AD81" s="275"/>
      <c r="AE81" s="280">
        <v>0</v>
      </c>
      <c r="AF81" s="274"/>
      <c r="AG81" s="973"/>
      <c r="AH81" s="973"/>
      <c r="AI81" s="117">
        <v>0</v>
      </c>
      <c r="AJ81" s="973"/>
      <c r="AK81" s="117">
        <v>0</v>
      </c>
      <c r="AL81" s="973"/>
      <c r="AM81" s="973"/>
      <c r="AN81" s="117">
        <v>0</v>
      </c>
      <c r="AO81" s="973"/>
      <c r="AP81" s="117">
        <v>0</v>
      </c>
      <c r="AQ81" s="973"/>
      <c r="AR81" s="973"/>
      <c r="AS81" s="973"/>
      <c r="AT81" s="279"/>
      <c r="AU81" s="117">
        <v>0</v>
      </c>
      <c r="AV81" s="973"/>
      <c r="AW81" s="117">
        <v>0</v>
      </c>
      <c r="AX81" s="973"/>
      <c r="AY81" s="973"/>
      <c r="AZ81" s="973"/>
      <c r="BA81" s="973"/>
      <c r="BB81" s="973">
        <v>224.12251227707418</v>
      </c>
      <c r="BC81" s="117">
        <v>224.12251227707418</v>
      </c>
      <c r="BD81" s="973"/>
      <c r="BE81" s="117">
        <v>0</v>
      </c>
      <c r="BF81" s="275"/>
      <c r="BG81" s="117">
        <v>0</v>
      </c>
      <c r="BH81" s="279"/>
      <c r="BI81" s="117">
        <v>0</v>
      </c>
      <c r="BJ81" s="973"/>
      <c r="BK81" s="117">
        <v>0</v>
      </c>
      <c r="BL81" s="973"/>
      <c r="BM81" s="117">
        <v>0</v>
      </c>
      <c r="BN81" s="973"/>
      <c r="BO81" s="117">
        <v>0</v>
      </c>
      <c r="BP81" s="973"/>
      <c r="BQ81" s="973"/>
      <c r="BR81" s="275"/>
      <c r="BS81" s="77">
        <v>0</v>
      </c>
      <c r="BT81" s="279"/>
      <c r="BU81" s="277"/>
      <c r="BV81" s="119">
        <v>0</v>
      </c>
      <c r="BW81" s="974"/>
      <c r="BX81" s="973"/>
      <c r="BY81" s="973"/>
      <c r="BZ81" s="973"/>
      <c r="CA81" s="117">
        <v>0</v>
      </c>
      <c r="CB81" s="973"/>
      <c r="CC81" s="117">
        <v>0</v>
      </c>
      <c r="CD81" s="973"/>
      <c r="CE81" s="973"/>
      <c r="CF81" s="117">
        <v>0</v>
      </c>
      <c r="CG81" s="973"/>
      <c r="CH81" s="117">
        <v>0</v>
      </c>
      <c r="CI81" s="975"/>
      <c r="CJ81" s="116">
        <v>0</v>
      </c>
      <c r="CK81" s="279"/>
      <c r="CL81" s="973"/>
      <c r="CM81" s="973"/>
      <c r="CN81" s="973"/>
      <c r="CO81" s="973"/>
      <c r="CP81" s="973"/>
      <c r="CQ81" s="117">
        <v>0</v>
      </c>
      <c r="CR81" s="973"/>
      <c r="CS81" s="117">
        <v>0</v>
      </c>
      <c r="CT81" s="117"/>
      <c r="CU81" s="973">
        <v>0</v>
      </c>
      <c r="CV81" s="117"/>
      <c r="CW81" s="117">
        <v>0</v>
      </c>
      <c r="CX81" s="279"/>
      <c r="CY81" s="117">
        <v>0</v>
      </c>
      <c r="CZ81" s="973"/>
      <c r="DA81" s="117">
        <v>0</v>
      </c>
      <c r="DB81" s="973"/>
      <c r="DC81" s="973"/>
      <c r="DD81" s="117">
        <v>0</v>
      </c>
      <c r="DE81" s="973"/>
      <c r="DF81" s="117">
        <v>0</v>
      </c>
      <c r="DG81" s="973"/>
      <c r="DH81" s="117">
        <v>0</v>
      </c>
      <c r="DI81" s="973"/>
      <c r="DJ81" s="117">
        <v>0</v>
      </c>
      <c r="DK81" s="117"/>
      <c r="DL81" s="119">
        <v>0</v>
      </c>
      <c r="DM81" s="974"/>
      <c r="DN81" s="973"/>
      <c r="DO81" s="973"/>
      <c r="DP81" s="973"/>
      <c r="DQ81" s="973"/>
      <c r="DR81" s="117">
        <v>0</v>
      </c>
      <c r="DS81" s="973"/>
      <c r="DT81" s="117">
        <v>0</v>
      </c>
      <c r="DU81" s="973"/>
      <c r="DV81" s="277"/>
      <c r="DW81" s="119">
        <v>0</v>
      </c>
      <c r="DX81" s="974"/>
      <c r="DY81" s="277"/>
      <c r="DZ81" s="119"/>
      <c r="EA81" s="277"/>
      <c r="EB81" s="117">
        <v>0</v>
      </c>
      <c r="EC81" s="120">
        <v>797.18501227707418</v>
      </c>
      <c r="ED81" s="961"/>
      <c r="EE81" s="61"/>
      <c r="EF81" s="61"/>
      <c r="EG81" s="61"/>
      <c r="EH81" s="61"/>
      <c r="EI81" s="61"/>
      <c r="EJ81" s="61"/>
      <c r="EK81" s="61"/>
      <c r="EL81" s="61"/>
      <c r="EM81" s="61"/>
    </row>
    <row r="82" spans="2:143" s="63" customFormat="1" ht="12.95" customHeight="1" x14ac:dyDescent="0.15">
      <c r="B82" s="1732"/>
      <c r="C82" s="962" t="s">
        <v>647</v>
      </c>
      <c r="D82" s="160">
        <v>199.38311688311691</v>
      </c>
      <c r="E82" s="161"/>
      <c r="F82" s="161"/>
      <c r="G82" s="161"/>
      <c r="H82" s="161">
        <v>280.8</v>
      </c>
      <c r="I82" s="161"/>
      <c r="J82" s="199"/>
      <c r="K82" s="98">
        <v>480.1831168831169</v>
      </c>
      <c r="L82" s="216">
        <v>156.42857142857144</v>
      </c>
      <c r="M82" s="161"/>
      <c r="N82" s="98">
        <v>156.42857142857144</v>
      </c>
      <c r="O82" s="161"/>
      <c r="P82" s="179"/>
      <c r="Q82" s="226">
        <v>0</v>
      </c>
      <c r="R82" s="160">
        <v>240</v>
      </c>
      <c r="S82" s="98">
        <v>240</v>
      </c>
      <c r="T82" s="161">
        <v>536.0509703062894</v>
      </c>
      <c r="U82" s="98">
        <v>536.0509703062894</v>
      </c>
      <c r="V82" s="161">
        <v>540</v>
      </c>
      <c r="W82" s="161"/>
      <c r="X82" s="98">
        <v>540</v>
      </c>
      <c r="Y82" s="161">
        <v>2.0689655172413794</v>
      </c>
      <c r="Z82" s="98">
        <v>2.0689655172413794</v>
      </c>
      <c r="AA82" s="179">
        <v>7545</v>
      </c>
      <c r="AB82" s="98">
        <v>7545</v>
      </c>
      <c r="AC82" s="216"/>
      <c r="AD82" s="179"/>
      <c r="AE82" s="226">
        <v>0</v>
      </c>
      <c r="AF82" s="160"/>
      <c r="AG82" s="161">
        <v>15.526315789473683</v>
      </c>
      <c r="AH82" s="161"/>
      <c r="AI82" s="98">
        <v>15.526315789473683</v>
      </c>
      <c r="AJ82" s="161"/>
      <c r="AK82" s="98">
        <v>0</v>
      </c>
      <c r="AL82" s="161"/>
      <c r="AM82" s="161"/>
      <c r="AN82" s="98">
        <v>0</v>
      </c>
      <c r="AO82" s="161">
        <v>527.43135011441643</v>
      </c>
      <c r="AP82" s="98">
        <v>527.43135011441643</v>
      </c>
      <c r="AQ82" s="161"/>
      <c r="AR82" s="161"/>
      <c r="AS82" s="161"/>
      <c r="AT82" s="216"/>
      <c r="AU82" s="98">
        <v>0</v>
      </c>
      <c r="AV82" s="161"/>
      <c r="AW82" s="98">
        <v>0</v>
      </c>
      <c r="AX82" s="161"/>
      <c r="AY82" s="161"/>
      <c r="AZ82" s="161">
        <v>395.19594857810671</v>
      </c>
      <c r="BA82" s="161"/>
      <c r="BB82" s="161">
        <v>259.18842078056343</v>
      </c>
      <c r="BC82" s="98">
        <v>654.38436935867014</v>
      </c>
      <c r="BD82" s="161"/>
      <c r="BE82" s="98">
        <v>0</v>
      </c>
      <c r="BF82" s="179"/>
      <c r="BG82" s="98">
        <v>0</v>
      </c>
      <c r="BH82" s="216"/>
      <c r="BI82" s="98">
        <v>0</v>
      </c>
      <c r="BJ82" s="161"/>
      <c r="BK82" s="98">
        <v>0</v>
      </c>
      <c r="BL82" s="161"/>
      <c r="BM82" s="98">
        <v>0</v>
      </c>
      <c r="BN82" s="161"/>
      <c r="BO82" s="98">
        <v>0</v>
      </c>
      <c r="BP82" s="161">
        <v>783</v>
      </c>
      <c r="BQ82" s="161"/>
      <c r="BR82" s="179"/>
      <c r="BS82" s="98">
        <v>783</v>
      </c>
      <c r="BT82" s="216"/>
      <c r="BU82" s="199"/>
      <c r="BV82" s="100">
        <v>0</v>
      </c>
      <c r="BW82" s="963"/>
      <c r="BX82" s="161"/>
      <c r="BY82" s="161"/>
      <c r="BZ82" s="161"/>
      <c r="CA82" s="98">
        <v>0</v>
      </c>
      <c r="CB82" s="161"/>
      <c r="CC82" s="98">
        <v>0</v>
      </c>
      <c r="CD82" s="161"/>
      <c r="CE82" s="161">
        <v>225</v>
      </c>
      <c r="CF82" s="98">
        <v>225</v>
      </c>
      <c r="CG82" s="161">
        <v>144.70588235294119</v>
      </c>
      <c r="CH82" s="98">
        <v>144.70588235294119</v>
      </c>
      <c r="CI82" s="964"/>
      <c r="CJ82" s="97">
        <v>0</v>
      </c>
      <c r="CK82" s="216"/>
      <c r="CL82" s="161">
        <v>150</v>
      </c>
      <c r="CM82" s="161"/>
      <c r="CN82" s="161">
        <v>190.14084507042253</v>
      </c>
      <c r="CO82" s="161"/>
      <c r="CP82" s="161"/>
      <c r="CQ82" s="98">
        <v>340.14084507042253</v>
      </c>
      <c r="CR82" s="161">
        <v>68.416666666666686</v>
      </c>
      <c r="CS82" s="98">
        <v>68.416666666666686</v>
      </c>
      <c r="CT82" s="98"/>
      <c r="CU82" s="161">
        <v>0</v>
      </c>
      <c r="CV82" s="98"/>
      <c r="CW82" s="98">
        <v>0</v>
      </c>
      <c r="CX82" s="216">
        <v>52.5</v>
      </c>
      <c r="CY82" s="98">
        <v>52.5</v>
      </c>
      <c r="CZ82" s="161"/>
      <c r="DA82" s="98">
        <v>0</v>
      </c>
      <c r="DB82" s="161"/>
      <c r="DC82" s="161">
        <v>45</v>
      </c>
      <c r="DD82" s="98">
        <v>45</v>
      </c>
      <c r="DE82" s="161">
        <v>260.06493506493507</v>
      </c>
      <c r="DF82" s="98">
        <v>260.06493506493507</v>
      </c>
      <c r="DG82" s="161">
        <v>2.8928571428571428</v>
      </c>
      <c r="DH82" s="98">
        <v>2.8928571428571428</v>
      </c>
      <c r="DI82" s="161"/>
      <c r="DJ82" s="98">
        <v>0</v>
      </c>
      <c r="DK82" s="98">
        <v>32.045454545454547</v>
      </c>
      <c r="DL82" s="100">
        <v>32.045454545454547</v>
      </c>
      <c r="DM82" s="963"/>
      <c r="DN82" s="161"/>
      <c r="DO82" s="161"/>
      <c r="DP82" s="161"/>
      <c r="DQ82" s="161"/>
      <c r="DR82" s="98">
        <v>0</v>
      </c>
      <c r="DS82" s="161"/>
      <c r="DT82" s="98">
        <v>0</v>
      </c>
      <c r="DU82" s="161"/>
      <c r="DV82" s="199"/>
      <c r="DW82" s="100">
        <v>0</v>
      </c>
      <c r="DX82" s="963"/>
      <c r="DY82" s="199"/>
      <c r="DZ82" s="100"/>
      <c r="EA82" s="199"/>
      <c r="EB82" s="98">
        <v>0</v>
      </c>
      <c r="EC82" s="101">
        <v>12650.840300241054</v>
      </c>
      <c r="ED82" s="961"/>
      <c r="EE82" s="61"/>
      <c r="EF82" s="61"/>
      <c r="EG82" s="61"/>
      <c r="EH82" s="61"/>
      <c r="EI82" s="61"/>
      <c r="EJ82" s="61"/>
      <c r="EK82" s="61"/>
      <c r="EL82" s="61"/>
      <c r="EM82" s="61"/>
    </row>
    <row r="83" spans="2:143" s="63" customFormat="1" ht="12.95" customHeight="1" x14ac:dyDescent="0.15">
      <c r="B83" s="1732"/>
      <c r="C83" s="962" t="s">
        <v>648</v>
      </c>
      <c r="D83" s="160">
        <v>1847.9166666666665</v>
      </c>
      <c r="E83" s="161"/>
      <c r="F83" s="161"/>
      <c r="G83" s="161">
        <v>420</v>
      </c>
      <c r="H83" s="161">
        <v>218.29787234042556</v>
      </c>
      <c r="I83" s="161">
        <v>108.47107438016531</v>
      </c>
      <c r="J83" s="199"/>
      <c r="K83" s="98">
        <v>2594.685613387257</v>
      </c>
      <c r="L83" s="216"/>
      <c r="M83" s="161"/>
      <c r="N83" s="98">
        <v>0</v>
      </c>
      <c r="O83" s="161"/>
      <c r="P83" s="179">
        <v>78.092783505154642</v>
      </c>
      <c r="Q83" s="226">
        <v>78.092783505154642</v>
      </c>
      <c r="R83" s="160">
        <v>645</v>
      </c>
      <c r="S83" s="98">
        <v>645</v>
      </c>
      <c r="T83" s="161">
        <v>88.846153846153854</v>
      </c>
      <c r="U83" s="98">
        <v>88.846153846153854</v>
      </c>
      <c r="V83" s="161">
        <v>967.5</v>
      </c>
      <c r="W83" s="161"/>
      <c r="X83" s="98">
        <v>967.5</v>
      </c>
      <c r="Y83" s="161"/>
      <c r="Z83" s="98">
        <v>0</v>
      </c>
      <c r="AA83" s="179">
        <v>99</v>
      </c>
      <c r="AB83" s="98">
        <v>99</v>
      </c>
      <c r="AC83" s="216"/>
      <c r="AD83" s="179"/>
      <c r="AE83" s="226">
        <v>0</v>
      </c>
      <c r="AF83" s="160">
        <v>666.9483568075118</v>
      </c>
      <c r="AG83" s="161">
        <v>130.5263157894737</v>
      </c>
      <c r="AH83" s="161"/>
      <c r="AI83" s="98">
        <v>797.47467259698556</v>
      </c>
      <c r="AJ83" s="161">
        <v>516.92571579364028</v>
      </c>
      <c r="AK83" s="98">
        <v>516.92571579364028</v>
      </c>
      <c r="AL83" s="161"/>
      <c r="AM83" s="161"/>
      <c r="AN83" s="98">
        <v>0</v>
      </c>
      <c r="AO83" s="161"/>
      <c r="AP83" s="98">
        <v>0</v>
      </c>
      <c r="AQ83" s="161"/>
      <c r="AR83" s="161"/>
      <c r="AS83" s="161"/>
      <c r="AT83" s="216"/>
      <c r="AU83" s="98">
        <v>0</v>
      </c>
      <c r="AV83" s="161">
        <v>278.4375</v>
      </c>
      <c r="AW83" s="98">
        <v>278.4375</v>
      </c>
      <c r="AX83" s="161"/>
      <c r="AY83" s="161"/>
      <c r="AZ83" s="161">
        <v>422.53954031943903</v>
      </c>
      <c r="BA83" s="161"/>
      <c r="BB83" s="161"/>
      <c r="BC83" s="98">
        <v>422.53954031943903</v>
      </c>
      <c r="BD83" s="161"/>
      <c r="BE83" s="98">
        <v>0</v>
      </c>
      <c r="BF83" s="179">
        <v>45</v>
      </c>
      <c r="BG83" s="98">
        <v>45</v>
      </c>
      <c r="BH83" s="216"/>
      <c r="BI83" s="98">
        <v>0</v>
      </c>
      <c r="BJ83" s="161"/>
      <c r="BK83" s="98">
        <v>0</v>
      </c>
      <c r="BL83" s="161">
        <v>60</v>
      </c>
      <c r="BM83" s="98">
        <v>60</v>
      </c>
      <c r="BN83" s="161"/>
      <c r="BO83" s="98">
        <v>0</v>
      </c>
      <c r="BP83" s="161"/>
      <c r="BQ83" s="161"/>
      <c r="BR83" s="179"/>
      <c r="BS83" s="98">
        <v>0</v>
      </c>
      <c r="BT83" s="216"/>
      <c r="BU83" s="199"/>
      <c r="BV83" s="100">
        <v>0</v>
      </c>
      <c r="BW83" s="963"/>
      <c r="BX83" s="161"/>
      <c r="BY83" s="161"/>
      <c r="BZ83" s="161"/>
      <c r="CA83" s="98">
        <v>0</v>
      </c>
      <c r="CB83" s="161"/>
      <c r="CC83" s="98">
        <v>0</v>
      </c>
      <c r="CD83" s="161"/>
      <c r="CE83" s="161">
        <v>658.91447368421052</v>
      </c>
      <c r="CF83" s="98">
        <v>658.91447368421052</v>
      </c>
      <c r="CG83" s="161"/>
      <c r="CH83" s="98">
        <v>0</v>
      </c>
      <c r="CI83" s="964">
        <v>8.4375</v>
      </c>
      <c r="CJ83" s="97">
        <v>8.4375</v>
      </c>
      <c r="CK83" s="216">
        <v>504</v>
      </c>
      <c r="CL83" s="161">
        <v>90</v>
      </c>
      <c r="CM83" s="161"/>
      <c r="CN83" s="161"/>
      <c r="CO83" s="161"/>
      <c r="CP83" s="161"/>
      <c r="CQ83" s="98">
        <v>594</v>
      </c>
      <c r="CR83" s="161"/>
      <c r="CS83" s="98">
        <v>0</v>
      </c>
      <c r="CT83" s="98"/>
      <c r="CU83" s="161">
        <v>0</v>
      </c>
      <c r="CV83" s="98"/>
      <c r="CW83" s="98">
        <v>0</v>
      </c>
      <c r="CX83" s="216"/>
      <c r="CY83" s="98">
        <v>0</v>
      </c>
      <c r="CZ83" s="161">
        <v>320.51614565441423</v>
      </c>
      <c r="DA83" s="98">
        <v>320.51614565441423</v>
      </c>
      <c r="DB83" s="161">
        <v>903.67924528301899</v>
      </c>
      <c r="DC83" s="161"/>
      <c r="DD83" s="98">
        <v>903.67924528301899</v>
      </c>
      <c r="DE83" s="161">
        <v>1048.125</v>
      </c>
      <c r="DF83" s="98">
        <v>1048.125</v>
      </c>
      <c r="DG83" s="161">
        <v>243.85714285714286</v>
      </c>
      <c r="DH83" s="98">
        <v>243.85714285714286</v>
      </c>
      <c r="DI83" s="161">
        <v>195</v>
      </c>
      <c r="DJ83" s="98">
        <v>195</v>
      </c>
      <c r="DK83" s="98"/>
      <c r="DL83" s="100">
        <v>0</v>
      </c>
      <c r="DM83" s="963"/>
      <c r="DN83" s="161"/>
      <c r="DO83" s="161"/>
      <c r="DP83" s="161"/>
      <c r="DQ83" s="161"/>
      <c r="DR83" s="98">
        <v>0</v>
      </c>
      <c r="DS83" s="161">
        <v>285.49180327868851</v>
      </c>
      <c r="DT83" s="98">
        <v>285.49180327868851</v>
      </c>
      <c r="DU83" s="161"/>
      <c r="DV83" s="199"/>
      <c r="DW83" s="100">
        <v>0</v>
      </c>
      <c r="DX83" s="963"/>
      <c r="DY83" s="199"/>
      <c r="DZ83" s="100"/>
      <c r="EA83" s="199"/>
      <c r="EB83" s="98">
        <v>0</v>
      </c>
      <c r="EC83" s="101">
        <v>10851.523290206105</v>
      </c>
      <c r="ED83" s="961"/>
      <c r="EE83" s="61"/>
      <c r="EF83" s="61"/>
      <c r="EG83" s="61"/>
      <c r="EH83" s="61"/>
      <c r="EI83" s="61"/>
      <c r="EJ83" s="61"/>
      <c r="EK83" s="61"/>
      <c r="EL83" s="61"/>
      <c r="EM83" s="61"/>
    </row>
    <row r="84" spans="2:143" s="63" customFormat="1" ht="12.95" customHeight="1" x14ac:dyDescent="0.15">
      <c r="B84" s="1732"/>
      <c r="C84" s="962" t="s">
        <v>649</v>
      </c>
      <c r="D84" s="160"/>
      <c r="E84" s="161">
        <v>9</v>
      </c>
      <c r="F84" s="161">
        <v>214.28571428571428</v>
      </c>
      <c r="G84" s="161">
        <v>1020</v>
      </c>
      <c r="H84" s="161"/>
      <c r="I84" s="161"/>
      <c r="J84" s="199">
        <v>75</v>
      </c>
      <c r="K84" s="98">
        <v>1318.2857142857142</v>
      </c>
      <c r="L84" s="216">
        <v>317.9679144385027</v>
      </c>
      <c r="M84" s="161"/>
      <c r="N84" s="98">
        <v>317.9679144385027</v>
      </c>
      <c r="O84" s="161">
        <v>80.769230769230759</v>
      </c>
      <c r="P84" s="179"/>
      <c r="Q84" s="226">
        <v>80.769230769230759</v>
      </c>
      <c r="R84" s="160">
        <v>307.5</v>
      </c>
      <c r="S84" s="98">
        <v>307.5</v>
      </c>
      <c r="T84" s="161">
        <v>657.856418558315</v>
      </c>
      <c r="U84" s="98">
        <v>657.856418558315</v>
      </c>
      <c r="V84" s="161">
        <v>150</v>
      </c>
      <c r="W84" s="161"/>
      <c r="X84" s="98">
        <v>150</v>
      </c>
      <c r="Y84" s="161"/>
      <c r="Z84" s="98">
        <v>0</v>
      </c>
      <c r="AA84" s="179">
        <v>150</v>
      </c>
      <c r="AB84" s="98">
        <v>150</v>
      </c>
      <c r="AC84" s="216"/>
      <c r="AD84" s="179"/>
      <c r="AE84" s="226">
        <v>0</v>
      </c>
      <c r="AF84" s="160">
        <v>1027.3145539906104</v>
      </c>
      <c r="AG84" s="161">
        <v>62.105263157894733</v>
      </c>
      <c r="AH84" s="161"/>
      <c r="AI84" s="98">
        <v>1089.4198171485052</v>
      </c>
      <c r="AJ84" s="161"/>
      <c r="AK84" s="98">
        <v>0</v>
      </c>
      <c r="AL84" s="161"/>
      <c r="AM84" s="161">
        <v>225</v>
      </c>
      <c r="AN84" s="98">
        <v>225</v>
      </c>
      <c r="AO84" s="161">
        <v>23.967391304347824</v>
      </c>
      <c r="AP84" s="98">
        <v>23.967391304347824</v>
      </c>
      <c r="AQ84" s="161"/>
      <c r="AR84" s="161">
        <v>1063.2631578947369</v>
      </c>
      <c r="AS84" s="161"/>
      <c r="AT84" s="216"/>
      <c r="AU84" s="98">
        <v>1063.2631578947369</v>
      </c>
      <c r="AV84" s="161"/>
      <c r="AW84" s="98">
        <v>0</v>
      </c>
      <c r="AX84" s="161"/>
      <c r="AY84" s="161"/>
      <c r="AZ84" s="161">
        <v>76.490066225165563</v>
      </c>
      <c r="BA84" s="161"/>
      <c r="BB84" s="161">
        <v>204.811320754717</v>
      </c>
      <c r="BC84" s="98">
        <v>281.30138697988258</v>
      </c>
      <c r="BD84" s="161"/>
      <c r="BE84" s="98">
        <v>0</v>
      </c>
      <c r="BF84" s="179"/>
      <c r="BG84" s="98">
        <v>0</v>
      </c>
      <c r="BH84" s="216"/>
      <c r="BI84" s="98">
        <v>0</v>
      </c>
      <c r="BJ84" s="161"/>
      <c r="BK84" s="98">
        <v>0</v>
      </c>
      <c r="BL84" s="161"/>
      <c r="BM84" s="98">
        <v>0</v>
      </c>
      <c r="BN84" s="161"/>
      <c r="BO84" s="98">
        <v>0</v>
      </c>
      <c r="BP84" s="161"/>
      <c r="BQ84" s="161"/>
      <c r="BR84" s="179"/>
      <c r="BS84" s="98">
        <v>0</v>
      </c>
      <c r="BT84" s="216"/>
      <c r="BU84" s="199"/>
      <c r="BV84" s="100">
        <v>0</v>
      </c>
      <c r="BW84" s="963"/>
      <c r="BX84" s="161">
        <v>45</v>
      </c>
      <c r="BY84" s="161"/>
      <c r="BZ84" s="161"/>
      <c r="CA84" s="98">
        <v>45</v>
      </c>
      <c r="CB84" s="161"/>
      <c r="CC84" s="98">
        <v>0</v>
      </c>
      <c r="CD84" s="161"/>
      <c r="CE84" s="161">
        <v>24.642857142857139</v>
      </c>
      <c r="CF84" s="98">
        <v>24.642857142857139</v>
      </c>
      <c r="CG84" s="161"/>
      <c r="CH84" s="98">
        <v>0</v>
      </c>
      <c r="CI84" s="964"/>
      <c r="CJ84" s="97">
        <v>0</v>
      </c>
      <c r="CK84" s="216"/>
      <c r="CL84" s="161">
        <v>190.2</v>
      </c>
      <c r="CM84" s="161">
        <v>646.77835051546401</v>
      </c>
      <c r="CN84" s="161">
        <v>108.08823529411765</v>
      </c>
      <c r="CO84" s="161"/>
      <c r="CP84" s="161"/>
      <c r="CQ84" s="98">
        <v>945.06658580958162</v>
      </c>
      <c r="CR84" s="161"/>
      <c r="CS84" s="98">
        <v>0</v>
      </c>
      <c r="CT84" s="98"/>
      <c r="CU84" s="161">
        <v>0</v>
      </c>
      <c r="CV84" s="98"/>
      <c r="CW84" s="98">
        <v>0</v>
      </c>
      <c r="CX84" s="216"/>
      <c r="CY84" s="98">
        <v>0</v>
      </c>
      <c r="CZ84" s="161">
        <v>181.26760563380282</v>
      </c>
      <c r="DA84" s="98">
        <v>181.26760563380282</v>
      </c>
      <c r="DB84" s="161">
        <v>92.639270866645361</v>
      </c>
      <c r="DC84" s="161">
        <v>528.57894736842104</v>
      </c>
      <c r="DD84" s="98">
        <v>621.21821823506639</v>
      </c>
      <c r="DE84" s="161"/>
      <c r="DF84" s="98">
        <v>0</v>
      </c>
      <c r="DG84" s="161">
        <v>12.25</v>
      </c>
      <c r="DH84" s="98">
        <v>12.25</v>
      </c>
      <c r="DI84" s="161"/>
      <c r="DJ84" s="98">
        <v>0</v>
      </c>
      <c r="DK84" s="98">
        <v>93.75</v>
      </c>
      <c r="DL84" s="100">
        <v>93.75</v>
      </c>
      <c r="DM84" s="963"/>
      <c r="DN84" s="161"/>
      <c r="DO84" s="161"/>
      <c r="DP84" s="161"/>
      <c r="DQ84" s="161"/>
      <c r="DR84" s="98">
        <v>0</v>
      </c>
      <c r="DS84" s="161"/>
      <c r="DT84" s="98">
        <v>0</v>
      </c>
      <c r="DU84" s="161"/>
      <c r="DV84" s="199"/>
      <c r="DW84" s="100">
        <v>0</v>
      </c>
      <c r="DX84" s="963"/>
      <c r="DY84" s="199"/>
      <c r="DZ84" s="100"/>
      <c r="EA84" s="199"/>
      <c r="EB84" s="98">
        <v>0</v>
      </c>
      <c r="EC84" s="101">
        <v>7588.5262982005424</v>
      </c>
      <c r="ED84" s="961"/>
      <c r="EE84" s="61"/>
      <c r="EF84" s="61"/>
      <c r="EG84" s="61"/>
      <c r="EH84" s="61"/>
      <c r="EI84" s="61"/>
      <c r="EJ84" s="61"/>
      <c r="EK84" s="61"/>
      <c r="EL84" s="61"/>
      <c r="EM84" s="61"/>
    </row>
    <row r="85" spans="2:143" s="63" customFormat="1" ht="12.95" customHeight="1" x14ac:dyDescent="0.15">
      <c r="B85" s="1732"/>
      <c r="C85" s="962" t="s">
        <v>142</v>
      </c>
      <c r="D85" s="160">
        <v>8902.3408521303245</v>
      </c>
      <c r="E85" s="161">
        <v>120</v>
      </c>
      <c r="F85" s="161">
        <v>140</v>
      </c>
      <c r="G85" s="161">
        <v>3780</v>
      </c>
      <c r="H85" s="161">
        <v>234</v>
      </c>
      <c r="I85" s="161">
        <v>945.86776859504141</v>
      </c>
      <c r="J85" s="199"/>
      <c r="K85" s="98">
        <v>14122.208620725365</v>
      </c>
      <c r="L85" s="216">
        <v>3867.861414900889</v>
      </c>
      <c r="M85" s="161"/>
      <c r="N85" s="98">
        <v>3867.861414900889</v>
      </c>
      <c r="O85" s="161">
        <v>2406.9230769230767</v>
      </c>
      <c r="P85" s="179">
        <v>1726.4732603092782</v>
      </c>
      <c r="Q85" s="226">
        <v>4133.3963372323551</v>
      </c>
      <c r="R85" s="160">
        <v>12462.681818181816</v>
      </c>
      <c r="S85" s="98">
        <v>12462.681818181816</v>
      </c>
      <c r="T85" s="161">
        <v>18389.43410646269</v>
      </c>
      <c r="U85" s="98">
        <v>18389.43410646269</v>
      </c>
      <c r="V85" s="161">
        <v>3277.5</v>
      </c>
      <c r="W85" s="161"/>
      <c r="X85" s="98">
        <v>3277.5</v>
      </c>
      <c r="Y85" s="161">
        <v>2130.344827586207</v>
      </c>
      <c r="Z85" s="98">
        <v>2130.344827586207</v>
      </c>
      <c r="AA85" s="179">
        <v>35670</v>
      </c>
      <c r="AB85" s="98">
        <v>35670</v>
      </c>
      <c r="AC85" s="216"/>
      <c r="AD85" s="179">
        <v>510</v>
      </c>
      <c r="AE85" s="226">
        <v>510</v>
      </c>
      <c r="AF85" s="160">
        <v>7931.9295774647908</v>
      </c>
      <c r="AG85" s="161">
        <v>23038.157894736869</v>
      </c>
      <c r="AH85" s="161"/>
      <c r="AI85" s="98">
        <v>30970.08747220166</v>
      </c>
      <c r="AJ85" s="161">
        <v>391.86304261775962</v>
      </c>
      <c r="AK85" s="98">
        <v>391.86304261775962</v>
      </c>
      <c r="AL85" s="161">
        <v>675</v>
      </c>
      <c r="AM85" s="161">
        <v>255</v>
      </c>
      <c r="AN85" s="98">
        <v>930</v>
      </c>
      <c r="AO85" s="161">
        <v>752.01945080091537</v>
      </c>
      <c r="AP85" s="98">
        <v>752.01945080091537</v>
      </c>
      <c r="AQ85" s="161">
        <v>225</v>
      </c>
      <c r="AR85" s="161">
        <v>2047.5459652706845</v>
      </c>
      <c r="AS85" s="161"/>
      <c r="AT85" s="216">
        <v>1003.572972972973</v>
      </c>
      <c r="AU85" s="98">
        <v>3276.1189382436578</v>
      </c>
      <c r="AV85" s="161">
        <v>3357.9145408163267</v>
      </c>
      <c r="AW85" s="98">
        <v>3357.9145408163267</v>
      </c>
      <c r="AX85" s="161"/>
      <c r="AY85" s="161"/>
      <c r="AZ85" s="161">
        <v>2961.8159719516943</v>
      </c>
      <c r="BA85" s="161"/>
      <c r="BB85" s="161">
        <v>906.91005427759114</v>
      </c>
      <c r="BC85" s="98">
        <v>3868.7260262292857</v>
      </c>
      <c r="BD85" s="161"/>
      <c r="BE85" s="98">
        <v>0</v>
      </c>
      <c r="BF85" s="179">
        <v>60</v>
      </c>
      <c r="BG85" s="98">
        <v>60</v>
      </c>
      <c r="BH85" s="216"/>
      <c r="BI85" s="98">
        <v>0</v>
      </c>
      <c r="BJ85" s="161"/>
      <c r="BK85" s="98">
        <v>0</v>
      </c>
      <c r="BL85" s="161"/>
      <c r="BM85" s="98">
        <v>0</v>
      </c>
      <c r="BN85" s="161">
        <v>346.66666666666669</v>
      </c>
      <c r="BO85" s="98">
        <v>346.66666666666669</v>
      </c>
      <c r="BP85" s="161"/>
      <c r="BQ85" s="161">
        <v>622.5</v>
      </c>
      <c r="BR85" s="179"/>
      <c r="BS85" s="98">
        <v>622.5</v>
      </c>
      <c r="BT85" s="216">
        <v>954.3</v>
      </c>
      <c r="BU85" s="199">
        <v>193.5</v>
      </c>
      <c r="BV85" s="100">
        <v>1147.8</v>
      </c>
      <c r="BW85" s="963"/>
      <c r="BX85" s="161"/>
      <c r="BY85" s="161">
        <v>808.88888888888903</v>
      </c>
      <c r="BZ85" s="161">
        <v>1683.6</v>
      </c>
      <c r="CA85" s="98">
        <v>2492.4888888888891</v>
      </c>
      <c r="CB85" s="161">
        <v>506.99999999999989</v>
      </c>
      <c r="CC85" s="98">
        <v>506.99999999999989</v>
      </c>
      <c r="CD85" s="161">
        <v>5428.704545454546</v>
      </c>
      <c r="CE85" s="161">
        <v>10265.315006877796</v>
      </c>
      <c r="CF85" s="98">
        <v>15694.019552332342</v>
      </c>
      <c r="CG85" s="161">
        <v>312.92647058823536</v>
      </c>
      <c r="CH85" s="98">
        <v>312.92647058823536</v>
      </c>
      <c r="CI85" s="964">
        <v>204</v>
      </c>
      <c r="CJ85" s="97">
        <v>204</v>
      </c>
      <c r="CK85" s="216">
        <v>315</v>
      </c>
      <c r="CL85" s="161">
        <v>900</v>
      </c>
      <c r="CM85" s="161">
        <v>405</v>
      </c>
      <c r="CN85" s="161">
        <v>308.8235294117647</v>
      </c>
      <c r="CO85" s="161"/>
      <c r="CP85" s="161"/>
      <c r="CQ85" s="98">
        <v>1928.8235294117646</v>
      </c>
      <c r="CR85" s="161"/>
      <c r="CS85" s="98">
        <v>0</v>
      </c>
      <c r="CT85" s="98"/>
      <c r="CU85" s="161">
        <v>0</v>
      </c>
      <c r="CV85" s="98"/>
      <c r="CW85" s="98">
        <v>0</v>
      </c>
      <c r="CX85" s="216"/>
      <c r="CY85" s="98">
        <v>0</v>
      </c>
      <c r="CZ85" s="161">
        <v>585.25764342150455</v>
      </c>
      <c r="DA85" s="98">
        <v>585.25764342150455</v>
      </c>
      <c r="DB85" s="161"/>
      <c r="DC85" s="161">
        <v>1352.1417004048583</v>
      </c>
      <c r="DD85" s="98">
        <v>1352.1417004048583</v>
      </c>
      <c r="DE85" s="161">
        <v>4295.6458333333339</v>
      </c>
      <c r="DF85" s="98">
        <v>4295.6458333333339</v>
      </c>
      <c r="DG85" s="161">
        <v>33.750000000000007</v>
      </c>
      <c r="DH85" s="98">
        <v>33.750000000000007</v>
      </c>
      <c r="DI85" s="161">
        <v>1035</v>
      </c>
      <c r="DJ85" s="98">
        <v>1035</v>
      </c>
      <c r="DK85" s="98"/>
      <c r="DL85" s="100">
        <v>0</v>
      </c>
      <c r="DM85" s="963"/>
      <c r="DN85" s="161"/>
      <c r="DO85" s="161"/>
      <c r="DP85" s="161"/>
      <c r="DQ85" s="161"/>
      <c r="DR85" s="98">
        <v>0</v>
      </c>
      <c r="DS85" s="161">
        <v>1205.4098360655737</v>
      </c>
      <c r="DT85" s="98">
        <v>1205.4098360655737</v>
      </c>
      <c r="DU85" s="161"/>
      <c r="DV85" s="199"/>
      <c r="DW85" s="100">
        <v>0</v>
      </c>
      <c r="DX85" s="963"/>
      <c r="DY85" s="199"/>
      <c r="DZ85" s="100"/>
      <c r="EA85" s="199"/>
      <c r="EB85" s="98">
        <v>0</v>
      </c>
      <c r="EC85" s="101">
        <v>169933.58671711211</v>
      </c>
      <c r="ED85" s="961"/>
      <c r="EE85" s="61"/>
      <c r="EF85" s="61"/>
      <c r="EG85" s="61"/>
      <c r="EH85" s="61"/>
      <c r="EI85" s="61"/>
      <c r="EJ85" s="61"/>
      <c r="EK85" s="61"/>
      <c r="EL85" s="61"/>
      <c r="EM85" s="61"/>
    </row>
    <row r="86" spans="2:143" s="63" customFormat="1" ht="12.95" customHeight="1" x14ac:dyDescent="0.15">
      <c r="B86" s="1732"/>
      <c r="C86" s="962" t="s">
        <v>143</v>
      </c>
      <c r="D86" s="160">
        <v>30</v>
      </c>
      <c r="E86" s="161">
        <v>1500</v>
      </c>
      <c r="F86" s="161"/>
      <c r="G86" s="161"/>
      <c r="H86" s="161"/>
      <c r="I86" s="161"/>
      <c r="J86" s="199">
        <v>1485</v>
      </c>
      <c r="K86" s="98">
        <v>3015</v>
      </c>
      <c r="L86" s="216">
        <v>300</v>
      </c>
      <c r="M86" s="161"/>
      <c r="N86" s="98">
        <v>300</v>
      </c>
      <c r="O86" s="161"/>
      <c r="P86" s="179"/>
      <c r="Q86" s="226">
        <v>0</v>
      </c>
      <c r="R86" s="160"/>
      <c r="S86" s="98">
        <v>0</v>
      </c>
      <c r="T86" s="161">
        <v>111.42857142857142</v>
      </c>
      <c r="U86" s="98">
        <v>111.42857142857142</v>
      </c>
      <c r="V86" s="161">
        <v>315</v>
      </c>
      <c r="W86" s="161"/>
      <c r="X86" s="98">
        <v>315</v>
      </c>
      <c r="Y86" s="161"/>
      <c r="Z86" s="98">
        <v>0</v>
      </c>
      <c r="AA86" s="179"/>
      <c r="AB86" s="98">
        <v>0</v>
      </c>
      <c r="AC86" s="216"/>
      <c r="AD86" s="179">
        <v>270</v>
      </c>
      <c r="AE86" s="226">
        <v>270</v>
      </c>
      <c r="AF86" s="160">
        <v>338.02816901408448</v>
      </c>
      <c r="AG86" s="161"/>
      <c r="AH86" s="161"/>
      <c r="AI86" s="98">
        <v>338.02816901408448</v>
      </c>
      <c r="AJ86" s="161"/>
      <c r="AK86" s="98">
        <v>0</v>
      </c>
      <c r="AL86" s="161"/>
      <c r="AM86" s="161">
        <v>1200</v>
      </c>
      <c r="AN86" s="98">
        <v>1200</v>
      </c>
      <c r="AO86" s="161"/>
      <c r="AP86" s="98">
        <v>0</v>
      </c>
      <c r="AQ86" s="161"/>
      <c r="AR86" s="161">
        <v>485.13157894736844</v>
      </c>
      <c r="AS86" s="161"/>
      <c r="AT86" s="216">
        <v>16.740000000000002</v>
      </c>
      <c r="AU86" s="98">
        <v>501.87157894736845</v>
      </c>
      <c r="AV86" s="161"/>
      <c r="AW86" s="98">
        <v>0</v>
      </c>
      <c r="AX86" s="161"/>
      <c r="AY86" s="161"/>
      <c r="AZ86" s="161"/>
      <c r="BA86" s="161">
        <v>524.06249999999989</v>
      </c>
      <c r="BB86" s="161">
        <v>393.86792452830196</v>
      </c>
      <c r="BC86" s="98">
        <v>917.93042452830184</v>
      </c>
      <c r="BD86" s="161"/>
      <c r="BE86" s="98">
        <v>0</v>
      </c>
      <c r="BF86" s="179"/>
      <c r="BG86" s="98">
        <v>0</v>
      </c>
      <c r="BH86" s="216"/>
      <c r="BI86" s="98">
        <v>0</v>
      </c>
      <c r="BJ86" s="161"/>
      <c r="BK86" s="98">
        <v>0</v>
      </c>
      <c r="BL86" s="161"/>
      <c r="BM86" s="98">
        <v>0</v>
      </c>
      <c r="BN86" s="161"/>
      <c r="BO86" s="98">
        <v>0</v>
      </c>
      <c r="BP86" s="161"/>
      <c r="BQ86" s="161"/>
      <c r="BR86" s="179"/>
      <c r="BS86" s="98">
        <v>0</v>
      </c>
      <c r="BT86" s="216"/>
      <c r="BU86" s="199"/>
      <c r="BV86" s="100">
        <v>0</v>
      </c>
      <c r="BW86" s="963"/>
      <c r="BX86" s="161"/>
      <c r="BY86" s="161"/>
      <c r="BZ86" s="161"/>
      <c r="CA86" s="98">
        <v>0</v>
      </c>
      <c r="CB86" s="161"/>
      <c r="CC86" s="98">
        <v>0</v>
      </c>
      <c r="CD86" s="161"/>
      <c r="CE86" s="161"/>
      <c r="CF86" s="98">
        <v>0</v>
      </c>
      <c r="CG86" s="161"/>
      <c r="CH86" s="98">
        <v>0</v>
      </c>
      <c r="CI86" s="964"/>
      <c r="CJ86" s="97">
        <v>0</v>
      </c>
      <c r="CK86" s="216">
        <v>465</v>
      </c>
      <c r="CL86" s="161">
        <v>75</v>
      </c>
      <c r="CM86" s="161">
        <v>150</v>
      </c>
      <c r="CN86" s="161"/>
      <c r="CO86" s="161"/>
      <c r="CP86" s="161"/>
      <c r="CQ86" s="98">
        <v>690</v>
      </c>
      <c r="CR86" s="161"/>
      <c r="CS86" s="98">
        <v>0</v>
      </c>
      <c r="CT86" s="98"/>
      <c r="CU86" s="161">
        <v>0</v>
      </c>
      <c r="CV86" s="98"/>
      <c r="CW86" s="98">
        <v>0</v>
      </c>
      <c r="CX86" s="216"/>
      <c r="CY86" s="98">
        <v>0</v>
      </c>
      <c r="CZ86" s="161">
        <v>41.83098591549296</v>
      </c>
      <c r="DA86" s="98">
        <v>41.83098591549296</v>
      </c>
      <c r="DB86" s="161">
        <v>1665.5516469459546</v>
      </c>
      <c r="DC86" s="161"/>
      <c r="DD86" s="98">
        <v>1665.5516469459546</v>
      </c>
      <c r="DE86" s="161"/>
      <c r="DF86" s="98">
        <v>0</v>
      </c>
      <c r="DG86" s="161"/>
      <c r="DH86" s="98">
        <v>0</v>
      </c>
      <c r="DI86" s="161"/>
      <c r="DJ86" s="98">
        <v>0</v>
      </c>
      <c r="DK86" s="98">
        <v>1653.068181818182</v>
      </c>
      <c r="DL86" s="100">
        <v>1653.068181818182</v>
      </c>
      <c r="DM86" s="963"/>
      <c r="DN86" s="161"/>
      <c r="DO86" s="161"/>
      <c r="DP86" s="161"/>
      <c r="DQ86" s="161"/>
      <c r="DR86" s="98">
        <v>0</v>
      </c>
      <c r="DS86" s="161">
        <v>843.22264067346032</v>
      </c>
      <c r="DT86" s="98">
        <v>843.22264067346032</v>
      </c>
      <c r="DU86" s="161"/>
      <c r="DV86" s="199"/>
      <c r="DW86" s="100">
        <v>0</v>
      </c>
      <c r="DX86" s="963"/>
      <c r="DY86" s="199"/>
      <c r="DZ86" s="100"/>
      <c r="EA86" s="199"/>
      <c r="EB86" s="98">
        <v>0</v>
      </c>
      <c r="EC86" s="101">
        <v>11862.932199271418</v>
      </c>
      <c r="ED86" s="961"/>
      <c r="EE86" s="61"/>
      <c r="EF86" s="61"/>
      <c r="EG86" s="61"/>
      <c r="EH86" s="61"/>
      <c r="EI86" s="61"/>
      <c r="EJ86" s="61"/>
      <c r="EK86" s="61"/>
      <c r="EL86" s="61"/>
      <c r="EM86" s="61"/>
    </row>
    <row r="87" spans="2:143" s="63" customFormat="1" ht="12.95" customHeight="1" x14ac:dyDescent="0.15">
      <c r="B87" s="1732"/>
      <c r="C87" s="962" t="s">
        <v>144</v>
      </c>
      <c r="D87" s="160">
        <v>127.27272727272729</v>
      </c>
      <c r="E87" s="161">
        <v>570</v>
      </c>
      <c r="F87" s="161"/>
      <c r="G87" s="161">
        <v>600</v>
      </c>
      <c r="H87" s="161"/>
      <c r="I87" s="161"/>
      <c r="J87" s="199">
        <v>288</v>
      </c>
      <c r="K87" s="98">
        <v>1585.2727272727273</v>
      </c>
      <c r="L87" s="216">
        <v>15</v>
      </c>
      <c r="M87" s="161"/>
      <c r="N87" s="98">
        <v>15</v>
      </c>
      <c r="O87" s="161"/>
      <c r="P87" s="179">
        <v>605.14980670103103</v>
      </c>
      <c r="Q87" s="226">
        <v>605.14980670103103</v>
      </c>
      <c r="R87" s="160">
        <v>379.125</v>
      </c>
      <c r="S87" s="98">
        <v>379.125</v>
      </c>
      <c r="T87" s="161"/>
      <c r="U87" s="98">
        <v>0</v>
      </c>
      <c r="V87" s="161">
        <v>3127.5</v>
      </c>
      <c r="W87" s="161">
        <v>300</v>
      </c>
      <c r="X87" s="98">
        <v>3427.5</v>
      </c>
      <c r="Y87" s="161">
        <v>2027.5862068965516</v>
      </c>
      <c r="Z87" s="98">
        <v>2027.5862068965516</v>
      </c>
      <c r="AA87" s="179">
        <v>5610</v>
      </c>
      <c r="AB87" s="98">
        <v>5610</v>
      </c>
      <c r="AC87" s="216"/>
      <c r="AD87" s="179">
        <v>1162.5</v>
      </c>
      <c r="AE87" s="226">
        <v>1162.5</v>
      </c>
      <c r="AF87" s="160">
        <v>737.78638497652582</v>
      </c>
      <c r="AG87" s="161">
        <v>440.52631578947376</v>
      </c>
      <c r="AH87" s="161"/>
      <c r="AI87" s="98">
        <v>1178.3127007659996</v>
      </c>
      <c r="AJ87" s="161"/>
      <c r="AK87" s="98">
        <v>0</v>
      </c>
      <c r="AL87" s="161"/>
      <c r="AM87" s="161"/>
      <c r="AN87" s="98">
        <v>0</v>
      </c>
      <c r="AO87" s="161"/>
      <c r="AP87" s="98">
        <v>0</v>
      </c>
      <c r="AQ87" s="161"/>
      <c r="AR87" s="161">
        <v>11174.436944989517</v>
      </c>
      <c r="AS87" s="161"/>
      <c r="AT87" s="216">
        <v>87.567567567567579</v>
      </c>
      <c r="AU87" s="98">
        <v>11262.004512557085</v>
      </c>
      <c r="AV87" s="161">
        <v>7345.681760204081</v>
      </c>
      <c r="AW87" s="98">
        <v>7345.681760204081</v>
      </c>
      <c r="AX87" s="161"/>
      <c r="AY87" s="161"/>
      <c r="AZ87" s="161">
        <v>882.42306194000776</v>
      </c>
      <c r="BA87" s="161">
        <v>1209.3749999999998</v>
      </c>
      <c r="BB87" s="161">
        <v>378.11320754716985</v>
      </c>
      <c r="BC87" s="98">
        <v>2469.9112694871774</v>
      </c>
      <c r="BD87" s="161">
        <v>731.25</v>
      </c>
      <c r="BE87" s="98">
        <v>731.25</v>
      </c>
      <c r="BF87" s="179">
        <v>150</v>
      </c>
      <c r="BG87" s="98">
        <v>150</v>
      </c>
      <c r="BH87" s="216"/>
      <c r="BI87" s="98">
        <v>0</v>
      </c>
      <c r="BJ87" s="161"/>
      <c r="BK87" s="98">
        <v>0</v>
      </c>
      <c r="BL87" s="161"/>
      <c r="BM87" s="98">
        <v>0</v>
      </c>
      <c r="BN87" s="161">
        <v>736.66666666666674</v>
      </c>
      <c r="BO87" s="98">
        <v>736.66666666666674</v>
      </c>
      <c r="BP87" s="161"/>
      <c r="BQ87" s="161">
        <v>997.5</v>
      </c>
      <c r="BR87" s="179"/>
      <c r="BS87" s="98">
        <v>997.5</v>
      </c>
      <c r="BT87" s="216">
        <v>1308</v>
      </c>
      <c r="BU87" s="199"/>
      <c r="BV87" s="100">
        <v>1308</v>
      </c>
      <c r="BW87" s="963"/>
      <c r="BX87" s="161"/>
      <c r="BY87" s="161">
        <v>2946.6666666666665</v>
      </c>
      <c r="BZ87" s="161"/>
      <c r="CA87" s="98">
        <v>2946.6666666666665</v>
      </c>
      <c r="CB87" s="161">
        <v>260</v>
      </c>
      <c r="CC87" s="98">
        <v>260</v>
      </c>
      <c r="CD87" s="161">
        <v>1080</v>
      </c>
      <c r="CE87" s="161">
        <v>1149.995004995005</v>
      </c>
      <c r="CF87" s="98">
        <v>2229.9950049950048</v>
      </c>
      <c r="CG87" s="161"/>
      <c r="CH87" s="98">
        <v>0</v>
      </c>
      <c r="CI87" s="964"/>
      <c r="CJ87" s="97">
        <v>0</v>
      </c>
      <c r="CK87" s="216">
        <v>3010.5</v>
      </c>
      <c r="CL87" s="161">
        <v>8790</v>
      </c>
      <c r="CM87" s="161">
        <v>7524.4561855670108</v>
      </c>
      <c r="CN87" s="161"/>
      <c r="CO87" s="161"/>
      <c r="CP87" s="161"/>
      <c r="CQ87" s="98">
        <v>19324.956185567011</v>
      </c>
      <c r="CR87" s="161"/>
      <c r="CS87" s="98">
        <v>0</v>
      </c>
      <c r="CT87" s="98"/>
      <c r="CU87" s="161">
        <v>0</v>
      </c>
      <c r="CV87" s="98">
        <v>127.50000000000001</v>
      </c>
      <c r="CW87" s="98">
        <v>127.50000000000001</v>
      </c>
      <c r="CX87" s="216"/>
      <c r="CY87" s="98">
        <v>0</v>
      </c>
      <c r="CZ87" s="161"/>
      <c r="DA87" s="98">
        <v>0</v>
      </c>
      <c r="DB87" s="161">
        <v>596.44067796610159</v>
      </c>
      <c r="DC87" s="161">
        <v>456.31578947368422</v>
      </c>
      <c r="DD87" s="98">
        <v>1052.7564674397859</v>
      </c>
      <c r="DE87" s="161"/>
      <c r="DF87" s="98">
        <v>0</v>
      </c>
      <c r="DG87" s="161"/>
      <c r="DH87" s="98">
        <v>0</v>
      </c>
      <c r="DI87" s="161">
        <v>45</v>
      </c>
      <c r="DJ87" s="98">
        <v>45</v>
      </c>
      <c r="DK87" s="98">
        <v>419.7954545454545</v>
      </c>
      <c r="DL87" s="100">
        <v>419.7954545454545</v>
      </c>
      <c r="DM87" s="963"/>
      <c r="DN87" s="161"/>
      <c r="DO87" s="161"/>
      <c r="DP87" s="161"/>
      <c r="DQ87" s="161"/>
      <c r="DR87" s="98">
        <v>0</v>
      </c>
      <c r="DS87" s="161"/>
      <c r="DT87" s="98">
        <v>0</v>
      </c>
      <c r="DU87" s="161"/>
      <c r="DV87" s="199"/>
      <c r="DW87" s="100">
        <v>0</v>
      </c>
      <c r="DX87" s="963"/>
      <c r="DY87" s="199"/>
      <c r="DZ87" s="100"/>
      <c r="EA87" s="199"/>
      <c r="EB87" s="98">
        <v>0</v>
      </c>
      <c r="EC87" s="101">
        <v>67398.130429765239</v>
      </c>
      <c r="ED87" s="961"/>
      <c r="EE87" s="61"/>
      <c r="EF87" s="61"/>
      <c r="EG87" s="61"/>
      <c r="EH87" s="61"/>
      <c r="EI87" s="61"/>
      <c r="EJ87" s="61"/>
      <c r="EK87" s="61"/>
      <c r="EL87" s="61"/>
      <c r="EM87" s="61"/>
    </row>
    <row r="88" spans="2:143" s="63" customFormat="1" ht="12.95" customHeight="1" x14ac:dyDescent="0.15">
      <c r="B88" s="1733"/>
      <c r="C88" s="965" t="s">
        <v>145</v>
      </c>
      <c r="D88" s="172">
        <v>1457.0578231292516</v>
      </c>
      <c r="E88" s="173"/>
      <c r="F88" s="173"/>
      <c r="G88" s="173">
        <v>1170</v>
      </c>
      <c r="H88" s="173">
        <v>545.84680851063831</v>
      </c>
      <c r="I88" s="173">
        <v>469.21487603305786</v>
      </c>
      <c r="J88" s="205"/>
      <c r="K88" s="108">
        <v>3642.1195076729477</v>
      </c>
      <c r="L88" s="222"/>
      <c r="M88" s="173"/>
      <c r="N88" s="108">
        <v>0</v>
      </c>
      <c r="O88" s="173">
        <v>1464.5833333333333</v>
      </c>
      <c r="P88" s="185">
        <v>275.62500000000006</v>
      </c>
      <c r="Q88" s="232">
        <v>1740.2083333333333</v>
      </c>
      <c r="R88" s="172">
        <v>97.5</v>
      </c>
      <c r="S88" s="108">
        <v>97.5</v>
      </c>
      <c r="T88" s="173">
        <v>1262.8440038222648</v>
      </c>
      <c r="U88" s="108">
        <v>1262.8440038222648</v>
      </c>
      <c r="V88" s="173"/>
      <c r="W88" s="173"/>
      <c r="X88" s="108">
        <v>0</v>
      </c>
      <c r="Y88" s="173"/>
      <c r="Z88" s="108">
        <v>0</v>
      </c>
      <c r="AA88" s="185">
        <v>345</v>
      </c>
      <c r="AB88" s="108">
        <v>345</v>
      </c>
      <c r="AC88" s="222"/>
      <c r="AD88" s="185">
        <v>300</v>
      </c>
      <c r="AE88" s="232">
        <v>300</v>
      </c>
      <c r="AF88" s="172">
        <v>321.12676056338023</v>
      </c>
      <c r="AG88" s="173">
        <v>587.1052631578948</v>
      </c>
      <c r="AH88" s="173"/>
      <c r="AI88" s="108">
        <v>908.23202372127503</v>
      </c>
      <c r="AJ88" s="173">
        <v>11802.463913445046</v>
      </c>
      <c r="AK88" s="108">
        <v>11802.463913445046</v>
      </c>
      <c r="AL88" s="173"/>
      <c r="AM88" s="173"/>
      <c r="AN88" s="108">
        <v>0</v>
      </c>
      <c r="AO88" s="173">
        <v>3287.300343249427</v>
      </c>
      <c r="AP88" s="108">
        <v>3287.300343249427</v>
      </c>
      <c r="AQ88" s="173">
        <v>803.57142857142856</v>
      </c>
      <c r="AR88" s="173">
        <v>4638.997545562067</v>
      </c>
      <c r="AS88" s="173">
        <v>345.88235294117652</v>
      </c>
      <c r="AT88" s="222">
        <v>864.9</v>
      </c>
      <c r="AU88" s="108">
        <v>6653.3513270746716</v>
      </c>
      <c r="AV88" s="173">
        <v>645.6935586734694</v>
      </c>
      <c r="AW88" s="108">
        <v>645.6935586734694</v>
      </c>
      <c r="AX88" s="173"/>
      <c r="AY88" s="173"/>
      <c r="AZ88" s="173">
        <v>1822.2663809894818</v>
      </c>
      <c r="BA88" s="173">
        <v>403.12499999999994</v>
      </c>
      <c r="BB88" s="173">
        <v>1590.7657017317138</v>
      </c>
      <c r="BC88" s="108">
        <v>3816.1570827211954</v>
      </c>
      <c r="BD88" s="173">
        <v>687.5</v>
      </c>
      <c r="BE88" s="108">
        <v>687.5</v>
      </c>
      <c r="BF88" s="185">
        <v>135</v>
      </c>
      <c r="BG88" s="108">
        <v>135</v>
      </c>
      <c r="BH88" s="222">
        <v>270</v>
      </c>
      <c r="BI88" s="108">
        <v>270</v>
      </c>
      <c r="BJ88" s="173"/>
      <c r="BK88" s="108">
        <v>0</v>
      </c>
      <c r="BL88" s="173">
        <v>382.5</v>
      </c>
      <c r="BM88" s="108">
        <v>382.5</v>
      </c>
      <c r="BN88" s="173">
        <v>1145.2380952380952</v>
      </c>
      <c r="BO88" s="108">
        <v>1145.2380952380952</v>
      </c>
      <c r="BP88" s="173"/>
      <c r="BQ88" s="173">
        <v>225</v>
      </c>
      <c r="BR88" s="185"/>
      <c r="BS88" s="108">
        <v>225</v>
      </c>
      <c r="BT88" s="222"/>
      <c r="BU88" s="205">
        <v>315</v>
      </c>
      <c r="BV88" s="110">
        <v>315</v>
      </c>
      <c r="BW88" s="966"/>
      <c r="BX88" s="173"/>
      <c r="BY88" s="173">
        <v>260</v>
      </c>
      <c r="BZ88" s="173"/>
      <c r="CA88" s="108">
        <v>260</v>
      </c>
      <c r="CB88" s="173"/>
      <c r="CC88" s="108">
        <v>0</v>
      </c>
      <c r="CD88" s="173">
        <v>270.00000000000006</v>
      </c>
      <c r="CE88" s="173">
        <v>1524.6622495151908</v>
      </c>
      <c r="CF88" s="108">
        <v>1794.6622495151908</v>
      </c>
      <c r="CG88" s="173">
        <v>249.99999999999994</v>
      </c>
      <c r="CH88" s="108">
        <v>249.99999999999994</v>
      </c>
      <c r="CI88" s="967">
        <v>1307.4178571428572</v>
      </c>
      <c r="CJ88" s="107">
        <v>1307.4178571428572</v>
      </c>
      <c r="CK88" s="222">
        <v>207</v>
      </c>
      <c r="CL88" s="173">
        <v>382.5</v>
      </c>
      <c r="CM88" s="173">
        <v>1337.5515463917525</v>
      </c>
      <c r="CN88" s="173">
        <v>769.50652444076218</v>
      </c>
      <c r="CO88" s="173"/>
      <c r="CP88" s="173"/>
      <c r="CQ88" s="108">
        <v>2696.5580708325147</v>
      </c>
      <c r="CR88" s="173"/>
      <c r="CS88" s="108">
        <v>0</v>
      </c>
      <c r="CT88" s="108"/>
      <c r="CU88" s="173">
        <v>0</v>
      </c>
      <c r="CV88" s="108">
        <v>1494</v>
      </c>
      <c r="CW88" s="108">
        <v>1494</v>
      </c>
      <c r="CX88" s="222">
        <v>306</v>
      </c>
      <c r="CY88" s="108">
        <v>306</v>
      </c>
      <c r="CZ88" s="173">
        <v>1157.1358639642735</v>
      </c>
      <c r="DA88" s="108">
        <v>1157.1358639642735</v>
      </c>
      <c r="DB88" s="173">
        <v>714.04653022065872</v>
      </c>
      <c r="DC88" s="173">
        <v>764.5</v>
      </c>
      <c r="DD88" s="108">
        <v>1478.5465302206587</v>
      </c>
      <c r="DE88" s="173">
        <v>1756.7069805194806</v>
      </c>
      <c r="DF88" s="108">
        <v>1756.7069805194806</v>
      </c>
      <c r="DG88" s="173"/>
      <c r="DH88" s="108">
        <v>0</v>
      </c>
      <c r="DI88" s="173">
        <v>1111.5</v>
      </c>
      <c r="DJ88" s="108">
        <v>1111.5</v>
      </c>
      <c r="DK88" s="108">
        <v>657.9545454545455</v>
      </c>
      <c r="DL88" s="110">
        <v>657.9545454545455</v>
      </c>
      <c r="DM88" s="966"/>
      <c r="DN88" s="173"/>
      <c r="DO88" s="173"/>
      <c r="DP88" s="173"/>
      <c r="DQ88" s="173"/>
      <c r="DR88" s="108">
        <v>0</v>
      </c>
      <c r="DS88" s="173">
        <v>222.04918032786884</v>
      </c>
      <c r="DT88" s="108">
        <v>222.04918032786884</v>
      </c>
      <c r="DU88" s="173"/>
      <c r="DV88" s="205"/>
      <c r="DW88" s="110">
        <v>0</v>
      </c>
      <c r="DX88" s="966"/>
      <c r="DY88" s="205"/>
      <c r="DZ88" s="110"/>
      <c r="EA88" s="205"/>
      <c r="EB88" s="108">
        <v>0</v>
      </c>
      <c r="EC88" s="111">
        <v>52153.639466929104</v>
      </c>
      <c r="ED88" s="961"/>
      <c r="EE88" s="61"/>
      <c r="EF88" s="61"/>
      <c r="EG88" s="61"/>
      <c r="EH88" s="61"/>
      <c r="EI88" s="61"/>
      <c r="EJ88" s="61"/>
      <c r="EK88" s="61"/>
      <c r="EL88" s="61"/>
      <c r="EM88" s="61"/>
    </row>
    <row r="89" spans="2:143" s="63" customFormat="1" ht="12.95" customHeight="1" x14ac:dyDescent="0.15">
      <c r="B89" s="1731" t="s">
        <v>146</v>
      </c>
      <c r="C89" s="968" t="s">
        <v>58</v>
      </c>
      <c r="D89" s="264">
        <v>5615.9178506330773</v>
      </c>
      <c r="E89" s="969">
        <v>3141</v>
      </c>
      <c r="F89" s="969">
        <v>1191.7857142857142</v>
      </c>
      <c r="G89" s="969">
        <v>4482</v>
      </c>
      <c r="H89" s="969">
        <v>169.48595744680853</v>
      </c>
      <c r="I89" s="969">
        <v>1922.4173553719011</v>
      </c>
      <c r="J89" s="267">
        <v>45</v>
      </c>
      <c r="K89" s="125">
        <v>16567.6068777375</v>
      </c>
      <c r="L89" s="269">
        <v>16638.569918471621</v>
      </c>
      <c r="M89" s="969">
        <v>0</v>
      </c>
      <c r="N89" s="125">
        <v>16638.569918471621</v>
      </c>
      <c r="O89" s="969">
        <v>2179.5032051282046</v>
      </c>
      <c r="P89" s="265">
        <v>1953.40625</v>
      </c>
      <c r="Q89" s="270">
        <v>4132.9094551282051</v>
      </c>
      <c r="R89" s="264">
        <v>23345.161764705877</v>
      </c>
      <c r="S89" s="125">
        <v>23345.161764705877</v>
      </c>
      <c r="T89" s="969">
        <v>7408.4892530907418</v>
      </c>
      <c r="U89" s="125">
        <v>7408.4892530907418</v>
      </c>
      <c r="V89" s="969">
        <v>1773</v>
      </c>
      <c r="W89" s="969">
        <v>464.1</v>
      </c>
      <c r="X89" s="125">
        <v>2237.1</v>
      </c>
      <c r="Y89" s="969">
        <v>488.27586206896552</v>
      </c>
      <c r="Z89" s="125">
        <v>488.27586206896552</v>
      </c>
      <c r="AA89" s="265">
        <v>10785</v>
      </c>
      <c r="AB89" s="125">
        <v>10785</v>
      </c>
      <c r="AC89" s="269">
        <v>0</v>
      </c>
      <c r="AD89" s="265">
        <v>5901</v>
      </c>
      <c r="AE89" s="270">
        <v>5901</v>
      </c>
      <c r="AF89" s="264">
        <v>6671.2258215962447</v>
      </c>
      <c r="AG89" s="969">
        <v>1493.8157894736842</v>
      </c>
      <c r="AH89" s="969">
        <v>0</v>
      </c>
      <c r="AI89" s="125">
        <v>8165.0416110699289</v>
      </c>
      <c r="AJ89" s="969">
        <v>30234.956933632409</v>
      </c>
      <c r="AK89" s="125">
        <v>30234.956933632409</v>
      </c>
      <c r="AL89" s="969">
        <v>660</v>
      </c>
      <c r="AM89" s="969">
        <v>1554</v>
      </c>
      <c r="AN89" s="125">
        <v>2214</v>
      </c>
      <c r="AO89" s="969">
        <v>23702.550171624709</v>
      </c>
      <c r="AP89" s="125">
        <v>23702.550171624709</v>
      </c>
      <c r="AQ89" s="969">
        <v>1652.4107142857142</v>
      </c>
      <c r="AR89" s="969">
        <v>14709.633836890489</v>
      </c>
      <c r="AS89" s="969">
        <v>12247.480392156862</v>
      </c>
      <c r="AT89" s="269">
        <v>7842.1427027027039</v>
      </c>
      <c r="AU89" s="125">
        <v>36451.66764603577</v>
      </c>
      <c r="AV89" s="969">
        <v>11701.258928571428</v>
      </c>
      <c r="AW89" s="125">
        <v>11701.258928571428</v>
      </c>
      <c r="AX89" s="969">
        <v>3240</v>
      </c>
      <c r="AY89" s="969">
        <v>17.5</v>
      </c>
      <c r="AZ89" s="969">
        <v>14431.306349824699</v>
      </c>
      <c r="BA89" s="969">
        <v>10220.34375</v>
      </c>
      <c r="BB89" s="969">
        <v>6157.9266606358242</v>
      </c>
      <c r="BC89" s="125">
        <v>34067.076760460521</v>
      </c>
      <c r="BD89" s="969">
        <v>2298.0038461538461</v>
      </c>
      <c r="BE89" s="125">
        <v>2298.0038461538461</v>
      </c>
      <c r="BF89" s="265">
        <v>1674</v>
      </c>
      <c r="BG89" s="125">
        <v>1674</v>
      </c>
      <c r="BH89" s="269">
        <v>270</v>
      </c>
      <c r="BI89" s="125">
        <v>270</v>
      </c>
      <c r="BJ89" s="969">
        <v>129.00000000000003</v>
      </c>
      <c r="BK89" s="125">
        <v>129.00000000000003</v>
      </c>
      <c r="BL89" s="969">
        <v>846</v>
      </c>
      <c r="BM89" s="125">
        <v>846</v>
      </c>
      <c r="BN89" s="969">
        <v>5813.2698412698428</v>
      </c>
      <c r="BO89" s="125">
        <v>5813.2698412698428</v>
      </c>
      <c r="BP89" s="969">
        <v>22.500000000000028</v>
      </c>
      <c r="BQ89" s="969">
        <v>2148.1153846153848</v>
      </c>
      <c r="BR89" s="265">
        <v>0</v>
      </c>
      <c r="BS89" s="44">
        <v>2170.6153846153848</v>
      </c>
      <c r="BT89" s="269">
        <v>1350</v>
      </c>
      <c r="BU89" s="267">
        <v>645</v>
      </c>
      <c r="BV89" s="61">
        <v>1995</v>
      </c>
      <c r="BW89" s="970">
        <v>7.5</v>
      </c>
      <c r="BX89" s="969">
        <v>1.5</v>
      </c>
      <c r="BY89" s="969">
        <v>1226.3333333333335</v>
      </c>
      <c r="BZ89" s="969">
        <v>218</v>
      </c>
      <c r="CA89" s="125">
        <v>1453.3333333333335</v>
      </c>
      <c r="CB89" s="969">
        <v>3379.5666666666671</v>
      </c>
      <c r="CC89" s="125">
        <v>3379.5666666666671</v>
      </c>
      <c r="CD89" s="969">
        <v>1806</v>
      </c>
      <c r="CE89" s="969">
        <v>6918.2513946966346</v>
      </c>
      <c r="CF89" s="125">
        <v>8724.2513946966355</v>
      </c>
      <c r="CG89" s="969">
        <v>1339.7794117647059</v>
      </c>
      <c r="CH89" s="125">
        <v>1339.7794117647059</v>
      </c>
      <c r="CI89" s="971">
        <v>1440.5267857142858</v>
      </c>
      <c r="CJ89" s="124">
        <v>1440.5267857142858</v>
      </c>
      <c r="CK89" s="269">
        <v>3282</v>
      </c>
      <c r="CL89" s="969">
        <v>7158</v>
      </c>
      <c r="CM89" s="969">
        <v>6968.7371134020641</v>
      </c>
      <c r="CN89" s="969">
        <v>2688.784175642088</v>
      </c>
      <c r="CO89" s="969">
        <v>3330</v>
      </c>
      <c r="CP89" s="969">
        <v>3502.5</v>
      </c>
      <c r="CQ89" s="125">
        <v>26930.021289044154</v>
      </c>
      <c r="CR89" s="969">
        <v>2360.7404761904759</v>
      </c>
      <c r="CS89" s="125">
        <v>2360.7404761904759</v>
      </c>
      <c r="CT89" s="125">
        <v>1163.25</v>
      </c>
      <c r="CU89" s="969">
        <v>1163.25</v>
      </c>
      <c r="CV89" s="125">
        <v>4466.5749999999998</v>
      </c>
      <c r="CW89" s="125">
        <v>4466.5749999999998</v>
      </c>
      <c r="CX89" s="269">
        <v>2688.7071428571426</v>
      </c>
      <c r="CY89" s="125">
        <v>2688.7071428571426</v>
      </c>
      <c r="CZ89" s="969">
        <v>3085.4114737203709</v>
      </c>
      <c r="DA89" s="125">
        <v>3085.4114737203709</v>
      </c>
      <c r="DB89" s="969">
        <v>4062.5003197953311</v>
      </c>
      <c r="DC89" s="969">
        <v>9691.6485829959511</v>
      </c>
      <c r="DD89" s="125">
        <v>13754.148902791283</v>
      </c>
      <c r="DE89" s="969">
        <v>13909.075757575758</v>
      </c>
      <c r="DF89" s="125">
        <v>13909.075757575758</v>
      </c>
      <c r="DG89" s="969">
        <v>3990.9999999999995</v>
      </c>
      <c r="DH89" s="125">
        <v>3990.9999999999995</v>
      </c>
      <c r="DI89" s="969">
        <v>1734</v>
      </c>
      <c r="DJ89" s="125">
        <v>1734</v>
      </c>
      <c r="DK89" s="125">
        <v>2672.0625</v>
      </c>
      <c r="DL89" s="61">
        <v>2672.0625</v>
      </c>
      <c r="DM89" s="970">
        <v>7.5</v>
      </c>
      <c r="DN89" s="969">
        <v>0</v>
      </c>
      <c r="DO89" s="969">
        <v>0</v>
      </c>
      <c r="DP89" s="969">
        <v>9.0000000000000018</v>
      </c>
      <c r="DQ89" s="969">
        <v>7.5</v>
      </c>
      <c r="DR89" s="125">
        <v>24</v>
      </c>
      <c r="DS89" s="969">
        <v>2176.8874612317236</v>
      </c>
      <c r="DT89" s="125">
        <v>2176.8874612317236</v>
      </c>
      <c r="DU89" s="969">
        <v>720</v>
      </c>
      <c r="DV89" s="267">
        <v>0</v>
      </c>
      <c r="DW89" s="61">
        <v>720</v>
      </c>
      <c r="DX89" s="970">
        <v>2187.15</v>
      </c>
      <c r="DY89" s="267">
        <v>29.25</v>
      </c>
      <c r="DZ89" s="61">
        <v>0</v>
      </c>
      <c r="EA89" s="267">
        <v>0</v>
      </c>
      <c r="EB89" s="125">
        <v>2216.4</v>
      </c>
      <c r="EC89" s="127">
        <v>347466.29185022332</v>
      </c>
      <c r="ED89" s="961"/>
      <c r="EE89" s="61"/>
      <c r="EF89" s="61"/>
      <c r="EG89" s="61"/>
      <c r="EH89" s="61"/>
      <c r="EI89" s="61"/>
      <c r="EJ89" s="61"/>
      <c r="EK89" s="61"/>
      <c r="EL89" s="61"/>
      <c r="EM89" s="61"/>
    </row>
    <row r="90" spans="2:143" s="63" customFormat="1" ht="12.95" customHeight="1" x14ac:dyDescent="0.15">
      <c r="B90" s="1732"/>
      <c r="C90" s="972" t="s">
        <v>147</v>
      </c>
      <c r="D90" s="274"/>
      <c r="E90" s="973">
        <v>570</v>
      </c>
      <c r="F90" s="973"/>
      <c r="G90" s="973"/>
      <c r="H90" s="973"/>
      <c r="I90" s="973"/>
      <c r="J90" s="277"/>
      <c r="K90" s="117">
        <v>570</v>
      </c>
      <c r="L90" s="279"/>
      <c r="M90" s="973"/>
      <c r="N90" s="117">
        <v>0</v>
      </c>
      <c r="O90" s="973"/>
      <c r="P90" s="275"/>
      <c r="Q90" s="280">
        <v>0</v>
      </c>
      <c r="R90" s="274"/>
      <c r="S90" s="117">
        <v>0</v>
      </c>
      <c r="T90" s="973"/>
      <c r="U90" s="117">
        <v>0</v>
      </c>
      <c r="V90" s="973"/>
      <c r="W90" s="973"/>
      <c r="X90" s="117">
        <v>0</v>
      </c>
      <c r="Y90" s="973"/>
      <c r="Z90" s="117">
        <v>0</v>
      </c>
      <c r="AA90" s="275"/>
      <c r="AB90" s="117">
        <v>0</v>
      </c>
      <c r="AC90" s="279"/>
      <c r="AD90" s="275">
        <v>300</v>
      </c>
      <c r="AE90" s="280">
        <v>300</v>
      </c>
      <c r="AF90" s="274"/>
      <c r="AG90" s="973"/>
      <c r="AH90" s="973"/>
      <c r="AI90" s="117">
        <v>0</v>
      </c>
      <c r="AJ90" s="973"/>
      <c r="AK90" s="117">
        <v>0</v>
      </c>
      <c r="AL90" s="973"/>
      <c r="AM90" s="973"/>
      <c r="AN90" s="117">
        <v>0</v>
      </c>
      <c r="AO90" s="973"/>
      <c r="AP90" s="117">
        <v>0</v>
      </c>
      <c r="AQ90" s="973"/>
      <c r="AR90" s="973"/>
      <c r="AS90" s="973"/>
      <c r="AT90" s="279"/>
      <c r="AU90" s="117">
        <v>0</v>
      </c>
      <c r="AV90" s="973"/>
      <c r="AW90" s="117">
        <v>0</v>
      </c>
      <c r="AX90" s="973"/>
      <c r="AY90" s="973"/>
      <c r="AZ90" s="973">
        <v>76.490066225165563</v>
      </c>
      <c r="BA90" s="973">
        <v>16.124999999999996</v>
      </c>
      <c r="BB90" s="973"/>
      <c r="BC90" s="117">
        <v>92.615066225165563</v>
      </c>
      <c r="BD90" s="973"/>
      <c r="BE90" s="117">
        <v>0</v>
      </c>
      <c r="BF90" s="275"/>
      <c r="BG90" s="117">
        <v>0</v>
      </c>
      <c r="BH90" s="279"/>
      <c r="BI90" s="117">
        <v>0</v>
      </c>
      <c r="BJ90" s="973"/>
      <c r="BK90" s="117">
        <v>0</v>
      </c>
      <c r="BL90" s="973"/>
      <c r="BM90" s="117">
        <v>0</v>
      </c>
      <c r="BN90" s="973"/>
      <c r="BO90" s="117">
        <v>0</v>
      </c>
      <c r="BP90" s="973"/>
      <c r="BQ90" s="973"/>
      <c r="BR90" s="275"/>
      <c r="BS90" s="117">
        <v>0</v>
      </c>
      <c r="BT90" s="279"/>
      <c r="BU90" s="277">
        <v>150</v>
      </c>
      <c r="BV90" s="119">
        <v>150</v>
      </c>
      <c r="BW90" s="974"/>
      <c r="BX90" s="973"/>
      <c r="BY90" s="973"/>
      <c r="BZ90" s="973"/>
      <c r="CA90" s="117">
        <v>0</v>
      </c>
      <c r="CB90" s="973"/>
      <c r="CC90" s="117">
        <v>0</v>
      </c>
      <c r="CD90" s="973"/>
      <c r="CE90" s="973"/>
      <c r="CF90" s="117">
        <v>0</v>
      </c>
      <c r="CG90" s="973"/>
      <c r="CH90" s="117">
        <v>0</v>
      </c>
      <c r="CI90" s="975"/>
      <c r="CJ90" s="116">
        <v>0</v>
      </c>
      <c r="CK90" s="279"/>
      <c r="CL90" s="973"/>
      <c r="CM90" s="973">
        <v>301.54639175257734</v>
      </c>
      <c r="CN90" s="973"/>
      <c r="CO90" s="973"/>
      <c r="CP90" s="973"/>
      <c r="CQ90" s="117">
        <v>301.54639175257734</v>
      </c>
      <c r="CR90" s="973"/>
      <c r="CS90" s="117">
        <v>0</v>
      </c>
      <c r="CT90" s="117"/>
      <c r="CU90" s="973">
        <v>0</v>
      </c>
      <c r="CV90" s="117"/>
      <c r="CW90" s="117">
        <v>0</v>
      </c>
      <c r="CX90" s="279"/>
      <c r="CY90" s="117">
        <v>0</v>
      </c>
      <c r="CZ90" s="973">
        <v>278.87323943661971</v>
      </c>
      <c r="DA90" s="117">
        <v>278.87323943661971</v>
      </c>
      <c r="DB90" s="973">
        <v>295.62711864406776</v>
      </c>
      <c r="DC90" s="973"/>
      <c r="DD90" s="117">
        <v>295.62711864406776</v>
      </c>
      <c r="DE90" s="973"/>
      <c r="DF90" s="117">
        <v>0</v>
      </c>
      <c r="DG90" s="973"/>
      <c r="DH90" s="117">
        <v>0</v>
      </c>
      <c r="DI90" s="973"/>
      <c r="DJ90" s="117">
        <v>0</v>
      </c>
      <c r="DK90" s="117"/>
      <c r="DL90" s="119">
        <v>0</v>
      </c>
      <c r="DM90" s="974"/>
      <c r="DN90" s="973"/>
      <c r="DO90" s="973"/>
      <c r="DP90" s="973"/>
      <c r="DQ90" s="973"/>
      <c r="DR90" s="117">
        <v>0</v>
      </c>
      <c r="DS90" s="973"/>
      <c r="DT90" s="117">
        <v>0</v>
      </c>
      <c r="DU90" s="973"/>
      <c r="DV90" s="277"/>
      <c r="DW90" s="119">
        <v>0</v>
      </c>
      <c r="DX90" s="974"/>
      <c r="DY90" s="277"/>
      <c r="DZ90" s="119"/>
      <c r="EA90" s="277"/>
      <c r="EB90" s="117">
        <v>0</v>
      </c>
      <c r="EC90" s="120">
        <v>1988.6618160584308</v>
      </c>
      <c r="ED90" s="961"/>
      <c r="EE90" s="61"/>
      <c r="EF90" s="61"/>
      <c r="EG90" s="61"/>
      <c r="EH90" s="61"/>
      <c r="EI90" s="61"/>
      <c r="EJ90" s="61"/>
      <c r="EK90" s="61"/>
      <c r="EL90" s="61"/>
      <c r="EM90" s="61"/>
    </row>
    <row r="91" spans="2:143" s="63" customFormat="1" ht="12.95" customHeight="1" x14ac:dyDescent="0.15">
      <c r="B91" s="1732"/>
      <c r="C91" s="962" t="s">
        <v>148</v>
      </c>
      <c r="D91" s="160"/>
      <c r="E91" s="161"/>
      <c r="F91" s="161"/>
      <c r="G91" s="161">
        <v>300</v>
      </c>
      <c r="H91" s="161"/>
      <c r="I91" s="161"/>
      <c r="J91" s="199"/>
      <c r="K91" s="98">
        <v>300</v>
      </c>
      <c r="L91" s="216">
        <v>157.5</v>
      </c>
      <c r="M91" s="161"/>
      <c r="N91" s="98">
        <v>157.5</v>
      </c>
      <c r="O91" s="161">
        <v>209.99999999999997</v>
      </c>
      <c r="P91" s="179"/>
      <c r="Q91" s="226">
        <v>209.99999999999997</v>
      </c>
      <c r="R91" s="160"/>
      <c r="S91" s="98">
        <v>0</v>
      </c>
      <c r="T91" s="161"/>
      <c r="U91" s="98">
        <v>0</v>
      </c>
      <c r="V91" s="161">
        <v>870</v>
      </c>
      <c r="W91" s="161"/>
      <c r="X91" s="98">
        <v>870</v>
      </c>
      <c r="Y91" s="161"/>
      <c r="Z91" s="98">
        <v>0</v>
      </c>
      <c r="AA91" s="179">
        <v>7350</v>
      </c>
      <c r="AB91" s="98">
        <v>7350</v>
      </c>
      <c r="AC91" s="216"/>
      <c r="AD91" s="179">
        <v>1086</v>
      </c>
      <c r="AE91" s="226">
        <v>1086</v>
      </c>
      <c r="AF91" s="160">
        <v>5479.7441314553998</v>
      </c>
      <c r="AG91" s="161">
        <v>108.68421052631578</v>
      </c>
      <c r="AH91" s="161"/>
      <c r="AI91" s="98">
        <v>5588.4283419817157</v>
      </c>
      <c r="AJ91" s="161"/>
      <c r="AK91" s="98">
        <v>0</v>
      </c>
      <c r="AL91" s="161">
        <v>600</v>
      </c>
      <c r="AM91" s="161">
        <v>1170</v>
      </c>
      <c r="AN91" s="98">
        <v>1770</v>
      </c>
      <c r="AO91" s="161"/>
      <c r="AP91" s="98">
        <v>0</v>
      </c>
      <c r="AQ91" s="161"/>
      <c r="AR91" s="161">
        <v>2609.3840653728298</v>
      </c>
      <c r="AS91" s="161">
        <v>3785.0980392156862</v>
      </c>
      <c r="AT91" s="216"/>
      <c r="AU91" s="98">
        <v>6394.4821045885164</v>
      </c>
      <c r="AV91" s="161">
        <v>3460.829081632653</v>
      </c>
      <c r="AW91" s="98">
        <v>3460.829081632653</v>
      </c>
      <c r="AX91" s="161">
        <v>3240</v>
      </c>
      <c r="AY91" s="161"/>
      <c r="AZ91" s="161">
        <v>4199.3927541877674</v>
      </c>
      <c r="BA91" s="161">
        <v>461.25</v>
      </c>
      <c r="BB91" s="161"/>
      <c r="BC91" s="98">
        <v>7900.6427541877674</v>
      </c>
      <c r="BD91" s="161">
        <v>743.07692307692309</v>
      </c>
      <c r="BE91" s="98">
        <v>743.07692307692309</v>
      </c>
      <c r="BF91" s="179"/>
      <c r="BG91" s="98">
        <v>0</v>
      </c>
      <c r="BH91" s="216"/>
      <c r="BI91" s="98">
        <v>0</v>
      </c>
      <c r="BJ91" s="161"/>
      <c r="BK91" s="98">
        <v>0</v>
      </c>
      <c r="BL91" s="161">
        <v>480</v>
      </c>
      <c r="BM91" s="98">
        <v>480</v>
      </c>
      <c r="BN91" s="161">
        <v>5184.9365079365089</v>
      </c>
      <c r="BO91" s="98">
        <v>5184.9365079365089</v>
      </c>
      <c r="BP91" s="161"/>
      <c r="BQ91" s="161"/>
      <c r="BR91" s="179"/>
      <c r="BS91" s="98">
        <v>0</v>
      </c>
      <c r="BT91" s="216"/>
      <c r="BU91" s="199">
        <v>225</v>
      </c>
      <c r="BV91" s="100">
        <v>225</v>
      </c>
      <c r="BW91" s="963"/>
      <c r="BX91" s="161"/>
      <c r="BY91" s="161"/>
      <c r="BZ91" s="161"/>
      <c r="CA91" s="98">
        <v>0</v>
      </c>
      <c r="CB91" s="161"/>
      <c r="CC91" s="98">
        <v>0</v>
      </c>
      <c r="CD91" s="161">
        <v>862.5</v>
      </c>
      <c r="CE91" s="161">
        <v>552.82467532467535</v>
      </c>
      <c r="CF91" s="98">
        <v>1415.3246753246754</v>
      </c>
      <c r="CG91" s="161"/>
      <c r="CH91" s="98">
        <v>0</v>
      </c>
      <c r="CI91" s="964">
        <v>607.50000000000011</v>
      </c>
      <c r="CJ91" s="97">
        <v>607.50000000000011</v>
      </c>
      <c r="CK91" s="216">
        <v>1180.5</v>
      </c>
      <c r="CL91" s="161">
        <v>390</v>
      </c>
      <c r="CM91" s="161">
        <v>821.71391752577313</v>
      </c>
      <c r="CN91" s="161">
        <v>640.14084507042253</v>
      </c>
      <c r="CO91" s="161">
        <v>3255</v>
      </c>
      <c r="CP91" s="161">
        <v>3446.25</v>
      </c>
      <c r="CQ91" s="98">
        <v>9733.6047625961946</v>
      </c>
      <c r="CR91" s="161"/>
      <c r="CS91" s="98">
        <v>0</v>
      </c>
      <c r="CT91" s="98"/>
      <c r="CU91" s="161">
        <v>0</v>
      </c>
      <c r="CV91" s="98"/>
      <c r="CW91" s="98">
        <v>0</v>
      </c>
      <c r="CX91" s="216"/>
      <c r="CY91" s="98">
        <v>0</v>
      </c>
      <c r="CZ91" s="161"/>
      <c r="DA91" s="98">
        <v>0</v>
      </c>
      <c r="DB91" s="161"/>
      <c r="DC91" s="161">
        <v>2068.8210526315788</v>
      </c>
      <c r="DD91" s="98">
        <v>2068.8210526315788</v>
      </c>
      <c r="DE91" s="161">
        <v>3334.6875</v>
      </c>
      <c r="DF91" s="98">
        <v>3334.6875</v>
      </c>
      <c r="DG91" s="161">
        <v>870.5</v>
      </c>
      <c r="DH91" s="98">
        <v>870.5</v>
      </c>
      <c r="DI91" s="161"/>
      <c r="DJ91" s="98">
        <v>0</v>
      </c>
      <c r="DK91" s="98"/>
      <c r="DL91" s="100">
        <v>0</v>
      </c>
      <c r="DM91" s="963"/>
      <c r="DN91" s="161"/>
      <c r="DO91" s="161"/>
      <c r="DP91" s="161"/>
      <c r="DQ91" s="161"/>
      <c r="DR91" s="98">
        <v>0</v>
      </c>
      <c r="DS91" s="161"/>
      <c r="DT91" s="98">
        <v>0</v>
      </c>
      <c r="DU91" s="161"/>
      <c r="DV91" s="199"/>
      <c r="DW91" s="100">
        <v>0</v>
      </c>
      <c r="DX91" s="963"/>
      <c r="DY91" s="199"/>
      <c r="DZ91" s="100"/>
      <c r="EA91" s="199"/>
      <c r="EB91" s="98">
        <v>0</v>
      </c>
      <c r="EC91" s="101">
        <v>59751.333703956545</v>
      </c>
      <c r="ED91" s="961"/>
      <c r="EE91" s="61"/>
      <c r="EF91" s="61"/>
      <c r="EG91" s="61"/>
      <c r="EH91" s="61"/>
      <c r="EI91" s="61"/>
      <c r="EJ91" s="61"/>
      <c r="EK91" s="61"/>
      <c r="EL91" s="61"/>
      <c r="EM91" s="61"/>
    </row>
    <row r="92" spans="2:143" s="63" customFormat="1" ht="12.95" customHeight="1" x14ac:dyDescent="0.15">
      <c r="B92" s="1732"/>
      <c r="C92" s="962" t="s">
        <v>149</v>
      </c>
      <c r="D92" s="160"/>
      <c r="E92" s="161">
        <v>1170</v>
      </c>
      <c r="F92" s="161"/>
      <c r="G92" s="161"/>
      <c r="H92" s="161"/>
      <c r="I92" s="161"/>
      <c r="J92" s="199"/>
      <c r="K92" s="98">
        <v>1170</v>
      </c>
      <c r="L92" s="216">
        <v>321.42857142857144</v>
      </c>
      <c r="M92" s="161"/>
      <c r="N92" s="98">
        <v>321.42857142857144</v>
      </c>
      <c r="O92" s="161"/>
      <c r="P92" s="179"/>
      <c r="Q92" s="226">
        <v>0</v>
      </c>
      <c r="R92" s="160"/>
      <c r="S92" s="98">
        <v>0</v>
      </c>
      <c r="T92" s="161">
        <v>391.48351648351655</v>
      </c>
      <c r="U92" s="98">
        <v>391.48351648351655</v>
      </c>
      <c r="V92" s="161">
        <v>315</v>
      </c>
      <c r="W92" s="161"/>
      <c r="X92" s="98">
        <v>315</v>
      </c>
      <c r="Y92" s="161">
        <v>400</v>
      </c>
      <c r="Z92" s="98">
        <v>400</v>
      </c>
      <c r="AA92" s="179">
        <v>1200</v>
      </c>
      <c r="AB92" s="98">
        <v>1200</v>
      </c>
      <c r="AC92" s="216"/>
      <c r="AD92" s="179"/>
      <c r="AE92" s="226">
        <v>0</v>
      </c>
      <c r="AF92" s="160"/>
      <c r="AG92" s="161"/>
      <c r="AH92" s="161"/>
      <c r="AI92" s="98">
        <v>0</v>
      </c>
      <c r="AJ92" s="161"/>
      <c r="AK92" s="98">
        <v>0</v>
      </c>
      <c r="AL92" s="161"/>
      <c r="AM92" s="161"/>
      <c r="AN92" s="98">
        <v>0</v>
      </c>
      <c r="AO92" s="161">
        <v>319.56521739130432</v>
      </c>
      <c r="AP92" s="98">
        <v>319.56521739130432</v>
      </c>
      <c r="AQ92" s="161"/>
      <c r="AR92" s="161">
        <v>265.51578947368421</v>
      </c>
      <c r="AS92" s="161"/>
      <c r="AT92" s="216">
        <v>4379.9156756756765</v>
      </c>
      <c r="AU92" s="98">
        <v>4645.4314651493605</v>
      </c>
      <c r="AV92" s="161">
        <v>243.17602040816325</v>
      </c>
      <c r="AW92" s="98">
        <v>243.17602040816325</v>
      </c>
      <c r="AX92" s="161"/>
      <c r="AY92" s="161"/>
      <c r="AZ92" s="161">
        <v>3363.8449552006236</v>
      </c>
      <c r="BA92" s="161">
        <v>967.49999999999977</v>
      </c>
      <c r="BB92" s="161">
        <v>3743.3882140087881</v>
      </c>
      <c r="BC92" s="98">
        <v>8074.7331692094112</v>
      </c>
      <c r="BD92" s="161">
        <v>165</v>
      </c>
      <c r="BE92" s="98">
        <v>165</v>
      </c>
      <c r="BF92" s="179">
        <v>960</v>
      </c>
      <c r="BG92" s="98">
        <v>960</v>
      </c>
      <c r="BH92" s="216"/>
      <c r="BI92" s="98">
        <v>0</v>
      </c>
      <c r="BJ92" s="161"/>
      <c r="BK92" s="98">
        <v>0</v>
      </c>
      <c r="BL92" s="161"/>
      <c r="BM92" s="98">
        <v>0</v>
      </c>
      <c r="BN92" s="161"/>
      <c r="BO92" s="98">
        <v>0</v>
      </c>
      <c r="BP92" s="161"/>
      <c r="BQ92" s="161"/>
      <c r="BR92" s="179"/>
      <c r="BS92" s="98">
        <v>0</v>
      </c>
      <c r="BT92" s="216"/>
      <c r="BU92" s="199"/>
      <c r="BV92" s="100">
        <v>0</v>
      </c>
      <c r="BW92" s="963"/>
      <c r="BX92" s="161"/>
      <c r="BY92" s="161"/>
      <c r="BZ92" s="161"/>
      <c r="CA92" s="98">
        <v>0</v>
      </c>
      <c r="CB92" s="161"/>
      <c r="CC92" s="98">
        <v>0</v>
      </c>
      <c r="CD92" s="161"/>
      <c r="CE92" s="161">
        <v>2808.0743034055727</v>
      </c>
      <c r="CF92" s="98">
        <v>2808.0743034055727</v>
      </c>
      <c r="CG92" s="161"/>
      <c r="CH92" s="98">
        <v>0</v>
      </c>
      <c r="CI92" s="964">
        <v>10.5</v>
      </c>
      <c r="CJ92" s="97">
        <v>10.5</v>
      </c>
      <c r="CK92" s="216"/>
      <c r="CL92" s="161"/>
      <c r="CM92" s="161"/>
      <c r="CN92" s="161"/>
      <c r="CO92" s="161"/>
      <c r="CP92" s="161"/>
      <c r="CQ92" s="98">
        <v>0</v>
      </c>
      <c r="CR92" s="161">
        <v>1834.8571428571427</v>
      </c>
      <c r="CS92" s="98">
        <v>1834.8571428571427</v>
      </c>
      <c r="CT92" s="98">
        <v>660</v>
      </c>
      <c r="CU92" s="161">
        <v>660</v>
      </c>
      <c r="CV92" s="98">
        <v>3885</v>
      </c>
      <c r="CW92" s="98">
        <v>3885</v>
      </c>
      <c r="CX92" s="216">
        <v>2250.5357142857142</v>
      </c>
      <c r="CY92" s="98">
        <v>2250.5357142857142</v>
      </c>
      <c r="CZ92" s="161"/>
      <c r="DA92" s="98">
        <v>0</v>
      </c>
      <c r="DB92" s="161"/>
      <c r="DC92" s="161">
        <v>5057.4979757085021</v>
      </c>
      <c r="DD92" s="98">
        <v>5057.4979757085021</v>
      </c>
      <c r="DE92" s="161">
        <v>7161.471590909091</v>
      </c>
      <c r="DF92" s="98">
        <v>7161.471590909091</v>
      </c>
      <c r="DG92" s="161">
        <v>1923.75</v>
      </c>
      <c r="DH92" s="98">
        <v>1923.75</v>
      </c>
      <c r="DI92" s="161"/>
      <c r="DJ92" s="98">
        <v>0</v>
      </c>
      <c r="DK92" s="98">
        <v>152.21590909090909</v>
      </c>
      <c r="DL92" s="100">
        <v>152.21590909090909</v>
      </c>
      <c r="DM92" s="963"/>
      <c r="DN92" s="161"/>
      <c r="DO92" s="161"/>
      <c r="DP92" s="161"/>
      <c r="DQ92" s="161"/>
      <c r="DR92" s="98">
        <v>0</v>
      </c>
      <c r="DS92" s="161">
        <v>1060.4009747452369</v>
      </c>
      <c r="DT92" s="98">
        <v>1060.4009747452369</v>
      </c>
      <c r="DU92" s="161"/>
      <c r="DV92" s="199"/>
      <c r="DW92" s="100">
        <v>0</v>
      </c>
      <c r="DX92" s="963"/>
      <c r="DY92" s="199"/>
      <c r="DZ92" s="100"/>
      <c r="EA92" s="199"/>
      <c r="EB92" s="98">
        <v>0</v>
      </c>
      <c r="EC92" s="101">
        <v>45010.121571072494</v>
      </c>
      <c r="ED92" s="961"/>
      <c r="EE92" s="61"/>
      <c r="EF92" s="61"/>
      <c r="EG92" s="61"/>
      <c r="EH92" s="61"/>
      <c r="EI92" s="61"/>
      <c r="EJ92" s="61"/>
      <c r="EK92" s="61"/>
      <c r="EL92" s="61"/>
      <c r="EM92" s="61"/>
    </row>
    <row r="93" spans="2:143" s="63" customFormat="1" ht="12.95" customHeight="1" x14ac:dyDescent="0.15">
      <c r="B93" s="1732"/>
      <c r="C93" s="962" t="s">
        <v>150</v>
      </c>
      <c r="D93" s="160"/>
      <c r="E93" s="161"/>
      <c r="F93" s="161">
        <v>128.57142857142856</v>
      </c>
      <c r="G93" s="161"/>
      <c r="H93" s="161"/>
      <c r="I93" s="161"/>
      <c r="J93" s="199"/>
      <c r="K93" s="98">
        <v>128.57142857142856</v>
      </c>
      <c r="L93" s="216"/>
      <c r="M93" s="161"/>
      <c r="N93" s="98">
        <v>0</v>
      </c>
      <c r="O93" s="161"/>
      <c r="P93" s="179">
        <v>7.6562500000000009</v>
      </c>
      <c r="Q93" s="226">
        <v>7.6562500000000009</v>
      </c>
      <c r="R93" s="160"/>
      <c r="S93" s="98">
        <v>0</v>
      </c>
      <c r="T93" s="161"/>
      <c r="U93" s="98">
        <v>0</v>
      </c>
      <c r="V93" s="161"/>
      <c r="W93" s="161"/>
      <c r="X93" s="98">
        <v>0</v>
      </c>
      <c r="Y93" s="161"/>
      <c r="Z93" s="98">
        <v>0</v>
      </c>
      <c r="AA93" s="179"/>
      <c r="AB93" s="98">
        <v>0</v>
      </c>
      <c r="AC93" s="216"/>
      <c r="AD93" s="179">
        <v>2362.5</v>
      </c>
      <c r="AE93" s="226">
        <v>2362.5</v>
      </c>
      <c r="AF93" s="160"/>
      <c r="AG93" s="161"/>
      <c r="AH93" s="161"/>
      <c r="AI93" s="98">
        <v>0</v>
      </c>
      <c r="AJ93" s="161"/>
      <c r="AK93" s="98">
        <v>0</v>
      </c>
      <c r="AL93" s="161"/>
      <c r="AM93" s="161"/>
      <c r="AN93" s="98">
        <v>0</v>
      </c>
      <c r="AO93" s="161"/>
      <c r="AP93" s="98">
        <v>0</v>
      </c>
      <c r="AQ93" s="161"/>
      <c r="AR93" s="161">
        <v>2374.2571259609699</v>
      </c>
      <c r="AS93" s="161">
        <v>4450</v>
      </c>
      <c r="AT93" s="216"/>
      <c r="AU93" s="98">
        <v>6824.2571259609704</v>
      </c>
      <c r="AV93" s="161"/>
      <c r="AW93" s="98">
        <v>0</v>
      </c>
      <c r="AX93" s="161"/>
      <c r="AY93" s="161"/>
      <c r="AZ93" s="161">
        <v>776.55239579275417</v>
      </c>
      <c r="BA93" s="161">
        <v>5208.75</v>
      </c>
      <c r="BB93" s="161">
        <v>332.8767123287671</v>
      </c>
      <c r="BC93" s="98">
        <v>6318.1791081215215</v>
      </c>
      <c r="BD93" s="161">
        <v>345</v>
      </c>
      <c r="BE93" s="98">
        <v>345</v>
      </c>
      <c r="BF93" s="179">
        <v>120</v>
      </c>
      <c r="BG93" s="98">
        <v>120</v>
      </c>
      <c r="BH93" s="216"/>
      <c r="BI93" s="98">
        <v>0</v>
      </c>
      <c r="BJ93" s="161"/>
      <c r="BK93" s="98">
        <v>0</v>
      </c>
      <c r="BL93" s="161"/>
      <c r="BM93" s="98">
        <v>0</v>
      </c>
      <c r="BN93" s="161"/>
      <c r="BO93" s="98">
        <v>0</v>
      </c>
      <c r="BP93" s="161"/>
      <c r="BQ93" s="161">
        <v>792.69230769230762</v>
      </c>
      <c r="BR93" s="179"/>
      <c r="BS93" s="98">
        <v>792.69230769230762</v>
      </c>
      <c r="BT93" s="216"/>
      <c r="BU93" s="199"/>
      <c r="BV93" s="100">
        <v>0</v>
      </c>
      <c r="BW93" s="963"/>
      <c r="BX93" s="161"/>
      <c r="BY93" s="161"/>
      <c r="BZ93" s="161"/>
      <c r="CA93" s="98">
        <v>0</v>
      </c>
      <c r="CB93" s="161"/>
      <c r="CC93" s="98">
        <v>0</v>
      </c>
      <c r="CD93" s="161"/>
      <c r="CE93" s="161">
        <v>1573.5267857142858</v>
      </c>
      <c r="CF93" s="98">
        <v>1573.5267857142858</v>
      </c>
      <c r="CG93" s="161">
        <v>366.66666666666663</v>
      </c>
      <c r="CH93" s="98">
        <v>366.66666666666663</v>
      </c>
      <c r="CI93" s="964"/>
      <c r="CJ93" s="97">
        <v>0</v>
      </c>
      <c r="CK93" s="216"/>
      <c r="CL93" s="161"/>
      <c r="CM93" s="161">
        <v>316.62371134020617</v>
      </c>
      <c r="CN93" s="161"/>
      <c r="CO93" s="161"/>
      <c r="CP93" s="161"/>
      <c r="CQ93" s="98">
        <v>316.62371134020617</v>
      </c>
      <c r="CR93" s="161"/>
      <c r="CS93" s="98">
        <v>0</v>
      </c>
      <c r="CT93" s="98"/>
      <c r="CU93" s="161">
        <v>0</v>
      </c>
      <c r="CV93" s="98">
        <v>330</v>
      </c>
      <c r="CW93" s="98">
        <v>330</v>
      </c>
      <c r="CX93" s="216"/>
      <c r="CY93" s="98">
        <v>0</v>
      </c>
      <c r="CZ93" s="161"/>
      <c r="DA93" s="98">
        <v>0</v>
      </c>
      <c r="DB93" s="161"/>
      <c r="DC93" s="161"/>
      <c r="DD93" s="98">
        <v>0</v>
      </c>
      <c r="DE93" s="161">
        <v>911.24999999999989</v>
      </c>
      <c r="DF93" s="98">
        <v>911.24999999999989</v>
      </c>
      <c r="DG93" s="161">
        <v>212.14285714285711</v>
      </c>
      <c r="DH93" s="98">
        <v>212.14285714285711</v>
      </c>
      <c r="DI93" s="161">
        <v>660</v>
      </c>
      <c r="DJ93" s="98">
        <v>660</v>
      </c>
      <c r="DK93" s="98"/>
      <c r="DL93" s="100">
        <v>0</v>
      </c>
      <c r="DM93" s="963"/>
      <c r="DN93" s="161"/>
      <c r="DO93" s="161"/>
      <c r="DP93" s="161"/>
      <c r="DQ93" s="161"/>
      <c r="DR93" s="98">
        <v>0</v>
      </c>
      <c r="DS93" s="161"/>
      <c r="DT93" s="98">
        <v>0</v>
      </c>
      <c r="DU93" s="161"/>
      <c r="DV93" s="199"/>
      <c r="DW93" s="100">
        <v>0</v>
      </c>
      <c r="DX93" s="963">
        <v>180</v>
      </c>
      <c r="DY93" s="199"/>
      <c r="DZ93" s="100"/>
      <c r="EA93" s="199"/>
      <c r="EB93" s="98">
        <v>180</v>
      </c>
      <c r="EC93" s="101">
        <v>21449.066241210247</v>
      </c>
      <c r="ED93" s="961"/>
      <c r="EE93" s="61"/>
      <c r="EF93" s="61"/>
      <c r="EG93" s="61"/>
      <c r="EH93" s="61"/>
      <c r="EI93" s="61"/>
      <c r="EJ93" s="61"/>
      <c r="EK93" s="61"/>
      <c r="EL93" s="61"/>
      <c r="EM93" s="61"/>
    </row>
    <row r="94" spans="2:143" s="63" customFormat="1" ht="12.95" customHeight="1" x14ac:dyDescent="0.15">
      <c r="B94" s="1732"/>
      <c r="C94" s="962" t="s">
        <v>151</v>
      </c>
      <c r="D94" s="160"/>
      <c r="E94" s="161"/>
      <c r="F94" s="161"/>
      <c r="G94" s="161"/>
      <c r="H94" s="161"/>
      <c r="I94" s="161"/>
      <c r="J94" s="199"/>
      <c r="K94" s="98">
        <v>0</v>
      </c>
      <c r="L94" s="216"/>
      <c r="M94" s="161"/>
      <c r="N94" s="98">
        <v>0</v>
      </c>
      <c r="O94" s="161"/>
      <c r="P94" s="179"/>
      <c r="Q94" s="226">
        <v>0</v>
      </c>
      <c r="R94" s="160"/>
      <c r="S94" s="98">
        <v>0</v>
      </c>
      <c r="T94" s="161"/>
      <c r="U94" s="98">
        <v>0</v>
      </c>
      <c r="V94" s="161"/>
      <c r="W94" s="161"/>
      <c r="X94" s="98">
        <v>0</v>
      </c>
      <c r="Y94" s="161"/>
      <c r="Z94" s="98">
        <v>0</v>
      </c>
      <c r="AA94" s="179"/>
      <c r="AB94" s="98">
        <v>0</v>
      </c>
      <c r="AC94" s="216"/>
      <c r="AD94" s="179"/>
      <c r="AE94" s="226">
        <v>0</v>
      </c>
      <c r="AF94" s="160"/>
      <c r="AG94" s="161"/>
      <c r="AH94" s="161"/>
      <c r="AI94" s="98">
        <v>0</v>
      </c>
      <c r="AJ94" s="161"/>
      <c r="AK94" s="98">
        <v>0</v>
      </c>
      <c r="AL94" s="161"/>
      <c r="AM94" s="161"/>
      <c r="AN94" s="98">
        <v>0</v>
      </c>
      <c r="AO94" s="161"/>
      <c r="AP94" s="98">
        <v>0</v>
      </c>
      <c r="AQ94" s="161"/>
      <c r="AR94" s="161"/>
      <c r="AS94" s="161"/>
      <c r="AT94" s="216"/>
      <c r="AU94" s="98">
        <v>0</v>
      </c>
      <c r="AV94" s="161"/>
      <c r="AW94" s="98">
        <v>0</v>
      </c>
      <c r="AX94" s="161"/>
      <c r="AY94" s="161"/>
      <c r="AZ94" s="161"/>
      <c r="BA94" s="161"/>
      <c r="BB94" s="161"/>
      <c r="BC94" s="98">
        <v>0</v>
      </c>
      <c r="BD94" s="161"/>
      <c r="BE94" s="98">
        <v>0</v>
      </c>
      <c r="BF94" s="179"/>
      <c r="BG94" s="98">
        <v>0</v>
      </c>
      <c r="BH94" s="216"/>
      <c r="BI94" s="98">
        <v>0</v>
      </c>
      <c r="BJ94" s="161"/>
      <c r="BK94" s="98">
        <v>0</v>
      </c>
      <c r="BL94" s="161"/>
      <c r="BM94" s="98">
        <v>0</v>
      </c>
      <c r="BN94" s="161"/>
      <c r="BO94" s="98">
        <v>0</v>
      </c>
      <c r="BP94" s="161"/>
      <c r="BQ94" s="161"/>
      <c r="BR94" s="179"/>
      <c r="BS94" s="98">
        <v>0</v>
      </c>
      <c r="BT94" s="216"/>
      <c r="BU94" s="199"/>
      <c r="BV94" s="100">
        <v>0</v>
      </c>
      <c r="BW94" s="963"/>
      <c r="BX94" s="161"/>
      <c r="BY94" s="161"/>
      <c r="BZ94" s="161"/>
      <c r="CA94" s="98">
        <v>0</v>
      </c>
      <c r="CB94" s="161"/>
      <c r="CC94" s="98">
        <v>0</v>
      </c>
      <c r="CD94" s="161"/>
      <c r="CE94" s="161"/>
      <c r="CF94" s="98">
        <v>0</v>
      </c>
      <c r="CG94" s="161"/>
      <c r="CH94" s="98">
        <v>0</v>
      </c>
      <c r="CI94" s="964">
        <v>45.000000000000007</v>
      </c>
      <c r="CJ94" s="97">
        <v>45.000000000000007</v>
      </c>
      <c r="CK94" s="216"/>
      <c r="CL94" s="161"/>
      <c r="CM94" s="161"/>
      <c r="CN94" s="161"/>
      <c r="CO94" s="161"/>
      <c r="CP94" s="161"/>
      <c r="CQ94" s="98">
        <v>0</v>
      </c>
      <c r="CR94" s="161"/>
      <c r="CS94" s="98">
        <v>0</v>
      </c>
      <c r="CT94" s="98"/>
      <c r="CU94" s="161">
        <v>0</v>
      </c>
      <c r="CV94" s="98"/>
      <c r="CW94" s="98">
        <v>0</v>
      </c>
      <c r="CX94" s="216"/>
      <c r="CY94" s="98">
        <v>0</v>
      </c>
      <c r="CZ94" s="161"/>
      <c r="DA94" s="98">
        <v>0</v>
      </c>
      <c r="DB94" s="161"/>
      <c r="DC94" s="161"/>
      <c r="DD94" s="98">
        <v>0</v>
      </c>
      <c r="DE94" s="161"/>
      <c r="DF94" s="98">
        <v>0</v>
      </c>
      <c r="DG94" s="161"/>
      <c r="DH94" s="98">
        <v>0</v>
      </c>
      <c r="DI94" s="161"/>
      <c r="DJ94" s="98">
        <v>0</v>
      </c>
      <c r="DK94" s="98"/>
      <c r="DL94" s="100">
        <v>0</v>
      </c>
      <c r="DM94" s="963"/>
      <c r="DN94" s="161"/>
      <c r="DO94" s="161"/>
      <c r="DP94" s="161"/>
      <c r="DQ94" s="161"/>
      <c r="DR94" s="98">
        <v>0</v>
      </c>
      <c r="DS94" s="161"/>
      <c r="DT94" s="98">
        <v>0</v>
      </c>
      <c r="DU94" s="161"/>
      <c r="DV94" s="199"/>
      <c r="DW94" s="100">
        <v>0</v>
      </c>
      <c r="DX94" s="963"/>
      <c r="DY94" s="199"/>
      <c r="DZ94" s="100"/>
      <c r="EA94" s="199"/>
      <c r="EB94" s="98">
        <v>0</v>
      </c>
      <c r="EC94" s="101">
        <v>45.000000000000007</v>
      </c>
      <c r="ED94" s="961"/>
      <c r="EE94" s="61"/>
      <c r="EF94" s="61"/>
      <c r="EG94" s="61"/>
      <c r="EH94" s="61"/>
      <c r="EI94" s="61"/>
      <c r="EJ94" s="61"/>
      <c r="EK94" s="61"/>
      <c r="EL94" s="61"/>
      <c r="EM94" s="61"/>
    </row>
    <row r="95" spans="2:143" s="63" customFormat="1" ht="12.95" customHeight="1" x14ac:dyDescent="0.15">
      <c r="B95" s="1732"/>
      <c r="C95" s="962" t="s">
        <v>152</v>
      </c>
      <c r="D95" s="160">
        <v>181.25</v>
      </c>
      <c r="E95" s="161">
        <v>1377</v>
      </c>
      <c r="F95" s="161">
        <v>214.28571428571428</v>
      </c>
      <c r="G95" s="161">
        <v>3612</v>
      </c>
      <c r="H95" s="161">
        <v>96.72</v>
      </c>
      <c r="I95" s="161">
        <v>105.43388429752066</v>
      </c>
      <c r="J95" s="199">
        <v>45</v>
      </c>
      <c r="K95" s="98">
        <v>5631.6895985832343</v>
      </c>
      <c r="L95" s="216">
        <v>301.01720647773283</v>
      </c>
      <c r="M95" s="161"/>
      <c r="N95" s="98">
        <v>301.01720647773283</v>
      </c>
      <c r="O95" s="161">
        <v>1163.8782051282049</v>
      </c>
      <c r="P95" s="179"/>
      <c r="Q95" s="226">
        <v>1163.8782051282049</v>
      </c>
      <c r="R95" s="160">
        <v>538.23529411764707</v>
      </c>
      <c r="S95" s="98">
        <v>538.23529411764707</v>
      </c>
      <c r="T95" s="161">
        <v>198.75000000000003</v>
      </c>
      <c r="U95" s="98">
        <v>198.75000000000003</v>
      </c>
      <c r="V95" s="161">
        <v>270</v>
      </c>
      <c r="W95" s="161">
        <v>464.1</v>
      </c>
      <c r="X95" s="98">
        <v>734.1</v>
      </c>
      <c r="Y95" s="161">
        <v>80</v>
      </c>
      <c r="Z95" s="98">
        <v>80</v>
      </c>
      <c r="AA95" s="179">
        <v>645</v>
      </c>
      <c r="AB95" s="98">
        <v>645</v>
      </c>
      <c r="AC95" s="216"/>
      <c r="AD95" s="179">
        <v>862.5</v>
      </c>
      <c r="AE95" s="226">
        <v>862.5</v>
      </c>
      <c r="AF95" s="160">
        <v>129.33333333333334</v>
      </c>
      <c r="AG95" s="161">
        <v>788.84210526315792</v>
      </c>
      <c r="AH95" s="161"/>
      <c r="AI95" s="98">
        <v>918.17543859649129</v>
      </c>
      <c r="AJ95" s="161">
        <v>904.77735849056637</v>
      </c>
      <c r="AK95" s="98">
        <v>904.77735849056637</v>
      </c>
      <c r="AL95" s="161">
        <v>60</v>
      </c>
      <c r="AM95" s="161">
        <v>384</v>
      </c>
      <c r="AN95" s="98">
        <v>444</v>
      </c>
      <c r="AO95" s="161">
        <v>1408.1391304347826</v>
      </c>
      <c r="AP95" s="98">
        <v>1408.1391304347826</v>
      </c>
      <c r="AQ95" s="161">
        <v>771.42857142857133</v>
      </c>
      <c r="AR95" s="161">
        <v>3540.82456453954</v>
      </c>
      <c r="AS95" s="161"/>
      <c r="AT95" s="216">
        <v>2736.8270270270273</v>
      </c>
      <c r="AU95" s="98">
        <v>7049.0801629951384</v>
      </c>
      <c r="AV95" s="161">
        <v>4716.041135204081</v>
      </c>
      <c r="AW95" s="98">
        <v>4716.041135204081</v>
      </c>
      <c r="AX95" s="161"/>
      <c r="AY95" s="161"/>
      <c r="AZ95" s="161">
        <v>1753.8733930658357</v>
      </c>
      <c r="BA95" s="161">
        <v>846.56249999999989</v>
      </c>
      <c r="BB95" s="161">
        <v>1307.407340398036</v>
      </c>
      <c r="BC95" s="98">
        <v>3907.8432334638715</v>
      </c>
      <c r="BD95" s="161">
        <v>777.5</v>
      </c>
      <c r="BE95" s="98">
        <v>777.5</v>
      </c>
      <c r="BF95" s="179">
        <v>30</v>
      </c>
      <c r="BG95" s="98">
        <v>30</v>
      </c>
      <c r="BH95" s="216">
        <v>270</v>
      </c>
      <c r="BI95" s="98">
        <v>270</v>
      </c>
      <c r="BJ95" s="161">
        <v>45</v>
      </c>
      <c r="BK95" s="98">
        <v>45</v>
      </c>
      <c r="BL95" s="161">
        <v>90</v>
      </c>
      <c r="BM95" s="98">
        <v>90</v>
      </c>
      <c r="BN95" s="161">
        <v>628.33333333333348</v>
      </c>
      <c r="BO95" s="98">
        <v>628.33333333333348</v>
      </c>
      <c r="BP95" s="161"/>
      <c r="BQ95" s="161">
        <v>330</v>
      </c>
      <c r="BR95" s="179"/>
      <c r="BS95" s="98">
        <v>330</v>
      </c>
      <c r="BT95" s="216">
        <v>1200</v>
      </c>
      <c r="BU95" s="199">
        <v>210</v>
      </c>
      <c r="BV95" s="100">
        <v>1410</v>
      </c>
      <c r="BW95" s="963"/>
      <c r="BX95" s="161">
        <v>1.5</v>
      </c>
      <c r="BY95" s="161">
        <v>86.666666666666671</v>
      </c>
      <c r="BZ95" s="161"/>
      <c r="CA95" s="98">
        <v>88.166666666666671</v>
      </c>
      <c r="CB95" s="161">
        <v>2678.0000000000005</v>
      </c>
      <c r="CC95" s="98">
        <v>2678.0000000000005</v>
      </c>
      <c r="CD95" s="161">
        <v>705</v>
      </c>
      <c r="CE95" s="161">
        <v>1488.3970588235293</v>
      </c>
      <c r="CF95" s="98">
        <v>2193.3970588235293</v>
      </c>
      <c r="CG95" s="161">
        <v>572.23039215686276</v>
      </c>
      <c r="CH95" s="98">
        <v>572.23039215686276</v>
      </c>
      <c r="CI95" s="964">
        <v>112.5</v>
      </c>
      <c r="CJ95" s="97">
        <v>112.5</v>
      </c>
      <c r="CK95" s="216">
        <v>2068.5</v>
      </c>
      <c r="CL95" s="161">
        <v>4110</v>
      </c>
      <c r="CM95" s="161">
        <v>4585.515463917528</v>
      </c>
      <c r="CN95" s="161">
        <v>1556.886909693455</v>
      </c>
      <c r="CO95" s="161">
        <v>75</v>
      </c>
      <c r="CP95" s="161"/>
      <c r="CQ95" s="98">
        <v>12395.902373610981</v>
      </c>
      <c r="CR95" s="161">
        <v>34.285714285714285</v>
      </c>
      <c r="CS95" s="98">
        <v>34.285714285714285</v>
      </c>
      <c r="CT95" s="98">
        <v>330.00000000000011</v>
      </c>
      <c r="CU95" s="161">
        <v>330.00000000000011</v>
      </c>
      <c r="CV95" s="98"/>
      <c r="CW95" s="98">
        <v>0</v>
      </c>
      <c r="CX95" s="216">
        <v>160.5</v>
      </c>
      <c r="CY95" s="98">
        <v>160.5</v>
      </c>
      <c r="CZ95" s="161">
        <v>1616.3116798351084</v>
      </c>
      <c r="DA95" s="98">
        <v>1616.3116798351084</v>
      </c>
      <c r="DB95" s="161">
        <v>1229.3562519987208</v>
      </c>
      <c r="DC95" s="161">
        <v>1865.8473684210526</v>
      </c>
      <c r="DD95" s="98">
        <v>3095.2036204197734</v>
      </c>
      <c r="DE95" s="161">
        <v>1395.4166666666667</v>
      </c>
      <c r="DF95" s="98">
        <v>1395.4166666666667</v>
      </c>
      <c r="DG95" s="161">
        <v>510</v>
      </c>
      <c r="DH95" s="98">
        <v>510</v>
      </c>
      <c r="DI95" s="161">
        <v>730.5</v>
      </c>
      <c r="DJ95" s="98">
        <v>730.5</v>
      </c>
      <c r="DK95" s="98"/>
      <c r="DL95" s="100">
        <v>0</v>
      </c>
      <c r="DM95" s="963"/>
      <c r="DN95" s="161"/>
      <c r="DO95" s="161"/>
      <c r="DP95" s="161"/>
      <c r="DQ95" s="161"/>
      <c r="DR95" s="98">
        <v>0</v>
      </c>
      <c r="DS95" s="161">
        <v>344.59459459459458</v>
      </c>
      <c r="DT95" s="98">
        <v>344.59459459459458</v>
      </c>
      <c r="DU95" s="161"/>
      <c r="DV95" s="199"/>
      <c r="DW95" s="100">
        <v>0</v>
      </c>
      <c r="DX95" s="963"/>
      <c r="DY95" s="199"/>
      <c r="DZ95" s="100"/>
      <c r="EA95" s="199"/>
      <c r="EB95" s="98">
        <v>0</v>
      </c>
      <c r="EC95" s="101">
        <v>59341.06886388499</v>
      </c>
      <c r="ED95" s="961"/>
      <c r="EE95" s="61"/>
      <c r="EF95" s="61"/>
      <c r="EG95" s="61"/>
      <c r="EH95" s="61"/>
      <c r="EI95" s="61"/>
      <c r="EJ95" s="61"/>
      <c r="EK95" s="61"/>
      <c r="EL95" s="61"/>
      <c r="EM95" s="61"/>
    </row>
    <row r="96" spans="2:143" s="63" customFormat="1" ht="12.95" customHeight="1" x14ac:dyDescent="0.15">
      <c r="B96" s="1733"/>
      <c r="C96" s="965" t="s">
        <v>650</v>
      </c>
      <c r="D96" s="172">
        <v>5434.6678506330773</v>
      </c>
      <c r="E96" s="173">
        <v>24</v>
      </c>
      <c r="F96" s="173">
        <v>848.92857142857133</v>
      </c>
      <c r="G96" s="173">
        <v>570</v>
      </c>
      <c r="H96" s="173">
        <v>72.765957446808514</v>
      </c>
      <c r="I96" s="173">
        <v>1816.9834710743803</v>
      </c>
      <c r="J96" s="205">
        <v>0</v>
      </c>
      <c r="K96" s="108">
        <v>8767.3458505828385</v>
      </c>
      <c r="L96" s="222">
        <v>15858.624140565318</v>
      </c>
      <c r="M96" s="173">
        <v>0</v>
      </c>
      <c r="N96" s="108">
        <v>15858.624140565318</v>
      </c>
      <c r="O96" s="173">
        <v>805.62499999999977</v>
      </c>
      <c r="P96" s="185">
        <v>1945.75</v>
      </c>
      <c r="Q96" s="232">
        <v>2751.375</v>
      </c>
      <c r="R96" s="172">
        <v>22806.926470588231</v>
      </c>
      <c r="S96" s="108">
        <v>22806.926470588231</v>
      </c>
      <c r="T96" s="173">
        <v>6818.2557366072251</v>
      </c>
      <c r="U96" s="108">
        <v>6818.2557366072251</v>
      </c>
      <c r="V96" s="173">
        <v>318</v>
      </c>
      <c r="W96" s="173">
        <v>0</v>
      </c>
      <c r="X96" s="108">
        <v>318</v>
      </c>
      <c r="Y96" s="173">
        <v>8.2758620689655178</v>
      </c>
      <c r="Z96" s="108">
        <v>8.2758620689655178</v>
      </c>
      <c r="AA96" s="185">
        <v>1590</v>
      </c>
      <c r="AB96" s="108">
        <v>1590</v>
      </c>
      <c r="AC96" s="222">
        <v>0</v>
      </c>
      <c r="AD96" s="185">
        <v>1290</v>
      </c>
      <c r="AE96" s="232">
        <v>1290</v>
      </c>
      <c r="AF96" s="172">
        <v>1062.1483568075118</v>
      </c>
      <c r="AG96" s="173">
        <v>596.28947368421052</v>
      </c>
      <c r="AH96" s="173">
        <v>0</v>
      </c>
      <c r="AI96" s="108">
        <v>1658.4378304917223</v>
      </c>
      <c r="AJ96" s="173">
        <v>29330.179575141843</v>
      </c>
      <c r="AK96" s="108">
        <v>29330.179575141843</v>
      </c>
      <c r="AL96" s="173">
        <v>0</v>
      </c>
      <c r="AM96" s="173">
        <v>0</v>
      </c>
      <c r="AN96" s="108">
        <v>0</v>
      </c>
      <c r="AO96" s="173">
        <v>21974.845823798623</v>
      </c>
      <c r="AP96" s="108">
        <v>21974.845823798623</v>
      </c>
      <c r="AQ96" s="173">
        <v>880.98214285714278</v>
      </c>
      <c r="AR96" s="173">
        <v>5919.6522915434653</v>
      </c>
      <c r="AS96" s="173">
        <v>4012.3823529411766</v>
      </c>
      <c r="AT96" s="222">
        <v>725.4</v>
      </c>
      <c r="AU96" s="108">
        <v>11538.416787341785</v>
      </c>
      <c r="AV96" s="173">
        <v>3281.2126913265301</v>
      </c>
      <c r="AW96" s="108">
        <v>3281.2126913265301</v>
      </c>
      <c r="AX96" s="173">
        <v>0</v>
      </c>
      <c r="AY96" s="173">
        <v>17.5</v>
      </c>
      <c r="AZ96" s="173">
        <v>4261.1527853525522</v>
      </c>
      <c r="BA96" s="173">
        <v>2720.15625</v>
      </c>
      <c r="BB96" s="173">
        <v>774.25439390023257</v>
      </c>
      <c r="BC96" s="108">
        <v>7773.0634292527848</v>
      </c>
      <c r="BD96" s="173">
        <v>267.42692307692306</v>
      </c>
      <c r="BE96" s="108">
        <v>267.42692307692306</v>
      </c>
      <c r="BF96" s="185">
        <v>564</v>
      </c>
      <c r="BG96" s="108">
        <v>564</v>
      </c>
      <c r="BH96" s="222">
        <v>0</v>
      </c>
      <c r="BI96" s="108">
        <v>0</v>
      </c>
      <c r="BJ96" s="173">
        <v>84.000000000000028</v>
      </c>
      <c r="BK96" s="108">
        <v>84.000000000000028</v>
      </c>
      <c r="BL96" s="173">
        <v>276</v>
      </c>
      <c r="BM96" s="108">
        <v>276</v>
      </c>
      <c r="BN96" s="173">
        <v>0</v>
      </c>
      <c r="BO96" s="108">
        <v>0</v>
      </c>
      <c r="BP96" s="173">
        <v>22.500000000000028</v>
      </c>
      <c r="BQ96" s="173">
        <v>1025.4230769230769</v>
      </c>
      <c r="BR96" s="185">
        <v>0</v>
      </c>
      <c r="BS96" s="108">
        <v>1047.9230769230769</v>
      </c>
      <c r="BT96" s="222">
        <v>150</v>
      </c>
      <c r="BU96" s="205">
        <v>60</v>
      </c>
      <c r="BV96" s="110">
        <v>210</v>
      </c>
      <c r="BW96" s="966">
        <v>7.5</v>
      </c>
      <c r="BX96" s="173">
        <v>0</v>
      </c>
      <c r="BY96" s="173">
        <v>1139.6666666666667</v>
      </c>
      <c r="BZ96" s="173">
        <v>218</v>
      </c>
      <c r="CA96" s="108">
        <v>1365.1666666666667</v>
      </c>
      <c r="CB96" s="173">
        <v>701.56666666666661</v>
      </c>
      <c r="CC96" s="108">
        <v>701.56666666666661</v>
      </c>
      <c r="CD96" s="173">
        <v>238.50000000000003</v>
      </c>
      <c r="CE96" s="173">
        <v>495.42857142857144</v>
      </c>
      <c r="CF96" s="108">
        <v>733.92857142857144</v>
      </c>
      <c r="CG96" s="173">
        <v>400.88235294117641</v>
      </c>
      <c r="CH96" s="108">
        <v>400.88235294117641</v>
      </c>
      <c r="CI96" s="967">
        <v>665.02678571428578</v>
      </c>
      <c r="CJ96" s="107">
        <v>665.02678571428578</v>
      </c>
      <c r="CK96" s="222">
        <v>32.999999999999986</v>
      </c>
      <c r="CL96" s="173">
        <v>2658</v>
      </c>
      <c r="CM96" s="173">
        <v>943.33762886597935</v>
      </c>
      <c r="CN96" s="173">
        <v>491.75642087821041</v>
      </c>
      <c r="CO96" s="173">
        <v>0</v>
      </c>
      <c r="CP96" s="173">
        <v>56.25</v>
      </c>
      <c r="CQ96" s="108">
        <v>4182.3440497441898</v>
      </c>
      <c r="CR96" s="173">
        <v>491.59761904761905</v>
      </c>
      <c r="CS96" s="108">
        <v>491.59761904761905</v>
      </c>
      <c r="CT96" s="108">
        <v>173.25</v>
      </c>
      <c r="CU96" s="173">
        <v>173.25</v>
      </c>
      <c r="CV96" s="108">
        <v>251.57499999999999</v>
      </c>
      <c r="CW96" s="108">
        <v>251.57499999999999</v>
      </c>
      <c r="CX96" s="222">
        <v>277.67142857142858</v>
      </c>
      <c r="CY96" s="108">
        <v>277.67142857142858</v>
      </c>
      <c r="CZ96" s="173">
        <v>1190.2265544486427</v>
      </c>
      <c r="DA96" s="108">
        <v>1190.2265544486427</v>
      </c>
      <c r="DB96" s="173">
        <v>2537.5169491525426</v>
      </c>
      <c r="DC96" s="173">
        <v>699.48218623481785</v>
      </c>
      <c r="DD96" s="108">
        <v>3236.9991353873602</v>
      </c>
      <c r="DE96" s="173">
        <v>1106.25</v>
      </c>
      <c r="DF96" s="108">
        <v>1106.25</v>
      </c>
      <c r="DG96" s="173">
        <v>474.60714285714283</v>
      </c>
      <c r="DH96" s="108">
        <v>474.60714285714283</v>
      </c>
      <c r="DI96" s="173">
        <v>343.50000000000006</v>
      </c>
      <c r="DJ96" s="108">
        <v>343.50000000000006</v>
      </c>
      <c r="DK96" s="108">
        <v>2519.846590909091</v>
      </c>
      <c r="DL96" s="110">
        <v>2519.846590909091</v>
      </c>
      <c r="DM96" s="966">
        <v>7.5</v>
      </c>
      <c r="DN96" s="173">
        <v>0</v>
      </c>
      <c r="DO96" s="173">
        <v>0</v>
      </c>
      <c r="DP96" s="173">
        <v>9.0000000000000018</v>
      </c>
      <c r="DQ96" s="173">
        <v>7.5</v>
      </c>
      <c r="DR96" s="108">
        <v>24</v>
      </c>
      <c r="DS96" s="173">
        <v>771.89189189189199</v>
      </c>
      <c r="DT96" s="108">
        <v>771.89189189189199</v>
      </c>
      <c r="DU96" s="173">
        <v>720</v>
      </c>
      <c r="DV96" s="205">
        <v>0</v>
      </c>
      <c r="DW96" s="110">
        <v>720</v>
      </c>
      <c r="DX96" s="966">
        <v>2007.15</v>
      </c>
      <c r="DY96" s="205">
        <v>29.25</v>
      </c>
      <c r="DZ96" s="110">
        <v>0</v>
      </c>
      <c r="EA96" s="205">
        <v>0</v>
      </c>
      <c r="EB96" s="108">
        <v>2036.4</v>
      </c>
      <c r="EC96" s="111">
        <v>159881.03965404059</v>
      </c>
      <c r="ED96" s="961"/>
      <c r="EE96" s="61"/>
      <c r="EF96" s="61"/>
      <c r="EG96" s="61"/>
      <c r="EH96" s="61"/>
      <c r="EI96" s="61"/>
      <c r="EJ96" s="61"/>
      <c r="EK96" s="61"/>
      <c r="EL96" s="61"/>
      <c r="EM96" s="61"/>
    </row>
    <row r="97" spans="2:143" s="63" customFormat="1" ht="12.95" customHeight="1" thickBot="1" x14ac:dyDescent="0.2">
      <c r="B97" s="1734" t="s">
        <v>153</v>
      </c>
      <c r="C97" s="1735"/>
      <c r="D97" s="168"/>
      <c r="E97" s="169"/>
      <c r="F97" s="169"/>
      <c r="G97" s="169"/>
      <c r="H97" s="169"/>
      <c r="I97" s="169"/>
      <c r="J97" s="203"/>
      <c r="K97" s="144">
        <v>0</v>
      </c>
      <c r="L97" s="220">
        <v>150</v>
      </c>
      <c r="M97" s="169"/>
      <c r="N97" s="144">
        <v>150</v>
      </c>
      <c r="O97" s="169"/>
      <c r="P97" s="183"/>
      <c r="Q97" s="230">
        <v>0</v>
      </c>
      <c r="R97" s="168"/>
      <c r="S97" s="144">
        <v>0</v>
      </c>
      <c r="T97" s="169"/>
      <c r="U97" s="144">
        <v>0</v>
      </c>
      <c r="V97" s="169"/>
      <c r="W97" s="169"/>
      <c r="X97" s="144">
        <v>0</v>
      </c>
      <c r="Y97" s="169"/>
      <c r="Z97" s="144">
        <v>0</v>
      </c>
      <c r="AA97" s="183"/>
      <c r="AB97" s="144">
        <v>0</v>
      </c>
      <c r="AC97" s="220"/>
      <c r="AD97" s="183"/>
      <c r="AE97" s="230">
        <v>0</v>
      </c>
      <c r="AF97" s="168"/>
      <c r="AG97" s="169"/>
      <c r="AH97" s="169"/>
      <c r="AI97" s="144">
        <v>0</v>
      </c>
      <c r="AJ97" s="169"/>
      <c r="AK97" s="144">
        <v>0</v>
      </c>
      <c r="AL97" s="169"/>
      <c r="AM97" s="169"/>
      <c r="AN97" s="144">
        <v>0</v>
      </c>
      <c r="AO97" s="169"/>
      <c r="AP97" s="144">
        <v>0</v>
      </c>
      <c r="AQ97" s="169"/>
      <c r="AR97" s="169"/>
      <c r="AS97" s="169"/>
      <c r="AT97" s="220"/>
      <c r="AU97" s="144">
        <v>0</v>
      </c>
      <c r="AV97" s="169"/>
      <c r="AW97" s="144">
        <v>0</v>
      </c>
      <c r="AX97" s="169"/>
      <c r="AY97" s="169"/>
      <c r="AZ97" s="169"/>
      <c r="BA97" s="169"/>
      <c r="BB97" s="169"/>
      <c r="BC97" s="144">
        <v>0</v>
      </c>
      <c r="BD97" s="169"/>
      <c r="BE97" s="144">
        <v>0</v>
      </c>
      <c r="BF97" s="183"/>
      <c r="BG97" s="144">
        <v>0</v>
      </c>
      <c r="BH97" s="220"/>
      <c r="BI97" s="144">
        <v>0</v>
      </c>
      <c r="BJ97" s="169"/>
      <c r="BK97" s="144">
        <v>0</v>
      </c>
      <c r="BL97" s="169"/>
      <c r="BM97" s="144">
        <v>0</v>
      </c>
      <c r="BN97" s="169"/>
      <c r="BO97" s="144">
        <v>0</v>
      </c>
      <c r="BP97" s="169"/>
      <c r="BQ97" s="169"/>
      <c r="BR97" s="183"/>
      <c r="BS97" s="144">
        <v>0</v>
      </c>
      <c r="BT97" s="220"/>
      <c r="BU97" s="203"/>
      <c r="BV97" s="146">
        <v>0</v>
      </c>
      <c r="BW97" s="982"/>
      <c r="BX97" s="169"/>
      <c r="BY97" s="169"/>
      <c r="BZ97" s="169"/>
      <c r="CA97" s="144">
        <v>0</v>
      </c>
      <c r="CB97" s="169"/>
      <c r="CC97" s="144">
        <v>0</v>
      </c>
      <c r="CD97" s="169"/>
      <c r="CE97" s="169"/>
      <c r="CF97" s="144">
        <v>0</v>
      </c>
      <c r="CG97" s="169"/>
      <c r="CH97" s="144">
        <v>0</v>
      </c>
      <c r="CI97" s="983"/>
      <c r="CJ97" s="143">
        <v>0</v>
      </c>
      <c r="CK97" s="220"/>
      <c r="CL97" s="169"/>
      <c r="CM97" s="169"/>
      <c r="CN97" s="169"/>
      <c r="CO97" s="169"/>
      <c r="CP97" s="169"/>
      <c r="CQ97" s="144">
        <v>0</v>
      </c>
      <c r="CR97" s="169"/>
      <c r="CS97" s="144">
        <v>0</v>
      </c>
      <c r="CT97" s="144"/>
      <c r="CU97" s="169">
        <v>0</v>
      </c>
      <c r="CV97" s="144"/>
      <c r="CW97" s="144">
        <v>0</v>
      </c>
      <c r="CX97" s="220"/>
      <c r="CY97" s="144">
        <v>0</v>
      </c>
      <c r="CZ97" s="169"/>
      <c r="DA97" s="144">
        <v>0</v>
      </c>
      <c r="DB97" s="169"/>
      <c r="DC97" s="169"/>
      <c r="DD97" s="144">
        <v>0</v>
      </c>
      <c r="DE97" s="169"/>
      <c r="DF97" s="144">
        <v>0</v>
      </c>
      <c r="DG97" s="169"/>
      <c r="DH97" s="144">
        <v>0</v>
      </c>
      <c r="DI97" s="169"/>
      <c r="DJ97" s="144">
        <v>0</v>
      </c>
      <c r="DK97" s="144"/>
      <c r="DL97" s="146">
        <v>0</v>
      </c>
      <c r="DM97" s="982"/>
      <c r="DN97" s="169"/>
      <c r="DO97" s="169"/>
      <c r="DP97" s="169"/>
      <c r="DQ97" s="169"/>
      <c r="DR97" s="144">
        <v>0</v>
      </c>
      <c r="DS97" s="169"/>
      <c r="DT97" s="144">
        <v>0</v>
      </c>
      <c r="DU97" s="169"/>
      <c r="DV97" s="203"/>
      <c r="DW97" s="146">
        <v>0</v>
      </c>
      <c r="DX97" s="982"/>
      <c r="DY97" s="203"/>
      <c r="DZ97" s="146"/>
      <c r="EA97" s="203"/>
      <c r="EB97" s="144">
        <v>0</v>
      </c>
      <c r="EC97" s="147">
        <v>150</v>
      </c>
      <c r="ED97" s="961"/>
      <c r="EE97" s="61"/>
      <c r="EF97" s="61"/>
      <c r="EG97" s="61"/>
      <c r="EH97" s="61"/>
      <c r="EI97" s="61"/>
      <c r="EJ97" s="61"/>
      <c r="EK97" s="61"/>
      <c r="EL97" s="61"/>
      <c r="EM97" s="61"/>
    </row>
    <row r="98" spans="2:143" s="63" customFormat="1" ht="12.95" customHeight="1" thickBot="1" x14ac:dyDescent="0.2">
      <c r="B98" s="1736" t="s">
        <v>651</v>
      </c>
      <c r="C98" s="1737"/>
      <c r="D98" s="264"/>
      <c r="E98" s="969"/>
      <c r="F98" s="969">
        <v>427.85714285714289</v>
      </c>
      <c r="G98" s="969">
        <v>300</v>
      </c>
      <c r="H98" s="969">
        <v>728.86978723404252</v>
      </c>
      <c r="I98" s="969">
        <v>150.61983471074382</v>
      </c>
      <c r="J98" s="267"/>
      <c r="K98" s="125">
        <v>1607.3467648019291</v>
      </c>
      <c r="L98" s="269">
        <v>1986.7105263157896</v>
      </c>
      <c r="M98" s="969"/>
      <c r="N98" s="125">
        <v>1986.7105263157896</v>
      </c>
      <c r="O98" s="969">
        <v>77.083333333333314</v>
      </c>
      <c r="P98" s="265">
        <v>15.312500000000002</v>
      </c>
      <c r="Q98" s="270">
        <v>92.395833333333314</v>
      </c>
      <c r="R98" s="264">
        <v>225</v>
      </c>
      <c r="S98" s="125">
        <v>225</v>
      </c>
      <c r="T98" s="969">
        <v>486.26373626373629</v>
      </c>
      <c r="U98" s="125">
        <v>486.26373626373629</v>
      </c>
      <c r="V98" s="969"/>
      <c r="W98" s="969"/>
      <c r="X98" s="125">
        <v>0</v>
      </c>
      <c r="Y98" s="969"/>
      <c r="Z98" s="125">
        <v>0</v>
      </c>
      <c r="AA98" s="265"/>
      <c r="AB98" s="125">
        <v>0</v>
      </c>
      <c r="AC98" s="269"/>
      <c r="AD98" s="265">
        <v>277.5</v>
      </c>
      <c r="AE98" s="270">
        <v>277.5</v>
      </c>
      <c r="AF98" s="264">
        <v>161.66666666666669</v>
      </c>
      <c r="AG98" s="969"/>
      <c r="AH98" s="969"/>
      <c r="AI98" s="125">
        <v>161.66666666666669</v>
      </c>
      <c r="AJ98" s="969"/>
      <c r="AK98" s="125">
        <v>0</v>
      </c>
      <c r="AL98" s="969"/>
      <c r="AM98" s="969"/>
      <c r="AN98" s="125">
        <v>0</v>
      </c>
      <c r="AO98" s="969"/>
      <c r="AP98" s="125">
        <v>0</v>
      </c>
      <c r="AQ98" s="969">
        <v>1832.1428571428569</v>
      </c>
      <c r="AR98" s="969">
        <v>947.68380732218702</v>
      </c>
      <c r="AS98" s="969">
        <v>5634.1568627450979</v>
      </c>
      <c r="AT98" s="269">
        <v>700.54054054054063</v>
      </c>
      <c r="AU98" s="125">
        <v>9114.5240677506808</v>
      </c>
      <c r="AV98" s="969"/>
      <c r="AW98" s="125">
        <v>0</v>
      </c>
      <c r="AX98" s="969"/>
      <c r="AY98" s="969">
        <v>375</v>
      </c>
      <c r="AZ98" s="969"/>
      <c r="BA98" s="969">
        <v>11777.484375</v>
      </c>
      <c r="BB98" s="969">
        <v>316.23287671232873</v>
      </c>
      <c r="BC98" s="125">
        <v>12468.717251712329</v>
      </c>
      <c r="BD98" s="969">
        <v>174</v>
      </c>
      <c r="BE98" s="125">
        <v>174</v>
      </c>
      <c r="BF98" s="265"/>
      <c r="BG98" s="125">
        <v>0</v>
      </c>
      <c r="BH98" s="269"/>
      <c r="BI98" s="125">
        <v>0</v>
      </c>
      <c r="BJ98" s="969">
        <v>144</v>
      </c>
      <c r="BK98" s="125">
        <v>144</v>
      </c>
      <c r="BL98" s="969">
        <v>150</v>
      </c>
      <c r="BM98" s="125">
        <v>150</v>
      </c>
      <c r="BN98" s="969"/>
      <c r="BO98" s="125">
        <v>0</v>
      </c>
      <c r="BP98" s="969"/>
      <c r="BQ98" s="969"/>
      <c r="BR98" s="265"/>
      <c r="BS98" s="125">
        <v>0</v>
      </c>
      <c r="BT98" s="269"/>
      <c r="BU98" s="267">
        <v>360</v>
      </c>
      <c r="BV98" s="61">
        <v>360</v>
      </c>
      <c r="BW98" s="970">
        <v>60</v>
      </c>
      <c r="BX98" s="969"/>
      <c r="BY98" s="969">
        <v>5344.4444444444453</v>
      </c>
      <c r="BZ98" s="969">
        <v>3617</v>
      </c>
      <c r="CA98" s="125">
        <v>9021.4444444444453</v>
      </c>
      <c r="CB98" s="969">
        <v>1093.083333333333</v>
      </c>
      <c r="CC98" s="125">
        <v>1093.083333333333</v>
      </c>
      <c r="CD98" s="969"/>
      <c r="CE98" s="969">
        <v>265.38461538461542</v>
      </c>
      <c r="CF98" s="125">
        <v>265.38461538461542</v>
      </c>
      <c r="CG98" s="969">
        <v>2174.0294117647059</v>
      </c>
      <c r="CH98" s="125">
        <v>2174.0294117647059</v>
      </c>
      <c r="CI98" s="971">
        <v>945.10714285714289</v>
      </c>
      <c r="CJ98" s="124">
        <v>945.10714285714289</v>
      </c>
      <c r="CK98" s="269">
        <v>555</v>
      </c>
      <c r="CL98" s="969">
        <v>1370.7</v>
      </c>
      <c r="CM98" s="969"/>
      <c r="CN98" s="969">
        <v>190.14084507042253</v>
      </c>
      <c r="CO98" s="969"/>
      <c r="CP98" s="969">
        <v>937.5</v>
      </c>
      <c r="CQ98" s="125">
        <v>3053.3408450704228</v>
      </c>
      <c r="CR98" s="969">
        <v>1266.4285714285711</v>
      </c>
      <c r="CS98" s="125">
        <v>1266.4285714285711</v>
      </c>
      <c r="CT98" s="125">
        <v>486.75</v>
      </c>
      <c r="CU98" s="969">
        <v>486.75</v>
      </c>
      <c r="CV98" s="125">
        <v>109</v>
      </c>
      <c r="CW98" s="125">
        <v>109</v>
      </c>
      <c r="CX98" s="269">
        <v>1221.5571428571427</v>
      </c>
      <c r="CY98" s="125">
        <v>1221.5571428571427</v>
      </c>
      <c r="CZ98" s="969">
        <v>3050.2002748196492</v>
      </c>
      <c r="DA98" s="125">
        <v>3050.2002748196492</v>
      </c>
      <c r="DB98" s="969">
        <v>4410.0590022385677</v>
      </c>
      <c r="DC98" s="969">
        <v>1289</v>
      </c>
      <c r="DD98" s="125">
        <v>5699.0590022385677</v>
      </c>
      <c r="DE98" s="969">
        <v>2070</v>
      </c>
      <c r="DF98" s="125">
        <v>2070</v>
      </c>
      <c r="DG98" s="969">
        <v>1763.4375</v>
      </c>
      <c r="DH98" s="125">
        <v>1763.4375</v>
      </c>
      <c r="DI98" s="969">
        <v>150</v>
      </c>
      <c r="DJ98" s="125">
        <v>150</v>
      </c>
      <c r="DK98" s="125">
        <v>247.5</v>
      </c>
      <c r="DL98" s="61">
        <v>247.5</v>
      </c>
      <c r="DM98" s="970">
        <v>15</v>
      </c>
      <c r="DN98" s="969"/>
      <c r="DO98" s="969">
        <v>12</v>
      </c>
      <c r="DP98" s="969">
        <v>150</v>
      </c>
      <c r="DQ98" s="969">
        <v>7.5</v>
      </c>
      <c r="DR98" s="125">
        <v>184.5</v>
      </c>
      <c r="DS98" s="969"/>
      <c r="DT98" s="125">
        <v>0</v>
      </c>
      <c r="DU98" s="969"/>
      <c r="DV98" s="267"/>
      <c r="DW98" s="61">
        <v>0</v>
      </c>
      <c r="DX98" s="970"/>
      <c r="DY98" s="267"/>
      <c r="DZ98" s="61"/>
      <c r="EA98" s="267"/>
      <c r="EB98" s="125">
        <v>0</v>
      </c>
      <c r="EC98" s="127">
        <v>60048.94713104306</v>
      </c>
      <c r="ED98" s="961"/>
      <c r="EE98" s="61"/>
      <c r="EF98" s="61"/>
      <c r="EG98" s="61"/>
      <c r="EH98" s="61"/>
      <c r="EI98" s="61"/>
      <c r="EJ98" s="61"/>
      <c r="EK98" s="61"/>
      <c r="EL98" s="61"/>
      <c r="EM98" s="61"/>
    </row>
    <row r="99" spans="2:143" s="63" customFormat="1" ht="12.95" customHeight="1" thickBot="1" x14ac:dyDescent="0.2">
      <c r="B99" s="1738" t="s">
        <v>592</v>
      </c>
      <c r="C99" s="1739"/>
      <c r="D99" s="176">
        <v>36186.456604172767</v>
      </c>
      <c r="E99" s="177">
        <v>40620</v>
      </c>
      <c r="F99" s="177">
        <v>14626.464285714284</v>
      </c>
      <c r="G99" s="177">
        <v>81859.5</v>
      </c>
      <c r="H99" s="177">
        <v>21629.962978723404</v>
      </c>
      <c r="I99" s="177">
        <v>59957.045454545441</v>
      </c>
      <c r="J99" s="207">
        <v>14485.5</v>
      </c>
      <c r="K99" s="54">
        <v>269364.9293231559</v>
      </c>
      <c r="L99" s="224">
        <v>75509.685571394541</v>
      </c>
      <c r="M99" s="177">
        <v>30</v>
      </c>
      <c r="N99" s="54">
        <v>75539.685571394541</v>
      </c>
      <c r="O99" s="177">
        <v>20314.2532051282</v>
      </c>
      <c r="P99" s="187">
        <v>41715.999677835054</v>
      </c>
      <c r="Q99" s="234">
        <v>62030.25288296325</v>
      </c>
      <c r="R99" s="176">
        <v>73532.537767379661</v>
      </c>
      <c r="S99" s="54">
        <v>73532.537767379661</v>
      </c>
      <c r="T99" s="177">
        <v>52071.685867197702</v>
      </c>
      <c r="U99" s="54">
        <v>52071.685867197702</v>
      </c>
      <c r="V99" s="177">
        <v>38242.5</v>
      </c>
      <c r="W99" s="177">
        <v>14082.6</v>
      </c>
      <c r="X99" s="54">
        <v>52325.1</v>
      </c>
      <c r="Y99" s="177">
        <v>18374.482758620688</v>
      </c>
      <c r="Z99" s="54">
        <v>18374.482758620688</v>
      </c>
      <c r="AA99" s="187">
        <v>105162</v>
      </c>
      <c r="AB99" s="54">
        <v>105162</v>
      </c>
      <c r="AC99" s="224">
        <v>1164</v>
      </c>
      <c r="AD99" s="187">
        <v>27538.5</v>
      </c>
      <c r="AE99" s="234">
        <v>28702.5</v>
      </c>
      <c r="AF99" s="176">
        <v>37316.084507042258</v>
      </c>
      <c r="AG99" s="177">
        <v>46851.842105263182</v>
      </c>
      <c r="AH99" s="177">
        <v>177</v>
      </c>
      <c r="AI99" s="54">
        <v>84344.92661230544</v>
      </c>
      <c r="AJ99" s="177">
        <v>59930.859691252153</v>
      </c>
      <c r="AK99" s="54">
        <v>59930.859691252153</v>
      </c>
      <c r="AL99" s="177">
        <v>15541.5</v>
      </c>
      <c r="AM99" s="177">
        <v>18210.75</v>
      </c>
      <c r="AN99" s="54">
        <v>33752.25</v>
      </c>
      <c r="AO99" s="177">
        <v>48605.898340961088</v>
      </c>
      <c r="AP99" s="54">
        <v>48605.898340961088</v>
      </c>
      <c r="AQ99" s="177">
        <v>11090.357142857141</v>
      </c>
      <c r="AR99" s="177">
        <v>100031.86728072415</v>
      </c>
      <c r="AS99" s="177">
        <v>30638.058823529413</v>
      </c>
      <c r="AT99" s="224">
        <v>25323.329189189197</v>
      </c>
      <c r="AU99" s="54">
        <v>167083.61243629991</v>
      </c>
      <c r="AV99" s="177">
        <v>87833.954081632663</v>
      </c>
      <c r="AW99" s="54">
        <v>87833.954081632663</v>
      </c>
      <c r="AX99" s="177">
        <v>57582</v>
      </c>
      <c r="AY99" s="177">
        <v>1103.5</v>
      </c>
      <c r="AZ99" s="177">
        <v>71263.507012076356</v>
      </c>
      <c r="BA99" s="177">
        <v>43866.65625</v>
      </c>
      <c r="BB99" s="177">
        <v>43842.688614629107</v>
      </c>
      <c r="BC99" s="54">
        <v>217658.35187670548</v>
      </c>
      <c r="BD99" s="177">
        <v>23364.590384615381</v>
      </c>
      <c r="BE99" s="54">
        <v>23364.590384615381</v>
      </c>
      <c r="BF99" s="187">
        <v>9834</v>
      </c>
      <c r="BG99" s="54">
        <v>9834</v>
      </c>
      <c r="BH99" s="224">
        <v>3295.875</v>
      </c>
      <c r="BI99" s="54">
        <v>3295.875</v>
      </c>
      <c r="BJ99" s="177">
        <v>1456.5</v>
      </c>
      <c r="BK99" s="54">
        <v>1456.5</v>
      </c>
      <c r="BL99" s="177">
        <v>5174.55</v>
      </c>
      <c r="BM99" s="54">
        <v>5174.55</v>
      </c>
      <c r="BN99" s="177">
        <v>24112.523809523809</v>
      </c>
      <c r="BO99" s="54">
        <v>24112.523809523809</v>
      </c>
      <c r="BP99" s="177">
        <v>25986.825000000001</v>
      </c>
      <c r="BQ99" s="177">
        <v>13610.653846153846</v>
      </c>
      <c r="BR99" s="187">
        <v>10546.275</v>
      </c>
      <c r="BS99" s="54">
        <v>50143.75384615385</v>
      </c>
      <c r="BT99" s="224">
        <v>36525.700000000004</v>
      </c>
      <c r="BU99" s="207">
        <v>6711</v>
      </c>
      <c r="BV99" s="139">
        <v>43236.700000000004</v>
      </c>
      <c r="BW99" s="325">
        <v>2877.5</v>
      </c>
      <c r="BX99" s="177">
        <v>2277</v>
      </c>
      <c r="BY99" s="177">
        <v>18978.555555555558</v>
      </c>
      <c r="BZ99" s="177">
        <v>8037.6</v>
      </c>
      <c r="CA99" s="54">
        <v>32170.655555555561</v>
      </c>
      <c r="CB99" s="177">
        <v>10562.5</v>
      </c>
      <c r="CC99" s="54">
        <v>10562.5</v>
      </c>
      <c r="CD99" s="177">
        <v>19254.154411764706</v>
      </c>
      <c r="CE99" s="177">
        <v>47991.370350122015</v>
      </c>
      <c r="CF99" s="54">
        <v>67245.524761886714</v>
      </c>
      <c r="CG99" s="177">
        <v>10270.25980392157</v>
      </c>
      <c r="CH99" s="54">
        <v>10270.25980392157</v>
      </c>
      <c r="CI99" s="985">
        <v>11194.542857142858</v>
      </c>
      <c r="CJ99" s="53">
        <v>11194.542857142858</v>
      </c>
      <c r="CK99" s="224">
        <v>49813.5</v>
      </c>
      <c r="CL99" s="177">
        <v>66200.399999999994</v>
      </c>
      <c r="CM99" s="177">
        <v>50914.144329896917</v>
      </c>
      <c r="CN99" s="177">
        <v>26391.911246893123</v>
      </c>
      <c r="CO99" s="177">
        <v>4425</v>
      </c>
      <c r="CP99" s="177">
        <v>5105.625</v>
      </c>
      <c r="CQ99" s="54">
        <v>202850.58057679003</v>
      </c>
      <c r="CR99" s="177">
        <v>7020.1904761904771</v>
      </c>
      <c r="CS99" s="54">
        <v>7020.1904761904771</v>
      </c>
      <c r="CT99" s="54">
        <v>6000.45</v>
      </c>
      <c r="CU99" s="177">
        <v>6000.45</v>
      </c>
      <c r="CV99" s="54">
        <v>9154.0750000000007</v>
      </c>
      <c r="CW99" s="54">
        <v>9154.0750000000007</v>
      </c>
      <c r="CX99" s="224">
        <v>6736.2642857142855</v>
      </c>
      <c r="CY99" s="54">
        <v>6736.2642857142855</v>
      </c>
      <c r="CZ99" s="177">
        <v>40243.091094125717</v>
      </c>
      <c r="DA99" s="54">
        <v>40243.091094125717</v>
      </c>
      <c r="DB99" s="177">
        <v>29262.457147425648</v>
      </c>
      <c r="DC99" s="177">
        <v>23780.978137651822</v>
      </c>
      <c r="DD99" s="54">
        <v>53043.435285077474</v>
      </c>
      <c r="DE99" s="177">
        <v>56483.896645021647</v>
      </c>
      <c r="DF99" s="54">
        <v>56483.896645021647</v>
      </c>
      <c r="DG99" s="177">
        <v>16365.669642857143</v>
      </c>
      <c r="DH99" s="54">
        <v>16365.669642857143</v>
      </c>
      <c r="DI99" s="177">
        <v>13909.5</v>
      </c>
      <c r="DJ99" s="54">
        <v>13909.5</v>
      </c>
      <c r="DK99" s="54">
        <v>38727.756818181806</v>
      </c>
      <c r="DL99" s="139">
        <v>38727.756818181806</v>
      </c>
      <c r="DM99" s="325">
        <v>75</v>
      </c>
      <c r="DN99" s="177">
        <v>85.5</v>
      </c>
      <c r="DO99" s="177">
        <v>45.75</v>
      </c>
      <c r="DP99" s="177">
        <v>297</v>
      </c>
      <c r="DQ99" s="177">
        <v>30</v>
      </c>
      <c r="DR99" s="54">
        <v>533.25</v>
      </c>
      <c r="DS99" s="177">
        <v>39392.173238812582</v>
      </c>
      <c r="DT99" s="54">
        <v>39392.173238812582</v>
      </c>
      <c r="DU99" s="177">
        <v>720</v>
      </c>
      <c r="DV99" s="207">
        <v>156</v>
      </c>
      <c r="DW99" s="139">
        <v>876</v>
      </c>
      <c r="DX99" s="325">
        <v>4039.65</v>
      </c>
      <c r="DY99" s="207">
        <v>746.25</v>
      </c>
      <c r="DZ99" s="139">
        <v>606</v>
      </c>
      <c r="EA99" s="207">
        <v>140.39999999999998</v>
      </c>
      <c r="EB99" s="54">
        <v>5532.2999999999993</v>
      </c>
      <c r="EC99" s="56">
        <v>2225243.6362914392</v>
      </c>
      <c r="ED99" s="961"/>
      <c r="EE99" s="61"/>
      <c r="EF99" s="61"/>
      <c r="EG99" s="61"/>
      <c r="EH99" s="61"/>
      <c r="EI99" s="61"/>
      <c r="EJ99" s="61"/>
      <c r="EK99" s="61"/>
      <c r="EL99" s="61"/>
      <c r="EM99" s="61"/>
    </row>
    <row r="100" spans="2:143" s="63" customFormat="1" ht="12.95" customHeight="1" x14ac:dyDescent="0.15"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</row>
  </sheetData>
  <mergeCells count="17">
    <mergeCell ref="B70:B79"/>
    <mergeCell ref="B2:C2"/>
    <mergeCell ref="CX2:DH2"/>
    <mergeCell ref="DL2:DV2"/>
    <mergeCell ref="DZ2:EJ2"/>
    <mergeCell ref="B4:B6"/>
    <mergeCell ref="C4:C6"/>
    <mergeCell ref="B7:B18"/>
    <mergeCell ref="B19:B25"/>
    <mergeCell ref="B26:B36"/>
    <mergeCell ref="B37:B54"/>
    <mergeCell ref="B55:B69"/>
    <mergeCell ref="B80:B88"/>
    <mergeCell ref="B89:B96"/>
    <mergeCell ref="B97:C97"/>
    <mergeCell ref="B98:C98"/>
    <mergeCell ref="B99:C99"/>
  </mergeCells>
  <phoneticPr fontId="3"/>
  <pageMargins left="0.59055118110236227" right="0.59055118110236227" top="0.78740157480314965" bottom="0.78740157480314965" header="0.51181102362204722" footer="0.51181102362204722"/>
  <pageSetup paperSize="9" scale="98" firstPageNumber="218" fitToWidth="13" orientation="portrait" r:id="rId1"/>
  <headerFooter scaleWithDoc="0" alignWithMargins="0">
    <oddHeader>&amp;CＦ６－１　発港着港別品目別輸送重量（全体）</oddHeader>
    <oddFooter>&amp;C&amp;P</oddFooter>
  </headerFooter>
  <rowBreaks count="1" manualBreakCount="1">
    <brk id="54" min="1" max="132" man="1"/>
  </rowBreaks>
  <colBreaks count="3" manualBreakCount="3">
    <brk id="10" min="1" max="98" man="1"/>
    <brk id="17" min="1" max="98" man="1"/>
    <brk id="31" min="1" max="98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V100"/>
  <sheetViews>
    <sheetView showZeros="0" view="pageBreakPreview" zoomScaleNormal="115" zoomScaleSheetLayoutView="100" workbookViewId="0">
      <pane ySplit="6" topLeftCell="A7" activePane="bottomLeft" state="frozen"/>
      <selection activeCell="AX54" sqref="AX54"/>
      <selection pane="bottomLeft"/>
    </sheetView>
  </sheetViews>
  <sheetFormatPr defaultRowHeight="12.95" customHeight="1" x14ac:dyDescent="0.15"/>
  <cols>
    <col min="1" max="1" width="2.75" style="1" customWidth="1"/>
    <col min="2" max="2" width="3.625" style="1" customWidth="1"/>
    <col min="3" max="3" width="25.875" style="1" customWidth="1"/>
    <col min="4" max="100" width="7.875" style="8" customWidth="1"/>
    <col min="101" max="16384" width="9" style="1"/>
  </cols>
  <sheetData>
    <row r="1" spans="2:100" ht="12.95" customHeight="1" x14ac:dyDescent="0.15">
      <c r="C1" s="1" t="s">
        <v>652</v>
      </c>
    </row>
    <row r="2" spans="2:100" s="986" customFormat="1" ht="20.100000000000001" customHeight="1" x14ac:dyDescent="0.15">
      <c r="B2" s="1749"/>
      <c r="C2" s="1749"/>
      <c r="D2" s="1741"/>
      <c r="E2" s="1741"/>
      <c r="F2" s="1741"/>
      <c r="G2" s="1741"/>
      <c r="H2" s="1741"/>
      <c r="I2" s="1741"/>
      <c r="J2" s="1741"/>
      <c r="K2" s="1741"/>
      <c r="L2" s="1741"/>
      <c r="M2" s="1741"/>
      <c r="N2" s="1741"/>
      <c r="O2" s="887"/>
      <c r="P2" s="887"/>
      <c r="Q2" s="887"/>
      <c r="R2" s="1741"/>
      <c r="S2" s="1741"/>
      <c r="T2" s="1741"/>
      <c r="U2" s="1741"/>
      <c r="V2" s="1741"/>
      <c r="W2" s="1741"/>
      <c r="X2" s="1741"/>
      <c r="Y2" s="1741"/>
      <c r="Z2" s="1741"/>
      <c r="AA2" s="1741"/>
      <c r="AB2" s="1741"/>
      <c r="AC2" s="887"/>
      <c r="AD2" s="887"/>
      <c r="AE2" s="887"/>
      <c r="AF2" s="1741"/>
      <c r="AG2" s="1741"/>
      <c r="AH2" s="1741"/>
      <c r="AI2" s="1741"/>
      <c r="AJ2" s="1741"/>
      <c r="AK2" s="1741"/>
      <c r="AL2" s="1741"/>
      <c r="AM2" s="1741"/>
      <c r="AN2" s="1741"/>
      <c r="AO2" s="1741"/>
      <c r="AP2" s="1741"/>
      <c r="AQ2" s="887"/>
      <c r="AR2" s="887"/>
      <c r="AS2" s="887"/>
      <c r="AT2" s="1741"/>
      <c r="AU2" s="1741"/>
      <c r="AV2" s="1741"/>
      <c r="AW2" s="1741"/>
      <c r="AX2" s="1741"/>
      <c r="AY2" s="1741"/>
      <c r="AZ2" s="1741"/>
      <c r="BA2" s="1741"/>
      <c r="BB2" s="1741"/>
      <c r="BC2" s="1741"/>
      <c r="BD2" s="1741"/>
      <c r="BE2" s="887"/>
      <c r="BF2" s="887"/>
      <c r="BG2" s="887"/>
      <c r="BH2" s="1741"/>
      <c r="BI2" s="1741"/>
      <c r="BJ2" s="1741"/>
      <c r="BK2" s="1741"/>
      <c r="BL2" s="1741"/>
      <c r="BM2" s="1741"/>
      <c r="BN2" s="1741"/>
      <c r="BO2" s="1741"/>
      <c r="BP2" s="1741"/>
      <c r="BQ2" s="1741"/>
      <c r="BR2" s="1741"/>
      <c r="BS2" s="887"/>
      <c r="BT2" s="887"/>
      <c r="BU2" s="887"/>
      <c r="BV2" s="1741"/>
      <c r="BW2" s="1741"/>
      <c r="BX2" s="1741"/>
      <c r="BY2" s="1741"/>
      <c r="BZ2" s="1741"/>
      <c r="CA2" s="1741"/>
      <c r="CB2" s="1741"/>
      <c r="CC2" s="1741"/>
      <c r="CD2" s="1741"/>
      <c r="CE2" s="1741"/>
      <c r="CF2" s="1741"/>
      <c r="CG2" s="887"/>
      <c r="CH2" s="887"/>
      <c r="CI2" s="887"/>
      <c r="CJ2" s="1741"/>
      <c r="CK2" s="1741"/>
      <c r="CL2" s="1741"/>
      <c r="CM2" s="1741"/>
      <c r="CN2" s="1741"/>
      <c r="CO2" s="1741"/>
      <c r="CP2" s="1741"/>
      <c r="CQ2" s="1741"/>
      <c r="CR2" s="1741"/>
      <c r="CS2" s="1741"/>
      <c r="CT2" s="1741"/>
      <c r="CU2" s="888"/>
      <c r="CV2" s="888"/>
    </row>
    <row r="3" spans="2:100" s="63" customFormat="1" ht="12.95" customHeight="1" thickBot="1" x14ac:dyDescent="0.2">
      <c r="D3" s="61"/>
      <c r="E3" s="61"/>
      <c r="F3" s="61"/>
      <c r="G3" s="61"/>
      <c r="H3" s="61"/>
      <c r="I3" s="61"/>
      <c r="J3" s="64" t="s">
        <v>54</v>
      </c>
      <c r="K3" s="61"/>
      <c r="L3" s="61"/>
      <c r="M3" s="61"/>
      <c r="N3" s="61"/>
      <c r="O3" s="61"/>
      <c r="P3" s="61"/>
      <c r="Q3" s="64" t="s">
        <v>54</v>
      </c>
      <c r="R3" s="61"/>
      <c r="S3" s="61"/>
      <c r="T3" s="61"/>
      <c r="U3" s="61"/>
      <c r="V3" s="61"/>
      <c r="W3" s="61"/>
      <c r="X3" s="64" t="s">
        <v>54</v>
      </c>
      <c r="Y3" s="61"/>
      <c r="Z3" s="61"/>
      <c r="AA3" s="61"/>
      <c r="AB3" s="61"/>
      <c r="AC3" s="61"/>
      <c r="AD3" s="61"/>
      <c r="AE3" s="64" t="s">
        <v>54</v>
      </c>
      <c r="AF3" s="61"/>
      <c r="AG3" s="61"/>
      <c r="AH3" s="61"/>
      <c r="AI3" s="61"/>
      <c r="AJ3" s="61"/>
      <c r="AK3" s="61"/>
      <c r="AL3" s="64" t="s">
        <v>54</v>
      </c>
      <c r="AM3" s="61"/>
      <c r="AN3" s="61"/>
      <c r="AO3" s="61"/>
      <c r="AP3" s="61"/>
      <c r="AQ3" s="61"/>
      <c r="AR3" s="61"/>
      <c r="AS3" s="64" t="s">
        <v>54</v>
      </c>
      <c r="AT3" s="61"/>
      <c r="AU3" s="61"/>
      <c r="AV3" s="61"/>
      <c r="AW3" s="61"/>
      <c r="AX3" s="61"/>
      <c r="AY3" s="61"/>
      <c r="AZ3" s="64" t="s">
        <v>54</v>
      </c>
      <c r="BA3" s="61"/>
      <c r="BB3" s="61"/>
      <c r="BC3" s="61"/>
      <c r="BD3" s="61"/>
      <c r="BE3" s="61"/>
      <c r="BF3" s="61"/>
      <c r="BG3" s="64" t="s">
        <v>54</v>
      </c>
      <c r="BH3" s="61"/>
      <c r="BI3" s="61"/>
      <c r="BJ3" s="61"/>
      <c r="BK3" s="61"/>
      <c r="BL3" s="61"/>
      <c r="BM3" s="61"/>
      <c r="BN3" s="64" t="s">
        <v>54</v>
      </c>
      <c r="BO3" s="61"/>
      <c r="BP3" s="61"/>
      <c r="BQ3" s="61"/>
      <c r="BR3" s="61"/>
      <c r="BS3" s="61"/>
      <c r="BT3" s="61"/>
      <c r="BU3" s="64" t="s">
        <v>54</v>
      </c>
      <c r="BV3" s="61"/>
      <c r="BW3" s="61"/>
      <c r="BX3" s="61"/>
      <c r="BY3" s="61"/>
      <c r="BZ3" s="61"/>
      <c r="CA3" s="61"/>
      <c r="CB3" s="64" t="s">
        <v>54</v>
      </c>
      <c r="CC3" s="61"/>
      <c r="CD3" s="61"/>
      <c r="CE3" s="61"/>
      <c r="CF3" s="61"/>
      <c r="CG3" s="61"/>
      <c r="CH3" s="61"/>
      <c r="CI3" s="64" t="s">
        <v>54</v>
      </c>
      <c r="CJ3" s="61"/>
      <c r="CK3" s="61"/>
      <c r="CL3" s="61"/>
      <c r="CM3" s="61"/>
      <c r="CN3" s="61"/>
      <c r="CO3" s="61"/>
      <c r="CP3" s="64" t="s">
        <v>54</v>
      </c>
      <c r="CQ3" s="61"/>
      <c r="CR3" s="61"/>
      <c r="CS3" s="61"/>
      <c r="CT3" s="61"/>
      <c r="CU3" s="64" t="s">
        <v>54</v>
      </c>
      <c r="CV3" s="61"/>
    </row>
    <row r="4" spans="2:100" s="912" customFormat="1" ht="26.1" customHeight="1" x14ac:dyDescent="0.15">
      <c r="B4" s="1742" t="s">
        <v>618</v>
      </c>
      <c r="C4" s="1745" t="s">
        <v>154</v>
      </c>
      <c r="D4" s="890" t="s">
        <v>4</v>
      </c>
      <c r="E4" s="891" t="s">
        <v>4</v>
      </c>
      <c r="F4" s="891" t="s">
        <v>4</v>
      </c>
      <c r="G4" s="895" t="s">
        <v>4</v>
      </c>
      <c r="H4" s="893" t="s">
        <v>4</v>
      </c>
      <c r="I4" s="893" t="s">
        <v>548</v>
      </c>
      <c r="J4" s="893" t="s">
        <v>548</v>
      </c>
      <c r="K4" s="894" t="s">
        <v>549</v>
      </c>
      <c r="L4" s="891" t="s">
        <v>549</v>
      </c>
      <c r="M4" s="893" t="s">
        <v>549</v>
      </c>
      <c r="N4" s="893" t="s">
        <v>550</v>
      </c>
      <c r="O4" s="893" t="s">
        <v>550</v>
      </c>
      <c r="P4" s="895" t="s">
        <v>15</v>
      </c>
      <c r="Q4" s="896" t="s">
        <v>15</v>
      </c>
      <c r="R4" s="907" t="s">
        <v>552</v>
      </c>
      <c r="S4" s="903" t="s">
        <v>552</v>
      </c>
      <c r="T4" s="987" t="s">
        <v>553</v>
      </c>
      <c r="U4" s="905" t="s">
        <v>553</v>
      </c>
      <c r="V4" s="893" t="s">
        <v>553</v>
      </c>
      <c r="W4" s="893" t="s">
        <v>9</v>
      </c>
      <c r="X4" s="893" t="s">
        <v>9</v>
      </c>
      <c r="Y4" s="892" t="s">
        <v>554</v>
      </c>
      <c r="Z4" s="903" t="s">
        <v>554</v>
      </c>
      <c r="AA4" s="988" t="s">
        <v>11</v>
      </c>
      <c r="AB4" s="891" t="s">
        <v>11</v>
      </c>
      <c r="AC4" s="891" t="s">
        <v>11</v>
      </c>
      <c r="AD4" s="892" t="s">
        <v>11</v>
      </c>
      <c r="AE4" s="989" t="s">
        <v>11</v>
      </c>
      <c r="AF4" s="990" t="s">
        <v>31</v>
      </c>
      <c r="AG4" s="893" t="s">
        <v>31</v>
      </c>
      <c r="AH4" s="894" t="s">
        <v>22</v>
      </c>
      <c r="AI4" s="891" t="s">
        <v>22</v>
      </c>
      <c r="AJ4" s="891" t="s">
        <v>22</v>
      </c>
      <c r="AK4" s="891" t="s">
        <v>22</v>
      </c>
      <c r="AL4" s="893" t="s">
        <v>22</v>
      </c>
      <c r="AM4" s="893" t="s">
        <v>555</v>
      </c>
      <c r="AN4" s="893" t="s">
        <v>555</v>
      </c>
      <c r="AO4" s="891" t="s">
        <v>556</v>
      </c>
      <c r="AP4" s="893" t="s">
        <v>556</v>
      </c>
      <c r="AQ4" s="893" t="s">
        <v>557</v>
      </c>
      <c r="AR4" s="893" t="s">
        <v>557</v>
      </c>
      <c r="AS4" s="906" t="s">
        <v>558</v>
      </c>
      <c r="AT4" s="991" t="s">
        <v>558</v>
      </c>
      <c r="AU4" s="904" t="s">
        <v>559</v>
      </c>
      <c r="AV4" s="893" t="s">
        <v>559</v>
      </c>
      <c r="AW4" s="893" t="s">
        <v>14</v>
      </c>
      <c r="AX4" s="893" t="s">
        <v>14</v>
      </c>
      <c r="AY4" s="891" t="s">
        <v>17</v>
      </c>
      <c r="AZ4" s="891" t="s">
        <v>17</v>
      </c>
      <c r="BA4" s="891" t="s">
        <v>17</v>
      </c>
      <c r="BB4" s="893" t="s">
        <v>619</v>
      </c>
      <c r="BC4" s="893" t="s">
        <v>36</v>
      </c>
      <c r="BD4" s="893" t="s">
        <v>36</v>
      </c>
      <c r="BE4" s="891" t="s">
        <v>560</v>
      </c>
      <c r="BF4" s="892" t="s">
        <v>560</v>
      </c>
      <c r="BG4" s="989" t="s">
        <v>560</v>
      </c>
      <c r="BH4" s="890" t="s">
        <v>561</v>
      </c>
      <c r="BI4" s="893" t="s">
        <v>653</v>
      </c>
      <c r="BJ4" s="893" t="s">
        <v>562</v>
      </c>
      <c r="BK4" s="893" t="s">
        <v>562</v>
      </c>
      <c r="BL4" s="891" t="s">
        <v>30</v>
      </c>
      <c r="BM4" s="891" t="s">
        <v>30</v>
      </c>
      <c r="BN4" s="891" t="s">
        <v>30</v>
      </c>
      <c r="BO4" s="893" t="s">
        <v>621</v>
      </c>
      <c r="BP4" s="893" t="s">
        <v>563</v>
      </c>
      <c r="BQ4" s="893" t="s">
        <v>654</v>
      </c>
      <c r="BR4" s="893" t="s">
        <v>564</v>
      </c>
      <c r="BS4" s="893" t="s">
        <v>564</v>
      </c>
      <c r="BT4" s="895" t="s">
        <v>565</v>
      </c>
      <c r="BU4" s="896" t="s">
        <v>565</v>
      </c>
      <c r="BV4" s="890" t="s">
        <v>566</v>
      </c>
      <c r="BW4" s="893" t="s">
        <v>623</v>
      </c>
      <c r="BX4" s="893" t="s">
        <v>39</v>
      </c>
      <c r="BY4" s="893" t="s">
        <v>39</v>
      </c>
      <c r="BZ4" s="891" t="s">
        <v>567</v>
      </c>
      <c r="CA4" s="891" t="s">
        <v>567</v>
      </c>
      <c r="CB4" s="893" t="s">
        <v>624</v>
      </c>
      <c r="CC4" s="893" t="s">
        <v>568</v>
      </c>
      <c r="CD4" s="893" t="s">
        <v>568</v>
      </c>
      <c r="CE4" s="891" t="s">
        <v>569</v>
      </c>
      <c r="CF4" s="893" t="s">
        <v>625</v>
      </c>
      <c r="CG4" s="893" t="s">
        <v>570</v>
      </c>
      <c r="CH4" s="893" t="s">
        <v>570</v>
      </c>
      <c r="CI4" s="906" t="s">
        <v>33</v>
      </c>
      <c r="CJ4" s="990" t="s">
        <v>33</v>
      </c>
      <c r="CK4" s="988" t="s">
        <v>40</v>
      </c>
      <c r="CL4" s="893" t="s">
        <v>626</v>
      </c>
      <c r="CM4" s="893" t="s">
        <v>215</v>
      </c>
      <c r="CN4" s="893" t="s">
        <v>215</v>
      </c>
      <c r="CO4" s="892" t="s">
        <v>571</v>
      </c>
      <c r="CP4" s="903" t="s">
        <v>571</v>
      </c>
      <c r="CQ4" s="988" t="s">
        <v>26</v>
      </c>
      <c r="CR4" s="891" t="s">
        <v>26</v>
      </c>
      <c r="CS4" s="892" t="s">
        <v>26</v>
      </c>
      <c r="CT4" s="903" t="s">
        <v>26</v>
      </c>
      <c r="CU4" s="909"/>
      <c r="CV4" s="911"/>
    </row>
    <row r="5" spans="2:100" s="912" customFormat="1" ht="12.95" customHeight="1" x14ac:dyDescent="0.15">
      <c r="B5" s="1743"/>
      <c r="C5" s="1746"/>
      <c r="D5" s="913" t="s">
        <v>627</v>
      </c>
      <c r="E5" s="914" t="s">
        <v>627</v>
      </c>
      <c r="F5" s="914" t="s">
        <v>627</v>
      </c>
      <c r="G5" s="918" t="s">
        <v>627</v>
      </c>
      <c r="H5" s="916"/>
      <c r="I5" s="916" t="s">
        <v>627</v>
      </c>
      <c r="J5" s="916"/>
      <c r="K5" s="917" t="s">
        <v>627</v>
      </c>
      <c r="L5" s="914" t="s">
        <v>627</v>
      </c>
      <c r="M5" s="916"/>
      <c r="N5" s="916" t="s">
        <v>627</v>
      </c>
      <c r="O5" s="916"/>
      <c r="P5" s="918" t="s">
        <v>627</v>
      </c>
      <c r="Q5" s="919"/>
      <c r="R5" s="923" t="s">
        <v>627</v>
      </c>
      <c r="S5" s="920"/>
      <c r="T5" s="921" t="s">
        <v>627</v>
      </c>
      <c r="U5" s="914" t="s">
        <v>627</v>
      </c>
      <c r="V5" s="916"/>
      <c r="W5" s="916" t="s">
        <v>627</v>
      </c>
      <c r="X5" s="916"/>
      <c r="Y5" s="915" t="s">
        <v>627</v>
      </c>
      <c r="Z5" s="920"/>
      <c r="AA5" s="921" t="s">
        <v>627</v>
      </c>
      <c r="AB5" s="914" t="s">
        <v>627</v>
      </c>
      <c r="AC5" s="914" t="s">
        <v>627</v>
      </c>
      <c r="AD5" s="915" t="s">
        <v>627</v>
      </c>
      <c r="AE5" s="992"/>
      <c r="AF5" s="993" t="s">
        <v>627</v>
      </c>
      <c r="AG5" s="916"/>
      <c r="AH5" s="917" t="s">
        <v>627</v>
      </c>
      <c r="AI5" s="914" t="s">
        <v>627</v>
      </c>
      <c r="AJ5" s="914" t="s">
        <v>627</v>
      </c>
      <c r="AK5" s="914" t="s">
        <v>627</v>
      </c>
      <c r="AL5" s="916"/>
      <c r="AM5" s="916" t="s">
        <v>627</v>
      </c>
      <c r="AN5" s="916"/>
      <c r="AO5" s="914" t="s">
        <v>627</v>
      </c>
      <c r="AP5" s="916"/>
      <c r="AQ5" s="916" t="s">
        <v>627</v>
      </c>
      <c r="AR5" s="916"/>
      <c r="AS5" s="922" t="s">
        <v>627</v>
      </c>
      <c r="AT5" s="993"/>
      <c r="AU5" s="921" t="s">
        <v>627</v>
      </c>
      <c r="AV5" s="916"/>
      <c r="AW5" s="916" t="s">
        <v>627</v>
      </c>
      <c r="AX5" s="916"/>
      <c r="AY5" s="914" t="s">
        <v>627</v>
      </c>
      <c r="AZ5" s="914" t="s">
        <v>627</v>
      </c>
      <c r="BA5" s="914" t="s">
        <v>627</v>
      </c>
      <c r="BB5" s="916"/>
      <c r="BC5" s="916" t="s">
        <v>627</v>
      </c>
      <c r="BD5" s="916"/>
      <c r="BE5" s="914" t="s">
        <v>627</v>
      </c>
      <c r="BF5" s="915" t="s">
        <v>627</v>
      </c>
      <c r="BG5" s="992"/>
      <c r="BH5" s="913" t="s">
        <v>627</v>
      </c>
      <c r="BI5" s="916"/>
      <c r="BJ5" s="916" t="s">
        <v>627</v>
      </c>
      <c r="BK5" s="916"/>
      <c r="BL5" s="914" t="s">
        <v>627</v>
      </c>
      <c r="BM5" s="914" t="s">
        <v>627</v>
      </c>
      <c r="BN5" s="914" t="s">
        <v>627</v>
      </c>
      <c r="BO5" s="916"/>
      <c r="BP5" s="916" t="s">
        <v>627</v>
      </c>
      <c r="BQ5" s="916"/>
      <c r="BR5" s="916" t="s">
        <v>627</v>
      </c>
      <c r="BS5" s="916"/>
      <c r="BT5" s="918" t="s">
        <v>627</v>
      </c>
      <c r="BU5" s="919"/>
      <c r="BV5" s="913" t="s">
        <v>627</v>
      </c>
      <c r="BW5" s="916"/>
      <c r="BX5" s="916" t="s">
        <v>627</v>
      </c>
      <c r="BY5" s="916"/>
      <c r="BZ5" s="914" t="s">
        <v>627</v>
      </c>
      <c r="CA5" s="914" t="s">
        <v>627</v>
      </c>
      <c r="CB5" s="916"/>
      <c r="CC5" s="916" t="s">
        <v>627</v>
      </c>
      <c r="CD5" s="916"/>
      <c r="CE5" s="914" t="s">
        <v>627</v>
      </c>
      <c r="CF5" s="916"/>
      <c r="CG5" s="916" t="s">
        <v>627</v>
      </c>
      <c r="CH5" s="916"/>
      <c r="CI5" s="922" t="s">
        <v>627</v>
      </c>
      <c r="CJ5" s="993"/>
      <c r="CK5" s="921" t="s">
        <v>627</v>
      </c>
      <c r="CL5" s="916"/>
      <c r="CM5" s="916" t="s">
        <v>627</v>
      </c>
      <c r="CN5" s="916"/>
      <c r="CO5" s="915" t="s">
        <v>627</v>
      </c>
      <c r="CP5" s="920"/>
      <c r="CQ5" s="921" t="s">
        <v>627</v>
      </c>
      <c r="CR5" s="914" t="s">
        <v>627</v>
      </c>
      <c r="CS5" s="915" t="s">
        <v>627</v>
      </c>
      <c r="CT5" s="920"/>
      <c r="CU5" s="924" t="s">
        <v>2</v>
      </c>
      <c r="CV5" s="911"/>
    </row>
    <row r="6" spans="2:100" s="912" customFormat="1" ht="26.1" customHeight="1" thickBot="1" x14ac:dyDescent="0.2">
      <c r="B6" s="1744"/>
      <c r="C6" s="1747"/>
      <c r="D6" s="925" t="s">
        <v>15</v>
      </c>
      <c r="E6" s="926" t="s">
        <v>552</v>
      </c>
      <c r="F6" s="927" t="s">
        <v>553</v>
      </c>
      <c r="G6" s="994" t="s">
        <v>9</v>
      </c>
      <c r="H6" s="929" t="s">
        <v>267</v>
      </c>
      <c r="I6" s="929" t="s">
        <v>550</v>
      </c>
      <c r="J6" s="929" t="s">
        <v>267</v>
      </c>
      <c r="K6" s="930" t="s">
        <v>553</v>
      </c>
      <c r="L6" s="927" t="s">
        <v>554</v>
      </c>
      <c r="M6" s="929" t="s">
        <v>629</v>
      </c>
      <c r="N6" s="929" t="s">
        <v>548</v>
      </c>
      <c r="O6" s="929" t="s">
        <v>267</v>
      </c>
      <c r="P6" s="931" t="s">
        <v>4</v>
      </c>
      <c r="Q6" s="932" t="s">
        <v>628</v>
      </c>
      <c r="R6" s="937" t="s">
        <v>4</v>
      </c>
      <c r="S6" s="934" t="s">
        <v>267</v>
      </c>
      <c r="T6" s="935" t="s">
        <v>4</v>
      </c>
      <c r="U6" s="927" t="s">
        <v>549</v>
      </c>
      <c r="V6" s="929" t="s">
        <v>629</v>
      </c>
      <c r="W6" s="929" t="s">
        <v>4</v>
      </c>
      <c r="X6" s="929" t="s">
        <v>267</v>
      </c>
      <c r="Y6" s="928" t="s">
        <v>549</v>
      </c>
      <c r="Z6" s="934" t="s">
        <v>267</v>
      </c>
      <c r="AA6" s="935" t="s">
        <v>561</v>
      </c>
      <c r="AB6" s="927" t="s">
        <v>30</v>
      </c>
      <c r="AC6" s="927" t="s">
        <v>567</v>
      </c>
      <c r="AD6" s="928" t="s">
        <v>215</v>
      </c>
      <c r="AE6" s="995" t="s">
        <v>628</v>
      </c>
      <c r="AF6" s="996" t="s">
        <v>30</v>
      </c>
      <c r="AG6" s="929" t="s">
        <v>267</v>
      </c>
      <c r="AH6" s="930" t="s">
        <v>14</v>
      </c>
      <c r="AI6" s="926" t="s">
        <v>30</v>
      </c>
      <c r="AJ6" s="927" t="s">
        <v>39</v>
      </c>
      <c r="AK6" s="927" t="s">
        <v>33</v>
      </c>
      <c r="AL6" s="929" t="s">
        <v>629</v>
      </c>
      <c r="AM6" s="929" t="s">
        <v>559</v>
      </c>
      <c r="AN6" s="929" t="s">
        <v>267</v>
      </c>
      <c r="AO6" s="927" t="s">
        <v>17</v>
      </c>
      <c r="AP6" s="929" t="s">
        <v>267</v>
      </c>
      <c r="AQ6" s="929" t="s">
        <v>570</v>
      </c>
      <c r="AR6" s="929" t="s">
        <v>267</v>
      </c>
      <c r="AS6" s="936" t="s">
        <v>17</v>
      </c>
      <c r="AT6" s="996" t="s">
        <v>628</v>
      </c>
      <c r="AU6" s="935" t="s">
        <v>555</v>
      </c>
      <c r="AV6" s="929" t="s">
        <v>267</v>
      </c>
      <c r="AW6" s="929" t="s">
        <v>23</v>
      </c>
      <c r="AX6" s="929" t="s">
        <v>267</v>
      </c>
      <c r="AY6" s="927" t="s">
        <v>556</v>
      </c>
      <c r="AZ6" s="927" t="s">
        <v>558</v>
      </c>
      <c r="BA6" s="927" t="s">
        <v>30</v>
      </c>
      <c r="BB6" s="929" t="s">
        <v>629</v>
      </c>
      <c r="BC6" s="929" t="s">
        <v>22</v>
      </c>
      <c r="BD6" s="929" t="s">
        <v>267</v>
      </c>
      <c r="BE6" s="927" t="s">
        <v>567</v>
      </c>
      <c r="BF6" s="928" t="s">
        <v>568</v>
      </c>
      <c r="BG6" s="995" t="s">
        <v>628</v>
      </c>
      <c r="BH6" s="925" t="s">
        <v>11</v>
      </c>
      <c r="BI6" s="929" t="s">
        <v>267</v>
      </c>
      <c r="BJ6" s="929" t="s">
        <v>569</v>
      </c>
      <c r="BK6" s="929" t="s">
        <v>267</v>
      </c>
      <c r="BL6" s="926" t="s">
        <v>11</v>
      </c>
      <c r="BM6" s="927" t="s">
        <v>31</v>
      </c>
      <c r="BN6" s="927" t="s">
        <v>22</v>
      </c>
      <c r="BO6" s="929" t="s">
        <v>629</v>
      </c>
      <c r="BP6" s="929" t="s">
        <v>566</v>
      </c>
      <c r="BQ6" s="929" t="s">
        <v>267</v>
      </c>
      <c r="BR6" s="929" t="s">
        <v>565</v>
      </c>
      <c r="BS6" s="929" t="s">
        <v>267</v>
      </c>
      <c r="BT6" s="931" t="s">
        <v>564</v>
      </c>
      <c r="BU6" s="932" t="s">
        <v>628</v>
      </c>
      <c r="BV6" s="925" t="s">
        <v>563</v>
      </c>
      <c r="BW6" s="929" t="s">
        <v>267</v>
      </c>
      <c r="BX6" s="929" t="s">
        <v>22</v>
      </c>
      <c r="BY6" s="929" t="s">
        <v>267</v>
      </c>
      <c r="BZ6" s="927" t="s">
        <v>11</v>
      </c>
      <c r="CA6" s="927" t="s">
        <v>560</v>
      </c>
      <c r="CB6" s="929" t="s">
        <v>629</v>
      </c>
      <c r="CC6" s="929" t="s">
        <v>560</v>
      </c>
      <c r="CD6" s="929" t="s">
        <v>267</v>
      </c>
      <c r="CE6" s="927" t="s">
        <v>562</v>
      </c>
      <c r="CF6" s="929" t="s">
        <v>267</v>
      </c>
      <c r="CG6" s="929" t="s">
        <v>557</v>
      </c>
      <c r="CH6" s="929" t="s">
        <v>267</v>
      </c>
      <c r="CI6" s="936" t="s">
        <v>22</v>
      </c>
      <c r="CJ6" s="996" t="s">
        <v>628</v>
      </c>
      <c r="CK6" s="935" t="s">
        <v>26</v>
      </c>
      <c r="CL6" s="929" t="s">
        <v>267</v>
      </c>
      <c r="CM6" s="929" t="s">
        <v>11</v>
      </c>
      <c r="CN6" s="929" t="s">
        <v>267</v>
      </c>
      <c r="CO6" s="928" t="s">
        <v>40</v>
      </c>
      <c r="CP6" s="934" t="s">
        <v>267</v>
      </c>
      <c r="CQ6" s="935" t="s">
        <v>40</v>
      </c>
      <c r="CR6" s="927" t="s">
        <v>251</v>
      </c>
      <c r="CS6" s="928" t="s">
        <v>572</v>
      </c>
      <c r="CT6" s="934" t="s">
        <v>628</v>
      </c>
      <c r="CU6" s="939"/>
      <c r="CV6" s="941"/>
    </row>
    <row r="7" spans="2:100" s="63" customFormat="1" ht="12.95" customHeight="1" x14ac:dyDescent="0.15">
      <c r="B7" s="1748" t="s">
        <v>87</v>
      </c>
      <c r="C7" s="997" t="s">
        <v>583</v>
      </c>
      <c r="D7" s="998">
        <v>1224.4897959183672</v>
      </c>
      <c r="E7" s="999">
        <v>85.714285714285708</v>
      </c>
      <c r="F7" s="999">
        <v>348.33191489361701</v>
      </c>
      <c r="G7" s="1000">
        <v>263.42975206611573</v>
      </c>
      <c r="H7" s="950">
        <v>1921.9657485923858</v>
      </c>
      <c r="I7" s="950">
        <v>0</v>
      </c>
      <c r="J7" s="950">
        <v>0</v>
      </c>
      <c r="K7" s="1001">
        <v>215.83333333333329</v>
      </c>
      <c r="L7" s="999">
        <v>0</v>
      </c>
      <c r="M7" s="950">
        <v>215.83333333333329</v>
      </c>
      <c r="N7" s="950">
        <v>600</v>
      </c>
      <c r="O7" s="950">
        <v>600</v>
      </c>
      <c r="P7" s="1000">
        <v>382.21153846153851</v>
      </c>
      <c r="Q7" s="1002">
        <v>382.21153846153851</v>
      </c>
      <c r="R7" s="1003">
        <v>206.89655172413794</v>
      </c>
      <c r="S7" s="1004">
        <v>206.89655172413794</v>
      </c>
      <c r="T7" s="1005">
        <v>153.58333333333334</v>
      </c>
      <c r="U7" s="999">
        <v>0</v>
      </c>
      <c r="V7" s="950">
        <v>153.58333333333334</v>
      </c>
      <c r="W7" s="950">
        <v>403.01886792452831</v>
      </c>
      <c r="X7" s="950">
        <v>403.01886792452831</v>
      </c>
      <c r="Y7" s="1006">
        <v>544.30205949656749</v>
      </c>
      <c r="Z7" s="1004">
        <v>544.30205949656749</v>
      </c>
      <c r="AA7" s="1005">
        <v>0</v>
      </c>
      <c r="AB7" s="999">
        <v>432.45</v>
      </c>
      <c r="AC7" s="999">
        <v>0</v>
      </c>
      <c r="AD7" s="1006">
        <v>437.83783783783792</v>
      </c>
      <c r="AE7" s="1007">
        <v>870.28783783783797</v>
      </c>
      <c r="AF7" s="1008">
        <v>298.08673469387753</v>
      </c>
      <c r="AG7" s="950">
        <v>298.08673469387753</v>
      </c>
      <c r="AH7" s="1001">
        <v>0</v>
      </c>
      <c r="AI7" s="999">
        <v>0</v>
      </c>
      <c r="AJ7" s="999">
        <v>0</v>
      </c>
      <c r="AK7" s="999">
        <v>0</v>
      </c>
      <c r="AL7" s="950">
        <v>0</v>
      </c>
      <c r="AM7" s="950">
        <v>225</v>
      </c>
      <c r="AN7" s="950">
        <v>225</v>
      </c>
      <c r="AO7" s="999">
        <v>0</v>
      </c>
      <c r="AP7" s="950">
        <v>0</v>
      </c>
      <c r="AQ7" s="950">
        <v>0</v>
      </c>
      <c r="AR7" s="950">
        <v>0</v>
      </c>
      <c r="AS7" s="1009">
        <v>0</v>
      </c>
      <c r="AT7" s="1008">
        <v>0</v>
      </c>
      <c r="AU7" s="1005">
        <v>0</v>
      </c>
      <c r="AV7" s="950">
        <v>0</v>
      </c>
      <c r="AW7" s="950">
        <v>0</v>
      </c>
      <c r="AX7" s="950">
        <v>0</v>
      </c>
      <c r="AY7" s="999">
        <v>0</v>
      </c>
      <c r="AZ7" s="999">
        <v>0</v>
      </c>
      <c r="BA7" s="999">
        <v>0</v>
      </c>
      <c r="BB7" s="950">
        <v>0</v>
      </c>
      <c r="BC7" s="950">
        <v>0</v>
      </c>
      <c r="BD7" s="950">
        <v>0</v>
      </c>
      <c r="BE7" s="999">
        <v>0</v>
      </c>
      <c r="BF7" s="1006">
        <v>0</v>
      </c>
      <c r="BG7" s="1007">
        <v>0</v>
      </c>
      <c r="BH7" s="998">
        <v>217.05882352941177</v>
      </c>
      <c r="BI7" s="950">
        <v>217.05882352941177</v>
      </c>
      <c r="BJ7" s="950">
        <v>628.625</v>
      </c>
      <c r="BK7" s="950">
        <v>628.625</v>
      </c>
      <c r="BL7" s="999">
        <v>243</v>
      </c>
      <c r="BM7" s="999">
        <v>225</v>
      </c>
      <c r="BN7" s="999">
        <v>0</v>
      </c>
      <c r="BO7" s="950">
        <v>468</v>
      </c>
      <c r="BP7" s="950">
        <v>189</v>
      </c>
      <c r="BQ7" s="950">
        <v>189</v>
      </c>
      <c r="BR7" s="950">
        <v>705</v>
      </c>
      <c r="BS7" s="950">
        <v>705</v>
      </c>
      <c r="BT7" s="1000">
        <v>0</v>
      </c>
      <c r="BU7" s="1002">
        <v>0</v>
      </c>
      <c r="BV7" s="998">
        <v>277.5</v>
      </c>
      <c r="BW7" s="950">
        <v>277.5</v>
      </c>
      <c r="BX7" s="950">
        <v>1629.9800755754031</v>
      </c>
      <c r="BY7" s="950">
        <v>1629.9800755754031</v>
      </c>
      <c r="BZ7" s="999">
        <v>145.75471698113211</v>
      </c>
      <c r="CA7" s="999">
        <v>0</v>
      </c>
      <c r="CB7" s="950">
        <v>145.75471698113211</v>
      </c>
      <c r="CC7" s="950">
        <v>166.66666666666663</v>
      </c>
      <c r="CD7" s="950">
        <v>166.66666666666663</v>
      </c>
      <c r="CE7" s="999">
        <v>0</v>
      </c>
      <c r="CF7" s="950">
        <v>0</v>
      </c>
      <c r="CG7" s="950">
        <v>0</v>
      </c>
      <c r="CH7" s="950">
        <v>0</v>
      </c>
      <c r="CI7" s="1009">
        <v>603.75</v>
      </c>
      <c r="CJ7" s="1008">
        <v>603.75</v>
      </c>
      <c r="CK7" s="1005">
        <v>0</v>
      </c>
      <c r="CL7" s="950">
        <v>0</v>
      </c>
      <c r="CM7" s="950">
        <v>551.35135135135135</v>
      </c>
      <c r="CN7" s="950">
        <v>551.35135135135135</v>
      </c>
      <c r="CO7" s="1006">
        <v>0</v>
      </c>
      <c r="CP7" s="1004">
        <v>0</v>
      </c>
      <c r="CQ7" s="1005">
        <v>240</v>
      </c>
      <c r="CR7" s="999">
        <v>90</v>
      </c>
      <c r="CS7" s="1006">
        <v>0</v>
      </c>
      <c r="CT7" s="1004">
        <v>330</v>
      </c>
      <c r="CU7" s="1010">
        <v>11733.872639501506</v>
      </c>
      <c r="CV7" s="61"/>
    </row>
    <row r="8" spans="2:100" s="63" customFormat="1" ht="12.95" customHeight="1" x14ac:dyDescent="0.15">
      <c r="B8" s="1732"/>
      <c r="C8" s="1011" t="s">
        <v>88</v>
      </c>
      <c r="D8" s="166"/>
      <c r="E8" s="167"/>
      <c r="F8" s="167"/>
      <c r="G8" s="182"/>
      <c r="H8" s="77">
        <v>0</v>
      </c>
      <c r="I8" s="77"/>
      <c r="J8" s="77">
        <v>0</v>
      </c>
      <c r="K8" s="219"/>
      <c r="L8" s="167"/>
      <c r="M8" s="77">
        <v>0</v>
      </c>
      <c r="N8" s="77"/>
      <c r="O8" s="77">
        <v>0</v>
      </c>
      <c r="P8" s="182"/>
      <c r="Q8" s="229">
        <v>0</v>
      </c>
      <c r="R8" s="76"/>
      <c r="S8" s="79">
        <v>0</v>
      </c>
      <c r="T8" s="959"/>
      <c r="U8" s="167"/>
      <c r="V8" s="77">
        <v>0</v>
      </c>
      <c r="W8" s="77"/>
      <c r="X8" s="77">
        <v>0</v>
      </c>
      <c r="Y8" s="202"/>
      <c r="Z8" s="79">
        <v>0</v>
      </c>
      <c r="AA8" s="959"/>
      <c r="AB8" s="167"/>
      <c r="AC8" s="167"/>
      <c r="AD8" s="202"/>
      <c r="AE8" s="192">
        <v>0</v>
      </c>
      <c r="AF8" s="1012"/>
      <c r="AG8" s="77">
        <v>0</v>
      </c>
      <c r="AH8" s="219"/>
      <c r="AI8" s="167"/>
      <c r="AJ8" s="167"/>
      <c r="AK8" s="167"/>
      <c r="AL8" s="77">
        <v>0</v>
      </c>
      <c r="AM8" s="77"/>
      <c r="AN8" s="77">
        <v>0</v>
      </c>
      <c r="AO8" s="167"/>
      <c r="AP8" s="77">
        <v>0</v>
      </c>
      <c r="AQ8" s="77"/>
      <c r="AR8" s="77">
        <v>0</v>
      </c>
      <c r="AS8" s="960"/>
      <c r="AT8" s="1012">
        <v>0</v>
      </c>
      <c r="AU8" s="959"/>
      <c r="AV8" s="77">
        <v>0</v>
      </c>
      <c r="AW8" s="77"/>
      <c r="AX8" s="77">
        <v>0</v>
      </c>
      <c r="AY8" s="167"/>
      <c r="AZ8" s="167"/>
      <c r="BA8" s="167"/>
      <c r="BB8" s="77">
        <v>0</v>
      </c>
      <c r="BC8" s="77"/>
      <c r="BD8" s="77">
        <v>0</v>
      </c>
      <c r="BE8" s="167"/>
      <c r="BF8" s="202"/>
      <c r="BG8" s="192">
        <v>0</v>
      </c>
      <c r="BH8" s="166"/>
      <c r="BI8" s="77">
        <v>0</v>
      </c>
      <c r="BJ8" s="77"/>
      <c r="BK8" s="77">
        <v>0</v>
      </c>
      <c r="BL8" s="167"/>
      <c r="BM8" s="167"/>
      <c r="BN8" s="167"/>
      <c r="BO8" s="77">
        <v>0</v>
      </c>
      <c r="BP8" s="77"/>
      <c r="BQ8" s="77">
        <v>0</v>
      </c>
      <c r="BR8" s="77"/>
      <c r="BS8" s="77">
        <v>0</v>
      </c>
      <c r="BT8" s="182"/>
      <c r="BU8" s="229">
        <v>0</v>
      </c>
      <c r="BV8" s="166"/>
      <c r="BW8" s="77">
        <v>0</v>
      </c>
      <c r="BX8" s="77"/>
      <c r="BY8" s="77">
        <v>0</v>
      </c>
      <c r="BZ8" s="167"/>
      <c r="CA8" s="167"/>
      <c r="CB8" s="77">
        <v>0</v>
      </c>
      <c r="CC8" s="77"/>
      <c r="CD8" s="77">
        <v>0</v>
      </c>
      <c r="CE8" s="167"/>
      <c r="CF8" s="77">
        <v>0</v>
      </c>
      <c r="CG8" s="77"/>
      <c r="CH8" s="77">
        <v>0</v>
      </c>
      <c r="CI8" s="960"/>
      <c r="CJ8" s="1012">
        <v>0</v>
      </c>
      <c r="CK8" s="959"/>
      <c r="CL8" s="77">
        <v>0</v>
      </c>
      <c r="CM8" s="77"/>
      <c r="CN8" s="77">
        <v>0</v>
      </c>
      <c r="CO8" s="202"/>
      <c r="CP8" s="79">
        <v>0</v>
      </c>
      <c r="CQ8" s="959"/>
      <c r="CR8" s="167"/>
      <c r="CS8" s="202"/>
      <c r="CT8" s="79">
        <v>0</v>
      </c>
      <c r="CU8" s="80"/>
      <c r="CV8" s="61"/>
    </row>
    <row r="9" spans="2:100" s="63" customFormat="1" ht="12.95" customHeight="1" x14ac:dyDescent="0.15">
      <c r="B9" s="1732"/>
      <c r="C9" s="1013" t="s">
        <v>89</v>
      </c>
      <c r="D9" s="160"/>
      <c r="E9" s="161"/>
      <c r="F9" s="161"/>
      <c r="G9" s="179"/>
      <c r="H9" s="98">
        <v>0</v>
      </c>
      <c r="I9" s="98"/>
      <c r="J9" s="98">
        <v>0</v>
      </c>
      <c r="K9" s="216"/>
      <c r="L9" s="161"/>
      <c r="M9" s="98">
        <v>0</v>
      </c>
      <c r="N9" s="98"/>
      <c r="O9" s="98">
        <v>0</v>
      </c>
      <c r="P9" s="179"/>
      <c r="Q9" s="226">
        <v>0</v>
      </c>
      <c r="R9" s="97"/>
      <c r="S9" s="100">
        <v>0</v>
      </c>
      <c r="T9" s="963"/>
      <c r="U9" s="161"/>
      <c r="V9" s="98">
        <v>0</v>
      </c>
      <c r="W9" s="98"/>
      <c r="X9" s="98">
        <v>0</v>
      </c>
      <c r="Y9" s="199"/>
      <c r="Z9" s="100">
        <v>0</v>
      </c>
      <c r="AA9" s="963"/>
      <c r="AB9" s="161"/>
      <c r="AC9" s="161"/>
      <c r="AD9" s="199"/>
      <c r="AE9" s="189">
        <v>0</v>
      </c>
      <c r="AF9" s="1014">
        <v>298.08673469387753</v>
      </c>
      <c r="AG9" s="98">
        <v>298.08673469387753</v>
      </c>
      <c r="AH9" s="216"/>
      <c r="AI9" s="161"/>
      <c r="AJ9" s="161"/>
      <c r="AK9" s="161"/>
      <c r="AL9" s="98">
        <v>0</v>
      </c>
      <c r="AM9" s="98"/>
      <c r="AN9" s="98">
        <v>0</v>
      </c>
      <c r="AO9" s="161"/>
      <c r="AP9" s="98">
        <v>0</v>
      </c>
      <c r="AQ9" s="98"/>
      <c r="AR9" s="98">
        <v>0</v>
      </c>
      <c r="AS9" s="964"/>
      <c r="AT9" s="1014">
        <v>0</v>
      </c>
      <c r="AU9" s="963"/>
      <c r="AV9" s="98">
        <v>0</v>
      </c>
      <c r="AW9" s="98"/>
      <c r="AX9" s="98">
        <v>0</v>
      </c>
      <c r="AY9" s="161"/>
      <c r="AZ9" s="161"/>
      <c r="BA9" s="161"/>
      <c r="BB9" s="98">
        <v>0</v>
      </c>
      <c r="BC9" s="98"/>
      <c r="BD9" s="98">
        <v>0</v>
      </c>
      <c r="BE9" s="161"/>
      <c r="BF9" s="199"/>
      <c r="BG9" s="189">
        <v>0</v>
      </c>
      <c r="BH9" s="160"/>
      <c r="BI9" s="98">
        <v>0</v>
      </c>
      <c r="BJ9" s="98"/>
      <c r="BK9" s="98">
        <v>0</v>
      </c>
      <c r="BL9" s="161"/>
      <c r="BM9" s="161"/>
      <c r="BN9" s="161"/>
      <c r="BO9" s="98">
        <v>0</v>
      </c>
      <c r="BP9" s="98"/>
      <c r="BQ9" s="98">
        <v>0</v>
      </c>
      <c r="BR9" s="98"/>
      <c r="BS9" s="98">
        <v>0</v>
      </c>
      <c r="BT9" s="179"/>
      <c r="BU9" s="226">
        <v>0</v>
      </c>
      <c r="BV9" s="160"/>
      <c r="BW9" s="98">
        <v>0</v>
      </c>
      <c r="BX9" s="98"/>
      <c r="BY9" s="98">
        <v>0</v>
      </c>
      <c r="BZ9" s="161"/>
      <c r="CA9" s="161"/>
      <c r="CB9" s="98">
        <v>0</v>
      </c>
      <c r="CC9" s="98"/>
      <c r="CD9" s="98">
        <v>0</v>
      </c>
      <c r="CE9" s="161"/>
      <c r="CF9" s="98">
        <v>0</v>
      </c>
      <c r="CG9" s="98"/>
      <c r="CH9" s="98">
        <v>0</v>
      </c>
      <c r="CI9" s="964"/>
      <c r="CJ9" s="1014">
        <v>0</v>
      </c>
      <c r="CK9" s="963"/>
      <c r="CL9" s="98">
        <v>0</v>
      </c>
      <c r="CM9" s="98"/>
      <c r="CN9" s="98">
        <v>0</v>
      </c>
      <c r="CO9" s="199"/>
      <c r="CP9" s="100">
        <v>0</v>
      </c>
      <c r="CQ9" s="963"/>
      <c r="CR9" s="161"/>
      <c r="CS9" s="199"/>
      <c r="CT9" s="100">
        <v>0</v>
      </c>
      <c r="CU9" s="101">
        <v>298.08673469387753</v>
      </c>
      <c r="CV9" s="61"/>
    </row>
    <row r="10" spans="2:100" s="63" customFormat="1" ht="12.95" customHeight="1" x14ac:dyDescent="0.15">
      <c r="B10" s="1732"/>
      <c r="C10" s="1013" t="s">
        <v>90</v>
      </c>
      <c r="D10" s="160"/>
      <c r="E10" s="161"/>
      <c r="F10" s="161"/>
      <c r="G10" s="179"/>
      <c r="H10" s="98">
        <v>0</v>
      </c>
      <c r="I10" s="98"/>
      <c r="J10" s="98">
        <v>0</v>
      </c>
      <c r="K10" s="216"/>
      <c r="L10" s="161"/>
      <c r="M10" s="98">
        <v>0</v>
      </c>
      <c r="N10" s="98"/>
      <c r="O10" s="98">
        <v>0</v>
      </c>
      <c r="P10" s="179"/>
      <c r="Q10" s="226">
        <v>0</v>
      </c>
      <c r="R10" s="97"/>
      <c r="S10" s="100">
        <v>0</v>
      </c>
      <c r="T10" s="963"/>
      <c r="U10" s="161"/>
      <c r="V10" s="98">
        <v>0</v>
      </c>
      <c r="W10" s="98"/>
      <c r="X10" s="98">
        <v>0</v>
      </c>
      <c r="Y10" s="199"/>
      <c r="Z10" s="100">
        <v>0</v>
      </c>
      <c r="AA10" s="963"/>
      <c r="AB10" s="161"/>
      <c r="AC10" s="161"/>
      <c r="AD10" s="199"/>
      <c r="AE10" s="189">
        <v>0</v>
      </c>
      <c r="AF10" s="1014"/>
      <c r="AG10" s="98">
        <v>0</v>
      </c>
      <c r="AH10" s="216"/>
      <c r="AI10" s="161"/>
      <c r="AJ10" s="161"/>
      <c r="AK10" s="161"/>
      <c r="AL10" s="98">
        <v>0</v>
      </c>
      <c r="AM10" s="98"/>
      <c r="AN10" s="98">
        <v>0</v>
      </c>
      <c r="AO10" s="161"/>
      <c r="AP10" s="98">
        <v>0</v>
      </c>
      <c r="AQ10" s="98"/>
      <c r="AR10" s="98">
        <v>0</v>
      </c>
      <c r="AS10" s="964"/>
      <c r="AT10" s="1014">
        <v>0</v>
      </c>
      <c r="AU10" s="963"/>
      <c r="AV10" s="98">
        <v>0</v>
      </c>
      <c r="AW10" s="98"/>
      <c r="AX10" s="98">
        <v>0</v>
      </c>
      <c r="AY10" s="161"/>
      <c r="AZ10" s="161"/>
      <c r="BA10" s="161"/>
      <c r="BB10" s="98">
        <v>0</v>
      </c>
      <c r="BC10" s="98"/>
      <c r="BD10" s="98">
        <v>0</v>
      </c>
      <c r="BE10" s="161"/>
      <c r="BF10" s="199"/>
      <c r="BG10" s="189">
        <v>0</v>
      </c>
      <c r="BH10" s="160"/>
      <c r="BI10" s="98">
        <v>0</v>
      </c>
      <c r="BJ10" s="98"/>
      <c r="BK10" s="98">
        <v>0</v>
      </c>
      <c r="BL10" s="161"/>
      <c r="BM10" s="161"/>
      <c r="BN10" s="161"/>
      <c r="BO10" s="98">
        <v>0</v>
      </c>
      <c r="BP10" s="98"/>
      <c r="BQ10" s="98">
        <v>0</v>
      </c>
      <c r="BR10" s="98"/>
      <c r="BS10" s="98">
        <v>0</v>
      </c>
      <c r="BT10" s="179"/>
      <c r="BU10" s="226">
        <v>0</v>
      </c>
      <c r="BV10" s="160"/>
      <c r="BW10" s="98">
        <v>0</v>
      </c>
      <c r="BX10" s="98"/>
      <c r="BY10" s="98">
        <v>0</v>
      </c>
      <c r="BZ10" s="161"/>
      <c r="CA10" s="161"/>
      <c r="CB10" s="98">
        <v>0</v>
      </c>
      <c r="CC10" s="98"/>
      <c r="CD10" s="98">
        <v>0</v>
      </c>
      <c r="CE10" s="161"/>
      <c r="CF10" s="98">
        <v>0</v>
      </c>
      <c r="CG10" s="98"/>
      <c r="CH10" s="98">
        <v>0</v>
      </c>
      <c r="CI10" s="964"/>
      <c r="CJ10" s="1014">
        <v>0</v>
      </c>
      <c r="CK10" s="963"/>
      <c r="CL10" s="98">
        <v>0</v>
      </c>
      <c r="CM10" s="98"/>
      <c r="CN10" s="98">
        <v>0</v>
      </c>
      <c r="CO10" s="199"/>
      <c r="CP10" s="100">
        <v>0</v>
      </c>
      <c r="CQ10" s="963"/>
      <c r="CR10" s="161"/>
      <c r="CS10" s="199"/>
      <c r="CT10" s="100">
        <v>0</v>
      </c>
      <c r="CU10" s="101"/>
      <c r="CV10" s="61"/>
    </row>
    <row r="11" spans="2:100" s="63" customFormat="1" ht="12.95" customHeight="1" x14ac:dyDescent="0.15">
      <c r="B11" s="1732"/>
      <c r="C11" s="1013" t="s">
        <v>91</v>
      </c>
      <c r="D11" s="160"/>
      <c r="E11" s="161"/>
      <c r="F11" s="161"/>
      <c r="G11" s="179"/>
      <c r="H11" s="98">
        <v>0</v>
      </c>
      <c r="I11" s="98"/>
      <c r="J11" s="98">
        <v>0</v>
      </c>
      <c r="K11" s="216"/>
      <c r="L11" s="161"/>
      <c r="M11" s="98">
        <v>0</v>
      </c>
      <c r="N11" s="98"/>
      <c r="O11" s="98">
        <v>0</v>
      </c>
      <c r="P11" s="179"/>
      <c r="Q11" s="226">
        <v>0</v>
      </c>
      <c r="R11" s="97"/>
      <c r="S11" s="100">
        <v>0</v>
      </c>
      <c r="T11" s="963"/>
      <c r="U11" s="161"/>
      <c r="V11" s="98">
        <v>0</v>
      </c>
      <c r="W11" s="98"/>
      <c r="X11" s="98">
        <v>0</v>
      </c>
      <c r="Y11" s="199"/>
      <c r="Z11" s="100">
        <v>0</v>
      </c>
      <c r="AA11" s="963"/>
      <c r="AB11" s="161"/>
      <c r="AC11" s="161"/>
      <c r="AD11" s="199"/>
      <c r="AE11" s="189">
        <v>0</v>
      </c>
      <c r="AF11" s="1014"/>
      <c r="AG11" s="98">
        <v>0</v>
      </c>
      <c r="AH11" s="216"/>
      <c r="AI11" s="161"/>
      <c r="AJ11" s="161"/>
      <c r="AK11" s="161"/>
      <c r="AL11" s="98">
        <v>0</v>
      </c>
      <c r="AM11" s="98"/>
      <c r="AN11" s="98">
        <v>0</v>
      </c>
      <c r="AO11" s="161"/>
      <c r="AP11" s="98">
        <v>0</v>
      </c>
      <c r="AQ11" s="98"/>
      <c r="AR11" s="98">
        <v>0</v>
      </c>
      <c r="AS11" s="964"/>
      <c r="AT11" s="1014">
        <v>0</v>
      </c>
      <c r="AU11" s="963"/>
      <c r="AV11" s="98">
        <v>0</v>
      </c>
      <c r="AW11" s="98"/>
      <c r="AX11" s="98">
        <v>0</v>
      </c>
      <c r="AY11" s="161"/>
      <c r="AZ11" s="161"/>
      <c r="BA11" s="161"/>
      <c r="BB11" s="98">
        <v>0</v>
      </c>
      <c r="BC11" s="98"/>
      <c r="BD11" s="98">
        <v>0</v>
      </c>
      <c r="BE11" s="161"/>
      <c r="BF11" s="199"/>
      <c r="BG11" s="189">
        <v>0</v>
      </c>
      <c r="BH11" s="160"/>
      <c r="BI11" s="98">
        <v>0</v>
      </c>
      <c r="BJ11" s="98"/>
      <c r="BK11" s="98">
        <v>0</v>
      </c>
      <c r="BL11" s="161"/>
      <c r="BM11" s="161"/>
      <c r="BN11" s="161"/>
      <c r="BO11" s="98">
        <v>0</v>
      </c>
      <c r="BP11" s="98"/>
      <c r="BQ11" s="98">
        <v>0</v>
      </c>
      <c r="BR11" s="98"/>
      <c r="BS11" s="98">
        <v>0</v>
      </c>
      <c r="BT11" s="179"/>
      <c r="BU11" s="226">
        <v>0</v>
      </c>
      <c r="BV11" s="160"/>
      <c r="BW11" s="98">
        <v>0</v>
      </c>
      <c r="BX11" s="98"/>
      <c r="BY11" s="98">
        <v>0</v>
      </c>
      <c r="BZ11" s="161"/>
      <c r="CA11" s="161"/>
      <c r="CB11" s="98">
        <v>0</v>
      </c>
      <c r="CC11" s="98"/>
      <c r="CD11" s="98">
        <v>0</v>
      </c>
      <c r="CE11" s="161"/>
      <c r="CF11" s="98">
        <v>0</v>
      </c>
      <c r="CG11" s="98"/>
      <c r="CH11" s="98">
        <v>0</v>
      </c>
      <c r="CI11" s="964"/>
      <c r="CJ11" s="1014">
        <v>0</v>
      </c>
      <c r="CK11" s="963"/>
      <c r="CL11" s="98">
        <v>0</v>
      </c>
      <c r="CM11" s="98"/>
      <c r="CN11" s="98">
        <v>0</v>
      </c>
      <c r="CO11" s="199"/>
      <c r="CP11" s="100">
        <v>0</v>
      </c>
      <c r="CQ11" s="963"/>
      <c r="CR11" s="161"/>
      <c r="CS11" s="199"/>
      <c r="CT11" s="100">
        <v>0</v>
      </c>
      <c r="CU11" s="101"/>
      <c r="CV11" s="61"/>
    </row>
    <row r="12" spans="2:100" s="63" customFormat="1" ht="12.95" customHeight="1" x14ac:dyDescent="0.15">
      <c r="B12" s="1732"/>
      <c r="C12" s="1013" t="s">
        <v>92</v>
      </c>
      <c r="D12" s="160"/>
      <c r="E12" s="161"/>
      <c r="F12" s="161"/>
      <c r="G12" s="179"/>
      <c r="H12" s="98">
        <v>0</v>
      </c>
      <c r="I12" s="98"/>
      <c r="J12" s="98">
        <v>0</v>
      </c>
      <c r="K12" s="216"/>
      <c r="L12" s="161"/>
      <c r="M12" s="98">
        <v>0</v>
      </c>
      <c r="N12" s="98"/>
      <c r="O12" s="98">
        <v>0</v>
      </c>
      <c r="P12" s="179"/>
      <c r="Q12" s="226">
        <v>0</v>
      </c>
      <c r="R12" s="97"/>
      <c r="S12" s="100">
        <v>0</v>
      </c>
      <c r="T12" s="963"/>
      <c r="U12" s="161"/>
      <c r="V12" s="98">
        <v>0</v>
      </c>
      <c r="W12" s="98"/>
      <c r="X12" s="98">
        <v>0</v>
      </c>
      <c r="Y12" s="199"/>
      <c r="Z12" s="100">
        <v>0</v>
      </c>
      <c r="AA12" s="963"/>
      <c r="AB12" s="161"/>
      <c r="AC12" s="161"/>
      <c r="AD12" s="199"/>
      <c r="AE12" s="189">
        <v>0</v>
      </c>
      <c r="AF12" s="1014"/>
      <c r="AG12" s="98">
        <v>0</v>
      </c>
      <c r="AH12" s="216"/>
      <c r="AI12" s="161"/>
      <c r="AJ12" s="161"/>
      <c r="AK12" s="161"/>
      <c r="AL12" s="98">
        <v>0</v>
      </c>
      <c r="AM12" s="98"/>
      <c r="AN12" s="98">
        <v>0</v>
      </c>
      <c r="AO12" s="161"/>
      <c r="AP12" s="98">
        <v>0</v>
      </c>
      <c r="AQ12" s="98"/>
      <c r="AR12" s="98">
        <v>0</v>
      </c>
      <c r="AS12" s="964"/>
      <c r="AT12" s="1014">
        <v>0</v>
      </c>
      <c r="AU12" s="963"/>
      <c r="AV12" s="98">
        <v>0</v>
      </c>
      <c r="AW12" s="98"/>
      <c r="AX12" s="98">
        <v>0</v>
      </c>
      <c r="AY12" s="161"/>
      <c r="AZ12" s="161"/>
      <c r="BA12" s="161"/>
      <c r="BB12" s="98">
        <v>0</v>
      </c>
      <c r="BC12" s="98"/>
      <c r="BD12" s="98">
        <v>0</v>
      </c>
      <c r="BE12" s="161"/>
      <c r="BF12" s="199"/>
      <c r="BG12" s="189">
        <v>0</v>
      </c>
      <c r="BH12" s="160"/>
      <c r="BI12" s="98">
        <v>0</v>
      </c>
      <c r="BJ12" s="98"/>
      <c r="BK12" s="98">
        <v>0</v>
      </c>
      <c r="BL12" s="161"/>
      <c r="BM12" s="161"/>
      <c r="BN12" s="161"/>
      <c r="BO12" s="98">
        <v>0</v>
      </c>
      <c r="BP12" s="98"/>
      <c r="BQ12" s="98">
        <v>0</v>
      </c>
      <c r="BR12" s="98"/>
      <c r="BS12" s="98">
        <v>0</v>
      </c>
      <c r="BT12" s="179"/>
      <c r="BU12" s="226">
        <v>0</v>
      </c>
      <c r="BV12" s="160"/>
      <c r="BW12" s="98">
        <v>0</v>
      </c>
      <c r="BX12" s="98"/>
      <c r="BY12" s="98">
        <v>0</v>
      </c>
      <c r="BZ12" s="161"/>
      <c r="CA12" s="161"/>
      <c r="CB12" s="98">
        <v>0</v>
      </c>
      <c r="CC12" s="98"/>
      <c r="CD12" s="98">
        <v>0</v>
      </c>
      <c r="CE12" s="161"/>
      <c r="CF12" s="98">
        <v>0</v>
      </c>
      <c r="CG12" s="98"/>
      <c r="CH12" s="98">
        <v>0</v>
      </c>
      <c r="CI12" s="964"/>
      <c r="CJ12" s="1014">
        <v>0</v>
      </c>
      <c r="CK12" s="963"/>
      <c r="CL12" s="98">
        <v>0</v>
      </c>
      <c r="CM12" s="98"/>
      <c r="CN12" s="98">
        <v>0</v>
      </c>
      <c r="CO12" s="199"/>
      <c r="CP12" s="100">
        <v>0</v>
      </c>
      <c r="CQ12" s="963"/>
      <c r="CR12" s="161"/>
      <c r="CS12" s="199"/>
      <c r="CT12" s="100">
        <v>0</v>
      </c>
      <c r="CU12" s="101"/>
      <c r="CV12" s="61"/>
    </row>
    <row r="13" spans="2:100" s="63" customFormat="1" ht="12.95" customHeight="1" x14ac:dyDescent="0.15">
      <c r="B13" s="1732"/>
      <c r="C13" s="1013" t="s">
        <v>93</v>
      </c>
      <c r="D13" s="160">
        <v>321.42857142857144</v>
      </c>
      <c r="E13" s="161"/>
      <c r="F13" s="161"/>
      <c r="G13" s="179"/>
      <c r="H13" s="98">
        <v>321.42857142857144</v>
      </c>
      <c r="I13" s="98"/>
      <c r="J13" s="98">
        <v>0</v>
      </c>
      <c r="K13" s="216"/>
      <c r="L13" s="161"/>
      <c r="M13" s="98">
        <v>0</v>
      </c>
      <c r="N13" s="98">
        <v>465</v>
      </c>
      <c r="O13" s="98">
        <v>465</v>
      </c>
      <c r="P13" s="179">
        <v>137.59615384615387</v>
      </c>
      <c r="Q13" s="226">
        <v>137.59615384615387</v>
      </c>
      <c r="R13" s="97"/>
      <c r="S13" s="100">
        <v>0</v>
      </c>
      <c r="T13" s="963"/>
      <c r="U13" s="161"/>
      <c r="V13" s="98">
        <v>0</v>
      </c>
      <c r="W13" s="98"/>
      <c r="X13" s="98">
        <v>0</v>
      </c>
      <c r="Y13" s="199">
        <v>480.09153318077801</v>
      </c>
      <c r="Z13" s="100">
        <v>480.09153318077801</v>
      </c>
      <c r="AA13" s="963"/>
      <c r="AB13" s="161">
        <v>281.32499999999999</v>
      </c>
      <c r="AC13" s="161"/>
      <c r="AD13" s="199"/>
      <c r="AE13" s="189">
        <v>281.32499999999999</v>
      </c>
      <c r="AF13" s="1014"/>
      <c r="AG13" s="98">
        <v>0</v>
      </c>
      <c r="AH13" s="216"/>
      <c r="AI13" s="161"/>
      <c r="AJ13" s="161"/>
      <c r="AK13" s="161"/>
      <c r="AL13" s="98">
        <v>0</v>
      </c>
      <c r="AM13" s="98"/>
      <c r="AN13" s="98">
        <v>0</v>
      </c>
      <c r="AO13" s="161"/>
      <c r="AP13" s="98">
        <v>0</v>
      </c>
      <c r="AQ13" s="98"/>
      <c r="AR13" s="98">
        <v>0</v>
      </c>
      <c r="AS13" s="964"/>
      <c r="AT13" s="1014">
        <v>0</v>
      </c>
      <c r="AU13" s="963"/>
      <c r="AV13" s="98">
        <v>0</v>
      </c>
      <c r="AW13" s="98"/>
      <c r="AX13" s="98">
        <v>0</v>
      </c>
      <c r="AY13" s="161"/>
      <c r="AZ13" s="161"/>
      <c r="BA13" s="161"/>
      <c r="BB13" s="98">
        <v>0</v>
      </c>
      <c r="BC13" s="98"/>
      <c r="BD13" s="98">
        <v>0</v>
      </c>
      <c r="BE13" s="161"/>
      <c r="BF13" s="199"/>
      <c r="BG13" s="189">
        <v>0</v>
      </c>
      <c r="BH13" s="160"/>
      <c r="BI13" s="98">
        <v>0</v>
      </c>
      <c r="BJ13" s="98">
        <v>628.625</v>
      </c>
      <c r="BK13" s="98">
        <v>628.625</v>
      </c>
      <c r="BL13" s="161"/>
      <c r="BM13" s="161"/>
      <c r="BN13" s="161"/>
      <c r="BO13" s="98">
        <v>0</v>
      </c>
      <c r="BP13" s="98">
        <v>159</v>
      </c>
      <c r="BQ13" s="98">
        <v>159</v>
      </c>
      <c r="BR13" s="98">
        <v>705</v>
      </c>
      <c r="BS13" s="98">
        <v>705</v>
      </c>
      <c r="BT13" s="179"/>
      <c r="BU13" s="226">
        <v>0</v>
      </c>
      <c r="BV13" s="160">
        <v>52.5</v>
      </c>
      <c r="BW13" s="98">
        <v>52.5</v>
      </c>
      <c r="BX13" s="98"/>
      <c r="BY13" s="98">
        <v>0</v>
      </c>
      <c r="BZ13" s="161">
        <v>145.75471698113211</v>
      </c>
      <c r="CA13" s="161"/>
      <c r="CB13" s="98">
        <v>145.75471698113211</v>
      </c>
      <c r="CC13" s="98">
        <v>166.66666666666663</v>
      </c>
      <c r="CD13" s="98">
        <v>166.66666666666663</v>
      </c>
      <c r="CE13" s="161"/>
      <c r="CF13" s="98">
        <v>0</v>
      </c>
      <c r="CG13" s="98"/>
      <c r="CH13" s="98">
        <v>0</v>
      </c>
      <c r="CI13" s="964"/>
      <c r="CJ13" s="1014">
        <v>0</v>
      </c>
      <c r="CK13" s="963"/>
      <c r="CL13" s="98">
        <v>0</v>
      </c>
      <c r="CM13" s="98"/>
      <c r="CN13" s="98">
        <v>0</v>
      </c>
      <c r="CO13" s="199"/>
      <c r="CP13" s="100">
        <v>0</v>
      </c>
      <c r="CQ13" s="963"/>
      <c r="CR13" s="161"/>
      <c r="CS13" s="199"/>
      <c r="CT13" s="100">
        <v>0</v>
      </c>
      <c r="CU13" s="101">
        <v>3542.9876421033018</v>
      </c>
      <c r="CV13" s="61"/>
    </row>
    <row r="14" spans="2:100" s="63" customFormat="1" ht="14.1" customHeight="1" x14ac:dyDescent="0.15">
      <c r="B14" s="1732"/>
      <c r="C14" s="1013" t="s">
        <v>253</v>
      </c>
      <c r="D14" s="160"/>
      <c r="E14" s="161"/>
      <c r="F14" s="161"/>
      <c r="G14" s="179"/>
      <c r="H14" s="98">
        <v>0</v>
      </c>
      <c r="I14" s="98"/>
      <c r="J14" s="98">
        <v>0</v>
      </c>
      <c r="K14" s="216"/>
      <c r="L14" s="161"/>
      <c r="M14" s="98">
        <v>0</v>
      </c>
      <c r="N14" s="98"/>
      <c r="O14" s="98">
        <v>0</v>
      </c>
      <c r="P14" s="179"/>
      <c r="Q14" s="226">
        <v>0</v>
      </c>
      <c r="R14" s="97"/>
      <c r="S14" s="100">
        <v>0</v>
      </c>
      <c r="T14" s="963"/>
      <c r="U14" s="161"/>
      <c r="V14" s="98">
        <v>0</v>
      </c>
      <c r="W14" s="98"/>
      <c r="X14" s="98">
        <v>0</v>
      </c>
      <c r="Y14" s="199"/>
      <c r="Z14" s="100">
        <v>0</v>
      </c>
      <c r="AA14" s="963"/>
      <c r="AB14" s="161"/>
      <c r="AC14" s="161"/>
      <c r="AD14" s="199"/>
      <c r="AE14" s="189">
        <v>0</v>
      </c>
      <c r="AF14" s="1014"/>
      <c r="AG14" s="98">
        <v>0</v>
      </c>
      <c r="AH14" s="216"/>
      <c r="AI14" s="161"/>
      <c r="AJ14" s="161"/>
      <c r="AK14" s="161"/>
      <c r="AL14" s="98">
        <v>0</v>
      </c>
      <c r="AM14" s="98"/>
      <c r="AN14" s="98">
        <v>0</v>
      </c>
      <c r="AO14" s="161"/>
      <c r="AP14" s="98">
        <v>0</v>
      </c>
      <c r="AQ14" s="98"/>
      <c r="AR14" s="98">
        <v>0</v>
      </c>
      <c r="AS14" s="964"/>
      <c r="AT14" s="1014">
        <v>0</v>
      </c>
      <c r="AU14" s="963"/>
      <c r="AV14" s="98">
        <v>0</v>
      </c>
      <c r="AW14" s="98"/>
      <c r="AX14" s="98">
        <v>0</v>
      </c>
      <c r="AY14" s="161"/>
      <c r="AZ14" s="161"/>
      <c r="BA14" s="161"/>
      <c r="BB14" s="98">
        <v>0</v>
      </c>
      <c r="BC14" s="98"/>
      <c r="BD14" s="98">
        <v>0</v>
      </c>
      <c r="BE14" s="161"/>
      <c r="BF14" s="199"/>
      <c r="BG14" s="189">
        <v>0</v>
      </c>
      <c r="BH14" s="160"/>
      <c r="BI14" s="98">
        <v>0</v>
      </c>
      <c r="BJ14" s="98"/>
      <c r="BK14" s="98">
        <v>0</v>
      </c>
      <c r="BL14" s="161"/>
      <c r="BM14" s="161"/>
      <c r="BN14" s="161"/>
      <c r="BO14" s="98">
        <v>0</v>
      </c>
      <c r="BP14" s="98"/>
      <c r="BQ14" s="98">
        <v>0</v>
      </c>
      <c r="BR14" s="98"/>
      <c r="BS14" s="98">
        <v>0</v>
      </c>
      <c r="BT14" s="179"/>
      <c r="BU14" s="226">
        <v>0</v>
      </c>
      <c r="BV14" s="160"/>
      <c r="BW14" s="98">
        <v>0</v>
      </c>
      <c r="BX14" s="98"/>
      <c r="BY14" s="98">
        <v>0</v>
      </c>
      <c r="BZ14" s="161"/>
      <c r="CA14" s="161"/>
      <c r="CB14" s="98">
        <v>0</v>
      </c>
      <c r="CC14" s="98"/>
      <c r="CD14" s="98">
        <v>0</v>
      </c>
      <c r="CE14" s="161"/>
      <c r="CF14" s="98">
        <v>0</v>
      </c>
      <c r="CG14" s="98"/>
      <c r="CH14" s="98">
        <v>0</v>
      </c>
      <c r="CI14" s="964"/>
      <c r="CJ14" s="1014">
        <v>0</v>
      </c>
      <c r="CK14" s="963"/>
      <c r="CL14" s="98">
        <v>0</v>
      </c>
      <c r="CM14" s="98"/>
      <c r="CN14" s="98">
        <v>0</v>
      </c>
      <c r="CO14" s="199"/>
      <c r="CP14" s="100">
        <v>0</v>
      </c>
      <c r="CQ14" s="963"/>
      <c r="CR14" s="161"/>
      <c r="CS14" s="199"/>
      <c r="CT14" s="100">
        <v>0</v>
      </c>
      <c r="CU14" s="101"/>
      <c r="CV14" s="61"/>
    </row>
    <row r="15" spans="2:100" s="63" customFormat="1" ht="12.95" customHeight="1" x14ac:dyDescent="0.15">
      <c r="B15" s="1732"/>
      <c r="C15" s="1013" t="s">
        <v>94</v>
      </c>
      <c r="D15" s="160"/>
      <c r="E15" s="161"/>
      <c r="F15" s="161"/>
      <c r="G15" s="179"/>
      <c r="H15" s="98">
        <v>0</v>
      </c>
      <c r="I15" s="98"/>
      <c r="J15" s="98">
        <v>0</v>
      </c>
      <c r="K15" s="216"/>
      <c r="L15" s="161"/>
      <c r="M15" s="98">
        <v>0</v>
      </c>
      <c r="N15" s="98"/>
      <c r="O15" s="98">
        <v>0</v>
      </c>
      <c r="P15" s="179"/>
      <c r="Q15" s="226">
        <v>0</v>
      </c>
      <c r="R15" s="97"/>
      <c r="S15" s="100">
        <v>0</v>
      </c>
      <c r="T15" s="963"/>
      <c r="U15" s="161"/>
      <c r="V15" s="98">
        <v>0</v>
      </c>
      <c r="W15" s="98"/>
      <c r="X15" s="98">
        <v>0</v>
      </c>
      <c r="Y15" s="199">
        <v>64.210526315789465</v>
      </c>
      <c r="Z15" s="100">
        <v>64.210526315789465</v>
      </c>
      <c r="AA15" s="963"/>
      <c r="AB15" s="161"/>
      <c r="AC15" s="161"/>
      <c r="AD15" s="199"/>
      <c r="AE15" s="189">
        <v>0</v>
      </c>
      <c r="AF15" s="1014"/>
      <c r="AG15" s="98">
        <v>0</v>
      </c>
      <c r="AH15" s="216"/>
      <c r="AI15" s="161"/>
      <c r="AJ15" s="161"/>
      <c r="AK15" s="161"/>
      <c r="AL15" s="98">
        <v>0</v>
      </c>
      <c r="AM15" s="98"/>
      <c r="AN15" s="98">
        <v>0</v>
      </c>
      <c r="AO15" s="161"/>
      <c r="AP15" s="98">
        <v>0</v>
      </c>
      <c r="AQ15" s="98"/>
      <c r="AR15" s="98">
        <v>0</v>
      </c>
      <c r="AS15" s="964"/>
      <c r="AT15" s="1014">
        <v>0</v>
      </c>
      <c r="AU15" s="963"/>
      <c r="AV15" s="98">
        <v>0</v>
      </c>
      <c r="AW15" s="98"/>
      <c r="AX15" s="98">
        <v>0</v>
      </c>
      <c r="AY15" s="161"/>
      <c r="AZ15" s="161"/>
      <c r="BA15" s="161"/>
      <c r="BB15" s="98">
        <v>0</v>
      </c>
      <c r="BC15" s="98"/>
      <c r="BD15" s="98">
        <v>0</v>
      </c>
      <c r="BE15" s="161"/>
      <c r="BF15" s="199"/>
      <c r="BG15" s="189">
        <v>0</v>
      </c>
      <c r="BH15" s="160"/>
      <c r="BI15" s="98">
        <v>0</v>
      </c>
      <c r="BJ15" s="98"/>
      <c r="BK15" s="98">
        <v>0</v>
      </c>
      <c r="BL15" s="161"/>
      <c r="BM15" s="161"/>
      <c r="BN15" s="161"/>
      <c r="BO15" s="98">
        <v>0</v>
      </c>
      <c r="BP15" s="98"/>
      <c r="BQ15" s="98">
        <v>0</v>
      </c>
      <c r="BR15" s="98"/>
      <c r="BS15" s="98">
        <v>0</v>
      </c>
      <c r="BT15" s="179"/>
      <c r="BU15" s="226">
        <v>0</v>
      </c>
      <c r="BV15" s="160"/>
      <c r="BW15" s="98">
        <v>0</v>
      </c>
      <c r="BX15" s="98"/>
      <c r="BY15" s="98">
        <v>0</v>
      </c>
      <c r="BZ15" s="161"/>
      <c r="CA15" s="161"/>
      <c r="CB15" s="98">
        <v>0</v>
      </c>
      <c r="CC15" s="98"/>
      <c r="CD15" s="98">
        <v>0</v>
      </c>
      <c r="CE15" s="161"/>
      <c r="CF15" s="98">
        <v>0</v>
      </c>
      <c r="CG15" s="98"/>
      <c r="CH15" s="98">
        <v>0</v>
      </c>
      <c r="CI15" s="964"/>
      <c r="CJ15" s="1014">
        <v>0</v>
      </c>
      <c r="CK15" s="963"/>
      <c r="CL15" s="98">
        <v>0</v>
      </c>
      <c r="CM15" s="98"/>
      <c r="CN15" s="98">
        <v>0</v>
      </c>
      <c r="CO15" s="199"/>
      <c r="CP15" s="100">
        <v>0</v>
      </c>
      <c r="CQ15" s="963"/>
      <c r="CR15" s="161"/>
      <c r="CS15" s="199"/>
      <c r="CT15" s="100">
        <v>0</v>
      </c>
      <c r="CU15" s="101">
        <v>64.210526315789465</v>
      </c>
      <c r="CV15" s="61"/>
    </row>
    <row r="16" spans="2:100" s="63" customFormat="1" ht="12.95" customHeight="1" x14ac:dyDescent="0.15">
      <c r="B16" s="1732"/>
      <c r="C16" s="1013" t="s">
        <v>631</v>
      </c>
      <c r="D16" s="160"/>
      <c r="E16" s="161"/>
      <c r="F16" s="161"/>
      <c r="G16" s="179"/>
      <c r="H16" s="98">
        <v>0</v>
      </c>
      <c r="I16" s="98"/>
      <c r="J16" s="98">
        <v>0</v>
      </c>
      <c r="K16" s="216"/>
      <c r="L16" s="161"/>
      <c r="M16" s="98">
        <v>0</v>
      </c>
      <c r="N16" s="98"/>
      <c r="O16" s="98">
        <v>0</v>
      </c>
      <c r="P16" s="179"/>
      <c r="Q16" s="226">
        <v>0</v>
      </c>
      <c r="R16" s="97"/>
      <c r="S16" s="100">
        <v>0</v>
      </c>
      <c r="T16" s="963"/>
      <c r="U16" s="161"/>
      <c r="V16" s="98">
        <v>0</v>
      </c>
      <c r="W16" s="98"/>
      <c r="X16" s="98">
        <v>0</v>
      </c>
      <c r="Y16" s="199"/>
      <c r="Z16" s="100">
        <v>0</v>
      </c>
      <c r="AA16" s="963"/>
      <c r="AB16" s="161"/>
      <c r="AC16" s="161"/>
      <c r="AD16" s="199"/>
      <c r="AE16" s="189">
        <v>0</v>
      </c>
      <c r="AF16" s="1014"/>
      <c r="AG16" s="98">
        <v>0</v>
      </c>
      <c r="AH16" s="216"/>
      <c r="AI16" s="161"/>
      <c r="AJ16" s="161"/>
      <c r="AK16" s="161"/>
      <c r="AL16" s="98">
        <v>0</v>
      </c>
      <c r="AM16" s="98"/>
      <c r="AN16" s="98">
        <v>0</v>
      </c>
      <c r="AO16" s="161"/>
      <c r="AP16" s="98">
        <v>0</v>
      </c>
      <c r="AQ16" s="98"/>
      <c r="AR16" s="98">
        <v>0</v>
      </c>
      <c r="AS16" s="964"/>
      <c r="AT16" s="1014">
        <v>0</v>
      </c>
      <c r="AU16" s="963"/>
      <c r="AV16" s="98">
        <v>0</v>
      </c>
      <c r="AW16" s="98"/>
      <c r="AX16" s="98">
        <v>0</v>
      </c>
      <c r="AY16" s="161"/>
      <c r="AZ16" s="161"/>
      <c r="BA16" s="161"/>
      <c r="BB16" s="98">
        <v>0</v>
      </c>
      <c r="BC16" s="98"/>
      <c r="BD16" s="98">
        <v>0</v>
      </c>
      <c r="BE16" s="161"/>
      <c r="BF16" s="199"/>
      <c r="BG16" s="189">
        <v>0</v>
      </c>
      <c r="BH16" s="160"/>
      <c r="BI16" s="98">
        <v>0</v>
      </c>
      <c r="BJ16" s="98"/>
      <c r="BK16" s="98">
        <v>0</v>
      </c>
      <c r="BL16" s="161"/>
      <c r="BM16" s="161"/>
      <c r="BN16" s="161"/>
      <c r="BO16" s="98">
        <v>0</v>
      </c>
      <c r="BP16" s="98"/>
      <c r="BQ16" s="98">
        <v>0</v>
      </c>
      <c r="BR16" s="98"/>
      <c r="BS16" s="98">
        <v>0</v>
      </c>
      <c r="BT16" s="179"/>
      <c r="BU16" s="226">
        <v>0</v>
      </c>
      <c r="BV16" s="160"/>
      <c r="BW16" s="98">
        <v>0</v>
      </c>
      <c r="BX16" s="98"/>
      <c r="BY16" s="98">
        <v>0</v>
      </c>
      <c r="BZ16" s="161"/>
      <c r="CA16" s="161"/>
      <c r="CB16" s="98">
        <v>0</v>
      </c>
      <c r="CC16" s="98"/>
      <c r="CD16" s="98">
        <v>0</v>
      </c>
      <c r="CE16" s="161"/>
      <c r="CF16" s="98">
        <v>0</v>
      </c>
      <c r="CG16" s="98"/>
      <c r="CH16" s="98">
        <v>0</v>
      </c>
      <c r="CI16" s="964"/>
      <c r="CJ16" s="1014">
        <v>0</v>
      </c>
      <c r="CK16" s="963"/>
      <c r="CL16" s="98">
        <v>0</v>
      </c>
      <c r="CM16" s="98"/>
      <c r="CN16" s="98">
        <v>0</v>
      </c>
      <c r="CO16" s="199"/>
      <c r="CP16" s="100">
        <v>0</v>
      </c>
      <c r="CQ16" s="963"/>
      <c r="CR16" s="161"/>
      <c r="CS16" s="199"/>
      <c r="CT16" s="100">
        <v>0</v>
      </c>
      <c r="CU16" s="101"/>
      <c r="CV16" s="61"/>
    </row>
    <row r="17" spans="2:100" s="63" customFormat="1" ht="12.95" customHeight="1" x14ac:dyDescent="0.15">
      <c r="B17" s="1732"/>
      <c r="C17" s="1013" t="s">
        <v>95</v>
      </c>
      <c r="D17" s="160">
        <v>903.0612244897959</v>
      </c>
      <c r="E17" s="161">
        <v>85.714285714285708</v>
      </c>
      <c r="F17" s="161">
        <v>348.33191489361701</v>
      </c>
      <c r="G17" s="179">
        <v>263.42975206611573</v>
      </c>
      <c r="H17" s="98">
        <v>1600.5371771638142</v>
      </c>
      <c r="I17" s="98"/>
      <c r="J17" s="98">
        <v>0</v>
      </c>
      <c r="K17" s="216"/>
      <c r="L17" s="161"/>
      <c r="M17" s="98">
        <v>0</v>
      </c>
      <c r="N17" s="98"/>
      <c r="O17" s="98">
        <v>0</v>
      </c>
      <c r="P17" s="179">
        <v>244.61538461538464</v>
      </c>
      <c r="Q17" s="226">
        <v>244.61538461538464</v>
      </c>
      <c r="R17" s="97">
        <v>206.89655172413794</v>
      </c>
      <c r="S17" s="100">
        <v>206.89655172413794</v>
      </c>
      <c r="T17" s="963">
        <v>153.58333333333334</v>
      </c>
      <c r="U17" s="161"/>
      <c r="V17" s="98">
        <v>153.58333333333334</v>
      </c>
      <c r="W17" s="98"/>
      <c r="X17" s="98">
        <v>0</v>
      </c>
      <c r="Y17" s="199"/>
      <c r="Z17" s="100">
        <v>0</v>
      </c>
      <c r="AA17" s="963"/>
      <c r="AB17" s="161">
        <v>151.125</v>
      </c>
      <c r="AC17" s="161"/>
      <c r="AD17" s="199"/>
      <c r="AE17" s="189">
        <v>151.125</v>
      </c>
      <c r="AF17" s="1014"/>
      <c r="AG17" s="98">
        <v>0</v>
      </c>
      <c r="AH17" s="216"/>
      <c r="AI17" s="161"/>
      <c r="AJ17" s="161"/>
      <c r="AK17" s="161"/>
      <c r="AL17" s="98">
        <v>0</v>
      </c>
      <c r="AM17" s="98"/>
      <c r="AN17" s="98">
        <v>0</v>
      </c>
      <c r="AO17" s="161"/>
      <c r="AP17" s="98">
        <v>0</v>
      </c>
      <c r="AQ17" s="98"/>
      <c r="AR17" s="98">
        <v>0</v>
      </c>
      <c r="AS17" s="964"/>
      <c r="AT17" s="1014">
        <v>0</v>
      </c>
      <c r="AU17" s="963"/>
      <c r="AV17" s="98">
        <v>0</v>
      </c>
      <c r="AW17" s="98"/>
      <c r="AX17" s="98">
        <v>0</v>
      </c>
      <c r="AY17" s="161"/>
      <c r="AZ17" s="161"/>
      <c r="BA17" s="161"/>
      <c r="BB17" s="98">
        <v>0</v>
      </c>
      <c r="BC17" s="98"/>
      <c r="BD17" s="98">
        <v>0</v>
      </c>
      <c r="BE17" s="161"/>
      <c r="BF17" s="199"/>
      <c r="BG17" s="189">
        <v>0</v>
      </c>
      <c r="BH17" s="160"/>
      <c r="BI17" s="98">
        <v>0</v>
      </c>
      <c r="BJ17" s="98"/>
      <c r="BK17" s="98">
        <v>0</v>
      </c>
      <c r="BL17" s="161">
        <v>243</v>
      </c>
      <c r="BM17" s="161"/>
      <c r="BN17" s="161"/>
      <c r="BO17" s="98">
        <v>243</v>
      </c>
      <c r="BP17" s="98">
        <v>30</v>
      </c>
      <c r="BQ17" s="98">
        <v>30</v>
      </c>
      <c r="BR17" s="98"/>
      <c r="BS17" s="98">
        <v>0</v>
      </c>
      <c r="BT17" s="179"/>
      <c r="BU17" s="226">
        <v>0</v>
      </c>
      <c r="BV17" s="160">
        <v>225</v>
      </c>
      <c r="BW17" s="98">
        <v>225</v>
      </c>
      <c r="BX17" s="98">
        <v>1379.3703194778423</v>
      </c>
      <c r="BY17" s="98">
        <v>1379.3703194778423</v>
      </c>
      <c r="BZ17" s="161"/>
      <c r="CA17" s="161"/>
      <c r="CB17" s="98">
        <v>0</v>
      </c>
      <c r="CC17" s="98"/>
      <c r="CD17" s="98">
        <v>0</v>
      </c>
      <c r="CE17" s="161"/>
      <c r="CF17" s="98">
        <v>0</v>
      </c>
      <c r="CG17" s="98"/>
      <c r="CH17" s="98">
        <v>0</v>
      </c>
      <c r="CI17" s="964">
        <v>603.75</v>
      </c>
      <c r="CJ17" s="1014">
        <v>603.75</v>
      </c>
      <c r="CK17" s="963"/>
      <c r="CL17" s="98">
        <v>0</v>
      </c>
      <c r="CM17" s="98"/>
      <c r="CN17" s="98">
        <v>0</v>
      </c>
      <c r="CO17" s="199"/>
      <c r="CP17" s="100">
        <v>0</v>
      </c>
      <c r="CQ17" s="963">
        <v>240</v>
      </c>
      <c r="CR17" s="161">
        <v>90</v>
      </c>
      <c r="CS17" s="199"/>
      <c r="CT17" s="100">
        <v>330</v>
      </c>
      <c r="CU17" s="101">
        <v>5167.8777663145129</v>
      </c>
      <c r="CV17" s="61"/>
    </row>
    <row r="18" spans="2:100" s="63" customFormat="1" ht="12.95" customHeight="1" x14ac:dyDescent="0.15">
      <c r="B18" s="1733"/>
      <c r="C18" s="1015" t="s">
        <v>96</v>
      </c>
      <c r="D18" s="162"/>
      <c r="E18" s="163"/>
      <c r="F18" s="163"/>
      <c r="G18" s="180"/>
      <c r="H18" s="85">
        <v>0</v>
      </c>
      <c r="I18" s="85"/>
      <c r="J18" s="85">
        <v>0</v>
      </c>
      <c r="K18" s="217">
        <v>215.83333333333329</v>
      </c>
      <c r="L18" s="163"/>
      <c r="M18" s="85">
        <v>215.83333333333329</v>
      </c>
      <c r="N18" s="85">
        <v>135</v>
      </c>
      <c r="O18" s="85">
        <v>135</v>
      </c>
      <c r="P18" s="180"/>
      <c r="Q18" s="227">
        <v>0</v>
      </c>
      <c r="R18" s="84"/>
      <c r="S18" s="87">
        <v>0</v>
      </c>
      <c r="T18" s="979"/>
      <c r="U18" s="163"/>
      <c r="V18" s="85">
        <v>0</v>
      </c>
      <c r="W18" s="85">
        <v>403.01886792452831</v>
      </c>
      <c r="X18" s="85">
        <v>403.01886792452831</v>
      </c>
      <c r="Y18" s="200"/>
      <c r="Z18" s="87">
        <v>0</v>
      </c>
      <c r="AA18" s="979"/>
      <c r="AB18" s="163"/>
      <c r="AC18" s="163"/>
      <c r="AD18" s="200">
        <v>437.83783783783792</v>
      </c>
      <c r="AE18" s="190">
        <v>437.83783783783792</v>
      </c>
      <c r="AF18" s="1016"/>
      <c r="AG18" s="85">
        <v>0</v>
      </c>
      <c r="AH18" s="217"/>
      <c r="AI18" s="163"/>
      <c r="AJ18" s="163"/>
      <c r="AK18" s="163"/>
      <c r="AL18" s="85">
        <v>0</v>
      </c>
      <c r="AM18" s="85">
        <v>225</v>
      </c>
      <c r="AN18" s="85">
        <v>225</v>
      </c>
      <c r="AO18" s="163"/>
      <c r="AP18" s="85">
        <v>0</v>
      </c>
      <c r="AQ18" s="85"/>
      <c r="AR18" s="85">
        <v>0</v>
      </c>
      <c r="AS18" s="980"/>
      <c r="AT18" s="1016">
        <v>0</v>
      </c>
      <c r="AU18" s="979"/>
      <c r="AV18" s="85">
        <v>0</v>
      </c>
      <c r="AW18" s="85"/>
      <c r="AX18" s="85">
        <v>0</v>
      </c>
      <c r="AY18" s="163"/>
      <c r="AZ18" s="163"/>
      <c r="BA18" s="163"/>
      <c r="BB18" s="85">
        <v>0</v>
      </c>
      <c r="BC18" s="85"/>
      <c r="BD18" s="85">
        <v>0</v>
      </c>
      <c r="BE18" s="163"/>
      <c r="BF18" s="200"/>
      <c r="BG18" s="190">
        <v>0</v>
      </c>
      <c r="BH18" s="162">
        <v>217.05882352941177</v>
      </c>
      <c r="BI18" s="85">
        <v>217.05882352941177</v>
      </c>
      <c r="BJ18" s="85"/>
      <c r="BK18" s="85">
        <v>0</v>
      </c>
      <c r="BL18" s="163"/>
      <c r="BM18" s="163">
        <v>225</v>
      </c>
      <c r="BN18" s="163"/>
      <c r="BO18" s="85">
        <v>225</v>
      </c>
      <c r="BP18" s="85"/>
      <c r="BQ18" s="85">
        <v>0</v>
      </c>
      <c r="BR18" s="85"/>
      <c r="BS18" s="85">
        <v>0</v>
      </c>
      <c r="BT18" s="180"/>
      <c r="BU18" s="227">
        <v>0</v>
      </c>
      <c r="BV18" s="162"/>
      <c r="BW18" s="85">
        <v>0</v>
      </c>
      <c r="BX18" s="85">
        <v>250.60975609756093</v>
      </c>
      <c r="BY18" s="85">
        <v>250.60975609756093</v>
      </c>
      <c r="BZ18" s="163"/>
      <c r="CA18" s="163"/>
      <c r="CB18" s="85">
        <v>0</v>
      </c>
      <c r="CC18" s="85"/>
      <c r="CD18" s="85">
        <v>0</v>
      </c>
      <c r="CE18" s="163"/>
      <c r="CF18" s="85">
        <v>0</v>
      </c>
      <c r="CG18" s="85"/>
      <c r="CH18" s="85">
        <v>0</v>
      </c>
      <c r="CI18" s="980"/>
      <c r="CJ18" s="1016">
        <v>0</v>
      </c>
      <c r="CK18" s="979"/>
      <c r="CL18" s="85">
        <v>0</v>
      </c>
      <c r="CM18" s="85">
        <v>551.35135135135135</v>
      </c>
      <c r="CN18" s="85">
        <v>551.35135135135135</v>
      </c>
      <c r="CO18" s="200"/>
      <c r="CP18" s="87">
        <v>0</v>
      </c>
      <c r="CQ18" s="979"/>
      <c r="CR18" s="163"/>
      <c r="CS18" s="200"/>
      <c r="CT18" s="87">
        <v>0</v>
      </c>
      <c r="CU18" s="88">
        <v>2660.7099700740232</v>
      </c>
      <c r="CV18" s="61"/>
    </row>
    <row r="19" spans="2:100" s="63" customFormat="1" ht="12.95" customHeight="1" x14ac:dyDescent="0.15">
      <c r="B19" s="1731" t="s">
        <v>97</v>
      </c>
      <c r="C19" s="1017" t="s">
        <v>632</v>
      </c>
      <c r="D19" s="164">
        <v>0</v>
      </c>
      <c r="E19" s="165">
        <v>257.14285714285711</v>
      </c>
      <c r="F19" s="165">
        <v>0</v>
      </c>
      <c r="G19" s="181">
        <v>0</v>
      </c>
      <c r="H19" s="44">
        <v>257.14285714285711</v>
      </c>
      <c r="I19" s="44">
        <v>0</v>
      </c>
      <c r="J19" s="44">
        <v>0</v>
      </c>
      <c r="K19" s="218">
        <v>0</v>
      </c>
      <c r="L19" s="165">
        <v>0</v>
      </c>
      <c r="M19" s="44">
        <v>0</v>
      </c>
      <c r="N19" s="44">
        <v>0</v>
      </c>
      <c r="O19" s="44">
        <v>0</v>
      </c>
      <c r="P19" s="181">
        <v>0</v>
      </c>
      <c r="Q19" s="228">
        <v>0</v>
      </c>
      <c r="R19" s="43">
        <v>0</v>
      </c>
      <c r="S19" s="93">
        <v>0</v>
      </c>
      <c r="T19" s="321">
        <v>0</v>
      </c>
      <c r="U19" s="165">
        <v>0</v>
      </c>
      <c r="V19" s="44">
        <v>0</v>
      </c>
      <c r="W19" s="44">
        <v>0</v>
      </c>
      <c r="X19" s="44">
        <v>0</v>
      </c>
      <c r="Y19" s="201">
        <v>0</v>
      </c>
      <c r="Z19" s="93">
        <v>0</v>
      </c>
      <c r="AA19" s="321">
        <v>0</v>
      </c>
      <c r="AB19" s="165">
        <v>0</v>
      </c>
      <c r="AC19" s="165">
        <v>0</v>
      </c>
      <c r="AD19" s="201">
        <v>0</v>
      </c>
      <c r="AE19" s="191">
        <v>0</v>
      </c>
      <c r="AF19" s="306">
        <v>0</v>
      </c>
      <c r="AG19" s="44">
        <v>0</v>
      </c>
      <c r="AH19" s="218">
        <v>0</v>
      </c>
      <c r="AI19" s="165">
        <v>0</v>
      </c>
      <c r="AJ19" s="165">
        <v>524.06249999999989</v>
      </c>
      <c r="AK19" s="165">
        <v>0</v>
      </c>
      <c r="AL19" s="44">
        <v>524.06249999999989</v>
      </c>
      <c r="AM19" s="44">
        <v>0</v>
      </c>
      <c r="AN19" s="44">
        <v>0</v>
      </c>
      <c r="AO19" s="165">
        <v>0</v>
      </c>
      <c r="AP19" s="44">
        <v>0</v>
      </c>
      <c r="AQ19" s="44">
        <v>0</v>
      </c>
      <c r="AR19" s="44">
        <v>0</v>
      </c>
      <c r="AS19" s="977">
        <v>0</v>
      </c>
      <c r="AT19" s="306">
        <v>0</v>
      </c>
      <c r="AU19" s="321">
        <v>0</v>
      </c>
      <c r="AV19" s="44">
        <v>0</v>
      </c>
      <c r="AW19" s="44">
        <v>0</v>
      </c>
      <c r="AX19" s="44">
        <v>0</v>
      </c>
      <c r="AY19" s="165">
        <v>0</v>
      </c>
      <c r="AZ19" s="165">
        <v>0</v>
      </c>
      <c r="BA19" s="165">
        <v>0</v>
      </c>
      <c r="BB19" s="44">
        <v>0</v>
      </c>
      <c r="BC19" s="44">
        <v>0</v>
      </c>
      <c r="BD19" s="44">
        <v>0</v>
      </c>
      <c r="BE19" s="165">
        <v>0</v>
      </c>
      <c r="BF19" s="201">
        <v>225</v>
      </c>
      <c r="BG19" s="191">
        <v>225</v>
      </c>
      <c r="BH19" s="164">
        <v>0</v>
      </c>
      <c r="BI19" s="44">
        <v>0</v>
      </c>
      <c r="BJ19" s="44">
        <v>0</v>
      </c>
      <c r="BK19" s="44">
        <v>0</v>
      </c>
      <c r="BL19" s="165">
        <v>0</v>
      </c>
      <c r="BM19" s="165">
        <v>0</v>
      </c>
      <c r="BN19" s="165">
        <v>0</v>
      </c>
      <c r="BO19" s="44">
        <v>0</v>
      </c>
      <c r="BP19" s="44">
        <v>0</v>
      </c>
      <c r="BQ19" s="44">
        <v>0</v>
      </c>
      <c r="BR19" s="44">
        <v>0</v>
      </c>
      <c r="BS19" s="44">
        <v>0</v>
      </c>
      <c r="BT19" s="181">
        <v>0</v>
      </c>
      <c r="BU19" s="228">
        <v>0</v>
      </c>
      <c r="BV19" s="164">
        <v>0</v>
      </c>
      <c r="BW19" s="44">
        <v>0</v>
      </c>
      <c r="BX19" s="44">
        <v>362.53521126760563</v>
      </c>
      <c r="BY19" s="44">
        <v>362.53521126760563</v>
      </c>
      <c r="BZ19" s="165">
        <v>583.01886792452842</v>
      </c>
      <c r="CA19" s="165">
        <v>0</v>
      </c>
      <c r="CB19" s="44">
        <v>583.01886792452842</v>
      </c>
      <c r="CC19" s="44">
        <v>0</v>
      </c>
      <c r="CD19" s="44">
        <v>0</v>
      </c>
      <c r="CE19" s="165">
        <v>0</v>
      </c>
      <c r="CF19" s="44">
        <v>0</v>
      </c>
      <c r="CG19" s="44">
        <v>180</v>
      </c>
      <c r="CH19" s="44">
        <v>180</v>
      </c>
      <c r="CI19" s="977">
        <v>0</v>
      </c>
      <c r="CJ19" s="306">
        <v>0</v>
      </c>
      <c r="CK19" s="321">
        <v>0</v>
      </c>
      <c r="CL19" s="44">
        <v>0</v>
      </c>
      <c r="CM19" s="44">
        <v>0</v>
      </c>
      <c r="CN19" s="44">
        <v>0</v>
      </c>
      <c r="CO19" s="201">
        <v>0</v>
      </c>
      <c r="CP19" s="93">
        <v>0</v>
      </c>
      <c r="CQ19" s="321">
        <v>0</v>
      </c>
      <c r="CR19" s="165">
        <v>0</v>
      </c>
      <c r="CS19" s="201">
        <v>0</v>
      </c>
      <c r="CT19" s="93">
        <v>0</v>
      </c>
      <c r="CU19" s="47">
        <v>2131.7594363349908</v>
      </c>
      <c r="CV19" s="61"/>
    </row>
    <row r="20" spans="2:100" s="63" customFormat="1" ht="12.95" customHeight="1" x14ac:dyDescent="0.15">
      <c r="B20" s="1732"/>
      <c r="C20" s="1018" t="s">
        <v>98</v>
      </c>
      <c r="D20" s="274"/>
      <c r="E20" s="973"/>
      <c r="F20" s="973"/>
      <c r="G20" s="275"/>
      <c r="H20" s="117">
        <v>0</v>
      </c>
      <c r="I20" s="117"/>
      <c r="J20" s="117">
        <v>0</v>
      </c>
      <c r="K20" s="279"/>
      <c r="L20" s="973"/>
      <c r="M20" s="117">
        <v>0</v>
      </c>
      <c r="N20" s="117"/>
      <c r="O20" s="117">
        <v>0</v>
      </c>
      <c r="P20" s="275"/>
      <c r="Q20" s="280">
        <v>0</v>
      </c>
      <c r="R20" s="116"/>
      <c r="S20" s="119">
        <v>0</v>
      </c>
      <c r="T20" s="974"/>
      <c r="U20" s="973"/>
      <c r="V20" s="117">
        <v>0</v>
      </c>
      <c r="W20" s="117"/>
      <c r="X20" s="117">
        <v>0</v>
      </c>
      <c r="Y20" s="277"/>
      <c r="Z20" s="119">
        <v>0</v>
      </c>
      <c r="AA20" s="974"/>
      <c r="AB20" s="973"/>
      <c r="AC20" s="973"/>
      <c r="AD20" s="277"/>
      <c r="AE20" s="278">
        <v>0</v>
      </c>
      <c r="AF20" s="1019"/>
      <c r="AG20" s="117">
        <v>0</v>
      </c>
      <c r="AH20" s="279"/>
      <c r="AI20" s="973"/>
      <c r="AJ20" s="973"/>
      <c r="AK20" s="973"/>
      <c r="AL20" s="117">
        <v>0</v>
      </c>
      <c r="AM20" s="117"/>
      <c r="AN20" s="117">
        <v>0</v>
      </c>
      <c r="AO20" s="973"/>
      <c r="AP20" s="117">
        <v>0</v>
      </c>
      <c r="AQ20" s="117"/>
      <c r="AR20" s="117">
        <v>0</v>
      </c>
      <c r="AS20" s="975"/>
      <c r="AT20" s="1019">
        <v>0</v>
      </c>
      <c r="AU20" s="974"/>
      <c r="AV20" s="117">
        <v>0</v>
      </c>
      <c r="AW20" s="117"/>
      <c r="AX20" s="117">
        <v>0</v>
      </c>
      <c r="AY20" s="973"/>
      <c r="AZ20" s="973"/>
      <c r="BA20" s="973"/>
      <c r="BB20" s="117">
        <v>0</v>
      </c>
      <c r="BC20" s="117"/>
      <c r="BD20" s="117">
        <v>0</v>
      </c>
      <c r="BE20" s="973"/>
      <c r="BF20" s="277"/>
      <c r="BG20" s="278">
        <v>0</v>
      </c>
      <c r="BH20" s="274"/>
      <c r="BI20" s="117">
        <v>0</v>
      </c>
      <c r="BJ20" s="117"/>
      <c r="BK20" s="117">
        <v>0</v>
      </c>
      <c r="BL20" s="973"/>
      <c r="BM20" s="973"/>
      <c r="BN20" s="973"/>
      <c r="BO20" s="117">
        <v>0</v>
      </c>
      <c r="BP20" s="117"/>
      <c r="BQ20" s="117">
        <v>0</v>
      </c>
      <c r="BR20" s="117"/>
      <c r="BS20" s="117">
        <v>0</v>
      </c>
      <c r="BT20" s="275"/>
      <c r="BU20" s="280">
        <v>0</v>
      </c>
      <c r="BV20" s="274"/>
      <c r="BW20" s="117">
        <v>0</v>
      </c>
      <c r="BX20" s="117"/>
      <c r="BY20" s="117">
        <v>0</v>
      </c>
      <c r="BZ20" s="973"/>
      <c r="CA20" s="973"/>
      <c r="CB20" s="117">
        <v>0</v>
      </c>
      <c r="CC20" s="117"/>
      <c r="CD20" s="117">
        <v>0</v>
      </c>
      <c r="CE20" s="973"/>
      <c r="CF20" s="117">
        <v>0</v>
      </c>
      <c r="CG20" s="117"/>
      <c r="CH20" s="117">
        <v>0</v>
      </c>
      <c r="CI20" s="975"/>
      <c r="CJ20" s="1019">
        <v>0</v>
      </c>
      <c r="CK20" s="974"/>
      <c r="CL20" s="117">
        <v>0</v>
      </c>
      <c r="CM20" s="117"/>
      <c r="CN20" s="117">
        <v>0</v>
      </c>
      <c r="CO20" s="277"/>
      <c r="CP20" s="119">
        <v>0</v>
      </c>
      <c r="CQ20" s="974"/>
      <c r="CR20" s="973"/>
      <c r="CS20" s="277"/>
      <c r="CT20" s="119">
        <v>0</v>
      </c>
      <c r="CU20" s="120"/>
      <c r="CV20" s="61"/>
    </row>
    <row r="21" spans="2:100" s="63" customFormat="1" ht="12.95" customHeight="1" x14ac:dyDescent="0.15">
      <c r="B21" s="1732"/>
      <c r="C21" s="1013" t="s">
        <v>99</v>
      </c>
      <c r="D21" s="160"/>
      <c r="E21" s="161">
        <v>257.14285714285711</v>
      </c>
      <c r="F21" s="161"/>
      <c r="G21" s="179"/>
      <c r="H21" s="98">
        <v>257.14285714285711</v>
      </c>
      <c r="I21" s="98"/>
      <c r="J21" s="98">
        <v>0</v>
      </c>
      <c r="K21" s="216"/>
      <c r="L21" s="161"/>
      <c r="M21" s="98">
        <v>0</v>
      </c>
      <c r="N21" s="98"/>
      <c r="O21" s="98">
        <v>0</v>
      </c>
      <c r="P21" s="179"/>
      <c r="Q21" s="226">
        <v>0</v>
      </c>
      <c r="R21" s="97"/>
      <c r="S21" s="100">
        <v>0</v>
      </c>
      <c r="T21" s="963"/>
      <c r="U21" s="161"/>
      <c r="V21" s="98">
        <v>0</v>
      </c>
      <c r="W21" s="98"/>
      <c r="X21" s="98">
        <v>0</v>
      </c>
      <c r="Y21" s="199"/>
      <c r="Z21" s="100">
        <v>0</v>
      </c>
      <c r="AA21" s="963"/>
      <c r="AB21" s="161"/>
      <c r="AC21" s="161"/>
      <c r="AD21" s="199"/>
      <c r="AE21" s="189">
        <v>0</v>
      </c>
      <c r="AF21" s="1014"/>
      <c r="AG21" s="98">
        <v>0</v>
      </c>
      <c r="AH21" s="216"/>
      <c r="AI21" s="161"/>
      <c r="AJ21" s="161">
        <v>524.06249999999989</v>
      </c>
      <c r="AK21" s="161"/>
      <c r="AL21" s="98">
        <v>524.06249999999989</v>
      </c>
      <c r="AM21" s="98"/>
      <c r="AN21" s="98">
        <v>0</v>
      </c>
      <c r="AO21" s="161"/>
      <c r="AP21" s="98">
        <v>0</v>
      </c>
      <c r="AQ21" s="98"/>
      <c r="AR21" s="98">
        <v>0</v>
      </c>
      <c r="AS21" s="964"/>
      <c r="AT21" s="1014">
        <v>0</v>
      </c>
      <c r="AU21" s="963"/>
      <c r="AV21" s="98">
        <v>0</v>
      </c>
      <c r="AW21" s="98"/>
      <c r="AX21" s="98">
        <v>0</v>
      </c>
      <c r="AY21" s="161"/>
      <c r="AZ21" s="161"/>
      <c r="BA21" s="161"/>
      <c r="BB21" s="98">
        <v>0</v>
      </c>
      <c r="BC21" s="98"/>
      <c r="BD21" s="98">
        <v>0</v>
      </c>
      <c r="BE21" s="161"/>
      <c r="BF21" s="199">
        <v>225</v>
      </c>
      <c r="BG21" s="189">
        <v>225</v>
      </c>
      <c r="BH21" s="160"/>
      <c r="BI21" s="98">
        <v>0</v>
      </c>
      <c r="BJ21" s="98"/>
      <c r="BK21" s="98">
        <v>0</v>
      </c>
      <c r="BL21" s="161"/>
      <c r="BM21" s="161"/>
      <c r="BN21" s="161"/>
      <c r="BO21" s="98">
        <v>0</v>
      </c>
      <c r="BP21" s="98"/>
      <c r="BQ21" s="98">
        <v>0</v>
      </c>
      <c r="BR21" s="98"/>
      <c r="BS21" s="98">
        <v>0</v>
      </c>
      <c r="BT21" s="179"/>
      <c r="BU21" s="226">
        <v>0</v>
      </c>
      <c r="BV21" s="160"/>
      <c r="BW21" s="98">
        <v>0</v>
      </c>
      <c r="BX21" s="98">
        <v>362.53521126760563</v>
      </c>
      <c r="BY21" s="98">
        <v>362.53521126760563</v>
      </c>
      <c r="BZ21" s="161">
        <v>583.01886792452842</v>
      </c>
      <c r="CA21" s="161"/>
      <c r="CB21" s="98">
        <v>583.01886792452842</v>
      </c>
      <c r="CC21" s="98"/>
      <c r="CD21" s="98">
        <v>0</v>
      </c>
      <c r="CE21" s="161"/>
      <c r="CF21" s="98">
        <v>0</v>
      </c>
      <c r="CG21" s="98"/>
      <c r="CH21" s="98">
        <v>0</v>
      </c>
      <c r="CI21" s="964"/>
      <c r="CJ21" s="1014">
        <v>0</v>
      </c>
      <c r="CK21" s="963"/>
      <c r="CL21" s="98">
        <v>0</v>
      </c>
      <c r="CM21" s="98"/>
      <c r="CN21" s="98">
        <v>0</v>
      </c>
      <c r="CO21" s="199"/>
      <c r="CP21" s="100">
        <v>0</v>
      </c>
      <c r="CQ21" s="963"/>
      <c r="CR21" s="161"/>
      <c r="CS21" s="199"/>
      <c r="CT21" s="100">
        <v>0</v>
      </c>
      <c r="CU21" s="101">
        <v>1951.7594363349911</v>
      </c>
      <c r="CV21" s="61"/>
    </row>
    <row r="22" spans="2:100" s="63" customFormat="1" ht="12.95" customHeight="1" x14ac:dyDescent="0.15">
      <c r="B22" s="1732"/>
      <c r="C22" s="1013" t="s">
        <v>254</v>
      </c>
      <c r="D22" s="160"/>
      <c r="E22" s="161"/>
      <c r="F22" s="161"/>
      <c r="G22" s="179"/>
      <c r="H22" s="98">
        <v>0</v>
      </c>
      <c r="I22" s="98"/>
      <c r="J22" s="98">
        <v>0</v>
      </c>
      <c r="K22" s="216"/>
      <c r="L22" s="161"/>
      <c r="M22" s="98">
        <v>0</v>
      </c>
      <c r="N22" s="98"/>
      <c r="O22" s="98">
        <v>0</v>
      </c>
      <c r="P22" s="179"/>
      <c r="Q22" s="226">
        <v>0</v>
      </c>
      <c r="R22" s="97"/>
      <c r="S22" s="100">
        <v>0</v>
      </c>
      <c r="T22" s="963"/>
      <c r="U22" s="161"/>
      <c r="V22" s="98">
        <v>0</v>
      </c>
      <c r="W22" s="98"/>
      <c r="X22" s="98">
        <v>0</v>
      </c>
      <c r="Y22" s="199"/>
      <c r="Z22" s="100">
        <v>0</v>
      </c>
      <c r="AA22" s="963"/>
      <c r="AB22" s="161"/>
      <c r="AC22" s="161"/>
      <c r="AD22" s="199"/>
      <c r="AE22" s="189">
        <v>0</v>
      </c>
      <c r="AF22" s="1014"/>
      <c r="AG22" s="98">
        <v>0</v>
      </c>
      <c r="AH22" s="216"/>
      <c r="AI22" s="161"/>
      <c r="AJ22" s="161"/>
      <c r="AK22" s="161"/>
      <c r="AL22" s="98">
        <v>0</v>
      </c>
      <c r="AM22" s="98"/>
      <c r="AN22" s="98">
        <v>0</v>
      </c>
      <c r="AO22" s="161"/>
      <c r="AP22" s="98">
        <v>0</v>
      </c>
      <c r="AQ22" s="98"/>
      <c r="AR22" s="98">
        <v>0</v>
      </c>
      <c r="AS22" s="964"/>
      <c r="AT22" s="1014">
        <v>0</v>
      </c>
      <c r="AU22" s="963"/>
      <c r="AV22" s="98">
        <v>0</v>
      </c>
      <c r="AW22" s="98"/>
      <c r="AX22" s="98">
        <v>0</v>
      </c>
      <c r="AY22" s="161"/>
      <c r="AZ22" s="161"/>
      <c r="BA22" s="161"/>
      <c r="BB22" s="98">
        <v>0</v>
      </c>
      <c r="BC22" s="98"/>
      <c r="BD22" s="98">
        <v>0</v>
      </c>
      <c r="BE22" s="161"/>
      <c r="BF22" s="199"/>
      <c r="BG22" s="189">
        <v>0</v>
      </c>
      <c r="BH22" s="160"/>
      <c r="BI22" s="98">
        <v>0</v>
      </c>
      <c r="BJ22" s="98"/>
      <c r="BK22" s="98">
        <v>0</v>
      </c>
      <c r="BL22" s="161"/>
      <c r="BM22" s="161"/>
      <c r="BN22" s="161"/>
      <c r="BO22" s="98">
        <v>0</v>
      </c>
      <c r="BP22" s="98"/>
      <c r="BQ22" s="98">
        <v>0</v>
      </c>
      <c r="BR22" s="98"/>
      <c r="BS22" s="98">
        <v>0</v>
      </c>
      <c r="BT22" s="179"/>
      <c r="BU22" s="226">
        <v>0</v>
      </c>
      <c r="BV22" s="160"/>
      <c r="BW22" s="98">
        <v>0</v>
      </c>
      <c r="BX22" s="98"/>
      <c r="BY22" s="98">
        <v>0</v>
      </c>
      <c r="BZ22" s="161"/>
      <c r="CA22" s="161"/>
      <c r="CB22" s="98">
        <v>0</v>
      </c>
      <c r="CC22" s="98"/>
      <c r="CD22" s="98">
        <v>0</v>
      </c>
      <c r="CE22" s="161"/>
      <c r="CF22" s="98">
        <v>0</v>
      </c>
      <c r="CG22" s="98">
        <v>180</v>
      </c>
      <c r="CH22" s="98">
        <v>180</v>
      </c>
      <c r="CI22" s="964"/>
      <c r="CJ22" s="1014">
        <v>0</v>
      </c>
      <c r="CK22" s="963"/>
      <c r="CL22" s="98">
        <v>0</v>
      </c>
      <c r="CM22" s="98"/>
      <c r="CN22" s="98">
        <v>0</v>
      </c>
      <c r="CO22" s="199"/>
      <c r="CP22" s="100">
        <v>0</v>
      </c>
      <c r="CQ22" s="963"/>
      <c r="CR22" s="161"/>
      <c r="CS22" s="199"/>
      <c r="CT22" s="100">
        <v>0</v>
      </c>
      <c r="CU22" s="101">
        <v>180</v>
      </c>
      <c r="CV22" s="61"/>
    </row>
    <row r="23" spans="2:100" s="63" customFormat="1" ht="12.95" customHeight="1" x14ac:dyDescent="0.15">
      <c r="B23" s="1732"/>
      <c r="C23" s="1013" t="s">
        <v>100</v>
      </c>
      <c r="D23" s="160"/>
      <c r="E23" s="161"/>
      <c r="F23" s="161"/>
      <c r="G23" s="179"/>
      <c r="H23" s="98">
        <v>0</v>
      </c>
      <c r="I23" s="98"/>
      <c r="J23" s="98">
        <v>0</v>
      </c>
      <c r="K23" s="216"/>
      <c r="L23" s="161"/>
      <c r="M23" s="98">
        <v>0</v>
      </c>
      <c r="N23" s="98"/>
      <c r="O23" s="98">
        <v>0</v>
      </c>
      <c r="P23" s="179"/>
      <c r="Q23" s="226">
        <v>0</v>
      </c>
      <c r="R23" s="97"/>
      <c r="S23" s="100">
        <v>0</v>
      </c>
      <c r="T23" s="963"/>
      <c r="U23" s="161"/>
      <c r="V23" s="98">
        <v>0</v>
      </c>
      <c r="W23" s="98"/>
      <c r="X23" s="98">
        <v>0</v>
      </c>
      <c r="Y23" s="199"/>
      <c r="Z23" s="100">
        <v>0</v>
      </c>
      <c r="AA23" s="963"/>
      <c r="AB23" s="161"/>
      <c r="AC23" s="161"/>
      <c r="AD23" s="199"/>
      <c r="AE23" s="189">
        <v>0</v>
      </c>
      <c r="AF23" s="1014"/>
      <c r="AG23" s="98">
        <v>0</v>
      </c>
      <c r="AH23" s="216"/>
      <c r="AI23" s="161"/>
      <c r="AJ23" s="161"/>
      <c r="AK23" s="161"/>
      <c r="AL23" s="98">
        <v>0</v>
      </c>
      <c r="AM23" s="98"/>
      <c r="AN23" s="98">
        <v>0</v>
      </c>
      <c r="AO23" s="161"/>
      <c r="AP23" s="98">
        <v>0</v>
      </c>
      <c r="AQ23" s="98"/>
      <c r="AR23" s="98">
        <v>0</v>
      </c>
      <c r="AS23" s="964"/>
      <c r="AT23" s="1014">
        <v>0</v>
      </c>
      <c r="AU23" s="963"/>
      <c r="AV23" s="98">
        <v>0</v>
      </c>
      <c r="AW23" s="98"/>
      <c r="AX23" s="98">
        <v>0</v>
      </c>
      <c r="AY23" s="161"/>
      <c r="AZ23" s="161"/>
      <c r="BA23" s="161"/>
      <c r="BB23" s="98">
        <v>0</v>
      </c>
      <c r="BC23" s="98"/>
      <c r="BD23" s="98">
        <v>0</v>
      </c>
      <c r="BE23" s="161"/>
      <c r="BF23" s="199"/>
      <c r="BG23" s="189">
        <v>0</v>
      </c>
      <c r="BH23" s="160"/>
      <c r="BI23" s="98">
        <v>0</v>
      </c>
      <c r="BJ23" s="98"/>
      <c r="BK23" s="98">
        <v>0</v>
      </c>
      <c r="BL23" s="161"/>
      <c r="BM23" s="161"/>
      <c r="BN23" s="161"/>
      <c r="BO23" s="98">
        <v>0</v>
      </c>
      <c r="BP23" s="98"/>
      <c r="BQ23" s="98">
        <v>0</v>
      </c>
      <c r="BR23" s="98"/>
      <c r="BS23" s="98">
        <v>0</v>
      </c>
      <c r="BT23" s="179"/>
      <c r="BU23" s="226">
        <v>0</v>
      </c>
      <c r="BV23" s="160"/>
      <c r="BW23" s="98">
        <v>0</v>
      </c>
      <c r="BX23" s="98"/>
      <c r="BY23" s="98">
        <v>0</v>
      </c>
      <c r="BZ23" s="161"/>
      <c r="CA23" s="161"/>
      <c r="CB23" s="98">
        <v>0</v>
      </c>
      <c r="CC23" s="98"/>
      <c r="CD23" s="98">
        <v>0</v>
      </c>
      <c r="CE23" s="161"/>
      <c r="CF23" s="98">
        <v>0</v>
      </c>
      <c r="CG23" s="98"/>
      <c r="CH23" s="98">
        <v>0</v>
      </c>
      <c r="CI23" s="964"/>
      <c r="CJ23" s="1014">
        <v>0</v>
      </c>
      <c r="CK23" s="963"/>
      <c r="CL23" s="98">
        <v>0</v>
      </c>
      <c r="CM23" s="98"/>
      <c r="CN23" s="98">
        <v>0</v>
      </c>
      <c r="CO23" s="199"/>
      <c r="CP23" s="100">
        <v>0</v>
      </c>
      <c r="CQ23" s="963"/>
      <c r="CR23" s="161"/>
      <c r="CS23" s="199"/>
      <c r="CT23" s="100">
        <v>0</v>
      </c>
      <c r="CU23" s="101"/>
      <c r="CV23" s="61"/>
    </row>
    <row r="24" spans="2:100" s="63" customFormat="1" ht="12.95" customHeight="1" x14ac:dyDescent="0.15">
      <c r="B24" s="1732"/>
      <c r="C24" s="1013" t="s">
        <v>101</v>
      </c>
      <c r="D24" s="160"/>
      <c r="E24" s="161"/>
      <c r="F24" s="161"/>
      <c r="G24" s="179"/>
      <c r="H24" s="98">
        <v>0</v>
      </c>
      <c r="I24" s="98"/>
      <c r="J24" s="98">
        <v>0</v>
      </c>
      <c r="K24" s="216"/>
      <c r="L24" s="161"/>
      <c r="M24" s="98">
        <v>0</v>
      </c>
      <c r="N24" s="98"/>
      <c r="O24" s="98">
        <v>0</v>
      </c>
      <c r="P24" s="179"/>
      <c r="Q24" s="226">
        <v>0</v>
      </c>
      <c r="R24" s="97"/>
      <c r="S24" s="100">
        <v>0</v>
      </c>
      <c r="T24" s="963"/>
      <c r="U24" s="161"/>
      <c r="V24" s="98">
        <v>0</v>
      </c>
      <c r="W24" s="98"/>
      <c r="X24" s="98">
        <v>0</v>
      </c>
      <c r="Y24" s="199"/>
      <c r="Z24" s="100">
        <v>0</v>
      </c>
      <c r="AA24" s="963"/>
      <c r="AB24" s="161"/>
      <c r="AC24" s="161"/>
      <c r="AD24" s="199"/>
      <c r="AE24" s="189">
        <v>0</v>
      </c>
      <c r="AF24" s="1014"/>
      <c r="AG24" s="98">
        <v>0</v>
      </c>
      <c r="AH24" s="216"/>
      <c r="AI24" s="161"/>
      <c r="AJ24" s="161"/>
      <c r="AK24" s="161"/>
      <c r="AL24" s="98">
        <v>0</v>
      </c>
      <c r="AM24" s="98"/>
      <c r="AN24" s="98">
        <v>0</v>
      </c>
      <c r="AO24" s="161"/>
      <c r="AP24" s="98">
        <v>0</v>
      </c>
      <c r="AQ24" s="98"/>
      <c r="AR24" s="98">
        <v>0</v>
      </c>
      <c r="AS24" s="964"/>
      <c r="AT24" s="1014">
        <v>0</v>
      </c>
      <c r="AU24" s="963"/>
      <c r="AV24" s="98">
        <v>0</v>
      </c>
      <c r="AW24" s="98"/>
      <c r="AX24" s="98">
        <v>0</v>
      </c>
      <c r="AY24" s="161"/>
      <c r="AZ24" s="161"/>
      <c r="BA24" s="161"/>
      <c r="BB24" s="98">
        <v>0</v>
      </c>
      <c r="BC24" s="98"/>
      <c r="BD24" s="98">
        <v>0</v>
      </c>
      <c r="BE24" s="161"/>
      <c r="BF24" s="199"/>
      <c r="BG24" s="189">
        <v>0</v>
      </c>
      <c r="BH24" s="160"/>
      <c r="BI24" s="98">
        <v>0</v>
      </c>
      <c r="BJ24" s="98"/>
      <c r="BK24" s="98">
        <v>0</v>
      </c>
      <c r="BL24" s="161"/>
      <c r="BM24" s="161"/>
      <c r="BN24" s="161"/>
      <c r="BO24" s="98">
        <v>0</v>
      </c>
      <c r="BP24" s="98"/>
      <c r="BQ24" s="98">
        <v>0</v>
      </c>
      <c r="BR24" s="98"/>
      <c r="BS24" s="98">
        <v>0</v>
      </c>
      <c r="BT24" s="179"/>
      <c r="BU24" s="226">
        <v>0</v>
      </c>
      <c r="BV24" s="160"/>
      <c r="BW24" s="98">
        <v>0</v>
      </c>
      <c r="BX24" s="98"/>
      <c r="BY24" s="98">
        <v>0</v>
      </c>
      <c r="BZ24" s="161"/>
      <c r="CA24" s="161"/>
      <c r="CB24" s="98">
        <v>0</v>
      </c>
      <c r="CC24" s="98"/>
      <c r="CD24" s="98">
        <v>0</v>
      </c>
      <c r="CE24" s="161"/>
      <c r="CF24" s="98">
        <v>0</v>
      </c>
      <c r="CG24" s="98"/>
      <c r="CH24" s="98">
        <v>0</v>
      </c>
      <c r="CI24" s="964"/>
      <c r="CJ24" s="1014">
        <v>0</v>
      </c>
      <c r="CK24" s="963"/>
      <c r="CL24" s="98">
        <v>0</v>
      </c>
      <c r="CM24" s="98"/>
      <c r="CN24" s="98">
        <v>0</v>
      </c>
      <c r="CO24" s="199"/>
      <c r="CP24" s="100">
        <v>0</v>
      </c>
      <c r="CQ24" s="963"/>
      <c r="CR24" s="161"/>
      <c r="CS24" s="199"/>
      <c r="CT24" s="100">
        <v>0</v>
      </c>
      <c r="CU24" s="101"/>
      <c r="CV24" s="61"/>
    </row>
    <row r="25" spans="2:100" s="63" customFormat="1" ht="12.95" customHeight="1" x14ac:dyDescent="0.15">
      <c r="B25" s="1733"/>
      <c r="C25" s="1020" t="s">
        <v>102</v>
      </c>
      <c r="D25" s="172"/>
      <c r="E25" s="173"/>
      <c r="F25" s="173"/>
      <c r="G25" s="185"/>
      <c r="H25" s="108">
        <v>0</v>
      </c>
      <c r="I25" s="108"/>
      <c r="J25" s="108">
        <v>0</v>
      </c>
      <c r="K25" s="222"/>
      <c r="L25" s="173"/>
      <c r="M25" s="108">
        <v>0</v>
      </c>
      <c r="N25" s="108"/>
      <c r="O25" s="108">
        <v>0</v>
      </c>
      <c r="P25" s="185"/>
      <c r="Q25" s="232">
        <v>0</v>
      </c>
      <c r="R25" s="107"/>
      <c r="S25" s="110">
        <v>0</v>
      </c>
      <c r="T25" s="966"/>
      <c r="U25" s="173"/>
      <c r="V25" s="108">
        <v>0</v>
      </c>
      <c r="W25" s="108"/>
      <c r="X25" s="108">
        <v>0</v>
      </c>
      <c r="Y25" s="205"/>
      <c r="Z25" s="110">
        <v>0</v>
      </c>
      <c r="AA25" s="966"/>
      <c r="AB25" s="173"/>
      <c r="AC25" s="173"/>
      <c r="AD25" s="205"/>
      <c r="AE25" s="195">
        <v>0</v>
      </c>
      <c r="AF25" s="1021"/>
      <c r="AG25" s="108">
        <v>0</v>
      </c>
      <c r="AH25" s="222"/>
      <c r="AI25" s="173"/>
      <c r="AJ25" s="173"/>
      <c r="AK25" s="173"/>
      <c r="AL25" s="108">
        <v>0</v>
      </c>
      <c r="AM25" s="108"/>
      <c r="AN25" s="108">
        <v>0</v>
      </c>
      <c r="AO25" s="173"/>
      <c r="AP25" s="108">
        <v>0</v>
      </c>
      <c r="AQ25" s="108"/>
      <c r="AR25" s="108">
        <v>0</v>
      </c>
      <c r="AS25" s="967"/>
      <c r="AT25" s="1021">
        <v>0</v>
      </c>
      <c r="AU25" s="966"/>
      <c r="AV25" s="108">
        <v>0</v>
      </c>
      <c r="AW25" s="108"/>
      <c r="AX25" s="108">
        <v>0</v>
      </c>
      <c r="AY25" s="173"/>
      <c r="AZ25" s="173"/>
      <c r="BA25" s="173"/>
      <c r="BB25" s="108">
        <v>0</v>
      </c>
      <c r="BC25" s="108"/>
      <c r="BD25" s="108">
        <v>0</v>
      </c>
      <c r="BE25" s="173"/>
      <c r="BF25" s="205"/>
      <c r="BG25" s="195">
        <v>0</v>
      </c>
      <c r="BH25" s="172"/>
      <c r="BI25" s="108">
        <v>0</v>
      </c>
      <c r="BJ25" s="108"/>
      <c r="BK25" s="108">
        <v>0</v>
      </c>
      <c r="BL25" s="173"/>
      <c r="BM25" s="173"/>
      <c r="BN25" s="173"/>
      <c r="BO25" s="108">
        <v>0</v>
      </c>
      <c r="BP25" s="108"/>
      <c r="BQ25" s="108">
        <v>0</v>
      </c>
      <c r="BR25" s="108"/>
      <c r="BS25" s="108">
        <v>0</v>
      </c>
      <c r="BT25" s="185"/>
      <c r="BU25" s="232">
        <v>0</v>
      </c>
      <c r="BV25" s="172"/>
      <c r="BW25" s="108">
        <v>0</v>
      </c>
      <c r="BX25" s="108"/>
      <c r="BY25" s="108">
        <v>0</v>
      </c>
      <c r="BZ25" s="173"/>
      <c r="CA25" s="173"/>
      <c r="CB25" s="108">
        <v>0</v>
      </c>
      <c r="CC25" s="108"/>
      <c r="CD25" s="108">
        <v>0</v>
      </c>
      <c r="CE25" s="173"/>
      <c r="CF25" s="108">
        <v>0</v>
      </c>
      <c r="CG25" s="108"/>
      <c r="CH25" s="108">
        <v>0</v>
      </c>
      <c r="CI25" s="967"/>
      <c r="CJ25" s="1021">
        <v>0</v>
      </c>
      <c r="CK25" s="966"/>
      <c r="CL25" s="108">
        <v>0</v>
      </c>
      <c r="CM25" s="108"/>
      <c r="CN25" s="108">
        <v>0</v>
      </c>
      <c r="CO25" s="205"/>
      <c r="CP25" s="110">
        <v>0</v>
      </c>
      <c r="CQ25" s="966"/>
      <c r="CR25" s="173"/>
      <c r="CS25" s="205"/>
      <c r="CT25" s="110">
        <v>0</v>
      </c>
      <c r="CU25" s="111"/>
      <c r="CV25" s="61"/>
    </row>
    <row r="26" spans="2:100" s="63" customFormat="1" ht="12.95" customHeight="1" x14ac:dyDescent="0.15">
      <c r="B26" s="1731" t="s">
        <v>103</v>
      </c>
      <c r="C26" s="1017" t="s">
        <v>56</v>
      </c>
      <c r="D26" s="164">
        <v>0</v>
      </c>
      <c r="E26" s="165">
        <v>0</v>
      </c>
      <c r="F26" s="165">
        <v>0</v>
      </c>
      <c r="G26" s="181">
        <v>0</v>
      </c>
      <c r="H26" s="44">
        <v>0</v>
      </c>
      <c r="I26" s="44">
        <v>0</v>
      </c>
      <c r="J26" s="44">
        <v>0</v>
      </c>
      <c r="K26" s="218">
        <v>0</v>
      </c>
      <c r="L26" s="165">
        <v>0</v>
      </c>
      <c r="M26" s="44">
        <v>0</v>
      </c>
      <c r="N26" s="44">
        <v>0</v>
      </c>
      <c r="O26" s="44">
        <v>0</v>
      </c>
      <c r="P26" s="181">
        <v>0</v>
      </c>
      <c r="Q26" s="228">
        <v>0</v>
      </c>
      <c r="R26" s="43">
        <v>0</v>
      </c>
      <c r="S26" s="93">
        <v>0</v>
      </c>
      <c r="T26" s="321">
        <v>0</v>
      </c>
      <c r="U26" s="165">
        <v>0</v>
      </c>
      <c r="V26" s="44">
        <v>0</v>
      </c>
      <c r="W26" s="44">
        <v>0</v>
      </c>
      <c r="X26" s="44">
        <v>0</v>
      </c>
      <c r="Y26" s="201">
        <v>0</v>
      </c>
      <c r="Z26" s="93">
        <v>0</v>
      </c>
      <c r="AA26" s="321">
        <v>0</v>
      </c>
      <c r="AB26" s="165">
        <v>0</v>
      </c>
      <c r="AC26" s="165">
        <v>0</v>
      </c>
      <c r="AD26" s="201">
        <v>0</v>
      </c>
      <c r="AE26" s="191">
        <v>0</v>
      </c>
      <c r="AF26" s="306">
        <v>0</v>
      </c>
      <c r="AG26" s="44">
        <v>0</v>
      </c>
      <c r="AH26" s="218">
        <v>0</v>
      </c>
      <c r="AI26" s="165">
        <v>0</v>
      </c>
      <c r="AJ26" s="165">
        <v>0</v>
      </c>
      <c r="AK26" s="165">
        <v>0</v>
      </c>
      <c r="AL26" s="44">
        <v>0</v>
      </c>
      <c r="AM26" s="44">
        <v>0</v>
      </c>
      <c r="AN26" s="44">
        <v>0</v>
      </c>
      <c r="AO26" s="165">
        <v>0</v>
      </c>
      <c r="AP26" s="44">
        <v>0</v>
      </c>
      <c r="AQ26" s="44">
        <v>0</v>
      </c>
      <c r="AR26" s="44">
        <v>0</v>
      </c>
      <c r="AS26" s="977">
        <v>0</v>
      </c>
      <c r="AT26" s="306">
        <v>0</v>
      </c>
      <c r="AU26" s="321">
        <v>0</v>
      </c>
      <c r="AV26" s="44">
        <v>0</v>
      </c>
      <c r="AW26" s="44">
        <v>0</v>
      </c>
      <c r="AX26" s="44">
        <v>0</v>
      </c>
      <c r="AY26" s="165">
        <v>0</v>
      </c>
      <c r="AZ26" s="165">
        <v>0</v>
      </c>
      <c r="BA26" s="165">
        <v>0</v>
      </c>
      <c r="BB26" s="44">
        <v>0</v>
      </c>
      <c r="BC26" s="44">
        <v>0</v>
      </c>
      <c r="BD26" s="44">
        <v>0</v>
      </c>
      <c r="BE26" s="165">
        <v>0</v>
      </c>
      <c r="BF26" s="201">
        <v>0</v>
      </c>
      <c r="BG26" s="191">
        <v>0</v>
      </c>
      <c r="BH26" s="164">
        <v>0</v>
      </c>
      <c r="BI26" s="44">
        <v>0</v>
      </c>
      <c r="BJ26" s="44">
        <v>0</v>
      </c>
      <c r="BK26" s="44">
        <v>0</v>
      </c>
      <c r="BL26" s="165">
        <v>0</v>
      </c>
      <c r="BM26" s="165">
        <v>0</v>
      </c>
      <c r="BN26" s="165">
        <v>0</v>
      </c>
      <c r="BO26" s="44">
        <v>0</v>
      </c>
      <c r="BP26" s="44">
        <v>0</v>
      </c>
      <c r="BQ26" s="44">
        <v>0</v>
      </c>
      <c r="BR26" s="44">
        <v>0</v>
      </c>
      <c r="BS26" s="44">
        <v>0</v>
      </c>
      <c r="BT26" s="181">
        <v>900</v>
      </c>
      <c r="BU26" s="228">
        <v>900</v>
      </c>
      <c r="BV26" s="164">
        <v>0</v>
      </c>
      <c r="BW26" s="44">
        <v>0</v>
      </c>
      <c r="BX26" s="44">
        <v>0</v>
      </c>
      <c r="BY26" s="44">
        <v>0</v>
      </c>
      <c r="BZ26" s="165">
        <v>0</v>
      </c>
      <c r="CA26" s="165">
        <v>0</v>
      </c>
      <c r="CB26" s="44">
        <v>0</v>
      </c>
      <c r="CC26" s="44">
        <v>0</v>
      </c>
      <c r="CD26" s="44">
        <v>0</v>
      </c>
      <c r="CE26" s="165">
        <v>0</v>
      </c>
      <c r="CF26" s="44">
        <v>0</v>
      </c>
      <c r="CG26" s="44">
        <v>0</v>
      </c>
      <c r="CH26" s="44">
        <v>0</v>
      </c>
      <c r="CI26" s="977">
        <v>0</v>
      </c>
      <c r="CJ26" s="306">
        <v>0</v>
      </c>
      <c r="CK26" s="321">
        <v>0</v>
      </c>
      <c r="CL26" s="44">
        <v>0</v>
      </c>
      <c r="CM26" s="44">
        <v>0</v>
      </c>
      <c r="CN26" s="44">
        <v>0</v>
      </c>
      <c r="CO26" s="201">
        <v>0</v>
      </c>
      <c r="CP26" s="93">
        <v>0</v>
      </c>
      <c r="CQ26" s="321">
        <v>0</v>
      </c>
      <c r="CR26" s="165">
        <v>0</v>
      </c>
      <c r="CS26" s="201">
        <v>0</v>
      </c>
      <c r="CT26" s="93">
        <v>0</v>
      </c>
      <c r="CU26" s="47">
        <v>900</v>
      </c>
      <c r="CV26" s="61"/>
    </row>
    <row r="27" spans="2:100" s="63" customFormat="1" ht="12.95" customHeight="1" x14ac:dyDescent="0.15">
      <c r="B27" s="1732"/>
      <c r="C27" s="1011" t="s">
        <v>255</v>
      </c>
      <c r="D27" s="166"/>
      <c r="E27" s="167"/>
      <c r="F27" s="167"/>
      <c r="G27" s="182"/>
      <c r="H27" s="77">
        <v>0</v>
      </c>
      <c r="I27" s="77"/>
      <c r="J27" s="77">
        <v>0</v>
      </c>
      <c r="K27" s="219"/>
      <c r="L27" s="167"/>
      <c r="M27" s="77">
        <v>0</v>
      </c>
      <c r="N27" s="77"/>
      <c r="O27" s="77">
        <v>0</v>
      </c>
      <c r="P27" s="182"/>
      <c r="Q27" s="229">
        <v>0</v>
      </c>
      <c r="R27" s="76"/>
      <c r="S27" s="79">
        <v>0</v>
      </c>
      <c r="T27" s="959"/>
      <c r="U27" s="167"/>
      <c r="V27" s="77">
        <v>0</v>
      </c>
      <c r="W27" s="77"/>
      <c r="X27" s="77">
        <v>0</v>
      </c>
      <c r="Y27" s="202"/>
      <c r="Z27" s="79">
        <v>0</v>
      </c>
      <c r="AA27" s="959"/>
      <c r="AB27" s="167"/>
      <c r="AC27" s="167"/>
      <c r="AD27" s="202"/>
      <c r="AE27" s="192">
        <v>0</v>
      </c>
      <c r="AF27" s="1012"/>
      <c r="AG27" s="77">
        <v>0</v>
      </c>
      <c r="AH27" s="219"/>
      <c r="AI27" s="167"/>
      <c r="AJ27" s="167"/>
      <c r="AK27" s="167"/>
      <c r="AL27" s="77">
        <v>0</v>
      </c>
      <c r="AM27" s="77"/>
      <c r="AN27" s="77">
        <v>0</v>
      </c>
      <c r="AO27" s="167"/>
      <c r="AP27" s="77">
        <v>0</v>
      </c>
      <c r="AQ27" s="77"/>
      <c r="AR27" s="77">
        <v>0</v>
      </c>
      <c r="AS27" s="960"/>
      <c r="AT27" s="1012">
        <v>0</v>
      </c>
      <c r="AU27" s="959"/>
      <c r="AV27" s="77">
        <v>0</v>
      </c>
      <c r="AW27" s="77"/>
      <c r="AX27" s="77">
        <v>0</v>
      </c>
      <c r="AY27" s="167"/>
      <c r="AZ27" s="167"/>
      <c r="BA27" s="167"/>
      <c r="BB27" s="77">
        <v>0</v>
      </c>
      <c r="BC27" s="77"/>
      <c r="BD27" s="77">
        <v>0</v>
      </c>
      <c r="BE27" s="167"/>
      <c r="BF27" s="202"/>
      <c r="BG27" s="192">
        <v>0</v>
      </c>
      <c r="BH27" s="166"/>
      <c r="BI27" s="77">
        <v>0</v>
      </c>
      <c r="BJ27" s="77"/>
      <c r="BK27" s="77">
        <v>0</v>
      </c>
      <c r="BL27" s="167"/>
      <c r="BM27" s="167"/>
      <c r="BN27" s="167"/>
      <c r="BO27" s="77">
        <v>0</v>
      </c>
      <c r="BP27" s="77"/>
      <c r="BQ27" s="77">
        <v>0</v>
      </c>
      <c r="BR27" s="77"/>
      <c r="BS27" s="77">
        <v>0</v>
      </c>
      <c r="BT27" s="182"/>
      <c r="BU27" s="229">
        <v>0</v>
      </c>
      <c r="BV27" s="166"/>
      <c r="BW27" s="77">
        <v>0</v>
      </c>
      <c r="BX27" s="77"/>
      <c r="BY27" s="77">
        <v>0</v>
      </c>
      <c r="BZ27" s="167"/>
      <c r="CA27" s="167"/>
      <c r="CB27" s="77">
        <v>0</v>
      </c>
      <c r="CC27" s="77"/>
      <c r="CD27" s="77">
        <v>0</v>
      </c>
      <c r="CE27" s="167"/>
      <c r="CF27" s="77">
        <v>0</v>
      </c>
      <c r="CG27" s="77"/>
      <c r="CH27" s="77">
        <v>0</v>
      </c>
      <c r="CI27" s="960"/>
      <c r="CJ27" s="1012">
        <v>0</v>
      </c>
      <c r="CK27" s="959"/>
      <c r="CL27" s="77">
        <v>0</v>
      </c>
      <c r="CM27" s="77"/>
      <c r="CN27" s="77">
        <v>0</v>
      </c>
      <c r="CO27" s="202"/>
      <c r="CP27" s="79">
        <v>0</v>
      </c>
      <c r="CQ27" s="959"/>
      <c r="CR27" s="167"/>
      <c r="CS27" s="202"/>
      <c r="CT27" s="79">
        <v>0</v>
      </c>
      <c r="CU27" s="80"/>
      <c r="CV27" s="61"/>
    </row>
    <row r="28" spans="2:100" s="63" customFormat="1" ht="12.95" customHeight="1" x14ac:dyDescent="0.15">
      <c r="B28" s="1732"/>
      <c r="C28" s="1013" t="s">
        <v>256</v>
      </c>
      <c r="D28" s="160"/>
      <c r="E28" s="161"/>
      <c r="F28" s="161"/>
      <c r="G28" s="179"/>
      <c r="H28" s="98">
        <v>0</v>
      </c>
      <c r="I28" s="98"/>
      <c r="J28" s="98">
        <v>0</v>
      </c>
      <c r="K28" s="216"/>
      <c r="L28" s="161"/>
      <c r="M28" s="98">
        <v>0</v>
      </c>
      <c r="N28" s="98"/>
      <c r="O28" s="98">
        <v>0</v>
      </c>
      <c r="P28" s="179"/>
      <c r="Q28" s="226">
        <v>0</v>
      </c>
      <c r="R28" s="97"/>
      <c r="S28" s="100">
        <v>0</v>
      </c>
      <c r="T28" s="963"/>
      <c r="U28" s="161"/>
      <c r="V28" s="98">
        <v>0</v>
      </c>
      <c r="W28" s="98"/>
      <c r="X28" s="98">
        <v>0</v>
      </c>
      <c r="Y28" s="199"/>
      <c r="Z28" s="100">
        <v>0</v>
      </c>
      <c r="AA28" s="963"/>
      <c r="AB28" s="161"/>
      <c r="AC28" s="161"/>
      <c r="AD28" s="199"/>
      <c r="AE28" s="189">
        <v>0</v>
      </c>
      <c r="AF28" s="1014"/>
      <c r="AG28" s="98">
        <v>0</v>
      </c>
      <c r="AH28" s="216"/>
      <c r="AI28" s="161"/>
      <c r="AJ28" s="161"/>
      <c r="AK28" s="161"/>
      <c r="AL28" s="98">
        <v>0</v>
      </c>
      <c r="AM28" s="98"/>
      <c r="AN28" s="98">
        <v>0</v>
      </c>
      <c r="AO28" s="161"/>
      <c r="AP28" s="98">
        <v>0</v>
      </c>
      <c r="AQ28" s="98"/>
      <c r="AR28" s="98">
        <v>0</v>
      </c>
      <c r="AS28" s="964"/>
      <c r="AT28" s="1014">
        <v>0</v>
      </c>
      <c r="AU28" s="963"/>
      <c r="AV28" s="98">
        <v>0</v>
      </c>
      <c r="AW28" s="98"/>
      <c r="AX28" s="98">
        <v>0</v>
      </c>
      <c r="AY28" s="161"/>
      <c r="AZ28" s="161"/>
      <c r="BA28" s="161"/>
      <c r="BB28" s="98">
        <v>0</v>
      </c>
      <c r="BC28" s="98"/>
      <c r="BD28" s="98">
        <v>0</v>
      </c>
      <c r="BE28" s="161"/>
      <c r="BF28" s="199"/>
      <c r="BG28" s="189">
        <v>0</v>
      </c>
      <c r="BH28" s="160"/>
      <c r="BI28" s="98">
        <v>0</v>
      </c>
      <c r="BJ28" s="98"/>
      <c r="BK28" s="98">
        <v>0</v>
      </c>
      <c r="BL28" s="161"/>
      <c r="BM28" s="161"/>
      <c r="BN28" s="161"/>
      <c r="BO28" s="98">
        <v>0</v>
      </c>
      <c r="BP28" s="98"/>
      <c r="BQ28" s="98">
        <v>0</v>
      </c>
      <c r="BR28" s="98"/>
      <c r="BS28" s="98">
        <v>0</v>
      </c>
      <c r="BT28" s="179"/>
      <c r="BU28" s="226">
        <v>0</v>
      </c>
      <c r="BV28" s="160"/>
      <c r="BW28" s="98">
        <v>0</v>
      </c>
      <c r="BX28" s="98"/>
      <c r="BY28" s="98">
        <v>0</v>
      </c>
      <c r="BZ28" s="161"/>
      <c r="CA28" s="161"/>
      <c r="CB28" s="98">
        <v>0</v>
      </c>
      <c r="CC28" s="98"/>
      <c r="CD28" s="98">
        <v>0</v>
      </c>
      <c r="CE28" s="161"/>
      <c r="CF28" s="98">
        <v>0</v>
      </c>
      <c r="CG28" s="98"/>
      <c r="CH28" s="98">
        <v>0</v>
      </c>
      <c r="CI28" s="964"/>
      <c r="CJ28" s="1014">
        <v>0</v>
      </c>
      <c r="CK28" s="963"/>
      <c r="CL28" s="98">
        <v>0</v>
      </c>
      <c r="CM28" s="98"/>
      <c r="CN28" s="98">
        <v>0</v>
      </c>
      <c r="CO28" s="199"/>
      <c r="CP28" s="100">
        <v>0</v>
      </c>
      <c r="CQ28" s="963"/>
      <c r="CR28" s="161"/>
      <c r="CS28" s="199"/>
      <c r="CT28" s="100">
        <v>0</v>
      </c>
      <c r="CU28" s="101"/>
      <c r="CV28" s="61"/>
    </row>
    <row r="29" spans="2:100" s="63" customFormat="1" ht="12.95" customHeight="1" x14ac:dyDescent="0.15">
      <c r="B29" s="1732"/>
      <c r="C29" s="1013" t="s">
        <v>104</v>
      </c>
      <c r="D29" s="160"/>
      <c r="E29" s="161"/>
      <c r="F29" s="161"/>
      <c r="G29" s="179"/>
      <c r="H29" s="98">
        <v>0</v>
      </c>
      <c r="I29" s="98"/>
      <c r="J29" s="98">
        <v>0</v>
      </c>
      <c r="K29" s="216"/>
      <c r="L29" s="161"/>
      <c r="M29" s="98">
        <v>0</v>
      </c>
      <c r="N29" s="98"/>
      <c r="O29" s="98">
        <v>0</v>
      </c>
      <c r="P29" s="179"/>
      <c r="Q29" s="226">
        <v>0</v>
      </c>
      <c r="R29" s="97"/>
      <c r="S29" s="100">
        <v>0</v>
      </c>
      <c r="T29" s="963"/>
      <c r="U29" s="161"/>
      <c r="V29" s="98">
        <v>0</v>
      </c>
      <c r="W29" s="98"/>
      <c r="X29" s="98">
        <v>0</v>
      </c>
      <c r="Y29" s="199"/>
      <c r="Z29" s="100">
        <v>0</v>
      </c>
      <c r="AA29" s="963"/>
      <c r="AB29" s="161"/>
      <c r="AC29" s="161"/>
      <c r="AD29" s="199"/>
      <c r="AE29" s="189">
        <v>0</v>
      </c>
      <c r="AF29" s="1014"/>
      <c r="AG29" s="98">
        <v>0</v>
      </c>
      <c r="AH29" s="216"/>
      <c r="AI29" s="161"/>
      <c r="AJ29" s="161"/>
      <c r="AK29" s="161"/>
      <c r="AL29" s="98">
        <v>0</v>
      </c>
      <c r="AM29" s="98"/>
      <c r="AN29" s="98">
        <v>0</v>
      </c>
      <c r="AO29" s="161"/>
      <c r="AP29" s="98">
        <v>0</v>
      </c>
      <c r="AQ29" s="98"/>
      <c r="AR29" s="98">
        <v>0</v>
      </c>
      <c r="AS29" s="964"/>
      <c r="AT29" s="1014">
        <v>0</v>
      </c>
      <c r="AU29" s="963"/>
      <c r="AV29" s="98">
        <v>0</v>
      </c>
      <c r="AW29" s="98"/>
      <c r="AX29" s="98">
        <v>0</v>
      </c>
      <c r="AY29" s="161"/>
      <c r="AZ29" s="161"/>
      <c r="BA29" s="161"/>
      <c r="BB29" s="98">
        <v>0</v>
      </c>
      <c r="BC29" s="98"/>
      <c r="BD29" s="98">
        <v>0</v>
      </c>
      <c r="BE29" s="161"/>
      <c r="BF29" s="199"/>
      <c r="BG29" s="189">
        <v>0</v>
      </c>
      <c r="BH29" s="160"/>
      <c r="BI29" s="98">
        <v>0</v>
      </c>
      <c r="BJ29" s="98"/>
      <c r="BK29" s="98">
        <v>0</v>
      </c>
      <c r="BL29" s="161"/>
      <c r="BM29" s="161"/>
      <c r="BN29" s="161"/>
      <c r="BO29" s="98">
        <v>0</v>
      </c>
      <c r="BP29" s="98"/>
      <c r="BQ29" s="98">
        <v>0</v>
      </c>
      <c r="BR29" s="98"/>
      <c r="BS29" s="98">
        <v>0</v>
      </c>
      <c r="BT29" s="179"/>
      <c r="BU29" s="226">
        <v>0</v>
      </c>
      <c r="BV29" s="160"/>
      <c r="BW29" s="98">
        <v>0</v>
      </c>
      <c r="BX29" s="98"/>
      <c r="BY29" s="98">
        <v>0</v>
      </c>
      <c r="BZ29" s="161"/>
      <c r="CA29" s="161"/>
      <c r="CB29" s="98">
        <v>0</v>
      </c>
      <c r="CC29" s="98"/>
      <c r="CD29" s="98">
        <v>0</v>
      </c>
      <c r="CE29" s="161"/>
      <c r="CF29" s="98">
        <v>0</v>
      </c>
      <c r="CG29" s="98"/>
      <c r="CH29" s="98">
        <v>0</v>
      </c>
      <c r="CI29" s="964"/>
      <c r="CJ29" s="1014">
        <v>0</v>
      </c>
      <c r="CK29" s="963"/>
      <c r="CL29" s="98">
        <v>0</v>
      </c>
      <c r="CM29" s="98"/>
      <c r="CN29" s="98">
        <v>0</v>
      </c>
      <c r="CO29" s="199"/>
      <c r="CP29" s="100">
        <v>0</v>
      </c>
      <c r="CQ29" s="963"/>
      <c r="CR29" s="161"/>
      <c r="CS29" s="199"/>
      <c r="CT29" s="100">
        <v>0</v>
      </c>
      <c r="CU29" s="101"/>
      <c r="CV29" s="61"/>
    </row>
    <row r="30" spans="2:100" s="63" customFormat="1" ht="12.95" customHeight="1" x14ac:dyDescent="0.15">
      <c r="B30" s="1732"/>
      <c r="C30" s="1013" t="s">
        <v>105</v>
      </c>
      <c r="D30" s="160"/>
      <c r="E30" s="161"/>
      <c r="F30" s="161"/>
      <c r="G30" s="179"/>
      <c r="H30" s="98">
        <v>0</v>
      </c>
      <c r="I30" s="98"/>
      <c r="J30" s="98">
        <v>0</v>
      </c>
      <c r="K30" s="216"/>
      <c r="L30" s="161"/>
      <c r="M30" s="98">
        <v>0</v>
      </c>
      <c r="N30" s="98"/>
      <c r="O30" s="98">
        <v>0</v>
      </c>
      <c r="P30" s="179"/>
      <c r="Q30" s="226">
        <v>0</v>
      </c>
      <c r="R30" s="97"/>
      <c r="S30" s="100">
        <v>0</v>
      </c>
      <c r="T30" s="963"/>
      <c r="U30" s="161"/>
      <c r="V30" s="98">
        <v>0</v>
      </c>
      <c r="W30" s="98"/>
      <c r="X30" s="98">
        <v>0</v>
      </c>
      <c r="Y30" s="199"/>
      <c r="Z30" s="100">
        <v>0</v>
      </c>
      <c r="AA30" s="963"/>
      <c r="AB30" s="161"/>
      <c r="AC30" s="161"/>
      <c r="AD30" s="199"/>
      <c r="AE30" s="189">
        <v>0</v>
      </c>
      <c r="AF30" s="1014"/>
      <c r="AG30" s="98">
        <v>0</v>
      </c>
      <c r="AH30" s="216"/>
      <c r="AI30" s="161"/>
      <c r="AJ30" s="161"/>
      <c r="AK30" s="161"/>
      <c r="AL30" s="98">
        <v>0</v>
      </c>
      <c r="AM30" s="98"/>
      <c r="AN30" s="98">
        <v>0</v>
      </c>
      <c r="AO30" s="161"/>
      <c r="AP30" s="98">
        <v>0</v>
      </c>
      <c r="AQ30" s="98"/>
      <c r="AR30" s="98">
        <v>0</v>
      </c>
      <c r="AS30" s="964"/>
      <c r="AT30" s="1014">
        <v>0</v>
      </c>
      <c r="AU30" s="963"/>
      <c r="AV30" s="98">
        <v>0</v>
      </c>
      <c r="AW30" s="98"/>
      <c r="AX30" s="98">
        <v>0</v>
      </c>
      <c r="AY30" s="161"/>
      <c r="AZ30" s="161"/>
      <c r="BA30" s="161"/>
      <c r="BB30" s="98">
        <v>0</v>
      </c>
      <c r="BC30" s="98"/>
      <c r="BD30" s="98">
        <v>0</v>
      </c>
      <c r="BE30" s="161"/>
      <c r="BF30" s="199"/>
      <c r="BG30" s="189">
        <v>0</v>
      </c>
      <c r="BH30" s="160"/>
      <c r="BI30" s="98">
        <v>0</v>
      </c>
      <c r="BJ30" s="98"/>
      <c r="BK30" s="98">
        <v>0</v>
      </c>
      <c r="BL30" s="161"/>
      <c r="BM30" s="161"/>
      <c r="BN30" s="161"/>
      <c r="BO30" s="98">
        <v>0</v>
      </c>
      <c r="BP30" s="98"/>
      <c r="BQ30" s="98">
        <v>0</v>
      </c>
      <c r="BR30" s="98"/>
      <c r="BS30" s="98">
        <v>0</v>
      </c>
      <c r="BT30" s="179"/>
      <c r="BU30" s="226">
        <v>0</v>
      </c>
      <c r="BV30" s="160"/>
      <c r="BW30" s="98">
        <v>0</v>
      </c>
      <c r="BX30" s="98"/>
      <c r="BY30" s="98">
        <v>0</v>
      </c>
      <c r="BZ30" s="161"/>
      <c r="CA30" s="161"/>
      <c r="CB30" s="98">
        <v>0</v>
      </c>
      <c r="CC30" s="98"/>
      <c r="CD30" s="98">
        <v>0</v>
      </c>
      <c r="CE30" s="161"/>
      <c r="CF30" s="98">
        <v>0</v>
      </c>
      <c r="CG30" s="98"/>
      <c r="CH30" s="98">
        <v>0</v>
      </c>
      <c r="CI30" s="964"/>
      <c r="CJ30" s="1014">
        <v>0</v>
      </c>
      <c r="CK30" s="963"/>
      <c r="CL30" s="98">
        <v>0</v>
      </c>
      <c r="CM30" s="98"/>
      <c r="CN30" s="98">
        <v>0</v>
      </c>
      <c r="CO30" s="199"/>
      <c r="CP30" s="100">
        <v>0</v>
      </c>
      <c r="CQ30" s="963"/>
      <c r="CR30" s="161"/>
      <c r="CS30" s="199"/>
      <c r="CT30" s="100">
        <v>0</v>
      </c>
      <c r="CU30" s="101"/>
      <c r="CV30" s="61"/>
    </row>
    <row r="31" spans="2:100" s="63" customFormat="1" ht="12.95" customHeight="1" x14ac:dyDescent="0.15">
      <c r="B31" s="1732"/>
      <c r="C31" s="1013" t="s">
        <v>106</v>
      </c>
      <c r="D31" s="160"/>
      <c r="E31" s="161"/>
      <c r="F31" s="161"/>
      <c r="G31" s="179"/>
      <c r="H31" s="98">
        <v>0</v>
      </c>
      <c r="I31" s="98"/>
      <c r="J31" s="98">
        <v>0</v>
      </c>
      <c r="K31" s="216"/>
      <c r="L31" s="161"/>
      <c r="M31" s="98">
        <v>0</v>
      </c>
      <c r="N31" s="98"/>
      <c r="O31" s="98">
        <v>0</v>
      </c>
      <c r="P31" s="179"/>
      <c r="Q31" s="226">
        <v>0</v>
      </c>
      <c r="R31" s="97"/>
      <c r="S31" s="100">
        <v>0</v>
      </c>
      <c r="T31" s="963"/>
      <c r="U31" s="161"/>
      <c r="V31" s="98">
        <v>0</v>
      </c>
      <c r="W31" s="98"/>
      <c r="X31" s="98">
        <v>0</v>
      </c>
      <c r="Y31" s="199"/>
      <c r="Z31" s="100">
        <v>0</v>
      </c>
      <c r="AA31" s="963"/>
      <c r="AB31" s="161"/>
      <c r="AC31" s="161"/>
      <c r="AD31" s="199"/>
      <c r="AE31" s="189">
        <v>0</v>
      </c>
      <c r="AF31" s="1014"/>
      <c r="AG31" s="98">
        <v>0</v>
      </c>
      <c r="AH31" s="216"/>
      <c r="AI31" s="161"/>
      <c r="AJ31" s="161"/>
      <c r="AK31" s="161"/>
      <c r="AL31" s="98">
        <v>0</v>
      </c>
      <c r="AM31" s="98"/>
      <c r="AN31" s="98">
        <v>0</v>
      </c>
      <c r="AO31" s="161"/>
      <c r="AP31" s="98">
        <v>0</v>
      </c>
      <c r="AQ31" s="98"/>
      <c r="AR31" s="98">
        <v>0</v>
      </c>
      <c r="AS31" s="964"/>
      <c r="AT31" s="1014">
        <v>0</v>
      </c>
      <c r="AU31" s="963"/>
      <c r="AV31" s="98">
        <v>0</v>
      </c>
      <c r="AW31" s="98"/>
      <c r="AX31" s="98">
        <v>0</v>
      </c>
      <c r="AY31" s="161"/>
      <c r="AZ31" s="161"/>
      <c r="BA31" s="161"/>
      <c r="BB31" s="98">
        <v>0</v>
      </c>
      <c r="BC31" s="98"/>
      <c r="BD31" s="98">
        <v>0</v>
      </c>
      <c r="BE31" s="161"/>
      <c r="BF31" s="199"/>
      <c r="BG31" s="189">
        <v>0</v>
      </c>
      <c r="BH31" s="160"/>
      <c r="BI31" s="98">
        <v>0</v>
      </c>
      <c r="BJ31" s="98"/>
      <c r="BK31" s="98">
        <v>0</v>
      </c>
      <c r="BL31" s="161"/>
      <c r="BM31" s="161"/>
      <c r="BN31" s="161"/>
      <c r="BO31" s="98">
        <v>0</v>
      </c>
      <c r="BP31" s="98"/>
      <c r="BQ31" s="98">
        <v>0</v>
      </c>
      <c r="BR31" s="98"/>
      <c r="BS31" s="98">
        <v>0</v>
      </c>
      <c r="BT31" s="179"/>
      <c r="BU31" s="226">
        <v>0</v>
      </c>
      <c r="BV31" s="160"/>
      <c r="BW31" s="98">
        <v>0</v>
      </c>
      <c r="BX31" s="98"/>
      <c r="BY31" s="98">
        <v>0</v>
      </c>
      <c r="BZ31" s="161"/>
      <c r="CA31" s="161"/>
      <c r="CB31" s="98">
        <v>0</v>
      </c>
      <c r="CC31" s="98"/>
      <c r="CD31" s="98">
        <v>0</v>
      </c>
      <c r="CE31" s="161"/>
      <c r="CF31" s="98">
        <v>0</v>
      </c>
      <c r="CG31" s="98"/>
      <c r="CH31" s="98">
        <v>0</v>
      </c>
      <c r="CI31" s="964"/>
      <c r="CJ31" s="1014">
        <v>0</v>
      </c>
      <c r="CK31" s="963"/>
      <c r="CL31" s="98">
        <v>0</v>
      </c>
      <c r="CM31" s="98"/>
      <c r="CN31" s="98">
        <v>0</v>
      </c>
      <c r="CO31" s="199"/>
      <c r="CP31" s="100">
        <v>0</v>
      </c>
      <c r="CQ31" s="963"/>
      <c r="CR31" s="161"/>
      <c r="CS31" s="199"/>
      <c r="CT31" s="100">
        <v>0</v>
      </c>
      <c r="CU31" s="101"/>
      <c r="CV31" s="61"/>
    </row>
    <row r="32" spans="2:100" s="63" customFormat="1" ht="12.95" customHeight="1" x14ac:dyDescent="0.15">
      <c r="B32" s="1732"/>
      <c r="C32" s="1013" t="s">
        <v>633</v>
      </c>
      <c r="D32" s="160"/>
      <c r="E32" s="161"/>
      <c r="F32" s="161"/>
      <c r="G32" s="179"/>
      <c r="H32" s="98">
        <v>0</v>
      </c>
      <c r="I32" s="98"/>
      <c r="J32" s="98">
        <v>0</v>
      </c>
      <c r="K32" s="216"/>
      <c r="L32" s="161"/>
      <c r="M32" s="98">
        <v>0</v>
      </c>
      <c r="N32" s="98"/>
      <c r="O32" s="98">
        <v>0</v>
      </c>
      <c r="P32" s="179"/>
      <c r="Q32" s="226">
        <v>0</v>
      </c>
      <c r="R32" s="97"/>
      <c r="S32" s="100">
        <v>0</v>
      </c>
      <c r="T32" s="963"/>
      <c r="U32" s="161"/>
      <c r="V32" s="98">
        <v>0</v>
      </c>
      <c r="W32" s="98"/>
      <c r="X32" s="98">
        <v>0</v>
      </c>
      <c r="Y32" s="199"/>
      <c r="Z32" s="100">
        <v>0</v>
      </c>
      <c r="AA32" s="963"/>
      <c r="AB32" s="161"/>
      <c r="AC32" s="161"/>
      <c r="AD32" s="199"/>
      <c r="AE32" s="189">
        <v>0</v>
      </c>
      <c r="AF32" s="1014"/>
      <c r="AG32" s="98">
        <v>0</v>
      </c>
      <c r="AH32" s="216"/>
      <c r="AI32" s="161"/>
      <c r="AJ32" s="161"/>
      <c r="AK32" s="161"/>
      <c r="AL32" s="98">
        <v>0</v>
      </c>
      <c r="AM32" s="98"/>
      <c r="AN32" s="98">
        <v>0</v>
      </c>
      <c r="AO32" s="161"/>
      <c r="AP32" s="98">
        <v>0</v>
      </c>
      <c r="AQ32" s="98"/>
      <c r="AR32" s="98">
        <v>0</v>
      </c>
      <c r="AS32" s="964"/>
      <c r="AT32" s="1014">
        <v>0</v>
      </c>
      <c r="AU32" s="963"/>
      <c r="AV32" s="98">
        <v>0</v>
      </c>
      <c r="AW32" s="98"/>
      <c r="AX32" s="98">
        <v>0</v>
      </c>
      <c r="AY32" s="161"/>
      <c r="AZ32" s="161"/>
      <c r="BA32" s="161"/>
      <c r="BB32" s="98">
        <v>0</v>
      </c>
      <c r="BC32" s="98"/>
      <c r="BD32" s="98">
        <v>0</v>
      </c>
      <c r="BE32" s="161"/>
      <c r="BF32" s="199"/>
      <c r="BG32" s="189">
        <v>0</v>
      </c>
      <c r="BH32" s="160"/>
      <c r="BI32" s="98">
        <v>0</v>
      </c>
      <c r="BJ32" s="98"/>
      <c r="BK32" s="98">
        <v>0</v>
      </c>
      <c r="BL32" s="161"/>
      <c r="BM32" s="161"/>
      <c r="BN32" s="161"/>
      <c r="BO32" s="98">
        <v>0</v>
      </c>
      <c r="BP32" s="98"/>
      <c r="BQ32" s="98">
        <v>0</v>
      </c>
      <c r="BR32" s="98"/>
      <c r="BS32" s="98">
        <v>0</v>
      </c>
      <c r="BT32" s="179"/>
      <c r="BU32" s="226">
        <v>0</v>
      </c>
      <c r="BV32" s="160"/>
      <c r="BW32" s="98">
        <v>0</v>
      </c>
      <c r="BX32" s="98"/>
      <c r="BY32" s="98">
        <v>0</v>
      </c>
      <c r="BZ32" s="161"/>
      <c r="CA32" s="161"/>
      <c r="CB32" s="98">
        <v>0</v>
      </c>
      <c r="CC32" s="98"/>
      <c r="CD32" s="98">
        <v>0</v>
      </c>
      <c r="CE32" s="161"/>
      <c r="CF32" s="98">
        <v>0</v>
      </c>
      <c r="CG32" s="98"/>
      <c r="CH32" s="98">
        <v>0</v>
      </c>
      <c r="CI32" s="964"/>
      <c r="CJ32" s="1014">
        <v>0</v>
      </c>
      <c r="CK32" s="963"/>
      <c r="CL32" s="98">
        <v>0</v>
      </c>
      <c r="CM32" s="98"/>
      <c r="CN32" s="98">
        <v>0</v>
      </c>
      <c r="CO32" s="199"/>
      <c r="CP32" s="100">
        <v>0</v>
      </c>
      <c r="CQ32" s="963"/>
      <c r="CR32" s="161"/>
      <c r="CS32" s="199"/>
      <c r="CT32" s="100">
        <v>0</v>
      </c>
      <c r="CU32" s="101"/>
      <c r="CV32" s="61"/>
    </row>
    <row r="33" spans="2:100" s="63" customFormat="1" ht="12.95" customHeight="1" x14ac:dyDescent="0.15">
      <c r="B33" s="1732"/>
      <c r="C33" s="1013" t="s">
        <v>634</v>
      </c>
      <c r="D33" s="160"/>
      <c r="E33" s="161"/>
      <c r="F33" s="161"/>
      <c r="G33" s="179"/>
      <c r="H33" s="98">
        <v>0</v>
      </c>
      <c r="I33" s="98"/>
      <c r="J33" s="98">
        <v>0</v>
      </c>
      <c r="K33" s="216"/>
      <c r="L33" s="161"/>
      <c r="M33" s="98">
        <v>0</v>
      </c>
      <c r="N33" s="98"/>
      <c r="O33" s="98">
        <v>0</v>
      </c>
      <c r="P33" s="179"/>
      <c r="Q33" s="226">
        <v>0</v>
      </c>
      <c r="R33" s="97"/>
      <c r="S33" s="100">
        <v>0</v>
      </c>
      <c r="T33" s="963"/>
      <c r="U33" s="161"/>
      <c r="V33" s="98">
        <v>0</v>
      </c>
      <c r="W33" s="98"/>
      <c r="X33" s="98">
        <v>0</v>
      </c>
      <c r="Y33" s="199"/>
      <c r="Z33" s="100">
        <v>0</v>
      </c>
      <c r="AA33" s="963"/>
      <c r="AB33" s="161"/>
      <c r="AC33" s="161"/>
      <c r="AD33" s="199"/>
      <c r="AE33" s="189">
        <v>0</v>
      </c>
      <c r="AF33" s="1014"/>
      <c r="AG33" s="98">
        <v>0</v>
      </c>
      <c r="AH33" s="216"/>
      <c r="AI33" s="161"/>
      <c r="AJ33" s="161"/>
      <c r="AK33" s="161"/>
      <c r="AL33" s="98">
        <v>0</v>
      </c>
      <c r="AM33" s="98"/>
      <c r="AN33" s="98">
        <v>0</v>
      </c>
      <c r="AO33" s="161"/>
      <c r="AP33" s="98">
        <v>0</v>
      </c>
      <c r="AQ33" s="98"/>
      <c r="AR33" s="98">
        <v>0</v>
      </c>
      <c r="AS33" s="964"/>
      <c r="AT33" s="1014">
        <v>0</v>
      </c>
      <c r="AU33" s="963"/>
      <c r="AV33" s="98">
        <v>0</v>
      </c>
      <c r="AW33" s="98"/>
      <c r="AX33" s="98">
        <v>0</v>
      </c>
      <c r="AY33" s="161"/>
      <c r="AZ33" s="161"/>
      <c r="BA33" s="161"/>
      <c r="BB33" s="98">
        <v>0</v>
      </c>
      <c r="BC33" s="98"/>
      <c r="BD33" s="98">
        <v>0</v>
      </c>
      <c r="BE33" s="161"/>
      <c r="BF33" s="199"/>
      <c r="BG33" s="189">
        <v>0</v>
      </c>
      <c r="BH33" s="160"/>
      <c r="BI33" s="98">
        <v>0</v>
      </c>
      <c r="BJ33" s="98"/>
      <c r="BK33" s="98">
        <v>0</v>
      </c>
      <c r="BL33" s="161"/>
      <c r="BM33" s="161"/>
      <c r="BN33" s="161"/>
      <c r="BO33" s="98">
        <v>0</v>
      </c>
      <c r="BP33" s="98"/>
      <c r="BQ33" s="98">
        <v>0</v>
      </c>
      <c r="BR33" s="98"/>
      <c r="BS33" s="98">
        <v>0</v>
      </c>
      <c r="BT33" s="179"/>
      <c r="BU33" s="226">
        <v>0</v>
      </c>
      <c r="BV33" s="160"/>
      <c r="BW33" s="98">
        <v>0</v>
      </c>
      <c r="BX33" s="98"/>
      <c r="BY33" s="98">
        <v>0</v>
      </c>
      <c r="BZ33" s="161"/>
      <c r="CA33" s="161"/>
      <c r="CB33" s="98">
        <v>0</v>
      </c>
      <c r="CC33" s="98"/>
      <c r="CD33" s="98">
        <v>0</v>
      </c>
      <c r="CE33" s="161"/>
      <c r="CF33" s="98">
        <v>0</v>
      </c>
      <c r="CG33" s="98"/>
      <c r="CH33" s="98">
        <v>0</v>
      </c>
      <c r="CI33" s="964"/>
      <c r="CJ33" s="1014">
        <v>0</v>
      </c>
      <c r="CK33" s="963"/>
      <c r="CL33" s="98">
        <v>0</v>
      </c>
      <c r="CM33" s="98"/>
      <c r="CN33" s="98">
        <v>0</v>
      </c>
      <c r="CO33" s="199"/>
      <c r="CP33" s="100">
        <v>0</v>
      </c>
      <c r="CQ33" s="963"/>
      <c r="CR33" s="161"/>
      <c r="CS33" s="199"/>
      <c r="CT33" s="100">
        <v>0</v>
      </c>
      <c r="CU33" s="101"/>
      <c r="CV33" s="61"/>
    </row>
    <row r="34" spans="2:100" s="63" customFormat="1" ht="12.95" customHeight="1" x14ac:dyDescent="0.15">
      <c r="B34" s="1732"/>
      <c r="C34" s="1013" t="s">
        <v>107</v>
      </c>
      <c r="D34" s="160"/>
      <c r="E34" s="161"/>
      <c r="F34" s="161"/>
      <c r="G34" s="179"/>
      <c r="H34" s="98">
        <v>0</v>
      </c>
      <c r="I34" s="98"/>
      <c r="J34" s="98">
        <v>0</v>
      </c>
      <c r="K34" s="216"/>
      <c r="L34" s="161"/>
      <c r="M34" s="98">
        <v>0</v>
      </c>
      <c r="N34" s="98"/>
      <c r="O34" s="98">
        <v>0</v>
      </c>
      <c r="P34" s="179"/>
      <c r="Q34" s="226">
        <v>0</v>
      </c>
      <c r="R34" s="97"/>
      <c r="S34" s="100">
        <v>0</v>
      </c>
      <c r="T34" s="963"/>
      <c r="U34" s="161"/>
      <c r="V34" s="98">
        <v>0</v>
      </c>
      <c r="W34" s="98"/>
      <c r="X34" s="98">
        <v>0</v>
      </c>
      <c r="Y34" s="199"/>
      <c r="Z34" s="100">
        <v>0</v>
      </c>
      <c r="AA34" s="963"/>
      <c r="AB34" s="161"/>
      <c r="AC34" s="161"/>
      <c r="AD34" s="199"/>
      <c r="AE34" s="189">
        <v>0</v>
      </c>
      <c r="AF34" s="1014"/>
      <c r="AG34" s="98">
        <v>0</v>
      </c>
      <c r="AH34" s="216"/>
      <c r="AI34" s="161"/>
      <c r="AJ34" s="161"/>
      <c r="AK34" s="161"/>
      <c r="AL34" s="98">
        <v>0</v>
      </c>
      <c r="AM34" s="98"/>
      <c r="AN34" s="98">
        <v>0</v>
      </c>
      <c r="AO34" s="161"/>
      <c r="AP34" s="98">
        <v>0</v>
      </c>
      <c r="AQ34" s="98"/>
      <c r="AR34" s="98">
        <v>0</v>
      </c>
      <c r="AS34" s="964"/>
      <c r="AT34" s="1014">
        <v>0</v>
      </c>
      <c r="AU34" s="963"/>
      <c r="AV34" s="98">
        <v>0</v>
      </c>
      <c r="AW34" s="98"/>
      <c r="AX34" s="98">
        <v>0</v>
      </c>
      <c r="AY34" s="161"/>
      <c r="AZ34" s="161"/>
      <c r="BA34" s="161"/>
      <c r="BB34" s="98">
        <v>0</v>
      </c>
      <c r="BC34" s="98"/>
      <c r="BD34" s="98">
        <v>0</v>
      </c>
      <c r="BE34" s="161"/>
      <c r="BF34" s="199"/>
      <c r="BG34" s="189">
        <v>0</v>
      </c>
      <c r="BH34" s="160"/>
      <c r="BI34" s="98">
        <v>0</v>
      </c>
      <c r="BJ34" s="98"/>
      <c r="BK34" s="98">
        <v>0</v>
      </c>
      <c r="BL34" s="161"/>
      <c r="BM34" s="161"/>
      <c r="BN34" s="161"/>
      <c r="BO34" s="98">
        <v>0</v>
      </c>
      <c r="BP34" s="98"/>
      <c r="BQ34" s="98">
        <v>0</v>
      </c>
      <c r="BR34" s="98"/>
      <c r="BS34" s="98">
        <v>0</v>
      </c>
      <c r="BT34" s="179"/>
      <c r="BU34" s="226">
        <v>0</v>
      </c>
      <c r="BV34" s="160"/>
      <c r="BW34" s="98">
        <v>0</v>
      </c>
      <c r="BX34" s="98"/>
      <c r="BY34" s="98">
        <v>0</v>
      </c>
      <c r="BZ34" s="161"/>
      <c r="CA34" s="161"/>
      <c r="CB34" s="98">
        <v>0</v>
      </c>
      <c r="CC34" s="98"/>
      <c r="CD34" s="98">
        <v>0</v>
      </c>
      <c r="CE34" s="161"/>
      <c r="CF34" s="98">
        <v>0</v>
      </c>
      <c r="CG34" s="98"/>
      <c r="CH34" s="98">
        <v>0</v>
      </c>
      <c r="CI34" s="964"/>
      <c r="CJ34" s="1014">
        <v>0</v>
      </c>
      <c r="CK34" s="963"/>
      <c r="CL34" s="98">
        <v>0</v>
      </c>
      <c r="CM34" s="98"/>
      <c r="CN34" s="98">
        <v>0</v>
      </c>
      <c r="CO34" s="199"/>
      <c r="CP34" s="100">
        <v>0</v>
      </c>
      <c r="CQ34" s="963"/>
      <c r="CR34" s="161"/>
      <c r="CS34" s="199"/>
      <c r="CT34" s="100">
        <v>0</v>
      </c>
      <c r="CU34" s="101"/>
      <c r="CV34" s="61"/>
    </row>
    <row r="35" spans="2:100" s="63" customFormat="1" ht="12.95" customHeight="1" x14ac:dyDescent="0.15">
      <c r="B35" s="1732"/>
      <c r="C35" s="1013" t="s">
        <v>108</v>
      </c>
      <c r="D35" s="160"/>
      <c r="E35" s="161"/>
      <c r="F35" s="161"/>
      <c r="G35" s="179"/>
      <c r="H35" s="98">
        <v>0</v>
      </c>
      <c r="I35" s="98"/>
      <c r="J35" s="98">
        <v>0</v>
      </c>
      <c r="K35" s="216"/>
      <c r="L35" s="161"/>
      <c r="M35" s="98">
        <v>0</v>
      </c>
      <c r="N35" s="98"/>
      <c r="O35" s="98">
        <v>0</v>
      </c>
      <c r="P35" s="179"/>
      <c r="Q35" s="226">
        <v>0</v>
      </c>
      <c r="R35" s="97"/>
      <c r="S35" s="100">
        <v>0</v>
      </c>
      <c r="T35" s="963"/>
      <c r="U35" s="161"/>
      <c r="V35" s="98">
        <v>0</v>
      </c>
      <c r="W35" s="98"/>
      <c r="X35" s="98">
        <v>0</v>
      </c>
      <c r="Y35" s="199"/>
      <c r="Z35" s="100">
        <v>0</v>
      </c>
      <c r="AA35" s="963"/>
      <c r="AB35" s="161"/>
      <c r="AC35" s="161"/>
      <c r="AD35" s="199"/>
      <c r="AE35" s="189">
        <v>0</v>
      </c>
      <c r="AF35" s="1014"/>
      <c r="AG35" s="98">
        <v>0</v>
      </c>
      <c r="AH35" s="216"/>
      <c r="AI35" s="161"/>
      <c r="AJ35" s="161"/>
      <c r="AK35" s="161"/>
      <c r="AL35" s="98">
        <v>0</v>
      </c>
      <c r="AM35" s="98"/>
      <c r="AN35" s="98">
        <v>0</v>
      </c>
      <c r="AO35" s="161"/>
      <c r="AP35" s="98">
        <v>0</v>
      </c>
      <c r="AQ35" s="98"/>
      <c r="AR35" s="98">
        <v>0</v>
      </c>
      <c r="AS35" s="964"/>
      <c r="AT35" s="1014">
        <v>0</v>
      </c>
      <c r="AU35" s="963"/>
      <c r="AV35" s="98">
        <v>0</v>
      </c>
      <c r="AW35" s="98"/>
      <c r="AX35" s="98">
        <v>0</v>
      </c>
      <c r="AY35" s="161"/>
      <c r="AZ35" s="161"/>
      <c r="BA35" s="161"/>
      <c r="BB35" s="98">
        <v>0</v>
      </c>
      <c r="BC35" s="98"/>
      <c r="BD35" s="98">
        <v>0</v>
      </c>
      <c r="BE35" s="161"/>
      <c r="BF35" s="199"/>
      <c r="BG35" s="189">
        <v>0</v>
      </c>
      <c r="BH35" s="160"/>
      <c r="BI35" s="98">
        <v>0</v>
      </c>
      <c r="BJ35" s="98"/>
      <c r="BK35" s="98">
        <v>0</v>
      </c>
      <c r="BL35" s="161"/>
      <c r="BM35" s="161"/>
      <c r="BN35" s="161"/>
      <c r="BO35" s="98">
        <v>0</v>
      </c>
      <c r="BP35" s="98"/>
      <c r="BQ35" s="98">
        <v>0</v>
      </c>
      <c r="BR35" s="98"/>
      <c r="BS35" s="98">
        <v>0</v>
      </c>
      <c r="BT35" s="179"/>
      <c r="BU35" s="226">
        <v>0</v>
      </c>
      <c r="BV35" s="160"/>
      <c r="BW35" s="98">
        <v>0</v>
      </c>
      <c r="BX35" s="98"/>
      <c r="BY35" s="98">
        <v>0</v>
      </c>
      <c r="BZ35" s="161"/>
      <c r="CA35" s="161"/>
      <c r="CB35" s="98">
        <v>0</v>
      </c>
      <c r="CC35" s="98"/>
      <c r="CD35" s="98">
        <v>0</v>
      </c>
      <c r="CE35" s="161"/>
      <c r="CF35" s="98">
        <v>0</v>
      </c>
      <c r="CG35" s="98"/>
      <c r="CH35" s="98">
        <v>0</v>
      </c>
      <c r="CI35" s="964"/>
      <c r="CJ35" s="1014">
        <v>0</v>
      </c>
      <c r="CK35" s="963"/>
      <c r="CL35" s="98">
        <v>0</v>
      </c>
      <c r="CM35" s="98"/>
      <c r="CN35" s="98">
        <v>0</v>
      </c>
      <c r="CO35" s="199"/>
      <c r="CP35" s="100">
        <v>0</v>
      </c>
      <c r="CQ35" s="963"/>
      <c r="CR35" s="161"/>
      <c r="CS35" s="199"/>
      <c r="CT35" s="100">
        <v>0</v>
      </c>
      <c r="CU35" s="101"/>
      <c r="CV35" s="61"/>
    </row>
    <row r="36" spans="2:100" s="63" customFormat="1" ht="12.95" customHeight="1" x14ac:dyDescent="0.15">
      <c r="B36" s="1732"/>
      <c r="C36" s="1015" t="s">
        <v>109</v>
      </c>
      <c r="D36" s="162"/>
      <c r="E36" s="163"/>
      <c r="F36" s="163"/>
      <c r="G36" s="180"/>
      <c r="H36" s="85">
        <v>0</v>
      </c>
      <c r="I36" s="85"/>
      <c r="J36" s="85">
        <v>0</v>
      </c>
      <c r="K36" s="217"/>
      <c r="L36" s="163"/>
      <c r="M36" s="85">
        <v>0</v>
      </c>
      <c r="N36" s="85"/>
      <c r="O36" s="85">
        <v>0</v>
      </c>
      <c r="P36" s="180"/>
      <c r="Q36" s="227">
        <v>0</v>
      </c>
      <c r="R36" s="84"/>
      <c r="S36" s="87">
        <v>0</v>
      </c>
      <c r="T36" s="979"/>
      <c r="U36" s="163"/>
      <c r="V36" s="85">
        <v>0</v>
      </c>
      <c r="W36" s="85"/>
      <c r="X36" s="85">
        <v>0</v>
      </c>
      <c r="Y36" s="200"/>
      <c r="Z36" s="87">
        <v>0</v>
      </c>
      <c r="AA36" s="979"/>
      <c r="AB36" s="163"/>
      <c r="AC36" s="163"/>
      <c r="AD36" s="200"/>
      <c r="AE36" s="190">
        <v>0</v>
      </c>
      <c r="AF36" s="1016"/>
      <c r="AG36" s="85">
        <v>0</v>
      </c>
      <c r="AH36" s="217"/>
      <c r="AI36" s="163"/>
      <c r="AJ36" s="163"/>
      <c r="AK36" s="163"/>
      <c r="AL36" s="85">
        <v>0</v>
      </c>
      <c r="AM36" s="85"/>
      <c r="AN36" s="85">
        <v>0</v>
      </c>
      <c r="AO36" s="163"/>
      <c r="AP36" s="85">
        <v>0</v>
      </c>
      <c r="AQ36" s="85"/>
      <c r="AR36" s="85">
        <v>0</v>
      </c>
      <c r="AS36" s="980"/>
      <c r="AT36" s="1016">
        <v>0</v>
      </c>
      <c r="AU36" s="979"/>
      <c r="AV36" s="85">
        <v>0</v>
      </c>
      <c r="AW36" s="85"/>
      <c r="AX36" s="85">
        <v>0</v>
      </c>
      <c r="AY36" s="163"/>
      <c r="AZ36" s="163"/>
      <c r="BA36" s="163"/>
      <c r="BB36" s="85">
        <v>0</v>
      </c>
      <c r="BC36" s="85"/>
      <c r="BD36" s="85">
        <v>0</v>
      </c>
      <c r="BE36" s="163"/>
      <c r="BF36" s="200"/>
      <c r="BG36" s="190">
        <v>0</v>
      </c>
      <c r="BH36" s="162"/>
      <c r="BI36" s="85">
        <v>0</v>
      </c>
      <c r="BJ36" s="85"/>
      <c r="BK36" s="85">
        <v>0</v>
      </c>
      <c r="BL36" s="163"/>
      <c r="BM36" s="163"/>
      <c r="BN36" s="163"/>
      <c r="BO36" s="85">
        <v>0</v>
      </c>
      <c r="BP36" s="85"/>
      <c r="BQ36" s="85">
        <v>0</v>
      </c>
      <c r="BR36" s="85"/>
      <c r="BS36" s="85">
        <v>0</v>
      </c>
      <c r="BT36" s="180">
        <v>900</v>
      </c>
      <c r="BU36" s="227">
        <v>900</v>
      </c>
      <c r="BV36" s="162"/>
      <c r="BW36" s="85">
        <v>0</v>
      </c>
      <c r="BX36" s="85"/>
      <c r="BY36" s="85">
        <v>0</v>
      </c>
      <c r="BZ36" s="163"/>
      <c r="CA36" s="163"/>
      <c r="CB36" s="85">
        <v>0</v>
      </c>
      <c r="CC36" s="85"/>
      <c r="CD36" s="85">
        <v>0</v>
      </c>
      <c r="CE36" s="163"/>
      <c r="CF36" s="85">
        <v>0</v>
      </c>
      <c r="CG36" s="85"/>
      <c r="CH36" s="85">
        <v>0</v>
      </c>
      <c r="CI36" s="980"/>
      <c r="CJ36" s="1016">
        <v>0</v>
      </c>
      <c r="CK36" s="979"/>
      <c r="CL36" s="85">
        <v>0</v>
      </c>
      <c r="CM36" s="85"/>
      <c r="CN36" s="85">
        <v>0</v>
      </c>
      <c r="CO36" s="200"/>
      <c r="CP36" s="87">
        <v>0</v>
      </c>
      <c r="CQ36" s="979"/>
      <c r="CR36" s="163"/>
      <c r="CS36" s="200"/>
      <c r="CT36" s="87">
        <v>0</v>
      </c>
      <c r="CU36" s="88">
        <v>900</v>
      </c>
      <c r="CV36" s="61"/>
    </row>
    <row r="37" spans="2:100" s="63" customFormat="1" ht="12.95" customHeight="1" x14ac:dyDescent="0.15">
      <c r="B37" s="1731" t="s">
        <v>110</v>
      </c>
      <c r="C37" s="1017" t="s">
        <v>57</v>
      </c>
      <c r="D37" s="164">
        <v>15.306122448979592</v>
      </c>
      <c r="E37" s="165">
        <v>110.25</v>
      </c>
      <c r="F37" s="165">
        <v>0</v>
      </c>
      <c r="G37" s="181">
        <v>0</v>
      </c>
      <c r="H37" s="44">
        <v>125.55612244897959</v>
      </c>
      <c r="I37" s="44">
        <v>0</v>
      </c>
      <c r="J37" s="44">
        <v>0</v>
      </c>
      <c r="K37" s="218">
        <v>0</v>
      </c>
      <c r="L37" s="165">
        <v>0</v>
      </c>
      <c r="M37" s="44">
        <v>0</v>
      </c>
      <c r="N37" s="44">
        <v>0</v>
      </c>
      <c r="O37" s="44">
        <v>0</v>
      </c>
      <c r="P37" s="181">
        <v>611.42080745341616</v>
      </c>
      <c r="Q37" s="228">
        <v>611.42080745341616</v>
      </c>
      <c r="R37" s="43">
        <v>0</v>
      </c>
      <c r="S37" s="93">
        <v>0</v>
      </c>
      <c r="T37" s="321">
        <v>0</v>
      </c>
      <c r="U37" s="165">
        <v>212.10526315789477</v>
      </c>
      <c r="V37" s="44">
        <v>212.10526315789477</v>
      </c>
      <c r="W37" s="44">
        <v>93.356643356643346</v>
      </c>
      <c r="X37" s="44">
        <v>93.356643356643346</v>
      </c>
      <c r="Y37" s="201">
        <v>0</v>
      </c>
      <c r="Z37" s="93">
        <v>0</v>
      </c>
      <c r="AA37" s="321">
        <v>578.57142857142856</v>
      </c>
      <c r="AB37" s="165">
        <v>0</v>
      </c>
      <c r="AC37" s="165">
        <v>370.83333333333337</v>
      </c>
      <c r="AD37" s="201">
        <v>0</v>
      </c>
      <c r="AE37" s="191">
        <v>949.40476190476193</v>
      </c>
      <c r="AF37" s="306">
        <v>0</v>
      </c>
      <c r="AG37" s="44">
        <v>0</v>
      </c>
      <c r="AH37" s="218">
        <v>18408</v>
      </c>
      <c r="AI37" s="165">
        <v>171.33774834437085</v>
      </c>
      <c r="AJ37" s="165">
        <v>576.5625</v>
      </c>
      <c r="AK37" s="165">
        <v>0</v>
      </c>
      <c r="AL37" s="44">
        <v>19155.900248344369</v>
      </c>
      <c r="AM37" s="44">
        <v>5.3999999999999995</v>
      </c>
      <c r="AN37" s="44">
        <v>5.3999999999999995</v>
      </c>
      <c r="AO37" s="165">
        <v>0</v>
      </c>
      <c r="AP37" s="44">
        <v>0</v>
      </c>
      <c r="AQ37" s="44">
        <v>0</v>
      </c>
      <c r="AR37" s="44">
        <v>0</v>
      </c>
      <c r="AS37" s="977">
        <v>346.66666666666669</v>
      </c>
      <c r="AT37" s="306">
        <v>346.66666666666669</v>
      </c>
      <c r="AU37" s="321">
        <v>675</v>
      </c>
      <c r="AV37" s="44">
        <v>675</v>
      </c>
      <c r="AW37" s="44">
        <v>0</v>
      </c>
      <c r="AX37" s="44">
        <v>0</v>
      </c>
      <c r="AY37" s="165">
        <v>397.5</v>
      </c>
      <c r="AZ37" s="165">
        <v>0</v>
      </c>
      <c r="BA37" s="165">
        <v>0</v>
      </c>
      <c r="BB37" s="44">
        <v>397.5</v>
      </c>
      <c r="BC37" s="44">
        <v>148.19999999999996</v>
      </c>
      <c r="BD37" s="44">
        <v>148.19999999999996</v>
      </c>
      <c r="BE37" s="165">
        <v>0</v>
      </c>
      <c r="BF37" s="201">
        <v>394.28571428571422</v>
      </c>
      <c r="BG37" s="191">
        <v>394.28571428571422</v>
      </c>
      <c r="BH37" s="164">
        <v>0</v>
      </c>
      <c r="BI37" s="44">
        <v>0</v>
      </c>
      <c r="BJ37" s="44">
        <v>40</v>
      </c>
      <c r="BK37" s="44">
        <v>40</v>
      </c>
      <c r="BL37" s="165">
        <v>393</v>
      </c>
      <c r="BM37" s="165">
        <v>0</v>
      </c>
      <c r="BN37" s="165">
        <v>308.8235294117647</v>
      </c>
      <c r="BO37" s="44">
        <v>701.82352941176464</v>
      </c>
      <c r="BP37" s="44">
        <v>0</v>
      </c>
      <c r="BQ37" s="44">
        <v>0</v>
      </c>
      <c r="BR37" s="44">
        <v>0</v>
      </c>
      <c r="BS37" s="44">
        <v>0</v>
      </c>
      <c r="BT37" s="181">
        <v>0</v>
      </c>
      <c r="BU37" s="228">
        <v>0</v>
      </c>
      <c r="BV37" s="164">
        <v>0</v>
      </c>
      <c r="BW37" s="44">
        <v>0</v>
      </c>
      <c r="BX37" s="44">
        <v>1353.292682926829</v>
      </c>
      <c r="BY37" s="44">
        <v>1353.292682926829</v>
      </c>
      <c r="BZ37" s="165">
        <v>641.32075471698124</v>
      </c>
      <c r="CA37" s="165">
        <v>0</v>
      </c>
      <c r="CB37" s="44">
        <v>641.32075471698124</v>
      </c>
      <c r="CC37" s="44">
        <v>150</v>
      </c>
      <c r="CD37" s="44">
        <v>150</v>
      </c>
      <c r="CE37" s="165">
        <v>573.125</v>
      </c>
      <c r="CF37" s="44">
        <v>573.125</v>
      </c>
      <c r="CG37" s="44">
        <v>30</v>
      </c>
      <c r="CH37" s="44">
        <v>30</v>
      </c>
      <c r="CI37" s="977">
        <v>18.75</v>
      </c>
      <c r="CJ37" s="306">
        <v>18.75</v>
      </c>
      <c r="CK37" s="321">
        <v>60</v>
      </c>
      <c r="CL37" s="44">
        <v>60</v>
      </c>
      <c r="CM37" s="44">
        <v>0</v>
      </c>
      <c r="CN37" s="44">
        <v>0</v>
      </c>
      <c r="CO37" s="201">
        <v>0</v>
      </c>
      <c r="CP37" s="93">
        <v>0</v>
      </c>
      <c r="CQ37" s="321">
        <v>105</v>
      </c>
      <c r="CR37" s="165">
        <v>0</v>
      </c>
      <c r="CS37" s="201">
        <v>180</v>
      </c>
      <c r="CT37" s="93">
        <v>285</v>
      </c>
      <c r="CU37" s="47">
        <v>26968.108194674023</v>
      </c>
      <c r="CV37" s="61"/>
    </row>
    <row r="38" spans="2:100" s="63" customFormat="1" ht="12.95" customHeight="1" x14ac:dyDescent="0.15">
      <c r="B38" s="1732"/>
      <c r="C38" s="1018" t="s">
        <v>111</v>
      </c>
      <c r="D38" s="274"/>
      <c r="E38" s="973"/>
      <c r="F38" s="973"/>
      <c r="G38" s="275"/>
      <c r="H38" s="117">
        <v>0</v>
      </c>
      <c r="I38" s="117"/>
      <c r="J38" s="117">
        <v>0</v>
      </c>
      <c r="K38" s="279"/>
      <c r="L38" s="973"/>
      <c r="M38" s="117">
        <v>0</v>
      </c>
      <c r="N38" s="117"/>
      <c r="O38" s="117">
        <v>0</v>
      </c>
      <c r="P38" s="275"/>
      <c r="Q38" s="280">
        <v>0</v>
      </c>
      <c r="R38" s="116"/>
      <c r="S38" s="119">
        <v>0</v>
      </c>
      <c r="T38" s="974"/>
      <c r="U38" s="973"/>
      <c r="V38" s="117">
        <v>0</v>
      </c>
      <c r="W38" s="117"/>
      <c r="X38" s="117">
        <v>0</v>
      </c>
      <c r="Y38" s="277"/>
      <c r="Z38" s="119">
        <v>0</v>
      </c>
      <c r="AA38" s="974"/>
      <c r="AB38" s="973"/>
      <c r="AC38" s="973"/>
      <c r="AD38" s="277"/>
      <c r="AE38" s="278">
        <v>0</v>
      </c>
      <c r="AF38" s="1019"/>
      <c r="AG38" s="117">
        <v>0</v>
      </c>
      <c r="AH38" s="279"/>
      <c r="AI38" s="973"/>
      <c r="AJ38" s="973"/>
      <c r="AK38" s="973"/>
      <c r="AL38" s="117">
        <v>0</v>
      </c>
      <c r="AM38" s="117"/>
      <c r="AN38" s="117">
        <v>0</v>
      </c>
      <c r="AO38" s="973"/>
      <c r="AP38" s="117">
        <v>0</v>
      </c>
      <c r="AQ38" s="117"/>
      <c r="AR38" s="117">
        <v>0</v>
      </c>
      <c r="AS38" s="975"/>
      <c r="AT38" s="1019">
        <v>0</v>
      </c>
      <c r="AU38" s="974"/>
      <c r="AV38" s="117">
        <v>0</v>
      </c>
      <c r="AW38" s="117"/>
      <c r="AX38" s="117">
        <v>0</v>
      </c>
      <c r="AY38" s="973"/>
      <c r="AZ38" s="973"/>
      <c r="BA38" s="973"/>
      <c r="BB38" s="117">
        <v>0</v>
      </c>
      <c r="BC38" s="117"/>
      <c r="BD38" s="117">
        <v>0</v>
      </c>
      <c r="BE38" s="973"/>
      <c r="BF38" s="277">
        <v>394.28571428571422</v>
      </c>
      <c r="BG38" s="278">
        <v>394.28571428571422</v>
      </c>
      <c r="BH38" s="274"/>
      <c r="BI38" s="117">
        <v>0</v>
      </c>
      <c r="BJ38" s="117"/>
      <c r="BK38" s="117">
        <v>0</v>
      </c>
      <c r="BL38" s="973"/>
      <c r="BM38" s="973"/>
      <c r="BN38" s="973"/>
      <c r="BO38" s="117">
        <v>0</v>
      </c>
      <c r="BP38" s="117"/>
      <c r="BQ38" s="117">
        <v>0</v>
      </c>
      <c r="BR38" s="117"/>
      <c r="BS38" s="117">
        <v>0</v>
      </c>
      <c r="BT38" s="275"/>
      <c r="BU38" s="280">
        <v>0</v>
      </c>
      <c r="BV38" s="274"/>
      <c r="BW38" s="117">
        <v>0</v>
      </c>
      <c r="BX38" s="117"/>
      <c r="BY38" s="117">
        <v>0</v>
      </c>
      <c r="BZ38" s="973"/>
      <c r="CA38" s="973"/>
      <c r="CB38" s="117">
        <v>0</v>
      </c>
      <c r="CC38" s="117"/>
      <c r="CD38" s="117">
        <v>0</v>
      </c>
      <c r="CE38" s="973"/>
      <c r="CF38" s="117">
        <v>0</v>
      </c>
      <c r="CG38" s="117">
        <v>30</v>
      </c>
      <c r="CH38" s="117">
        <v>30</v>
      </c>
      <c r="CI38" s="975"/>
      <c r="CJ38" s="1019">
        <v>0</v>
      </c>
      <c r="CK38" s="974"/>
      <c r="CL38" s="117">
        <v>0</v>
      </c>
      <c r="CM38" s="117"/>
      <c r="CN38" s="117">
        <v>0</v>
      </c>
      <c r="CO38" s="277"/>
      <c r="CP38" s="119">
        <v>0</v>
      </c>
      <c r="CQ38" s="974"/>
      <c r="CR38" s="973"/>
      <c r="CS38" s="277"/>
      <c r="CT38" s="119">
        <v>0</v>
      </c>
      <c r="CU38" s="120">
        <v>424.28571428571422</v>
      </c>
      <c r="CV38" s="61"/>
    </row>
    <row r="39" spans="2:100" s="63" customFormat="1" ht="12.95" customHeight="1" x14ac:dyDescent="0.15">
      <c r="B39" s="1732"/>
      <c r="C39" s="1013" t="s">
        <v>112</v>
      </c>
      <c r="D39" s="160"/>
      <c r="E39" s="161"/>
      <c r="F39" s="161"/>
      <c r="G39" s="179"/>
      <c r="H39" s="98">
        <v>0</v>
      </c>
      <c r="I39" s="98"/>
      <c r="J39" s="98">
        <v>0</v>
      </c>
      <c r="K39" s="216"/>
      <c r="L39" s="161"/>
      <c r="M39" s="98">
        <v>0</v>
      </c>
      <c r="N39" s="98"/>
      <c r="O39" s="98">
        <v>0</v>
      </c>
      <c r="P39" s="179"/>
      <c r="Q39" s="226">
        <v>0</v>
      </c>
      <c r="R39" s="97"/>
      <c r="S39" s="100">
        <v>0</v>
      </c>
      <c r="T39" s="963"/>
      <c r="U39" s="161"/>
      <c r="V39" s="98">
        <v>0</v>
      </c>
      <c r="W39" s="98"/>
      <c r="X39" s="98">
        <v>0</v>
      </c>
      <c r="Y39" s="199"/>
      <c r="Z39" s="100">
        <v>0</v>
      </c>
      <c r="AA39" s="963"/>
      <c r="AB39" s="161"/>
      <c r="AC39" s="161"/>
      <c r="AD39" s="199"/>
      <c r="AE39" s="189">
        <v>0</v>
      </c>
      <c r="AF39" s="1014"/>
      <c r="AG39" s="98">
        <v>0</v>
      </c>
      <c r="AH39" s="216"/>
      <c r="AI39" s="161">
        <v>140.74172185430461</v>
      </c>
      <c r="AJ39" s="161"/>
      <c r="AK39" s="161"/>
      <c r="AL39" s="98">
        <v>140.74172185430461</v>
      </c>
      <c r="AM39" s="98"/>
      <c r="AN39" s="98">
        <v>0</v>
      </c>
      <c r="AO39" s="161"/>
      <c r="AP39" s="98">
        <v>0</v>
      </c>
      <c r="AQ39" s="98"/>
      <c r="AR39" s="98">
        <v>0</v>
      </c>
      <c r="AS39" s="964">
        <v>346.66666666666669</v>
      </c>
      <c r="AT39" s="1014">
        <v>346.66666666666669</v>
      </c>
      <c r="AU39" s="963"/>
      <c r="AV39" s="98">
        <v>0</v>
      </c>
      <c r="AW39" s="98"/>
      <c r="AX39" s="98">
        <v>0</v>
      </c>
      <c r="AY39" s="161">
        <v>397.5</v>
      </c>
      <c r="AZ39" s="161"/>
      <c r="BA39" s="161"/>
      <c r="BB39" s="98">
        <v>397.5</v>
      </c>
      <c r="BC39" s="98"/>
      <c r="BD39" s="98">
        <v>0</v>
      </c>
      <c r="BE39" s="161"/>
      <c r="BF39" s="199"/>
      <c r="BG39" s="189">
        <v>0</v>
      </c>
      <c r="BH39" s="160"/>
      <c r="BI39" s="98">
        <v>0</v>
      </c>
      <c r="BJ39" s="98"/>
      <c r="BK39" s="98">
        <v>0</v>
      </c>
      <c r="BL39" s="161"/>
      <c r="BM39" s="161"/>
      <c r="BN39" s="161"/>
      <c r="BO39" s="98">
        <v>0</v>
      </c>
      <c r="BP39" s="98"/>
      <c r="BQ39" s="98">
        <v>0</v>
      </c>
      <c r="BR39" s="98"/>
      <c r="BS39" s="98">
        <v>0</v>
      </c>
      <c r="BT39" s="179"/>
      <c r="BU39" s="226">
        <v>0</v>
      </c>
      <c r="BV39" s="160"/>
      <c r="BW39" s="98">
        <v>0</v>
      </c>
      <c r="BX39" s="98">
        <v>526.28048780487791</v>
      </c>
      <c r="BY39" s="98">
        <v>526.28048780487791</v>
      </c>
      <c r="BZ39" s="161"/>
      <c r="CA39" s="161"/>
      <c r="CB39" s="98">
        <v>0</v>
      </c>
      <c r="CC39" s="98"/>
      <c r="CD39" s="98">
        <v>0</v>
      </c>
      <c r="CE39" s="161"/>
      <c r="CF39" s="98">
        <v>0</v>
      </c>
      <c r="CG39" s="98"/>
      <c r="CH39" s="98">
        <v>0</v>
      </c>
      <c r="CI39" s="964"/>
      <c r="CJ39" s="1014">
        <v>0</v>
      </c>
      <c r="CK39" s="963"/>
      <c r="CL39" s="98">
        <v>0</v>
      </c>
      <c r="CM39" s="98"/>
      <c r="CN39" s="98">
        <v>0</v>
      </c>
      <c r="CO39" s="199"/>
      <c r="CP39" s="100">
        <v>0</v>
      </c>
      <c r="CQ39" s="963"/>
      <c r="CR39" s="161"/>
      <c r="CS39" s="199">
        <v>180</v>
      </c>
      <c r="CT39" s="100">
        <v>180</v>
      </c>
      <c r="CU39" s="101">
        <v>1591.1888763258494</v>
      </c>
      <c r="CV39" s="61"/>
    </row>
    <row r="40" spans="2:100" s="63" customFormat="1" ht="12.95" customHeight="1" x14ac:dyDescent="0.15">
      <c r="B40" s="1732"/>
      <c r="C40" s="1013" t="s">
        <v>113</v>
      </c>
      <c r="D40" s="160"/>
      <c r="E40" s="161"/>
      <c r="F40" s="161"/>
      <c r="G40" s="179"/>
      <c r="H40" s="98">
        <v>0</v>
      </c>
      <c r="I40" s="98"/>
      <c r="J40" s="98">
        <v>0</v>
      </c>
      <c r="K40" s="216"/>
      <c r="L40" s="161"/>
      <c r="M40" s="98">
        <v>0</v>
      </c>
      <c r="N40" s="98"/>
      <c r="O40" s="98">
        <v>0</v>
      </c>
      <c r="P40" s="179"/>
      <c r="Q40" s="226">
        <v>0</v>
      </c>
      <c r="R40" s="97"/>
      <c r="S40" s="100">
        <v>0</v>
      </c>
      <c r="T40" s="963"/>
      <c r="U40" s="161"/>
      <c r="V40" s="98">
        <v>0</v>
      </c>
      <c r="W40" s="98"/>
      <c r="X40" s="98">
        <v>0</v>
      </c>
      <c r="Y40" s="199"/>
      <c r="Z40" s="100">
        <v>0</v>
      </c>
      <c r="AA40" s="963"/>
      <c r="AB40" s="161"/>
      <c r="AC40" s="161"/>
      <c r="AD40" s="199"/>
      <c r="AE40" s="189">
        <v>0</v>
      </c>
      <c r="AF40" s="1014"/>
      <c r="AG40" s="98">
        <v>0</v>
      </c>
      <c r="AH40" s="216"/>
      <c r="AI40" s="161"/>
      <c r="AJ40" s="161">
        <v>576.5625</v>
      </c>
      <c r="AK40" s="161"/>
      <c r="AL40" s="98">
        <v>576.5625</v>
      </c>
      <c r="AM40" s="98"/>
      <c r="AN40" s="98">
        <v>0</v>
      </c>
      <c r="AO40" s="161"/>
      <c r="AP40" s="98">
        <v>0</v>
      </c>
      <c r="AQ40" s="98"/>
      <c r="AR40" s="98">
        <v>0</v>
      </c>
      <c r="AS40" s="964"/>
      <c r="AT40" s="1014">
        <v>0</v>
      </c>
      <c r="AU40" s="963"/>
      <c r="AV40" s="98">
        <v>0</v>
      </c>
      <c r="AW40" s="98"/>
      <c r="AX40" s="98">
        <v>0</v>
      </c>
      <c r="AY40" s="161"/>
      <c r="AZ40" s="161"/>
      <c r="BA40" s="161"/>
      <c r="BB40" s="98">
        <v>0</v>
      </c>
      <c r="BC40" s="98"/>
      <c r="BD40" s="98">
        <v>0</v>
      </c>
      <c r="BE40" s="161"/>
      <c r="BF40" s="199"/>
      <c r="BG40" s="189">
        <v>0</v>
      </c>
      <c r="BH40" s="160"/>
      <c r="BI40" s="98">
        <v>0</v>
      </c>
      <c r="BJ40" s="98"/>
      <c r="BK40" s="98">
        <v>0</v>
      </c>
      <c r="BL40" s="161"/>
      <c r="BM40" s="161"/>
      <c r="BN40" s="161">
        <v>308.8235294117647</v>
      </c>
      <c r="BO40" s="98">
        <v>308.8235294117647</v>
      </c>
      <c r="BP40" s="98"/>
      <c r="BQ40" s="98">
        <v>0</v>
      </c>
      <c r="BR40" s="98"/>
      <c r="BS40" s="98">
        <v>0</v>
      </c>
      <c r="BT40" s="179"/>
      <c r="BU40" s="226">
        <v>0</v>
      </c>
      <c r="BV40" s="160"/>
      <c r="BW40" s="98">
        <v>0</v>
      </c>
      <c r="BX40" s="98"/>
      <c r="BY40" s="98">
        <v>0</v>
      </c>
      <c r="BZ40" s="161"/>
      <c r="CA40" s="161"/>
      <c r="CB40" s="98">
        <v>0</v>
      </c>
      <c r="CC40" s="98"/>
      <c r="CD40" s="98">
        <v>0</v>
      </c>
      <c r="CE40" s="161"/>
      <c r="CF40" s="98">
        <v>0</v>
      </c>
      <c r="CG40" s="98"/>
      <c r="CH40" s="98">
        <v>0</v>
      </c>
      <c r="CI40" s="964"/>
      <c r="CJ40" s="1014">
        <v>0</v>
      </c>
      <c r="CK40" s="963"/>
      <c r="CL40" s="98">
        <v>0</v>
      </c>
      <c r="CM40" s="98"/>
      <c r="CN40" s="98">
        <v>0</v>
      </c>
      <c r="CO40" s="199"/>
      <c r="CP40" s="100">
        <v>0</v>
      </c>
      <c r="CQ40" s="963"/>
      <c r="CR40" s="161"/>
      <c r="CS40" s="199"/>
      <c r="CT40" s="100">
        <v>0</v>
      </c>
      <c r="CU40" s="101">
        <v>885.38602941176464</v>
      </c>
      <c r="CV40" s="61"/>
    </row>
    <row r="41" spans="2:100" s="63" customFormat="1" ht="12.95" customHeight="1" x14ac:dyDescent="0.15">
      <c r="B41" s="1732"/>
      <c r="C41" s="1013" t="s">
        <v>114</v>
      </c>
      <c r="D41" s="160"/>
      <c r="E41" s="161">
        <v>110.25</v>
      </c>
      <c r="F41" s="161"/>
      <c r="G41" s="179"/>
      <c r="H41" s="98">
        <v>110.25</v>
      </c>
      <c r="I41" s="98"/>
      <c r="J41" s="98">
        <v>0</v>
      </c>
      <c r="K41" s="216"/>
      <c r="L41" s="161"/>
      <c r="M41" s="98">
        <v>0</v>
      </c>
      <c r="N41" s="98"/>
      <c r="O41" s="98">
        <v>0</v>
      </c>
      <c r="P41" s="179">
        <v>611.42080745341616</v>
      </c>
      <c r="Q41" s="226">
        <v>611.42080745341616</v>
      </c>
      <c r="R41" s="97"/>
      <c r="S41" s="100">
        <v>0</v>
      </c>
      <c r="T41" s="963"/>
      <c r="U41" s="161"/>
      <c r="V41" s="98">
        <v>0</v>
      </c>
      <c r="W41" s="98"/>
      <c r="X41" s="98">
        <v>0</v>
      </c>
      <c r="Y41" s="199"/>
      <c r="Z41" s="100">
        <v>0</v>
      </c>
      <c r="AA41" s="963"/>
      <c r="AB41" s="161"/>
      <c r="AC41" s="161"/>
      <c r="AD41" s="199"/>
      <c r="AE41" s="189">
        <v>0</v>
      </c>
      <c r="AF41" s="1014"/>
      <c r="AG41" s="98">
        <v>0</v>
      </c>
      <c r="AH41" s="216">
        <v>18408</v>
      </c>
      <c r="AI41" s="161"/>
      <c r="AJ41" s="161"/>
      <c r="AK41" s="161"/>
      <c r="AL41" s="98">
        <v>18408</v>
      </c>
      <c r="AM41" s="98"/>
      <c r="AN41" s="98">
        <v>0</v>
      </c>
      <c r="AO41" s="161"/>
      <c r="AP41" s="98">
        <v>0</v>
      </c>
      <c r="AQ41" s="98"/>
      <c r="AR41" s="98">
        <v>0</v>
      </c>
      <c r="AS41" s="964"/>
      <c r="AT41" s="1014">
        <v>0</v>
      </c>
      <c r="AU41" s="963"/>
      <c r="AV41" s="98">
        <v>0</v>
      </c>
      <c r="AW41" s="98"/>
      <c r="AX41" s="98">
        <v>0</v>
      </c>
      <c r="AY41" s="161"/>
      <c r="AZ41" s="161"/>
      <c r="BA41" s="161"/>
      <c r="BB41" s="98">
        <v>0</v>
      </c>
      <c r="BC41" s="98"/>
      <c r="BD41" s="98">
        <v>0</v>
      </c>
      <c r="BE41" s="161"/>
      <c r="BF41" s="199"/>
      <c r="BG41" s="189">
        <v>0</v>
      </c>
      <c r="BH41" s="160"/>
      <c r="BI41" s="98">
        <v>0</v>
      </c>
      <c r="BJ41" s="98">
        <v>40</v>
      </c>
      <c r="BK41" s="98">
        <v>40</v>
      </c>
      <c r="BL41" s="161">
        <v>196.5</v>
      </c>
      <c r="BM41" s="161"/>
      <c r="BN41" s="161"/>
      <c r="BO41" s="98">
        <v>196.5</v>
      </c>
      <c r="BP41" s="98"/>
      <c r="BQ41" s="98">
        <v>0</v>
      </c>
      <c r="BR41" s="98"/>
      <c r="BS41" s="98">
        <v>0</v>
      </c>
      <c r="BT41" s="179"/>
      <c r="BU41" s="226">
        <v>0</v>
      </c>
      <c r="BV41" s="160"/>
      <c r="BW41" s="98">
        <v>0</v>
      </c>
      <c r="BX41" s="98">
        <v>501.21951219512187</v>
      </c>
      <c r="BY41" s="98">
        <v>501.21951219512187</v>
      </c>
      <c r="BZ41" s="161">
        <v>174.90566037735852</v>
      </c>
      <c r="CA41" s="161"/>
      <c r="CB41" s="98">
        <v>174.90566037735852</v>
      </c>
      <c r="CC41" s="98">
        <v>150</v>
      </c>
      <c r="CD41" s="98">
        <v>150</v>
      </c>
      <c r="CE41" s="161">
        <v>453.125</v>
      </c>
      <c r="CF41" s="98">
        <v>453.125</v>
      </c>
      <c r="CG41" s="98"/>
      <c r="CH41" s="98">
        <v>0</v>
      </c>
      <c r="CI41" s="964">
        <v>18.75</v>
      </c>
      <c r="CJ41" s="1014">
        <v>18.75</v>
      </c>
      <c r="CK41" s="963"/>
      <c r="CL41" s="98">
        <v>0</v>
      </c>
      <c r="CM41" s="98"/>
      <c r="CN41" s="98">
        <v>0</v>
      </c>
      <c r="CO41" s="199"/>
      <c r="CP41" s="100">
        <v>0</v>
      </c>
      <c r="CQ41" s="963"/>
      <c r="CR41" s="161"/>
      <c r="CS41" s="199"/>
      <c r="CT41" s="100">
        <v>0</v>
      </c>
      <c r="CU41" s="101">
        <v>20664.170980025894</v>
      </c>
      <c r="CV41" s="61"/>
    </row>
    <row r="42" spans="2:100" s="63" customFormat="1" ht="12.95" customHeight="1" x14ac:dyDescent="0.15">
      <c r="B42" s="1732"/>
      <c r="C42" s="1013" t="s">
        <v>635</v>
      </c>
      <c r="D42" s="160"/>
      <c r="E42" s="161"/>
      <c r="F42" s="161"/>
      <c r="G42" s="179"/>
      <c r="H42" s="98">
        <v>0</v>
      </c>
      <c r="I42" s="98"/>
      <c r="J42" s="98">
        <v>0</v>
      </c>
      <c r="K42" s="216"/>
      <c r="L42" s="161"/>
      <c r="M42" s="98">
        <v>0</v>
      </c>
      <c r="N42" s="98"/>
      <c r="O42" s="98">
        <v>0</v>
      </c>
      <c r="P42" s="179"/>
      <c r="Q42" s="226">
        <v>0</v>
      </c>
      <c r="R42" s="97"/>
      <c r="S42" s="100">
        <v>0</v>
      </c>
      <c r="T42" s="963"/>
      <c r="U42" s="161"/>
      <c r="V42" s="98">
        <v>0</v>
      </c>
      <c r="W42" s="98"/>
      <c r="X42" s="98">
        <v>0</v>
      </c>
      <c r="Y42" s="199"/>
      <c r="Z42" s="100">
        <v>0</v>
      </c>
      <c r="AA42" s="963"/>
      <c r="AB42" s="161"/>
      <c r="AC42" s="161"/>
      <c r="AD42" s="199"/>
      <c r="AE42" s="189">
        <v>0</v>
      </c>
      <c r="AF42" s="1014"/>
      <c r="AG42" s="98">
        <v>0</v>
      </c>
      <c r="AH42" s="216"/>
      <c r="AI42" s="161"/>
      <c r="AJ42" s="161"/>
      <c r="AK42" s="161"/>
      <c r="AL42" s="98">
        <v>0</v>
      </c>
      <c r="AM42" s="98"/>
      <c r="AN42" s="98">
        <v>0</v>
      </c>
      <c r="AO42" s="161"/>
      <c r="AP42" s="98">
        <v>0</v>
      </c>
      <c r="AQ42" s="98"/>
      <c r="AR42" s="98">
        <v>0</v>
      </c>
      <c r="AS42" s="964"/>
      <c r="AT42" s="1014">
        <v>0</v>
      </c>
      <c r="AU42" s="963"/>
      <c r="AV42" s="98">
        <v>0</v>
      </c>
      <c r="AW42" s="98"/>
      <c r="AX42" s="98">
        <v>0</v>
      </c>
      <c r="AY42" s="161"/>
      <c r="AZ42" s="161"/>
      <c r="BA42" s="161"/>
      <c r="BB42" s="98">
        <v>0</v>
      </c>
      <c r="BC42" s="98"/>
      <c r="BD42" s="98">
        <v>0</v>
      </c>
      <c r="BE42" s="161"/>
      <c r="BF42" s="199"/>
      <c r="BG42" s="189">
        <v>0</v>
      </c>
      <c r="BH42" s="160"/>
      <c r="BI42" s="98">
        <v>0</v>
      </c>
      <c r="BJ42" s="98"/>
      <c r="BK42" s="98">
        <v>0</v>
      </c>
      <c r="BL42" s="161"/>
      <c r="BM42" s="161"/>
      <c r="BN42" s="161"/>
      <c r="BO42" s="98">
        <v>0</v>
      </c>
      <c r="BP42" s="98"/>
      <c r="BQ42" s="98">
        <v>0</v>
      </c>
      <c r="BR42" s="98"/>
      <c r="BS42" s="98">
        <v>0</v>
      </c>
      <c r="BT42" s="179"/>
      <c r="BU42" s="226">
        <v>0</v>
      </c>
      <c r="BV42" s="160"/>
      <c r="BW42" s="98">
        <v>0</v>
      </c>
      <c r="BX42" s="98"/>
      <c r="BY42" s="98">
        <v>0</v>
      </c>
      <c r="BZ42" s="161"/>
      <c r="CA42" s="161"/>
      <c r="CB42" s="98">
        <v>0</v>
      </c>
      <c r="CC42" s="98"/>
      <c r="CD42" s="98">
        <v>0</v>
      </c>
      <c r="CE42" s="161"/>
      <c r="CF42" s="98">
        <v>0</v>
      </c>
      <c r="CG42" s="98"/>
      <c r="CH42" s="98">
        <v>0</v>
      </c>
      <c r="CI42" s="964"/>
      <c r="CJ42" s="1014">
        <v>0</v>
      </c>
      <c r="CK42" s="963"/>
      <c r="CL42" s="98">
        <v>0</v>
      </c>
      <c r="CM42" s="98"/>
      <c r="CN42" s="98">
        <v>0</v>
      </c>
      <c r="CO42" s="199"/>
      <c r="CP42" s="100">
        <v>0</v>
      </c>
      <c r="CQ42" s="963"/>
      <c r="CR42" s="161"/>
      <c r="CS42" s="199"/>
      <c r="CT42" s="100">
        <v>0</v>
      </c>
      <c r="CU42" s="101"/>
      <c r="CV42" s="61"/>
    </row>
    <row r="43" spans="2:100" s="63" customFormat="1" ht="12.95" customHeight="1" x14ac:dyDescent="0.15">
      <c r="B43" s="1732"/>
      <c r="C43" s="1013" t="s">
        <v>115</v>
      </c>
      <c r="D43" s="160"/>
      <c r="E43" s="161"/>
      <c r="F43" s="161"/>
      <c r="G43" s="179"/>
      <c r="H43" s="98">
        <v>0</v>
      </c>
      <c r="I43" s="98"/>
      <c r="J43" s="98">
        <v>0</v>
      </c>
      <c r="K43" s="216"/>
      <c r="L43" s="161"/>
      <c r="M43" s="98">
        <v>0</v>
      </c>
      <c r="N43" s="98"/>
      <c r="O43" s="98">
        <v>0</v>
      </c>
      <c r="P43" s="179"/>
      <c r="Q43" s="226">
        <v>0</v>
      </c>
      <c r="R43" s="97"/>
      <c r="S43" s="100">
        <v>0</v>
      </c>
      <c r="T43" s="963"/>
      <c r="U43" s="161"/>
      <c r="V43" s="98">
        <v>0</v>
      </c>
      <c r="W43" s="98"/>
      <c r="X43" s="98">
        <v>0</v>
      </c>
      <c r="Y43" s="199"/>
      <c r="Z43" s="100">
        <v>0</v>
      </c>
      <c r="AA43" s="963"/>
      <c r="AB43" s="161"/>
      <c r="AC43" s="161"/>
      <c r="AD43" s="199"/>
      <c r="AE43" s="189">
        <v>0</v>
      </c>
      <c r="AF43" s="1014"/>
      <c r="AG43" s="98">
        <v>0</v>
      </c>
      <c r="AH43" s="216"/>
      <c r="AI43" s="161"/>
      <c r="AJ43" s="161"/>
      <c r="AK43" s="161"/>
      <c r="AL43" s="98">
        <v>0</v>
      </c>
      <c r="AM43" s="98"/>
      <c r="AN43" s="98">
        <v>0</v>
      </c>
      <c r="AO43" s="161"/>
      <c r="AP43" s="98">
        <v>0</v>
      </c>
      <c r="AQ43" s="98"/>
      <c r="AR43" s="98">
        <v>0</v>
      </c>
      <c r="AS43" s="964"/>
      <c r="AT43" s="1014">
        <v>0</v>
      </c>
      <c r="AU43" s="963"/>
      <c r="AV43" s="98">
        <v>0</v>
      </c>
      <c r="AW43" s="98"/>
      <c r="AX43" s="98">
        <v>0</v>
      </c>
      <c r="AY43" s="161"/>
      <c r="AZ43" s="161"/>
      <c r="BA43" s="161"/>
      <c r="BB43" s="98">
        <v>0</v>
      </c>
      <c r="BC43" s="98"/>
      <c r="BD43" s="98">
        <v>0</v>
      </c>
      <c r="BE43" s="161"/>
      <c r="BF43" s="199"/>
      <c r="BG43" s="189">
        <v>0</v>
      </c>
      <c r="BH43" s="160"/>
      <c r="BI43" s="98">
        <v>0</v>
      </c>
      <c r="BJ43" s="98"/>
      <c r="BK43" s="98">
        <v>0</v>
      </c>
      <c r="BL43" s="161"/>
      <c r="BM43" s="161"/>
      <c r="BN43" s="161"/>
      <c r="BO43" s="98">
        <v>0</v>
      </c>
      <c r="BP43" s="98"/>
      <c r="BQ43" s="98">
        <v>0</v>
      </c>
      <c r="BR43" s="98"/>
      <c r="BS43" s="98">
        <v>0</v>
      </c>
      <c r="BT43" s="179"/>
      <c r="BU43" s="226">
        <v>0</v>
      </c>
      <c r="BV43" s="160"/>
      <c r="BW43" s="98">
        <v>0</v>
      </c>
      <c r="BX43" s="98"/>
      <c r="BY43" s="98">
        <v>0</v>
      </c>
      <c r="BZ43" s="161"/>
      <c r="CA43" s="161"/>
      <c r="CB43" s="98">
        <v>0</v>
      </c>
      <c r="CC43" s="98"/>
      <c r="CD43" s="98">
        <v>0</v>
      </c>
      <c r="CE43" s="161"/>
      <c r="CF43" s="98">
        <v>0</v>
      </c>
      <c r="CG43" s="98"/>
      <c r="CH43" s="98">
        <v>0</v>
      </c>
      <c r="CI43" s="964"/>
      <c r="CJ43" s="1014">
        <v>0</v>
      </c>
      <c r="CK43" s="963"/>
      <c r="CL43" s="98">
        <v>0</v>
      </c>
      <c r="CM43" s="98"/>
      <c r="CN43" s="98">
        <v>0</v>
      </c>
      <c r="CO43" s="199"/>
      <c r="CP43" s="100">
        <v>0</v>
      </c>
      <c r="CQ43" s="963"/>
      <c r="CR43" s="161"/>
      <c r="CS43" s="199"/>
      <c r="CT43" s="100">
        <v>0</v>
      </c>
      <c r="CU43" s="101"/>
      <c r="CV43" s="61"/>
    </row>
    <row r="44" spans="2:100" s="63" customFormat="1" ht="12.95" customHeight="1" x14ac:dyDescent="0.15">
      <c r="B44" s="1732"/>
      <c r="C44" s="1013" t="s">
        <v>636</v>
      </c>
      <c r="D44" s="160"/>
      <c r="E44" s="161"/>
      <c r="F44" s="161"/>
      <c r="G44" s="179"/>
      <c r="H44" s="98">
        <v>0</v>
      </c>
      <c r="I44" s="98"/>
      <c r="J44" s="98">
        <v>0</v>
      </c>
      <c r="K44" s="216"/>
      <c r="L44" s="161"/>
      <c r="M44" s="98">
        <v>0</v>
      </c>
      <c r="N44" s="98"/>
      <c r="O44" s="98">
        <v>0</v>
      </c>
      <c r="P44" s="179"/>
      <c r="Q44" s="226">
        <v>0</v>
      </c>
      <c r="R44" s="97"/>
      <c r="S44" s="100">
        <v>0</v>
      </c>
      <c r="T44" s="963"/>
      <c r="U44" s="161"/>
      <c r="V44" s="98">
        <v>0</v>
      </c>
      <c r="W44" s="98"/>
      <c r="X44" s="98">
        <v>0</v>
      </c>
      <c r="Y44" s="199"/>
      <c r="Z44" s="100">
        <v>0</v>
      </c>
      <c r="AA44" s="963"/>
      <c r="AB44" s="161"/>
      <c r="AC44" s="161"/>
      <c r="AD44" s="199"/>
      <c r="AE44" s="189">
        <v>0</v>
      </c>
      <c r="AF44" s="1014"/>
      <c r="AG44" s="98">
        <v>0</v>
      </c>
      <c r="AH44" s="216"/>
      <c r="AI44" s="161"/>
      <c r="AJ44" s="161"/>
      <c r="AK44" s="161"/>
      <c r="AL44" s="98">
        <v>0</v>
      </c>
      <c r="AM44" s="98"/>
      <c r="AN44" s="98">
        <v>0</v>
      </c>
      <c r="AO44" s="161"/>
      <c r="AP44" s="98">
        <v>0</v>
      </c>
      <c r="AQ44" s="98"/>
      <c r="AR44" s="98">
        <v>0</v>
      </c>
      <c r="AS44" s="964"/>
      <c r="AT44" s="1014">
        <v>0</v>
      </c>
      <c r="AU44" s="963"/>
      <c r="AV44" s="98">
        <v>0</v>
      </c>
      <c r="AW44" s="98"/>
      <c r="AX44" s="98">
        <v>0</v>
      </c>
      <c r="AY44" s="161"/>
      <c r="AZ44" s="161"/>
      <c r="BA44" s="161"/>
      <c r="BB44" s="98">
        <v>0</v>
      </c>
      <c r="BC44" s="98"/>
      <c r="BD44" s="98">
        <v>0</v>
      </c>
      <c r="BE44" s="161"/>
      <c r="BF44" s="199"/>
      <c r="BG44" s="189">
        <v>0</v>
      </c>
      <c r="BH44" s="160"/>
      <c r="BI44" s="98">
        <v>0</v>
      </c>
      <c r="BJ44" s="98"/>
      <c r="BK44" s="98">
        <v>0</v>
      </c>
      <c r="BL44" s="161"/>
      <c r="BM44" s="161"/>
      <c r="BN44" s="161"/>
      <c r="BO44" s="98">
        <v>0</v>
      </c>
      <c r="BP44" s="98"/>
      <c r="BQ44" s="98">
        <v>0</v>
      </c>
      <c r="BR44" s="98"/>
      <c r="BS44" s="98">
        <v>0</v>
      </c>
      <c r="BT44" s="179"/>
      <c r="BU44" s="226">
        <v>0</v>
      </c>
      <c r="BV44" s="160"/>
      <c r="BW44" s="98">
        <v>0</v>
      </c>
      <c r="BX44" s="98"/>
      <c r="BY44" s="98">
        <v>0</v>
      </c>
      <c r="BZ44" s="161"/>
      <c r="CA44" s="161"/>
      <c r="CB44" s="98">
        <v>0</v>
      </c>
      <c r="CC44" s="98"/>
      <c r="CD44" s="98">
        <v>0</v>
      </c>
      <c r="CE44" s="161"/>
      <c r="CF44" s="98">
        <v>0</v>
      </c>
      <c r="CG44" s="98"/>
      <c r="CH44" s="98">
        <v>0</v>
      </c>
      <c r="CI44" s="964"/>
      <c r="CJ44" s="1014">
        <v>0</v>
      </c>
      <c r="CK44" s="963"/>
      <c r="CL44" s="98">
        <v>0</v>
      </c>
      <c r="CM44" s="98"/>
      <c r="CN44" s="98">
        <v>0</v>
      </c>
      <c r="CO44" s="199"/>
      <c r="CP44" s="100">
        <v>0</v>
      </c>
      <c r="CQ44" s="963"/>
      <c r="CR44" s="161"/>
      <c r="CS44" s="199"/>
      <c r="CT44" s="100">
        <v>0</v>
      </c>
      <c r="CU44" s="101"/>
      <c r="CV44" s="61"/>
    </row>
    <row r="45" spans="2:100" s="63" customFormat="1" ht="12.95" customHeight="1" x14ac:dyDescent="0.15">
      <c r="B45" s="1732"/>
      <c r="C45" s="1013" t="s">
        <v>116</v>
      </c>
      <c r="D45" s="160"/>
      <c r="E45" s="161"/>
      <c r="F45" s="161"/>
      <c r="G45" s="179"/>
      <c r="H45" s="98">
        <v>0</v>
      </c>
      <c r="I45" s="98"/>
      <c r="J45" s="98">
        <v>0</v>
      </c>
      <c r="K45" s="216"/>
      <c r="L45" s="161"/>
      <c r="M45" s="98">
        <v>0</v>
      </c>
      <c r="N45" s="98"/>
      <c r="O45" s="98">
        <v>0</v>
      </c>
      <c r="P45" s="179"/>
      <c r="Q45" s="226">
        <v>0</v>
      </c>
      <c r="R45" s="97"/>
      <c r="S45" s="100">
        <v>0</v>
      </c>
      <c r="T45" s="963"/>
      <c r="U45" s="161"/>
      <c r="V45" s="98">
        <v>0</v>
      </c>
      <c r="W45" s="98"/>
      <c r="X45" s="98">
        <v>0</v>
      </c>
      <c r="Y45" s="199"/>
      <c r="Z45" s="100">
        <v>0</v>
      </c>
      <c r="AA45" s="963"/>
      <c r="AB45" s="161"/>
      <c r="AC45" s="161"/>
      <c r="AD45" s="199"/>
      <c r="AE45" s="189">
        <v>0</v>
      </c>
      <c r="AF45" s="1014"/>
      <c r="AG45" s="98">
        <v>0</v>
      </c>
      <c r="AH45" s="216"/>
      <c r="AI45" s="161"/>
      <c r="AJ45" s="161"/>
      <c r="AK45" s="161"/>
      <c r="AL45" s="98">
        <v>0</v>
      </c>
      <c r="AM45" s="98"/>
      <c r="AN45" s="98">
        <v>0</v>
      </c>
      <c r="AO45" s="161"/>
      <c r="AP45" s="98">
        <v>0</v>
      </c>
      <c r="AQ45" s="98"/>
      <c r="AR45" s="98">
        <v>0</v>
      </c>
      <c r="AS45" s="964"/>
      <c r="AT45" s="1014">
        <v>0</v>
      </c>
      <c r="AU45" s="963"/>
      <c r="AV45" s="98">
        <v>0</v>
      </c>
      <c r="AW45" s="98"/>
      <c r="AX45" s="98">
        <v>0</v>
      </c>
      <c r="AY45" s="161"/>
      <c r="AZ45" s="161"/>
      <c r="BA45" s="161"/>
      <c r="BB45" s="98">
        <v>0</v>
      </c>
      <c r="BC45" s="98"/>
      <c r="BD45" s="98">
        <v>0</v>
      </c>
      <c r="BE45" s="161"/>
      <c r="BF45" s="199"/>
      <c r="BG45" s="189">
        <v>0</v>
      </c>
      <c r="BH45" s="160"/>
      <c r="BI45" s="98">
        <v>0</v>
      </c>
      <c r="BJ45" s="98"/>
      <c r="BK45" s="98">
        <v>0</v>
      </c>
      <c r="BL45" s="161"/>
      <c r="BM45" s="161"/>
      <c r="BN45" s="161"/>
      <c r="BO45" s="98">
        <v>0</v>
      </c>
      <c r="BP45" s="98"/>
      <c r="BQ45" s="98">
        <v>0</v>
      </c>
      <c r="BR45" s="98"/>
      <c r="BS45" s="98">
        <v>0</v>
      </c>
      <c r="BT45" s="179"/>
      <c r="BU45" s="226">
        <v>0</v>
      </c>
      <c r="BV45" s="160"/>
      <c r="BW45" s="98">
        <v>0</v>
      </c>
      <c r="BX45" s="98"/>
      <c r="BY45" s="98">
        <v>0</v>
      </c>
      <c r="BZ45" s="161"/>
      <c r="CA45" s="161"/>
      <c r="CB45" s="98">
        <v>0</v>
      </c>
      <c r="CC45" s="98"/>
      <c r="CD45" s="98">
        <v>0</v>
      </c>
      <c r="CE45" s="161"/>
      <c r="CF45" s="98">
        <v>0</v>
      </c>
      <c r="CG45" s="98"/>
      <c r="CH45" s="98">
        <v>0</v>
      </c>
      <c r="CI45" s="964"/>
      <c r="CJ45" s="1014">
        <v>0</v>
      </c>
      <c r="CK45" s="963"/>
      <c r="CL45" s="98">
        <v>0</v>
      </c>
      <c r="CM45" s="98"/>
      <c r="CN45" s="98">
        <v>0</v>
      </c>
      <c r="CO45" s="199"/>
      <c r="CP45" s="100">
        <v>0</v>
      </c>
      <c r="CQ45" s="963"/>
      <c r="CR45" s="161"/>
      <c r="CS45" s="199"/>
      <c r="CT45" s="100">
        <v>0</v>
      </c>
      <c r="CU45" s="101"/>
      <c r="CV45" s="61"/>
    </row>
    <row r="46" spans="2:100" s="63" customFormat="1" ht="12.95" customHeight="1" x14ac:dyDescent="0.15">
      <c r="B46" s="1732"/>
      <c r="C46" s="1013" t="s">
        <v>637</v>
      </c>
      <c r="D46" s="160"/>
      <c r="E46" s="161"/>
      <c r="F46" s="161"/>
      <c r="G46" s="179"/>
      <c r="H46" s="98">
        <v>0</v>
      </c>
      <c r="I46" s="98"/>
      <c r="J46" s="98">
        <v>0</v>
      </c>
      <c r="K46" s="216"/>
      <c r="L46" s="161"/>
      <c r="M46" s="98">
        <v>0</v>
      </c>
      <c r="N46" s="98"/>
      <c r="O46" s="98">
        <v>0</v>
      </c>
      <c r="P46" s="179"/>
      <c r="Q46" s="226">
        <v>0</v>
      </c>
      <c r="R46" s="97"/>
      <c r="S46" s="100">
        <v>0</v>
      </c>
      <c r="T46" s="963"/>
      <c r="U46" s="161"/>
      <c r="V46" s="98">
        <v>0</v>
      </c>
      <c r="W46" s="98"/>
      <c r="X46" s="98">
        <v>0</v>
      </c>
      <c r="Y46" s="199"/>
      <c r="Z46" s="100">
        <v>0</v>
      </c>
      <c r="AA46" s="963"/>
      <c r="AB46" s="161"/>
      <c r="AC46" s="161"/>
      <c r="AD46" s="199"/>
      <c r="AE46" s="189">
        <v>0</v>
      </c>
      <c r="AF46" s="1014"/>
      <c r="AG46" s="98">
        <v>0</v>
      </c>
      <c r="AH46" s="216"/>
      <c r="AI46" s="161"/>
      <c r="AJ46" s="161"/>
      <c r="AK46" s="161"/>
      <c r="AL46" s="98">
        <v>0</v>
      </c>
      <c r="AM46" s="98"/>
      <c r="AN46" s="98">
        <v>0</v>
      </c>
      <c r="AO46" s="161"/>
      <c r="AP46" s="98">
        <v>0</v>
      </c>
      <c r="AQ46" s="98"/>
      <c r="AR46" s="98">
        <v>0</v>
      </c>
      <c r="AS46" s="964"/>
      <c r="AT46" s="1014">
        <v>0</v>
      </c>
      <c r="AU46" s="963"/>
      <c r="AV46" s="98">
        <v>0</v>
      </c>
      <c r="AW46" s="98"/>
      <c r="AX46" s="98">
        <v>0</v>
      </c>
      <c r="AY46" s="161"/>
      <c r="AZ46" s="161"/>
      <c r="BA46" s="161"/>
      <c r="BB46" s="98">
        <v>0</v>
      </c>
      <c r="BC46" s="98"/>
      <c r="BD46" s="98">
        <v>0</v>
      </c>
      <c r="BE46" s="161"/>
      <c r="BF46" s="199"/>
      <c r="BG46" s="189">
        <v>0</v>
      </c>
      <c r="BH46" s="160"/>
      <c r="BI46" s="98">
        <v>0</v>
      </c>
      <c r="BJ46" s="98"/>
      <c r="BK46" s="98">
        <v>0</v>
      </c>
      <c r="BL46" s="161"/>
      <c r="BM46" s="161"/>
      <c r="BN46" s="161"/>
      <c r="BO46" s="98">
        <v>0</v>
      </c>
      <c r="BP46" s="98"/>
      <c r="BQ46" s="98">
        <v>0</v>
      </c>
      <c r="BR46" s="98"/>
      <c r="BS46" s="98">
        <v>0</v>
      </c>
      <c r="BT46" s="179"/>
      <c r="BU46" s="226">
        <v>0</v>
      </c>
      <c r="BV46" s="160"/>
      <c r="BW46" s="98">
        <v>0</v>
      </c>
      <c r="BX46" s="98"/>
      <c r="BY46" s="98">
        <v>0</v>
      </c>
      <c r="BZ46" s="161"/>
      <c r="CA46" s="161"/>
      <c r="CB46" s="98">
        <v>0</v>
      </c>
      <c r="CC46" s="98"/>
      <c r="CD46" s="98">
        <v>0</v>
      </c>
      <c r="CE46" s="161"/>
      <c r="CF46" s="98">
        <v>0</v>
      </c>
      <c r="CG46" s="98"/>
      <c r="CH46" s="98">
        <v>0</v>
      </c>
      <c r="CI46" s="964"/>
      <c r="CJ46" s="1014">
        <v>0</v>
      </c>
      <c r="CK46" s="963"/>
      <c r="CL46" s="98">
        <v>0</v>
      </c>
      <c r="CM46" s="98"/>
      <c r="CN46" s="98">
        <v>0</v>
      </c>
      <c r="CO46" s="199"/>
      <c r="CP46" s="100">
        <v>0</v>
      </c>
      <c r="CQ46" s="963"/>
      <c r="CR46" s="161"/>
      <c r="CS46" s="199"/>
      <c r="CT46" s="100">
        <v>0</v>
      </c>
      <c r="CU46" s="101"/>
      <c r="CV46" s="61"/>
    </row>
    <row r="47" spans="2:100" s="63" customFormat="1" ht="12.95" customHeight="1" x14ac:dyDescent="0.15">
      <c r="B47" s="1732"/>
      <c r="C47" s="1013" t="s">
        <v>117</v>
      </c>
      <c r="D47" s="160"/>
      <c r="E47" s="161"/>
      <c r="F47" s="161"/>
      <c r="G47" s="179"/>
      <c r="H47" s="98">
        <v>0</v>
      </c>
      <c r="I47" s="98"/>
      <c r="J47" s="98">
        <v>0</v>
      </c>
      <c r="K47" s="216"/>
      <c r="L47" s="161"/>
      <c r="M47" s="98">
        <v>0</v>
      </c>
      <c r="N47" s="98"/>
      <c r="O47" s="98">
        <v>0</v>
      </c>
      <c r="P47" s="179"/>
      <c r="Q47" s="226">
        <v>0</v>
      </c>
      <c r="R47" s="97"/>
      <c r="S47" s="100">
        <v>0</v>
      </c>
      <c r="T47" s="963"/>
      <c r="U47" s="161"/>
      <c r="V47" s="98">
        <v>0</v>
      </c>
      <c r="W47" s="98">
        <v>93.356643356643346</v>
      </c>
      <c r="X47" s="98">
        <v>93.356643356643346</v>
      </c>
      <c r="Y47" s="199"/>
      <c r="Z47" s="100">
        <v>0</v>
      </c>
      <c r="AA47" s="963"/>
      <c r="AB47" s="161"/>
      <c r="AC47" s="161"/>
      <c r="AD47" s="199"/>
      <c r="AE47" s="189">
        <v>0</v>
      </c>
      <c r="AF47" s="1014"/>
      <c r="AG47" s="98">
        <v>0</v>
      </c>
      <c r="AH47" s="216"/>
      <c r="AI47" s="161"/>
      <c r="AJ47" s="161"/>
      <c r="AK47" s="161"/>
      <c r="AL47" s="98">
        <v>0</v>
      </c>
      <c r="AM47" s="98"/>
      <c r="AN47" s="98">
        <v>0</v>
      </c>
      <c r="AO47" s="161"/>
      <c r="AP47" s="98">
        <v>0</v>
      </c>
      <c r="AQ47" s="98"/>
      <c r="AR47" s="98">
        <v>0</v>
      </c>
      <c r="AS47" s="964"/>
      <c r="AT47" s="1014">
        <v>0</v>
      </c>
      <c r="AU47" s="963"/>
      <c r="AV47" s="98">
        <v>0</v>
      </c>
      <c r="AW47" s="98"/>
      <c r="AX47" s="98">
        <v>0</v>
      </c>
      <c r="AY47" s="161"/>
      <c r="AZ47" s="161"/>
      <c r="BA47" s="161"/>
      <c r="BB47" s="98">
        <v>0</v>
      </c>
      <c r="BC47" s="98"/>
      <c r="BD47" s="98">
        <v>0</v>
      </c>
      <c r="BE47" s="161"/>
      <c r="BF47" s="199"/>
      <c r="BG47" s="189">
        <v>0</v>
      </c>
      <c r="BH47" s="160"/>
      <c r="BI47" s="98">
        <v>0</v>
      </c>
      <c r="BJ47" s="98"/>
      <c r="BK47" s="98">
        <v>0</v>
      </c>
      <c r="BL47" s="161"/>
      <c r="BM47" s="161"/>
      <c r="BN47" s="161"/>
      <c r="BO47" s="98">
        <v>0</v>
      </c>
      <c r="BP47" s="98"/>
      <c r="BQ47" s="98">
        <v>0</v>
      </c>
      <c r="BR47" s="98"/>
      <c r="BS47" s="98">
        <v>0</v>
      </c>
      <c r="BT47" s="179"/>
      <c r="BU47" s="226">
        <v>0</v>
      </c>
      <c r="BV47" s="160"/>
      <c r="BW47" s="98">
        <v>0</v>
      </c>
      <c r="BX47" s="98"/>
      <c r="BY47" s="98">
        <v>0</v>
      </c>
      <c r="BZ47" s="161"/>
      <c r="CA47" s="161"/>
      <c r="CB47" s="98">
        <v>0</v>
      </c>
      <c r="CC47" s="98"/>
      <c r="CD47" s="98">
        <v>0</v>
      </c>
      <c r="CE47" s="161"/>
      <c r="CF47" s="98">
        <v>0</v>
      </c>
      <c r="CG47" s="98"/>
      <c r="CH47" s="98">
        <v>0</v>
      </c>
      <c r="CI47" s="964"/>
      <c r="CJ47" s="1014">
        <v>0</v>
      </c>
      <c r="CK47" s="963"/>
      <c r="CL47" s="98">
        <v>0</v>
      </c>
      <c r="CM47" s="98"/>
      <c r="CN47" s="98">
        <v>0</v>
      </c>
      <c r="CO47" s="199"/>
      <c r="CP47" s="100">
        <v>0</v>
      </c>
      <c r="CQ47" s="963"/>
      <c r="CR47" s="161"/>
      <c r="CS47" s="199"/>
      <c r="CT47" s="100">
        <v>0</v>
      </c>
      <c r="CU47" s="101">
        <v>93.356643356643346</v>
      </c>
      <c r="CV47" s="61"/>
    </row>
    <row r="48" spans="2:100" s="63" customFormat="1" ht="12.95" customHeight="1" x14ac:dyDescent="0.15">
      <c r="B48" s="1732"/>
      <c r="C48" s="1013" t="s">
        <v>118</v>
      </c>
      <c r="D48" s="160"/>
      <c r="E48" s="161"/>
      <c r="F48" s="161"/>
      <c r="G48" s="179"/>
      <c r="H48" s="98">
        <v>0</v>
      </c>
      <c r="I48" s="98"/>
      <c r="J48" s="98">
        <v>0</v>
      </c>
      <c r="K48" s="216"/>
      <c r="L48" s="161"/>
      <c r="M48" s="98">
        <v>0</v>
      </c>
      <c r="N48" s="98"/>
      <c r="O48" s="98">
        <v>0</v>
      </c>
      <c r="P48" s="179"/>
      <c r="Q48" s="226">
        <v>0</v>
      </c>
      <c r="R48" s="97"/>
      <c r="S48" s="100">
        <v>0</v>
      </c>
      <c r="T48" s="963"/>
      <c r="U48" s="161"/>
      <c r="V48" s="98">
        <v>0</v>
      </c>
      <c r="W48" s="98"/>
      <c r="X48" s="98">
        <v>0</v>
      </c>
      <c r="Y48" s="199"/>
      <c r="Z48" s="100">
        <v>0</v>
      </c>
      <c r="AA48" s="963"/>
      <c r="AB48" s="161"/>
      <c r="AC48" s="161"/>
      <c r="AD48" s="199"/>
      <c r="AE48" s="189">
        <v>0</v>
      </c>
      <c r="AF48" s="1014"/>
      <c r="AG48" s="98">
        <v>0</v>
      </c>
      <c r="AH48" s="216"/>
      <c r="AI48" s="161"/>
      <c r="AJ48" s="161"/>
      <c r="AK48" s="161"/>
      <c r="AL48" s="98">
        <v>0</v>
      </c>
      <c r="AM48" s="98"/>
      <c r="AN48" s="98">
        <v>0</v>
      </c>
      <c r="AO48" s="161"/>
      <c r="AP48" s="98">
        <v>0</v>
      </c>
      <c r="AQ48" s="98"/>
      <c r="AR48" s="98">
        <v>0</v>
      </c>
      <c r="AS48" s="964"/>
      <c r="AT48" s="1014">
        <v>0</v>
      </c>
      <c r="AU48" s="963"/>
      <c r="AV48" s="98">
        <v>0</v>
      </c>
      <c r="AW48" s="98"/>
      <c r="AX48" s="98">
        <v>0</v>
      </c>
      <c r="AY48" s="161"/>
      <c r="AZ48" s="161"/>
      <c r="BA48" s="161"/>
      <c r="BB48" s="98">
        <v>0</v>
      </c>
      <c r="BC48" s="98"/>
      <c r="BD48" s="98">
        <v>0</v>
      </c>
      <c r="BE48" s="161"/>
      <c r="BF48" s="199"/>
      <c r="BG48" s="189">
        <v>0</v>
      </c>
      <c r="BH48" s="160"/>
      <c r="BI48" s="98">
        <v>0</v>
      </c>
      <c r="BJ48" s="98"/>
      <c r="BK48" s="98">
        <v>0</v>
      </c>
      <c r="BL48" s="161"/>
      <c r="BM48" s="161"/>
      <c r="BN48" s="161"/>
      <c r="BO48" s="98">
        <v>0</v>
      </c>
      <c r="BP48" s="98"/>
      <c r="BQ48" s="98">
        <v>0</v>
      </c>
      <c r="BR48" s="98"/>
      <c r="BS48" s="98">
        <v>0</v>
      </c>
      <c r="BT48" s="179"/>
      <c r="BU48" s="226">
        <v>0</v>
      </c>
      <c r="BV48" s="160"/>
      <c r="BW48" s="98">
        <v>0</v>
      </c>
      <c r="BX48" s="98"/>
      <c r="BY48" s="98">
        <v>0</v>
      </c>
      <c r="BZ48" s="161"/>
      <c r="CA48" s="161"/>
      <c r="CB48" s="98">
        <v>0</v>
      </c>
      <c r="CC48" s="98"/>
      <c r="CD48" s="98">
        <v>0</v>
      </c>
      <c r="CE48" s="161"/>
      <c r="CF48" s="98">
        <v>0</v>
      </c>
      <c r="CG48" s="98"/>
      <c r="CH48" s="98">
        <v>0</v>
      </c>
      <c r="CI48" s="964"/>
      <c r="CJ48" s="1014">
        <v>0</v>
      </c>
      <c r="CK48" s="963"/>
      <c r="CL48" s="98">
        <v>0</v>
      </c>
      <c r="CM48" s="98"/>
      <c r="CN48" s="98">
        <v>0</v>
      </c>
      <c r="CO48" s="199"/>
      <c r="CP48" s="100">
        <v>0</v>
      </c>
      <c r="CQ48" s="963"/>
      <c r="CR48" s="161"/>
      <c r="CS48" s="199"/>
      <c r="CT48" s="100">
        <v>0</v>
      </c>
      <c r="CU48" s="101"/>
      <c r="CV48" s="61"/>
    </row>
    <row r="49" spans="2:100" s="63" customFormat="1" ht="12.95" customHeight="1" x14ac:dyDescent="0.15">
      <c r="B49" s="1732"/>
      <c r="C49" s="1013" t="s">
        <v>638</v>
      </c>
      <c r="D49" s="160"/>
      <c r="E49" s="161"/>
      <c r="F49" s="161"/>
      <c r="G49" s="179"/>
      <c r="H49" s="98">
        <v>0</v>
      </c>
      <c r="I49" s="98"/>
      <c r="J49" s="98">
        <v>0</v>
      </c>
      <c r="K49" s="216"/>
      <c r="L49" s="161"/>
      <c r="M49" s="98">
        <v>0</v>
      </c>
      <c r="N49" s="98"/>
      <c r="O49" s="98">
        <v>0</v>
      </c>
      <c r="P49" s="179"/>
      <c r="Q49" s="226">
        <v>0</v>
      </c>
      <c r="R49" s="97"/>
      <c r="S49" s="100">
        <v>0</v>
      </c>
      <c r="T49" s="963"/>
      <c r="U49" s="161"/>
      <c r="V49" s="98">
        <v>0</v>
      </c>
      <c r="W49" s="98"/>
      <c r="X49" s="98">
        <v>0</v>
      </c>
      <c r="Y49" s="199"/>
      <c r="Z49" s="100">
        <v>0</v>
      </c>
      <c r="AA49" s="963"/>
      <c r="AB49" s="161"/>
      <c r="AC49" s="161"/>
      <c r="AD49" s="199"/>
      <c r="AE49" s="189">
        <v>0</v>
      </c>
      <c r="AF49" s="1014"/>
      <c r="AG49" s="98">
        <v>0</v>
      </c>
      <c r="AH49" s="216"/>
      <c r="AI49" s="161"/>
      <c r="AJ49" s="161"/>
      <c r="AK49" s="161"/>
      <c r="AL49" s="98">
        <v>0</v>
      </c>
      <c r="AM49" s="98"/>
      <c r="AN49" s="98">
        <v>0</v>
      </c>
      <c r="AO49" s="161"/>
      <c r="AP49" s="98">
        <v>0</v>
      </c>
      <c r="AQ49" s="98"/>
      <c r="AR49" s="98">
        <v>0</v>
      </c>
      <c r="AS49" s="964"/>
      <c r="AT49" s="1014">
        <v>0</v>
      </c>
      <c r="AU49" s="963">
        <v>675</v>
      </c>
      <c r="AV49" s="98">
        <v>675</v>
      </c>
      <c r="AW49" s="98"/>
      <c r="AX49" s="98">
        <v>0</v>
      </c>
      <c r="AY49" s="161"/>
      <c r="AZ49" s="161"/>
      <c r="BA49" s="161"/>
      <c r="BB49" s="98">
        <v>0</v>
      </c>
      <c r="BC49" s="98"/>
      <c r="BD49" s="98">
        <v>0</v>
      </c>
      <c r="BE49" s="161"/>
      <c r="BF49" s="199"/>
      <c r="BG49" s="189">
        <v>0</v>
      </c>
      <c r="BH49" s="160"/>
      <c r="BI49" s="98">
        <v>0</v>
      </c>
      <c r="BJ49" s="98"/>
      <c r="BK49" s="98">
        <v>0</v>
      </c>
      <c r="BL49" s="161"/>
      <c r="BM49" s="161"/>
      <c r="BN49" s="161"/>
      <c r="BO49" s="98">
        <v>0</v>
      </c>
      <c r="BP49" s="98"/>
      <c r="BQ49" s="98">
        <v>0</v>
      </c>
      <c r="BR49" s="98"/>
      <c r="BS49" s="98">
        <v>0</v>
      </c>
      <c r="BT49" s="179"/>
      <c r="BU49" s="226">
        <v>0</v>
      </c>
      <c r="BV49" s="160"/>
      <c r="BW49" s="98">
        <v>0</v>
      </c>
      <c r="BX49" s="98"/>
      <c r="BY49" s="98">
        <v>0</v>
      </c>
      <c r="BZ49" s="161"/>
      <c r="CA49" s="161"/>
      <c r="CB49" s="98">
        <v>0</v>
      </c>
      <c r="CC49" s="98"/>
      <c r="CD49" s="98">
        <v>0</v>
      </c>
      <c r="CE49" s="161"/>
      <c r="CF49" s="98">
        <v>0</v>
      </c>
      <c r="CG49" s="98"/>
      <c r="CH49" s="98">
        <v>0</v>
      </c>
      <c r="CI49" s="964"/>
      <c r="CJ49" s="1014">
        <v>0</v>
      </c>
      <c r="CK49" s="963"/>
      <c r="CL49" s="98">
        <v>0</v>
      </c>
      <c r="CM49" s="98"/>
      <c r="CN49" s="98">
        <v>0</v>
      </c>
      <c r="CO49" s="199"/>
      <c r="CP49" s="100">
        <v>0</v>
      </c>
      <c r="CQ49" s="963"/>
      <c r="CR49" s="161"/>
      <c r="CS49" s="199"/>
      <c r="CT49" s="100">
        <v>0</v>
      </c>
      <c r="CU49" s="101">
        <v>675</v>
      </c>
      <c r="CV49" s="61"/>
    </row>
    <row r="50" spans="2:100" s="63" customFormat="1" ht="12.95" customHeight="1" x14ac:dyDescent="0.15">
      <c r="B50" s="1732"/>
      <c r="C50" s="1013" t="s">
        <v>639</v>
      </c>
      <c r="D50" s="160">
        <v>15.306122448979592</v>
      </c>
      <c r="E50" s="161"/>
      <c r="F50" s="161"/>
      <c r="G50" s="179"/>
      <c r="H50" s="98">
        <v>15.306122448979592</v>
      </c>
      <c r="I50" s="98"/>
      <c r="J50" s="98">
        <v>0</v>
      </c>
      <c r="K50" s="216"/>
      <c r="L50" s="161"/>
      <c r="M50" s="98">
        <v>0</v>
      </c>
      <c r="N50" s="98"/>
      <c r="O50" s="98">
        <v>0</v>
      </c>
      <c r="P50" s="179"/>
      <c r="Q50" s="226">
        <v>0</v>
      </c>
      <c r="R50" s="97"/>
      <c r="S50" s="100">
        <v>0</v>
      </c>
      <c r="T50" s="963"/>
      <c r="U50" s="161"/>
      <c r="V50" s="98">
        <v>0</v>
      </c>
      <c r="W50" s="98"/>
      <c r="X50" s="98">
        <v>0</v>
      </c>
      <c r="Y50" s="199"/>
      <c r="Z50" s="100">
        <v>0</v>
      </c>
      <c r="AA50" s="963">
        <v>578.57142857142856</v>
      </c>
      <c r="AB50" s="161"/>
      <c r="AC50" s="161">
        <v>370.83333333333337</v>
      </c>
      <c r="AD50" s="199"/>
      <c r="AE50" s="189">
        <v>949.40476190476193</v>
      </c>
      <c r="AF50" s="1014"/>
      <c r="AG50" s="98">
        <v>0</v>
      </c>
      <c r="AH50" s="216"/>
      <c r="AI50" s="161">
        <v>30.596026490066226</v>
      </c>
      <c r="AJ50" s="161"/>
      <c r="AK50" s="161"/>
      <c r="AL50" s="98">
        <v>30.596026490066226</v>
      </c>
      <c r="AM50" s="98">
        <v>5.3999999999999995</v>
      </c>
      <c r="AN50" s="98">
        <v>5.3999999999999995</v>
      </c>
      <c r="AO50" s="161"/>
      <c r="AP50" s="98">
        <v>0</v>
      </c>
      <c r="AQ50" s="98"/>
      <c r="AR50" s="98">
        <v>0</v>
      </c>
      <c r="AS50" s="964"/>
      <c r="AT50" s="1014">
        <v>0</v>
      </c>
      <c r="AU50" s="963"/>
      <c r="AV50" s="98">
        <v>0</v>
      </c>
      <c r="AW50" s="98"/>
      <c r="AX50" s="98">
        <v>0</v>
      </c>
      <c r="AY50" s="161"/>
      <c r="AZ50" s="161"/>
      <c r="BA50" s="161"/>
      <c r="BB50" s="98">
        <v>0</v>
      </c>
      <c r="BC50" s="98"/>
      <c r="BD50" s="98">
        <v>0</v>
      </c>
      <c r="BE50" s="161"/>
      <c r="BF50" s="199"/>
      <c r="BG50" s="189">
        <v>0</v>
      </c>
      <c r="BH50" s="160"/>
      <c r="BI50" s="98">
        <v>0</v>
      </c>
      <c r="BJ50" s="98"/>
      <c r="BK50" s="98">
        <v>0</v>
      </c>
      <c r="BL50" s="161">
        <v>196.5</v>
      </c>
      <c r="BM50" s="161"/>
      <c r="BN50" s="161"/>
      <c r="BO50" s="98">
        <v>196.5</v>
      </c>
      <c r="BP50" s="98"/>
      <c r="BQ50" s="98">
        <v>0</v>
      </c>
      <c r="BR50" s="98"/>
      <c r="BS50" s="98">
        <v>0</v>
      </c>
      <c r="BT50" s="179"/>
      <c r="BU50" s="226">
        <v>0</v>
      </c>
      <c r="BV50" s="160"/>
      <c r="BW50" s="98">
        <v>0</v>
      </c>
      <c r="BX50" s="98">
        <v>325.79268292682917</v>
      </c>
      <c r="BY50" s="98">
        <v>325.79268292682917</v>
      </c>
      <c r="BZ50" s="161">
        <v>174.90566037735852</v>
      </c>
      <c r="CA50" s="161"/>
      <c r="CB50" s="98">
        <v>174.90566037735852</v>
      </c>
      <c r="CC50" s="98"/>
      <c r="CD50" s="98">
        <v>0</v>
      </c>
      <c r="CE50" s="161">
        <v>120</v>
      </c>
      <c r="CF50" s="98">
        <v>120</v>
      </c>
      <c r="CG50" s="98"/>
      <c r="CH50" s="98">
        <v>0</v>
      </c>
      <c r="CI50" s="964"/>
      <c r="CJ50" s="1014">
        <v>0</v>
      </c>
      <c r="CK50" s="963"/>
      <c r="CL50" s="98">
        <v>0</v>
      </c>
      <c r="CM50" s="98"/>
      <c r="CN50" s="98">
        <v>0</v>
      </c>
      <c r="CO50" s="199"/>
      <c r="CP50" s="100">
        <v>0</v>
      </c>
      <c r="CQ50" s="963">
        <v>105</v>
      </c>
      <c r="CR50" s="161"/>
      <c r="CS50" s="199"/>
      <c r="CT50" s="100">
        <v>105</v>
      </c>
      <c r="CU50" s="101">
        <v>1922.9052541479955</v>
      </c>
      <c r="CV50" s="61"/>
    </row>
    <row r="51" spans="2:100" s="63" customFormat="1" ht="12.95" customHeight="1" x14ac:dyDescent="0.15">
      <c r="B51" s="1732"/>
      <c r="C51" s="1013" t="s">
        <v>119</v>
      </c>
      <c r="D51" s="160"/>
      <c r="E51" s="161"/>
      <c r="F51" s="161"/>
      <c r="G51" s="179"/>
      <c r="H51" s="98">
        <v>0</v>
      </c>
      <c r="I51" s="98"/>
      <c r="J51" s="98">
        <v>0</v>
      </c>
      <c r="K51" s="216"/>
      <c r="L51" s="161"/>
      <c r="M51" s="98">
        <v>0</v>
      </c>
      <c r="N51" s="98"/>
      <c r="O51" s="98">
        <v>0</v>
      </c>
      <c r="P51" s="179"/>
      <c r="Q51" s="226">
        <v>0</v>
      </c>
      <c r="R51" s="97"/>
      <c r="S51" s="100">
        <v>0</v>
      </c>
      <c r="T51" s="963"/>
      <c r="U51" s="161">
        <v>212.10526315789477</v>
      </c>
      <c r="V51" s="98">
        <v>212.10526315789477</v>
      </c>
      <c r="W51" s="98"/>
      <c r="X51" s="98">
        <v>0</v>
      </c>
      <c r="Y51" s="199"/>
      <c r="Z51" s="100">
        <v>0</v>
      </c>
      <c r="AA51" s="963"/>
      <c r="AB51" s="161"/>
      <c r="AC51" s="161"/>
      <c r="AD51" s="199"/>
      <c r="AE51" s="189">
        <v>0</v>
      </c>
      <c r="AF51" s="1014"/>
      <c r="AG51" s="98">
        <v>0</v>
      </c>
      <c r="AH51" s="216"/>
      <c r="AI51" s="161"/>
      <c r="AJ51" s="161"/>
      <c r="AK51" s="161"/>
      <c r="AL51" s="98">
        <v>0</v>
      </c>
      <c r="AM51" s="98"/>
      <c r="AN51" s="98">
        <v>0</v>
      </c>
      <c r="AO51" s="161"/>
      <c r="AP51" s="98">
        <v>0</v>
      </c>
      <c r="AQ51" s="98"/>
      <c r="AR51" s="98">
        <v>0</v>
      </c>
      <c r="AS51" s="964"/>
      <c r="AT51" s="1014">
        <v>0</v>
      </c>
      <c r="AU51" s="963"/>
      <c r="AV51" s="98">
        <v>0</v>
      </c>
      <c r="AW51" s="98"/>
      <c r="AX51" s="98">
        <v>0</v>
      </c>
      <c r="AY51" s="161"/>
      <c r="AZ51" s="161"/>
      <c r="BA51" s="161"/>
      <c r="BB51" s="98">
        <v>0</v>
      </c>
      <c r="BC51" s="98">
        <v>148.19999999999996</v>
      </c>
      <c r="BD51" s="98">
        <v>148.19999999999996</v>
      </c>
      <c r="BE51" s="161"/>
      <c r="BF51" s="199"/>
      <c r="BG51" s="189">
        <v>0</v>
      </c>
      <c r="BH51" s="160"/>
      <c r="BI51" s="98">
        <v>0</v>
      </c>
      <c r="BJ51" s="98"/>
      <c r="BK51" s="98">
        <v>0</v>
      </c>
      <c r="BL51" s="161"/>
      <c r="BM51" s="161"/>
      <c r="BN51" s="161"/>
      <c r="BO51" s="98">
        <v>0</v>
      </c>
      <c r="BP51" s="98"/>
      <c r="BQ51" s="98">
        <v>0</v>
      </c>
      <c r="BR51" s="98"/>
      <c r="BS51" s="98">
        <v>0</v>
      </c>
      <c r="BT51" s="179"/>
      <c r="BU51" s="226">
        <v>0</v>
      </c>
      <c r="BV51" s="160"/>
      <c r="BW51" s="98">
        <v>0</v>
      </c>
      <c r="BX51" s="98"/>
      <c r="BY51" s="98">
        <v>0</v>
      </c>
      <c r="BZ51" s="161">
        <v>291.50943396226421</v>
      </c>
      <c r="CA51" s="161"/>
      <c r="CB51" s="98">
        <v>291.50943396226421</v>
      </c>
      <c r="CC51" s="98"/>
      <c r="CD51" s="98">
        <v>0</v>
      </c>
      <c r="CE51" s="161"/>
      <c r="CF51" s="98">
        <v>0</v>
      </c>
      <c r="CG51" s="98"/>
      <c r="CH51" s="98">
        <v>0</v>
      </c>
      <c r="CI51" s="964"/>
      <c r="CJ51" s="1014">
        <v>0</v>
      </c>
      <c r="CK51" s="963"/>
      <c r="CL51" s="98">
        <v>0</v>
      </c>
      <c r="CM51" s="98"/>
      <c r="CN51" s="98">
        <v>0</v>
      </c>
      <c r="CO51" s="199"/>
      <c r="CP51" s="100">
        <v>0</v>
      </c>
      <c r="CQ51" s="963"/>
      <c r="CR51" s="161"/>
      <c r="CS51" s="199"/>
      <c r="CT51" s="100">
        <v>0</v>
      </c>
      <c r="CU51" s="101">
        <v>651.81469712015894</v>
      </c>
      <c r="CV51" s="61"/>
    </row>
    <row r="52" spans="2:100" s="63" customFormat="1" ht="12.95" customHeight="1" x14ac:dyDescent="0.15">
      <c r="B52" s="1732"/>
      <c r="C52" s="1013" t="s">
        <v>640</v>
      </c>
      <c r="D52" s="160"/>
      <c r="E52" s="161"/>
      <c r="F52" s="161"/>
      <c r="G52" s="179"/>
      <c r="H52" s="98">
        <v>0</v>
      </c>
      <c r="I52" s="98"/>
      <c r="J52" s="98">
        <v>0</v>
      </c>
      <c r="K52" s="216"/>
      <c r="L52" s="161"/>
      <c r="M52" s="98">
        <v>0</v>
      </c>
      <c r="N52" s="98"/>
      <c r="O52" s="98">
        <v>0</v>
      </c>
      <c r="P52" s="179"/>
      <c r="Q52" s="226">
        <v>0</v>
      </c>
      <c r="R52" s="97"/>
      <c r="S52" s="100">
        <v>0</v>
      </c>
      <c r="T52" s="963"/>
      <c r="U52" s="161"/>
      <c r="V52" s="98">
        <v>0</v>
      </c>
      <c r="W52" s="98"/>
      <c r="X52" s="98">
        <v>0</v>
      </c>
      <c r="Y52" s="199"/>
      <c r="Z52" s="100">
        <v>0</v>
      </c>
      <c r="AA52" s="963"/>
      <c r="AB52" s="161"/>
      <c r="AC52" s="161"/>
      <c r="AD52" s="199"/>
      <c r="AE52" s="189">
        <v>0</v>
      </c>
      <c r="AF52" s="1014"/>
      <c r="AG52" s="98">
        <v>0</v>
      </c>
      <c r="AH52" s="216"/>
      <c r="AI52" s="161"/>
      <c r="AJ52" s="161"/>
      <c r="AK52" s="161"/>
      <c r="AL52" s="98">
        <v>0</v>
      </c>
      <c r="AM52" s="98"/>
      <c r="AN52" s="98">
        <v>0</v>
      </c>
      <c r="AO52" s="161"/>
      <c r="AP52" s="98">
        <v>0</v>
      </c>
      <c r="AQ52" s="98"/>
      <c r="AR52" s="98">
        <v>0</v>
      </c>
      <c r="AS52" s="964"/>
      <c r="AT52" s="1014">
        <v>0</v>
      </c>
      <c r="AU52" s="963"/>
      <c r="AV52" s="98">
        <v>0</v>
      </c>
      <c r="AW52" s="98"/>
      <c r="AX52" s="98">
        <v>0</v>
      </c>
      <c r="AY52" s="161"/>
      <c r="AZ52" s="161"/>
      <c r="BA52" s="161"/>
      <c r="BB52" s="98">
        <v>0</v>
      </c>
      <c r="BC52" s="98"/>
      <c r="BD52" s="98">
        <v>0</v>
      </c>
      <c r="BE52" s="161"/>
      <c r="BF52" s="199"/>
      <c r="BG52" s="189">
        <v>0</v>
      </c>
      <c r="BH52" s="160"/>
      <c r="BI52" s="98">
        <v>0</v>
      </c>
      <c r="BJ52" s="98"/>
      <c r="BK52" s="98">
        <v>0</v>
      </c>
      <c r="BL52" s="161"/>
      <c r="BM52" s="161"/>
      <c r="BN52" s="161"/>
      <c r="BO52" s="98">
        <v>0</v>
      </c>
      <c r="BP52" s="98"/>
      <c r="BQ52" s="98">
        <v>0</v>
      </c>
      <c r="BR52" s="98"/>
      <c r="BS52" s="98">
        <v>0</v>
      </c>
      <c r="BT52" s="179"/>
      <c r="BU52" s="226">
        <v>0</v>
      </c>
      <c r="BV52" s="160"/>
      <c r="BW52" s="98">
        <v>0</v>
      </c>
      <c r="BX52" s="98"/>
      <c r="BY52" s="98">
        <v>0</v>
      </c>
      <c r="BZ52" s="161"/>
      <c r="CA52" s="161"/>
      <c r="CB52" s="98">
        <v>0</v>
      </c>
      <c r="CC52" s="98"/>
      <c r="CD52" s="98">
        <v>0</v>
      </c>
      <c r="CE52" s="161"/>
      <c r="CF52" s="98">
        <v>0</v>
      </c>
      <c r="CG52" s="98"/>
      <c r="CH52" s="98">
        <v>0</v>
      </c>
      <c r="CI52" s="964"/>
      <c r="CJ52" s="1014">
        <v>0</v>
      </c>
      <c r="CK52" s="963">
        <v>60</v>
      </c>
      <c r="CL52" s="98">
        <v>60</v>
      </c>
      <c r="CM52" s="98"/>
      <c r="CN52" s="98">
        <v>0</v>
      </c>
      <c r="CO52" s="199"/>
      <c r="CP52" s="100">
        <v>0</v>
      </c>
      <c r="CQ52" s="963"/>
      <c r="CR52" s="161"/>
      <c r="CS52" s="199"/>
      <c r="CT52" s="100">
        <v>0</v>
      </c>
      <c r="CU52" s="101">
        <v>60</v>
      </c>
      <c r="CV52" s="61"/>
    </row>
    <row r="53" spans="2:100" s="63" customFormat="1" ht="12.95" customHeight="1" x14ac:dyDescent="0.15">
      <c r="B53" s="1732"/>
      <c r="C53" s="1013" t="s">
        <v>120</v>
      </c>
      <c r="D53" s="160"/>
      <c r="E53" s="161"/>
      <c r="F53" s="161"/>
      <c r="G53" s="179"/>
      <c r="H53" s="98">
        <v>0</v>
      </c>
      <c r="I53" s="98"/>
      <c r="J53" s="98">
        <v>0</v>
      </c>
      <c r="K53" s="216"/>
      <c r="L53" s="161"/>
      <c r="M53" s="98">
        <v>0</v>
      </c>
      <c r="N53" s="98"/>
      <c r="O53" s="98">
        <v>0</v>
      </c>
      <c r="P53" s="179"/>
      <c r="Q53" s="226">
        <v>0</v>
      </c>
      <c r="R53" s="97"/>
      <c r="S53" s="100">
        <v>0</v>
      </c>
      <c r="T53" s="963"/>
      <c r="U53" s="161"/>
      <c r="V53" s="98">
        <v>0</v>
      </c>
      <c r="W53" s="98"/>
      <c r="X53" s="98">
        <v>0</v>
      </c>
      <c r="Y53" s="199"/>
      <c r="Z53" s="100">
        <v>0</v>
      </c>
      <c r="AA53" s="963"/>
      <c r="AB53" s="161"/>
      <c r="AC53" s="161"/>
      <c r="AD53" s="199"/>
      <c r="AE53" s="189">
        <v>0</v>
      </c>
      <c r="AF53" s="1014"/>
      <c r="AG53" s="98">
        <v>0</v>
      </c>
      <c r="AH53" s="216"/>
      <c r="AI53" s="161"/>
      <c r="AJ53" s="161"/>
      <c r="AK53" s="161"/>
      <c r="AL53" s="98">
        <v>0</v>
      </c>
      <c r="AM53" s="98"/>
      <c r="AN53" s="98">
        <v>0</v>
      </c>
      <c r="AO53" s="161"/>
      <c r="AP53" s="98">
        <v>0</v>
      </c>
      <c r="AQ53" s="98"/>
      <c r="AR53" s="98">
        <v>0</v>
      </c>
      <c r="AS53" s="964"/>
      <c r="AT53" s="1014">
        <v>0</v>
      </c>
      <c r="AU53" s="963"/>
      <c r="AV53" s="98">
        <v>0</v>
      </c>
      <c r="AW53" s="98"/>
      <c r="AX53" s="98">
        <v>0</v>
      </c>
      <c r="AY53" s="161"/>
      <c r="AZ53" s="161"/>
      <c r="BA53" s="161"/>
      <c r="BB53" s="98">
        <v>0</v>
      </c>
      <c r="BC53" s="98"/>
      <c r="BD53" s="98">
        <v>0</v>
      </c>
      <c r="BE53" s="161"/>
      <c r="BF53" s="199"/>
      <c r="BG53" s="189">
        <v>0</v>
      </c>
      <c r="BH53" s="160"/>
      <c r="BI53" s="98">
        <v>0</v>
      </c>
      <c r="BJ53" s="98"/>
      <c r="BK53" s="98">
        <v>0</v>
      </c>
      <c r="BL53" s="161"/>
      <c r="BM53" s="161"/>
      <c r="BN53" s="161"/>
      <c r="BO53" s="98">
        <v>0</v>
      </c>
      <c r="BP53" s="98"/>
      <c r="BQ53" s="98">
        <v>0</v>
      </c>
      <c r="BR53" s="98"/>
      <c r="BS53" s="98">
        <v>0</v>
      </c>
      <c r="BT53" s="179"/>
      <c r="BU53" s="226">
        <v>0</v>
      </c>
      <c r="BV53" s="160"/>
      <c r="BW53" s="98">
        <v>0</v>
      </c>
      <c r="BX53" s="98"/>
      <c r="BY53" s="98">
        <v>0</v>
      </c>
      <c r="BZ53" s="161"/>
      <c r="CA53" s="161"/>
      <c r="CB53" s="98">
        <v>0</v>
      </c>
      <c r="CC53" s="98"/>
      <c r="CD53" s="98">
        <v>0</v>
      </c>
      <c r="CE53" s="161"/>
      <c r="CF53" s="98">
        <v>0</v>
      </c>
      <c r="CG53" s="98"/>
      <c r="CH53" s="98">
        <v>0</v>
      </c>
      <c r="CI53" s="964"/>
      <c r="CJ53" s="1014">
        <v>0</v>
      </c>
      <c r="CK53" s="963"/>
      <c r="CL53" s="98">
        <v>0</v>
      </c>
      <c r="CM53" s="98"/>
      <c r="CN53" s="98">
        <v>0</v>
      </c>
      <c r="CO53" s="199"/>
      <c r="CP53" s="100">
        <v>0</v>
      </c>
      <c r="CQ53" s="963"/>
      <c r="CR53" s="161"/>
      <c r="CS53" s="199"/>
      <c r="CT53" s="100">
        <v>0</v>
      </c>
      <c r="CU53" s="101"/>
      <c r="CV53" s="61"/>
    </row>
    <row r="54" spans="2:100" s="63" customFormat="1" ht="12.95" customHeight="1" x14ac:dyDescent="0.15">
      <c r="B54" s="1733"/>
      <c r="C54" s="1020" t="s">
        <v>121</v>
      </c>
      <c r="D54" s="172"/>
      <c r="E54" s="173"/>
      <c r="F54" s="173"/>
      <c r="G54" s="185"/>
      <c r="H54" s="108">
        <v>0</v>
      </c>
      <c r="I54" s="108"/>
      <c r="J54" s="108">
        <v>0</v>
      </c>
      <c r="K54" s="222"/>
      <c r="L54" s="173"/>
      <c r="M54" s="108">
        <v>0</v>
      </c>
      <c r="N54" s="108"/>
      <c r="O54" s="108">
        <v>0</v>
      </c>
      <c r="P54" s="185"/>
      <c r="Q54" s="232">
        <v>0</v>
      </c>
      <c r="R54" s="107"/>
      <c r="S54" s="110">
        <v>0</v>
      </c>
      <c r="T54" s="966"/>
      <c r="U54" s="173"/>
      <c r="V54" s="108">
        <v>0</v>
      </c>
      <c r="W54" s="108"/>
      <c r="X54" s="108">
        <v>0</v>
      </c>
      <c r="Y54" s="205"/>
      <c r="Z54" s="110">
        <v>0</v>
      </c>
      <c r="AA54" s="966"/>
      <c r="AB54" s="173"/>
      <c r="AC54" s="173"/>
      <c r="AD54" s="205"/>
      <c r="AE54" s="195">
        <v>0</v>
      </c>
      <c r="AF54" s="1021"/>
      <c r="AG54" s="108">
        <v>0</v>
      </c>
      <c r="AH54" s="222"/>
      <c r="AI54" s="173"/>
      <c r="AJ54" s="173"/>
      <c r="AK54" s="173"/>
      <c r="AL54" s="108">
        <v>0</v>
      </c>
      <c r="AM54" s="108"/>
      <c r="AN54" s="108">
        <v>0</v>
      </c>
      <c r="AO54" s="173"/>
      <c r="AP54" s="108">
        <v>0</v>
      </c>
      <c r="AQ54" s="108"/>
      <c r="AR54" s="108">
        <v>0</v>
      </c>
      <c r="AS54" s="967"/>
      <c r="AT54" s="1021">
        <v>0</v>
      </c>
      <c r="AU54" s="966"/>
      <c r="AV54" s="108">
        <v>0</v>
      </c>
      <c r="AW54" s="108"/>
      <c r="AX54" s="108">
        <v>0</v>
      </c>
      <c r="AY54" s="173"/>
      <c r="AZ54" s="173"/>
      <c r="BA54" s="173"/>
      <c r="BB54" s="108">
        <v>0</v>
      </c>
      <c r="BC54" s="108"/>
      <c r="BD54" s="108">
        <v>0</v>
      </c>
      <c r="BE54" s="173"/>
      <c r="BF54" s="205"/>
      <c r="BG54" s="195">
        <v>0</v>
      </c>
      <c r="BH54" s="172"/>
      <c r="BI54" s="108">
        <v>0</v>
      </c>
      <c r="BJ54" s="108"/>
      <c r="BK54" s="108">
        <v>0</v>
      </c>
      <c r="BL54" s="173"/>
      <c r="BM54" s="173"/>
      <c r="BN54" s="173"/>
      <c r="BO54" s="108">
        <v>0</v>
      </c>
      <c r="BP54" s="108"/>
      <c r="BQ54" s="108">
        <v>0</v>
      </c>
      <c r="BR54" s="108"/>
      <c r="BS54" s="108">
        <v>0</v>
      </c>
      <c r="BT54" s="185"/>
      <c r="BU54" s="232">
        <v>0</v>
      </c>
      <c r="BV54" s="172"/>
      <c r="BW54" s="108">
        <v>0</v>
      </c>
      <c r="BX54" s="108"/>
      <c r="BY54" s="108">
        <v>0</v>
      </c>
      <c r="BZ54" s="173"/>
      <c r="CA54" s="173"/>
      <c r="CB54" s="108">
        <v>0</v>
      </c>
      <c r="CC54" s="108"/>
      <c r="CD54" s="108">
        <v>0</v>
      </c>
      <c r="CE54" s="173"/>
      <c r="CF54" s="108">
        <v>0</v>
      </c>
      <c r="CG54" s="108"/>
      <c r="CH54" s="108">
        <v>0</v>
      </c>
      <c r="CI54" s="967"/>
      <c r="CJ54" s="1021">
        <v>0</v>
      </c>
      <c r="CK54" s="966"/>
      <c r="CL54" s="108">
        <v>0</v>
      </c>
      <c r="CM54" s="108"/>
      <c r="CN54" s="108">
        <v>0</v>
      </c>
      <c r="CO54" s="205"/>
      <c r="CP54" s="110">
        <v>0</v>
      </c>
      <c r="CQ54" s="966"/>
      <c r="CR54" s="173"/>
      <c r="CS54" s="205"/>
      <c r="CT54" s="110">
        <v>0</v>
      </c>
      <c r="CU54" s="111"/>
      <c r="CV54" s="61"/>
    </row>
    <row r="55" spans="2:100" s="63" customFormat="1" ht="12.95" customHeight="1" x14ac:dyDescent="0.15">
      <c r="B55" s="1731" t="s">
        <v>122</v>
      </c>
      <c r="C55" s="1017" t="s">
        <v>641</v>
      </c>
      <c r="D55" s="164">
        <v>0</v>
      </c>
      <c r="E55" s="165">
        <v>0</v>
      </c>
      <c r="F55" s="165">
        <v>0</v>
      </c>
      <c r="G55" s="181">
        <v>0</v>
      </c>
      <c r="H55" s="44">
        <v>0</v>
      </c>
      <c r="I55" s="44">
        <v>0</v>
      </c>
      <c r="J55" s="44">
        <v>0</v>
      </c>
      <c r="K55" s="218">
        <v>0</v>
      </c>
      <c r="L55" s="165">
        <v>0</v>
      </c>
      <c r="M55" s="44">
        <v>0</v>
      </c>
      <c r="N55" s="44">
        <v>0</v>
      </c>
      <c r="O55" s="44">
        <v>0</v>
      </c>
      <c r="P55" s="181">
        <v>0</v>
      </c>
      <c r="Q55" s="228">
        <v>0</v>
      </c>
      <c r="R55" s="43">
        <v>0</v>
      </c>
      <c r="S55" s="93">
        <v>0</v>
      </c>
      <c r="T55" s="321">
        <v>0</v>
      </c>
      <c r="U55" s="165">
        <v>0</v>
      </c>
      <c r="V55" s="44">
        <v>0</v>
      </c>
      <c r="W55" s="44">
        <v>0</v>
      </c>
      <c r="X55" s="44">
        <v>0</v>
      </c>
      <c r="Y55" s="201">
        <v>0</v>
      </c>
      <c r="Z55" s="93">
        <v>0</v>
      </c>
      <c r="AA55" s="321">
        <v>428.57142857142856</v>
      </c>
      <c r="AB55" s="165">
        <v>253.63636363636363</v>
      </c>
      <c r="AC55" s="165">
        <v>0</v>
      </c>
      <c r="AD55" s="201">
        <v>0</v>
      </c>
      <c r="AE55" s="191">
        <v>682.20779220779218</v>
      </c>
      <c r="AF55" s="306">
        <v>0</v>
      </c>
      <c r="AG55" s="44">
        <v>0</v>
      </c>
      <c r="AH55" s="218">
        <v>0</v>
      </c>
      <c r="AI55" s="165">
        <v>0</v>
      </c>
      <c r="AJ55" s="165">
        <v>483.74999999999989</v>
      </c>
      <c r="AK55" s="165">
        <v>0</v>
      </c>
      <c r="AL55" s="44">
        <v>483.74999999999989</v>
      </c>
      <c r="AM55" s="44">
        <v>466.5</v>
      </c>
      <c r="AN55" s="44">
        <v>466.5</v>
      </c>
      <c r="AO55" s="165">
        <v>0</v>
      </c>
      <c r="AP55" s="44">
        <v>0</v>
      </c>
      <c r="AQ55" s="44">
        <v>0</v>
      </c>
      <c r="AR55" s="44">
        <v>0</v>
      </c>
      <c r="AS55" s="977">
        <v>606.66666666666674</v>
      </c>
      <c r="AT55" s="306">
        <v>606.66666666666674</v>
      </c>
      <c r="AU55" s="321">
        <v>0</v>
      </c>
      <c r="AV55" s="44">
        <v>0</v>
      </c>
      <c r="AW55" s="44">
        <v>0</v>
      </c>
      <c r="AX55" s="44">
        <v>0</v>
      </c>
      <c r="AY55" s="165">
        <v>0</v>
      </c>
      <c r="AZ55" s="165">
        <v>858.00000000000011</v>
      </c>
      <c r="BA55" s="165">
        <v>0</v>
      </c>
      <c r="BB55" s="44">
        <v>858.00000000000011</v>
      </c>
      <c r="BC55" s="44">
        <v>433.33333333333337</v>
      </c>
      <c r="BD55" s="44">
        <v>433.33333333333337</v>
      </c>
      <c r="BE55" s="165">
        <v>0</v>
      </c>
      <c r="BF55" s="201">
        <v>1469.2857142857142</v>
      </c>
      <c r="BG55" s="191">
        <v>1469.2857142857142</v>
      </c>
      <c r="BH55" s="164">
        <v>333.33333333333326</v>
      </c>
      <c r="BI55" s="44">
        <v>333.33333333333326</v>
      </c>
      <c r="BJ55" s="44">
        <v>0</v>
      </c>
      <c r="BK55" s="44">
        <v>0</v>
      </c>
      <c r="BL55" s="165">
        <v>300</v>
      </c>
      <c r="BM55" s="165">
        <v>0</v>
      </c>
      <c r="BN55" s="165">
        <v>0</v>
      </c>
      <c r="BO55" s="44">
        <v>300</v>
      </c>
      <c r="BP55" s="44">
        <v>0</v>
      </c>
      <c r="BQ55" s="44">
        <v>0</v>
      </c>
      <c r="BR55" s="44">
        <v>0</v>
      </c>
      <c r="BS55" s="44">
        <v>0</v>
      </c>
      <c r="BT55" s="181">
        <v>0</v>
      </c>
      <c r="BU55" s="228">
        <v>0</v>
      </c>
      <c r="BV55" s="164">
        <v>0</v>
      </c>
      <c r="BW55" s="44">
        <v>0</v>
      </c>
      <c r="BX55" s="44">
        <v>0</v>
      </c>
      <c r="BY55" s="44">
        <v>0</v>
      </c>
      <c r="BZ55" s="165">
        <v>518.6440677966101</v>
      </c>
      <c r="CA55" s="165">
        <v>432.63157894736844</v>
      </c>
      <c r="CB55" s="44">
        <v>951.27564674397854</v>
      </c>
      <c r="CC55" s="44">
        <v>1215</v>
      </c>
      <c r="CD55" s="44">
        <v>1215</v>
      </c>
      <c r="CE55" s="165">
        <v>0</v>
      </c>
      <c r="CF55" s="44">
        <v>0</v>
      </c>
      <c r="CG55" s="44">
        <v>1438.5</v>
      </c>
      <c r="CH55" s="44">
        <v>1438.5</v>
      </c>
      <c r="CI55" s="977">
        <v>0</v>
      </c>
      <c r="CJ55" s="306">
        <v>0</v>
      </c>
      <c r="CK55" s="321">
        <v>0</v>
      </c>
      <c r="CL55" s="44">
        <v>0</v>
      </c>
      <c r="CM55" s="44">
        <v>0</v>
      </c>
      <c r="CN55" s="44">
        <v>0</v>
      </c>
      <c r="CO55" s="201">
        <v>0</v>
      </c>
      <c r="CP55" s="93">
        <v>0</v>
      </c>
      <c r="CQ55" s="321">
        <v>0</v>
      </c>
      <c r="CR55" s="165">
        <v>0</v>
      </c>
      <c r="CS55" s="201">
        <v>0</v>
      </c>
      <c r="CT55" s="93">
        <v>0</v>
      </c>
      <c r="CU55" s="47">
        <v>9237.8524865708168</v>
      </c>
      <c r="CV55" s="61"/>
    </row>
    <row r="56" spans="2:100" s="63" customFormat="1" ht="12.95" customHeight="1" x14ac:dyDescent="0.15">
      <c r="B56" s="1732"/>
      <c r="C56" s="1011" t="s">
        <v>123</v>
      </c>
      <c r="D56" s="166"/>
      <c r="E56" s="167"/>
      <c r="F56" s="167"/>
      <c r="G56" s="182"/>
      <c r="H56" s="77">
        <v>0</v>
      </c>
      <c r="I56" s="77"/>
      <c r="J56" s="77">
        <v>0</v>
      </c>
      <c r="K56" s="219"/>
      <c r="L56" s="167"/>
      <c r="M56" s="77">
        <v>0</v>
      </c>
      <c r="N56" s="77"/>
      <c r="O56" s="77">
        <v>0</v>
      </c>
      <c r="P56" s="182"/>
      <c r="Q56" s="229">
        <v>0</v>
      </c>
      <c r="R56" s="76"/>
      <c r="S56" s="79">
        <v>0</v>
      </c>
      <c r="T56" s="959"/>
      <c r="U56" s="167"/>
      <c r="V56" s="77">
        <v>0</v>
      </c>
      <c r="W56" s="77"/>
      <c r="X56" s="77">
        <v>0</v>
      </c>
      <c r="Y56" s="202"/>
      <c r="Z56" s="79">
        <v>0</v>
      </c>
      <c r="AA56" s="959"/>
      <c r="AB56" s="167"/>
      <c r="AC56" s="167"/>
      <c r="AD56" s="202"/>
      <c r="AE56" s="192">
        <v>0</v>
      </c>
      <c r="AF56" s="1012"/>
      <c r="AG56" s="77">
        <v>0</v>
      </c>
      <c r="AH56" s="219"/>
      <c r="AI56" s="167"/>
      <c r="AJ56" s="167"/>
      <c r="AK56" s="167"/>
      <c r="AL56" s="77">
        <v>0</v>
      </c>
      <c r="AM56" s="77"/>
      <c r="AN56" s="77">
        <v>0</v>
      </c>
      <c r="AO56" s="167"/>
      <c r="AP56" s="77">
        <v>0</v>
      </c>
      <c r="AQ56" s="77"/>
      <c r="AR56" s="77">
        <v>0</v>
      </c>
      <c r="AS56" s="960"/>
      <c r="AT56" s="1012">
        <v>0</v>
      </c>
      <c r="AU56" s="959"/>
      <c r="AV56" s="77">
        <v>0</v>
      </c>
      <c r="AW56" s="77"/>
      <c r="AX56" s="77">
        <v>0</v>
      </c>
      <c r="AY56" s="167"/>
      <c r="AZ56" s="167"/>
      <c r="BA56" s="167"/>
      <c r="BB56" s="77">
        <v>0</v>
      </c>
      <c r="BC56" s="77"/>
      <c r="BD56" s="77">
        <v>0</v>
      </c>
      <c r="BE56" s="167"/>
      <c r="BF56" s="202"/>
      <c r="BG56" s="192">
        <v>0</v>
      </c>
      <c r="BH56" s="166"/>
      <c r="BI56" s="77">
        <v>0</v>
      </c>
      <c r="BJ56" s="77"/>
      <c r="BK56" s="77">
        <v>0</v>
      </c>
      <c r="BL56" s="167"/>
      <c r="BM56" s="167"/>
      <c r="BN56" s="167"/>
      <c r="BO56" s="77">
        <v>0</v>
      </c>
      <c r="BP56" s="77"/>
      <c r="BQ56" s="77">
        <v>0</v>
      </c>
      <c r="BR56" s="77"/>
      <c r="BS56" s="77">
        <v>0</v>
      </c>
      <c r="BT56" s="182"/>
      <c r="BU56" s="229">
        <v>0</v>
      </c>
      <c r="BV56" s="166"/>
      <c r="BW56" s="77">
        <v>0</v>
      </c>
      <c r="BX56" s="77"/>
      <c r="BY56" s="77">
        <v>0</v>
      </c>
      <c r="BZ56" s="167"/>
      <c r="CA56" s="167"/>
      <c r="CB56" s="77">
        <v>0</v>
      </c>
      <c r="CC56" s="77"/>
      <c r="CD56" s="77">
        <v>0</v>
      </c>
      <c r="CE56" s="167"/>
      <c r="CF56" s="77">
        <v>0</v>
      </c>
      <c r="CG56" s="77"/>
      <c r="CH56" s="77">
        <v>0</v>
      </c>
      <c r="CI56" s="960"/>
      <c r="CJ56" s="1012">
        <v>0</v>
      </c>
      <c r="CK56" s="959"/>
      <c r="CL56" s="77">
        <v>0</v>
      </c>
      <c r="CM56" s="77"/>
      <c r="CN56" s="77">
        <v>0</v>
      </c>
      <c r="CO56" s="202"/>
      <c r="CP56" s="79">
        <v>0</v>
      </c>
      <c r="CQ56" s="959"/>
      <c r="CR56" s="167"/>
      <c r="CS56" s="202"/>
      <c r="CT56" s="79">
        <v>0</v>
      </c>
      <c r="CU56" s="80"/>
      <c r="CV56" s="61"/>
    </row>
    <row r="57" spans="2:100" s="63" customFormat="1" ht="12.95" customHeight="1" x14ac:dyDescent="0.15">
      <c r="B57" s="1732"/>
      <c r="C57" s="1013" t="s">
        <v>124</v>
      </c>
      <c r="D57" s="160"/>
      <c r="E57" s="161"/>
      <c r="F57" s="161"/>
      <c r="G57" s="179"/>
      <c r="H57" s="98">
        <v>0</v>
      </c>
      <c r="I57" s="98"/>
      <c r="J57" s="98">
        <v>0</v>
      </c>
      <c r="K57" s="216"/>
      <c r="L57" s="161"/>
      <c r="M57" s="98">
        <v>0</v>
      </c>
      <c r="N57" s="98"/>
      <c r="O57" s="98">
        <v>0</v>
      </c>
      <c r="P57" s="179"/>
      <c r="Q57" s="226">
        <v>0</v>
      </c>
      <c r="R57" s="97"/>
      <c r="S57" s="100">
        <v>0</v>
      </c>
      <c r="T57" s="963"/>
      <c r="U57" s="161"/>
      <c r="V57" s="98">
        <v>0</v>
      </c>
      <c r="W57" s="98"/>
      <c r="X57" s="98">
        <v>0</v>
      </c>
      <c r="Y57" s="199"/>
      <c r="Z57" s="100">
        <v>0</v>
      </c>
      <c r="AA57" s="963"/>
      <c r="AB57" s="161"/>
      <c r="AC57" s="161"/>
      <c r="AD57" s="199"/>
      <c r="AE57" s="189">
        <v>0</v>
      </c>
      <c r="AF57" s="1014"/>
      <c r="AG57" s="98">
        <v>0</v>
      </c>
      <c r="AH57" s="216"/>
      <c r="AI57" s="161"/>
      <c r="AJ57" s="161"/>
      <c r="AK57" s="161"/>
      <c r="AL57" s="98">
        <v>0</v>
      </c>
      <c r="AM57" s="98"/>
      <c r="AN57" s="98">
        <v>0</v>
      </c>
      <c r="AO57" s="161"/>
      <c r="AP57" s="98">
        <v>0</v>
      </c>
      <c r="AQ57" s="98"/>
      <c r="AR57" s="98">
        <v>0</v>
      </c>
      <c r="AS57" s="964"/>
      <c r="AT57" s="1014">
        <v>0</v>
      </c>
      <c r="AU57" s="963"/>
      <c r="AV57" s="98">
        <v>0</v>
      </c>
      <c r="AW57" s="98"/>
      <c r="AX57" s="98">
        <v>0</v>
      </c>
      <c r="AY57" s="161"/>
      <c r="AZ57" s="161"/>
      <c r="BA57" s="161"/>
      <c r="BB57" s="98">
        <v>0</v>
      </c>
      <c r="BC57" s="98"/>
      <c r="BD57" s="98">
        <v>0</v>
      </c>
      <c r="BE57" s="161"/>
      <c r="BF57" s="199"/>
      <c r="BG57" s="189">
        <v>0</v>
      </c>
      <c r="BH57" s="160"/>
      <c r="BI57" s="98">
        <v>0</v>
      </c>
      <c r="BJ57" s="98"/>
      <c r="BK57" s="98">
        <v>0</v>
      </c>
      <c r="BL57" s="161"/>
      <c r="BM57" s="161"/>
      <c r="BN57" s="161"/>
      <c r="BO57" s="98">
        <v>0</v>
      </c>
      <c r="BP57" s="98"/>
      <c r="BQ57" s="98">
        <v>0</v>
      </c>
      <c r="BR57" s="98"/>
      <c r="BS57" s="98">
        <v>0</v>
      </c>
      <c r="BT57" s="179"/>
      <c r="BU57" s="226">
        <v>0</v>
      </c>
      <c r="BV57" s="160"/>
      <c r="BW57" s="98">
        <v>0</v>
      </c>
      <c r="BX57" s="98"/>
      <c r="BY57" s="98">
        <v>0</v>
      </c>
      <c r="BZ57" s="161"/>
      <c r="CA57" s="161"/>
      <c r="CB57" s="98">
        <v>0</v>
      </c>
      <c r="CC57" s="98"/>
      <c r="CD57" s="98">
        <v>0</v>
      </c>
      <c r="CE57" s="161"/>
      <c r="CF57" s="98">
        <v>0</v>
      </c>
      <c r="CG57" s="98"/>
      <c r="CH57" s="98">
        <v>0</v>
      </c>
      <c r="CI57" s="964"/>
      <c r="CJ57" s="1014">
        <v>0</v>
      </c>
      <c r="CK57" s="963"/>
      <c r="CL57" s="98">
        <v>0</v>
      </c>
      <c r="CM57" s="98"/>
      <c r="CN57" s="98">
        <v>0</v>
      </c>
      <c r="CO57" s="199"/>
      <c r="CP57" s="100">
        <v>0</v>
      </c>
      <c r="CQ57" s="963"/>
      <c r="CR57" s="161"/>
      <c r="CS57" s="199"/>
      <c r="CT57" s="100">
        <v>0</v>
      </c>
      <c r="CU57" s="101"/>
      <c r="CV57" s="61"/>
    </row>
    <row r="58" spans="2:100" s="63" customFormat="1" ht="12.95" customHeight="1" x14ac:dyDescent="0.15">
      <c r="B58" s="1732"/>
      <c r="C58" s="1013" t="s">
        <v>125</v>
      </c>
      <c r="D58" s="160"/>
      <c r="E58" s="161"/>
      <c r="F58" s="161"/>
      <c r="G58" s="179"/>
      <c r="H58" s="98">
        <v>0</v>
      </c>
      <c r="I58" s="98"/>
      <c r="J58" s="98">
        <v>0</v>
      </c>
      <c r="K58" s="216"/>
      <c r="L58" s="161"/>
      <c r="M58" s="98">
        <v>0</v>
      </c>
      <c r="N58" s="98"/>
      <c r="O58" s="98">
        <v>0</v>
      </c>
      <c r="P58" s="179"/>
      <c r="Q58" s="226">
        <v>0</v>
      </c>
      <c r="R58" s="97"/>
      <c r="S58" s="100">
        <v>0</v>
      </c>
      <c r="T58" s="963"/>
      <c r="U58" s="161"/>
      <c r="V58" s="98">
        <v>0</v>
      </c>
      <c r="W58" s="98"/>
      <c r="X58" s="98">
        <v>0</v>
      </c>
      <c r="Y58" s="199"/>
      <c r="Z58" s="100">
        <v>0</v>
      </c>
      <c r="AA58" s="963"/>
      <c r="AB58" s="161"/>
      <c r="AC58" s="161"/>
      <c r="AD58" s="199"/>
      <c r="AE58" s="189">
        <v>0</v>
      </c>
      <c r="AF58" s="1014"/>
      <c r="AG58" s="98">
        <v>0</v>
      </c>
      <c r="AH58" s="216"/>
      <c r="AI58" s="161"/>
      <c r="AJ58" s="161"/>
      <c r="AK58" s="161"/>
      <c r="AL58" s="98">
        <v>0</v>
      </c>
      <c r="AM58" s="98"/>
      <c r="AN58" s="98">
        <v>0</v>
      </c>
      <c r="AO58" s="161"/>
      <c r="AP58" s="98">
        <v>0</v>
      </c>
      <c r="AQ58" s="98"/>
      <c r="AR58" s="98">
        <v>0</v>
      </c>
      <c r="AS58" s="964"/>
      <c r="AT58" s="1014">
        <v>0</v>
      </c>
      <c r="AU58" s="963"/>
      <c r="AV58" s="98">
        <v>0</v>
      </c>
      <c r="AW58" s="98"/>
      <c r="AX58" s="98">
        <v>0</v>
      </c>
      <c r="AY58" s="161"/>
      <c r="AZ58" s="161"/>
      <c r="BA58" s="161"/>
      <c r="BB58" s="98">
        <v>0</v>
      </c>
      <c r="BC58" s="98"/>
      <c r="BD58" s="98">
        <v>0</v>
      </c>
      <c r="BE58" s="161"/>
      <c r="BF58" s="199"/>
      <c r="BG58" s="189">
        <v>0</v>
      </c>
      <c r="BH58" s="160"/>
      <c r="BI58" s="98">
        <v>0</v>
      </c>
      <c r="BJ58" s="98"/>
      <c r="BK58" s="98">
        <v>0</v>
      </c>
      <c r="BL58" s="161"/>
      <c r="BM58" s="161"/>
      <c r="BN58" s="161"/>
      <c r="BO58" s="98">
        <v>0</v>
      </c>
      <c r="BP58" s="98"/>
      <c r="BQ58" s="98">
        <v>0</v>
      </c>
      <c r="BR58" s="98"/>
      <c r="BS58" s="98">
        <v>0</v>
      </c>
      <c r="BT58" s="179"/>
      <c r="BU58" s="226">
        <v>0</v>
      </c>
      <c r="BV58" s="160"/>
      <c r="BW58" s="98">
        <v>0</v>
      </c>
      <c r="BX58" s="98"/>
      <c r="BY58" s="98">
        <v>0</v>
      </c>
      <c r="BZ58" s="161">
        <v>259.32203389830505</v>
      </c>
      <c r="CA58" s="161"/>
      <c r="CB58" s="98">
        <v>259.32203389830505</v>
      </c>
      <c r="CC58" s="98"/>
      <c r="CD58" s="98">
        <v>0</v>
      </c>
      <c r="CE58" s="161"/>
      <c r="CF58" s="98">
        <v>0</v>
      </c>
      <c r="CG58" s="98"/>
      <c r="CH58" s="98">
        <v>0</v>
      </c>
      <c r="CI58" s="964"/>
      <c r="CJ58" s="1014">
        <v>0</v>
      </c>
      <c r="CK58" s="963"/>
      <c r="CL58" s="98">
        <v>0</v>
      </c>
      <c r="CM58" s="98"/>
      <c r="CN58" s="98">
        <v>0</v>
      </c>
      <c r="CO58" s="199"/>
      <c r="CP58" s="100">
        <v>0</v>
      </c>
      <c r="CQ58" s="963"/>
      <c r="CR58" s="161"/>
      <c r="CS58" s="199"/>
      <c r="CT58" s="100">
        <v>0</v>
      </c>
      <c r="CU58" s="101">
        <v>259.32203389830505</v>
      </c>
      <c r="CV58" s="61"/>
    </row>
    <row r="59" spans="2:100" s="63" customFormat="1" ht="12.95" customHeight="1" x14ac:dyDescent="0.15">
      <c r="B59" s="1732"/>
      <c r="C59" s="1013" t="s">
        <v>126</v>
      </c>
      <c r="D59" s="160"/>
      <c r="E59" s="161"/>
      <c r="F59" s="161"/>
      <c r="G59" s="179"/>
      <c r="H59" s="98">
        <v>0</v>
      </c>
      <c r="I59" s="98"/>
      <c r="J59" s="98">
        <v>0</v>
      </c>
      <c r="K59" s="216"/>
      <c r="L59" s="161"/>
      <c r="M59" s="98">
        <v>0</v>
      </c>
      <c r="N59" s="98"/>
      <c r="O59" s="98">
        <v>0</v>
      </c>
      <c r="P59" s="179"/>
      <c r="Q59" s="226">
        <v>0</v>
      </c>
      <c r="R59" s="97"/>
      <c r="S59" s="100">
        <v>0</v>
      </c>
      <c r="T59" s="963"/>
      <c r="U59" s="161"/>
      <c r="V59" s="98">
        <v>0</v>
      </c>
      <c r="W59" s="98"/>
      <c r="X59" s="98">
        <v>0</v>
      </c>
      <c r="Y59" s="199"/>
      <c r="Z59" s="100">
        <v>0</v>
      </c>
      <c r="AA59" s="963"/>
      <c r="AB59" s="161"/>
      <c r="AC59" s="161"/>
      <c r="AD59" s="199"/>
      <c r="AE59" s="189">
        <v>0</v>
      </c>
      <c r="AF59" s="1014"/>
      <c r="AG59" s="98">
        <v>0</v>
      </c>
      <c r="AH59" s="216"/>
      <c r="AI59" s="161"/>
      <c r="AJ59" s="161"/>
      <c r="AK59" s="161"/>
      <c r="AL59" s="98">
        <v>0</v>
      </c>
      <c r="AM59" s="98"/>
      <c r="AN59" s="98">
        <v>0</v>
      </c>
      <c r="AO59" s="161"/>
      <c r="AP59" s="98">
        <v>0</v>
      </c>
      <c r="AQ59" s="98"/>
      <c r="AR59" s="98">
        <v>0</v>
      </c>
      <c r="AS59" s="964"/>
      <c r="AT59" s="1014">
        <v>0</v>
      </c>
      <c r="AU59" s="963"/>
      <c r="AV59" s="98">
        <v>0</v>
      </c>
      <c r="AW59" s="98"/>
      <c r="AX59" s="98">
        <v>0</v>
      </c>
      <c r="AY59" s="161"/>
      <c r="AZ59" s="161"/>
      <c r="BA59" s="161"/>
      <c r="BB59" s="98">
        <v>0</v>
      </c>
      <c r="BC59" s="98"/>
      <c r="BD59" s="98">
        <v>0</v>
      </c>
      <c r="BE59" s="161"/>
      <c r="BF59" s="199"/>
      <c r="BG59" s="189">
        <v>0</v>
      </c>
      <c r="BH59" s="160">
        <v>333.33333333333326</v>
      </c>
      <c r="BI59" s="98">
        <v>333.33333333333326</v>
      </c>
      <c r="BJ59" s="98"/>
      <c r="BK59" s="98">
        <v>0</v>
      </c>
      <c r="BL59" s="161"/>
      <c r="BM59" s="161"/>
      <c r="BN59" s="161"/>
      <c r="BO59" s="98">
        <v>0</v>
      </c>
      <c r="BP59" s="98"/>
      <c r="BQ59" s="98">
        <v>0</v>
      </c>
      <c r="BR59" s="98"/>
      <c r="BS59" s="98">
        <v>0</v>
      </c>
      <c r="BT59" s="179"/>
      <c r="BU59" s="226">
        <v>0</v>
      </c>
      <c r="BV59" s="160"/>
      <c r="BW59" s="98">
        <v>0</v>
      </c>
      <c r="BX59" s="98"/>
      <c r="BY59" s="98">
        <v>0</v>
      </c>
      <c r="BZ59" s="161"/>
      <c r="CA59" s="161"/>
      <c r="CB59" s="98">
        <v>0</v>
      </c>
      <c r="CC59" s="98"/>
      <c r="CD59" s="98">
        <v>0</v>
      </c>
      <c r="CE59" s="161"/>
      <c r="CF59" s="98">
        <v>0</v>
      </c>
      <c r="CG59" s="98"/>
      <c r="CH59" s="98">
        <v>0</v>
      </c>
      <c r="CI59" s="964"/>
      <c r="CJ59" s="1014">
        <v>0</v>
      </c>
      <c r="CK59" s="963"/>
      <c r="CL59" s="98">
        <v>0</v>
      </c>
      <c r="CM59" s="98"/>
      <c r="CN59" s="98">
        <v>0</v>
      </c>
      <c r="CO59" s="199"/>
      <c r="CP59" s="100">
        <v>0</v>
      </c>
      <c r="CQ59" s="963"/>
      <c r="CR59" s="161"/>
      <c r="CS59" s="199"/>
      <c r="CT59" s="100">
        <v>0</v>
      </c>
      <c r="CU59" s="101">
        <v>333.33333333333326</v>
      </c>
      <c r="CV59" s="61"/>
    </row>
    <row r="60" spans="2:100" s="63" customFormat="1" ht="12.95" customHeight="1" x14ac:dyDescent="0.15">
      <c r="B60" s="1732"/>
      <c r="C60" s="1013" t="s">
        <v>642</v>
      </c>
      <c r="D60" s="160"/>
      <c r="E60" s="161"/>
      <c r="F60" s="161"/>
      <c r="G60" s="179"/>
      <c r="H60" s="98">
        <v>0</v>
      </c>
      <c r="I60" s="98"/>
      <c r="J60" s="98">
        <v>0</v>
      </c>
      <c r="K60" s="216"/>
      <c r="L60" s="161"/>
      <c r="M60" s="98">
        <v>0</v>
      </c>
      <c r="N60" s="98"/>
      <c r="O60" s="98">
        <v>0</v>
      </c>
      <c r="P60" s="179"/>
      <c r="Q60" s="226">
        <v>0</v>
      </c>
      <c r="R60" s="97"/>
      <c r="S60" s="100">
        <v>0</v>
      </c>
      <c r="T60" s="963"/>
      <c r="U60" s="161"/>
      <c r="V60" s="98">
        <v>0</v>
      </c>
      <c r="W60" s="98"/>
      <c r="X60" s="98">
        <v>0</v>
      </c>
      <c r="Y60" s="199"/>
      <c r="Z60" s="100">
        <v>0</v>
      </c>
      <c r="AA60" s="963"/>
      <c r="AB60" s="161"/>
      <c r="AC60" s="161"/>
      <c r="AD60" s="199"/>
      <c r="AE60" s="189">
        <v>0</v>
      </c>
      <c r="AF60" s="1014"/>
      <c r="AG60" s="98">
        <v>0</v>
      </c>
      <c r="AH60" s="216"/>
      <c r="AI60" s="161"/>
      <c r="AJ60" s="161"/>
      <c r="AK60" s="161"/>
      <c r="AL60" s="98">
        <v>0</v>
      </c>
      <c r="AM60" s="98"/>
      <c r="AN60" s="98">
        <v>0</v>
      </c>
      <c r="AO60" s="161"/>
      <c r="AP60" s="98">
        <v>0</v>
      </c>
      <c r="AQ60" s="98"/>
      <c r="AR60" s="98">
        <v>0</v>
      </c>
      <c r="AS60" s="964"/>
      <c r="AT60" s="1014">
        <v>0</v>
      </c>
      <c r="AU60" s="963"/>
      <c r="AV60" s="98">
        <v>0</v>
      </c>
      <c r="AW60" s="98"/>
      <c r="AX60" s="98">
        <v>0</v>
      </c>
      <c r="AY60" s="161"/>
      <c r="AZ60" s="161"/>
      <c r="BA60" s="161"/>
      <c r="BB60" s="98">
        <v>0</v>
      </c>
      <c r="BC60" s="98"/>
      <c r="BD60" s="98">
        <v>0</v>
      </c>
      <c r="BE60" s="161"/>
      <c r="BF60" s="199"/>
      <c r="BG60" s="189">
        <v>0</v>
      </c>
      <c r="BH60" s="160"/>
      <c r="BI60" s="98">
        <v>0</v>
      </c>
      <c r="BJ60" s="98"/>
      <c r="BK60" s="98">
        <v>0</v>
      </c>
      <c r="BL60" s="161"/>
      <c r="BM60" s="161"/>
      <c r="BN60" s="161"/>
      <c r="BO60" s="98">
        <v>0</v>
      </c>
      <c r="BP60" s="98"/>
      <c r="BQ60" s="98">
        <v>0</v>
      </c>
      <c r="BR60" s="98"/>
      <c r="BS60" s="98">
        <v>0</v>
      </c>
      <c r="BT60" s="179"/>
      <c r="BU60" s="226">
        <v>0</v>
      </c>
      <c r="BV60" s="160"/>
      <c r="BW60" s="98">
        <v>0</v>
      </c>
      <c r="BX60" s="98"/>
      <c r="BY60" s="98">
        <v>0</v>
      </c>
      <c r="BZ60" s="161"/>
      <c r="CA60" s="161"/>
      <c r="CB60" s="98">
        <v>0</v>
      </c>
      <c r="CC60" s="98"/>
      <c r="CD60" s="98">
        <v>0</v>
      </c>
      <c r="CE60" s="161"/>
      <c r="CF60" s="98">
        <v>0</v>
      </c>
      <c r="CG60" s="98"/>
      <c r="CH60" s="98">
        <v>0</v>
      </c>
      <c r="CI60" s="964"/>
      <c r="CJ60" s="1014">
        <v>0</v>
      </c>
      <c r="CK60" s="963"/>
      <c r="CL60" s="98">
        <v>0</v>
      </c>
      <c r="CM60" s="98"/>
      <c r="CN60" s="98">
        <v>0</v>
      </c>
      <c r="CO60" s="199"/>
      <c r="CP60" s="100">
        <v>0</v>
      </c>
      <c r="CQ60" s="963"/>
      <c r="CR60" s="161"/>
      <c r="CS60" s="199"/>
      <c r="CT60" s="100">
        <v>0</v>
      </c>
      <c r="CU60" s="101"/>
      <c r="CV60" s="61"/>
    </row>
    <row r="61" spans="2:100" s="63" customFormat="1" ht="12.95" customHeight="1" x14ac:dyDescent="0.15">
      <c r="B61" s="1732"/>
      <c r="C61" s="1013" t="s">
        <v>127</v>
      </c>
      <c r="D61" s="160"/>
      <c r="E61" s="161"/>
      <c r="F61" s="161"/>
      <c r="G61" s="179"/>
      <c r="H61" s="98">
        <v>0</v>
      </c>
      <c r="I61" s="98"/>
      <c r="J61" s="98">
        <v>0</v>
      </c>
      <c r="K61" s="216"/>
      <c r="L61" s="161"/>
      <c r="M61" s="98">
        <v>0</v>
      </c>
      <c r="N61" s="98"/>
      <c r="O61" s="98">
        <v>0</v>
      </c>
      <c r="P61" s="179"/>
      <c r="Q61" s="226">
        <v>0</v>
      </c>
      <c r="R61" s="97"/>
      <c r="S61" s="100">
        <v>0</v>
      </c>
      <c r="T61" s="963"/>
      <c r="U61" s="161"/>
      <c r="V61" s="98">
        <v>0</v>
      </c>
      <c r="W61" s="98"/>
      <c r="X61" s="98">
        <v>0</v>
      </c>
      <c r="Y61" s="199"/>
      <c r="Z61" s="100">
        <v>0</v>
      </c>
      <c r="AA61" s="963"/>
      <c r="AB61" s="161"/>
      <c r="AC61" s="161"/>
      <c r="AD61" s="199"/>
      <c r="AE61" s="189">
        <v>0</v>
      </c>
      <c r="AF61" s="1014"/>
      <c r="AG61" s="98">
        <v>0</v>
      </c>
      <c r="AH61" s="216"/>
      <c r="AI61" s="161"/>
      <c r="AJ61" s="161"/>
      <c r="AK61" s="161"/>
      <c r="AL61" s="98">
        <v>0</v>
      </c>
      <c r="AM61" s="98"/>
      <c r="AN61" s="98">
        <v>0</v>
      </c>
      <c r="AO61" s="161"/>
      <c r="AP61" s="98">
        <v>0</v>
      </c>
      <c r="AQ61" s="98"/>
      <c r="AR61" s="98">
        <v>0</v>
      </c>
      <c r="AS61" s="964"/>
      <c r="AT61" s="1014">
        <v>0</v>
      </c>
      <c r="AU61" s="963"/>
      <c r="AV61" s="98">
        <v>0</v>
      </c>
      <c r="AW61" s="98"/>
      <c r="AX61" s="98">
        <v>0</v>
      </c>
      <c r="AY61" s="161"/>
      <c r="AZ61" s="161"/>
      <c r="BA61" s="161"/>
      <c r="BB61" s="98">
        <v>0</v>
      </c>
      <c r="BC61" s="98"/>
      <c r="BD61" s="98">
        <v>0</v>
      </c>
      <c r="BE61" s="161"/>
      <c r="BF61" s="199"/>
      <c r="BG61" s="189">
        <v>0</v>
      </c>
      <c r="BH61" s="160"/>
      <c r="BI61" s="98">
        <v>0</v>
      </c>
      <c r="BJ61" s="98"/>
      <c r="BK61" s="98">
        <v>0</v>
      </c>
      <c r="BL61" s="161"/>
      <c r="BM61" s="161"/>
      <c r="BN61" s="161"/>
      <c r="BO61" s="98">
        <v>0</v>
      </c>
      <c r="BP61" s="98"/>
      <c r="BQ61" s="98">
        <v>0</v>
      </c>
      <c r="BR61" s="98"/>
      <c r="BS61" s="98">
        <v>0</v>
      </c>
      <c r="BT61" s="179"/>
      <c r="BU61" s="226">
        <v>0</v>
      </c>
      <c r="BV61" s="160"/>
      <c r="BW61" s="98">
        <v>0</v>
      </c>
      <c r="BX61" s="98"/>
      <c r="BY61" s="98">
        <v>0</v>
      </c>
      <c r="BZ61" s="161"/>
      <c r="CA61" s="161"/>
      <c r="CB61" s="98">
        <v>0</v>
      </c>
      <c r="CC61" s="98"/>
      <c r="CD61" s="98">
        <v>0</v>
      </c>
      <c r="CE61" s="161"/>
      <c r="CF61" s="98">
        <v>0</v>
      </c>
      <c r="CG61" s="98"/>
      <c r="CH61" s="98">
        <v>0</v>
      </c>
      <c r="CI61" s="964"/>
      <c r="CJ61" s="1014">
        <v>0</v>
      </c>
      <c r="CK61" s="963"/>
      <c r="CL61" s="98">
        <v>0</v>
      </c>
      <c r="CM61" s="98"/>
      <c r="CN61" s="98">
        <v>0</v>
      </c>
      <c r="CO61" s="199"/>
      <c r="CP61" s="100">
        <v>0</v>
      </c>
      <c r="CQ61" s="963"/>
      <c r="CR61" s="161"/>
      <c r="CS61" s="199"/>
      <c r="CT61" s="100">
        <v>0</v>
      </c>
      <c r="CU61" s="101"/>
      <c r="CV61" s="61"/>
    </row>
    <row r="62" spans="2:100" s="63" customFormat="1" ht="12.95" customHeight="1" x14ac:dyDescent="0.15">
      <c r="B62" s="1732"/>
      <c r="C62" s="1013" t="s">
        <v>643</v>
      </c>
      <c r="D62" s="160"/>
      <c r="E62" s="161"/>
      <c r="F62" s="161"/>
      <c r="G62" s="179"/>
      <c r="H62" s="98">
        <v>0</v>
      </c>
      <c r="I62" s="98"/>
      <c r="J62" s="98">
        <v>0</v>
      </c>
      <c r="K62" s="216"/>
      <c r="L62" s="161"/>
      <c r="M62" s="98">
        <v>0</v>
      </c>
      <c r="N62" s="98"/>
      <c r="O62" s="98">
        <v>0</v>
      </c>
      <c r="P62" s="179"/>
      <c r="Q62" s="226">
        <v>0</v>
      </c>
      <c r="R62" s="97"/>
      <c r="S62" s="100">
        <v>0</v>
      </c>
      <c r="T62" s="963"/>
      <c r="U62" s="161"/>
      <c r="V62" s="98">
        <v>0</v>
      </c>
      <c r="W62" s="98"/>
      <c r="X62" s="98">
        <v>0</v>
      </c>
      <c r="Y62" s="199"/>
      <c r="Z62" s="100">
        <v>0</v>
      </c>
      <c r="AA62" s="963"/>
      <c r="AB62" s="161"/>
      <c r="AC62" s="161"/>
      <c r="AD62" s="199"/>
      <c r="AE62" s="189">
        <v>0</v>
      </c>
      <c r="AF62" s="1014"/>
      <c r="AG62" s="98">
        <v>0</v>
      </c>
      <c r="AH62" s="216"/>
      <c r="AI62" s="161"/>
      <c r="AJ62" s="161"/>
      <c r="AK62" s="161"/>
      <c r="AL62" s="98">
        <v>0</v>
      </c>
      <c r="AM62" s="98"/>
      <c r="AN62" s="98">
        <v>0</v>
      </c>
      <c r="AO62" s="161"/>
      <c r="AP62" s="98">
        <v>0</v>
      </c>
      <c r="AQ62" s="98"/>
      <c r="AR62" s="98">
        <v>0</v>
      </c>
      <c r="AS62" s="964"/>
      <c r="AT62" s="1014">
        <v>0</v>
      </c>
      <c r="AU62" s="963"/>
      <c r="AV62" s="98">
        <v>0</v>
      </c>
      <c r="AW62" s="98"/>
      <c r="AX62" s="98">
        <v>0</v>
      </c>
      <c r="AY62" s="161"/>
      <c r="AZ62" s="161"/>
      <c r="BA62" s="161"/>
      <c r="BB62" s="98">
        <v>0</v>
      </c>
      <c r="BC62" s="98"/>
      <c r="BD62" s="98">
        <v>0</v>
      </c>
      <c r="BE62" s="161"/>
      <c r="BF62" s="199"/>
      <c r="BG62" s="189">
        <v>0</v>
      </c>
      <c r="BH62" s="160"/>
      <c r="BI62" s="98">
        <v>0</v>
      </c>
      <c r="BJ62" s="98"/>
      <c r="BK62" s="98">
        <v>0</v>
      </c>
      <c r="BL62" s="161"/>
      <c r="BM62" s="161"/>
      <c r="BN62" s="161"/>
      <c r="BO62" s="98">
        <v>0</v>
      </c>
      <c r="BP62" s="98"/>
      <c r="BQ62" s="98">
        <v>0</v>
      </c>
      <c r="BR62" s="98"/>
      <c r="BS62" s="98">
        <v>0</v>
      </c>
      <c r="BT62" s="179"/>
      <c r="BU62" s="226">
        <v>0</v>
      </c>
      <c r="BV62" s="160"/>
      <c r="BW62" s="98">
        <v>0</v>
      </c>
      <c r="BX62" s="98"/>
      <c r="BY62" s="98">
        <v>0</v>
      </c>
      <c r="BZ62" s="161"/>
      <c r="CA62" s="161"/>
      <c r="CB62" s="98">
        <v>0</v>
      </c>
      <c r="CC62" s="98"/>
      <c r="CD62" s="98">
        <v>0</v>
      </c>
      <c r="CE62" s="161"/>
      <c r="CF62" s="98">
        <v>0</v>
      </c>
      <c r="CG62" s="98"/>
      <c r="CH62" s="98">
        <v>0</v>
      </c>
      <c r="CI62" s="964"/>
      <c r="CJ62" s="1014">
        <v>0</v>
      </c>
      <c r="CK62" s="963"/>
      <c r="CL62" s="98">
        <v>0</v>
      </c>
      <c r="CM62" s="98"/>
      <c r="CN62" s="98">
        <v>0</v>
      </c>
      <c r="CO62" s="199"/>
      <c r="CP62" s="100">
        <v>0</v>
      </c>
      <c r="CQ62" s="963"/>
      <c r="CR62" s="161"/>
      <c r="CS62" s="199"/>
      <c r="CT62" s="100">
        <v>0</v>
      </c>
      <c r="CU62" s="101"/>
      <c r="CV62" s="61"/>
    </row>
    <row r="63" spans="2:100" s="63" customFormat="1" ht="12.95" customHeight="1" x14ac:dyDescent="0.15">
      <c r="B63" s="1732"/>
      <c r="C63" s="1013" t="s">
        <v>644</v>
      </c>
      <c r="D63" s="160"/>
      <c r="E63" s="161"/>
      <c r="F63" s="161"/>
      <c r="G63" s="179"/>
      <c r="H63" s="98">
        <v>0</v>
      </c>
      <c r="I63" s="98"/>
      <c r="J63" s="98">
        <v>0</v>
      </c>
      <c r="K63" s="216"/>
      <c r="L63" s="161"/>
      <c r="M63" s="98">
        <v>0</v>
      </c>
      <c r="N63" s="98"/>
      <c r="O63" s="98">
        <v>0</v>
      </c>
      <c r="P63" s="179"/>
      <c r="Q63" s="226">
        <v>0</v>
      </c>
      <c r="R63" s="97"/>
      <c r="S63" s="100">
        <v>0</v>
      </c>
      <c r="T63" s="963"/>
      <c r="U63" s="161"/>
      <c r="V63" s="98">
        <v>0</v>
      </c>
      <c r="W63" s="98"/>
      <c r="X63" s="98">
        <v>0</v>
      </c>
      <c r="Y63" s="199"/>
      <c r="Z63" s="100">
        <v>0</v>
      </c>
      <c r="AA63" s="963"/>
      <c r="AB63" s="161"/>
      <c r="AC63" s="161"/>
      <c r="AD63" s="199"/>
      <c r="AE63" s="189">
        <v>0</v>
      </c>
      <c r="AF63" s="1014"/>
      <c r="AG63" s="98">
        <v>0</v>
      </c>
      <c r="AH63" s="216"/>
      <c r="AI63" s="161"/>
      <c r="AJ63" s="161"/>
      <c r="AK63" s="161"/>
      <c r="AL63" s="98">
        <v>0</v>
      </c>
      <c r="AM63" s="98"/>
      <c r="AN63" s="98">
        <v>0</v>
      </c>
      <c r="AO63" s="161"/>
      <c r="AP63" s="98">
        <v>0</v>
      </c>
      <c r="AQ63" s="98"/>
      <c r="AR63" s="98">
        <v>0</v>
      </c>
      <c r="AS63" s="964"/>
      <c r="AT63" s="1014">
        <v>0</v>
      </c>
      <c r="AU63" s="963"/>
      <c r="AV63" s="98">
        <v>0</v>
      </c>
      <c r="AW63" s="98"/>
      <c r="AX63" s="98">
        <v>0</v>
      </c>
      <c r="AY63" s="161"/>
      <c r="AZ63" s="161"/>
      <c r="BA63" s="161"/>
      <c r="BB63" s="98">
        <v>0</v>
      </c>
      <c r="BC63" s="98"/>
      <c r="BD63" s="98">
        <v>0</v>
      </c>
      <c r="BE63" s="161"/>
      <c r="BF63" s="199"/>
      <c r="BG63" s="189">
        <v>0</v>
      </c>
      <c r="BH63" s="160"/>
      <c r="BI63" s="98">
        <v>0</v>
      </c>
      <c r="BJ63" s="98"/>
      <c r="BK63" s="98">
        <v>0</v>
      </c>
      <c r="BL63" s="161"/>
      <c r="BM63" s="161"/>
      <c r="BN63" s="161"/>
      <c r="BO63" s="98">
        <v>0</v>
      </c>
      <c r="BP63" s="98"/>
      <c r="BQ63" s="98">
        <v>0</v>
      </c>
      <c r="BR63" s="98"/>
      <c r="BS63" s="98">
        <v>0</v>
      </c>
      <c r="BT63" s="179"/>
      <c r="BU63" s="226">
        <v>0</v>
      </c>
      <c r="BV63" s="160"/>
      <c r="BW63" s="98">
        <v>0</v>
      </c>
      <c r="BX63" s="98"/>
      <c r="BY63" s="98">
        <v>0</v>
      </c>
      <c r="BZ63" s="161"/>
      <c r="CA63" s="161"/>
      <c r="CB63" s="98">
        <v>0</v>
      </c>
      <c r="CC63" s="98"/>
      <c r="CD63" s="98">
        <v>0</v>
      </c>
      <c r="CE63" s="161"/>
      <c r="CF63" s="98">
        <v>0</v>
      </c>
      <c r="CG63" s="98"/>
      <c r="CH63" s="98">
        <v>0</v>
      </c>
      <c r="CI63" s="964"/>
      <c r="CJ63" s="1014">
        <v>0</v>
      </c>
      <c r="CK63" s="963"/>
      <c r="CL63" s="98">
        <v>0</v>
      </c>
      <c r="CM63" s="98"/>
      <c r="CN63" s="98">
        <v>0</v>
      </c>
      <c r="CO63" s="199"/>
      <c r="CP63" s="100">
        <v>0</v>
      </c>
      <c r="CQ63" s="963"/>
      <c r="CR63" s="161"/>
      <c r="CS63" s="199"/>
      <c r="CT63" s="100">
        <v>0</v>
      </c>
      <c r="CU63" s="101"/>
      <c r="CV63" s="61"/>
    </row>
    <row r="64" spans="2:100" s="63" customFormat="1" ht="12.95" customHeight="1" x14ac:dyDescent="0.15">
      <c r="B64" s="1732"/>
      <c r="C64" s="1013" t="s">
        <v>128</v>
      </c>
      <c r="D64" s="160"/>
      <c r="E64" s="161"/>
      <c r="F64" s="161"/>
      <c r="G64" s="179"/>
      <c r="H64" s="98">
        <v>0</v>
      </c>
      <c r="I64" s="98"/>
      <c r="J64" s="98">
        <v>0</v>
      </c>
      <c r="K64" s="216"/>
      <c r="L64" s="161"/>
      <c r="M64" s="98">
        <v>0</v>
      </c>
      <c r="N64" s="98"/>
      <c r="O64" s="98">
        <v>0</v>
      </c>
      <c r="P64" s="179"/>
      <c r="Q64" s="226">
        <v>0</v>
      </c>
      <c r="R64" s="97"/>
      <c r="S64" s="100">
        <v>0</v>
      </c>
      <c r="T64" s="963"/>
      <c r="U64" s="161"/>
      <c r="V64" s="98">
        <v>0</v>
      </c>
      <c r="W64" s="98"/>
      <c r="X64" s="98">
        <v>0</v>
      </c>
      <c r="Y64" s="199"/>
      <c r="Z64" s="100">
        <v>0</v>
      </c>
      <c r="AA64" s="963"/>
      <c r="AB64" s="161"/>
      <c r="AC64" s="161"/>
      <c r="AD64" s="199"/>
      <c r="AE64" s="189">
        <v>0</v>
      </c>
      <c r="AF64" s="1014"/>
      <c r="AG64" s="98">
        <v>0</v>
      </c>
      <c r="AH64" s="216"/>
      <c r="AI64" s="161"/>
      <c r="AJ64" s="161"/>
      <c r="AK64" s="161"/>
      <c r="AL64" s="98">
        <v>0</v>
      </c>
      <c r="AM64" s="98"/>
      <c r="AN64" s="98">
        <v>0</v>
      </c>
      <c r="AO64" s="161"/>
      <c r="AP64" s="98">
        <v>0</v>
      </c>
      <c r="AQ64" s="98"/>
      <c r="AR64" s="98">
        <v>0</v>
      </c>
      <c r="AS64" s="964"/>
      <c r="AT64" s="1014">
        <v>0</v>
      </c>
      <c r="AU64" s="963"/>
      <c r="AV64" s="98">
        <v>0</v>
      </c>
      <c r="AW64" s="98"/>
      <c r="AX64" s="98">
        <v>0</v>
      </c>
      <c r="AY64" s="161"/>
      <c r="AZ64" s="161"/>
      <c r="BA64" s="161"/>
      <c r="BB64" s="98">
        <v>0</v>
      </c>
      <c r="BC64" s="98"/>
      <c r="BD64" s="98">
        <v>0</v>
      </c>
      <c r="BE64" s="161"/>
      <c r="BF64" s="199"/>
      <c r="BG64" s="189">
        <v>0</v>
      </c>
      <c r="BH64" s="160"/>
      <c r="BI64" s="98">
        <v>0</v>
      </c>
      <c r="BJ64" s="98"/>
      <c r="BK64" s="98">
        <v>0</v>
      </c>
      <c r="BL64" s="161"/>
      <c r="BM64" s="161"/>
      <c r="BN64" s="161"/>
      <c r="BO64" s="98">
        <v>0</v>
      </c>
      <c r="BP64" s="98"/>
      <c r="BQ64" s="98">
        <v>0</v>
      </c>
      <c r="BR64" s="98"/>
      <c r="BS64" s="98">
        <v>0</v>
      </c>
      <c r="BT64" s="179"/>
      <c r="BU64" s="226">
        <v>0</v>
      </c>
      <c r="BV64" s="160"/>
      <c r="BW64" s="98">
        <v>0</v>
      </c>
      <c r="BX64" s="98"/>
      <c r="BY64" s="98">
        <v>0</v>
      </c>
      <c r="BZ64" s="161"/>
      <c r="CA64" s="161"/>
      <c r="CB64" s="98">
        <v>0</v>
      </c>
      <c r="CC64" s="98"/>
      <c r="CD64" s="98">
        <v>0</v>
      </c>
      <c r="CE64" s="161"/>
      <c r="CF64" s="98">
        <v>0</v>
      </c>
      <c r="CG64" s="98"/>
      <c r="CH64" s="98">
        <v>0</v>
      </c>
      <c r="CI64" s="964"/>
      <c r="CJ64" s="1014">
        <v>0</v>
      </c>
      <c r="CK64" s="963"/>
      <c r="CL64" s="98">
        <v>0</v>
      </c>
      <c r="CM64" s="98"/>
      <c r="CN64" s="98">
        <v>0</v>
      </c>
      <c r="CO64" s="199"/>
      <c r="CP64" s="100">
        <v>0</v>
      </c>
      <c r="CQ64" s="963"/>
      <c r="CR64" s="161"/>
      <c r="CS64" s="199"/>
      <c r="CT64" s="100">
        <v>0</v>
      </c>
      <c r="CU64" s="101"/>
      <c r="CV64" s="61"/>
    </row>
    <row r="65" spans="2:100" s="63" customFormat="1" ht="12.95" customHeight="1" x14ac:dyDescent="0.15">
      <c r="B65" s="1732"/>
      <c r="C65" s="1013" t="s">
        <v>257</v>
      </c>
      <c r="D65" s="160"/>
      <c r="E65" s="161"/>
      <c r="F65" s="161"/>
      <c r="G65" s="179"/>
      <c r="H65" s="98">
        <v>0</v>
      </c>
      <c r="I65" s="98"/>
      <c r="J65" s="98">
        <v>0</v>
      </c>
      <c r="K65" s="216"/>
      <c r="L65" s="161"/>
      <c r="M65" s="98">
        <v>0</v>
      </c>
      <c r="N65" s="98"/>
      <c r="O65" s="98">
        <v>0</v>
      </c>
      <c r="P65" s="179"/>
      <c r="Q65" s="226">
        <v>0</v>
      </c>
      <c r="R65" s="97"/>
      <c r="S65" s="100">
        <v>0</v>
      </c>
      <c r="T65" s="963"/>
      <c r="U65" s="161"/>
      <c r="V65" s="98">
        <v>0</v>
      </c>
      <c r="W65" s="98"/>
      <c r="X65" s="98">
        <v>0</v>
      </c>
      <c r="Y65" s="199"/>
      <c r="Z65" s="100">
        <v>0</v>
      </c>
      <c r="AA65" s="963"/>
      <c r="AB65" s="161"/>
      <c r="AC65" s="161"/>
      <c r="AD65" s="199"/>
      <c r="AE65" s="189">
        <v>0</v>
      </c>
      <c r="AF65" s="1014"/>
      <c r="AG65" s="98">
        <v>0</v>
      </c>
      <c r="AH65" s="216"/>
      <c r="AI65" s="161"/>
      <c r="AJ65" s="161"/>
      <c r="AK65" s="161"/>
      <c r="AL65" s="98">
        <v>0</v>
      </c>
      <c r="AM65" s="98"/>
      <c r="AN65" s="98">
        <v>0</v>
      </c>
      <c r="AO65" s="161"/>
      <c r="AP65" s="98">
        <v>0</v>
      </c>
      <c r="AQ65" s="98"/>
      <c r="AR65" s="98">
        <v>0</v>
      </c>
      <c r="AS65" s="964"/>
      <c r="AT65" s="1014">
        <v>0</v>
      </c>
      <c r="AU65" s="963"/>
      <c r="AV65" s="98">
        <v>0</v>
      </c>
      <c r="AW65" s="98"/>
      <c r="AX65" s="98">
        <v>0</v>
      </c>
      <c r="AY65" s="161"/>
      <c r="AZ65" s="161"/>
      <c r="BA65" s="161"/>
      <c r="BB65" s="98">
        <v>0</v>
      </c>
      <c r="BC65" s="98"/>
      <c r="BD65" s="98">
        <v>0</v>
      </c>
      <c r="BE65" s="161"/>
      <c r="BF65" s="199"/>
      <c r="BG65" s="189">
        <v>0</v>
      </c>
      <c r="BH65" s="160"/>
      <c r="BI65" s="98">
        <v>0</v>
      </c>
      <c r="BJ65" s="98"/>
      <c r="BK65" s="98">
        <v>0</v>
      </c>
      <c r="BL65" s="161"/>
      <c r="BM65" s="161"/>
      <c r="BN65" s="161"/>
      <c r="BO65" s="98">
        <v>0</v>
      </c>
      <c r="BP65" s="98"/>
      <c r="BQ65" s="98">
        <v>0</v>
      </c>
      <c r="BR65" s="98"/>
      <c r="BS65" s="98">
        <v>0</v>
      </c>
      <c r="BT65" s="179"/>
      <c r="BU65" s="226">
        <v>0</v>
      </c>
      <c r="BV65" s="160"/>
      <c r="BW65" s="98">
        <v>0</v>
      </c>
      <c r="BX65" s="98"/>
      <c r="BY65" s="98">
        <v>0</v>
      </c>
      <c r="BZ65" s="161"/>
      <c r="CA65" s="161"/>
      <c r="CB65" s="98">
        <v>0</v>
      </c>
      <c r="CC65" s="98"/>
      <c r="CD65" s="98">
        <v>0</v>
      </c>
      <c r="CE65" s="161"/>
      <c r="CF65" s="98">
        <v>0</v>
      </c>
      <c r="CG65" s="98"/>
      <c r="CH65" s="98">
        <v>0</v>
      </c>
      <c r="CI65" s="964"/>
      <c r="CJ65" s="1014">
        <v>0</v>
      </c>
      <c r="CK65" s="963"/>
      <c r="CL65" s="98">
        <v>0</v>
      </c>
      <c r="CM65" s="98"/>
      <c r="CN65" s="98">
        <v>0</v>
      </c>
      <c r="CO65" s="199"/>
      <c r="CP65" s="100">
        <v>0</v>
      </c>
      <c r="CQ65" s="963"/>
      <c r="CR65" s="161"/>
      <c r="CS65" s="199"/>
      <c r="CT65" s="100">
        <v>0</v>
      </c>
      <c r="CU65" s="101"/>
      <c r="CV65" s="61"/>
    </row>
    <row r="66" spans="2:100" s="63" customFormat="1" ht="12.95" customHeight="1" x14ac:dyDescent="0.15">
      <c r="B66" s="1732"/>
      <c r="C66" s="1013" t="s">
        <v>645</v>
      </c>
      <c r="D66" s="160"/>
      <c r="E66" s="161"/>
      <c r="F66" s="161"/>
      <c r="G66" s="179"/>
      <c r="H66" s="98">
        <v>0</v>
      </c>
      <c r="I66" s="98"/>
      <c r="J66" s="98">
        <v>0</v>
      </c>
      <c r="K66" s="216"/>
      <c r="L66" s="161"/>
      <c r="M66" s="98">
        <v>0</v>
      </c>
      <c r="N66" s="98"/>
      <c r="O66" s="98">
        <v>0</v>
      </c>
      <c r="P66" s="179"/>
      <c r="Q66" s="226">
        <v>0</v>
      </c>
      <c r="R66" s="97"/>
      <c r="S66" s="100">
        <v>0</v>
      </c>
      <c r="T66" s="963"/>
      <c r="U66" s="161"/>
      <c r="V66" s="98">
        <v>0</v>
      </c>
      <c r="W66" s="98"/>
      <c r="X66" s="98">
        <v>0</v>
      </c>
      <c r="Y66" s="199"/>
      <c r="Z66" s="100">
        <v>0</v>
      </c>
      <c r="AA66" s="963"/>
      <c r="AB66" s="161"/>
      <c r="AC66" s="161"/>
      <c r="AD66" s="199"/>
      <c r="AE66" s="189">
        <v>0</v>
      </c>
      <c r="AF66" s="1014"/>
      <c r="AG66" s="98">
        <v>0</v>
      </c>
      <c r="AH66" s="216"/>
      <c r="AI66" s="161"/>
      <c r="AJ66" s="161"/>
      <c r="AK66" s="161"/>
      <c r="AL66" s="98">
        <v>0</v>
      </c>
      <c r="AM66" s="98"/>
      <c r="AN66" s="98">
        <v>0</v>
      </c>
      <c r="AO66" s="161"/>
      <c r="AP66" s="98">
        <v>0</v>
      </c>
      <c r="AQ66" s="98"/>
      <c r="AR66" s="98">
        <v>0</v>
      </c>
      <c r="AS66" s="964"/>
      <c r="AT66" s="1014">
        <v>0</v>
      </c>
      <c r="AU66" s="963"/>
      <c r="AV66" s="98">
        <v>0</v>
      </c>
      <c r="AW66" s="98"/>
      <c r="AX66" s="98">
        <v>0</v>
      </c>
      <c r="AY66" s="161"/>
      <c r="AZ66" s="161"/>
      <c r="BA66" s="161"/>
      <c r="BB66" s="98">
        <v>0</v>
      </c>
      <c r="BC66" s="98"/>
      <c r="BD66" s="98">
        <v>0</v>
      </c>
      <c r="BE66" s="161"/>
      <c r="BF66" s="199"/>
      <c r="BG66" s="189">
        <v>0</v>
      </c>
      <c r="BH66" s="160"/>
      <c r="BI66" s="98">
        <v>0</v>
      </c>
      <c r="BJ66" s="98"/>
      <c r="BK66" s="98">
        <v>0</v>
      </c>
      <c r="BL66" s="161"/>
      <c r="BM66" s="161"/>
      <c r="BN66" s="161"/>
      <c r="BO66" s="98">
        <v>0</v>
      </c>
      <c r="BP66" s="98"/>
      <c r="BQ66" s="98">
        <v>0</v>
      </c>
      <c r="BR66" s="98"/>
      <c r="BS66" s="98">
        <v>0</v>
      </c>
      <c r="BT66" s="179"/>
      <c r="BU66" s="226">
        <v>0</v>
      </c>
      <c r="BV66" s="160"/>
      <c r="BW66" s="98">
        <v>0</v>
      </c>
      <c r="BX66" s="98"/>
      <c r="BY66" s="98">
        <v>0</v>
      </c>
      <c r="BZ66" s="161"/>
      <c r="CA66" s="161"/>
      <c r="CB66" s="98">
        <v>0</v>
      </c>
      <c r="CC66" s="98"/>
      <c r="CD66" s="98">
        <v>0</v>
      </c>
      <c r="CE66" s="161"/>
      <c r="CF66" s="98">
        <v>0</v>
      </c>
      <c r="CG66" s="98"/>
      <c r="CH66" s="98">
        <v>0</v>
      </c>
      <c r="CI66" s="964"/>
      <c r="CJ66" s="1014">
        <v>0</v>
      </c>
      <c r="CK66" s="963"/>
      <c r="CL66" s="98">
        <v>0</v>
      </c>
      <c r="CM66" s="98"/>
      <c r="CN66" s="98">
        <v>0</v>
      </c>
      <c r="CO66" s="199"/>
      <c r="CP66" s="100">
        <v>0</v>
      </c>
      <c r="CQ66" s="963"/>
      <c r="CR66" s="161"/>
      <c r="CS66" s="199"/>
      <c r="CT66" s="100">
        <v>0</v>
      </c>
      <c r="CU66" s="101"/>
      <c r="CV66" s="61"/>
    </row>
    <row r="67" spans="2:100" s="63" customFormat="1" ht="12.95" customHeight="1" x14ac:dyDescent="0.15">
      <c r="B67" s="1732"/>
      <c r="C67" s="1013" t="s">
        <v>129</v>
      </c>
      <c r="D67" s="160"/>
      <c r="E67" s="161"/>
      <c r="F67" s="161"/>
      <c r="G67" s="179"/>
      <c r="H67" s="98">
        <v>0</v>
      </c>
      <c r="I67" s="98"/>
      <c r="J67" s="98">
        <v>0</v>
      </c>
      <c r="K67" s="216"/>
      <c r="L67" s="161"/>
      <c r="M67" s="98">
        <v>0</v>
      </c>
      <c r="N67" s="98"/>
      <c r="O67" s="98">
        <v>0</v>
      </c>
      <c r="P67" s="179"/>
      <c r="Q67" s="226">
        <v>0</v>
      </c>
      <c r="R67" s="97"/>
      <c r="S67" s="100">
        <v>0</v>
      </c>
      <c r="T67" s="963"/>
      <c r="U67" s="161"/>
      <c r="V67" s="98">
        <v>0</v>
      </c>
      <c r="W67" s="98"/>
      <c r="X67" s="98">
        <v>0</v>
      </c>
      <c r="Y67" s="199"/>
      <c r="Z67" s="100">
        <v>0</v>
      </c>
      <c r="AA67" s="963"/>
      <c r="AB67" s="161"/>
      <c r="AC67" s="161"/>
      <c r="AD67" s="199"/>
      <c r="AE67" s="189">
        <v>0</v>
      </c>
      <c r="AF67" s="1014"/>
      <c r="AG67" s="98">
        <v>0</v>
      </c>
      <c r="AH67" s="216"/>
      <c r="AI67" s="161"/>
      <c r="AJ67" s="161"/>
      <c r="AK67" s="161"/>
      <c r="AL67" s="98">
        <v>0</v>
      </c>
      <c r="AM67" s="98">
        <v>432</v>
      </c>
      <c r="AN67" s="98">
        <v>432</v>
      </c>
      <c r="AO67" s="161"/>
      <c r="AP67" s="98">
        <v>0</v>
      </c>
      <c r="AQ67" s="98"/>
      <c r="AR67" s="98">
        <v>0</v>
      </c>
      <c r="AS67" s="964"/>
      <c r="AT67" s="1014">
        <v>0</v>
      </c>
      <c r="AU67" s="963"/>
      <c r="AV67" s="98">
        <v>0</v>
      </c>
      <c r="AW67" s="98"/>
      <c r="AX67" s="98">
        <v>0</v>
      </c>
      <c r="AY67" s="161"/>
      <c r="AZ67" s="161"/>
      <c r="BA67" s="161"/>
      <c r="BB67" s="98">
        <v>0</v>
      </c>
      <c r="BC67" s="98"/>
      <c r="BD67" s="98">
        <v>0</v>
      </c>
      <c r="BE67" s="161"/>
      <c r="BF67" s="199"/>
      <c r="BG67" s="189">
        <v>0</v>
      </c>
      <c r="BH67" s="160"/>
      <c r="BI67" s="98">
        <v>0</v>
      </c>
      <c r="BJ67" s="98"/>
      <c r="BK67" s="98">
        <v>0</v>
      </c>
      <c r="BL67" s="161"/>
      <c r="BM67" s="161"/>
      <c r="BN67" s="161"/>
      <c r="BO67" s="98">
        <v>0</v>
      </c>
      <c r="BP67" s="98"/>
      <c r="BQ67" s="98">
        <v>0</v>
      </c>
      <c r="BR67" s="98"/>
      <c r="BS67" s="98">
        <v>0</v>
      </c>
      <c r="BT67" s="179"/>
      <c r="BU67" s="226">
        <v>0</v>
      </c>
      <c r="BV67" s="160"/>
      <c r="BW67" s="98">
        <v>0</v>
      </c>
      <c r="BX67" s="98"/>
      <c r="BY67" s="98">
        <v>0</v>
      </c>
      <c r="BZ67" s="161">
        <v>259.32203389830505</v>
      </c>
      <c r="CA67" s="161"/>
      <c r="CB67" s="98">
        <v>259.32203389830505</v>
      </c>
      <c r="CC67" s="98">
        <v>539.99999999999989</v>
      </c>
      <c r="CD67" s="98">
        <v>539.99999999999989</v>
      </c>
      <c r="CE67" s="161"/>
      <c r="CF67" s="98">
        <v>0</v>
      </c>
      <c r="CG67" s="98">
        <v>585</v>
      </c>
      <c r="CH67" s="98">
        <v>585</v>
      </c>
      <c r="CI67" s="964"/>
      <c r="CJ67" s="1014">
        <v>0</v>
      </c>
      <c r="CK67" s="963"/>
      <c r="CL67" s="98">
        <v>0</v>
      </c>
      <c r="CM67" s="98"/>
      <c r="CN67" s="98">
        <v>0</v>
      </c>
      <c r="CO67" s="199"/>
      <c r="CP67" s="100">
        <v>0</v>
      </c>
      <c r="CQ67" s="963"/>
      <c r="CR67" s="161"/>
      <c r="CS67" s="199"/>
      <c r="CT67" s="100">
        <v>0</v>
      </c>
      <c r="CU67" s="101">
        <v>1816.3220338983051</v>
      </c>
      <c r="CV67" s="61"/>
    </row>
    <row r="68" spans="2:100" s="63" customFormat="1" ht="12.95" customHeight="1" x14ac:dyDescent="0.15">
      <c r="B68" s="1732"/>
      <c r="C68" s="1013" t="s">
        <v>130</v>
      </c>
      <c r="D68" s="160"/>
      <c r="E68" s="161"/>
      <c r="F68" s="161"/>
      <c r="G68" s="179"/>
      <c r="H68" s="98">
        <v>0</v>
      </c>
      <c r="I68" s="98"/>
      <c r="J68" s="98">
        <v>0</v>
      </c>
      <c r="K68" s="216"/>
      <c r="L68" s="161"/>
      <c r="M68" s="98">
        <v>0</v>
      </c>
      <c r="N68" s="98"/>
      <c r="O68" s="98">
        <v>0</v>
      </c>
      <c r="P68" s="179"/>
      <c r="Q68" s="226">
        <v>0</v>
      </c>
      <c r="R68" s="97"/>
      <c r="S68" s="100">
        <v>0</v>
      </c>
      <c r="T68" s="963"/>
      <c r="U68" s="161"/>
      <c r="V68" s="98">
        <v>0</v>
      </c>
      <c r="W68" s="98"/>
      <c r="X68" s="98">
        <v>0</v>
      </c>
      <c r="Y68" s="199"/>
      <c r="Z68" s="100">
        <v>0</v>
      </c>
      <c r="AA68" s="963"/>
      <c r="AB68" s="161"/>
      <c r="AC68" s="161"/>
      <c r="AD68" s="199"/>
      <c r="AE68" s="189">
        <v>0</v>
      </c>
      <c r="AF68" s="1014"/>
      <c r="AG68" s="98">
        <v>0</v>
      </c>
      <c r="AH68" s="216"/>
      <c r="AI68" s="161"/>
      <c r="AJ68" s="161"/>
      <c r="AK68" s="161"/>
      <c r="AL68" s="98">
        <v>0</v>
      </c>
      <c r="AM68" s="98"/>
      <c r="AN68" s="98">
        <v>0</v>
      </c>
      <c r="AO68" s="161"/>
      <c r="AP68" s="98">
        <v>0</v>
      </c>
      <c r="AQ68" s="98"/>
      <c r="AR68" s="98">
        <v>0</v>
      </c>
      <c r="AS68" s="964">
        <v>606.66666666666674</v>
      </c>
      <c r="AT68" s="1014">
        <v>606.66666666666674</v>
      </c>
      <c r="AU68" s="963"/>
      <c r="AV68" s="98">
        <v>0</v>
      </c>
      <c r="AW68" s="98"/>
      <c r="AX68" s="98">
        <v>0</v>
      </c>
      <c r="AY68" s="161"/>
      <c r="AZ68" s="161"/>
      <c r="BA68" s="161"/>
      <c r="BB68" s="98">
        <v>0</v>
      </c>
      <c r="BC68" s="98"/>
      <c r="BD68" s="98">
        <v>0</v>
      </c>
      <c r="BE68" s="161"/>
      <c r="BF68" s="199">
        <v>1469.2857142857142</v>
      </c>
      <c r="BG68" s="189">
        <v>1469.2857142857142</v>
      </c>
      <c r="BH68" s="160"/>
      <c r="BI68" s="98">
        <v>0</v>
      </c>
      <c r="BJ68" s="98"/>
      <c r="BK68" s="98">
        <v>0</v>
      </c>
      <c r="BL68" s="161"/>
      <c r="BM68" s="161"/>
      <c r="BN68" s="161"/>
      <c r="BO68" s="98">
        <v>0</v>
      </c>
      <c r="BP68" s="98"/>
      <c r="BQ68" s="98">
        <v>0</v>
      </c>
      <c r="BR68" s="98"/>
      <c r="BS68" s="98">
        <v>0</v>
      </c>
      <c r="BT68" s="179"/>
      <c r="BU68" s="226">
        <v>0</v>
      </c>
      <c r="BV68" s="160"/>
      <c r="BW68" s="98">
        <v>0</v>
      </c>
      <c r="BX68" s="98"/>
      <c r="BY68" s="98">
        <v>0</v>
      </c>
      <c r="BZ68" s="161"/>
      <c r="CA68" s="161">
        <v>360</v>
      </c>
      <c r="CB68" s="98">
        <v>360</v>
      </c>
      <c r="CC68" s="98"/>
      <c r="CD68" s="98">
        <v>0</v>
      </c>
      <c r="CE68" s="161"/>
      <c r="CF68" s="98">
        <v>0</v>
      </c>
      <c r="CG68" s="98"/>
      <c r="CH68" s="98">
        <v>0</v>
      </c>
      <c r="CI68" s="964"/>
      <c r="CJ68" s="1014">
        <v>0</v>
      </c>
      <c r="CK68" s="963"/>
      <c r="CL68" s="98">
        <v>0</v>
      </c>
      <c r="CM68" s="98"/>
      <c r="CN68" s="98">
        <v>0</v>
      </c>
      <c r="CO68" s="199"/>
      <c r="CP68" s="100">
        <v>0</v>
      </c>
      <c r="CQ68" s="963"/>
      <c r="CR68" s="161"/>
      <c r="CS68" s="199"/>
      <c r="CT68" s="100">
        <v>0</v>
      </c>
      <c r="CU68" s="101">
        <v>2435.9523809523807</v>
      </c>
      <c r="CV68" s="61"/>
    </row>
    <row r="69" spans="2:100" s="63" customFormat="1" ht="12.95" customHeight="1" x14ac:dyDescent="0.15">
      <c r="B69" s="1732"/>
      <c r="C69" s="978" t="s">
        <v>646</v>
      </c>
      <c r="D69" s="162"/>
      <c r="E69" s="163"/>
      <c r="F69" s="163"/>
      <c r="G69" s="180"/>
      <c r="H69" s="85">
        <v>0</v>
      </c>
      <c r="I69" s="85"/>
      <c r="J69" s="85">
        <v>0</v>
      </c>
      <c r="K69" s="217"/>
      <c r="L69" s="163"/>
      <c r="M69" s="85">
        <v>0</v>
      </c>
      <c r="N69" s="85"/>
      <c r="O69" s="85">
        <v>0</v>
      </c>
      <c r="P69" s="180"/>
      <c r="Q69" s="227">
        <v>0</v>
      </c>
      <c r="R69" s="84"/>
      <c r="S69" s="87">
        <v>0</v>
      </c>
      <c r="T69" s="979"/>
      <c r="U69" s="163"/>
      <c r="V69" s="85">
        <v>0</v>
      </c>
      <c r="W69" s="85"/>
      <c r="X69" s="85">
        <v>0</v>
      </c>
      <c r="Y69" s="200"/>
      <c r="Z69" s="87">
        <v>0</v>
      </c>
      <c r="AA69" s="979">
        <v>428.57142857142856</v>
      </c>
      <c r="AB69" s="163">
        <v>253.63636363636363</v>
      </c>
      <c r="AC69" s="163"/>
      <c r="AD69" s="200"/>
      <c r="AE69" s="190">
        <v>682.20779220779218</v>
      </c>
      <c r="AF69" s="1016"/>
      <c r="AG69" s="85">
        <v>0</v>
      </c>
      <c r="AH69" s="217"/>
      <c r="AI69" s="163"/>
      <c r="AJ69" s="163">
        <v>483.74999999999989</v>
      </c>
      <c r="AK69" s="163"/>
      <c r="AL69" s="85">
        <v>483.74999999999989</v>
      </c>
      <c r="AM69" s="85">
        <v>34.5</v>
      </c>
      <c r="AN69" s="85">
        <v>34.5</v>
      </c>
      <c r="AO69" s="163"/>
      <c r="AP69" s="85">
        <v>0</v>
      </c>
      <c r="AQ69" s="85"/>
      <c r="AR69" s="85">
        <v>0</v>
      </c>
      <c r="AS69" s="980"/>
      <c r="AT69" s="1016">
        <v>0</v>
      </c>
      <c r="AU69" s="979"/>
      <c r="AV69" s="85">
        <v>0</v>
      </c>
      <c r="AW69" s="85"/>
      <c r="AX69" s="85">
        <v>0</v>
      </c>
      <c r="AY69" s="163"/>
      <c r="AZ69" s="163">
        <v>858.00000000000011</v>
      </c>
      <c r="BA69" s="163"/>
      <c r="BB69" s="85">
        <v>858.00000000000011</v>
      </c>
      <c r="BC69" s="85">
        <v>433.33333333333337</v>
      </c>
      <c r="BD69" s="85">
        <v>433.33333333333337</v>
      </c>
      <c r="BE69" s="163"/>
      <c r="BF69" s="200"/>
      <c r="BG69" s="190">
        <v>0</v>
      </c>
      <c r="BH69" s="162"/>
      <c r="BI69" s="85">
        <v>0</v>
      </c>
      <c r="BJ69" s="85"/>
      <c r="BK69" s="85">
        <v>0</v>
      </c>
      <c r="BL69" s="163">
        <v>300</v>
      </c>
      <c r="BM69" s="163"/>
      <c r="BN69" s="163"/>
      <c r="BO69" s="85">
        <v>300</v>
      </c>
      <c r="BP69" s="85"/>
      <c r="BQ69" s="85">
        <v>0</v>
      </c>
      <c r="BR69" s="85"/>
      <c r="BS69" s="85">
        <v>0</v>
      </c>
      <c r="BT69" s="180"/>
      <c r="BU69" s="227">
        <v>0</v>
      </c>
      <c r="BV69" s="162"/>
      <c r="BW69" s="85">
        <v>0</v>
      </c>
      <c r="BX69" s="85"/>
      <c r="BY69" s="85">
        <v>0</v>
      </c>
      <c r="BZ69" s="163"/>
      <c r="CA69" s="163">
        <v>72.631578947368425</v>
      </c>
      <c r="CB69" s="85">
        <v>72.631578947368425</v>
      </c>
      <c r="CC69" s="85">
        <v>675</v>
      </c>
      <c r="CD69" s="85">
        <v>675</v>
      </c>
      <c r="CE69" s="163"/>
      <c r="CF69" s="85">
        <v>0</v>
      </c>
      <c r="CG69" s="85">
        <v>853.5</v>
      </c>
      <c r="CH69" s="85">
        <v>853.5</v>
      </c>
      <c r="CI69" s="980"/>
      <c r="CJ69" s="1016">
        <v>0</v>
      </c>
      <c r="CK69" s="979"/>
      <c r="CL69" s="85">
        <v>0</v>
      </c>
      <c r="CM69" s="85"/>
      <c r="CN69" s="85">
        <v>0</v>
      </c>
      <c r="CO69" s="200"/>
      <c r="CP69" s="87">
        <v>0</v>
      </c>
      <c r="CQ69" s="979"/>
      <c r="CR69" s="163"/>
      <c r="CS69" s="200"/>
      <c r="CT69" s="87">
        <v>0</v>
      </c>
      <c r="CU69" s="88">
        <v>4392.9227044884938</v>
      </c>
      <c r="CV69" s="61"/>
    </row>
    <row r="70" spans="2:100" s="63" customFormat="1" ht="12.95" customHeight="1" x14ac:dyDescent="0.15">
      <c r="B70" s="1731" t="s">
        <v>131</v>
      </c>
      <c r="C70" s="976" t="s">
        <v>586</v>
      </c>
      <c r="D70" s="164">
        <v>0</v>
      </c>
      <c r="E70" s="165">
        <v>0</v>
      </c>
      <c r="F70" s="165">
        <v>0</v>
      </c>
      <c r="G70" s="181">
        <v>0</v>
      </c>
      <c r="H70" s="44">
        <v>0</v>
      </c>
      <c r="I70" s="44">
        <v>144</v>
      </c>
      <c r="J70" s="44">
        <v>144</v>
      </c>
      <c r="K70" s="218">
        <v>383.65384615384608</v>
      </c>
      <c r="L70" s="165">
        <v>324.92912371134025</v>
      </c>
      <c r="M70" s="44">
        <v>708.58296986518633</v>
      </c>
      <c r="N70" s="44">
        <v>195</v>
      </c>
      <c r="O70" s="44">
        <v>195</v>
      </c>
      <c r="P70" s="181">
        <v>678.36120401337803</v>
      </c>
      <c r="Q70" s="228">
        <v>678.36120401337803</v>
      </c>
      <c r="R70" s="43">
        <v>0</v>
      </c>
      <c r="S70" s="93">
        <v>0</v>
      </c>
      <c r="T70" s="321">
        <v>0</v>
      </c>
      <c r="U70" s="165">
        <v>174.73684210526318</v>
      </c>
      <c r="V70" s="44">
        <v>174.73684210526318</v>
      </c>
      <c r="W70" s="44">
        <v>0</v>
      </c>
      <c r="X70" s="44">
        <v>0</v>
      </c>
      <c r="Y70" s="201">
        <v>0</v>
      </c>
      <c r="Z70" s="93">
        <v>0</v>
      </c>
      <c r="AA70" s="321">
        <v>0</v>
      </c>
      <c r="AB70" s="165">
        <v>778.87768130745656</v>
      </c>
      <c r="AC70" s="165">
        <v>705.88235294117658</v>
      </c>
      <c r="AD70" s="201">
        <v>0</v>
      </c>
      <c r="AE70" s="191">
        <v>1484.760034248633</v>
      </c>
      <c r="AF70" s="306">
        <v>0</v>
      </c>
      <c r="AG70" s="44">
        <v>0</v>
      </c>
      <c r="AH70" s="218">
        <v>0</v>
      </c>
      <c r="AI70" s="165">
        <v>0</v>
      </c>
      <c r="AJ70" s="165">
        <v>0</v>
      </c>
      <c r="AK70" s="165">
        <v>499.31506849315065</v>
      </c>
      <c r="AL70" s="44">
        <v>499.31506849315065</v>
      </c>
      <c r="AM70" s="44">
        <v>60</v>
      </c>
      <c r="AN70" s="44">
        <v>60</v>
      </c>
      <c r="AO70" s="165">
        <v>0</v>
      </c>
      <c r="AP70" s="44">
        <v>0</v>
      </c>
      <c r="AQ70" s="44">
        <v>255</v>
      </c>
      <c r="AR70" s="44">
        <v>255</v>
      </c>
      <c r="AS70" s="977">
        <v>0</v>
      </c>
      <c r="AT70" s="306">
        <v>0</v>
      </c>
      <c r="AU70" s="321">
        <v>0</v>
      </c>
      <c r="AV70" s="44">
        <v>0</v>
      </c>
      <c r="AW70" s="44">
        <v>225</v>
      </c>
      <c r="AX70" s="44">
        <v>225</v>
      </c>
      <c r="AY70" s="165">
        <v>0</v>
      </c>
      <c r="AZ70" s="165">
        <v>996.66666666666663</v>
      </c>
      <c r="BA70" s="165">
        <v>212</v>
      </c>
      <c r="BB70" s="44">
        <v>1208.6666666666665</v>
      </c>
      <c r="BC70" s="44">
        <v>0</v>
      </c>
      <c r="BD70" s="44">
        <v>0</v>
      </c>
      <c r="BE70" s="165">
        <v>0</v>
      </c>
      <c r="BF70" s="201">
        <v>985.71428571428555</v>
      </c>
      <c r="BG70" s="191">
        <v>985.71428571428555</v>
      </c>
      <c r="BH70" s="164">
        <v>4.9999999999999991</v>
      </c>
      <c r="BI70" s="44">
        <v>4.9999999999999991</v>
      </c>
      <c r="BJ70" s="44">
        <v>664</v>
      </c>
      <c r="BK70" s="44">
        <v>664</v>
      </c>
      <c r="BL70" s="165">
        <v>525</v>
      </c>
      <c r="BM70" s="165">
        <v>543.20876288659792</v>
      </c>
      <c r="BN70" s="165">
        <v>555.88235294117646</v>
      </c>
      <c r="BO70" s="44">
        <v>1624.0911158277745</v>
      </c>
      <c r="BP70" s="44">
        <v>52.500000000000014</v>
      </c>
      <c r="BQ70" s="44">
        <v>52.500000000000014</v>
      </c>
      <c r="BR70" s="44">
        <v>0</v>
      </c>
      <c r="BS70" s="44">
        <v>0</v>
      </c>
      <c r="BT70" s="181">
        <v>0</v>
      </c>
      <c r="BU70" s="228">
        <v>0</v>
      </c>
      <c r="BV70" s="164">
        <v>0</v>
      </c>
      <c r="BW70" s="44">
        <v>0</v>
      </c>
      <c r="BX70" s="44">
        <v>1023.8247165922362</v>
      </c>
      <c r="BY70" s="44">
        <v>1023.8247165922362</v>
      </c>
      <c r="BZ70" s="165">
        <v>453.54013431403905</v>
      </c>
      <c r="CA70" s="165">
        <v>193.84615384615384</v>
      </c>
      <c r="CB70" s="44">
        <v>647.38628816019286</v>
      </c>
      <c r="CC70" s="44">
        <v>150</v>
      </c>
      <c r="CD70" s="44">
        <v>150</v>
      </c>
      <c r="CE70" s="165">
        <v>105</v>
      </c>
      <c r="CF70" s="44">
        <v>105</v>
      </c>
      <c r="CG70" s="44">
        <v>0</v>
      </c>
      <c r="CH70" s="44">
        <v>0</v>
      </c>
      <c r="CI70" s="977">
        <v>187.5</v>
      </c>
      <c r="CJ70" s="306">
        <v>187.5</v>
      </c>
      <c r="CK70" s="321">
        <v>0</v>
      </c>
      <c r="CL70" s="44">
        <v>0</v>
      </c>
      <c r="CM70" s="44">
        <v>697.86885245901635</v>
      </c>
      <c r="CN70" s="44">
        <v>697.86885245901635</v>
      </c>
      <c r="CO70" s="201">
        <v>0</v>
      </c>
      <c r="CP70" s="93">
        <v>0</v>
      </c>
      <c r="CQ70" s="321">
        <v>0</v>
      </c>
      <c r="CR70" s="165">
        <v>0</v>
      </c>
      <c r="CS70" s="201">
        <v>0</v>
      </c>
      <c r="CT70" s="93">
        <v>0</v>
      </c>
      <c r="CU70" s="47">
        <v>11776.308044145784</v>
      </c>
      <c r="CV70" s="61"/>
    </row>
    <row r="71" spans="2:100" s="63" customFormat="1" ht="12.95" customHeight="1" x14ac:dyDescent="0.15">
      <c r="B71" s="1732"/>
      <c r="C71" s="1018" t="s">
        <v>132</v>
      </c>
      <c r="D71" s="274"/>
      <c r="E71" s="973"/>
      <c r="F71" s="973"/>
      <c r="G71" s="275"/>
      <c r="H71" s="117">
        <v>0</v>
      </c>
      <c r="I71" s="117"/>
      <c r="J71" s="117">
        <v>0</v>
      </c>
      <c r="K71" s="279"/>
      <c r="L71" s="973"/>
      <c r="M71" s="117">
        <v>0</v>
      </c>
      <c r="N71" s="117"/>
      <c r="O71" s="117">
        <v>0</v>
      </c>
      <c r="P71" s="275"/>
      <c r="Q71" s="280">
        <v>0</v>
      </c>
      <c r="R71" s="116"/>
      <c r="S71" s="119">
        <v>0</v>
      </c>
      <c r="T71" s="974"/>
      <c r="U71" s="973"/>
      <c r="V71" s="117">
        <v>0</v>
      </c>
      <c r="W71" s="117"/>
      <c r="X71" s="117">
        <v>0</v>
      </c>
      <c r="Y71" s="277"/>
      <c r="Z71" s="119">
        <v>0</v>
      </c>
      <c r="AA71" s="974"/>
      <c r="AB71" s="973"/>
      <c r="AC71" s="973"/>
      <c r="AD71" s="277"/>
      <c r="AE71" s="278">
        <v>0</v>
      </c>
      <c r="AF71" s="1019"/>
      <c r="AG71" s="117">
        <v>0</v>
      </c>
      <c r="AH71" s="279"/>
      <c r="AI71" s="973"/>
      <c r="AJ71" s="973"/>
      <c r="AK71" s="973"/>
      <c r="AL71" s="117">
        <v>0</v>
      </c>
      <c r="AM71" s="117"/>
      <c r="AN71" s="117">
        <v>0</v>
      </c>
      <c r="AO71" s="973"/>
      <c r="AP71" s="117">
        <v>0</v>
      </c>
      <c r="AQ71" s="117"/>
      <c r="AR71" s="117">
        <v>0</v>
      </c>
      <c r="AS71" s="975"/>
      <c r="AT71" s="1019">
        <v>0</v>
      </c>
      <c r="AU71" s="974"/>
      <c r="AV71" s="117">
        <v>0</v>
      </c>
      <c r="AW71" s="117">
        <v>225</v>
      </c>
      <c r="AX71" s="117">
        <v>225</v>
      </c>
      <c r="AY71" s="973"/>
      <c r="AZ71" s="973"/>
      <c r="BA71" s="973"/>
      <c r="BB71" s="117">
        <v>0</v>
      </c>
      <c r="BC71" s="117"/>
      <c r="BD71" s="117">
        <v>0</v>
      </c>
      <c r="BE71" s="973"/>
      <c r="BF71" s="277">
        <v>492.85714285714278</v>
      </c>
      <c r="BG71" s="278">
        <v>492.85714285714278</v>
      </c>
      <c r="BH71" s="274">
        <v>4.9999999999999991</v>
      </c>
      <c r="BI71" s="117">
        <v>4.9999999999999991</v>
      </c>
      <c r="BJ71" s="117"/>
      <c r="BK71" s="117">
        <v>0</v>
      </c>
      <c r="BL71" s="973"/>
      <c r="BM71" s="973"/>
      <c r="BN71" s="973"/>
      <c r="BO71" s="117">
        <v>0</v>
      </c>
      <c r="BP71" s="117"/>
      <c r="BQ71" s="117">
        <v>0</v>
      </c>
      <c r="BR71" s="117"/>
      <c r="BS71" s="117">
        <v>0</v>
      </c>
      <c r="BT71" s="275"/>
      <c r="BU71" s="280">
        <v>0</v>
      </c>
      <c r="BV71" s="274"/>
      <c r="BW71" s="117">
        <v>0</v>
      </c>
      <c r="BX71" s="117">
        <v>438.56707317073159</v>
      </c>
      <c r="BY71" s="117">
        <v>438.56707317073159</v>
      </c>
      <c r="BZ71" s="973"/>
      <c r="CA71" s="973"/>
      <c r="CB71" s="117">
        <v>0</v>
      </c>
      <c r="CC71" s="117"/>
      <c r="CD71" s="117">
        <v>0</v>
      </c>
      <c r="CE71" s="973"/>
      <c r="CF71" s="117">
        <v>0</v>
      </c>
      <c r="CG71" s="117"/>
      <c r="CH71" s="117">
        <v>0</v>
      </c>
      <c r="CI71" s="975"/>
      <c r="CJ71" s="1019">
        <v>0</v>
      </c>
      <c r="CK71" s="974"/>
      <c r="CL71" s="117">
        <v>0</v>
      </c>
      <c r="CM71" s="117"/>
      <c r="CN71" s="117">
        <v>0</v>
      </c>
      <c r="CO71" s="277"/>
      <c r="CP71" s="119">
        <v>0</v>
      </c>
      <c r="CQ71" s="974"/>
      <c r="CR71" s="973"/>
      <c r="CS71" s="277"/>
      <c r="CT71" s="119">
        <v>0</v>
      </c>
      <c r="CU71" s="120">
        <v>1161.4242160278743</v>
      </c>
      <c r="CV71" s="61"/>
    </row>
    <row r="72" spans="2:100" s="63" customFormat="1" ht="12.95" customHeight="1" x14ac:dyDescent="0.15">
      <c r="B72" s="1732"/>
      <c r="C72" s="1013" t="s">
        <v>133</v>
      </c>
      <c r="D72" s="160"/>
      <c r="E72" s="161"/>
      <c r="F72" s="161"/>
      <c r="G72" s="179"/>
      <c r="H72" s="98">
        <v>0</v>
      </c>
      <c r="I72" s="98"/>
      <c r="J72" s="98">
        <v>0</v>
      </c>
      <c r="K72" s="216"/>
      <c r="L72" s="161"/>
      <c r="M72" s="98">
        <v>0</v>
      </c>
      <c r="N72" s="98"/>
      <c r="O72" s="98">
        <v>0</v>
      </c>
      <c r="P72" s="179"/>
      <c r="Q72" s="226">
        <v>0</v>
      </c>
      <c r="R72" s="97"/>
      <c r="S72" s="100">
        <v>0</v>
      </c>
      <c r="T72" s="963"/>
      <c r="U72" s="161"/>
      <c r="V72" s="98">
        <v>0</v>
      </c>
      <c r="W72" s="98"/>
      <c r="X72" s="98">
        <v>0</v>
      </c>
      <c r="Y72" s="199"/>
      <c r="Z72" s="100">
        <v>0</v>
      </c>
      <c r="AA72" s="963"/>
      <c r="AB72" s="161"/>
      <c r="AC72" s="161"/>
      <c r="AD72" s="199"/>
      <c r="AE72" s="189">
        <v>0</v>
      </c>
      <c r="AF72" s="1014"/>
      <c r="AG72" s="98">
        <v>0</v>
      </c>
      <c r="AH72" s="216"/>
      <c r="AI72" s="161"/>
      <c r="AJ72" s="161"/>
      <c r="AK72" s="161"/>
      <c r="AL72" s="98">
        <v>0</v>
      </c>
      <c r="AM72" s="98"/>
      <c r="AN72" s="98">
        <v>0</v>
      </c>
      <c r="AO72" s="161"/>
      <c r="AP72" s="98">
        <v>0</v>
      </c>
      <c r="AQ72" s="98"/>
      <c r="AR72" s="98">
        <v>0</v>
      </c>
      <c r="AS72" s="964"/>
      <c r="AT72" s="1014">
        <v>0</v>
      </c>
      <c r="AU72" s="963"/>
      <c r="AV72" s="98">
        <v>0</v>
      </c>
      <c r="AW72" s="98"/>
      <c r="AX72" s="98">
        <v>0</v>
      </c>
      <c r="AY72" s="161"/>
      <c r="AZ72" s="161"/>
      <c r="BA72" s="161"/>
      <c r="BB72" s="98">
        <v>0</v>
      </c>
      <c r="BC72" s="98"/>
      <c r="BD72" s="98">
        <v>0</v>
      </c>
      <c r="BE72" s="161"/>
      <c r="BF72" s="199"/>
      <c r="BG72" s="189">
        <v>0</v>
      </c>
      <c r="BH72" s="160"/>
      <c r="BI72" s="98">
        <v>0</v>
      </c>
      <c r="BJ72" s="98"/>
      <c r="BK72" s="98">
        <v>0</v>
      </c>
      <c r="BL72" s="161"/>
      <c r="BM72" s="161"/>
      <c r="BN72" s="161"/>
      <c r="BO72" s="98">
        <v>0</v>
      </c>
      <c r="BP72" s="98"/>
      <c r="BQ72" s="98">
        <v>0</v>
      </c>
      <c r="BR72" s="98"/>
      <c r="BS72" s="98">
        <v>0</v>
      </c>
      <c r="BT72" s="179"/>
      <c r="BU72" s="226">
        <v>0</v>
      </c>
      <c r="BV72" s="160"/>
      <c r="BW72" s="98">
        <v>0</v>
      </c>
      <c r="BX72" s="98"/>
      <c r="BY72" s="98">
        <v>0</v>
      </c>
      <c r="BZ72" s="161">
        <v>349.81132075471703</v>
      </c>
      <c r="CA72" s="161"/>
      <c r="CB72" s="98">
        <v>349.81132075471703</v>
      </c>
      <c r="CC72" s="98">
        <v>150</v>
      </c>
      <c r="CD72" s="98">
        <v>150</v>
      </c>
      <c r="CE72" s="161"/>
      <c r="CF72" s="98">
        <v>0</v>
      </c>
      <c r="CG72" s="98"/>
      <c r="CH72" s="98">
        <v>0</v>
      </c>
      <c r="CI72" s="964"/>
      <c r="CJ72" s="1014">
        <v>0</v>
      </c>
      <c r="CK72" s="963"/>
      <c r="CL72" s="98">
        <v>0</v>
      </c>
      <c r="CM72" s="98"/>
      <c r="CN72" s="98">
        <v>0</v>
      </c>
      <c r="CO72" s="199"/>
      <c r="CP72" s="100">
        <v>0</v>
      </c>
      <c r="CQ72" s="963"/>
      <c r="CR72" s="161"/>
      <c r="CS72" s="199"/>
      <c r="CT72" s="100">
        <v>0</v>
      </c>
      <c r="CU72" s="101">
        <v>499.81132075471703</v>
      </c>
      <c r="CV72" s="61"/>
    </row>
    <row r="73" spans="2:100" s="63" customFormat="1" ht="12.95" customHeight="1" x14ac:dyDescent="0.15">
      <c r="B73" s="1732"/>
      <c r="C73" s="1013" t="s">
        <v>134</v>
      </c>
      <c r="D73" s="160"/>
      <c r="E73" s="161"/>
      <c r="F73" s="161"/>
      <c r="G73" s="179"/>
      <c r="H73" s="98">
        <v>0</v>
      </c>
      <c r="I73" s="98"/>
      <c r="J73" s="98">
        <v>0</v>
      </c>
      <c r="K73" s="216"/>
      <c r="L73" s="161"/>
      <c r="M73" s="98">
        <v>0</v>
      </c>
      <c r="N73" s="98"/>
      <c r="O73" s="98">
        <v>0</v>
      </c>
      <c r="P73" s="179"/>
      <c r="Q73" s="226">
        <v>0</v>
      </c>
      <c r="R73" s="97"/>
      <c r="S73" s="100">
        <v>0</v>
      </c>
      <c r="T73" s="963"/>
      <c r="U73" s="161"/>
      <c r="V73" s="98">
        <v>0</v>
      </c>
      <c r="W73" s="98"/>
      <c r="X73" s="98">
        <v>0</v>
      </c>
      <c r="Y73" s="199"/>
      <c r="Z73" s="100">
        <v>0</v>
      </c>
      <c r="AA73" s="963"/>
      <c r="AB73" s="161"/>
      <c r="AC73" s="161"/>
      <c r="AD73" s="199"/>
      <c r="AE73" s="189">
        <v>0</v>
      </c>
      <c r="AF73" s="1014"/>
      <c r="AG73" s="98">
        <v>0</v>
      </c>
      <c r="AH73" s="216"/>
      <c r="AI73" s="161"/>
      <c r="AJ73" s="161"/>
      <c r="AK73" s="161"/>
      <c r="AL73" s="98">
        <v>0</v>
      </c>
      <c r="AM73" s="98">
        <v>60</v>
      </c>
      <c r="AN73" s="98">
        <v>60</v>
      </c>
      <c r="AO73" s="161"/>
      <c r="AP73" s="98">
        <v>0</v>
      </c>
      <c r="AQ73" s="98"/>
      <c r="AR73" s="98">
        <v>0</v>
      </c>
      <c r="AS73" s="964"/>
      <c r="AT73" s="1014">
        <v>0</v>
      </c>
      <c r="AU73" s="963"/>
      <c r="AV73" s="98">
        <v>0</v>
      </c>
      <c r="AW73" s="98"/>
      <c r="AX73" s="98">
        <v>0</v>
      </c>
      <c r="AY73" s="161"/>
      <c r="AZ73" s="161"/>
      <c r="BA73" s="161"/>
      <c r="BB73" s="98">
        <v>0</v>
      </c>
      <c r="BC73" s="98"/>
      <c r="BD73" s="98">
        <v>0</v>
      </c>
      <c r="BE73" s="161"/>
      <c r="BF73" s="199"/>
      <c r="BG73" s="189">
        <v>0</v>
      </c>
      <c r="BH73" s="160"/>
      <c r="BI73" s="98">
        <v>0</v>
      </c>
      <c r="BJ73" s="98"/>
      <c r="BK73" s="98">
        <v>0</v>
      </c>
      <c r="BL73" s="161"/>
      <c r="BM73" s="161"/>
      <c r="BN73" s="161"/>
      <c r="BO73" s="98">
        <v>0</v>
      </c>
      <c r="BP73" s="98"/>
      <c r="BQ73" s="98">
        <v>0</v>
      </c>
      <c r="BR73" s="98"/>
      <c r="BS73" s="98">
        <v>0</v>
      </c>
      <c r="BT73" s="179"/>
      <c r="BU73" s="226">
        <v>0</v>
      </c>
      <c r="BV73" s="160"/>
      <c r="BW73" s="98">
        <v>0</v>
      </c>
      <c r="BX73" s="98"/>
      <c r="BY73" s="98">
        <v>0</v>
      </c>
      <c r="BZ73" s="161"/>
      <c r="CA73" s="161"/>
      <c r="CB73" s="98">
        <v>0</v>
      </c>
      <c r="CC73" s="98"/>
      <c r="CD73" s="98">
        <v>0</v>
      </c>
      <c r="CE73" s="161"/>
      <c r="CF73" s="98">
        <v>0</v>
      </c>
      <c r="CG73" s="98"/>
      <c r="CH73" s="98">
        <v>0</v>
      </c>
      <c r="CI73" s="964"/>
      <c r="CJ73" s="1014">
        <v>0</v>
      </c>
      <c r="CK73" s="963"/>
      <c r="CL73" s="98">
        <v>0</v>
      </c>
      <c r="CM73" s="98"/>
      <c r="CN73" s="98">
        <v>0</v>
      </c>
      <c r="CO73" s="199"/>
      <c r="CP73" s="100">
        <v>0</v>
      </c>
      <c r="CQ73" s="963"/>
      <c r="CR73" s="161"/>
      <c r="CS73" s="199"/>
      <c r="CT73" s="100">
        <v>0</v>
      </c>
      <c r="CU73" s="101">
        <v>60</v>
      </c>
      <c r="CV73" s="61"/>
    </row>
    <row r="74" spans="2:100" s="63" customFormat="1" ht="12.95" customHeight="1" x14ac:dyDescent="0.15">
      <c r="B74" s="1732"/>
      <c r="C74" s="1013" t="s">
        <v>135</v>
      </c>
      <c r="D74" s="160"/>
      <c r="E74" s="161"/>
      <c r="F74" s="161"/>
      <c r="G74" s="179"/>
      <c r="H74" s="98">
        <v>0</v>
      </c>
      <c r="I74" s="98"/>
      <c r="J74" s="98">
        <v>0</v>
      </c>
      <c r="K74" s="216"/>
      <c r="L74" s="161"/>
      <c r="M74" s="98">
        <v>0</v>
      </c>
      <c r="N74" s="98"/>
      <c r="O74" s="98">
        <v>0</v>
      </c>
      <c r="P74" s="179"/>
      <c r="Q74" s="226">
        <v>0</v>
      </c>
      <c r="R74" s="97"/>
      <c r="S74" s="100">
        <v>0</v>
      </c>
      <c r="T74" s="963"/>
      <c r="U74" s="161"/>
      <c r="V74" s="98">
        <v>0</v>
      </c>
      <c r="W74" s="98"/>
      <c r="X74" s="98">
        <v>0</v>
      </c>
      <c r="Y74" s="199"/>
      <c r="Z74" s="100">
        <v>0</v>
      </c>
      <c r="AA74" s="963"/>
      <c r="AB74" s="161"/>
      <c r="AC74" s="161"/>
      <c r="AD74" s="199"/>
      <c r="AE74" s="189">
        <v>0</v>
      </c>
      <c r="AF74" s="1014"/>
      <c r="AG74" s="98">
        <v>0</v>
      </c>
      <c r="AH74" s="216"/>
      <c r="AI74" s="161"/>
      <c r="AJ74" s="161"/>
      <c r="AK74" s="161"/>
      <c r="AL74" s="98">
        <v>0</v>
      </c>
      <c r="AM74" s="98"/>
      <c r="AN74" s="98">
        <v>0</v>
      </c>
      <c r="AO74" s="161"/>
      <c r="AP74" s="98">
        <v>0</v>
      </c>
      <c r="AQ74" s="98"/>
      <c r="AR74" s="98">
        <v>0</v>
      </c>
      <c r="AS74" s="964"/>
      <c r="AT74" s="1014">
        <v>0</v>
      </c>
      <c r="AU74" s="963"/>
      <c r="AV74" s="98">
        <v>0</v>
      </c>
      <c r="AW74" s="98"/>
      <c r="AX74" s="98">
        <v>0</v>
      </c>
      <c r="AY74" s="161"/>
      <c r="AZ74" s="161"/>
      <c r="BA74" s="161"/>
      <c r="BB74" s="98">
        <v>0</v>
      </c>
      <c r="BC74" s="98"/>
      <c r="BD74" s="98">
        <v>0</v>
      </c>
      <c r="BE74" s="161"/>
      <c r="BF74" s="199"/>
      <c r="BG74" s="189">
        <v>0</v>
      </c>
      <c r="BH74" s="160"/>
      <c r="BI74" s="98">
        <v>0</v>
      </c>
      <c r="BJ74" s="98"/>
      <c r="BK74" s="98">
        <v>0</v>
      </c>
      <c r="BL74" s="161"/>
      <c r="BM74" s="161"/>
      <c r="BN74" s="161"/>
      <c r="BO74" s="98">
        <v>0</v>
      </c>
      <c r="BP74" s="98"/>
      <c r="BQ74" s="98">
        <v>0</v>
      </c>
      <c r="BR74" s="98"/>
      <c r="BS74" s="98">
        <v>0</v>
      </c>
      <c r="BT74" s="179"/>
      <c r="BU74" s="226">
        <v>0</v>
      </c>
      <c r="BV74" s="160"/>
      <c r="BW74" s="98">
        <v>0</v>
      </c>
      <c r="BX74" s="98"/>
      <c r="BY74" s="98">
        <v>0</v>
      </c>
      <c r="BZ74" s="161"/>
      <c r="CA74" s="161"/>
      <c r="CB74" s="98">
        <v>0</v>
      </c>
      <c r="CC74" s="98"/>
      <c r="CD74" s="98">
        <v>0</v>
      </c>
      <c r="CE74" s="161"/>
      <c r="CF74" s="98">
        <v>0</v>
      </c>
      <c r="CG74" s="98"/>
      <c r="CH74" s="98">
        <v>0</v>
      </c>
      <c r="CI74" s="964"/>
      <c r="CJ74" s="1014">
        <v>0</v>
      </c>
      <c r="CK74" s="963"/>
      <c r="CL74" s="98">
        <v>0</v>
      </c>
      <c r="CM74" s="98"/>
      <c r="CN74" s="98">
        <v>0</v>
      </c>
      <c r="CO74" s="199"/>
      <c r="CP74" s="100">
        <v>0</v>
      </c>
      <c r="CQ74" s="963"/>
      <c r="CR74" s="161"/>
      <c r="CS74" s="199"/>
      <c r="CT74" s="100">
        <v>0</v>
      </c>
      <c r="CU74" s="101"/>
      <c r="CV74" s="61"/>
    </row>
    <row r="75" spans="2:100" s="63" customFormat="1" ht="12.95" customHeight="1" x14ac:dyDescent="0.15">
      <c r="B75" s="1732"/>
      <c r="C75" s="1013" t="s">
        <v>136</v>
      </c>
      <c r="D75" s="160"/>
      <c r="E75" s="161"/>
      <c r="F75" s="161"/>
      <c r="G75" s="179"/>
      <c r="H75" s="98">
        <v>0</v>
      </c>
      <c r="I75" s="98">
        <v>144</v>
      </c>
      <c r="J75" s="98">
        <v>144</v>
      </c>
      <c r="K75" s="216">
        <v>383.65384615384608</v>
      </c>
      <c r="L75" s="161">
        <v>324.92912371134025</v>
      </c>
      <c r="M75" s="98">
        <v>708.58296986518633</v>
      </c>
      <c r="N75" s="98">
        <v>195</v>
      </c>
      <c r="O75" s="98">
        <v>195</v>
      </c>
      <c r="P75" s="179">
        <v>678.36120401337803</v>
      </c>
      <c r="Q75" s="226">
        <v>678.36120401337803</v>
      </c>
      <c r="R75" s="97"/>
      <c r="S75" s="100">
        <v>0</v>
      </c>
      <c r="T75" s="963"/>
      <c r="U75" s="161">
        <v>174.73684210526318</v>
      </c>
      <c r="V75" s="98">
        <v>174.73684210526318</v>
      </c>
      <c r="W75" s="98"/>
      <c r="X75" s="98">
        <v>0</v>
      </c>
      <c r="Y75" s="199"/>
      <c r="Z75" s="100">
        <v>0</v>
      </c>
      <c r="AA75" s="963"/>
      <c r="AB75" s="161">
        <v>778.87768130745656</v>
      </c>
      <c r="AC75" s="161">
        <v>705.88235294117658</v>
      </c>
      <c r="AD75" s="199"/>
      <c r="AE75" s="189">
        <v>1484.760034248633</v>
      </c>
      <c r="AF75" s="1014"/>
      <c r="AG75" s="98">
        <v>0</v>
      </c>
      <c r="AH75" s="216"/>
      <c r="AI75" s="161"/>
      <c r="AJ75" s="161"/>
      <c r="AK75" s="161"/>
      <c r="AL75" s="98">
        <v>0</v>
      </c>
      <c r="AM75" s="98"/>
      <c r="AN75" s="98">
        <v>0</v>
      </c>
      <c r="AO75" s="161"/>
      <c r="AP75" s="98">
        <v>0</v>
      </c>
      <c r="AQ75" s="98">
        <v>255</v>
      </c>
      <c r="AR75" s="98">
        <v>255</v>
      </c>
      <c r="AS75" s="964"/>
      <c r="AT75" s="1014">
        <v>0</v>
      </c>
      <c r="AU75" s="963"/>
      <c r="AV75" s="98">
        <v>0</v>
      </c>
      <c r="AW75" s="98"/>
      <c r="AX75" s="98">
        <v>0</v>
      </c>
      <c r="AY75" s="161"/>
      <c r="AZ75" s="161">
        <v>996.66666666666663</v>
      </c>
      <c r="BA75" s="161">
        <v>212</v>
      </c>
      <c r="BB75" s="98">
        <v>1208.6666666666665</v>
      </c>
      <c r="BC75" s="98"/>
      <c r="BD75" s="98">
        <v>0</v>
      </c>
      <c r="BE75" s="161"/>
      <c r="BF75" s="199"/>
      <c r="BG75" s="189">
        <v>0</v>
      </c>
      <c r="BH75" s="160"/>
      <c r="BI75" s="98">
        <v>0</v>
      </c>
      <c r="BJ75" s="98">
        <v>250</v>
      </c>
      <c r="BK75" s="98">
        <v>250</v>
      </c>
      <c r="BL75" s="161">
        <v>525</v>
      </c>
      <c r="BM75" s="161">
        <v>543.20876288659792</v>
      </c>
      <c r="BN75" s="161">
        <v>555.88235294117646</v>
      </c>
      <c r="BO75" s="98">
        <v>1624.0911158277745</v>
      </c>
      <c r="BP75" s="98">
        <v>52.500000000000014</v>
      </c>
      <c r="BQ75" s="98">
        <v>52.500000000000014</v>
      </c>
      <c r="BR75" s="98"/>
      <c r="BS75" s="98">
        <v>0</v>
      </c>
      <c r="BT75" s="179"/>
      <c r="BU75" s="226">
        <v>0</v>
      </c>
      <c r="BV75" s="160"/>
      <c r="BW75" s="98">
        <v>0</v>
      </c>
      <c r="BX75" s="98"/>
      <c r="BY75" s="98">
        <v>0</v>
      </c>
      <c r="BZ75" s="161"/>
      <c r="CA75" s="161"/>
      <c r="CB75" s="98">
        <v>0</v>
      </c>
      <c r="CC75" s="98"/>
      <c r="CD75" s="98">
        <v>0</v>
      </c>
      <c r="CE75" s="161">
        <v>105</v>
      </c>
      <c r="CF75" s="98">
        <v>105</v>
      </c>
      <c r="CG75" s="98"/>
      <c r="CH75" s="98">
        <v>0</v>
      </c>
      <c r="CI75" s="964">
        <v>187.5</v>
      </c>
      <c r="CJ75" s="1014">
        <v>187.5</v>
      </c>
      <c r="CK75" s="963"/>
      <c r="CL75" s="98">
        <v>0</v>
      </c>
      <c r="CM75" s="98">
        <v>697.86885245901635</v>
      </c>
      <c r="CN75" s="98">
        <v>697.86885245901635</v>
      </c>
      <c r="CO75" s="199"/>
      <c r="CP75" s="100">
        <v>0</v>
      </c>
      <c r="CQ75" s="963"/>
      <c r="CR75" s="161"/>
      <c r="CS75" s="199"/>
      <c r="CT75" s="100">
        <v>0</v>
      </c>
      <c r="CU75" s="101">
        <v>7766.0676851859189</v>
      </c>
      <c r="CV75" s="61"/>
    </row>
    <row r="76" spans="2:100" s="63" customFormat="1" ht="12.95" customHeight="1" x14ac:dyDescent="0.15">
      <c r="B76" s="1732"/>
      <c r="C76" s="1013" t="s">
        <v>137</v>
      </c>
      <c r="D76" s="160"/>
      <c r="E76" s="161"/>
      <c r="F76" s="161"/>
      <c r="G76" s="179"/>
      <c r="H76" s="98">
        <v>0</v>
      </c>
      <c r="I76" s="98"/>
      <c r="J76" s="98">
        <v>0</v>
      </c>
      <c r="K76" s="216"/>
      <c r="L76" s="161"/>
      <c r="M76" s="98">
        <v>0</v>
      </c>
      <c r="N76" s="98"/>
      <c r="O76" s="98">
        <v>0</v>
      </c>
      <c r="P76" s="179"/>
      <c r="Q76" s="226">
        <v>0</v>
      </c>
      <c r="R76" s="97"/>
      <c r="S76" s="100">
        <v>0</v>
      </c>
      <c r="T76" s="963"/>
      <c r="U76" s="161"/>
      <c r="V76" s="98">
        <v>0</v>
      </c>
      <c r="W76" s="98"/>
      <c r="X76" s="98">
        <v>0</v>
      </c>
      <c r="Y76" s="199"/>
      <c r="Z76" s="100">
        <v>0</v>
      </c>
      <c r="AA76" s="963"/>
      <c r="AB76" s="161"/>
      <c r="AC76" s="161"/>
      <c r="AD76" s="199"/>
      <c r="AE76" s="189">
        <v>0</v>
      </c>
      <c r="AF76" s="1014"/>
      <c r="AG76" s="98">
        <v>0</v>
      </c>
      <c r="AH76" s="216"/>
      <c r="AI76" s="161"/>
      <c r="AJ76" s="161"/>
      <c r="AK76" s="161">
        <v>499.31506849315065</v>
      </c>
      <c r="AL76" s="98">
        <v>499.31506849315065</v>
      </c>
      <c r="AM76" s="98"/>
      <c r="AN76" s="98">
        <v>0</v>
      </c>
      <c r="AO76" s="161"/>
      <c r="AP76" s="98">
        <v>0</v>
      </c>
      <c r="AQ76" s="98"/>
      <c r="AR76" s="98">
        <v>0</v>
      </c>
      <c r="AS76" s="964"/>
      <c r="AT76" s="1014">
        <v>0</v>
      </c>
      <c r="AU76" s="963"/>
      <c r="AV76" s="98">
        <v>0</v>
      </c>
      <c r="AW76" s="98"/>
      <c r="AX76" s="98">
        <v>0</v>
      </c>
      <c r="AY76" s="161"/>
      <c r="AZ76" s="161"/>
      <c r="BA76" s="161"/>
      <c r="BB76" s="98">
        <v>0</v>
      </c>
      <c r="BC76" s="98"/>
      <c r="BD76" s="98">
        <v>0</v>
      </c>
      <c r="BE76" s="161"/>
      <c r="BF76" s="199"/>
      <c r="BG76" s="189">
        <v>0</v>
      </c>
      <c r="BH76" s="160"/>
      <c r="BI76" s="98">
        <v>0</v>
      </c>
      <c r="BJ76" s="98">
        <v>180</v>
      </c>
      <c r="BK76" s="98">
        <v>180</v>
      </c>
      <c r="BL76" s="161"/>
      <c r="BM76" s="161"/>
      <c r="BN76" s="161"/>
      <c r="BO76" s="98">
        <v>0</v>
      </c>
      <c r="BP76" s="98"/>
      <c r="BQ76" s="98">
        <v>0</v>
      </c>
      <c r="BR76" s="98"/>
      <c r="BS76" s="98">
        <v>0</v>
      </c>
      <c r="BT76" s="179"/>
      <c r="BU76" s="226">
        <v>0</v>
      </c>
      <c r="BV76" s="160"/>
      <c r="BW76" s="98">
        <v>0</v>
      </c>
      <c r="BX76" s="98">
        <v>585.25764342150455</v>
      </c>
      <c r="BY76" s="98">
        <v>585.25764342150455</v>
      </c>
      <c r="BZ76" s="161">
        <v>103.72881355932202</v>
      </c>
      <c r="CA76" s="161">
        <v>193.84615384615384</v>
      </c>
      <c r="CB76" s="98">
        <v>297.57496740547583</v>
      </c>
      <c r="CC76" s="98"/>
      <c r="CD76" s="98">
        <v>0</v>
      </c>
      <c r="CE76" s="161"/>
      <c r="CF76" s="98">
        <v>0</v>
      </c>
      <c r="CG76" s="98"/>
      <c r="CH76" s="98">
        <v>0</v>
      </c>
      <c r="CI76" s="964"/>
      <c r="CJ76" s="1014">
        <v>0</v>
      </c>
      <c r="CK76" s="963"/>
      <c r="CL76" s="98">
        <v>0</v>
      </c>
      <c r="CM76" s="98"/>
      <c r="CN76" s="98">
        <v>0</v>
      </c>
      <c r="CO76" s="199"/>
      <c r="CP76" s="100">
        <v>0</v>
      </c>
      <c r="CQ76" s="963"/>
      <c r="CR76" s="161"/>
      <c r="CS76" s="199"/>
      <c r="CT76" s="100">
        <v>0</v>
      </c>
      <c r="CU76" s="101">
        <v>1562.1476793201309</v>
      </c>
      <c r="CV76" s="61"/>
    </row>
    <row r="77" spans="2:100" s="63" customFormat="1" ht="12.95" customHeight="1" x14ac:dyDescent="0.15">
      <c r="B77" s="1732"/>
      <c r="C77" s="1013" t="s">
        <v>138</v>
      </c>
      <c r="D77" s="160"/>
      <c r="E77" s="161"/>
      <c r="F77" s="161"/>
      <c r="G77" s="179"/>
      <c r="H77" s="98">
        <v>0</v>
      </c>
      <c r="I77" s="98"/>
      <c r="J77" s="98">
        <v>0</v>
      </c>
      <c r="K77" s="216"/>
      <c r="L77" s="161"/>
      <c r="M77" s="98">
        <v>0</v>
      </c>
      <c r="N77" s="98"/>
      <c r="O77" s="98">
        <v>0</v>
      </c>
      <c r="P77" s="179"/>
      <c r="Q77" s="226">
        <v>0</v>
      </c>
      <c r="R77" s="97"/>
      <c r="S77" s="100">
        <v>0</v>
      </c>
      <c r="T77" s="963"/>
      <c r="U77" s="161"/>
      <c r="V77" s="98">
        <v>0</v>
      </c>
      <c r="W77" s="98"/>
      <c r="X77" s="98">
        <v>0</v>
      </c>
      <c r="Y77" s="199"/>
      <c r="Z77" s="100">
        <v>0</v>
      </c>
      <c r="AA77" s="963"/>
      <c r="AB77" s="161"/>
      <c r="AC77" s="161"/>
      <c r="AD77" s="199"/>
      <c r="AE77" s="189">
        <v>0</v>
      </c>
      <c r="AF77" s="1014"/>
      <c r="AG77" s="98">
        <v>0</v>
      </c>
      <c r="AH77" s="216"/>
      <c r="AI77" s="161"/>
      <c r="AJ77" s="161"/>
      <c r="AK77" s="161"/>
      <c r="AL77" s="98">
        <v>0</v>
      </c>
      <c r="AM77" s="98"/>
      <c r="AN77" s="98">
        <v>0</v>
      </c>
      <c r="AO77" s="161"/>
      <c r="AP77" s="98">
        <v>0</v>
      </c>
      <c r="AQ77" s="98"/>
      <c r="AR77" s="98">
        <v>0</v>
      </c>
      <c r="AS77" s="964"/>
      <c r="AT77" s="1014">
        <v>0</v>
      </c>
      <c r="AU77" s="963"/>
      <c r="AV77" s="98">
        <v>0</v>
      </c>
      <c r="AW77" s="98"/>
      <c r="AX77" s="98">
        <v>0</v>
      </c>
      <c r="AY77" s="161"/>
      <c r="AZ77" s="161"/>
      <c r="BA77" s="161"/>
      <c r="BB77" s="98">
        <v>0</v>
      </c>
      <c r="BC77" s="98"/>
      <c r="BD77" s="98">
        <v>0</v>
      </c>
      <c r="BE77" s="161"/>
      <c r="BF77" s="199"/>
      <c r="BG77" s="189">
        <v>0</v>
      </c>
      <c r="BH77" s="160"/>
      <c r="BI77" s="98">
        <v>0</v>
      </c>
      <c r="BJ77" s="98">
        <v>234</v>
      </c>
      <c r="BK77" s="98">
        <v>234</v>
      </c>
      <c r="BL77" s="161"/>
      <c r="BM77" s="161"/>
      <c r="BN77" s="161"/>
      <c r="BO77" s="98">
        <v>0</v>
      </c>
      <c r="BP77" s="98"/>
      <c r="BQ77" s="98">
        <v>0</v>
      </c>
      <c r="BR77" s="98"/>
      <c r="BS77" s="98">
        <v>0</v>
      </c>
      <c r="BT77" s="179"/>
      <c r="BU77" s="226">
        <v>0</v>
      </c>
      <c r="BV77" s="160"/>
      <c r="BW77" s="98">
        <v>0</v>
      </c>
      <c r="BX77" s="98"/>
      <c r="BY77" s="98">
        <v>0</v>
      </c>
      <c r="BZ77" s="161"/>
      <c r="CA77" s="161"/>
      <c r="CB77" s="98">
        <v>0</v>
      </c>
      <c r="CC77" s="98"/>
      <c r="CD77" s="98">
        <v>0</v>
      </c>
      <c r="CE77" s="161"/>
      <c r="CF77" s="98">
        <v>0</v>
      </c>
      <c r="CG77" s="98"/>
      <c r="CH77" s="98">
        <v>0</v>
      </c>
      <c r="CI77" s="964"/>
      <c r="CJ77" s="1014">
        <v>0</v>
      </c>
      <c r="CK77" s="963"/>
      <c r="CL77" s="98">
        <v>0</v>
      </c>
      <c r="CM77" s="98"/>
      <c r="CN77" s="98">
        <v>0</v>
      </c>
      <c r="CO77" s="199"/>
      <c r="CP77" s="100">
        <v>0</v>
      </c>
      <c r="CQ77" s="963"/>
      <c r="CR77" s="161"/>
      <c r="CS77" s="199"/>
      <c r="CT77" s="100">
        <v>0</v>
      </c>
      <c r="CU77" s="101">
        <v>234</v>
      </c>
      <c r="CV77" s="61"/>
    </row>
    <row r="78" spans="2:100" s="63" customFormat="1" ht="12.95" customHeight="1" x14ac:dyDescent="0.15">
      <c r="B78" s="1732"/>
      <c r="C78" s="1013" t="s">
        <v>139</v>
      </c>
      <c r="D78" s="160"/>
      <c r="E78" s="161"/>
      <c r="F78" s="161"/>
      <c r="G78" s="179"/>
      <c r="H78" s="98">
        <v>0</v>
      </c>
      <c r="I78" s="98"/>
      <c r="J78" s="98">
        <v>0</v>
      </c>
      <c r="K78" s="216"/>
      <c r="L78" s="161"/>
      <c r="M78" s="98">
        <v>0</v>
      </c>
      <c r="N78" s="98"/>
      <c r="O78" s="98">
        <v>0</v>
      </c>
      <c r="P78" s="179"/>
      <c r="Q78" s="226">
        <v>0</v>
      </c>
      <c r="R78" s="97"/>
      <c r="S78" s="100">
        <v>0</v>
      </c>
      <c r="T78" s="963"/>
      <c r="U78" s="161"/>
      <c r="V78" s="98">
        <v>0</v>
      </c>
      <c r="W78" s="98"/>
      <c r="X78" s="98">
        <v>0</v>
      </c>
      <c r="Y78" s="199"/>
      <c r="Z78" s="100">
        <v>0</v>
      </c>
      <c r="AA78" s="963"/>
      <c r="AB78" s="161"/>
      <c r="AC78" s="161"/>
      <c r="AD78" s="199"/>
      <c r="AE78" s="189">
        <v>0</v>
      </c>
      <c r="AF78" s="1014"/>
      <c r="AG78" s="98">
        <v>0</v>
      </c>
      <c r="AH78" s="216"/>
      <c r="AI78" s="161"/>
      <c r="AJ78" s="161"/>
      <c r="AK78" s="161"/>
      <c r="AL78" s="98">
        <v>0</v>
      </c>
      <c r="AM78" s="98"/>
      <c r="AN78" s="98">
        <v>0</v>
      </c>
      <c r="AO78" s="161"/>
      <c r="AP78" s="98">
        <v>0</v>
      </c>
      <c r="AQ78" s="98"/>
      <c r="AR78" s="98">
        <v>0</v>
      </c>
      <c r="AS78" s="964"/>
      <c r="AT78" s="1014">
        <v>0</v>
      </c>
      <c r="AU78" s="963"/>
      <c r="AV78" s="98">
        <v>0</v>
      </c>
      <c r="AW78" s="98"/>
      <c r="AX78" s="98">
        <v>0</v>
      </c>
      <c r="AY78" s="161"/>
      <c r="AZ78" s="161"/>
      <c r="BA78" s="161"/>
      <c r="BB78" s="98">
        <v>0</v>
      </c>
      <c r="BC78" s="98"/>
      <c r="BD78" s="98">
        <v>0</v>
      </c>
      <c r="BE78" s="161"/>
      <c r="BF78" s="199"/>
      <c r="BG78" s="189">
        <v>0</v>
      </c>
      <c r="BH78" s="160"/>
      <c r="BI78" s="98">
        <v>0</v>
      </c>
      <c r="BJ78" s="98"/>
      <c r="BK78" s="98">
        <v>0</v>
      </c>
      <c r="BL78" s="161"/>
      <c r="BM78" s="161"/>
      <c r="BN78" s="161"/>
      <c r="BO78" s="98">
        <v>0</v>
      </c>
      <c r="BP78" s="98"/>
      <c r="BQ78" s="98">
        <v>0</v>
      </c>
      <c r="BR78" s="98"/>
      <c r="BS78" s="98">
        <v>0</v>
      </c>
      <c r="BT78" s="179"/>
      <c r="BU78" s="226">
        <v>0</v>
      </c>
      <c r="BV78" s="160"/>
      <c r="BW78" s="98">
        <v>0</v>
      </c>
      <c r="BX78" s="98"/>
      <c r="BY78" s="98">
        <v>0</v>
      </c>
      <c r="BZ78" s="161"/>
      <c r="CA78" s="161"/>
      <c r="CB78" s="98">
        <v>0</v>
      </c>
      <c r="CC78" s="98"/>
      <c r="CD78" s="98">
        <v>0</v>
      </c>
      <c r="CE78" s="161"/>
      <c r="CF78" s="98">
        <v>0</v>
      </c>
      <c r="CG78" s="98"/>
      <c r="CH78" s="98">
        <v>0</v>
      </c>
      <c r="CI78" s="964"/>
      <c r="CJ78" s="1014">
        <v>0</v>
      </c>
      <c r="CK78" s="963"/>
      <c r="CL78" s="98">
        <v>0</v>
      </c>
      <c r="CM78" s="98"/>
      <c r="CN78" s="98">
        <v>0</v>
      </c>
      <c r="CO78" s="199"/>
      <c r="CP78" s="100">
        <v>0</v>
      </c>
      <c r="CQ78" s="963"/>
      <c r="CR78" s="161"/>
      <c r="CS78" s="199"/>
      <c r="CT78" s="100">
        <v>0</v>
      </c>
      <c r="CU78" s="101"/>
      <c r="CV78" s="61"/>
    </row>
    <row r="79" spans="2:100" s="63" customFormat="1" ht="12.95" customHeight="1" x14ac:dyDescent="0.15">
      <c r="B79" s="1732"/>
      <c r="C79" s="1015" t="s">
        <v>140</v>
      </c>
      <c r="D79" s="172"/>
      <c r="E79" s="173"/>
      <c r="F79" s="173"/>
      <c r="G79" s="185"/>
      <c r="H79" s="108">
        <v>0</v>
      </c>
      <c r="I79" s="108"/>
      <c r="J79" s="108">
        <v>0</v>
      </c>
      <c r="K79" s="222"/>
      <c r="L79" s="173"/>
      <c r="M79" s="108">
        <v>0</v>
      </c>
      <c r="N79" s="108"/>
      <c r="O79" s="108">
        <v>0</v>
      </c>
      <c r="P79" s="185"/>
      <c r="Q79" s="232">
        <v>0</v>
      </c>
      <c r="R79" s="107"/>
      <c r="S79" s="110">
        <v>0</v>
      </c>
      <c r="T79" s="966"/>
      <c r="U79" s="173"/>
      <c r="V79" s="108">
        <v>0</v>
      </c>
      <c r="W79" s="108"/>
      <c r="X79" s="108">
        <v>0</v>
      </c>
      <c r="Y79" s="205"/>
      <c r="Z79" s="110">
        <v>0</v>
      </c>
      <c r="AA79" s="966"/>
      <c r="AB79" s="173"/>
      <c r="AC79" s="173"/>
      <c r="AD79" s="205"/>
      <c r="AE79" s="195">
        <v>0</v>
      </c>
      <c r="AF79" s="1021"/>
      <c r="AG79" s="108">
        <v>0</v>
      </c>
      <c r="AH79" s="222"/>
      <c r="AI79" s="173"/>
      <c r="AJ79" s="173"/>
      <c r="AK79" s="173"/>
      <c r="AL79" s="108">
        <v>0</v>
      </c>
      <c r="AM79" s="108"/>
      <c r="AN79" s="108">
        <v>0</v>
      </c>
      <c r="AO79" s="173"/>
      <c r="AP79" s="108">
        <v>0</v>
      </c>
      <c r="AQ79" s="108"/>
      <c r="AR79" s="108">
        <v>0</v>
      </c>
      <c r="AS79" s="967"/>
      <c r="AT79" s="1021">
        <v>0</v>
      </c>
      <c r="AU79" s="966"/>
      <c r="AV79" s="108">
        <v>0</v>
      </c>
      <c r="AW79" s="108"/>
      <c r="AX79" s="108">
        <v>0</v>
      </c>
      <c r="AY79" s="173"/>
      <c r="AZ79" s="173"/>
      <c r="BA79" s="173"/>
      <c r="BB79" s="108">
        <v>0</v>
      </c>
      <c r="BC79" s="108"/>
      <c r="BD79" s="108">
        <v>0</v>
      </c>
      <c r="BE79" s="173"/>
      <c r="BF79" s="205">
        <v>492.85714285714278</v>
      </c>
      <c r="BG79" s="195">
        <v>492.85714285714278</v>
      </c>
      <c r="BH79" s="172"/>
      <c r="BI79" s="108">
        <v>0</v>
      </c>
      <c r="BJ79" s="108"/>
      <c r="BK79" s="108">
        <v>0</v>
      </c>
      <c r="BL79" s="173"/>
      <c r="BM79" s="173"/>
      <c r="BN79" s="173"/>
      <c r="BO79" s="108">
        <v>0</v>
      </c>
      <c r="BP79" s="108"/>
      <c r="BQ79" s="108">
        <v>0</v>
      </c>
      <c r="BR79" s="108"/>
      <c r="BS79" s="108">
        <v>0</v>
      </c>
      <c r="BT79" s="185"/>
      <c r="BU79" s="232">
        <v>0</v>
      </c>
      <c r="BV79" s="172"/>
      <c r="BW79" s="108">
        <v>0</v>
      </c>
      <c r="BX79" s="108"/>
      <c r="BY79" s="108">
        <v>0</v>
      </c>
      <c r="BZ79" s="173"/>
      <c r="CA79" s="173"/>
      <c r="CB79" s="108">
        <v>0</v>
      </c>
      <c r="CC79" s="108"/>
      <c r="CD79" s="108">
        <v>0</v>
      </c>
      <c r="CE79" s="173"/>
      <c r="CF79" s="108">
        <v>0</v>
      </c>
      <c r="CG79" s="108"/>
      <c r="CH79" s="108">
        <v>0</v>
      </c>
      <c r="CI79" s="967"/>
      <c r="CJ79" s="1021">
        <v>0</v>
      </c>
      <c r="CK79" s="966"/>
      <c r="CL79" s="108">
        <v>0</v>
      </c>
      <c r="CM79" s="108"/>
      <c r="CN79" s="108">
        <v>0</v>
      </c>
      <c r="CO79" s="205"/>
      <c r="CP79" s="110">
        <v>0</v>
      </c>
      <c r="CQ79" s="966"/>
      <c r="CR79" s="173"/>
      <c r="CS79" s="205"/>
      <c r="CT79" s="110">
        <v>0</v>
      </c>
      <c r="CU79" s="111">
        <v>492.85714285714278</v>
      </c>
      <c r="CV79" s="61"/>
    </row>
    <row r="80" spans="2:100" s="63" customFormat="1" ht="12.95" customHeight="1" x14ac:dyDescent="0.15">
      <c r="B80" s="1731" t="s">
        <v>587</v>
      </c>
      <c r="C80" s="1017" t="s">
        <v>587</v>
      </c>
      <c r="D80" s="164">
        <v>226.53061224489795</v>
      </c>
      <c r="E80" s="165">
        <v>0</v>
      </c>
      <c r="F80" s="165">
        <v>0</v>
      </c>
      <c r="G80" s="181">
        <v>0</v>
      </c>
      <c r="H80" s="44">
        <v>226.53061224489795</v>
      </c>
      <c r="I80" s="44">
        <v>0</v>
      </c>
      <c r="J80" s="44">
        <v>0</v>
      </c>
      <c r="K80" s="218">
        <v>0</v>
      </c>
      <c r="L80" s="165">
        <v>0</v>
      </c>
      <c r="M80" s="44">
        <v>0</v>
      </c>
      <c r="N80" s="44">
        <v>930</v>
      </c>
      <c r="O80" s="44">
        <v>930</v>
      </c>
      <c r="P80" s="181">
        <v>1025.1593406593406</v>
      </c>
      <c r="Q80" s="228">
        <v>1025.1593406593406</v>
      </c>
      <c r="R80" s="43">
        <v>0</v>
      </c>
      <c r="S80" s="93">
        <v>0</v>
      </c>
      <c r="T80" s="321">
        <v>466.47887323943655</v>
      </c>
      <c r="U80" s="165">
        <v>512.8947368421052</v>
      </c>
      <c r="V80" s="44">
        <v>979.37361008154176</v>
      </c>
      <c r="W80" s="44">
        <v>0</v>
      </c>
      <c r="X80" s="44">
        <v>0</v>
      </c>
      <c r="Y80" s="201">
        <v>399.45652173913044</v>
      </c>
      <c r="Z80" s="93">
        <v>399.45652173913044</v>
      </c>
      <c r="AA80" s="321">
        <v>0</v>
      </c>
      <c r="AB80" s="165">
        <v>0</v>
      </c>
      <c r="AC80" s="165">
        <v>0</v>
      </c>
      <c r="AD80" s="201">
        <v>1143.9000000000001</v>
      </c>
      <c r="AE80" s="191">
        <v>1143.9000000000001</v>
      </c>
      <c r="AF80" s="306">
        <v>0</v>
      </c>
      <c r="AG80" s="44">
        <v>0</v>
      </c>
      <c r="AH80" s="218">
        <v>0</v>
      </c>
      <c r="AI80" s="165">
        <v>0</v>
      </c>
      <c r="AJ80" s="165">
        <v>1733.4374999999995</v>
      </c>
      <c r="AK80" s="165">
        <v>0</v>
      </c>
      <c r="AL80" s="44">
        <v>1733.4374999999995</v>
      </c>
      <c r="AM80" s="44">
        <v>0</v>
      </c>
      <c r="AN80" s="44">
        <v>0</v>
      </c>
      <c r="AO80" s="165">
        <v>0</v>
      </c>
      <c r="AP80" s="44">
        <v>0</v>
      </c>
      <c r="AQ80" s="44">
        <v>0</v>
      </c>
      <c r="AR80" s="44">
        <v>0</v>
      </c>
      <c r="AS80" s="977">
        <v>0</v>
      </c>
      <c r="AT80" s="306">
        <v>0</v>
      </c>
      <c r="AU80" s="321">
        <v>0</v>
      </c>
      <c r="AV80" s="44">
        <v>0</v>
      </c>
      <c r="AW80" s="44">
        <v>0</v>
      </c>
      <c r="AX80" s="44">
        <v>0</v>
      </c>
      <c r="AY80" s="165">
        <v>0</v>
      </c>
      <c r="AZ80" s="165">
        <v>0</v>
      </c>
      <c r="BA80" s="165">
        <v>0</v>
      </c>
      <c r="BB80" s="44">
        <v>0</v>
      </c>
      <c r="BC80" s="44">
        <v>97.499999999999986</v>
      </c>
      <c r="BD80" s="44">
        <v>97.499999999999986</v>
      </c>
      <c r="BE80" s="165">
        <v>154.41176470588235</v>
      </c>
      <c r="BF80" s="201">
        <v>150</v>
      </c>
      <c r="BG80" s="191">
        <v>304.41176470588232</v>
      </c>
      <c r="BH80" s="164">
        <v>0</v>
      </c>
      <c r="BI80" s="44">
        <v>0</v>
      </c>
      <c r="BJ80" s="44">
        <v>0</v>
      </c>
      <c r="BK80" s="44">
        <v>0</v>
      </c>
      <c r="BL80" s="165">
        <v>142.5</v>
      </c>
      <c r="BM80" s="165">
        <v>827.55154639175259</v>
      </c>
      <c r="BN80" s="165">
        <v>93.419117647058812</v>
      </c>
      <c r="BO80" s="44">
        <v>1063.4706640388115</v>
      </c>
      <c r="BP80" s="44">
        <v>51.750000000000014</v>
      </c>
      <c r="BQ80" s="44">
        <v>51.750000000000014</v>
      </c>
      <c r="BR80" s="44">
        <v>0</v>
      </c>
      <c r="BS80" s="44">
        <v>0</v>
      </c>
      <c r="BT80" s="181">
        <v>0</v>
      </c>
      <c r="BU80" s="228">
        <v>0</v>
      </c>
      <c r="BV80" s="164">
        <v>52.5</v>
      </c>
      <c r="BW80" s="44">
        <v>52.5</v>
      </c>
      <c r="BX80" s="44">
        <v>125.30487804878047</v>
      </c>
      <c r="BY80" s="44">
        <v>125.30487804878047</v>
      </c>
      <c r="BZ80" s="165">
        <v>92.639270866645361</v>
      </c>
      <c r="CA80" s="165">
        <v>861.65789473684208</v>
      </c>
      <c r="CB80" s="44">
        <v>954.29716560348743</v>
      </c>
      <c r="CC80" s="44">
        <v>945</v>
      </c>
      <c r="CD80" s="44">
        <v>945</v>
      </c>
      <c r="CE80" s="165">
        <v>0</v>
      </c>
      <c r="CF80" s="44">
        <v>0</v>
      </c>
      <c r="CG80" s="44">
        <v>285</v>
      </c>
      <c r="CH80" s="44">
        <v>285</v>
      </c>
      <c r="CI80" s="977">
        <v>0</v>
      </c>
      <c r="CJ80" s="306">
        <v>0</v>
      </c>
      <c r="CK80" s="321">
        <v>0</v>
      </c>
      <c r="CL80" s="44">
        <v>0</v>
      </c>
      <c r="CM80" s="44">
        <v>0</v>
      </c>
      <c r="CN80" s="44">
        <v>0</v>
      </c>
      <c r="CO80" s="201">
        <v>0</v>
      </c>
      <c r="CP80" s="93">
        <v>0</v>
      </c>
      <c r="CQ80" s="321">
        <v>0</v>
      </c>
      <c r="CR80" s="165">
        <v>0</v>
      </c>
      <c r="CS80" s="201">
        <v>0</v>
      </c>
      <c r="CT80" s="93">
        <v>0</v>
      </c>
      <c r="CU80" s="47">
        <v>10317.092057121872</v>
      </c>
      <c r="CV80" s="61"/>
    </row>
    <row r="81" spans="2:100" s="63" customFormat="1" ht="12.95" customHeight="1" x14ac:dyDescent="0.15">
      <c r="B81" s="1732"/>
      <c r="C81" s="1011" t="s">
        <v>141</v>
      </c>
      <c r="D81" s="166"/>
      <c r="E81" s="167"/>
      <c r="F81" s="167"/>
      <c r="G81" s="182"/>
      <c r="H81" s="77">
        <v>0</v>
      </c>
      <c r="I81" s="77"/>
      <c r="J81" s="77">
        <v>0</v>
      </c>
      <c r="K81" s="219"/>
      <c r="L81" s="167"/>
      <c r="M81" s="77">
        <v>0</v>
      </c>
      <c r="N81" s="77"/>
      <c r="O81" s="77">
        <v>0</v>
      </c>
      <c r="P81" s="182"/>
      <c r="Q81" s="229">
        <v>0</v>
      </c>
      <c r="R81" s="76"/>
      <c r="S81" s="79">
        <v>0</v>
      </c>
      <c r="T81" s="959"/>
      <c r="U81" s="167"/>
      <c r="V81" s="77">
        <v>0</v>
      </c>
      <c r="W81" s="77"/>
      <c r="X81" s="77">
        <v>0</v>
      </c>
      <c r="Y81" s="202"/>
      <c r="Z81" s="79">
        <v>0</v>
      </c>
      <c r="AA81" s="959"/>
      <c r="AB81" s="167"/>
      <c r="AC81" s="167"/>
      <c r="AD81" s="202"/>
      <c r="AE81" s="192">
        <v>0</v>
      </c>
      <c r="AF81" s="1012"/>
      <c r="AG81" s="77">
        <v>0</v>
      </c>
      <c r="AH81" s="219"/>
      <c r="AI81" s="167"/>
      <c r="AJ81" s="167"/>
      <c r="AK81" s="167"/>
      <c r="AL81" s="77">
        <v>0</v>
      </c>
      <c r="AM81" s="77"/>
      <c r="AN81" s="77">
        <v>0</v>
      </c>
      <c r="AO81" s="167"/>
      <c r="AP81" s="77">
        <v>0</v>
      </c>
      <c r="AQ81" s="77"/>
      <c r="AR81" s="77">
        <v>0</v>
      </c>
      <c r="AS81" s="960"/>
      <c r="AT81" s="1012">
        <v>0</v>
      </c>
      <c r="AU81" s="959"/>
      <c r="AV81" s="77">
        <v>0</v>
      </c>
      <c r="AW81" s="77"/>
      <c r="AX81" s="77">
        <v>0</v>
      </c>
      <c r="AY81" s="167"/>
      <c r="AZ81" s="167"/>
      <c r="BA81" s="167"/>
      <c r="BB81" s="77">
        <v>0</v>
      </c>
      <c r="BC81" s="77"/>
      <c r="BD81" s="77">
        <v>0</v>
      </c>
      <c r="BE81" s="167"/>
      <c r="BF81" s="202"/>
      <c r="BG81" s="192">
        <v>0</v>
      </c>
      <c r="BH81" s="166"/>
      <c r="BI81" s="77">
        <v>0</v>
      </c>
      <c r="BJ81" s="77"/>
      <c r="BK81" s="77">
        <v>0</v>
      </c>
      <c r="BL81" s="167"/>
      <c r="BM81" s="167"/>
      <c r="BN81" s="167"/>
      <c r="BO81" s="77">
        <v>0</v>
      </c>
      <c r="BP81" s="77"/>
      <c r="BQ81" s="77">
        <v>0</v>
      </c>
      <c r="BR81" s="77"/>
      <c r="BS81" s="77">
        <v>0</v>
      </c>
      <c r="BT81" s="182"/>
      <c r="BU81" s="229">
        <v>0</v>
      </c>
      <c r="BV81" s="166"/>
      <c r="BW81" s="77">
        <v>0</v>
      </c>
      <c r="BX81" s="77"/>
      <c r="BY81" s="77">
        <v>0</v>
      </c>
      <c r="BZ81" s="167"/>
      <c r="CA81" s="167"/>
      <c r="CB81" s="77">
        <v>0</v>
      </c>
      <c r="CC81" s="77"/>
      <c r="CD81" s="77">
        <v>0</v>
      </c>
      <c r="CE81" s="167"/>
      <c r="CF81" s="77">
        <v>0</v>
      </c>
      <c r="CG81" s="77"/>
      <c r="CH81" s="77">
        <v>0</v>
      </c>
      <c r="CI81" s="960"/>
      <c r="CJ81" s="1012">
        <v>0</v>
      </c>
      <c r="CK81" s="959"/>
      <c r="CL81" s="77">
        <v>0</v>
      </c>
      <c r="CM81" s="77"/>
      <c r="CN81" s="77">
        <v>0</v>
      </c>
      <c r="CO81" s="202"/>
      <c r="CP81" s="79">
        <v>0</v>
      </c>
      <c r="CQ81" s="959"/>
      <c r="CR81" s="167"/>
      <c r="CS81" s="202"/>
      <c r="CT81" s="79">
        <v>0</v>
      </c>
      <c r="CU81" s="80"/>
      <c r="CV81" s="61"/>
    </row>
    <row r="82" spans="2:100" s="63" customFormat="1" ht="12.95" customHeight="1" x14ac:dyDescent="0.15">
      <c r="B82" s="1732"/>
      <c r="C82" s="1013" t="s">
        <v>647</v>
      </c>
      <c r="D82" s="160"/>
      <c r="E82" s="161"/>
      <c r="F82" s="161"/>
      <c r="G82" s="179"/>
      <c r="H82" s="98">
        <v>0</v>
      </c>
      <c r="I82" s="98"/>
      <c r="J82" s="98">
        <v>0</v>
      </c>
      <c r="K82" s="216"/>
      <c r="L82" s="161"/>
      <c r="M82" s="98">
        <v>0</v>
      </c>
      <c r="N82" s="98"/>
      <c r="O82" s="98">
        <v>0</v>
      </c>
      <c r="P82" s="179"/>
      <c r="Q82" s="226">
        <v>0</v>
      </c>
      <c r="R82" s="97"/>
      <c r="S82" s="100">
        <v>0</v>
      </c>
      <c r="T82" s="963"/>
      <c r="U82" s="161"/>
      <c r="V82" s="98">
        <v>0</v>
      </c>
      <c r="W82" s="98"/>
      <c r="X82" s="98">
        <v>0</v>
      </c>
      <c r="Y82" s="199"/>
      <c r="Z82" s="100">
        <v>0</v>
      </c>
      <c r="AA82" s="963"/>
      <c r="AB82" s="161"/>
      <c r="AC82" s="161"/>
      <c r="AD82" s="199"/>
      <c r="AE82" s="189">
        <v>0</v>
      </c>
      <c r="AF82" s="1014"/>
      <c r="AG82" s="98">
        <v>0</v>
      </c>
      <c r="AH82" s="216"/>
      <c r="AI82" s="161"/>
      <c r="AJ82" s="161"/>
      <c r="AK82" s="161"/>
      <c r="AL82" s="98">
        <v>0</v>
      </c>
      <c r="AM82" s="98"/>
      <c r="AN82" s="98">
        <v>0</v>
      </c>
      <c r="AO82" s="161"/>
      <c r="AP82" s="98">
        <v>0</v>
      </c>
      <c r="AQ82" s="98"/>
      <c r="AR82" s="98">
        <v>0</v>
      </c>
      <c r="AS82" s="964"/>
      <c r="AT82" s="1014">
        <v>0</v>
      </c>
      <c r="AU82" s="963"/>
      <c r="AV82" s="98">
        <v>0</v>
      </c>
      <c r="AW82" s="98"/>
      <c r="AX82" s="98">
        <v>0</v>
      </c>
      <c r="AY82" s="161"/>
      <c r="AZ82" s="161"/>
      <c r="BA82" s="161"/>
      <c r="BB82" s="98">
        <v>0</v>
      </c>
      <c r="BC82" s="98"/>
      <c r="BD82" s="98">
        <v>0</v>
      </c>
      <c r="BE82" s="161"/>
      <c r="BF82" s="199"/>
      <c r="BG82" s="189">
        <v>0</v>
      </c>
      <c r="BH82" s="160"/>
      <c r="BI82" s="98">
        <v>0</v>
      </c>
      <c r="BJ82" s="98"/>
      <c r="BK82" s="98">
        <v>0</v>
      </c>
      <c r="BL82" s="161"/>
      <c r="BM82" s="161"/>
      <c r="BN82" s="161"/>
      <c r="BO82" s="98">
        <v>0</v>
      </c>
      <c r="BP82" s="98">
        <v>51.750000000000014</v>
      </c>
      <c r="BQ82" s="98">
        <v>51.750000000000014</v>
      </c>
      <c r="BR82" s="98"/>
      <c r="BS82" s="98">
        <v>0</v>
      </c>
      <c r="BT82" s="179"/>
      <c r="BU82" s="226">
        <v>0</v>
      </c>
      <c r="BV82" s="160">
        <v>52.5</v>
      </c>
      <c r="BW82" s="98">
        <v>52.5</v>
      </c>
      <c r="BX82" s="98"/>
      <c r="BY82" s="98">
        <v>0</v>
      </c>
      <c r="BZ82" s="161"/>
      <c r="CA82" s="161"/>
      <c r="CB82" s="98">
        <v>0</v>
      </c>
      <c r="CC82" s="98"/>
      <c r="CD82" s="98">
        <v>0</v>
      </c>
      <c r="CE82" s="161"/>
      <c r="CF82" s="98">
        <v>0</v>
      </c>
      <c r="CG82" s="98"/>
      <c r="CH82" s="98">
        <v>0</v>
      </c>
      <c r="CI82" s="964"/>
      <c r="CJ82" s="1014">
        <v>0</v>
      </c>
      <c r="CK82" s="963"/>
      <c r="CL82" s="98">
        <v>0</v>
      </c>
      <c r="CM82" s="98"/>
      <c r="CN82" s="98">
        <v>0</v>
      </c>
      <c r="CO82" s="199"/>
      <c r="CP82" s="100">
        <v>0</v>
      </c>
      <c r="CQ82" s="963"/>
      <c r="CR82" s="161"/>
      <c r="CS82" s="199"/>
      <c r="CT82" s="100">
        <v>0</v>
      </c>
      <c r="CU82" s="101">
        <v>104.25000000000001</v>
      </c>
      <c r="CV82" s="61"/>
    </row>
    <row r="83" spans="2:100" s="63" customFormat="1" ht="12.95" customHeight="1" x14ac:dyDescent="0.15">
      <c r="B83" s="1732"/>
      <c r="C83" s="1013" t="s">
        <v>648</v>
      </c>
      <c r="D83" s="160"/>
      <c r="E83" s="161"/>
      <c r="F83" s="161"/>
      <c r="G83" s="179"/>
      <c r="H83" s="98">
        <v>0</v>
      </c>
      <c r="I83" s="98"/>
      <c r="J83" s="98">
        <v>0</v>
      </c>
      <c r="K83" s="216"/>
      <c r="L83" s="161"/>
      <c r="M83" s="98">
        <v>0</v>
      </c>
      <c r="N83" s="98"/>
      <c r="O83" s="98">
        <v>0</v>
      </c>
      <c r="P83" s="179"/>
      <c r="Q83" s="226">
        <v>0</v>
      </c>
      <c r="R83" s="97"/>
      <c r="S83" s="100">
        <v>0</v>
      </c>
      <c r="T83" s="963">
        <v>10.140845070422534</v>
      </c>
      <c r="U83" s="161"/>
      <c r="V83" s="98">
        <v>10.140845070422534</v>
      </c>
      <c r="W83" s="98"/>
      <c r="X83" s="98">
        <v>0</v>
      </c>
      <c r="Y83" s="199"/>
      <c r="Z83" s="100">
        <v>0</v>
      </c>
      <c r="AA83" s="963"/>
      <c r="AB83" s="161"/>
      <c r="AC83" s="161"/>
      <c r="AD83" s="199"/>
      <c r="AE83" s="189">
        <v>0</v>
      </c>
      <c r="AF83" s="1014"/>
      <c r="AG83" s="98">
        <v>0</v>
      </c>
      <c r="AH83" s="216"/>
      <c r="AI83" s="161"/>
      <c r="AJ83" s="161"/>
      <c r="AK83" s="161"/>
      <c r="AL83" s="98">
        <v>0</v>
      </c>
      <c r="AM83" s="98"/>
      <c r="AN83" s="98">
        <v>0</v>
      </c>
      <c r="AO83" s="161"/>
      <c r="AP83" s="98">
        <v>0</v>
      </c>
      <c r="AQ83" s="98"/>
      <c r="AR83" s="98">
        <v>0</v>
      </c>
      <c r="AS83" s="964"/>
      <c r="AT83" s="1014">
        <v>0</v>
      </c>
      <c r="AU83" s="963"/>
      <c r="AV83" s="98">
        <v>0</v>
      </c>
      <c r="AW83" s="98"/>
      <c r="AX83" s="98">
        <v>0</v>
      </c>
      <c r="AY83" s="161"/>
      <c r="AZ83" s="161"/>
      <c r="BA83" s="161"/>
      <c r="BB83" s="98">
        <v>0</v>
      </c>
      <c r="BC83" s="98"/>
      <c r="BD83" s="98">
        <v>0</v>
      </c>
      <c r="BE83" s="161"/>
      <c r="BF83" s="199"/>
      <c r="BG83" s="189">
        <v>0</v>
      </c>
      <c r="BH83" s="160"/>
      <c r="BI83" s="98">
        <v>0</v>
      </c>
      <c r="BJ83" s="98"/>
      <c r="BK83" s="98">
        <v>0</v>
      </c>
      <c r="BL83" s="161">
        <v>30</v>
      </c>
      <c r="BM83" s="161"/>
      <c r="BN83" s="161"/>
      <c r="BO83" s="98">
        <v>30</v>
      </c>
      <c r="BP83" s="98"/>
      <c r="BQ83" s="98">
        <v>0</v>
      </c>
      <c r="BR83" s="98"/>
      <c r="BS83" s="98">
        <v>0</v>
      </c>
      <c r="BT83" s="179"/>
      <c r="BU83" s="226">
        <v>0</v>
      </c>
      <c r="BV83" s="160"/>
      <c r="BW83" s="98">
        <v>0</v>
      </c>
      <c r="BX83" s="98"/>
      <c r="BY83" s="98">
        <v>0</v>
      </c>
      <c r="BZ83" s="161"/>
      <c r="CA83" s="161"/>
      <c r="CB83" s="98">
        <v>0</v>
      </c>
      <c r="CC83" s="98"/>
      <c r="CD83" s="98">
        <v>0</v>
      </c>
      <c r="CE83" s="161"/>
      <c r="CF83" s="98">
        <v>0</v>
      </c>
      <c r="CG83" s="98"/>
      <c r="CH83" s="98">
        <v>0</v>
      </c>
      <c r="CI83" s="964"/>
      <c r="CJ83" s="1014">
        <v>0</v>
      </c>
      <c r="CK83" s="963"/>
      <c r="CL83" s="98">
        <v>0</v>
      </c>
      <c r="CM83" s="98"/>
      <c r="CN83" s="98">
        <v>0</v>
      </c>
      <c r="CO83" s="199"/>
      <c r="CP83" s="100">
        <v>0</v>
      </c>
      <c r="CQ83" s="963"/>
      <c r="CR83" s="161"/>
      <c r="CS83" s="199"/>
      <c r="CT83" s="100">
        <v>0</v>
      </c>
      <c r="CU83" s="101">
        <v>40.140845070422536</v>
      </c>
      <c r="CV83" s="61"/>
    </row>
    <row r="84" spans="2:100" s="63" customFormat="1" ht="12.95" customHeight="1" x14ac:dyDescent="0.15">
      <c r="B84" s="1732"/>
      <c r="C84" s="1013" t="s">
        <v>649</v>
      </c>
      <c r="D84" s="160"/>
      <c r="E84" s="161"/>
      <c r="F84" s="161"/>
      <c r="G84" s="179"/>
      <c r="H84" s="98">
        <v>0</v>
      </c>
      <c r="I84" s="98"/>
      <c r="J84" s="98">
        <v>0</v>
      </c>
      <c r="K84" s="216"/>
      <c r="L84" s="161"/>
      <c r="M84" s="98">
        <v>0</v>
      </c>
      <c r="N84" s="98"/>
      <c r="O84" s="98">
        <v>0</v>
      </c>
      <c r="P84" s="179">
        <v>107.01923076923077</v>
      </c>
      <c r="Q84" s="226">
        <v>107.01923076923077</v>
      </c>
      <c r="R84" s="97"/>
      <c r="S84" s="100">
        <v>0</v>
      </c>
      <c r="T84" s="963"/>
      <c r="U84" s="161"/>
      <c r="V84" s="98">
        <v>0</v>
      </c>
      <c r="W84" s="98"/>
      <c r="X84" s="98">
        <v>0</v>
      </c>
      <c r="Y84" s="199"/>
      <c r="Z84" s="100">
        <v>0</v>
      </c>
      <c r="AA84" s="963"/>
      <c r="AB84" s="161"/>
      <c r="AC84" s="161"/>
      <c r="AD84" s="199"/>
      <c r="AE84" s="189">
        <v>0</v>
      </c>
      <c r="AF84" s="1014"/>
      <c r="AG84" s="98">
        <v>0</v>
      </c>
      <c r="AH84" s="216"/>
      <c r="AI84" s="161"/>
      <c r="AJ84" s="161"/>
      <c r="AK84" s="161"/>
      <c r="AL84" s="98">
        <v>0</v>
      </c>
      <c r="AM84" s="98"/>
      <c r="AN84" s="98">
        <v>0</v>
      </c>
      <c r="AO84" s="161"/>
      <c r="AP84" s="98">
        <v>0</v>
      </c>
      <c r="AQ84" s="98"/>
      <c r="AR84" s="98">
        <v>0</v>
      </c>
      <c r="AS84" s="964"/>
      <c r="AT84" s="1014">
        <v>0</v>
      </c>
      <c r="AU84" s="963"/>
      <c r="AV84" s="98">
        <v>0</v>
      </c>
      <c r="AW84" s="98"/>
      <c r="AX84" s="98">
        <v>0</v>
      </c>
      <c r="AY84" s="161"/>
      <c r="AZ84" s="161"/>
      <c r="BA84" s="161"/>
      <c r="BB84" s="98">
        <v>0</v>
      </c>
      <c r="BC84" s="98"/>
      <c r="BD84" s="98">
        <v>0</v>
      </c>
      <c r="BE84" s="161"/>
      <c r="BF84" s="199"/>
      <c r="BG84" s="189">
        <v>0</v>
      </c>
      <c r="BH84" s="160"/>
      <c r="BI84" s="98">
        <v>0</v>
      </c>
      <c r="BJ84" s="98"/>
      <c r="BK84" s="98">
        <v>0</v>
      </c>
      <c r="BL84" s="161"/>
      <c r="BM84" s="161"/>
      <c r="BN84" s="161">
        <v>15.441176470588236</v>
      </c>
      <c r="BO84" s="98">
        <v>15.441176470588236</v>
      </c>
      <c r="BP84" s="98"/>
      <c r="BQ84" s="98">
        <v>0</v>
      </c>
      <c r="BR84" s="98"/>
      <c r="BS84" s="98">
        <v>0</v>
      </c>
      <c r="BT84" s="179"/>
      <c r="BU84" s="226">
        <v>0</v>
      </c>
      <c r="BV84" s="160"/>
      <c r="BW84" s="98">
        <v>0</v>
      </c>
      <c r="BX84" s="98"/>
      <c r="BY84" s="98">
        <v>0</v>
      </c>
      <c r="BZ84" s="161">
        <v>92.639270866645361</v>
      </c>
      <c r="CA84" s="161">
        <v>86.84210526315789</v>
      </c>
      <c r="CB84" s="98">
        <v>179.48137612980327</v>
      </c>
      <c r="CC84" s="98"/>
      <c r="CD84" s="98">
        <v>0</v>
      </c>
      <c r="CE84" s="161"/>
      <c r="CF84" s="98">
        <v>0</v>
      </c>
      <c r="CG84" s="98"/>
      <c r="CH84" s="98">
        <v>0</v>
      </c>
      <c r="CI84" s="964"/>
      <c r="CJ84" s="1014">
        <v>0</v>
      </c>
      <c r="CK84" s="963"/>
      <c r="CL84" s="98">
        <v>0</v>
      </c>
      <c r="CM84" s="98"/>
      <c r="CN84" s="98">
        <v>0</v>
      </c>
      <c r="CO84" s="199"/>
      <c r="CP84" s="100">
        <v>0</v>
      </c>
      <c r="CQ84" s="963"/>
      <c r="CR84" s="161"/>
      <c r="CS84" s="199"/>
      <c r="CT84" s="100">
        <v>0</v>
      </c>
      <c r="CU84" s="101">
        <v>301.94178336962227</v>
      </c>
      <c r="CV84" s="61"/>
    </row>
    <row r="85" spans="2:100" s="63" customFormat="1" ht="12.95" customHeight="1" x14ac:dyDescent="0.15">
      <c r="B85" s="1732"/>
      <c r="C85" s="1013" t="s">
        <v>142</v>
      </c>
      <c r="D85" s="160">
        <v>226.53061224489795</v>
      </c>
      <c r="E85" s="161"/>
      <c r="F85" s="161"/>
      <c r="G85" s="179"/>
      <c r="H85" s="98">
        <v>226.53061224489795</v>
      </c>
      <c r="I85" s="98"/>
      <c r="J85" s="98">
        <v>0</v>
      </c>
      <c r="K85" s="216"/>
      <c r="L85" s="161"/>
      <c r="M85" s="98">
        <v>0</v>
      </c>
      <c r="N85" s="98">
        <v>930</v>
      </c>
      <c r="O85" s="98">
        <v>930</v>
      </c>
      <c r="P85" s="179">
        <v>918.1401098901099</v>
      </c>
      <c r="Q85" s="226">
        <v>918.1401098901099</v>
      </c>
      <c r="R85" s="97"/>
      <c r="S85" s="100">
        <v>0</v>
      </c>
      <c r="T85" s="963">
        <v>135.21126760563379</v>
      </c>
      <c r="U85" s="161">
        <v>512.8947368421052</v>
      </c>
      <c r="V85" s="98">
        <v>648.106004447739</v>
      </c>
      <c r="W85" s="98"/>
      <c r="X85" s="98">
        <v>0</v>
      </c>
      <c r="Y85" s="199">
        <v>399.45652173913044</v>
      </c>
      <c r="Z85" s="100">
        <v>399.45652173913044</v>
      </c>
      <c r="AA85" s="963"/>
      <c r="AB85" s="161"/>
      <c r="AC85" s="161"/>
      <c r="AD85" s="199">
        <v>390.6</v>
      </c>
      <c r="AE85" s="189">
        <v>390.6</v>
      </c>
      <c r="AF85" s="1014"/>
      <c r="AG85" s="98">
        <v>0</v>
      </c>
      <c r="AH85" s="216"/>
      <c r="AI85" s="161"/>
      <c r="AJ85" s="161"/>
      <c r="AK85" s="161"/>
      <c r="AL85" s="98">
        <v>0</v>
      </c>
      <c r="AM85" s="98"/>
      <c r="AN85" s="98">
        <v>0</v>
      </c>
      <c r="AO85" s="161"/>
      <c r="AP85" s="98">
        <v>0</v>
      </c>
      <c r="AQ85" s="98"/>
      <c r="AR85" s="98">
        <v>0</v>
      </c>
      <c r="AS85" s="964"/>
      <c r="AT85" s="1014">
        <v>0</v>
      </c>
      <c r="AU85" s="963"/>
      <c r="AV85" s="98">
        <v>0</v>
      </c>
      <c r="AW85" s="98"/>
      <c r="AX85" s="98">
        <v>0</v>
      </c>
      <c r="AY85" s="161"/>
      <c r="AZ85" s="161"/>
      <c r="BA85" s="161"/>
      <c r="BB85" s="98">
        <v>0</v>
      </c>
      <c r="BC85" s="98">
        <v>97.499999999999986</v>
      </c>
      <c r="BD85" s="98">
        <v>97.499999999999986</v>
      </c>
      <c r="BE85" s="161">
        <v>154.41176470588235</v>
      </c>
      <c r="BF85" s="199"/>
      <c r="BG85" s="189">
        <v>154.41176470588235</v>
      </c>
      <c r="BH85" s="160"/>
      <c r="BI85" s="98">
        <v>0</v>
      </c>
      <c r="BJ85" s="98"/>
      <c r="BK85" s="98">
        <v>0</v>
      </c>
      <c r="BL85" s="161"/>
      <c r="BM85" s="161"/>
      <c r="BN85" s="161"/>
      <c r="BO85" s="98">
        <v>0</v>
      </c>
      <c r="BP85" s="98"/>
      <c r="BQ85" s="98">
        <v>0</v>
      </c>
      <c r="BR85" s="98"/>
      <c r="BS85" s="98">
        <v>0</v>
      </c>
      <c r="BT85" s="179"/>
      <c r="BU85" s="226">
        <v>0</v>
      </c>
      <c r="BV85" s="160"/>
      <c r="BW85" s="98">
        <v>0</v>
      </c>
      <c r="BX85" s="98"/>
      <c r="BY85" s="98">
        <v>0</v>
      </c>
      <c r="BZ85" s="161"/>
      <c r="CA85" s="161">
        <v>250</v>
      </c>
      <c r="CB85" s="98">
        <v>250</v>
      </c>
      <c r="CC85" s="98">
        <v>945</v>
      </c>
      <c r="CD85" s="98">
        <v>945</v>
      </c>
      <c r="CE85" s="161"/>
      <c r="CF85" s="98">
        <v>0</v>
      </c>
      <c r="CG85" s="98"/>
      <c r="CH85" s="98">
        <v>0</v>
      </c>
      <c r="CI85" s="964"/>
      <c r="CJ85" s="1014">
        <v>0</v>
      </c>
      <c r="CK85" s="963"/>
      <c r="CL85" s="98">
        <v>0</v>
      </c>
      <c r="CM85" s="98"/>
      <c r="CN85" s="98">
        <v>0</v>
      </c>
      <c r="CO85" s="199"/>
      <c r="CP85" s="100">
        <v>0</v>
      </c>
      <c r="CQ85" s="963"/>
      <c r="CR85" s="161"/>
      <c r="CS85" s="199"/>
      <c r="CT85" s="100">
        <v>0</v>
      </c>
      <c r="CU85" s="101">
        <v>4959.7450130277593</v>
      </c>
      <c r="CV85" s="61"/>
    </row>
    <row r="86" spans="2:100" s="63" customFormat="1" ht="12.95" customHeight="1" x14ac:dyDescent="0.15">
      <c r="B86" s="1732"/>
      <c r="C86" s="1013" t="s">
        <v>143</v>
      </c>
      <c r="D86" s="160"/>
      <c r="E86" s="161"/>
      <c r="F86" s="161"/>
      <c r="G86" s="179"/>
      <c r="H86" s="98">
        <v>0</v>
      </c>
      <c r="I86" s="98"/>
      <c r="J86" s="98">
        <v>0</v>
      </c>
      <c r="K86" s="216"/>
      <c r="L86" s="161"/>
      <c r="M86" s="98">
        <v>0</v>
      </c>
      <c r="N86" s="98"/>
      <c r="O86" s="98">
        <v>0</v>
      </c>
      <c r="P86" s="179"/>
      <c r="Q86" s="226">
        <v>0</v>
      </c>
      <c r="R86" s="97"/>
      <c r="S86" s="100">
        <v>0</v>
      </c>
      <c r="T86" s="963"/>
      <c r="U86" s="161"/>
      <c r="V86" s="98">
        <v>0</v>
      </c>
      <c r="W86" s="98"/>
      <c r="X86" s="98">
        <v>0</v>
      </c>
      <c r="Y86" s="199"/>
      <c r="Z86" s="100">
        <v>0</v>
      </c>
      <c r="AA86" s="963"/>
      <c r="AB86" s="161"/>
      <c r="AC86" s="161"/>
      <c r="AD86" s="199"/>
      <c r="AE86" s="189">
        <v>0</v>
      </c>
      <c r="AF86" s="1014"/>
      <c r="AG86" s="98">
        <v>0</v>
      </c>
      <c r="AH86" s="216"/>
      <c r="AI86" s="161"/>
      <c r="AJ86" s="161">
        <v>524.06249999999989</v>
      </c>
      <c r="AK86" s="161"/>
      <c r="AL86" s="98">
        <v>524.06249999999989</v>
      </c>
      <c r="AM86" s="98"/>
      <c r="AN86" s="98">
        <v>0</v>
      </c>
      <c r="AO86" s="161"/>
      <c r="AP86" s="98">
        <v>0</v>
      </c>
      <c r="AQ86" s="98"/>
      <c r="AR86" s="98">
        <v>0</v>
      </c>
      <c r="AS86" s="964"/>
      <c r="AT86" s="1014">
        <v>0</v>
      </c>
      <c r="AU86" s="963"/>
      <c r="AV86" s="98">
        <v>0</v>
      </c>
      <c r="AW86" s="98"/>
      <c r="AX86" s="98">
        <v>0</v>
      </c>
      <c r="AY86" s="161"/>
      <c r="AZ86" s="161"/>
      <c r="BA86" s="161"/>
      <c r="BB86" s="98">
        <v>0</v>
      </c>
      <c r="BC86" s="98"/>
      <c r="BD86" s="98">
        <v>0</v>
      </c>
      <c r="BE86" s="161"/>
      <c r="BF86" s="199"/>
      <c r="BG86" s="189">
        <v>0</v>
      </c>
      <c r="BH86" s="160"/>
      <c r="BI86" s="98">
        <v>0</v>
      </c>
      <c r="BJ86" s="98"/>
      <c r="BK86" s="98">
        <v>0</v>
      </c>
      <c r="BL86" s="161"/>
      <c r="BM86" s="161">
        <v>150</v>
      </c>
      <c r="BN86" s="161"/>
      <c r="BO86" s="98">
        <v>150</v>
      </c>
      <c r="BP86" s="98"/>
      <c r="BQ86" s="98">
        <v>0</v>
      </c>
      <c r="BR86" s="98"/>
      <c r="BS86" s="98">
        <v>0</v>
      </c>
      <c r="BT86" s="179"/>
      <c r="BU86" s="226">
        <v>0</v>
      </c>
      <c r="BV86" s="160"/>
      <c r="BW86" s="98">
        <v>0</v>
      </c>
      <c r="BX86" s="98"/>
      <c r="BY86" s="98">
        <v>0</v>
      </c>
      <c r="BZ86" s="161"/>
      <c r="CA86" s="161"/>
      <c r="CB86" s="98">
        <v>0</v>
      </c>
      <c r="CC86" s="98"/>
      <c r="CD86" s="98">
        <v>0</v>
      </c>
      <c r="CE86" s="161"/>
      <c r="CF86" s="98">
        <v>0</v>
      </c>
      <c r="CG86" s="98"/>
      <c r="CH86" s="98">
        <v>0</v>
      </c>
      <c r="CI86" s="964"/>
      <c r="CJ86" s="1014">
        <v>0</v>
      </c>
      <c r="CK86" s="963"/>
      <c r="CL86" s="98">
        <v>0</v>
      </c>
      <c r="CM86" s="98"/>
      <c r="CN86" s="98">
        <v>0</v>
      </c>
      <c r="CO86" s="199"/>
      <c r="CP86" s="100">
        <v>0</v>
      </c>
      <c r="CQ86" s="963"/>
      <c r="CR86" s="161"/>
      <c r="CS86" s="199"/>
      <c r="CT86" s="100">
        <v>0</v>
      </c>
      <c r="CU86" s="101">
        <v>674.06249999999989</v>
      </c>
      <c r="CV86" s="61"/>
    </row>
    <row r="87" spans="2:100" s="63" customFormat="1" ht="12.95" customHeight="1" x14ac:dyDescent="0.15">
      <c r="B87" s="1732"/>
      <c r="C87" s="1013" t="s">
        <v>144</v>
      </c>
      <c r="D87" s="160"/>
      <c r="E87" s="161"/>
      <c r="F87" s="161"/>
      <c r="G87" s="179"/>
      <c r="H87" s="98">
        <v>0</v>
      </c>
      <c r="I87" s="98"/>
      <c r="J87" s="98">
        <v>0</v>
      </c>
      <c r="K87" s="216"/>
      <c r="L87" s="161"/>
      <c r="M87" s="98">
        <v>0</v>
      </c>
      <c r="N87" s="98"/>
      <c r="O87" s="98">
        <v>0</v>
      </c>
      <c r="P87" s="179"/>
      <c r="Q87" s="226">
        <v>0</v>
      </c>
      <c r="R87" s="97"/>
      <c r="S87" s="100">
        <v>0</v>
      </c>
      <c r="T87" s="963"/>
      <c r="U87" s="161"/>
      <c r="V87" s="98">
        <v>0</v>
      </c>
      <c r="W87" s="98"/>
      <c r="X87" s="98">
        <v>0</v>
      </c>
      <c r="Y87" s="199"/>
      <c r="Z87" s="100">
        <v>0</v>
      </c>
      <c r="AA87" s="963"/>
      <c r="AB87" s="161"/>
      <c r="AC87" s="161"/>
      <c r="AD87" s="199"/>
      <c r="AE87" s="189">
        <v>0</v>
      </c>
      <c r="AF87" s="1014"/>
      <c r="AG87" s="98">
        <v>0</v>
      </c>
      <c r="AH87" s="216"/>
      <c r="AI87" s="161"/>
      <c r="AJ87" s="161">
        <v>1209.3749999999998</v>
      </c>
      <c r="AK87" s="161"/>
      <c r="AL87" s="98">
        <v>1209.3749999999998</v>
      </c>
      <c r="AM87" s="98"/>
      <c r="AN87" s="98">
        <v>0</v>
      </c>
      <c r="AO87" s="161"/>
      <c r="AP87" s="98">
        <v>0</v>
      </c>
      <c r="AQ87" s="98"/>
      <c r="AR87" s="98">
        <v>0</v>
      </c>
      <c r="AS87" s="964"/>
      <c r="AT87" s="1014">
        <v>0</v>
      </c>
      <c r="AU87" s="963"/>
      <c r="AV87" s="98">
        <v>0</v>
      </c>
      <c r="AW87" s="98"/>
      <c r="AX87" s="98">
        <v>0</v>
      </c>
      <c r="AY87" s="161"/>
      <c r="AZ87" s="161"/>
      <c r="BA87" s="161"/>
      <c r="BB87" s="98">
        <v>0</v>
      </c>
      <c r="BC87" s="98"/>
      <c r="BD87" s="98">
        <v>0</v>
      </c>
      <c r="BE87" s="161"/>
      <c r="BF87" s="199">
        <v>150</v>
      </c>
      <c r="BG87" s="189">
        <v>150</v>
      </c>
      <c r="BH87" s="160"/>
      <c r="BI87" s="98">
        <v>0</v>
      </c>
      <c r="BJ87" s="98"/>
      <c r="BK87" s="98">
        <v>0</v>
      </c>
      <c r="BL87" s="161"/>
      <c r="BM87" s="161">
        <v>196.00515463917526</v>
      </c>
      <c r="BN87" s="161"/>
      <c r="BO87" s="98">
        <v>196.00515463917526</v>
      </c>
      <c r="BP87" s="98"/>
      <c r="BQ87" s="98">
        <v>0</v>
      </c>
      <c r="BR87" s="98"/>
      <c r="BS87" s="98">
        <v>0</v>
      </c>
      <c r="BT87" s="179"/>
      <c r="BU87" s="226">
        <v>0</v>
      </c>
      <c r="BV87" s="160"/>
      <c r="BW87" s="98">
        <v>0</v>
      </c>
      <c r="BX87" s="98"/>
      <c r="BY87" s="98">
        <v>0</v>
      </c>
      <c r="BZ87" s="161"/>
      <c r="CA87" s="161">
        <v>36.315789473684212</v>
      </c>
      <c r="CB87" s="98">
        <v>36.315789473684212</v>
      </c>
      <c r="CC87" s="98"/>
      <c r="CD87" s="98">
        <v>0</v>
      </c>
      <c r="CE87" s="161"/>
      <c r="CF87" s="98">
        <v>0</v>
      </c>
      <c r="CG87" s="98"/>
      <c r="CH87" s="98">
        <v>0</v>
      </c>
      <c r="CI87" s="964"/>
      <c r="CJ87" s="1014">
        <v>0</v>
      </c>
      <c r="CK87" s="963"/>
      <c r="CL87" s="98">
        <v>0</v>
      </c>
      <c r="CM87" s="98"/>
      <c r="CN87" s="98">
        <v>0</v>
      </c>
      <c r="CO87" s="199"/>
      <c r="CP87" s="100">
        <v>0</v>
      </c>
      <c r="CQ87" s="963"/>
      <c r="CR87" s="161"/>
      <c r="CS87" s="199"/>
      <c r="CT87" s="100">
        <v>0</v>
      </c>
      <c r="CU87" s="101">
        <v>1591.6959441128593</v>
      </c>
      <c r="CV87" s="61"/>
    </row>
    <row r="88" spans="2:100" s="63" customFormat="1" ht="12.95" customHeight="1" x14ac:dyDescent="0.15">
      <c r="B88" s="1733"/>
      <c r="C88" s="1020" t="s">
        <v>145</v>
      </c>
      <c r="D88" s="172"/>
      <c r="E88" s="173"/>
      <c r="F88" s="173"/>
      <c r="G88" s="185"/>
      <c r="H88" s="108">
        <v>0</v>
      </c>
      <c r="I88" s="108"/>
      <c r="J88" s="108">
        <v>0</v>
      </c>
      <c r="K88" s="222"/>
      <c r="L88" s="173"/>
      <c r="M88" s="108">
        <v>0</v>
      </c>
      <c r="N88" s="108"/>
      <c r="O88" s="108">
        <v>0</v>
      </c>
      <c r="P88" s="185"/>
      <c r="Q88" s="232">
        <v>0</v>
      </c>
      <c r="R88" s="107"/>
      <c r="S88" s="110">
        <v>0</v>
      </c>
      <c r="T88" s="966">
        <v>321.12676056338023</v>
      </c>
      <c r="U88" s="173"/>
      <c r="V88" s="108">
        <v>321.12676056338023</v>
      </c>
      <c r="W88" s="108"/>
      <c r="X88" s="108">
        <v>0</v>
      </c>
      <c r="Y88" s="205"/>
      <c r="Z88" s="110">
        <v>0</v>
      </c>
      <c r="AA88" s="966"/>
      <c r="AB88" s="173"/>
      <c r="AC88" s="173"/>
      <c r="AD88" s="205">
        <v>753.3</v>
      </c>
      <c r="AE88" s="195">
        <v>753.3</v>
      </c>
      <c r="AF88" s="1021"/>
      <c r="AG88" s="108">
        <v>0</v>
      </c>
      <c r="AH88" s="222"/>
      <c r="AI88" s="173"/>
      <c r="AJ88" s="173"/>
      <c r="AK88" s="173"/>
      <c r="AL88" s="108">
        <v>0</v>
      </c>
      <c r="AM88" s="108"/>
      <c r="AN88" s="108">
        <v>0</v>
      </c>
      <c r="AO88" s="173"/>
      <c r="AP88" s="108">
        <v>0</v>
      </c>
      <c r="AQ88" s="108"/>
      <c r="AR88" s="108">
        <v>0</v>
      </c>
      <c r="AS88" s="967"/>
      <c r="AT88" s="1021">
        <v>0</v>
      </c>
      <c r="AU88" s="966"/>
      <c r="AV88" s="108">
        <v>0</v>
      </c>
      <c r="AW88" s="108"/>
      <c r="AX88" s="108">
        <v>0</v>
      </c>
      <c r="AY88" s="173"/>
      <c r="AZ88" s="173"/>
      <c r="BA88" s="173"/>
      <c r="BB88" s="108">
        <v>0</v>
      </c>
      <c r="BC88" s="108"/>
      <c r="BD88" s="108">
        <v>0</v>
      </c>
      <c r="BE88" s="173"/>
      <c r="BF88" s="205"/>
      <c r="BG88" s="195">
        <v>0</v>
      </c>
      <c r="BH88" s="172"/>
      <c r="BI88" s="108">
        <v>0</v>
      </c>
      <c r="BJ88" s="108"/>
      <c r="BK88" s="108">
        <v>0</v>
      </c>
      <c r="BL88" s="173">
        <v>112.5</v>
      </c>
      <c r="BM88" s="173">
        <v>481.54639175257734</v>
      </c>
      <c r="BN88" s="173">
        <v>77.97794117647058</v>
      </c>
      <c r="BO88" s="108">
        <v>672.024332929048</v>
      </c>
      <c r="BP88" s="108"/>
      <c r="BQ88" s="108">
        <v>0</v>
      </c>
      <c r="BR88" s="108"/>
      <c r="BS88" s="108">
        <v>0</v>
      </c>
      <c r="BT88" s="185"/>
      <c r="BU88" s="232">
        <v>0</v>
      </c>
      <c r="BV88" s="172"/>
      <c r="BW88" s="108">
        <v>0</v>
      </c>
      <c r="BX88" s="108">
        <v>125.30487804878047</v>
      </c>
      <c r="BY88" s="108">
        <v>125.30487804878047</v>
      </c>
      <c r="BZ88" s="173"/>
      <c r="CA88" s="173">
        <v>488.5</v>
      </c>
      <c r="CB88" s="108">
        <v>488.5</v>
      </c>
      <c r="CC88" s="108"/>
      <c r="CD88" s="108">
        <v>0</v>
      </c>
      <c r="CE88" s="173"/>
      <c r="CF88" s="108">
        <v>0</v>
      </c>
      <c r="CG88" s="108">
        <v>285</v>
      </c>
      <c r="CH88" s="108">
        <v>285</v>
      </c>
      <c r="CI88" s="967"/>
      <c r="CJ88" s="1021">
        <v>0</v>
      </c>
      <c r="CK88" s="966"/>
      <c r="CL88" s="108">
        <v>0</v>
      </c>
      <c r="CM88" s="108"/>
      <c r="CN88" s="108">
        <v>0</v>
      </c>
      <c r="CO88" s="205"/>
      <c r="CP88" s="110">
        <v>0</v>
      </c>
      <c r="CQ88" s="966"/>
      <c r="CR88" s="173"/>
      <c r="CS88" s="205"/>
      <c r="CT88" s="110">
        <v>0</v>
      </c>
      <c r="CU88" s="111">
        <v>2645.2559715412085</v>
      </c>
      <c r="CV88" s="61"/>
    </row>
    <row r="89" spans="2:100" s="63" customFormat="1" ht="12.95" customHeight="1" x14ac:dyDescent="0.15">
      <c r="B89" s="1731" t="s">
        <v>146</v>
      </c>
      <c r="C89" s="1017" t="s">
        <v>58</v>
      </c>
      <c r="D89" s="164">
        <v>135.61224489795919</v>
      </c>
      <c r="E89" s="165">
        <v>193.57142857142856</v>
      </c>
      <c r="F89" s="165">
        <v>0</v>
      </c>
      <c r="G89" s="181">
        <v>66.632231404958688</v>
      </c>
      <c r="H89" s="44">
        <v>395.81590487434642</v>
      </c>
      <c r="I89" s="44">
        <v>862.5</v>
      </c>
      <c r="J89" s="44">
        <v>862.5</v>
      </c>
      <c r="K89" s="218">
        <v>181.7307692307692</v>
      </c>
      <c r="L89" s="165">
        <v>24.499999999999996</v>
      </c>
      <c r="M89" s="44">
        <v>206.2307692307692</v>
      </c>
      <c r="N89" s="44">
        <v>171</v>
      </c>
      <c r="O89" s="44">
        <v>171</v>
      </c>
      <c r="P89" s="181">
        <v>440.48076923076934</v>
      </c>
      <c r="Q89" s="228">
        <v>440.48076923076934</v>
      </c>
      <c r="R89" s="43">
        <v>0</v>
      </c>
      <c r="S89" s="93">
        <v>0</v>
      </c>
      <c r="T89" s="321">
        <v>8.0833333333333339</v>
      </c>
      <c r="U89" s="165">
        <v>46.578947368421048</v>
      </c>
      <c r="V89" s="44">
        <v>54.662280701754383</v>
      </c>
      <c r="W89" s="44">
        <v>0</v>
      </c>
      <c r="X89" s="44">
        <v>0</v>
      </c>
      <c r="Y89" s="201">
        <v>148.24513729977113</v>
      </c>
      <c r="Z89" s="93">
        <v>148.24513729977113</v>
      </c>
      <c r="AA89" s="321">
        <v>0</v>
      </c>
      <c r="AB89" s="165">
        <v>978.50224719101118</v>
      </c>
      <c r="AC89" s="165">
        <v>9641.6666666666679</v>
      </c>
      <c r="AD89" s="201">
        <v>2511</v>
      </c>
      <c r="AE89" s="191">
        <v>13131.168913857678</v>
      </c>
      <c r="AF89" s="306">
        <v>0</v>
      </c>
      <c r="AG89" s="44">
        <v>0</v>
      </c>
      <c r="AH89" s="218">
        <v>0</v>
      </c>
      <c r="AI89" s="165">
        <v>0</v>
      </c>
      <c r="AJ89" s="165">
        <v>4866.9375</v>
      </c>
      <c r="AK89" s="165">
        <v>0</v>
      </c>
      <c r="AL89" s="44">
        <v>4866.9375</v>
      </c>
      <c r="AM89" s="44">
        <v>67.5</v>
      </c>
      <c r="AN89" s="44">
        <v>67.5</v>
      </c>
      <c r="AO89" s="165">
        <v>45</v>
      </c>
      <c r="AP89" s="44">
        <v>45</v>
      </c>
      <c r="AQ89" s="44">
        <v>277.5</v>
      </c>
      <c r="AR89" s="44">
        <v>277.5</v>
      </c>
      <c r="AS89" s="977">
        <v>563.33333333333337</v>
      </c>
      <c r="AT89" s="306">
        <v>563.33333333333337</v>
      </c>
      <c r="AU89" s="321">
        <v>0</v>
      </c>
      <c r="AV89" s="44">
        <v>0</v>
      </c>
      <c r="AW89" s="44">
        <v>0</v>
      </c>
      <c r="AX89" s="44">
        <v>0</v>
      </c>
      <c r="AY89" s="165">
        <v>0</v>
      </c>
      <c r="AZ89" s="165">
        <v>767</v>
      </c>
      <c r="BA89" s="165">
        <v>0</v>
      </c>
      <c r="BB89" s="44">
        <v>767</v>
      </c>
      <c r="BC89" s="44">
        <v>234</v>
      </c>
      <c r="BD89" s="44">
        <v>234</v>
      </c>
      <c r="BE89" s="165">
        <v>0</v>
      </c>
      <c r="BF89" s="201">
        <v>1299.705882352941</v>
      </c>
      <c r="BG89" s="191">
        <v>1299.705882352941</v>
      </c>
      <c r="BH89" s="164">
        <v>21.421568627450981</v>
      </c>
      <c r="BI89" s="44">
        <v>21.421568627450981</v>
      </c>
      <c r="BJ89" s="44">
        <v>0</v>
      </c>
      <c r="BK89" s="44">
        <v>0</v>
      </c>
      <c r="BL89" s="165">
        <v>150</v>
      </c>
      <c r="BM89" s="165">
        <v>360</v>
      </c>
      <c r="BN89" s="165">
        <v>120.44117647058825</v>
      </c>
      <c r="BO89" s="44">
        <v>630.44117647058829</v>
      </c>
      <c r="BP89" s="44">
        <v>338.25</v>
      </c>
      <c r="BQ89" s="44">
        <v>338.25</v>
      </c>
      <c r="BR89" s="44">
        <v>0</v>
      </c>
      <c r="BS89" s="44">
        <v>0</v>
      </c>
      <c r="BT89" s="181">
        <v>0</v>
      </c>
      <c r="BU89" s="228">
        <v>0</v>
      </c>
      <c r="BV89" s="164">
        <v>63</v>
      </c>
      <c r="BW89" s="44">
        <v>63</v>
      </c>
      <c r="BX89" s="44">
        <v>296.63837169357612</v>
      </c>
      <c r="BY89" s="44">
        <v>296.63837169357612</v>
      </c>
      <c r="BZ89" s="165">
        <v>637.76191237607929</v>
      </c>
      <c r="CA89" s="165">
        <v>380.91700404858301</v>
      </c>
      <c r="CB89" s="44">
        <v>1018.6789164246622</v>
      </c>
      <c r="CC89" s="44">
        <v>663.75</v>
      </c>
      <c r="CD89" s="44">
        <v>663.75</v>
      </c>
      <c r="CE89" s="165">
        <v>0</v>
      </c>
      <c r="CF89" s="44">
        <v>0</v>
      </c>
      <c r="CG89" s="44">
        <v>754.5</v>
      </c>
      <c r="CH89" s="44">
        <v>754.5</v>
      </c>
      <c r="CI89" s="977">
        <v>129.375</v>
      </c>
      <c r="CJ89" s="306">
        <v>129.375</v>
      </c>
      <c r="CK89" s="321">
        <v>0</v>
      </c>
      <c r="CL89" s="44">
        <v>0</v>
      </c>
      <c r="CM89" s="44">
        <v>0</v>
      </c>
      <c r="CN89" s="44">
        <v>0</v>
      </c>
      <c r="CO89" s="201">
        <v>720</v>
      </c>
      <c r="CP89" s="93">
        <v>720</v>
      </c>
      <c r="CQ89" s="321">
        <v>270</v>
      </c>
      <c r="CR89" s="165">
        <v>0</v>
      </c>
      <c r="CS89" s="201">
        <v>0</v>
      </c>
      <c r="CT89" s="93">
        <v>270</v>
      </c>
      <c r="CU89" s="47">
        <v>28437.135524097641</v>
      </c>
      <c r="CV89" s="61"/>
    </row>
    <row r="90" spans="2:100" s="63" customFormat="1" ht="12.95" customHeight="1" x14ac:dyDescent="0.15">
      <c r="B90" s="1732"/>
      <c r="C90" s="1018" t="s">
        <v>147</v>
      </c>
      <c r="D90" s="274"/>
      <c r="E90" s="973"/>
      <c r="F90" s="973"/>
      <c r="G90" s="275"/>
      <c r="H90" s="117">
        <v>0</v>
      </c>
      <c r="I90" s="117"/>
      <c r="J90" s="117">
        <v>0</v>
      </c>
      <c r="K90" s="279"/>
      <c r="L90" s="973"/>
      <c r="M90" s="117">
        <v>0</v>
      </c>
      <c r="N90" s="117"/>
      <c r="O90" s="117">
        <v>0</v>
      </c>
      <c r="P90" s="275"/>
      <c r="Q90" s="280">
        <v>0</v>
      </c>
      <c r="R90" s="116"/>
      <c r="S90" s="119">
        <v>0</v>
      </c>
      <c r="T90" s="974"/>
      <c r="U90" s="973"/>
      <c r="V90" s="117">
        <v>0</v>
      </c>
      <c r="W90" s="117"/>
      <c r="X90" s="117">
        <v>0</v>
      </c>
      <c r="Y90" s="277"/>
      <c r="Z90" s="119">
        <v>0</v>
      </c>
      <c r="AA90" s="974"/>
      <c r="AB90" s="973"/>
      <c r="AC90" s="973"/>
      <c r="AD90" s="277"/>
      <c r="AE90" s="278">
        <v>0</v>
      </c>
      <c r="AF90" s="1019"/>
      <c r="AG90" s="117">
        <v>0</v>
      </c>
      <c r="AH90" s="279"/>
      <c r="AI90" s="973"/>
      <c r="AJ90" s="973">
        <v>16.124999999999996</v>
      </c>
      <c r="AK90" s="973"/>
      <c r="AL90" s="117">
        <v>16.124999999999996</v>
      </c>
      <c r="AM90" s="117"/>
      <c r="AN90" s="117">
        <v>0</v>
      </c>
      <c r="AO90" s="973"/>
      <c r="AP90" s="117">
        <v>0</v>
      </c>
      <c r="AQ90" s="117"/>
      <c r="AR90" s="117">
        <v>0</v>
      </c>
      <c r="AS90" s="975"/>
      <c r="AT90" s="1019">
        <v>0</v>
      </c>
      <c r="AU90" s="974"/>
      <c r="AV90" s="117">
        <v>0</v>
      </c>
      <c r="AW90" s="117"/>
      <c r="AX90" s="117">
        <v>0</v>
      </c>
      <c r="AY90" s="973"/>
      <c r="AZ90" s="973"/>
      <c r="BA90" s="973"/>
      <c r="BB90" s="117">
        <v>0</v>
      </c>
      <c r="BC90" s="117"/>
      <c r="BD90" s="117">
        <v>0</v>
      </c>
      <c r="BE90" s="973"/>
      <c r="BF90" s="277"/>
      <c r="BG90" s="278">
        <v>0</v>
      </c>
      <c r="BH90" s="274"/>
      <c r="BI90" s="117">
        <v>0</v>
      </c>
      <c r="BJ90" s="117"/>
      <c r="BK90" s="117">
        <v>0</v>
      </c>
      <c r="BL90" s="973"/>
      <c r="BM90" s="973"/>
      <c r="BN90" s="973"/>
      <c r="BO90" s="117">
        <v>0</v>
      </c>
      <c r="BP90" s="117"/>
      <c r="BQ90" s="117">
        <v>0</v>
      </c>
      <c r="BR90" s="117"/>
      <c r="BS90" s="117">
        <v>0</v>
      </c>
      <c r="BT90" s="275"/>
      <c r="BU90" s="280">
        <v>0</v>
      </c>
      <c r="BV90" s="274"/>
      <c r="BW90" s="117">
        <v>0</v>
      </c>
      <c r="BX90" s="117"/>
      <c r="BY90" s="117">
        <v>0</v>
      </c>
      <c r="BZ90" s="973"/>
      <c r="CA90" s="973"/>
      <c r="CB90" s="117">
        <v>0</v>
      </c>
      <c r="CC90" s="117"/>
      <c r="CD90" s="117">
        <v>0</v>
      </c>
      <c r="CE90" s="973"/>
      <c r="CF90" s="117">
        <v>0</v>
      </c>
      <c r="CG90" s="117"/>
      <c r="CH90" s="117">
        <v>0</v>
      </c>
      <c r="CI90" s="975"/>
      <c r="CJ90" s="1019">
        <v>0</v>
      </c>
      <c r="CK90" s="974"/>
      <c r="CL90" s="117">
        <v>0</v>
      </c>
      <c r="CM90" s="117"/>
      <c r="CN90" s="117">
        <v>0</v>
      </c>
      <c r="CO90" s="277"/>
      <c r="CP90" s="119">
        <v>0</v>
      </c>
      <c r="CQ90" s="974"/>
      <c r="CR90" s="973"/>
      <c r="CS90" s="277"/>
      <c r="CT90" s="119">
        <v>0</v>
      </c>
      <c r="CU90" s="120">
        <v>16.124999999999996</v>
      </c>
      <c r="CV90" s="61"/>
    </row>
    <row r="91" spans="2:100" s="63" customFormat="1" ht="12.95" customHeight="1" x14ac:dyDescent="0.15">
      <c r="B91" s="1732"/>
      <c r="C91" s="1013" t="s">
        <v>148</v>
      </c>
      <c r="D91" s="160"/>
      <c r="E91" s="161"/>
      <c r="F91" s="161"/>
      <c r="G91" s="179"/>
      <c r="H91" s="98">
        <v>0</v>
      </c>
      <c r="I91" s="98"/>
      <c r="J91" s="98">
        <v>0</v>
      </c>
      <c r="K91" s="216"/>
      <c r="L91" s="161"/>
      <c r="M91" s="98">
        <v>0</v>
      </c>
      <c r="N91" s="98"/>
      <c r="O91" s="98">
        <v>0</v>
      </c>
      <c r="P91" s="179"/>
      <c r="Q91" s="226">
        <v>0</v>
      </c>
      <c r="R91" s="97"/>
      <c r="S91" s="100">
        <v>0</v>
      </c>
      <c r="T91" s="963"/>
      <c r="U91" s="161"/>
      <c r="V91" s="98">
        <v>0</v>
      </c>
      <c r="W91" s="98"/>
      <c r="X91" s="98">
        <v>0</v>
      </c>
      <c r="Y91" s="199"/>
      <c r="Z91" s="100">
        <v>0</v>
      </c>
      <c r="AA91" s="963"/>
      <c r="AB91" s="161"/>
      <c r="AC91" s="161">
        <v>2373.3333333333335</v>
      </c>
      <c r="AD91" s="199"/>
      <c r="AE91" s="189">
        <v>2373.3333333333335</v>
      </c>
      <c r="AF91" s="1014"/>
      <c r="AG91" s="98">
        <v>0</v>
      </c>
      <c r="AH91" s="216"/>
      <c r="AI91" s="161"/>
      <c r="AJ91" s="161"/>
      <c r="AK91" s="161"/>
      <c r="AL91" s="98">
        <v>0</v>
      </c>
      <c r="AM91" s="98"/>
      <c r="AN91" s="98">
        <v>0</v>
      </c>
      <c r="AO91" s="161"/>
      <c r="AP91" s="98">
        <v>0</v>
      </c>
      <c r="AQ91" s="98">
        <v>277.5</v>
      </c>
      <c r="AR91" s="98">
        <v>277.5</v>
      </c>
      <c r="AS91" s="964">
        <v>563.33333333333337</v>
      </c>
      <c r="AT91" s="1014">
        <v>563.33333333333337</v>
      </c>
      <c r="AU91" s="963"/>
      <c r="AV91" s="98">
        <v>0</v>
      </c>
      <c r="AW91" s="98"/>
      <c r="AX91" s="98">
        <v>0</v>
      </c>
      <c r="AY91" s="161"/>
      <c r="AZ91" s="161"/>
      <c r="BA91" s="161"/>
      <c r="BB91" s="98">
        <v>0</v>
      </c>
      <c r="BC91" s="98"/>
      <c r="BD91" s="98">
        <v>0</v>
      </c>
      <c r="BE91" s="161"/>
      <c r="BF91" s="199"/>
      <c r="BG91" s="189">
        <v>0</v>
      </c>
      <c r="BH91" s="160"/>
      <c r="BI91" s="98">
        <v>0</v>
      </c>
      <c r="BJ91" s="98"/>
      <c r="BK91" s="98">
        <v>0</v>
      </c>
      <c r="BL91" s="161"/>
      <c r="BM91" s="161"/>
      <c r="BN91" s="161"/>
      <c r="BO91" s="98">
        <v>0</v>
      </c>
      <c r="BP91" s="98"/>
      <c r="BQ91" s="98">
        <v>0</v>
      </c>
      <c r="BR91" s="98"/>
      <c r="BS91" s="98">
        <v>0</v>
      </c>
      <c r="BT91" s="179"/>
      <c r="BU91" s="226">
        <v>0</v>
      </c>
      <c r="BV91" s="160"/>
      <c r="BW91" s="98">
        <v>0</v>
      </c>
      <c r="BX91" s="98"/>
      <c r="BY91" s="98">
        <v>0</v>
      </c>
      <c r="BZ91" s="161"/>
      <c r="CA91" s="161"/>
      <c r="CB91" s="98">
        <v>0</v>
      </c>
      <c r="CC91" s="98"/>
      <c r="CD91" s="98">
        <v>0</v>
      </c>
      <c r="CE91" s="161"/>
      <c r="CF91" s="98">
        <v>0</v>
      </c>
      <c r="CG91" s="98"/>
      <c r="CH91" s="98">
        <v>0</v>
      </c>
      <c r="CI91" s="964"/>
      <c r="CJ91" s="1014">
        <v>0</v>
      </c>
      <c r="CK91" s="963"/>
      <c r="CL91" s="98">
        <v>0</v>
      </c>
      <c r="CM91" s="98"/>
      <c r="CN91" s="98">
        <v>0</v>
      </c>
      <c r="CO91" s="199"/>
      <c r="CP91" s="100">
        <v>0</v>
      </c>
      <c r="CQ91" s="963"/>
      <c r="CR91" s="161"/>
      <c r="CS91" s="199"/>
      <c r="CT91" s="100">
        <v>0</v>
      </c>
      <c r="CU91" s="101">
        <v>3214.166666666667</v>
      </c>
      <c r="CV91" s="61"/>
    </row>
    <row r="92" spans="2:100" s="63" customFormat="1" ht="12.95" customHeight="1" x14ac:dyDescent="0.15">
      <c r="B92" s="1732"/>
      <c r="C92" s="1013" t="s">
        <v>149</v>
      </c>
      <c r="D92" s="160"/>
      <c r="E92" s="161"/>
      <c r="F92" s="161"/>
      <c r="G92" s="179"/>
      <c r="H92" s="98">
        <v>0</v>
      </c>
      <c r="I92" s="98"/>
      <c r="J92" s="98">
        <v>0</v>
      </c>
      <c r="K92" s="216"/>
      <c r="L92" s="161"/>
      <c r="M92" s="98">
        <v>0</v>
      </c>
      <c r="N92" s="98"/>
      <c r="O92" s="98">
        <v>0</v>
      </c>
      <c r="P92" s="179"/>
      <c r="Q92" s="226">
        <v>0</v>
      </c>
      <c r="R92" s="97"/>
      <c r="S92" s="100">
        <v>0</v>
      </c>
      <c r="T92" s="963"/>
      <c r="U92" s="161"/>
      <c r="V92" s="98">
        <v>0</v>
      </c>
      <c r="W92" s="98"/>
      <c r="X92" s="98">
        <v>0</v>
      </c>
      <c r="Y92" s="199"/>
      <c r="Z92" s="100">
        <v>0</v>
      </c>
      <c r="AA92" s="963"/>
      <c r="AB92" s="161"/>
      <c r="AC92" s="161"/>
      <c r="AD92" s="199">
        <v>2232</v>
      </c>
      <c r="AE92" s="189">
        <v>2232</v>
      </c>
      <c r="AF92" s="1014"/>
      <c r="AG92" s="98">
        <v>0</v>
      </c>
      <c r="AH92" s="216"/>
      <c r="AI92" s="161"/>
      <c r="AJ92" s="161"/>
      <c r="AK92" s="161"/>
      <c r="AL92" s="98">
        <v>0</v>
      </c>
      <c r="AM92" s="98"/>
      <c r="AN92" s="98">
        <v>0</v>
      </c>
      <c r="AO92" s="161"/>
      <c r="AP92" s="98">
        <v>0</v>
      </c>
      <c r="AQ92" s="98"/>
      <c r="AR92" s="98">
        <v>0</v>
      </c>
      <c r="AS92" s="964"/>
      <c r="AT92" s="1014">
        <v>0</v>
      </c>
      <c r="AU92" s="963"/>
      <c r="AV92" s="98">
        <v>0</v>
      </c>
      <c r="AW92" s="98"/>
      <c r="AX92" s="98">
        <v>0</v>
      </c>
      <c r="AY92" s="161"/>
      <c r="AZ92" s="161"/>
      <c r="BA92" s="161"/>
      <c r="BB92" s="98">
        <v>0</v>
      </c>
      <c r="BC92" s="98"/>
      <c r="BD92" s="98">
        <v>0</v>
      </c>
      <c r="BE92" s="161"/>
      <c r="BF92" s="199">
        <v>1209.705882352941</v>
      </c>
      <c r="BG92" s="189">
        <v>1209.705882352941</v>
      </c>
      <c r="BH92" s="160"/>
      <c r="BI92" s="98">
        <v>0</v>
      </c>
      <c r="BJ92" s="98"/>
      <c r="BK92" s="98">
        <v>0</v>
      </c>
      <c r="BL92" s="161"/>
      <c r="BM92" s="161"/>
      <c r="BN92" s="161"/>
      <c r="BO92" s="98">
        <v>0</v>
      </c>
      <c r="BP92" s="98">
        <v>300</v>
      </c>
      <c r="BQ92" s="98">
        <v>300</v>
      </c>
      <c r="BR92" s="98"/>
      <c r="BS92" s="98">
        <v>0</v>
      </c>
      <c r="BT92" s="179"/>
      <c r="BU92" s="226">
        <v>0</v>
      </c>
      <c r="BV92" s="160"/>
      <c r="BW92" s="98">
        <v>0</v>
      </c>
      <c r="BX92" s="98"/>
      <c r="BY92" s="98">
        <v>0</v>
      </c>
      <c r="BZ92" s="161"/>
      <c r="CA92" s="161"/>
      <c r="CB92" s="98">
        <v>0</v>
      </c>
      <c r="CC92" s="98">
        <v>225</v>
      </c>
      <c r="CD92" s="98">
        <v>225</v>
      </c>
      <c r="CE92" s="161"/>
      <c r="CF92" s="98">
        <v>0</v>
      </c>
      <c r="CG92" s="98"/>
      <c r="CH92" s="98">
        <v>0</v>
      </c>
      <c r="CI92" s="964"/>
      <c r="CJ92" s="1014">
        <v>0</v>
      </c>
      <c r="CK92" s="963"/>
      <c r="CL92" s="98">
        <v>0</v>
      </c>
      <c r="CM92" s="98"/>
      <c r="CN92" s="98">
        <v>0</v>
      </c>
      <c r="CO92" s="199"/>
      <c r="CP92" s="100">
        <v>0</v>
      </c>
      <c r="CQ92" s="963"/>
      <c r="CR92" s="161"/>
      <c r="CS92" s="199"/>
      <c r="CT92" s="100">
        <v>0</v>
      </c>
      <c r="CU92" s="101">
        <v>3966.705882352941</v>
      </c>
      <c r="CV92" s="61"/>
    </row>
    <row r="93" spans="2:100" s="63" customFormat="1" ht="12.95" customHeight="1" x14ac:dyDescent="0.15">
      <c r="B93" s="1732"/>
      <c r="C93" s="1013" t="s">
        <v>150</v>
      </c>
      <c r="D93" s="160"/>
      <c r="E93" s="161"/>
      <c r="F93" s="161"/>
      <c r="G93" s="179"/>
      <c r="H93" s="98">
        <v>0</v>
      </c>
      <c r="I93" s="98"/>
      <c r="J93" s="98">
        <v>0</v>
      </c>
      <c r="K93" s="216"/>
      <c r="L93" s="161"/>
      <c r="M93" s="98">
        <v>0</v>
      </c>
      <c r="N93" s="98"/>
      <c r="O93" s="98">
        <v>0</v>
      </c>
      <c r="P93" s="179"/>
      <c r="Q93" s="226">
        <v>0</v>
      </c>
      <c r="R93" s="97"/>
      <c r="S93" s="100">
        <v>0</v>
      </c>
      <c r="T93" s="963"/>
      <c r="U93" s="161"/>
      <c r="V93" s="98">
        <v>0</v>
      </c>
      <c r="W93" s="98"/>
      <c r="X93" s="98">
        <v>0</v>
      </c>
      <c r="Y93" s="199"/>
      <c r="Z93" s="100">
        <v>0</v>
      </c>
      <c r="AA93" s="963"/>
      <c r="AB93" s="161">
        <v>908.75224719101118</v>
      </c>
      <c r="AC93" s="161">
        <v>4450</v>
      </c>
      <c r="AD93" s="199"/>
      <c r="AE93" s="189">
        <v>5358.7522471910115</v>
      </c>
      <c r="AF93" s="1014"/>
      <c r="AG93" s="98">
        <v>0</v>
      </c>
      <c r="AH93" s="216"/>
      <c r="AI93" s="161"/>
      <c r="AJ93" s="161">
        <v>4055.6249999999995</v>
      </c>
      <c r="AK93" s="161"/>
      <c r="AL93" s="98">
        <v>4055.6249999999995</v>
      </c>
      <c r="AM93" s="98"/>
      <c r="AN93" s="98">
        <v>0</v>
      </c>
      <c r="AO93" s="161"/>
      <c r="AP93" s="98">
        <v>0</v>
      </c>
      <c r="AQ93" s="98"/>
      <c r="AR93" s="98">
        <v>0</v>
      </c>
      <c r="AS93" s="964"/>
      <c r="AT93" s="1014">
        <v>0</v>
      </c>
      <c r="AU93" s="963"/>
      <c r="AV93" s="98">
        <v>0</v>
      </c>
      <c r="AW93" s="98"/>
      <c r="AX93" s="98">
        <v>0</v>
      </c>
      <c r="AY93" s="161"/>
      <c r="AZ93" s="161"/>
      <c r="BA93" s="161"/>
      <c r="BB93" s="98">
        <v>0</v>
      </c>
      <c r="BC93" s="98"/>
      <c r="BD93" s="98">
        <v>0</v>
      </c>
      <c r="BE93" s="161"/>
      <c r="BF93" s="199"/>
      <c r="BG93" s="189">
        <v>0</v>
      </c>
      <c r="BH93" s="160"/>
      <c r="BI93" s="98">
        <v>0</v>
      </c>
      <c r="BJ93" s="98"/>
      <c r="BK93" s="98">
        <v>0</v>
      </c>
      <c r="BL93" s="161"/>
      <c r="BM93" s="161"/>
      <c r="BN93" s="161"/>
      <c r="BO93" s="98">
        <v>0</v>
      </c>
      <c r="BP93" s="98"/>
      <c r="BQ93" s="98">
        <v>0</v>
      </c>
      <c r="BR93" s="98"/>
      <c r="BS93" s="98">
        <v>0</v>
      </c>
      <c r="BT93" s="179"/>
      <c r="BU93" s="226">
        <v>0</v>
      </c>
      <c r="BV93" s="160"/>
      <c r="BW93" s="98">
        <v>0</v>
      </c>
      <c r="BX93" s="98"/>
      <c r="BY93" s="98">
        <v>0</v>
      </c>
      <c r="BZ93" s="161"/>
      <c r="CA93" s="161"/>
      <c r="CB93" s="98">
        <v>0</v>
      </c>
      <c r="CC93" s="98"/>
      <c r="CD93" s="98">
        <v>0</v>
      </c>
      <c r="CE93" s="161"/>
      <c r="CF93" s="98">
        <v>0</v>
      </c>
      <c r="CG93" s="98">
        <v>660</v>
      </c>
      <c r="CH93" s="98">
        <v>660</v>
      </c>
      <c r="CI93" s="964"/>
      <c r="CJ93" s="1014">
        <v>0</v>
      </c>
      <c r="CK93" s="963"/>
      <c r="CL93" s="98">
        <v>0</v>
      </c>
      <c r="CM93" s="98"/>
      <c r="CN93" s="98">
        <v>0</v>
      </c>
      <c r="CO93" s="199"/>
      <c r="CP93" s="100">
        <v>0</v>
      </c>
      <c r="CQ93" s="963">
        <v>180</v>
      </c>
      <c r="CR93" s="161"/>
      <c r="CS93" s="199"/>
      <c r="CT93" s="100">
        <v>180</v>
      </c>
      <c r="CU93" s="101">
        <v>10254.377247191011</v>
      </c>
      <c r="CV93" s="61"/>
    </row>
    <row r="94" spans="2:100" s="63" customFormat="1" ht="12.95" customHeight="1" x14ac:dyDescent="0.15">
      <c r="B94" s="1732"/>
      <c r="C94" s="1013" t="s">
        <v>151</v>
      </c>
      <c r="D94" s="160"/>
      <c r="E94" s="161"/>
      <c r="F94" s="161"/>
      <c r="G94" s="179"/>
      <c r="H94" s="98">
        <v>0</v>
      </c>
      <c r="I94" s="98"/>
      <c r="J94" s="98">
        <v>0</v>
      </c>
      <c r="K94" s="216"/>
      <c r="L94" s="161"/>
      <c r="M94" s="98">
        <v>0</v>
      </c>
      <c r="N94" s="98"/>
      <c r="O94" s="98">
        <v>0</v>
      </c>
      <c r="P94" s="179"/>
      <c r="Q94" s="226">
        <v>0</v>
      </c>
      <c r="R94" s="97"/>
      <c r="S94" s="100">
        <v>0</v>
      </c>
      <c r="T94" s="963"/>
      <c r="U94" s="161"/>
      <c r="V94" s="98">
        <v>0</v>
      </c>
      <c r="W94" s="98"/>
      <c r="X94" s="98">
        <v>0</v>
      </c>
      <c r="Y94" s="199"/>
      <c r="Z94" s="100">
        <v>0</v>
      </c>
      <c r="AA94" s="963"/>
      <c r="AB94" s="161"/>
      <c r="AC94" s="161"/>
      <c r="AD94" s="199"/>
      <c r="AE94" s="189">
        <v>0</v>
      </c>
      <c r="AF94" s="1014"/>
      <c r="AG94" s="98">
        <v>0</v>
      </c>
      <c r="AH94" s="216"/>
      <c r="AI94" s="161"/>
      <c r="AJ94" s="161"/>
      <c r="AK94" s="161"/>
      <c r="AL94" s="98">
        <v>0</v>
      </c>
      <c r="AM94" s="98"/>
      <c r="AN94" s="98">
        <v>0</v>
      </c>
      <c r="AO94" s="161"/>
      <c r="AP94" s="98">
        <v>0</v>
      </c>
      <c r="AQ94" s="98"/>
      <c r="AR94" s="98">
        <v>0</v>
      </c>
      <c r="AS94" s="964"/>
      <c r="AT94" s="1014">
        <v>0</v>
      </c>
      <c r="AU94" s="963"/>
      <c r="AV94" s="98">
        <v>0</v>
      </c>
      <c r="AW94" s="98"/>
      <c r="AX94" s="98">
        <v>0</v>
      </c>
      <c r="AY94" s="161"/>
      <c r="AZ94" s="161"/>
      <c r="BA94" s="161"/>
      <c r="BB94" s="98">
        <v>0</v>
      </c>
      <c r="BC94" s="98"/>
      <c r="BD94" s="98">
        <v>0</v>
      </c>
      <c r="BE94" s="161"/>
      <c r="BF94" s="199"/>
      <c r="BG94" s="189">
        <v>0</v>
      </c>
      <c r="BH94" s="160"/>
      <c r="BI94" s="98">
        <v>0</v>
      </c>
      <c r="BJ94" s="98"/>
      <c r="BK94" s="98">
        <v>0</v>
      </c>
      <c r="BL94" s="161"/>
      <c r="BM94" s="161"/>
      <c r="BN94" s="161"/>
      <c r="BO94" s="98">
        <v>0</v>
      </c>
      <c r="BP94" s="98"/>
      <c r="BQ94" s="98">
        <v>0</v>
      </c>
      <c r="BR94" s="98"/>
      <c r="BS94" s="98">
        <v>0</v>
      </c>
      <c r="BT94" s="179"/>
      <c r="BU94" s="226">
        <v>0</v>
      </c>
      <c r="BV94" s="160"/>
      <c r="BW94" s="98">
        <v>0</v>
      </c>
      <c r="BX94" s="98"/>
      <c r="BY94" s="98">
        <v>0</v>
      </c>
      <c r="BZ94" s="161"/>
      <c r="CA94" s="161"/>
      <c r="CB94" s="98">
        <v>0</v>
      </c>
      <c r="CC94" s="98"/>
      <c r="CD94" s="98">
        <v>0</v>
      </c>
      <c r="CE94" s="161"/>
      <c r="CF94" s="98">
        <v>0</v>
      </c>
      <c r="CG94" s="98"/>
      <c r="CH94" s="98">
        <v>0</v>
      </c>
      <c r="CI94" s="964"/>
      <c r="CJ94" s="1014">
        <v>0</v>
      </c>
      <c r="CK94" s="963"/>
      <c r="CL94" s="98">
        <v>0</v>
      </c>
      <c r="CM94" s="98"/>
      <c r="CN94" s="98">
        <v>0</v>
      </c>
      <c r="CO94" s="199"/>
      <c r="CP94" s="100">
        <v>0</v>
      </c>
      <c r="CQ94" s="963"/>
      <c r="CR94" s="161"/>
      <c r="CS94" s="199"/>
      <c r="CT94" s="100">
        <v>0</v>
      </c>
      <c r="CU94" s="101"/>
      <c r="CV94" s="61"/>
    </row>
    <row r="95" spans="2:100" s="63" customFormat="1" ht="12.95" customHeight="1" x14ac:dyDescent="0.15">
      <c r="B95" s="1732"/>
      <c r="C95" s="1013" t="s">
        <v>152</v>
      </c>
      <c r="D95" s="160"/>
      <c r="E95" s="161"/>
      <c r="F95" s="161"/>
      <c r="G95" s="179"/>
      <c r="H95" s="98">
        <v>0</v>
      </c>
      <c r="I95" s="98"/>
      <c r="J95" s="98">
        <v>0</v>
      </c>
      <c r="K95" s="216"/>
      <c r="L95" s="161"/>
      <c r="M95" s="98">
        <v>0</v>
      </c>
      <c r="N95" s="98"/>
      <c r="O95" s="98">
        <v>0</v>
      </c>
      <c r="P95" s="179"/>
      <c r="Q95" s="226">
        <v>0</v>
      </c>
      <c r="R95" s="97"/>
      <c r="S95" s="100">
        <v>0</v>
      </c>
      <c r="T95" s="963"/>
      <c r="U95" s="161"/>
      <c r="V95" s="98">
        <v>0</v>
      </c>
      <c r="W95" s="98"/>
      <c r="X95" s="98">
        <v>0</v>
      </c>
      <c r="Y95" s="199">
        <v>35.152173913043477</v>
      </c>
      <c r="Z95" s="100">
        <v>35.152173913043477</v>
      </c>
      <c r="AA95" s="963"/>
      <c r="AB95" s="161"/>
      <c r="AC95" s="161"/>
      <c r="AD95" s="199">
        <v>279</v>
      </c>
      <c r="AE95" s="189">
        <v>279</v>
      </c>
      <c r="AF95" s="1014"/>
      <c r="AG95" s="98">
        <v>0</v>
      </c>
      <c r="AH95" s="216"/>
      <c r="AI95" s="161"/>
      <c r="AJ95" s="161"/>
      <c r="AK95" s="161"/>
      <c r="AL95" s="98">
        <v>0</v>
      </c>
      <c r="AM95" s="98"/>
      <c r="AN95" s="98">
        <v>0</v>
      </c>
      <c r="AO95" s="161">
        <v>45</v>
      </c>
      <c r="AP95" s="98">
        <v>45</v>
      </c>
      <c r="AQ95" s="98"/>
      <c r="AR95" s="98">
        <v>0</v>
      </c>
      <c r="AS95" s="964"/>
      <c r="AT95" s="1014">
        <v>0</v>
      </c>
      <c r="AU95" s="963"/>
      <c r="AV95" s="98">
        <v>0</v>
      </c>
      <c r="AW95" s="98"/>
      <c r="AX95" s="98">
        <v>0</v>
      </c>
      <c r="AY95" s="161"/>
      <c r="AZ95" s="161"/>
      <c r="BA95" s="161"/>
      <c r="BB95" s="98">
        <v>0</v>
      </c>
      <c r="BC95" s="98"/>
      <c r="BD95" s="98">
        <v>0</v>
      </c>
      <c r="BE95" s="161"/>
      <c r="BF95" s="199">
        <v>90</v>
      </c>
      <c r="BG95" s="189">
        <v>90</v>
      </c>
      <c r="BH95" s="160"/>
      <c r="BI95" s="98">
        <v>0</v>
      </c>
      <c r="BJ95" s="98"/>
      <c r="BK95" s="98">
        <v>0</v>
      </c>
      <c r="BL95" s="161"/>
      <c r="BM95" s="161">
        <v>45</v>
      </c>
      <c r="BN95" s="161"/>
      <c r="BO95" s="98">
        <v>45</v>
      </c>
      <c r="BP95" s="98"/>
      <c r="BQ95" s="98">
        <v>0</v>
      </c>
      <c r="BR95" s="98"/>
      <c r="BS95" s="98">
        <v>0</v>
      </c>
      <c r="BT95" s="179"/>
      <c r="BU95" s="226">
        <v>0</v>
      </c>
      <c r="BV95" s="160"/>
      <c r="BW95" s="98">
        <v>0</v>
      </c>
      <c r="BX95" s="98">
        <v>224.77183098591553</v>
      </c>
      <c r="BY95" s="98">
        <v>224.77183098591553</v>
      </c>
      <c r="BZ95" s="161"/>
      <c r="CA95" s="161">
        <v>269.00526315789477</v>
      </c>
      <c r="CB95" s="98">
        <v>269.00526315789477</v>
      </c>
      <c r="CC95" s="98"/>
      <c r="CD95" s="98">
        <v>0</v>
      </c>
      <c r="CE95" s="161"/>
      <c r="CF95" s="98">
        <v>0</v>
      </c>
      <c r="CG95" s="98"/>
      <c r="CH95" s="98">
        <v>0</v>
      </c>
      <c r="CI95" s="964"/>
      <c r="CJ95" s="1014">
        <v>0</v>
      </c>
      <c r="CK95" s="963"/>
      <c r="CL95" s="98">
        <v>0</v>
      </c>
      <c r="CM95" s="98"/>
      <c r="CN95" s="98">
        <v>0</v>
      </c>
      <c r="CO95" s="199"/>
      <c r="CP95" s="100">
        <v>0</v>
      </c>
      <c r="CQ95" s="963"/>
      <c r="CR95" s="161"/>
      <c r="CS95" s="199"/>
      <c r="CT95" s="100">
        <v>0</v>
      </c>
      <c r="CU95" s="101">
        <v>987.92926805685386</v>
      </c>
      <c r="CV95" s="61"/>
    </row>
    <row r="96" spans="2:100" s="63" customFormat="1" ht="12.95" customHeight="1" x14ac:dyDescent="0.15">
      <c r="B96" s="1733"/>
      <c r="C96" s="1020" t="s">
        <v>650</v>
      </c>
      <c r="D96" s="172">
        <v>135.61224489795919</v>
      </c>
      <c r="E96" s="173">
        <v>193.57142857142856</v>
      </c>
      <c r="F96" s="173">
        <v>0</v>
      </c>
      <c r="G96" s="185">
        <v>66.632231404958688</v>
      </c>
      <c r="H96" s="108">
        <v>395.81590487434642</v>
      </c>
      <c r="I96" s="108">
        <v>862.5</v>
      </c>
      <c r="J96" s="108">
        <v>862.5</v>
      </c>
      <c r="K96" s="222">
        <v>181.7307692307692</v>
      </c>
      <c r="L96" s="173">
        <v>24.499999999999996</v>
      </c>
      <c r="M96" s="108">
        <v>206.2307692307692</v>
      </c>
      <c r="N96" s="108">
        <v>171</v>
      </c>
      <c r="O96" s="108">
        <v>171</v>
      </c>
      <c r="P96" s="185">
        <v>440.48076923076934</v>
      </c>
      <c r="Q96" s="232">
        <v>440.48076923076934</v>
      </c>
      <c r="R96" s="107">
        <v>0</v>
      </c>
      <c r="S96" s="110">
        <v>0</v>
      </c>
      <c r="T96" s="966">
        <v>8.0833333333333339</v>
      </c>
      <c r="U96" s="173">
        <v>46.578947368421048</v>
      </c>
      <c r="V96" s="108">
        <v>54.662280701754383</v>
      </c>
      <c r="W96" s="108">
        <v>0</v>
      </c>
      <c r="X96" s="108">
        <v>0</v>
      </c>
      <c r="Y96" s="205">
        <v>113.09296338672766</v>
      </c>
      <c r="Z96" s="110">
        <v>113.09296338672766</v>
      </c>
      <c r="AA96" s="966">
        <v>0</v>
      </c>
      <c r="AB96" s="173">
        <v>69.75</v>
      </c>
      <c r="AC96" s="173">
        <v>2818.3333333333335</v>
      </c>
      <c r="AD96" s="205">
        <v>0</v>
      </c>
      <c r="AE96" s="195">
        <v>2888.0833333333335</v>
      </c>
      <c r="AF96" s="1021">
        <v>0</v>
      </c>
      <c r="AG96" s="108">
        <v>0</v>
      </c>
      <c r="AH96" s="222">
        <v>0</v>
      </c>
      <c r="AI96" s="173">
        <v>0</v>
      </c>
      <c r="AJ96" s="173">
        <v>795.1875</v>
      </c>
      <c r="AK96" s="173">
        <v>0</v>
      </c>
      <c r="AL96" s="108">
        <v>795.1875</v>
      </c>
      <c r="AM96" s="108">
        <v>67.5</v>
      </c>
      <c r="AN96" s="108">
        <v>67.5</v>
      </c>
      <c r="AO96" s="173">
        <v>0</v>
      </c>
      <c r="AP96" s="108">
        <v>0</v>
      </c>
      <c r="AQ96" s="108">
        <v>0</v>
      </c>
      <c r="AR96" s="108">
        <v>0</v>
      </c>
      <c r="AS96" s="967">
        <v>0</v>
      </c>
      <c r="AT96" s="1021">
        <v>0</v>
      </c>
      <c r="AU96" s="966">
        <v>0</v>
      </c>
      <c r="AV96" s="108">
        <v>0</v>
      </c>
      <c r="AW96" s="108">
        <v>0</v>
      </c>
      <c r="AX96" s="108">
        <v>0</v>
      </c>
      <c r="AY96" s="173">
        <v>0</v>
      </c>
      <c r="AZ96" s="173">
        <v>767</v>
      </c>
      <c r="BA96" s="173">
        <v>0</v>
      </c>
      <c r="BB96" s="108">
        <v>767</v>
      </c>
      <c r="BC96" s="108">
        <v>234</v>
      </c>
      <c r="BD96" s="108">
        <v>234</v>
      </c>
      <c r="BE96" s="173">
        <v>0</v>
      </c>
      <c r="BF96" s="205">
        <v>0</v>
      </c>
      <c r="BG96" s="195">
        <v>0</v>
      </c>
      <c r="BH96" s="172">
        <v>21.421568627450981</v>
      </c>
      <c r="BI96" s="108">
        <v>21.421568627450981</v>
      </c>
      <c r="BJ96" s="108">
        <v>0</v>
      </c>
      <c r="BK96" s="108">
        <v>0</v>
      </c>
      <c r="BL96" s="173">
        <v>150</v>
      </c>
      <c r="BM96" s="173">
        <v>315</v>
      </c>
      <c r="BN96" s="173">
        <v>120.44117647058825</v>
      </c>
      <c r="BO96" s="108">
        <v>585.44117647058829</v>
      </c>
      <c r="BP96" s="108">
        <v>38.25</v>
      </c>
      <c r="BQ96" s="108">
        <v>38.25</v>
      </c>
      <c r="BR96" s="108">
        <v>0</v>
      </c>
      <c r="BS96" s="108">
        <v>0</v>
      </c>
      <c r="BT96" s="185">
        <v>0</v>
      </c>
      <c r="BU96" s="232">
        <v>0</v>
      </c>
      <c r="BV96" s="172">
        <v>63</v>
      </c>
      <c r="BW96" s="108">
        <v>63</v>
      </c>
      <c r="BX96" s="108">
        <v>71.866540707660576</v>
      </c>
      <c r="BY96" s="108">
        <v>71.866540707660576</v>
      </c>
      <c r="BZ96" s="173">
        <v>637.76191237607929</v>
      </c>
      <c r="CA96" s="173">
        <v>111.91174089068825</v>
      </c>
      <c r="CB96" s="108">
        <v>749.67365326676759</v>
      </c>
      <c r="CC96" s="108">
        <v>438.75</v>
      </c>
      <c r="CD96" s="108">
        <v>438.75</v>
      </c>
      <c r="CE96" s="173">
        <v>0</v>
      </c>
      <c r="CF96" s="108">
        <v>0</v>
      </c>
      <c r="CG96" s="108">
        <v>94.500000000000014</v>
      </c>
      <c r="CH96" s="108">
        <v>94.500000000000014</v>
      </c>
      <c r="CI96" s="967">
        <v>129.375</v>
      </c>
      <c r="CJ96" s="1021">
        <v>129.375</v>
      </c>
      <c r="CK96" s="966">
        <v>0</v>
      </c>
      <c r="CL96" s="108">
        <v>0</v>
      </c>
      <c r="CM96" s="108">
        <v>0</v>
      </c>
      <c r="CN96" s="108">
        <v>0</v>
      </c>
      <c r="CO96" s="205">
        <v>720</v>
      </c>
      <c r="CP96" s="110">
        <v>720</v>
      </c>
      <c r="CQ96" s="966">
        <v>90</v>
      </c>
      <c r="CR96" s="173">
        <v>0</v>
      </c>
      <c r="CS96" s="205">
        <v>0</v>
      </c>
      <c r="CT96" s="110">
        <v>90</v>
      </c>
      <c r="CU96" s="111">
        <v>9997.8314598301677</v>
      </c>
      <c r="CV96" s="61"/>
    </row>
    <row r="97" spans="2:100" s="63" customFormat="1" ht="12.95" customHeight="1" thickBot="1" x14ac:dyDescent="0.2">
      <c r="B97" s="1734" t="s">
        <v>153</v>
      </c>
      <c r="C97" s="1735"/>
      <c r="D97" s="168"/>
      <c r="E97" s="169"/>
      <c r="F97" s="169"/>
      <c r="G97" s="183"/>
      <c r="H97" s="144">
        <v>0</v>
      </c>
      <c r="I97" s="144"/>
      <c r="J97" s="144">
        <v>0</v>
      </c>
      <c r="K97" s="220"/>
      <c r="L97" s="169"/>
      <c r="M97" s="144">
        <v>0</v>
      </c>
      <c r="N97" s="144"/>
      <c r="O97" s="144">
        <v>0</v>
      </c>
      <c r="P97" s="183"/>
      <c r="Q97" s="230">
        <v>0</v>
      </c>
      <c r="R97" s="143"/>
      <c r="S97" s="146">
        <v>0</v>
      </c>
      <c r="T97" s="982"/>
      <c r="U97" s="169"/>
      <c r="V97" s="144">
        <v>0</v>
      </c>
      <c r="W97" s="144"/>
      <c r="X97" s="144">
        <v>0</v>
      </c>
      <c r="Y97" s="203"/>
      <c r="Z97" s="146">
        <v>0</v>
      </c>
      <c r="AA97" s="982"/>
      <c r="AB97" s="169"/>
      <c r="AC97" s="169"/>
      <c r="AD97" s="203"/>
      <c r="AE97" s="193">
        <v>0</v>
      </c>
      <c r="AF97" s="1022"/>
      <c r="AG97" s="144">
        <v>0</v>
      </c>
      <c r="AH97" s="220"/>
      <c r="AI97" s="169"/>
      <c r="AJ97" s="169"/>
      <c r="AK97" s="169"/>
      <c r="AL97" s="144">
        <v>0</v>
      </c>
      <c r="AM97" s="144"/>
      <c r="AN97" s="144">
        <v>0</v>
      </c>
      <c r="AO97" s="169"/>
      <c r="AP97" s="144">
        <v>0</v>
      </c>
      <c r="AQ97" s="144"/>
      <c r="AR97" s="144">
        <v>0</v>
      </c>
      <c r="AS97" s="983"/>
      <c r="AT97" s="1022">
        <v>0</v>
      </c>
      <c r="AU97" s="982"/>
      <c r="AV97" s="144">
        <v>0</v>
      </c>
      <c r="AW97" s="144"/>
      <c r="AX97" s="144">
        <v>0</v>
      </c>
      <c r="AY97" s="169"/>
      <c r="AZ97" s="169"/>
      <c r="BA97" s="169"/>
      <c r="BB97" s="144">
        <v>0</v>
      </c>
      <c r="BC97" s="144"/>
      <c r="BD97" s="144">
        <v>0</v>
      </c>
      <c r="BE97" s="169"/>
      <c r="BF97" s="203"/>
      <c r="BG97" s="193">
        <v>0</v>
      </c>
      <c r="BH97" s="168"/>
      <c r="BI97" s="144">
        <v>0</v>
      </c>
      <c r="BJ97" s="144"/>
      <c r="BK97" s="144">
        <v>0</v>
      </c>
      <c r="BL97" s="169"/>
      <c r="BM97" s="169"/>
      <c r="BN97" s="169"/>
      <c r="BO97" s="144">
        <v>0</v>
      </c>
      <c r="BP97" s="144"/>
      <c r="BQ97" s="144">
        <v>0</v>
      </c>
      <c r="BR97" s="144"/>
      <c r="BS97" s="144">
        <v>0</v>
      </c>
      <c r="BT97" s="183"/>
      <c r="BU97" s="230">
        <v>0</v>
      </c>
      <c r="BV97" s="168"/>
      <c r="BW97" s="144">
        <v>0</v>
      </c>
      <c r="BX97" s="144"/>
      <c r="BY97" s="144">
        <v>0</v>
      </c>
      <c r="BZ97" s="169"/>
      <c r="CA97" s="169"/>
      <c r="CB97" s="144">
        <v>0</v>
      </c>
      <c r="CC97" s="144"/>
      <c r="CD97" s="144">
        <v>0</v>
      </c>
      <c r="CE97" s="169"/>
      <c r="CF97" s="144">
        <v>0</v>
      </c>
      <c r="CG97" s="144"/>
      <c r="CH97" s="144">
        <v>0</v>
      </c>
      <c r="CI97" s="983"/>
      <c r="CJ97" s="1022">
        <v>0</v>
      </c>
      <c r="CK97" s="982"/>
      <c r="CL97" s="144">
        <v>0</v>
      </c>
      <c r="CM97" s="144"/>
      <c r="CN97" s="144">
        <v>0</v>
      </c>
      <c r="CO97" s="203"/>
      <c r="CP97" s="146">
        <v>0</v>
      </c>
      <c r="CQ97" s="982"/>
      <c r="CR97" s="169"/>
      <c r="CS97" s="203"/>
      <c r="CT97" s="146">
        <v>0</v>
      </c>
      <c r="CU97" s="147"/>
      <c r="CV97" s="61"/>
    </row>
    <row r="98" spans="2:100" s="63" customFormat="1" ht="12.95" customHeight="1" thickBot="1" x14ac:dyDescent="0.2">
      <c r="B98" s="1736" t="s">
        <v>651</v>
      </c>
      <c r="C98" s="1737"/>
      <c r="D98" s="264"/>
      <c r="E98" s="969">
        <v>210</v>
      </c>
      <c r="F98" s="969">
        <v>363.82978723404256</v>
      </c>
      <c r="G98" s="265"/>
      <c r="H98" s="125">
        <v>573.82978723404256</v>
      </c>
      <c r="I98" s="125">
        <v>1500</v>
      </c>
      <c r="J98" s="125">
        <v>1500</v>
      </c>
      <c r="K98" s="269"/>
      <c r="L98" s="969"/>
      <c r="M98" s="125">
        <v>0</v>
      </c>
      <c r="N98" s="125">
        <v>30</v>
      </c>
      <c r="O98" s="125">
        <v>30</v>
      </c>
      <c r="P98" s="265"/>
      <c r="Q98" s="270">
        <v>0</v>
      </c>
      <c r="R98" s="124"/>
      <c r="S98" s="61">
        <v>0</v>
      </c>
      <c r="T98" s="970"/>
      <c r="U98" s="969"/>
      <c r="V98" s="125">
        <v>0</v>
      </c>
      <c r="W98" s="125"/>
      <c r="X98" s="125">
        <v>0</v>
      </c>
      <c r="Y98" s="267"/>
      <c r="Z98" s="61">
        <v>0</v>
      </c>
      <c r="AA98" s="970">
        <v>642.85714285714289</v>
      </c>
      <c r="AB98" s="969"/>
      <c r="AC98" s="969">
        <v>776.47058823529414</v>
      </c>
      <c r="AD98" s="267"/>
      <c r="AE98" s="268">
        <v>1419.327731092437</v>
      </c>
      <c r="AF98" s="961"/>
      <c r="AG98" s="125">
        <v>0</v>
      </c>
      <c r="AH98" s="269"/>
      <c r="AI98" s="969"/>
      <c r="AJ98" s="969">
        <v>4282.6875</v>
      </c>
      <c r="AK98" s="969"/>
      <c r="AL98" s="125">
        <v>4282.6875</v>
      </c>
      <c r="AM98" s="125">
        <v>174</v>
      </c>
      <c r="AN98" s="125">
        <v>174</v>
      </c>
      <c r="AO98" s="969"/>
      <c r="AP98" s="125">
        <v>0</v>
      </c>
      <c r="AQ98" s="125"/>
      <c r="AR98" s="125">
        <v>0</v>
      </c>
      <c r="AS98" s="971"/>
      <c r="AT98" s="961">
        <v>0</v>
      </c>
      <c r="AU98" s="970"/>
      <c r="AV98" s="125">
        <v>0</v>
      </c>
      <c r="AW98" s="125"/>
      <c r="AX98" s="125">
        <v>0</v>
      </c>
      <c r="AY98" s="969"/>
      <c r="AZ98" s="969"/>
      <c r="BA98" s="969"/>
      <c r="BB98" s="125">
        <v>0</v>
      </c>
      <c r="BC98" s="125">
        <v>406.4666666666667</v>
      </c>
      <c r="BD98" s="125">
        <v>406.4666666666667</v>
      </c>
      <c r="BE98" s="969"/>
      <c r="BF98" s="267"/>
      <c r="BG98" s="268">
        <v>0</v>
      </c>
      <c r="BH98" s="264"/>
      <c r="BI98" s="125">
        <v>0</v>
      </c>
      <c r="BJ98" s="125">
        <v>120</v>
      </c>
      <c r="BK98" s="125">
        <v>120</v>
      </c>
      <c r="BL98" s="969"/>
      <c r="BM98" s="969"/>
      <c r="BN98" s="969"/>
      <c r="BO98" s="125">
        <v>0</v>
      </c>
      <c r="BP98" s="125">
        <v>225</v>
      </c>
      <c r="BQ98" s="125">
        <v>225</v>
      </c>
      <c r="BR98" s="125"/>
      <c r="BS98" s="125">
        <v>0</v>
      </c>
      <c r="BT98" s="265"/>
      <c r="BU98" s="270">
        <v>0</v>
      </c>
      <c r="BV98" s="264">
        <v>45</v>
      </c>
      <c r="BW98" s="125">
        <v>45</v>
      </c>
      <c r="BX98" s="125">
        <v>205.49999999999994</v>
      </c>
      <c r="BY98" s="125">
        <v>205.49999999999994</v>
      </c>
      <c r="BZ98" s="969">
        <v>311.18644067796606</v>
      </c>
      <c r="CA98" s="969"/>
      <c r="CB98" s="125">
        <v>311.18644067796606</v>
      </c>
      <c r="CC98" s="125"/>
      <c r="CD98" s="125">
        <v>0</v>
      </c>
      <c r="CE98" s="969">
        <v>278.4375</v>
      </c>
      <c r="CF98" s="125">
        <v>278.4375</v>
      </c>
      <c r="CG98" s="125"/>
      <c r="CH98" s="125">
        <v>0</v>
      </c>
      <c r="CI98" s="971"/>
      <c r="CJ98" s="961">
        <v>0</v>
      </c>
      <c r="CK98" s="970"/>
      <c r="CL98" s="125">
        <v>0</v>
      </c>
      <c r="CM98" s="125"/>
      <c r="CN98" s="125">
        <v>0</v>
      </c>
      <c r="CO98" s="267"/>
      <c r="CP98" s="61">
        <v>0</v>
      </c>
      <c r="CQ98" s="970"/>
      <c r="CR98" s="969"/>
      <c r="CS98" s="267"/>
      <c r="CT98" s="61">
        <v>0</v>
      </c>
      <c r="CU98" s="127">
        <v>9571.4356256711126</v>
      </c>
      <c r="CV98" s="61"/>
    </row>
    <row r="99" spans="2:100" s="63" customFormat="1" ht="12.95" customHeight="1" thickBot="1" x14ac:dyDescent="0.2">
      <c r="B99" s="1738" t="s">
        <v>592</v>
      </c>
      <c r="C99" s="1739"/>
      <c r="D99" s="176">
        <v>1601.9387755102041</v>
      </c>
      <c r="E99" s="177">
        <v>856.67857142857144</v>
      </c>
      <c r="F99" s="177">
        <v>712.16170212765951</v>
      </c>
      <c r="G99" s="187">
        <v>330.06198347107443</v>
      </c>
      <c r="H99" s="54">
        <v>3500.8410325375089</v>
      </c>
      <c r="I99" s="54">
        <v>2506.5</v>
      </c>
      <c r="J99" s="54">
        <v>2506.5</v>
      </c>
      <c r="K99" s="224">
        <v>781.2179487179485</v>
      </c>
      <c r="L99" s="177">
        <v>349.42912371134025</v>
      </c>
      <c r="M99" s="54">
        <v>1130.6470724292888</v>
      </c>
      <c r="N99" s="54">
        <v>1926</v>
      </c>
      <c r="O99" s="54">
        <v>1926</v>
      </c>
      <c r="P99" s="187">
        <v>3137.6336598184425</v>
      </c>
      <c r="Q99" s="234">
        <v>3137.6336598184425</v>
      </c>
      <c r="R99" s="53">
        <v>206.89655172413794</v>
      </c>
      <c r="S99" s="139">
        <v>206.89655172413794</v>
      </c>
      <c r="T99" s="325">
        <v>628.14553990610329</v>
      </c>
      <c r="U99" s="177">
        <v>946.31578947368416</v>
      </c>
      <c r="V99" s="54">
        <v>1574.4613293797875</v>
      </c>
      <c r="W99" s="54">
        <v>496.37551128117167</v>
      </c>
      <c r="X99" s="54">
        <v>496.37551128117167</v>
      </c>
      <c r="Y99" s="207">
        <v>1092.003718535469</v>
      </c>
      <c r="Z99" s="139">
        <v>1092.003718535469</v>
      </c>
      <c r="AA99" s="325">
        <v>1650</v>
      </c>
      <c r="AB99" s="177">
        <v>2443.4662921348313</v>
      </c>
      <c r="AC99" s="177">
        <v>11494.852941176472</v>
      </c>
      <c r="AD99" s="207">
        <v>4092.737837837838</v>
      </c>
      <c r="AE99" s="197">
        <v>19681.057071149142</v>
      </c>
      <c r="AF99" s="308">
        <v>298.08673469387753</v>
      </c>
      <c r="AG99" s="54">
        <v>298.08673469387753</v>
      </c>
      <c r="AH99" s="224">
        <v>18408</v>
      </c>
      <c r="AI99" s="177">
        <v>171.33774834437085</v>
      </c>
      <c r="AJ99" s="177">
        <v>12467.4375</v>
      </c>
      <c r="AK99" s="177">
        <v>499.31506849315065</v>
      </c>
      <c r="AL99" s="54">
        <v>31546.090316837519</v>
      </c>
      <c r="AM99" s="54">
        <v>998.4</v>
      </c>
      <c r="AN99" s="54">
        <v>998.4</v>
      </c>
      <c r="AO99" s="177">
        <v>45</v>
      </c>
      <c r="AP99" s="54">
        <v>45</v>
      </c>
      <c r="AQ99" s="54">
        <v>532.5</v>
      </c>
      <c r="AR99" s="54">
        <v>532.5</v>
      </c>
      <c r="AS99" s="985">
        <v>1516.666666666667</v>
      </c>
      <c r="AT99" s="308">
        <v>1516.666666666667</v>
      </c>
      <c r="AU99" s="325">
        <v>675</v>
      </c>
      <c r="AV99" s="54">
        <v>675</v>
      </c>
      <c r="AW99" s="54">
        <v>225</v>
      </c>
      <c r="AX99" s="54">
        <v>225</v>
      </c>
      <c r="AY99" s="177">
        <v>397.5</v>
      </c>
      <c r="AZ99" s="177">
        <v>2621.666666666667</v>
      </c>
      <c r="BA99" s="177">
        <v>212</v>
      </c>
      <c r="BB99" s="54">
        <v>3231.166666666667</v>
      </c>
      <c r="BC99" s="54">
        <v>1319.5</v>
      </c>
      <c r="BD99" s="54">
        <v>1319.5</v>
      </c>
      <c r="BE99" s="177">
        <v>154.41176470588235</v>
      </c>
      <c r="BF99" s="207">
        <v>4523.9915966386543</v>
      </c>
      <c r="BG99" s="197">
        <v>4678.4033613445363</v>
      </c>
      <c r="BH99" s="176">
        <v>576.81372549019591</v>
      </c>
      <c r="BI99" s="54">
        <v>576.81372549019591</v>
      </c>
      <c r="BJ99" s="54">
        <v>1452.625</v>
      </c>
      <c r="BK99" s="54">
        <v>1452.625</v>
      </c>
      <c r="BL99" s="177">
        <v>1753.5</v>
      </c>
      <c r="BM99" s="177">
        <v>1955.7603092783506</v>
      </c>
      <c r="BN99" s="177">
        <v>1078.5661764705883</v>
      </c>
      <c r="BO99" s="54">
        <v>4787.8264857489394</v>
      </c>
      <c r="BP99" s="54">
        <v>856.5</v>
      </c>
      <c r="BQ99" s="54">
        <v>856.5</v>
      </c>
      <c r="BR99" s="54">
        <v>705</v>
      </c>
      <c r="BS99" s="54">
        <v>705</v>
      </c>
      <c r="BT99" s="187">
        <v>900</v>
      </c>
      <c r="BU99" s="234">
        <v>900</v>
      </c>
      <c r="BV99" s="176">
        <v>438</v>
      </c>
      <c r="BW99" s="54">
        <v>438</v>
      </c>
      <c r="BX99" s="54">
        <v>4997.0759361044302</v>
      </c>
      <c r="BY99" s="54">
        <v>4997.0759361044302</v>
      </c>
      <c r="BZ99" s="177">
        <v>3383.8661656539816</v>
      </c>
      <c r="CA99" s="177">
        <v>1869.0526315789471</v>
      </c>
      <c r="CB99" s="54">
        <v>5252.9187972329291</v>
      </c>
      <c r="CC99" s="54">
        <v>3290.4166666666665</v>
      </c>
      <c r="CD99" s="54">
        <v>3290.4166666666665</v>
      </c>
      <c r="CE99" s="177">
        <v>956.5625</v>
      </c>
      <c r="CF99" s="54">
        <v>956.5625</v>
      </c>
      <c r="CG99" s="54">
        <v>2688</v>
      </c>
      <c r="CH99" s="54">
        <v>2688</v>
      </c>
      <c r="CI99" s="985">
        <v>939.375</v>
      </c>
      <c r="CJ99" s="308">
        <v>939.375</v>
      </c>
      <c r="CK99" s="325">
        <v>60</v>
      </c>
      <c r="CL99" s="54">
        <v>60</v>
      </c>
      <c r="CM99" s="54">
        <v>1249.2202038103678</v>
      </c>
      <c r="CN99" s="54">
        <v>1249.2202038103678</v>
      </c>
      <c r="CO99" s="207">
        <v>720</v>
      </c>
      <c r="CP99" s="139">
        <v>720</v>
      </c>
      <c r="CQ99" s="325">
        <v>615</v>
      </c>
      <c r="CR99" s="177">
        <v>90</v>
      </c>
      <c r="CS99" s="207">
        <v>180</v>
      </c>
      <c r="CT99" s="139">
        <v>885</v>
      </c>
      <c r="CU99" s="56">
        <v>111073.56400811774</v>
      </c>
      <c r="CV99" s="61"/>
    </row>
    <row r="100" spans="2:100" s="63" customFormat="1" ht="12.95" customHeight="1" x14ac:dyDescent="0.15"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</row>
  </sheetData>
  <mergeCells count="21">
    <mergeCell ref="B19:B25"/>
    <mergeCell ref="B2:C2"/>
    <mergeCell ref="D2:N2"/>
    <mergeCell ref="R2:AB2"/>
    <mergeCell ref="AF2:AP2"/>
    <mergeCell ref="BV2:CF2"/>
    <mergeCell ref="CJ2:CT2"/>
    <mergeCell ref="B4:B6"/>
    <mergeCell ref="C4:C6"/>
    <mergeCell ref="B7:B18"/>
    <mergeCell ref="AT2:BD2"/>
    <mergeCell ref="BH2:BR2"/>
    <mergeCell ref="B97:C97"/>
    <mergeCell ref="B98:C98"/>
    <mergeCell ref="B99:C99"/>
    <mergeCell ref="B26:B36"/>
    <mergeCell ref="B37:B54"/>
    <mergeCell ref="B55:B69"/>
    <mergeCell ref="B70:B79"/>
    <mergeCell ref="B80:B88"/>
    <mergeCell ref="B89:B96"/>
  </mergeCells>
  <phoneticPr fontId="3"/>
  <pageMargins left="0.59055118110236227" right="0.59055118110236227" top="0.78740157480314965" bottom="0.78740157480314965" header="0.51181102362204722" footer="0.51181102362204722"/>
  <pageSetup paperSize="9" scale="98" firstPageNumber="231" fitToWidth="7" orientation="portrait" r:id="rId1"/>
  <headerFooter scaleWithDoc="0" alignWithMargins="0">
    <oddHeader>&amp;CＦ６－２　発港着港別品目別輸送重量（コンテナ貨物）</oddHeader>
    <oddFooter>&amp;C&amp;P</oddFooter>
  </headerFooter>
  <rowBreaks count="1" manualBreakCount="1">
    <brk id="54" min="1" max="98" man="1"/>
  </rowBreaks>
  <colBreaks count="13" manualBreakCount="13">
    <brk id="10" min="1" max="98" man="1"/>
    <brk id="17" min="1" max="98" man="1"/>
    <brk id="24" min="1" max="98" man="1"/>
    <brk id="31" min="1" max="98" man="1"/>
    <brk id="38" min="1" max="98" man="1"/>
    <brk id="45" min="1" max="98" man="1"/>
    <brk id="52" min="1" max="98" man="1"/>
    <brk id="59" min="1" max="98" man="1"/>
    <brk id="66" min="1" max="98" man="1"/>
    <brk id="73" min="1" max="98" man="1"/>
    <brk id="80" min="1" max="98" man="1"/>
    <brk id="87" min="1" max="98" man="1"/>
    <brk id="94" min="1" max="98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I56"/>
  <sheetViews>
    <sheetView showZeros="0" view="pageBreakPreview" zoomScaleNormal="115" zoomScaleSheetLayoutView="100" workbookViewId="0">
      <pane ySplit="6" topLeftCell="A7" activePane="bottomLeft" state="frozen"/>
      <selection activeCell="AX54" sqref="AX54"/>
      <selection pane="bottomLeft"/>
    </sheetView>
  </sheetViews>
  <sheetFormatPr defaultRowHeight="12.95" customHeight="1" x14ac:dyDescent="0.15"/>
  <cols>
    <col min="1" max="1" width="2.75" style="1" customWidth="1"/>
    <col min="2" max="2" width="9.5" style="1" bestFit="1" customWidth="1"/>
    <col min="3" max="132" width="7.875" style="8" customWidth="1"/>
    <col min="133" max="16384" width="9" style="1"/>
  </cols>
  <sheetData>
    <row r="1" spans="2:139" ht="12.95" customHeight="1" x14ac:dyDescent="0.15">
      <c r="B1" s="1" t="s">
        <v>655</v>
      </c>
    </row>
    <row r="2" spans="2:139" s="889" customFormat="1" ht="18" customHeight="1" x14ac:dyDescent="0.15">
      <c r="B2" s="1023"/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25"/>
      <c r="O2" s="1025"/>
      <c r="P2" s="1025"/>
      <c r="Q2" s="1750"/>
      <c r="R2" s="1750"/>
      <c r="S2" s="1750"/>
      <c r="T2" s="1750"/>
      <c r="U2" s="1750"/>
      <c r="V2" s="1750"/>
      <c r="W2" s="1750"/>
      <c r="X2" s="1750"/>
      <c r="Y2" s="1750"/>
      <c r="Z2" s="1750"/>
      <c r="AA2" s="1750"/>
      <c r="AB2" s="1025"/>
      <c r="AC2" s="1025"/>
      <c r="AD2" s="1025"/>
      <c r="AE2" s="1750"/>
      <c r="AF2" s="1750"/>
      <c r="AG2" s="1750"/>
      <c r="AH2" s="1750"/>
      <c r="AI2" s="1750"/>
      <c r="AJ2" s="1750"/>
      <c r="AK2" s="1750"/>
      <c r="AL2" s="1750"/>
      <c r="AM2" s="1750"/>
      <c r="AN2" s="1750"/>
      <c r="AO2" s="1750"/>
      <c r="AP2" s="1025"/>
      <c r="AQ2" s="1025"/>
      <c r="AR2" s="1025"/>
      <c r="AS2" s="1750"/>
      <c r="AT2" s="1750"/>
      <c r="AU2" s="1750"/>
      <c r="AV2" s="1750"/>
      <c r="AW2" s="1750"/>
      <c r="AX2" s="1750"/>
      <c r="AY2" s="1750"/>
      <c r="AZ2" s="1750"/>
      <c r="BA2" s="1750"/>
      <c r="BB2" s="1750"/>
      <c r="BC2" s="1750"/>
      <c r="BD2" s="1025"/>
      <c r="BE2" s="1025"/>
      <c r="BF2" s="1025"/>
      <c r="BG2" s="1750"/>
      <c r="BH2" s="1750"/>
      <c r="BI2" s="1750"/>
      <c r="BJ2" s="1750"/>
      <c r="BK2" s="1750"/>
      <c r="BL2" s="1750"/>
      <c r="BM2" s="1750"/>
      <c r="BN2" s="1750"/>
      <c r="BO2" s="1750"/>
      <c r="BP2" s="1750"/>
      <c r="BQ2" s="1750"/>
      <c r="BR2" s="1025"/>
      <c r="BS2" s="1025"/>
      <c r="BT2" s="1025"/>
      <c r="BU2" s="1750"/>
      <c r="BV2" s="1750"/>
      <c r="BW2" s="1750"/>
      <c r="BX2" s="1750"/>
      <c r="BY2" s="1750"/>
      <c r="BZ2" s="1750"/>
      <c r="CA2" s="1750"/>
      <c r="CB2" s="1750"/>
      <c r="CC2" s="1750"/>
      <c r="CD2" s="1750"/>
      <c r="CE2" s="1750"/>
      <c r="CF2" s="1025"/>
      <c r="CG2" s="1025"/>
      <c r="CH2" s="1025"/>
      <c r="CI2" s="1750"/>
      <c r="CJ2" s="1750"/>
      <c r="CK2" s="1750"/>
      <c r="CL2" s="1750"/>
      <c r="CM2" s="1750"/>
      <c r="CN2" s="1750"/>
      <c r="CO2" s="1750"/>
      <c r="CP2" s="1750"/>
      <c r="CQ2" s="1750"/>
      <c r="CR2" s="1750"/>
      <c r="CS2" s="1750"/>
      <c r="CT2" s="1025"/>
      <c r="CU2" s="1025"/>
      <c r="CV2" s="1025"/>
      <c r="CW2" s="1750"/>
      <c r="CX2" s="1750"/>
      <c r="CY2" s="1750"/>
      <c r="CZ2" s="1750"/>
      <c r="DA2" s="1750"/>
      <c r="DB2" s="1750"/>
      <c r="DC2" s="1750"/>
      <c r="DD2" s="1750"/>
      <c r="DE2" s="1750"/>
      <c r="DF2" s="1750"/>
      <c r="DG2" s="1750"/>
      <c r="DH2" s="1025"/>
      <c r="DI2" s="1025"/>
      <c r="DJ2" s="1025"/>
      <c r="DK2" s="1750"/>
      <c r="DL2" s="1750"/>
      <c r="DM2" s="1750"/>
      <c r="DN2" s="1750"/>
      <c r="DO2" s="1750"/>
      <c r="DP2" s="1750"/>
      <c r="DQ2" s="1750"/>
      <c r="DR2" s="1750"/>
      <c r="DS2" s="1750"/>
      <c r="DT2" s="1750"/>
      <c r="DU2" s="1750"/>
      <c r="DV2" s="1025"/>
      <c r="DW2" s="1025"/>
      <c r="DX2" s="1024"/>
      <c r="DY2" s="1750"/>
      <c r="DZ2" s="1750"/>
      <c r="EA2" s="1750"/>
      <c r="EB2" s="1750"/>
      <c r="EC2" s="1750"/>
      <c r="ED2" s="1750"/>
      <c r="EE2" s="1750"/>
      <c r="EF2" s="1750"/>
      <c r="EG2" s="1750"/>
      <c r="EH2" s="1750"/>
      <c r="EI2" s="1750"/>
    </row>
    <row r="3" spans="2:139" s="63" customFormat="1" ht="18" customHeight="1" thickBot="1" x14ac:dyDescent="0.2"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4" t="s">
        <v>54</v>
      </c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4" t="s">
        <v>54</v>
      </c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4" t="s">
        <v>54</v>
      </c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4" t="s">
        <v>54</v>
      </c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4" t="s">
        <v>54</v>
      </c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4" t="s">
        <v>54</v>
      </c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4" t="s">
        <v>54</v>
      </c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4" t="s">
        <v>54</v>
      </c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4" t="s">
        <v>54</v>
      </c>
      <c r="DY3" s="61"/>
      <c r="DZ3" s="61"/>
      <c r="EA3" s="61"/>
      <c r="EB3" s="64" t="s">
        <v>54</v>
      </c>
    </row>
    <row r="4" spans="2:139" s="912" customFormat="1" ht="36" customHeight="1" x14ac:dyDescent="0.15">
      <c r="B4" s="1751" t="s">
        <v>656</v>
      </c>
      <c r="C4" s="890" t="s">
        <v>4</v>
      </c>
      <c r="D4" s="891" t="s">
        <v>4</v>
      </c>
      <c r="E4" s="891" t="s">
        <v>4</v>
      </c>
      <c r="F4" s="891" t="s">
        <v>4</v>
      </c>
      <c r="G4" s="891" t="s">
        <v>4</v>
      </c>
      <c r="H4" s="891" t="s">
        <v>4</v>
      </c>
      <c r="I4" s="895" t="s">
        <v>4</v>
      </c>
      <c r="J4" s="893" t="s">
        <v>4</v>
      </c>
      <c r="K4" s="894" t="s">
        <v>548</v>
      </c>
      <c r="L4" s="891" t="s">
        <v>548</v>
      </c>
      <c r="M4" s="893" t="s">
        <v>548</v>
      </c>
      <c r="N4" s="891" t="s">
        <v>549</v>
      </c>
      <c r="O4" s="895" t="s">
        <v>549</v>
      </c>
      <c r="P4" s="896" t="s">
        <v>549</v>
      </c>
      <c r="Q4" s="990" t="s">
        <v>550</v>
      </c>
      <c r="R4" s="893" t="s">
        <v>550</v>
      </c>
      <c r="S4" s="893" t="s">
        <v>15</v>
      </c>
      <c r="T4" s="893" t="s">
        <v>15</v>
      </c>
      <c r="U4" s="894" t="s">
        <v>325</v>
      </c>
      <c r="V4" s="891" t="s">
        <v>325</v>
      </c>
      <c r="W4" s="893" t="s">
        <v>325</v>
      </c>
      <c r="X4" s="893" t="s">
        <v>552</v>
      </c>
      <c r="Y4" s="893" t="s">
        <v>552</v>
      </c>
      <c r="Z4" s="893" t="s">
        <v>261</v>
      </c>
      <c r="AA4" s="893" t="s">
        <v>261</v>
      </c>
      <c r="AB4" s="901" t="s">
        <v>7</v>
      </c>
      <c r="AC4" s="898" t="s">
        <v>7</v>
      </c>
      <c r="AD4" s="899" t="s">
        <v>7</v>
      </c>
      <c r="AE4" s="900" t="s">
        <v>553</v>
      </c>
      <c r="AF4" s="891" t="s">
        <v>553</v>
      </c>
      <c r="AG4" s="891" t="s">
        <v>553</v>
      </c>
      <c r="AH4" s="893" t="s">
        <v>553</v>
      </c>
      <c r="AI4" s="893" t="s">
        <v>9</v>
      </c>
      <c r="AJ4" s="893" t="s">
        <v>9</v>
      </c>
      <c r="AK4" s="891" t="s">
        <v>10</v>
      </c>
      <c r="AL4" s="891" t="s">
        <v>10</v>
      </c>
      <c r="AM4" s="893" t="s">
        <v>10</v>
      </c>
      <c r="AN4" s="893" t="s">
        <v>554</v>
      </c>
      <c r="AO4" s="893" t="s">
        <v>554</v>
      </c>
      <c r="AP4" s="891" t="s">
        <v>11</v>
      </c>
      <c r="AQ4" s="891" t="s">
        <v>11</v>
      </c>
      <c r="AR4" s="906" t="s">
        <v>11</v>
      </c>
      <c r="AS4" s="890" t="s">
        <v>11</v>
      </c>
      <c r="AT4" s="893" t="s">
        <v>11</v>
      </c>
      <c r="AU4" s="893" t="s">
        <v>31</v>
      </c>
      <c r="AV4" s="893" t="s">
        <v>31</v>
      </c>
      <c r="AW4" s="891" t="s">
        <v>22</v>
      </c>
      <c r="AX4" s="891" t="s">
        <v>22</v>
      </c>
      <c r="AY4" s="891" t="s">
        <v>22</v>
      </c>
      <c r="AZ4" s="891" t="s">
        <v>22</v>
      </c>
      <c r="BA4" s="891" t="s">
        <v>22</v>
      </c>
      <c r="BB4" s="893" t="s">
        <v>22</v>
      </c>
      <c r="BC4" s="893" t="s">
        <v>555</v>
      </c>
      <c r="BD4" s="893" t="s">
        <v>555</v>
      </c>
      <c r="BE4" s="895" t="s">
        <v>23</v>
      </c>
      <c r="BF4" s="896" t="s">
        <v>23</v>
      </c>
      <c r="BG4" s="890" t="s">
        <v>13</v>
      </c>
      <c r="BH4" s="893" t="s">
        <v>13</v>
      </c>
      <c r="BI4" s="893" t="s">
        <v>556</v>
      </c>
      <c r="BJ4" s="893" t="s">
        <v>556</v>
      </c>
      <c r="BK4" s="891" t="s">
        <v>557</v>
      </c>
      <c r="BL4" s="893" t="s">
        <v>557</v>
      </c>
      <c r="BM4" s="893" t="s">
        <v>558</v>
      </c>
      <c r="BN4" s="893" t="s">
        <v>558</v>
      </c>
      <c r="BO4" s="901" t="s">
        <v>559</v>
      </c>
      <c r="BP4" s="901" t="s">
        <v>559</v>
      </c>
      <c r="BQ4" s="908" t="s">
        <v>559</v>
      </c>
      <c r="BR4" s="1026" t="s">
        <v>559</v>
      </c>
      <c r="BS4" s="988" t="s">
        <v>14</v>
      </c>
      <c r="BT4" s="906" t="s">
        <v>14</v>
      </c>
      <c r="BU4" s="907" t="s">
        <v>14</v>
      </c>
      <c r="BV4" s="894" t="s">
        <v>17</v>
      </c>
      <c r="BW4" s="901" t="s">
        <v>17</v>
      </c>
      <c r="BX4" s="901" t="s">
        <v>17</v>
      </c>
      <c r="BY4" s="891" t="s">
        <v>17</v>
      </c>
      <c r="BZ4" s="893" t="s">
        <v>619</v>
      </c>
      <c r="CA4" s="893" t="s">
        <v>36</v>
      </c>
      <c r="CB4" s="893" t="s">
        <v>36</v>
      </c>
      <c r="CC4" s="905" t="s">
        <v>560</v>
      </c>
      <c r="CD4" s="905" t="s">
        <v>560</v>
      </c>
      <c r="CE4" s="893" t="s">
        <v>620</v>
      </c>
      <c r="CF4" s="893" t="s">
        <v>561</v>
      </c>
      <c r="CG4" s="893" t="s">
        <v>561</v>
      </c>
      <c r="CH4" s="906" t="s">
        <v>562</v>
      </c>
      <c r="CI4" s="990" t="s">
        <v>562</v>
      </c>
      <c r="CJ4" s="988" t="s">
        <v>30</v>
      </c>
      <c r="CK4" s="891" t="s">
        <v>30</v>
      </c>
      <c r="CL4" s="891" t="s">
        <v>30</v>
      </c>
      <c r="CM4" s="891" t="s">
        <v>30</v>
      </c>
      <c r="CN4" s="891" t="s">
        <v>30</v>
      </c>
      <c r="CO4" s="891" t="s">
        <v>30</v>
      </c>
      <c r="CP4" s="893" t="s">
        <v>621</v>
      </c>
      <c r="CQ4" s="893" t="s">
        <v>563</v>
      </c>
      <c r="CR4" s="893" t="s">
        <v>654</v>
      </c>
      <c r="CS4" s="893" t="s">
        <v>564</v>
      </c>
      <c r="CT4" s="893" t="s">
        <v>564</v>
      </c>
      <c r="CU4" s="892" t="s">
        <v>565</v>
      </c>
      <c r="CV4" s="989" t="s">
        <v>565</v>
      </c>
      <c r="CW4" s="890" t="s">
        <v>566</v>
      </c>
      <c r="CX4" s="893" t="s">
        <v>623</v>
      </c>
      <c r="CY4" s="893" t="s">
        <v>39</v>
      </c>
      <c r="CZ4" s="893" t="s">
        <v>316</v>
      </c>
      <c r="DA4" s="891" t="s">
        <v>567</v>
      </c>
      <c r="DB4" s="891" t="s">
        <v>567</v>
      </c>
      <c r="DC4" s="893" t="s">
        <v>624</v>
      </c>
      <c r="DD4" s="893" t="s">
        <v>568</v>
      </c>
      <c r="DE4" s="893" t="s">
        <v>657</v>
      </c>
      <c r="DF4" s="893" t="s">
        <v>569</v>
      </c>
      <c r="DG4" s="893" t="s">
        <v>569</v>
      </c>
      <c r="DH4" s="895" t="s">
        <v>570</v>
      </c>
      <c r="DI4" s="893" t="s">
        <v>570</v>
      </c>
      <c r="DJ4" s="989" t="s">
        <v>33</v>
      </c>
      <c r="DK4" s="990" t="s">
        <v>33</v>
      </c>
      <c r="DL4" s="988" t="s">
        <v>40</v>
      </c>
      <c r="DM4" s="891" t="s">
        <v>40</v>
      </c>
      <c r="DN4" s="891" t="s">
        <v>40</v>
      </c>
      <c r="DO4" s="891" t="s">
        <v>40</v>
      </c>
      <c r="DP4" s="891" t="s">
        <v>40</v>
      </c>
      <c r="DQ4" s="893" t="s">
        <v>626</v>
      </c>
      <c r="DR4" s="893" t="s">
        <v>215</v>
      </c>
      <c r="DS4" s="893" t="s">
        <v>252</v>
      </c>
      <c r="DT4" s="891" t="s">
        <v>571</v>
      </c>
      <c r="DU4" s="891" t="s">
        <v>571</v>
      </c>
      <c r="DV4" s="893" t="s">
        <v>571</v>
      </c>
      <c r="DW4" s="891" t="s">
        <v>26</v>
      </c>
      <c r="DX4" s="906" t="s">
        <v>26</v>
      </c>
      <c r="DY4" s="894" t="s">
        <v>26</v>
      </c>
      <c r="DZ4" s="895" t="s">
        <v>26</v>
      </c>
      <c r="EA4" s="896" t="s">
        <v>26</v>
      </c>
      <c r="EB4" s="909"/>
    </row>
    <row r="5" spans="2:139" s="912" customFormat="1" ht="18" customHeight="1" x14ac:dyDescent="0.15">
      <c r="B5" s="1752"/>
      <c r="C5" s="913" t="s">
        <v>627</v>
      </c>
      <c r="D5" s="914" t="s">
        <v>627</v>
      </c>
      <c r="E5" s="914" t="s">
        <v>627</v>
      </c>
      <c r="F5" s="914" t="s">
        <v>627</v>
      </c>
      <c r="G5" s="914" t="s">
        <v>627</v>
      </c>
      <c r="H5" s="914" t="s">
        <v>627</v>
      </c>
      <c r="I5" s="918" t="s">
        <v>627</v>
      </c>
      <c r="J5" s="916"/>
      <c r="K5" s="917" t="s">
        <v>627</v>
      </c>
      <c r="L5" s="914" t="s">
        <v>627</v>
      </c>
      <c r="M5" s="916"/>
      <c r="N5" s="914" t="s">
        <v>627</v>
      </c>
      <c r="O5" s="918" t="s">
        <v>627</v>
      </c>
      <c r="P5" s="919"/>
      <c r="Q5" s="993" t="s">
        <v>627</v>
      </c>
      <c r="R5" s="916"/>
      <c r="S5" s="916" t="s">
        <v>627</v>
      </c>
      <c r="T5" s="916"/>
      <c r="U5" s="917" t="s">
        <v>627</v>
      </c>
      <c r="V5" s="914" t="s">
        <v>627</v>
      </c>
      <c r="W5" s="916"/>
      <c r="X5" s="916" t="s">
        <v>627</v>
      </c>
      <c r="Y5" s="916"/>
      <c r="Z5" s="916" t="s">
        <v>627</v>
      </c>
      <c r="AA5" s="916"/>
      <c r="AB5" s="914" t="s">
        <v>627</v>
      </c>
      <c r="AC5" s="918" t="s">
        <v>627</v>
      </c>
      <c r="AD5" s="919"/>
      <c r="AE5" s="913" t="s">
        <v>627</v>
      </c>
      <c r="AF5" s="914" t="s">
        <v>627</v>
      </c>
      <c r="AG5" s="914" t="s">
        <v>627</v>
      </c>
      <c r="AH5" s="916"/>
      <c r="AI5" s="916" t="s">
        <v>627</v>
      </c>
      <c r="AJ5" s="916"/>
      <c r="AK5" s="914" t="s">
        <v>627</v>
      </c>
      <c r="AL5" s="914" t="s">
        <v>627</v>
      </c>
      <c r="AM5" s="916"/>
      <c r="AN5" s="916" t="s">
        <v>627</v>
      </c>
      <c r="AO5" s="916"/>
      <c r="AP5" s="914" t="s">
        <v>627</v>
      </c>
      <c r="AQ5" s="914" t="s">
        <v>627</v>
      </c>
      <c r="AR5" s="922" t="s">
        <v>627</v>
      </c>
      <c r="AS5" s="913" t="s">
        <v>627</v>
      </c>
      <c r="AT5" s="916"/>
      <c r="AU5" s="916" t="s">
        <v>627</v>
      </c>
      <c r="AV5" s="916"/>
      <c r="AW5" s="914" t="s">
        <v>627</v>
      </c>
      <c r="AX5" s="914" t="s">
        <v>627</v>
      </c>
      <c r="AY5" s="914" t="s">
        <v>627</v>
      </c>
      <c r="AZ5" s="914" t="s">
        <v>627</v>
      </c>
      <c r="BA5" s="914" t="s">
        <v>627</v>
      </c>
      <c r="BB5" s="916"/>
      <c r="BC5" s="916" t="s">
        <v>627</v>
      </c>
      <c r="BD5" s="916"/>
      <c r="BE5" s="918" t="s">
        <v>627</v>
      </c>
      <c r="BF5" s="919"/>
      <c r="BG5" s="913" t="s">
        <v>627</v>
      </c>
      <c r="BH5" s="916"/>
      <c r="BI5" s="916" t="s">
        <v>627</v>
      </c>
      <c r="BJ5" s="916"/>
      <c r="BK5" s="914" t="s">
        <v>627</v>
      </c>
      <c r="BL5" s="916"/>
      <c r="BM5" s="916" t="s">
        <v>627</v>
      </c>
      <c r="BN5" s="916"/>
      <c r="BO5" s="914" t="s">
        <v>627</v>
      </c>
      <c r="BP5" s="914" t="s">
        <v>627</v>
      </c>
      <c r="BQ5" s="915" t="s">
        <v>627</v>
      </c>
      <c r="BR5" s="920"/>
      <c r="BS5" s="921" t="s">
        <v>627</v>
      </c>
      <c r="BT5" s="922" t="s">
        <v>627</v>
      </c>
      <c r="BU5" s="923"/>
      <c r="BV5" s="917" t="s">
        <v>627</v>
      </c>
      <c r="BW5" s="914" t="s">
        <v>627</v>
      </c>
      <c r="BX5" s="914" t="s">
        <v>627</v>
      </c>
      <c r="BY5" s="914" t="s">
        <v>627</v>
      </c>
      <c r="BZ5" s="916"/>
      <c r="CA5" s="916" t="s">
        <v>627</v>
      </c>
      <c r="CB5" s="916"/>
      <c r="CC5" s="914" t="s">
        <v>627</v>
      </c>
      <c r="CD5" s="914" t="s">
        <v>627</v>
      </c>
      <c r="CE5" s="916"/>
      <c r="CF5" s="916" t="s">
        <v>627</v>
      </c>
      <c r="CG5" s="916"/>
      <c r="CH5" s="922" t="s">
        <v>627</v>
      </c>
      <c r="CI5" s="993"/>
      <c r="CJ5" s="921" t="s">
        <v>627</v>
      </c>
      <c r="CK5" s="914" t="s">
        <v>627</v>
      </c>
      <c r="CL5" s="914" t="s">
        <v>627</v>
      </c>
      <c r="CM5" s="914" t="s">
        <v>627</v>
      </c>
      <c r="CN5" s="914" t="s">
        <v>627</v>
      </c>
      <c r="CO5" s="914" t="s">
        <v>627</v>
      </c>
      <c r="CP5" s="916"/>
      <c r="CQ5" s="916" t="s">
        <v>627</v>
      </c>
      <c r="CR5" s="916"/>
      <c r="CS5" s="916" t="s">
        <v>627</v>
      </c>
      <c r="CT5" s="916"/>
      <c r="CU5" s="915" t="s">
        <v>627</v>
      </c>
      <c r="CV5" s="992"/>
      <c r="CW5" s="913" t="s">
        <v>627</v>
      </c>
      <c r="CX5" s="916"/>
      <c r="CY5" s="916" t="s">
        <v>627</v>
      </c>
      <c r="CZ5" s="916"/>
      <c r="DA5" s="914" t="s">
        <v>627</v>
      </c>
      <c r="DB5" s="914" t="s">
        <v>627</v>
      </c>
      <c r="DC5" s="916"/>
      <c r="DD5" s="916" t="s">
        <v>627</v>
      </c>
      <c r="DE5" s="916"/>
      <c r="DF5" s="916" t="s">
        <v>627</v>
      </c>
      <c r="DG5" s="916"/>
      <c r="DH5" s="918" t="s">
        <v>627</v>
      </c>
      <c r="DI5" s="916"/>
      <c r="DJ5" s="992" t="s">
        <v>627</v>
      </c>
      <c r="DK5" s="993"/>
      <c r="DL5" s="921" t="s">
        <v>627</v>
      </c>
      <c r="DM5" s="914" t="s">
        <v>627</v>
      </c>
      <c r="DN5" s="914" t="s">
        <v>627</v>
      </c>
      <c r="DO5" s="914" t="s">
        <v>627</v>
      </c>
      <c r="DP5" s="914" t="s">
        <v>627</v>
      </c>
      <c r="DQ5" s="916"/>
      <c r="DR5" s="916" t="s">
        <v>627</v>
      </c>
      <c r="DS5" s="916"/>
      <c r="DT5" s="914" t="s">
        <v>627</v>
      </c>
      <c r="DU5" s="914" t="s">
        <v>627</v>
      </c>
      <c r="DV5" s="916"/>
      <c r="DW5" s="914" t="s">
        <v>627</v>
      </c>
      <c r="DX5" s="922" t="s">
        <v>627</v>
      </c>
      <c r="DY5" s="917" t="s">
        <v>627</v>
      </c>
      <c r="DZ5" s="918" t="s">
        <v>627</v>
      </c>
      <c r="EA5" s="919"/>
      <c r="EB5" s="924" t="s">
        <v>2</v>
      </c>
    </row>
    <row r="6" spans="2:139" s="912" customFormat="1" ht="36" customHeight="1" thickBot="1" x14ac:dyDescent="0.2">
      <c r="B6" s="1753"/>
      <c r="C6" s="925" t="s">
        <v>15</v>
      </c>
      <c r="D6" s="927" t="s">
        <v>325</v>
      </c>
      <c r="E6" s="927" t="s">
        <v>552</v>
      </c>
      <c r="F6" s="926" t="s">
        <v>261</v>
      </c>
      <c r="G6" s="927" t="s">
        <v>553</v>
      </c>
      <c r="H6" s="927" t="s">
        <v>9</v>
      </c>
      <c r="I6" s="931" t="s">
        <v>10</v>
      </c>
      <c r="J6" s="929" t="s">
        <v>628</v>
      </c>
      <c r="K6" s="930" t="s">
        <v>550</v>
      </c>
      <c r="L6" s="927" t="s">
        <v>551</v>
      </c>
      <c r="M6" s="929" t="s">
        <v>628</v>
      </c>
      <c r="N6" s="927" t="s">
        <v>553</v>
      </c>
      <c r="O6" s="931" t="s">
        <v>554</v>
      </c>
      <c r="P6" s="932" t="s">
        <v>628</v>
      </c>
      <c r="Q6" s="996" t="s">
        <v>548</v>
      </c>
      <c r="R6" s="929" t="s">
        <v>267</v>
      </c>
      <c r="S6" s="929" t="s">
        <v>4</v>
      </c>
      <c r="T6" s="929" t="s">
        <v>267</v>
      </c>
      <c r="U6" s="930" t="s">
        <v>4</v>
      </c>
      <c r="V6" s="927" t="s">
        <v>10</v>
      </c>
      <c r="W6" s="929" t="s">
        <v>629</v>
      </c>
      <c r="X6" s="929" t="s">
        <v>4</v>
      </c>
      <c r="Y6" s="929" t="s">
        <v>267</v>
      </c>
      <c r="Z6" s="929" t="s">
        <v>4</v>
      </c>
      <c r="AA6" s="929" t="s">
        <v>267</v>
      </c>
      <c r="AB6" s="927" t="s">
        <v>559</v>
      </c>
      <c r="AC6" s="931" t="s">
        <v>30</v>
      </c>
      <c r="AD6" s="933" t="s">
        <v>628</v>
      </c>
      <c r="AE6" s="925" t="s">
        <v>4</v>
      </c>
      <c r="AF6" s="926" t="s">
        <v>549</v>
      </c>
      <c r="AG6" s="927" t="s">
        <v>552</v>
      </c>
      <c r="AH6" s="929" t="s">
        <v>629</v>
      </c>
      <c r="AI6" s="929" t="s">
        <v>4</v>
      </c>
      <c r="AJ6" s="929" t="s">
        <v>267</v>
      </c>
      <c r="AK6" s="927" t="s">
        <v>4</v>
      </c>
      <c r="AL6" s="927" t="s">
        <v>325</v>
      </c>
      <c r="AM6" s="929" t="s">
        <v>629</v>
      </c>
      <c r="AN6" s="929" t="s">
        <v>549</v>
      </c>
      <c r="AO6" s="929" t="s">
        <v>267</v>
      </c>
      <c r="AP6" s="927" t="s">
        <v>561</v>
      </c>
      <c r="AQ6" s="927" t="s">
        <v>30</v>
      </c>
      <c r="AR6" s="936" t="s">
        <v>567</v>
      </c>
      <c r="AS6" s="925" t="s">
        <v>215</v>
      </c>
      <c r="AT6" s="929" t="s">
        <v>629</v>
      </c>
      <c r="AU6" s="929" t="s">
        <v>30</v>
      </c>
      <c r="AV6" s="929" t="s">
        <v>267</v>
      </c>
      <c r="AW6" s="927" t="s">
        <v>14</v>
      </c>
      <c r="AX6" s="927" t="s">
        <v>36</v>
      </c>
      <c r="AY6" s="927" t="s">
        <v>30</v>
      </c>
      <c r="AZ6" s="927" t="s">
        <v>39</v>
      </c>
      <c r="BA6" s="927" t="s">
        <v>33</v>
      </c>
      <c r="BB6" s="929" t="s">
        <v>629</v>
      </c>
      <c r="BC6" s="929" t="s">
        <v>559</v>
      </c>
      <c r="BD6" s="929" t="s">
        <v>267</v>
      </c>
      <c r="BE6" s="931" t="s">
        <v>14</v>
      </c>
      <c r="BF6" s="932" t="s">
        <v>628</v>
      </c>
      <c r="BG6" s="925" t="s">
        <v>17</v>
      </c>
      <c r="BH6" s="929" t="s">
        <v>267</v>
      </c>
      <c r="BI6" s="929" t="s">
        <v>17</v>
      </c>
      <c r="BJ6" s="929" t="s">
        <v>267</v>
      </c>
      <c r="BK6" s="927" t="s">
        <v>570</v>
      </c>
      <c r="BL6" s="929" t="s">
        <v>267</v>
      </c>
      <c r="BM6" s="929" t="s">
        <v>17</v>
      </c>
      <c r="BN6" s="929" t="s">
        <v>267</v>
      </c>
      <c r="BO6" s="926" t="s">
        <v>7</v>
      </c>
      <c r="BP6" s="927" t="s">
        <v>555</v>
      </c>
      <c r="BQ6" s="928" t="s">
        <v>30</v>
      </c>
      <c r="BR6" s="934" t="s">
        <v>628</v>
      </c>
      <c r="BS6" s="935" t="s">
        <v>22</v>
      </c>
      <c r="BT6" s="936" t="s">
        <v>23</v>
      </c>
      <c r="BU6" s="937" t="s">
        <v>628</v>
      </c>
      <c r="BV6" s="930" t="s">
        <v>13</v>
      </c>
      <c r="BW6" s="927" t="s">
        <v>556</v>
      </c>
      <c r="BX6" s="927" t="s">
        <v>558</v>
      </c>
      <c r="BY6" s="927" t="s">
        <v>30</v>
      </c>
      <c r="BZ6" s="929" t="s">
        <v>629</v>
      </c>
      <c r="CA6" s="929" t="s">
        <v>22</v>
      </c>
      <c r="CB6" s="929" t="s">
        <v>267</v>
      </c>
      <c r="CC6" s="927" t="s">
        <v>567</v>
      </c>
      <c r="CD6" s="927" t="s">
        <v>568</v>
      </c>
      <c r="CE6" s="929" t="s">
        <v>629</v>
      </c>
      <c r="CF6" s="929" t="s">
        <v>11</v>
      </c>
      <c r="CG6" s="929" t="s">
        <v>267</v>
      </c>
      <c r="CH6" s="936" t="s">
        <v>569</v>
      </c>
      <c r="CI6" s="996" t="s">
        <v>628</v>
      </c>
      <c r="CJ6" s="935" t="s">
        <v>7</v>
      </c>
      <c r="CK6" s="927" t="s">
        <v>11</v>
      </c>
      <c r="CL6" s="927" t="s">
        <v>31</v>
      </c>
      <c r="CM6" s="927" t="s">
        <v>22</v>
      </c>
      <c r="CN6" s="927" t="s">
        <v>559</v>
      </c>
      <c r="CO6" s="927" t="s">
        <v>17</v>
      </c>
      <c r="CP6" s="929" t="s">
        <v>629</v>
      </c>
      <c r="CQ6" s="929" t="s">
        <v>566</v>
      </c>
      <c r="CR6" s="929" t="s">
        <v>267</v>
      </c>
      <c r="CS6" s="929" t="s">
        <v>565</v>
      </c>
      <c r="CT6" s="929" t="s">
        <v>267</v>
      </c>
      <c r="CU6" s="928" t="s">
        <v>564</v>
      </c>
      <c r="CV6" s="995" t="s">
        <v>628</v>
      </c>
      <c r="CW6" s="925" t="s">
        <v>563</v>
      </c>
      <c r="CX6" s="929" t="s">
        <v>267</v>
      </c>
      <c r="CY6" s="929" t="s">
        <v>22</v>
      </c>
      <c r="CZ6" s="929" t="s">
        <v>267</v>
      </c>
      <c r="DA6" s="927" t="s">
        <v>11</v>
      </c>
      <c r="DB6" s="926" t="s">
        <v>560</v>
      </c>
      <c r="DC6" s="929" t="s">
        <v>629</v>
      </c>
      <c r="DD6" s="929" t="s">
        <v>560</v>
      </c>
      <c r="DE6" s="929" t="s">
        <v>267</v>
      </c>
      <c r="DF6" s="929" t="s">
        <v>562</v>
      </c>
      <c r="DG6" s="929" t="s">
        <v>267</v>
      </c>
      <c r="DH6" s="931" t="s">
        <v>557</v>
      </c>
      <c r="DI6" s="929" t="s">
        <v>267</v>
      </c>
      <c r="DJ6" s="995" t="s">
        <v>22</v>
      </c>
      <c r="DK6" s="996" t="s">
        <v>628</v>
      </c>
      <c r="DL6" s="935" t="s">
        <v>251</v>
      </c>
      <c r="DM6" s="927" t="s">
        <v>571</v>
      </c>
      <c r="DN6" s="927" t="s">
        <v>573</v>
      </c>
      <c r="DO6" s="927" t="s">
        <v>26</v>
      </c>
      <c r="DP6" s="927" t="s">
        <v>574</v>
      </c>
      <c r="DQ6" s="929" t="s">
        <v>629</v>
      </c>
      <c r="DR6" s="929" t="s">
        <v>11</v>
      </c>
      <c r="DS6" s="929" t="s">
        <v>267</v>
      </c>
      <c r="DT6" s="927" t="s">
        <v>40</v>
      </c>
      <c r="DU6" s="927" t="s">
        <v>572</v>
      </c>
      <c r="DV6" s="929" t="s">
        <v>629</v>
      </c>
      <c r="DW6" s="927" t="s">
        <v>40</v>
      </c>
      <c r="DX6" s="936" t="s">
        <v>251</v>
      </c>
      <c r="DY6" s="930" t="s">
        <v>572</v>
      </c>
      <c r="DZ6" s="931" t="s">
        <v>573</v>
      </c>
      <c r="EA6" s="932" t="s">
        <v>628</v>
      </c>
      <c r="EB6" s="939"/>
    </row>
    <row r="7" spans="2:139" s="63" customFormat="1" ht="18" customHeight="1" x14ac:dyDescent="0.15">
      <c r="B7" s="1027" t="s">
        <v>155</v>
      </c>
      <c r="C7" s="998">
        <v>36186.456604172781</v>
      </c>
      <c r="D7" s="999">
        <v>40620</v>
      </c>
      <c r="E7" s="999">
        <v>14626.464285714284</v>
      </c>
      <c r="F7" s="999">
        <v>81859.5</v>
      </c>
      <c r="G7" s="999">
        <v>21629.962978723419</v>
      </c>
      <c r="H7" s="999">
        <v>59957.045454545587</v>
      </c>
      <c r="I7" s="1000">
        <v>14485.5</v>
      </c>
      <c r="J7" s="950">
        <v>269364.92932315613</v>
      </c>
      <c r="K7" s="1001">
        <v>75509.685571394599</v>
      </c>
      <c r="L7" s="999">
        <v>30</v>
      </c>
      <c r="M7" s="950">
        <v>75539.685571394599</v>
      </c>
      <c r="N7" s="999">
        <v>20314.253205128211</v>
      </c>
      <c r="O7" s="1000">
        <v>41715.999677835054</v>
      </c>
      <c r="P7" s="1002">
        <v>62030.252882963265</v>
      </c>
      <c r="Q7" s="1008"/>
      <c r="R7" s="950">
        <v>0</v>
      </c>
      <c r="S7" s="950"/>
      <c r="T7" s="950">
        <v>0</v>
      </c>
      <c r="U7" s="1001"/>
      <c r="V7" s="999"/>
      <c r="W7" s="950">
        <v>0</v>
      </c>
      <c r="X7" s="950"/>
      <c r="Y7" s="950">
        <v>0</v>
      </c>
      <c r="Z7" s="950"/>
      <c r="AA7" s="950">
        <v>0</v>
      </c>
      <c r="AB7" s="999">
        <v>594</v>
      </c>
      <c r="AC7" s="1000"/>
      <c r="AD7" s="1002">
        <v>594</v>
      </c>
      <c r="AE7" s="998"/>
      <c r="AF7" s="999"/>
      <c r="AG7" s="999"/>
      <c r="AH7" s="950">
        <v>0</v>
      </c>
      <c r="AI7" s="950"/>
      <c r="AJ7" s="950">
        <v>0</v>
      </c>
      <c r="AK7" s="999"/>
      <c r="AL7" s="999"/>
      <c r="AM7" s="950">
        <v>0</v>
      </c>
      <c r="AN7" s="950"/>
      <c r="AO7" s="950">
        <v>0</v>
      </c>
      <c r="AP7" s="999"/>
      <c r="AQ7" s="999">
        <v>397.75280898876406</v>
      </c>
      <c r="AR7" s="1009"/>
      <c r="AS7" s="998"/>
      <c r="AT7" s="950">
        <v>397.75280898876406</v>
      </c>
      <c r="AU7" s="950">
        <v>830.35235969387759</v>
      </c>
      <c r="AV7" s="950">
        <v>830.35235969387759</v>
      </c>
      <c r="AW7" s="999"/>
      <c r="AX7" s="999"/>
      <c r="AY7" s="999">
        <v>1749.8568757304247</v>
      </c>
      <c r="AZ7" s="999"/>
      <c r="BA7" s="999">
        <v>366.16438356164383</v>
      </c>
      <c r="BB7" s="950">
        <v>2116.0212592920684</v>
      </c>
      <c r="BC7" s="950"/>
      <c r="BD7" s="950">
        <v>0</v>
      </c>
      <c r="BE7" s="1000"/>
      <c r="BF7" s="1002">
        <v>0</v>
      </c>
      <c r="BG7" s="998"/>
      <c r="BH7" s="950">
        <v>0</v>
      </c>
      <c r="BI7" s="950"/>
      <c r="BJ7" s="950">
        <v>0</v>
      </c>
      <c r="BK7" s="999"/>
      <c r="BL7" s="950">
        <v>0</v>
      </c>
      <c r="BM7" s="950"/>
      <c r="BN7" s="950">
        <v>0</v>
      </c>
      <c r="BO7" s="999"/>
      <c r="BP7" s="999"/>
      <c r="BQ7" s="1006"/>
      <c r="BR7" s="1004">
        <v>0</v>
      </c>
      <c r="BS7" s="1005"/>
      <c r="BT7" s="1009"/>
      <c r="BU7" s="1003">
        <v>0</v>
      </c>
      <c r="BV7" s="1001"/>
      <c r="BW7" s="999"/>
      <c r="BX7" s="999"/>
      <c r="BY7" s="999"/>
      <c r="BZ7" s="950">
        <v>0</v>
      </c>
      <c r="CA7" s="950"/>
      <c r="CB7" s="950">
        <v>0</v>
      </c>
      <c r="CC7" s="999"/>
      <c r="CD7" s="999"/>
      <c r="CE7" s="950">
        <v>0</v>
      </c>
      <c r="CF7" s="950"/>
      <c r="CG7" s="950">
        <v>0</v>
      </c>
      <c r="CH7" s="1009"/>
      <c r="CI7" s="1008">
        <v>0</v>
      </c>
      <c r="CJ7" s="1005"/>
      <c r="CK7" s="999"/>
      <c r="CL7" s="999"/>
      <c r="CM7" s="999"/>
      <c r="CN7" s="999"/>
      <c r="CO7" s="999"/>
      <c r="CP7" s="950">
        <v>0</v>
      </c>
      <c r="CQ7" s="950"/>
      <c r="CR7" s="950">
        <v>0</v>
      </c>
      <c r="CS7" s="950"/>
      <c r="CT7" s="950">
        <v>0</v>
      </c>
      <c r="CU7" s="1006"/>
      <c r="CV7" s="1007">
        <v>0</v>
      </c>
      <c r="CW7" s="998"/>
      <c r="CX7" s="950">
        <v>0</v>
      </c>
      <c r="CY7" s="950"/>
      <c r="CZ7" s="950">
        <v>0</v>
      </c>
      <c r="DA7" s="999"/>
      <c r="DB7" s="999"/>
      <c r="DC7" s="950">
        <v>0</v>
      </c>
      <c r="DD7" s="950"/>
      <c r="DE7" s="950">
        <v>0</v>
      </c>
      <c r="DF7" s="950"/>
      <c r="DG7" s="950">
        <v>0</v>
      </c>
      <c r="DH7" s="1000"/>
      <c r="DI7" s="950">
        <v>0</v>
      </c>
      <c r="DJ7" s="1007"/>
      <c r="DK7" s="1008">
        <v>0</v>
      </c>
      <c r="DL7" s="1005"/>
      <c r="DM7" s="999"/>
      <c r="DN7" s="999"/>
      <c r="DO7" s="999"/>
      <c r="DP7" s="999"/>
      <c r="DQ7" s="950">
        <v>0</v>
      </c>
      <c r="DR7" s="950"/>
      <c r="DS7" s="950">
        <v>0</v>
      </c>
      <c r="DT7" s="999"/>
      <c r="DU7" s="999"/>
      <c r="DV7" s="950">
        <v>0</v>
      </c>
      <c r="DW7" s="999"/>
      <c r="DX7" s="1009"/>
      <c r="DY7" s="1001"/>
      <c r="DZ7" s="1000"/>
      <c r="EA7" s="1002">
        <v>0</v>
      </c>
      <c r="EB7" s="1010">
        <v>410872.99420548877</v>
      </c>
    </row>
    <row r="8" spans="2:139" s="63" customFormat="1" ht="18" customHeight="1" x14ac:dyDescent="0.15">
      <c r="B8" s="1028" t="s">
        <v>156</v>
      </c>
      <c r="C8" s="164"/>
      <c r="D8" s="165"/>
      <c r="E8" s="165"/>
      <c r="F8" s="165"/>
      <c r="G8" s="165"/>
      <c r="H8" s="165"/>
      <c r="I8" s="181"/>
      <c r="J8" s="44">
        <v>0</v>
      </c>
      <c r="K8" s="218"/>
      <c r="L8" s="165"/>
      <c r="M8" s="44">
        <v>0</v>
      </c>
      <c r="N8" s="165"/>
      <c r="O8" s="181"/>
      <c r="P8" s="228">
        <v>0</v>
      </c>
      <c r="Q8" s="306">
        <v>15985.933489304816</v>
      </c>
      <c r="R8" s="44">
        <v>15985.933489304816</v>
      </c>
      <c r="S8" s="44">
        <v>5496.5097430029909</v>
      </c>
      <c r="T8" s="44">
        <v>5496.5097430029909</v>
      </c>
      <c r="U8" s="218"/>
      <c r="V8" s="165">
        <v>2400</v>
      </c>
      <c r="W8" s="44">
        <v>2400</v>
      </c>
      <c r="X8" s="44">
        <v>5750.3448275862083</v>
      </c>
      <c r="Y8" s="44">
        <v>5750.3448275862083</v>
      </c>
      <c r="Z8" s="44"/>
      <c r="AA8" s="44">
        <v>0</v>
      </c>
      <c r="AB8" s="165"/>
      <c r="AC8" s="181"/>
      <c r="AD8" s="228">
        <v>0</v>
      </c>
      <c r="AE8" s="164"/>
      <c r="AF8" s="165"/>
      <c r="AG8" s="165"/>
      <c r="AH8" s="44">
        <v>0</v>
      </c>
      <c r="AI8" s="44"/>
      <c r="AJ8" s="44">
        <v>0</v>
      </c>
      <c r="AK8" s="165"/>
      <c r="AL8" s="165"/>
      <c r="AM8" s="44">
        <v>0</v>
      </c>
      <c r="AN8" s="44"/>
      <c r="AO8" s="44">
        <v>0</v>
      </c>
      <c r="AP8" s="165"/>
      <c r="AQ8" s="165"/>
      <c r="AR8" s="977"/>
      <c r="AS8" s="164">
        <v>558</v>
      </c>
      <c r="AT8" s="44">
        <v>558</v>
      </c>
      <c r="AU8" s="44"/>
      <c r="AV8" s="44">
        <v>0</v>
      </c>
      <c r="AW8" s="165"/>
      <c r="AX8" s="165"/>
      <c r="AY8" s="165">
        <v>91.058823529411768</v>
      </c>
      <c r="AZ8" s="165"/>
      <c r="BA8" s="165">
        <v>565.89041095890411</v>
      </c>
      <c r="BB8" s="44">
        <v>656.94923448831582</v>
      </c>
      <c r="BC8" s="44"/>
      <c r="BD8" s="44">
        <v>0</v>
      </c>
      <c r="BE8" s="181"/>
      <c r="BF8" s="228">
        <v>0</v>
      </c>
      <c r="BG8" s="164"/>
      <c r="BH8" s="44">
        <v>0</v>
      </c>
      <c r="BI8" s="44"/>
      <c r="BJ8" s="44">
        <v>0</v>
      </c>
      <c r="BK8" s="165"/>
      <c r="BL8" s="44">
        <v>0</v>
      </c>
      <c r="BM8" s="44"/>
      <c r="BN8" s="44">
        <v>0</v>
      </c>
      <c r="BO8" s="165"/>
      <c r="BP8" s="165"/>
      <c r="BQ8" s="201"/>
      <c r="BR8" s="93">
        <v>0</v>
      </c>
      <c r="BS8" s="321"/>
      <c r="BT8" s="977"/>
      <c r="BU8" s="43">
        <v>0</v>
      </c>
      <c r="BV8" s="218"/>
      <c r="BW8" s="165"/>
      <c r="BX8" s="165"/>
      <c r="BY8" s="165"/>
      <c r="BZ8" s="44">
        <v>0</v>
      </c>
      <c r="CA8" s="44"/>
      <c r="CB8" s="44">
        <v>0</v>
      </c>
      <c r="CC8" s="165"/>
      <c r="CD8" s="165">
        <v>714.7058823529411</v>
      </c>
      <c r="CE8" s="44">
        <v>714.7058823529411</v>
      </c>
      <c r="CF8" s="44"/>
      <c r="CG8" s="44">
        <v>0</v>
      </c>
      <c r="CH8" s="977"/>
      <c r="CI8" s="306">
        <v>0</v>
      </c>
      <c r="CJ8" s="321"/>
      <c r="CK8" s="165"/>
      <c r="CL8" s="165"/>
      <c r="CM8" s="165"/>
      <c r="CN8" s="165"/>
      <c r="CO8" s="165"/>
      <c r="CP8" s="44">
        <v>0</v>
      </c>
      <c r="CQ8" s="44"/>
      <c r="CR8" s="44">
        <v>0</v>
      </c>
      <c r="CS8" s="44"/>
      <c r="CT8" s="44">
        <v>0</v>
      </c>
      <c r="CU8" s="201"/>
      <c r="CV8" s="191">
        <v>0</v>
      </c>
      <c r="CW8" s="164"/>
      <c r="CX8" s="44">
        <v>0</v>
      </c>
      <c r="CY8" s="44"/>
      <c r="CZ8" s="44">
        <v>0</v>
      </c>
      <c r="DA8" s="165"/>
      <c r="DB8" s="165"/>
      <c r="DC8" s="44">
        <v>0</v>
      </c>
      <c r="DD8" s="44"/>
      <c r="DE8" s="44">
        <v>0</v>
      </c>
      <c r="DF8" s="44"/>
      <c r="DG8" s="44">
        <v>0</v>
      </c>
      <c r="DH8" s="181"/>
      <c r="DI8" s="44">
        <v>0</v>
      </c>
      <c r="DJ8" s="191"/>
      <c r="DK8" s="306">
        <v>0</v>
      </c>
      <c r="DL8" s="321"/>
      <c r="DM8" s="165"/>
      <c r="DN8" s="165"/>
      <c r="DO8" s="165"/>
      <c r="DP8" s="165"/>
      <c r="DQ8" s="44">
        <v>0</v>
      </c>
      <c r="DR8" s="44"/>
      <c r="DS8" s="44">
        <v>0</v>
      </c>
      <c r="DT8" s="165"/>
      <c r="DU8" s="165"/>
      <c r="DV8" s="44">
        <v>0</v>
      </c>
      <c r="DW8" s="165"/>
      <c r="DX8" s="977"/>
      <c r="DY8" s="218"/>
      <c r="DZ8" s="181"/>
      <c r="EA8" s="228">
        <v>0</v>
      </c>
      <c r="EB8" s="47">
        <v>31562.443176735276</v>
      </c>
    </row>
    <row r="9" spans="2:139" s="63" customFormat="1" ht="18" customHeight="1" x14ac:dyDescent="0.15">
      <c r="B9" s="1028" t="s">
        <v>157</v>
      </c>
      <c r="C9" s="164"/>
      <c r="D9" s="165"/>
      <c r="E9" s="165"/>
      <c r="F9" s="165"/>
      <c r="G9" s="165"/>
      <c r="H9" s="165"/>
      <c r="I9" s="181"/>
      <c r="J9" s="44">
        <v>0</v>
      </c>
      <c r="K9" s="218"/>
      <c r="L9" s="165"/>
      <c r="M9" s="44">
        <v>0</v>
      </c>
      <c r="N9" s="165"/>
      <c r="O9" s="181"/>
      <c r="P9" s="228">
        <v>0</v>
      </c>
      <c r="Q9" s="306">
        <v>3997.6470588235293</v>
      </c>
      <c r="R9" s="44">
        <v>3997.6470588235293</v>
      </c>
      <c r="S9" s="44">
        <v>1150.7202580028668</v>
      </c>
      <c r="T9" s="44">
        <v>1150.7202580028668</v>
      </c>
      <c r="U9" s="218">
        <v>975</v>
      </c>
      <c r="V9" s="165">
        <v>592.5</v>
      </c>
      <c r="W9" s="44">
        <v>1567.5</v>
      </c>
      <c r="X9" s="44">
        <v>1983.4482758620691</v>
      </c>
      <c r="Y9" s="44">
        <v>1983.4482758620691</v>
      </c>
      <c r="Z9" s="44"/>
      <c r="AA9" s="44">
        <v>0</v>
      </c>
      <c r="AB9" s="165"/>
      <c r="AC9" s="181"/>
      <c r="AD9" s="228">
        <v>0</v>
      </c>
      <c r="AE9" s="164"/>
      <c r="AF9" s="165"/>
      <c r="AG9" s="165"/>
      <c r="AH9" s="44">
        <v>0</v>
      </c>
      <c r="AI9" s="44"/>
      <c r="AJ9" s="44">
        <v>0</v>
      </c>
      <c r="AK9" s="165"/>
      <c r="AL9" s="165"/>
      <c r="AM9" s="44">
        <v>0</v>
      </c>
      <c r="AN9" s="44"/>
      <c r="AO9" s="44">
        <v>0</v>
      </c>
      <c r="AP9" s="165"/>
      <c r="AQ9" s="165"/>
      <c r="AR9" s="977"/>
      <c r="AS9" s="164"/>
      <c r="AT9" s="44">
        <v>0</v>
      </c>
      <c r="AU9" s="44"/>
      <c r="AV9" s="44">
        <v>0</v>
      </c>
      <c r="AW9" s="165"/>
      <c r="AX9" s="165"/>
      <c r="AY9" s="165"/>
      <c r="AZ9" s="165"/>
      <c r="BA9" s="165"/>
      <c r="BB9" s="44">
        <v>0</v>
      </c>
      <c r="BC9" s="44"/>
      <c r="BD9" s="44">
        <v>0</v>
      </c>
      <c r="BE9" s="181"/>
      <c r="BF9" s="228">
        <v>0</v>
      </c>
      <c r="BG9" s="164"/>
      <c r="BH9" s="44">
        <v>0</v>
      </c>
      <c r="BI9" s="44"/>
      <c r="BJ9" s="44">
        <v>0</v>
      </c>
      <c r="BK9" s="165"/>
      <c r="BL9" s="44">
        <v>0</v>
      </c>
      <c r="BM9" s="44"/>
      <c r="BN9" s="44">
        <v>0</v>
      </c>
      <c r="BO9" s="165"/>
      <c r="BP9" s="165"/>
      <c r="BQ9" s="201"/>
      <c r="BR9" s="93">
        <v>0</v>
      </c>
      <c r="BS9" s="321"/>
      <c r="BT9" s="977"/>
      <c r="BU9" s="43">
        <v>0</v>
      </c>
      <c r="BV9" s="218"/>
      <c r="BW9" s="165"/>
      <c r="BX9" s="165"/>
      <c r="BY9" s="165"/>
      <c r="BZ9" s="44">
        <v>0</v>
      </c>
      <c r="CA9" s="44"/>
      <c r="CB9" s="44">
        <v>0</v>
      </c>
      <c r="CC9" s="165"/>
      <c r="CD9" s="165"/>
      <c r="CE9" s="44">
        <v>0</v>
      </c>
      <c r="CF9" s="44"/>
      <c r="CG9" s="44">
        <v>0</v>
      </c>
      <c r="CH9" s="977"/>
      <c r="CI9" s="306">
        <v>0</v>
      </c>
      <c r="CJ9" s="321"/>
      <c r="CK9" s="165"/>
      <c r="CL9" s="165"/>
      <c r="CM9" s="165"/>
      <c r="CN9" s="165"/>
      <c r="CO9" s="165"/>
      <c r="CP9" s="44">
        <v>0</v>
      </c>
      <c r="CQ9" s="44"/>
      <c r="CR9" s="44">
        <v>0</v>
      </c>
      <c r="CS9" s="44"/>
      <c r="CT9" s="44">
        <v>0</v>
      </c>
      <c r="CU9" s="201"/>
      <c r="CV9" s="191">
        <v>0</v>
      </c>
      <c r="CW9" s="164"/>
      <c r="CX9" s="44">
        <v>0</v>
      </c>
      <c r="CY9" s="44"/>
      <c r="CZ9" s="44">
        <v>0</v>
      </c>
      <c r="DA9" s="165"/>
      <c r="DB9" s="165"/>
      <c r="DC9" s="44">
        <v>0</v>
      </c>
      <c r="DD9" s="44"/>
      <c r="DE9" s="44">
        <v>0</v>
      </c>
      <c r="DF9" s="44"/>
      <c r="DG9" s="44">
        <v>0</v>
      </c>
      <c r="DH9" s="181"/>
      <c r="DI9" s="44">
        <v>0</v>
      </c>
      <c r="DJ9" s="191"/>
      <c r="DK9" s="306">
        <v>0</v>
      </c>
      <c r="DL9" s="321"/>
      <c r="DM9" s="165"/>
      <c r="DN9" s="165"/>
      <c r="DO9" s="165"/>
      <c r="DP9" s="165"/>
      <c r="DQ9" s="44">
        <v>0</v>
      </c>
      <c r="DR9" s="44"/>
      <c r="DS9" s="44">
        <v>0</v>
      </c>
      <c r="DT9" s="165"/>
      <c r="DU9" s="165"/>
      <c r="DV9" s="44">
        <v>0</v>
      </c>
      <c r="DW9" s="165"/>
      <c r="DX9" s="977"/>
      <c r="DY9" s="218"/>
      <c r="DZ9" s="181"/>
      <c r="EA9" s="228">
        <v>0</v>
      </c>
      <c r="EB9" s="47">
        <v>8699.3155926884647</v>
      </c>
    </row>
    <row r="10" spans="2:139" s="63" customFormat="1" ht="18" customHeight="1" x14ac:dyDescent="0.15">
      <c r="B10" s="1028" t="s">
        <v>158</v>
      </c>
      <c r="C10" s="164"/>
      <c r="D10" s="165"/>
      <c r="E10" s="165"/>
      <c r="F10" s="165"/>
      <c r="G10" s="165"/>
      <c r="H10" s="165"/>
      <c r="I10" s="181"/>
      <c r="J10" s="44">
        <v>0</v>
      </c>
      <c r="K10" s="218"/>
      <c r="L10" s="165"/>
      <c r="M10" s="44">
        <v>0</v>
      </c>
      <c r="N10" s="165"/>
      <c r="O10" s="181"/>
      <c r="P10" s="228">
        <v>0</v>
      </c>
      <c r="Q10" s="306">
        <v>7613.9705882352937</v>
      </c>
      <c r="R10" s="44">
        <v>7613.9705882352937</v>
      </c>
      <c r="S10" s="44">
        <v>3692.3670568561874</v>
      </c>
      <c r="T10" s="44">
        <v>3692.3670568561874</v>
      </c>
      <c r="U10" s="218">
        <v>16675.5</v>
      </c>
      <c r="V10" s="165">
        <v>11090.1</v>
      </c>
      <c r="W10" s="44">
        <v>27765.599999999999</v>
      </c>
      <c r="X10" s="44">
        <v>82.758620689655174</v>
      </c>
      <c r="Y10" s="44">
        <v>82.758620689655174</v>
      </c>
      <c r="Z10" s="44"/>
      <c r="AA10" s="44">
        <v>0</v>
      </c>
      <c r="AB10" s="165"/>
      <c r="AC10" s="181">
        <v>345</v>
      </c>
      <c r="AD10" s="228">
        <v>345</v>
      </c>
      <c r="AE10" s="164"/>
      <c r="AF10" s="165"/>
      <c r="AG10" s="165"/>
      <c r="AH10" s="44">
        <v>0</v>
      </c>
      <c r="AI10" s="44"/>
      <c r="AJ10" s="44">
        <v>0</v>
      </c>
      <c r="AK10" s="165"/>
      <c r="AL10" s="165"/>
      <c r="AM10" s="44">
        <v>0</v>
      </c>
      <c r="AN10" s="44"/>
      <c r="AO10" s="44">
        <v>0</v>
      </c>
      <c r="AP10" s="165"/>
      <c r="AQ10" s="165">
        <v>209.25</v>
      </c>
      <c r="AR10" s="977">
        <v>3989.7058823529414</v>
      </c>
      <c r="AS10" s="164"/>
      <c r="AT10" s="44">
        <v>4198.9558823529414</v>
      </c>
      <c r="AU10" s="44">
        <v>156.88775510204081</v>
      </c>
      <c r="AV10" s="44">
        <v>156.88775510204081</v>
      </c>
      <c r="AW10" s="165"/>
      <c r="AX10" s="165"/>
      <c r="AY10" s="165"/>
      <c r="AZ10" s="165">
        <v>864.84375</v>
      </c>
      <c r="BA10" s="165"/>
      <c r="BB10" s="44">
        <v>864.84375</v>
      </c>
      <c r="BC10" s="44"/>
      <c r="BD10" s="44">
        <v>0</v>
      </c>
      <c r="BE10" s="181"/>
      <c r="BF10" s="228">
        <v>0</v>
      </c>
      <c r="BG10" s="164"/>
      <c r="BH10" s="44">
        <v>0</v>
      </c>
      <c r="BI10" s="44"/>
      <c r="BJ10" s="44">
        <v>0</v>
      </c>
      <c r="BK10" s="165"/>
      <c r="BL10" s="44">
        <v>0</v>
      </c>
      <c r="BM10" s="44"/>
      <c r="BN10" s="44">
        <v>0</v>
      </c>
      <c r="BO10" s="165"/>
      <c r="BP10" s="165"/>
      <c r="BQ10" s="201"/>
      <c r="BR10" s="93">
        <v>0</v>
      </c>
      <c r="BS10" s="321"/>
      <c r="BT10" s="977"/>
      <c r="BU10" s="43">
        <v>0</v>
      </c>
      <c r="BV10" s="218"/>
      <c r="BW10" s="165"/>
      <c r="BX10" s="165"/>
      <c r="BY10" s="165"/>
      <c r="BZ10" s="44">
        <v>0</v>
      </c>
      <c r="CA10" s="44"/>
      <c r="CB10" s="44">
        <v>0</v>
      </c>
      <c r="CC10" s="165"/>
      <c r="CD10" s="165"/>
      <c r="CE10" s="44">
        <v>0</v>
      </c>
      <c r="CF10" s="44"/>
      <c r="CG10" s="44">
        <v>0</v>
      </c>
      <c r="CH10" s="977"/>
      <c r="CI10" s="306">
        <v>0</v>
      </c>
      <c r="CJ10" s="321"/>
      <c r="CK10" s="165"/>
      <c r="CL10" s="165"/>
      <c r="CM10" s="165"/>
      <c r="CN10" s="165"/>
      <c r="CO10" s="165"/>
      <c r="CP10" s="44">
        <v>0</v>
      </c>
      <c r="CQ10" s="44"/>
      <c r="CR10" s="44">
        <v>0</v>
      </c>
      <c r="CS10" s="44"/>
      <c r="CT10" s="44">
        <v>0</v>
      </c>
      <c r="CU10" s="201"/>
      <c r="CV10" s="191">
        <v>0</v>
      </c>
      <c r="CW10" s="164"/>
      <c r="CX10" s="44">
        <v>0</v>
      </c>
      <c r="CY10" s="44"/>
      <c r="CZ10" s="44">
        <v>0</v>
      </c>
      <c r="DA10" s="165"/>
      <c r="DB10" s="165"/>
      <c r="DC10" s="44">
        <v>0</v>
      </c>
      <c r="DD10" s="44"/>
      <c r="DE10" s="44">
        <v>0</v>
      </c>
      <c r="DF10" s="44"/>
      <c r="DG10" s="44">
        <v>0</v>
      </c>
      <c r="DH10" s="181"/>
      <c r="DI10" s="44">
        <v>0</v>
      </c>
      <c r="DJ10" s="191"/>
      <c r="DK10" s="306">
        <v>0</v>
      </c>
      <c r="DL10" s="321"/>
      <c r="DM10" s="165"/>
      <c r="DN10" s="165"/>
      <c r="DO10" s="165"/>
      <c r="DP10" s="165"/>
      <c r="DQ10" s="44">
        <v>0</v>
      </c>
      <c r="DR10" s="44"/>
      <c r="DS10" s="44">
        <v>0</v>
      </c>
      <c r="DT10" s="165"/>
      <c r="DU10" s="165"/>
      <c r="DV10" s="44">
        <v>0</v>
      </c>
      <c r="DW10" s="165"/>
      <c r="DX10" s="977"/>
      <c r="DY10" s="218"/>
      <c r="DZ10" s="181"/>
      <c r="EA10" s="228">
        <v>0</v>
      </c>
      <c r="EB10" s="47">
        <v>44720.383653236117</v>
      </c>
    </row>
    <row r="11" spans="2:139" s="63" customFormat="1" ht="18" customHeight="1" x14ac:dyDescent="0.15">
      <c r="B11" s="1028" t="s">
        <v>159</v>
      </c>
      <c r="C11" s="164"/>
      <c r="D11" s="165"/>
      <c r="E11" s="165"/>
      <c r="F11" s="165"/>
      <c r="G11" s="165"/>
      <c r="H11" s="165"/>
      <c r="I11" s="181"/>
      <c r="J11" s="44">
        <v>0</v>
      </c>
      <c r="K11" s="218"/>
      <c r="L11" s="165"/>
      <c r="M11" s="44">
        <v>0</v>
      </c>
      <c r="N11" s="165"/>
      <c r="O11" s="181"/>
      <c r="P11" s="228">
        <v>0</v>
      </c>
      <c r="Q11" s="306">
        <v>862.5</v>
      </c>
      <c r="R11" s="44">
        <v>862.5</v>
      </c>
      <c r="S11" s="44"/>
      <c r="T11" s="44">
        <v>0</v>
      </c>
      <c r="U11" s="218"/>
      <c r="V11" s="165"/>
      <c r="W11" s="44">
        <v>0</v>
      </c>
      <c r="X11" s="44">
        <v>6573.1034482758641</v>
      </c>
      <c r="Y11" s="44">
        <v>6573.1034482758641</v>
      </c>
      <c r="Z11" s="44"/>
      <c r="AA11" s="44">
        <v>0</v>
      </c>
      <c r="AB11" s="165"/>
      <c r="AC11" s="181"/>
      <c r="AD11" s="228">
        <v>0</v>
      </c>
      <c r="AE11" s="164"/>
      <c r="AF11" s="165"/>
      <c r="AG11" s="165"/>
      <c r="AH11" s="44">
        <v>0</v>
      </c>
      <c r="AI11" s="44"/>
      <c r="AJ11" s="44">
        <v>0</v>
      </c>
      <c r="AK11" s="165"/>
      <c r="AL11" s="165"/>
      <c r="AM11" s="44">
        <v>0</v>
      </c>
      <c r="AN11" s="44"/>
      <c r="AO11" s="44">
        <v>0</v>
      </c>
      <c r="AP11" s="165"/>
      <c r="AQ11" s="165"/>
      <c r="AR11" s="977"/>
      <c r="AS11" s="164"/>
      <c r="AT11" s="44">
        <v>0</v>
      </c>
      <c r="AU11" s="44"/>
      <c r="AV11" s="44">
        <v>0</v>
      </c>
      <c r="AW11" s="165"/>
      <c r="AX11" s="165"/>
      <c r="AY11" s="165"/>
      <c r="AZ11" s="165"/>
      <c r="BA11" s="165"/>
      <c r="BB11" s="44">
        <v>0</v>
      </c>
      <c r="BC11" s="44"/>
      <c r="BD11" s="44">
        <v>0</v>
      </c>
      <c r="BE11" s="181"/>
      <c r="BF11" s="228">
        <v>0</v>
      </c>
      <c r="BG11" s="164"/>
      <c r="BH11" s="44">
        <v>0</v>
      </c>
      <c r="BI11" s="44"/>
      <c r="BJ11" s="44">
        <v>0</v>
      </c>
      <c r="BK11" s="165"/>
      <c r="BL11" s="44">
        <v>0</v>
      </c>
      <c r="BM11" s="44"/>
      <c r="BN11" s="44">
        <v>0</v>
      </c>
      <c r="BO11" s="165"/>
      <c r="BP11" s="165"/>
      <c r="BQ11" s="201"/>
      <c r="BR11" s="93">
        <v>0</v>
      </c>
      <c r="BS11" s="321"/>
      <c r="BT11" s="977"/>
      <c r="BU11" s="43">
        <v>0</v>
      </c>
      <c r="BV11" s="218"/>
      <c r="BW11" s="165"/>
      <c r="BX11" s="165"/>
      <c r="BY11" s="165"/>
      <c r="BZ11" s="44">
        <v>0</v>
      </c>
      <c r="CA11" s="44"/>
      <c r="CB11" s="44">
        <v>0</v>
      </c>
      <c r="CC11" s="165"/>
      <c r="CD11" s="165"/>
      <c r="CE11" s="44">
        <v>0</v>
      </c>
      <c r="CF11" s="44"/>
      <c r="CG11" s="44">
        <v>0</v>
      </c>
      <c r="CH11" s="977"/>
      <c r="CI11" s="306">
        <v>0</v>
      </c>
      <c r="CJ11" s="321"/>
      <c r="CK11" s="165"/>
      <c r="CL11" s="165"/>
      <c r="CM11" s="165"/>
      <c r="CN11" s="165"/>
      <c r="CO11" s="165"/>
      <c r="CP11" s="44">
        <v>0</v>
      </c>
      <c r="CQ11" s="44"/>
      <c r="CR11" s="44">
        <v>0</v>
      </c>
      <c r="CS11" s="44"/>
      <c r="CT11" s="44">
        <v>0</v>
      </c>
      <c r="CU11" s="201"/>
      <c r="CV11" s="191">
        <v>0</v>
      </c>
      <c r="CW11" s="164"/>
      <c r="CX11" s="44">
        <v>0</v>
      </c>
      <c r="CY11" s="44"/>
      <c r="CZ11" s="44">
        <v>0</v>
      </c>
      <c r="DA11" s="165"/>
      <c r="DB11" s="165"/>
      <c r="DC11" s="44">
        <v>0</v>
      </c>
      <c r="DD11" s="44"/>
      <c r="DE11" s="44">
        <v>0</v>
      </c>
      <c r="DF11" s="44"/>
      <c r="DG11" s="44">
        <v>0</v>
      </c>
      <c r="DH11" s="181"/>
      <c r="DI11" s="44">
        <v>0</v>
      </c>
      <c r="DJ11" s="191"/>
      <c r="DK11" s="306">
        <v>0</v>
      </c>
      <c r="DL11" s="321"/>
      <c r="DM11" s="165"/>
      <c r="DN11" s="165"/>
      <c r="DO11" s="165"/>
      <c r="DP11" s="165"/>
      <c r="DQ11" s="44">
        <v>0</v>
      </c>
      <c r="DR11" s="44"/>
      <c r="DS11" s="44">
        <v>0</v>
      </c>
      <c r="DT11" s="165"/>
      <c r="DU11" s="165"/>
      <c r="DV11" s="44">
        <v>0</v>
      </c>
      <c r="DW11" s="165"/>
      <c r="DX11" s="977"/>
      <c r="DY11" s="218"/>
      <c r="DZ11" s="181"/>
      <c r="EA11" s="228">
        <v>0</v>
      </c>
      <c r="EB11" s="47">
        <v>7435.6034482758641</v>
      </c>
    </row>
    <row r="12" spans="2:139" s="63" customFormat="1" ht="18" customHeight="1" x14ac:dyDescent="0.15">
      <c r="B12" s="1028" t="s">
        <v>160</v>
      </c>
      <c r="C12" s="164"/>
      <c r="D12" s="165"/>
      <c r="E12" s="165"/>
      <c r="F12" s="165"/>
      <c r="G12" s="165"/>
      <c r="H12" s="165"/>
      <c r="I12" s="181"/>
      <c r="J12" s="44">
        <v>0</v>
      </c>
      <c r="K12" s="218"/>
      <c r="L12" s="165"/>
      <c r="M12" s="44">
        <v>0</v>
      </c>
      <c r="N12" s="165"/>
      <c r="O12" s="181"/>
      <c r="P12" s="228">
        <v>0</v>
      </c>
      <c r="Q12" s="306">
        <v>2324.7272727272725</v>
      </c>
      <c r="R12" s="44">
        <v>2324.7272727272725</v>
      </c>
      <c r="S12" s="44"/>
      <c r="T12" s="44">
        <v>0</v>
      </c>
      <c r="U12" s="218">
        <v>2565</v>
      </c>
      <c r="V12" s="165"/>
      <c r="W12" s="44">
        <v>2565</v>
      </c>
      <c r="X12" s="44">
        <v>1613.7931034482758</v>
      </c>
      <c r="Y12" s="44">
        <v>1613.7931034482758</v>
      </c>
      <c r="Z12" s="44"/>
      <c r="AA12" s="44">
        <v>0</v>
      </c>
      <c r="AB12" s="165"/>
      <c r="AC12" s="181"/>
      <c r="AD12" s="228">
        <v>0</v>
      </c>
      <c r="AE12" s="164">
        <v>1418.2535211267607</v>
      </c>
      <c r="AF12" s="165">
        <v>295</v>
      </c>
      <c r="AG12" s="165"/>
      <c r="AH12" s="44">
        <v>1713.2535211267607</v>
      </c>
      <c r="AI12" s="44"/>
      <c r="AJ12" s="44">
        <v>0</v>
      </c>
      <c r="AK12" s="165"/>
      <c r="AL12" s="165"/>
      <c r="AM12" s="44">
        <v>0</v>
      </c>
      <c r="AN12" s="44"/>
      <c r="AO12" s="44">
        <v>0</v>
      </c>
      <c r="AP12" s="165"/>
      <c r="AQ12" s="165"/>
      <c r="AR12" s="977"/>
      <c r="AS12" s="164"/>
      <c r="AT12" s="44">
        <v>0</v>
      </c>
      <c r="AU12" s="44"/>
      <c r="AV12" s="44">
        <v>0</v>
      </c>
      <c r="AW12" s="165"/>
      <c r="AX12" s="165"/>
      <c r="AY12" s="165"/>
      <c r="AZ12" s="165"/>
      <c r="BA12" s="165"/>
      <c r="BB12" s="44">
        <v>0</v>
      </c>
      <c r="BC12" s="44"/>
      <c r="BD12" s="44">
        <v>0</v>
      </c>
      <c r="BE12" s="181"/>
      <c r="BF12" s="228">
        <v>0</v>
      </c>
      <c r="BG12" s="164"/>
      <c r="BH12" s="44">
        <v>0</v>
      </c>
      <c r="BI12" s="44"/>
      <c r="BJ12" s="44">
        <v>0</v>
      </c>
      <c r="BK12" s="165"/>
      <c r="BL12" s="44">
        <v>0</v>
      </c>
      <c r="BM12" s="44"/>
      <c r="BN12" s="44">
        <v>0</v>
      </c>
      <c r="BO12" s="165"/>
      <c r="BP12" s="165"/>
      <c r="BQ12" s="201"/>
      <c r="BR12" s="93">
        <v>0</v>
      </c>
      <c r="BS12" s="321"/>
      <c r="BT12" s="977"/>
      <c r="BU12" s="43">
        <v>0</v>
      </c>
      <c r="BV12" s="218"/>
      <c r="BW12" s="165"/>
      <c r="BX12" s="165"/>
      <c r="BY12" s="165"/>
      <c r="BZ12" s="44">
        <v>0</v>
      </c>
      <c r="CA12" s="44"/>
      <c r="CB12" s="44">
        <v>0</v>
      </c>
      <c r="CC12" s="165"/>
      <c r="CD12" s="165"/>
      <c r="CE12" s="44">
        <v>0</v>
      </c>
      <c r="CF12" s="44"/>
      <c r="CG12" s="44">
        <v>0</v>
      </c>
      <c r="CH12" s="977"/>
      <c r="CI12" s="306">
        <v>0</v>
      </c>
      <c r="CJ12" s="321"/>
      <c r="CK12" s="165"/>
      <c r="CL12" s="165"/>
      <c r="CM12" s="165"/>
      <c r="CN12" s="165"/>
      <c r="CO12" s="165"/>
      <c r="CP12" s="44">
        <v>0</v>
      </c>
      <c r="CQ12" s="44"/>
      <c r="CR12" s="44">
        <v>0</v>
      </c>
      <c r="CS12" s="44"/>
      <c r="CT12" s="44">
        <v>0</v>
      </c>
      <c r="CU12" s="201"/>
      <c r="CV12" s="191">
        <v>0</v>
      </c>
      <c r="CW12" s="164"/>
      <c r="CX12" s="44">
        <v>0</v>
      </c>
      <c r="CY12" s="44"/>
      <c r="CZ12" s="44">
        <v>0</v>
      </c>
      <c r="DA12" s="165"/>
      <c r="DB12" s="165"/>
      <c r="DC12" s="44">
        <v>0</v>
      </c>
      <c r="DD12" s="44"/>
      <c r="DE12" s="44">
        <v>0</v>
      </c>
      <c r="DF12" s="44"/>
      <c r="DG12" s="44">
        <v>0</v>
      </c>
      <c r="DH12" s="181"/>
      <c r="DI12" s="44">
        <v>0</v>
      </c>
      <c r="DJ12" s="191"/>
      <c r="DK12" s="306">
        <v>0</v>
      </c>
      <c r="DL12" s="321"/>
      <c r="DM12" s="165"/>
      <c r="DN12" s="165"/>
      <c r="DO12" s="165"/>
      <c r="DP12" s="165"/>
      <c r="DQ12" s="44">
        <v>0</v>
      </c>
      <c r="DR12" s="44"/>
      <c r="DS12" s="44">
        <v>0</v>
      </c>
      <c r="DT12" s="165"/>
      <c r="DU12" s="165"/>
      <c r="DV12" s="44">
        <v>0</v>
      </c>
      <c r="DW12" s="165"/>
      <c r="DX12" s="977"/>
      <c r="DY12" s="218"/>
      <c r="DZ12" s="181"/>
      <c r="EA12" s="228">
        <v>0</v>
      </c>
      <c r="EB12" s="47">
        <v>8216.7738973023079</v>
      </c>
    </row>
    <row r="13" spans="2:139" s="63" customFormat="1" ht="18" customHeight="1" x14ac:dyDescent="0.15">
      <c r="B13" s="1028" t="s">
        <v>161</v>
      </c>
      <c r="C13" s="164"/>
      <c r="D13" s="165"/>
      <c r="E13" s="165"/>
      <c r="F13" s="165"/>
      <c r="G13" s="165"/>
      <c r="H13" s="165"/>
      <c r="I13" s="181"/>
      <c r="J13" s="44">
        <v>0</v>
      </c>
      <c r="K13" s="218"/>
      <c r="L13" s="165"/>
      <c r="M13" s="44">
        <v>0</v>
      </c>
      <c r="N13" s="165"/>
      <c r="O13" s="181"/>
      <c r="P13" s="228">
        <v>0</v>
      </c>
      <c r="Q13" s="306">
        <v>1491.9485294117646</v>
      </c>
      <c r="R13" s="44">
        <v>1491.9485294117646</v>
      </c>
      <c r="S13" s="44">
        <v>1495.6866861168437</v>
      </c>
      <c r="T13" s="44">
        <v>1495.6866861168437</v>
      </c>
      <c r="U13" s="218">
        <v>8430</v>
      </c>
      <c r="V13" s="165"/>
      <c r="W13" s="44">
        <v>8430</v>
      </c>
      <c r="X13" s="44"/>
      <c r="Y13" s="44">
        <v>0</v>
      </c>
      <c r="Z13" s="44">
        <v>1155</v>
      </c>
      <c r="AA13" s="44">
        <v>1155</v>
      </c>
      <c r="AB13" s="165"/>
      <c r="AC13" s="181">
        <v>825</v>
      </c>
      <c r="AD13" s="228">
        <v>825</v>
      </c>
      <c r="AE13" s="164">
        <v>598.16666666666674</v>
      </c>
      <c r="AF13" s="165">
        <v>1998.9473684210523</v>
      </c>
      <c r="AG13" s="165"/>
      <c r="AH13" s="44">
        <v>2597.114035087719</v>
      </c>
      <c r="AI13" s="44"/>
      <c r="AJ13" s="44">
        <v>0</v>
      </c>
      <c r="AK13" s="165"/>
      <c r="AL13" s="165"/>
      <c r="AM13" s="44">
        <v>0</v>
      </c>
      <c r="AN13" s="44"/>
      <c r="AO13" s="44">
        <v>0</v>
      </c>
      <c r="AP13" s="165"/>
      <c r="AQ13" s="165"/>
      <c r="AR13" s="977"/>
      <c r="AS13" s="164"/>
      <c r="AT13" s="44">
        <v>0</v>
      </c>
      <c r="AU13" s="44">
        <v>31.377551020408163</v>
      </c>
      <c r="AV13" s="44">
        <v>31.377551020408163</v>
      </c>
      <c r="AW13" s="165"/>
      <c r="AX13" s="165">
        <v>270</v>
      </c>
      <c r="AY13" s="165"/>
      <c r="AZ13" s="165"/>
      <c r="BA13" s="165">
        <v>126.03773584905662</v>
      </c>
      <c r="BB13" s="44">
        <v>396.03773584905662</v>
      </c>
      <c r="BC13" s="44">
        <v>195</v>
      </c>
      <c r="BD13" s="44">
        <v>195</v>
      </c>
      <c r="BE13" s="181"/>
      <c r="BF13" s="228">
        <v>0</v>
      </c>
      <c r="BG13" s="164"/>
      <c r="BH13" s="44">
        <v>0</v>
      </c>
      <c r="BI13" s="44"/>
      <c r="BJ13" s="44">
        <v>0</v>
      </c>
      <c r="BK13" s="165">
        <v>196.5</v>
      </c>
      <c r="BL13" s="44">
        <v>196.5</v>
      </c>
      <c r="BM13" s="44"/>
      <c r="BN13" s="44">
        <v>0</v>
      </c>
      <c r="BO13" s="165"/>
      <c r="BP13" s="165"/>
      <c r="BQ13" s="201"/>
      <c r="BR13" s="93">
        <v>0</v>
      </c>
      <c r="BS13" s="321"/>
      <c r="BT13" s="977"/>
      <c r="BU13" s="43">
        <v>0</v>
      </c>
      <c r="BV13" s="218"/>
      <c r="BW13" s="165"/>
      <c r="BX13" s="165"/>
      <c r="BY13" s="165"/>
      <c r="BZ13" s="44">
        <v>0</v>
      </c>
      <c r="CA13" s="44"/>
      <c r="CB13" s="44">
        <v>0</v>
      </c>
      <c r="CC13" s="165"/>
      <c r="CD13" s="165"/>
      <c r="CE13" s="44">
        <v>0</v>
      </c>
      <c r="CF13" s="44"/>
      <c r="CG13" s="44">
        <v>0</v>
      </c>
      <c r="CH13" s="977"/>
      <c r="CI13" s="306">
        <v>0</v>
      </c>
      <c r="CJ13" s="321"/>
      <c r="CK13" s="165"/>
      <c r="CL13" s="165"/>
      <c r="CM13" s="165"/>
      <c r="CN13" s="165"/>
      <c r="CO13" s="165"/>
      <c r="CP13" s="44">
        <v>0</v>
      </c>
      <c r="CQ13" s="44"/>
      <c r="CR13" s="44">
        <v>0</v>
      </c>
      <c r="CS13" s="44"/>
      <c r="CT13" s="44">
        <v>0</v>
      </c>
      <c r="CU13" s="201"/>
      <c r="CV13" s="191">
        <v>0</v>
      </c>
      <c r="CW13" s="164"/>
      <c r="CX13" s="44">
        <v>0</v>
      </c>
      <c r="CY13" s="44"/>
      <c r="CZ13" s="44">
        <v>0</v>
      </c>
      <c r="DA13" s="165"/>
      <c r="DB13" s="165"/>
      <c r="DC13" s="44">
        <v>0</v>
      </c>
      <c r="DD13" s="44"/>
      <c r="DE13" s="44">
        <v>0</v>
      </c>
      <c r="DF13" s="44"/>
      <c r="DG13" s="44">
        <v>0</v>
      </c>
      <c r="DH13" s="181"/>
      <c r="DI13" s="44">
        <v>0</v>
      </c>
      <c r="DJ13" s="191"/>
      <c r="DK13" s="306">
        <v>0</v>
      </c>
      <c r="DL13" s="321"/>
      <c r="DM13" s="165"/>
      <c r="DN13" s="165"/>
      <c r="DO13" s="165"/>
      <c r="DP13" s="165"/>
      <c r="DQ13" s="44">
        <v>0</v>
      </c>
      <c r="DR13" s="44"/>
      <c r="DS13" s="44">
        <v>0</v>
      </c>
      <c r="DT13" s="165"/>
      <c r="DU13" s="165"/>
      <c r="DV13" s="44">
        <v>0</v>
      </c>
      <c r="DW13" s="165"/>
      <c r="DX13" s="977"/>
      <c r="DY13" s="218"/>
      <c r="DZ13" s="181"/>
      <c r="EA13" s="228">
        <v>0</v>
      </c>
      <c r="EB13" s="47">
        <v>16813.664537485791</v>
      </c>
    </row>
    <row r="14" spans="2:139" s="63" customFormat="1" ht="18" customHeight="1" x14ac:dyDescent="0.15">
      <c r="B14" s="1028" t="s">
        <v>162</v>
      </c>
      <c r="C14" s="164"/>
      <c r="D14" s="165"/>
      <c r="E14" s="165"/>
      <c r="F14" s="165"/>
      <c r="G14" s="165"/>
      <c r="H14" s="165"/>
      <c r="I14" s="181"/>
      <c r="J14" s="44">
        <v>0</v>
      </c>
      <c r="K14" s="218"/>
      <c r="L14" s="165"/>
      <c r="M14" s="44">
        <v>0</v>
      </c>
      <c r="N14" s="165"/>
      <c r="O14" s="181"/>
      <c r="P14" s="228">
        <v>0</v>
      </c>
      <c r="Q14" s="306">
        <v>2365.1470588235297</v>
      </c>
      <c r="R14" s="44">
        <v>2365.1470588235297</v>
      </c>
      <c r="S14" s="44">
        <v>506.99088145896661</v>
      </c>
      <c r="T14" s="44">
        <v>506.99088145896661</v>
      </c>
      <c r="U14" s="218">
        <v>744</v>
      </c>
      <c r="V14" s="165"/>
      <c r="W14" s="44">
        <v>744</v>
      </c>
      <c r="X14" s="44"/>
      <c r="Y14" s="44">
        <v>0</v>
      </c>
      <c r="Z14" s="44">
        <v>20781</v>
      </c>
      <c r="AA14" s="44">
        <v>20781</v>
      </c>
      <c r="AB14" s="165"/>
      <c r="AC14" s="181">
        <v>3000</v>
      </c>
      <c r="AD14" s="228">
        <v>3000</v>
      </c>
      <c r="AE14" s="164"/>
      <c r="AF14" s="165">
        <v>783.68421052631584</v>
      </c>
      <c r="AG14" s="165"/>
      <c r="AH14" s="44">
        <v>783.68421052631584</v>
      </c>
      <c r="AI14" s="44"/>
      <c r="AJ14" s="44">
        <v>0</v>
      </c>
      <c r="AK14" s="165"/>
      <c r="AL14" s="165"/>
      <c r="AM14" s="44">
        <v>0</v>
      </c>
      <c r="AN14" s="44"/>
      <c r="AO14" s="44">
        <v>0</v>
      </c>
      <c r="AP14" s="165"/>
      <c r="AQ14" s="165"/>
      <c r="AR14" s="977"/>
      <c r="AS14" s="164"/>
      <c r="AT14" s="44">
        <v>0</v>
      </c>
      <c r="AU14" s="44">
        <v>309.375</v>
      </c>
      <c r="AV14" s="44">
        <v>309.375</v>
      </c>
      <c r="AW14" s="165"/>
      <c r="AX14" s="165"/>
      <c r="AY14" s="165"/>
      <c r="AZ14" s="165">
        <v>576.5625</v>
      </c>
      <c r="BA14" s="165">
        <v>441.13207547169816</v>
      </c>
      <c r="BB14" s="44">
        <v>1017.6945754716982</v>
      </c>
      <c r="BC14" s="44"/>
      <c r="BD14" s="44">
        <v>0</v>
      </c>
      <c r="BE14" s="181"/>
      <c r="BF14" s="228">
        <v>0</v>
      </c>
      <c r="BG14" s="164"/>
      <c r="BH14" s="44">
        <v>0</v>
      </c>
      <c r="BI14" s="44"/>
      <c r="BJ14" s="44">
        <v>0</v>
      </c>
      <c r="BK14" s="165"/>
      <c r="BL14" s="44">
        <v>0</v>
      </c>
      <c r="BM14" s="44"/>
      <c r="BN14" s="44">
        <v>0</v>
      </c>
      <c r="BO14" s="165"/>
      <c r="BP14" s="165"/>
      <c r="BQ14" s="201"/>
      <c r="BR14" s="93">
        <v>0</v>
      </c>
      <c r="BS14" s="321"/>
      <c r="BT14" s="977"/>
      <c r="BU14" s="43">
        <v>0</v>
      </c>
      <c r="BV14" s="218"/>
      <c r="BW14" s="165"/>
      <c r="BX14" s="165"/>
      <c r="BY14" s="165"/>
      <c r="BZ14" s="44">
        <v>0</v>
      </c>
      <c r="CA14" s="44"/>
      <c r="CB14" s="44">
        <v>0</v>
      </c>
      <c r="CC14" s="165"/>
      <c r="CD14" s="165">
        <v>334.28571428571428</v>
      </c>
      <c r="CE14" s="44">
        <v>334.28571428571428</v>
      </c>
      <c r="CF14" s="44"/>
      <c r="CG14" s="44">
        <v>0</v>
      </c>
      <c r="CH14" s="977"/>
      <c r="CI14" s="306">
        <v>0</v>
      </c>
      <c r="CJ14" s="321"/>
      <c r="CK14" s="165"/>
      <c r="CL14" s="165"/>
      <c r="CM14" s="165"/>
      <c r="CN14" s="165"/>
      <c r="CO14" s="165"/>
      <c r="CP14" s="44">
        <v>0</v>
      </c>
      <c r="CQ14" s="44"/>
      <c r="CR14" s="44">
        <v>0</v>
      </c>
      <c r="CS14" s="44"/>
      <c r="CT14" s="44">
        <v>0</v>
      </c>
      <c r="CU14" s="201"/>
      <c r="CV14" s="191">
        <v>0</v>
      </c>
      <c r="CW14" s="164"/>
      <c r="CX14" s="44">
        <v>0</v>
      </c>
      <c r="CY14" s="44"/>
      <c r="CZ14" s="44">
        <v>0</v>
      </c>
      <c r="DA14" s="165"/>
      <c r="DB14" s="165"/>
      <c r="DC14" s="44">
        <v>0</v>
      </c>
      <c r="DD14" s="44"/>
      <c r="DE14" s="44">
        <v>0</v>
      </c>
      <c r="DF14" s="44"/>
      <c r="DG14" s="44">
        <v>0</v>
      </c>
      <c r="DH14" s="181"/>
      <c r="DI14" s="44">
        <v>0</v>
      </c>
      <c r="DJ14" s="191"/>
      <c r="DK14" s="306">
        <v>0</v>
      </c>
      <c r="DL14" s="321"/>
      <c r="DM14" s="165"/>
      <c r="DN14" s="165"/>
      <c r="DO14" s="165"/>
      <c r="DP14" s="165"/>
      <c r="DQ14" s="44">
        <v>0</v>
      </c>
      <c r="DR14" s="44"/>
      <c r="DS14" s="44">
        <v>0</v>
      </c>
      <c r="DT14" s="165"/>
      <c r="DU14" s="165"/>
      <c r="DV14" s="44">
        <v>0</v>
      </c>
      <c r="DW14" s="165"/>
      <c r="DX14" s="977"/>
      <c r="DY14" s="218"/>
      <c r="DZ14" s="181"/>
      <c r="EA14" s="228">
        <v>0</v>
      </c>
      <c r="EB14" s="47">
        <v>29842.177440566225</v>
      </c>
    </row>
    <row r="15" spans="2:139" s="63" customFormat="1" ht="18" customHeight="1" x14ac:dyDescent="0.15">
      <c r="B15" s="1028" t="s">
        <v>163</v>
      </c>
      <c r="C15" s="164"/>
      <c r="D15" s="165"/>
      <c r="E15" s="165"/>
      <c r="F15" s="165"/>
      <c r="G15" s="165"/>
      <c r="H15" s="165"/>
      <c r="I15" s="181"/>
      <c r="J15" s="44">
        <v>0</v>
      </c>
      <c r="K15" s="218"/>
      <c r="L15" s="165"/>
      <c r="M15" s="44">
        <v>0</v>
      </c>
      <c r="N15" s="165"/>
      <c r="O15" s="181"/>
      <c r="P15" s="228">
        <v>0</v>
      </c>
      <c r="Q15" s="306">
        <v>525</v>
      </c>
      <c r="R15" s="44">
        <v>525</v>
      </c>
      <c r="S15" s="44">
        <v>704.65384615384619</v>
      </c>
      <c r="T15" s="44">
        <v>704.65384615384619</v>
      </c>
      <c r="U15" s="218">
        <v>1725</v>
      </c>
      <c r="V15" s="165"/>
      <c r="W15" s="44">
        <v>1725</v>
      </c>
      <c r="X15" s="44"/>
      <c r="Y15" s="44">
        <v>0</v>
      </c>
      <c r="Z15" s="44">
        <v>6727.5</v>
      </c>
      <c r="AA15" s="44">
        <v>6727.5</v>
      </c>
      <c r="AB15" s="165"/>
      <c r="AC15" s="181">
        <v>2703</v>
      </c>
      <c r="AD15" s="228">
        <v>2703</v>
      </c>
      <c r="AE15" s="164">
        <v>1561.5469483568074</v>
      </c>
      <c r="AF15" s="165"/>
      <c r="AG15" s="165"/>
      <c r="AH15" s="44">
        <v>1561.5469483568074</v>
      </c>
      <c r="AI15" s="44"/>
      <c r="AJ15" s="44">
        <v>0</v>
      </c>
      <c r="AK15" s="165"/>
      <c r="AL15" s="165"/>
      <c r="AM15" s="44">
        <v>0</v>
      </c>
      <c r="AN15" s="44"/>
      <c r="AO15" s="44">
        <v>0</v>
      </c>
      <c r="AP15" s="165"/>
      <c r="AQ15" s="165">
        <v>401.59090909090912</v>
      </c>
      <c r="AR15" s="977"/>
      <c r="AS15" s="164"/>
      <c r="AT15" s="44">
        <v>401.59090909090912</v>
      </c>
      <c r="AU15" s="44">
        <v>590.01275510204084</v>
      </c>
      <c r="AV15" s="44">
        <v>590.01275510204084</v>
      </c>
      <c r="AW15" s="165"/>
      <c r="AX15" s="165"/>
      <c r="AY15" s="165"/>
      <c r="AZ15" s="165"/>
      <c r="BA15" s="165"/>
      <c r="BB15" s="44">
        <v>0</v>
      </c>
      <c r="BC15" s="44"/>
      <c r="BD15" s="44">
        <v>0</v>
      </c>
      <c r="BE15" s="181"/>
      <c r="BF15" s="228">
        <v>0</v>
      </c>
      <c r="BG15" s="164"/>
      <c r="BH15" s="44">
        <v>0</v>
      </c>
      <c r="BI15" s="44"/>
      <c r="BJ15" s="44">
        <v>0</v>
      </c>
      <c r="BK15" s="165"/>
      <c r="BL15" s="44">
        <v>0</v>
      </c>
      <c r="BM15" s="44"/>
      <c r="BN15" s="44">
        <v>0</v>
      </c>
      <c r="BO15" s="165"/>
      <c r="BP15" s="165"/>
      <c r="BQ15" s="201"/>
      <c r="BR15" s="93">
        <v>0</v>
      </c>
      <c r="BS15" s="321"/>
      <c r="BT15" s="977"/>
      <c r="BU15" s="43">
        <v>0</v>
      </c>
      <c r="BV15" s="218"/>
      <c r="BW15" s="165"/>
      <c r="BX15" s="165"/>
      <c r="BY15" s="165"/>
      <c r="BZ15" s="44">
        <v>0</v>
      </c>
      <c r="CA15" s="44"/>
      <c r="CB15" s="44">
        <v>0</v>
      </c>
      <c r="CC15" s="165"/>
      <c r="CD15" s="165"/>
      <c r="CE15" s="44">
        <v>0</v>
      </c>
      <c r="CF15" s="44"/>
      <c r="CG15" s="44">
        <v>0</v>
      </c>
      <c r="CH15" s="977"/>
      <c r="CI15" s="306">
        <v>0</v>
      </c>
      <c r="CJ15" s="321"/>
      <c r="CK15" s="165"/>
      <c r="CL15" s="165"/>
      <c r="CM15" s="165"/>
      <c r="CN15" s="165"/>
      <c r="CO15" s="165"/>
      <c r="CP15" s="44">
        <v>0</v>
      </c>
      <c r="CQ15" s="44"/>
      <c r="CR15" s="44">
        <v>0</v>
      </c>
      <c r="CS15" s="44"/>
      <c r="CT15" s="44">
        <v>0</v>
      </c>
      <c r="CU15" s="201"/>
      <c r="CV15" s="191">
        <v>0</v>
      </c>
      <c r="CW15" s="164"/>
      <c r="CX15" s="44">
        <v>0</v>
      </c>
      <c r="CY15" s="44"/>
      <c r="CZ15" s="44">
        <v>0</v>
      </c>
      <c r="DA15" s="165"/>
      <c r="DB15" s="165"/>
      <c r="DC15" s="44">
        <v>0</v>
      </c>
      <c r="DD15" s="44"/>
      <c r="DE15" s="44">
        <v>0</v>
      </c>
      <c r="DF15" s="44"/>
      <c r="DG15" s="44">
        <v>0</v>
      </c>
      <c r="DH15" s="181"/>
      <c r="DI15" s="44">
        <v>0</v>
      </c>
      <c r="DJ15" s="191"/>
      <c r="DK15" s="306">
        <v>0</v>
      </c>
      <c r="DL15" s="321"/>
      <c r="DM15" s="165"/>
      <c r="DN15" s="165"/>
      <c r="DO15" s="165"/>
      <c r="DP15" s="165"/>
      <c r="DQ15" s="44">
        <v>0</v>
      </c>
      <c r="DR15" s="44"/>
      <c r="DS15" s="44">
        <v>0</v>
      </c>
      <c r="DT15" s="165"/>
      <c r="DU15" s="165"/>
      <c r="DV15" s="44">
        <v>0</v>
      </c>
      <c r="DW15" s="165"/>
      <c r="DX15" s="977"/>
      <c r="DY15" s="218"/>
      <c r="DZ15" s="181"/>
      <c r="EA15" s="228">
        <v>0</v>
      </c>
      <c r="EB15" s="47">
        <v>14938.304458703604</v>
      </c>
    </row>
    <row r="16" spans="2:139" s="63" customFormat="1" ht="18" customHeight="1" x14ac:dyDescent="0.15">
      <c r="B16" s="1028" t="s">
        <v>164</v>
      </c>
      <c r="C16" s="164"/>
      <c r="D16" s="165"/>
      <c r="E16" s="165"/>
      <c r="F16" s="165"/>
      <c r="G16" s="165"/>
      <c r="H16" s="165"/>
      <c r="I16" s="181"/>
      <c r="J16" s="44">
        <v>0</v>
      </c>
      <c r="K16" s="218"/>
      <c r="L16" s="165"/>
      <c r="M16" s="44">
        <v>0</v>
      </c>
      <c r="N16" s="165"/>
      <c r="O16" s="181"/>
      <c r="P16" s="228">
        <v>0</v>
      </c>
      <c r="Q16" s="306">
        <v>882</v>
      </c>
      <c r="R16" s="44">
        <v>882</v>
      </c>
      <c r="S16" s="44">
        <v>850.05786766425069</v>
      </c>
      <c r="T16" s="44">
        <v>850.05786766425069</v>
      </c>
      <c r="U16" s="218">
        <v>300</v>
      </c>
      <c r="V16" s="165"/>
      <c r="W16" s="44">
        <v>300</v>
      </c>
      <c r="X16" s="44">
        <v>206.89655172413794</v>
      </c>
      <c r="Y16" s="44">
        <v>206.89655172413794</v>
      </c>
      <c r="Z16" s="44">
        <v>12705</v>
      </c>
      <c r="AA16" s="44">
        <v>12705</v>
      </c>
      <c r="AB16" s="165"/>
      <c r="AC16" s="181">
        <v>1110</v>
      </c>
      <c r="AD16" s="228">
        <v>1110</v>
      </c>
      <c r="AE16" s="164">
        <v>4922.0023474178406</v>
      </c>
      <c r="AF16" s="165">
        <v>8765.78947368421</v>
      </c>
      <c r="AG16" s="165"/>
      <c r="AH16" s="44">
        <v>13687.791821102051</v>
      </c>
      <c r="AI16" s="44"/>
      <c r="AJ16" s="44">
        <v>0</v>
      </c>
      <c r="AK16" s="165"/>
      <c r="AL16" s="165"/>
      <c r="AM16" s="44">
        <v>0</v>
      </c>
      <c r="AN16" s="44"/>
      <c r="AO16" s="44">
        <v>0</v>
      </c>
      <c r="AP16" s="165"/>
      <c r="AQ16" s="165">
        <v>644.23270254287399</v>
      </c>
      <c r="AR16" s="977"/>
      <c r="AS16" s="164"/>
      <c r="AT16" s="44">
        <v>644.23270254287399</v>
      </c>
      <c r="AU16" s="44">
        <v>433.33163265306121</v>
      </c>
      <c r="AV16" s="44">
        <v>433.33163265306121</v>
      </c>
      <c r="AW16" s="165"/>
      <c r="AX16" s="165">
        <v>186</v>
      </c>
      <c r="AY16" s="165"/>
      <c r="AZ16" s="165"/>
      <c r="BA16" s="165"/>
      <c r="BB16" s="44">
        <v>186</v>
      </c>
      <c r="BC16" s="44"/>
      <c r="BD16" s="44">
        <v>0</v>
      </c>
      <c r="BE16" s="181"/>
      <c r="BF16" s="228">
        <v>0</v>
      </c>
      <c r="BG16" s="164"/>
      <c r="BH16" s="44">
        <v>0</v>
      </c>
      <c r="BI16" s="44"/>
      <c r="BJ16" s="44">
        <v>0</v>
      </c>
      <c r="BK16" s="165"/>
      <c r="BL16" s="44">
        <v>0</v>
      </c>
      <c r="BM16" s="44"/>
      <c r="BN16" s="44">
        <v>0</v>
      </c>
      <c r="BO16" s="165"/>
      <c r="BP16" s="165"/>
      <c r="BQ16" s="201"/>
      <c r="BR16" s="93">
        <v>0</v>
      </c>
      <c r="BS16" s="321"/>
      <c r="BT16" s="977"/>
      <c r="BU16" s="43">
        <v>0</v>
      </c>
      <c r="BV16" s="218"/>
      <c r="BW16" s="165"/>
      <c r="BX16" s="165"/>
      <c r="BY16" s="165"/>
      <c r="BZ16" s="44">
        <v>0</v>
      </c>
      <c r="CA16" s="44"/>
      <c r="CB16" s="44">
        <v>0</v>
      </c>
      <c r="CC16" s="165"/>
      <c r="CD16" s="165"/>
      <c r="CE16" s="44">
        <v>0</v>
      </c>
      <c r="CF16" s="44"/>
      <c r="CG16" s="44">
        <v>0</v>
      </c>
      <c r="CH16" s="977"/>
      <c r="CI16" s="306">
        <v>0</v>
      </c>
      <c r="CJ16" s="321"/>
      <c r="CK16" s="165"/>
      <c r="CL16" s="165"/>
      <c r="CM16" s="165"/>
      <c r="CN16" s="165"/>
      <c r="CO16" s="165"/>
      <c r="CP16" s="44">
        <v>0</v>
      </c>
      <c r="CQ16" s="44"/>
      <c r="CR16" s="44">
        <v>0</v>
      </c>
      <c r="CS16" s="44"/>
      <c r="CT16" s="44">
        <v>0</v>
      </c>
      <c r="CU16" s="201"/>
      <c r="CV16" s="191">
        <v>0</v>
      </c>
      <c r="CW16" s="164"/>
      <c r="CX16" s="44">
        <v>0</v>
      </c>
      <c r="CY16" s="44"/>
      <c r="CZ16" s="44">
        <v>0</v>
      </c>
      <c r="DA16" s="165"/>
      <c r="DB16" s="165"/>
      <c r="DC16" s="44">
        <v>0</v>
      </c>
      <c r="DD16" s="44"/>
      <c r="DE16" s="44">
        <v>0</v>
      </c>
      <c r="DF16" s="44">
        <v>8.75</v>
      </c>
      <c r="DG16" s="44">
        <v>8.75</v>
      </c>
      <c r="DH16" s="181"/>
      <c r="DI16" s="44">
        <v>0</v>
      </c>
      <c r="DJ16" s="191"/>
      <c r="DK16" s="306">
        <v>0</v>
      </c>
      <c r="DL16" s="321"/>
      <c r="DM16" s="165"/>
      <c r="DN16" s="165"/>
      <c r="DO16" s="165"/>
      <c r="DP16" s="165"/>
      <c r="DQ16" s="44">
        <v>0</v>
      </c>
      <c r="DR16" s="44"/>
      <c r="DS16" s="44">
        <v>0</v>
      </c>
      <c r="DT16" s="165"/>
      <c r="DU16" s="165"/>
      <c r="DV16" s="44">
        <v>0</v>
      </c>
      <c r="DW16" s="165"/>
      <c r="DX16" s="977"/>
      <c r="DY16" s="218"/>
      <c r="DZ16" s="181"/>
      <c r="EA16" s="228">
        <v>0</v>
      </c>
      <c r="EB16" s="47">
        <v>31014.060575686377</v>
      </c>
    </row>
    <row r="17" spans="2:132" s="63" customFormat="1" ht="18" customHeight="1" x14ac:dyDescent="0.15">
      <c r="B17" s="1028" t="s">
        <v>165</v>
      </c>
      <c r="C17" s="164"/>
      <c r="D17" s="165"/>
      <c r="E17" s="165"/>
      <c r="F17" s="165"/>
      <c r="G17" s="165"/>
      <c r="H17" s="165"/>
      <c r="I17" s="181"/>
      <c r="J17" s="44">
        <v>0</v>
      </c>
      <c r="K17" s="218"/>
      <c r="L17" s="165"/>
      <c r="M17" s="44">
        <v>0</v>
      </c>
      <c r="N17" s="165"/>
      <c r="O17" s="181"/>
      <c r="P17" s="228">
        <v>0</v>
      </c>
      <c r="Q17" s="306">
        <v>7661.3322192513378</v>
      </c>
      <c r="R17" s="44">
        <v>7661.3322192513378</v>
      </c>
      <c r="S17" s="44">
        <v>3251.6112635356276</v>
      </c>
      <c r="T17" s="44">
        <v>3251.6112635356276</v>
      </c>
      <c r="U17" s="218">
        <v>1909.5</v>
      </c>
      <c r="V17" s="165"/>
      <c r="W17" s="44">
        <v>1909.5</v>
      </c>
      <c r="X17" s="44"/>
      <c r="Y17" s="44">
        <v>0</v>
      </c>
      <c r="Z17" s="44">
        <v>18624</v>
      </c>
      <c r="AA17" s="44">
        <v>18624</v>
      </c>
      <c r="AB17" s="165"/>
      <c r="AC17" s="181">
        <v>1132.5</v>
      </c>
      <c r="AD17" s="228">
        <v>1132.5</v>
      </c>
      <c r="AE17" s="164">
        <v>5157.8849765258219</v>
      </c>
      <c r="AF17" s="165">
        <v>4383.21052631579</v>
      </c>
      <c r="AG17" s="165"/>
      <c r="AH17" s="44">
        <v>9541.095502841612</v>
      </c>
      <c r="AI17" s="44"/>
      <c r="AJ17" s="44">
        <v>0</v>
      </c>
      <c r="AK17" s="165"/>
      <c r="AL17" s="165"/>
      <c r="AM17" s="44">
        <v>0</v>
      </c>
      <c r="AN17" s="44"/>
      <c r="AO17" s="44">
        <v>0</v>
      </c>
      <c r="AP17" s="165">
        <v>272.14285714285711</v>
      </c>
      <c r="AQ17" s="165"/>
      <c r="AR17" s="977"/>
      <c r="AS17" s="164"/>
      <c r="AT17" s="44">
        <v>272.14285714285711</v>
      </c>
      <c r="AU17" s="44">
        <v>391.55931122448976</v>
      </c>
      <c r="AV17" s="44">
        <v>391.55931122448976</v>
      </c>
      <c r="AW17" s="165"/>
      <c r="AX17" s="165"/>
      <c r="AY17" s="165"/>
      <c r="AZ17" s="165">
        <v>576.5625</v>
      </c>
      <c r="BA17" s="165">
        <v>209.53773584905665</v>
      </c>
      <c r="BB17" s="44">
        <v>786.10023584905662</v>
      </c>
      <c r="BC17" s="44"/>
      <c r="BD17" s="44">
        <v>0</v>
      </c>
      <c r="BE17" s="181"/>
      <c r="BF17" s="228">
        <v>0</v>
      </c>
      <c r="BG17" s="164"/>
      <c r="BH17" s="44">
        <v>0</v>
      </c>
      <c r="BI17" s="44"/>
      <c r="BJ17" s="44">
        <v>0</v>
      </c>
      <c r="BK17" s="165"/>
      <c r="BL17" s="44">
        <v>0</v>
      </c>
      <c r="BM17" s="44"/>
      <c r="BN17" s="44">
        <v>0</v>
      </c>
      <c r="BO17" s="165"/>
      <c r="BP17" s="165"/>
      <c r="BQ17" s="201"/>
      <c r="BR17" s="93">
        <v>0</v>
      </c>
      <c r="BS17" s="321"/>
      <c r="BT17" s="977"/>
      <c r="BU17" s="43">
        <v>0</v>
      </c>
      <c r="BV17" s="218"/>
      <c r="BW17" s="165"/>
      <c r="BX17" s="165"/>
      <c r="BY17" s="165"/>
      <c r="BZ17" s="44">
        <v>0</v>
      </c>
      <c r="CA17" s="44"/>
      <c r="CB17" s="44">
        <v>0</v>
      </c>
      <c r="CC17" s="165"/>
      <c r="CD17" s="165">
        <v>75</v>
      </c>
      <c r="CE17" s="44">
        <v>75</v>
      </c>
      <c r="CF17" s="44"/>
      <c r="CG17" s="44">
        <v>0</v>
      </c>
      <c r="CH17" s="977">
        <v>7.5</v>
      </c>
      <c r="CI17" s="306">
        <v>7.5</v>
      </c>
      <c r="CJ17" s="321"/>
      <c r="CK17" s="165"/>
      <c r="CL17" s="165"/>
      <c r="CM17" s="165"/>
      <c r="CN17" s="165"/>
      <c r="CO17" s="165"/>
      <c r="CP17" s="44">
        <v>0</v>
      </c>
      <c r="CQ17" s="44"/>
      <c r="CR17" s="44">
        <v>0</v>
      </c>
      <c r="CS17" s="44"/>
      <c r="CT17" s="44">
        <v>0</v>
      </c>
      <c r="CU17" s="201"/>
      <c r="CV17" s="191">
        <v>0</v>
      </c>
      <c r="CW17" s="164"/>
      <c r="CX17" s="44">
        <v>0</v>
      </c>
      <c r="CY17" s="44"/>
      <c r="CZ17" s="44">
        <v>0</v>
      </c>
      <c r="DA17" s="165"/>
      <c r="DB17" s="165"/>
      <c r="DC17" s="44">
        <v>0</v>
      </c>
      <c r="DD17" s="44"/>
      <c r="DE17" s="44">
        <v>0</v>
      </c>
      <c r="DF17" s="44"/>
      <c r="DG17" s="44">
        <v>0</v>
      </c>
      <c r="DH17" s="181"/>
      <c r="DI17" s="44">
        <v>0</v>
      </c>
      <c r="DJ17" s="191"/>
      <c r="DK17" s="306">
        <v>0</v>
      </c>
      <c r="DL17" s="321"/>
      <c r="DM17" s="165"/>
      <c r="DN17" s="165"/>
      <c r="DO17" s="165"/>
      <c r="DP17" s="165"/>
      <c r="DQ17" s="44">
        <v>0</v>
      </c>
      <c r="DR17" s="44"/>
      <c r="DS17" s="44">
        <v>0</v>
      </c>
      <c r="DT17" s="165"/>
      <c r="DU17" s="165"/>
      <c r="DV17" s="44">
        <v>0</v>
      </c>
      <c r="DW17" s="165"/>
      <c r="DX17" s="977"/>
      <c r="DY17" s="218"/>
      <c r="DZ17" s="181"/>
      <c r="EA17" s="228">
        <v>0</v>
      </c>
      <c r="EB17" s="47">
        <v>43652.34138984498</v>
      </c>
    </row>
    <row r="18" spans="2:132" s="63" customFormat="1" ht="18" customHeight="1" x14ac:dyDescent="0.15">
      <c r="B18" s="1028" t="s">
        <v>166</v>
      </c>
      <c r="C18" s="164"/>
      <c r="D18" s="165"/>
      <c r="E18" s="165"/>
      <c r="F18" s="165"/>
      <c r="G18" s="165"/>
      <c r="H18" s="165"/>
      <c r="I18" s="181"/>
      <c r="J18" s="44">
        <v>0</v>
      </c>
      <c r="K18" s="218"/>
      <c r="L18" s="165"/>
      <c r="M18" s="44">
        <v>0</v>
      </c>
      <c r="N18" s="165"/>
      <c r="O18" s="181"/>
      <c r="P18" s="228">
        <v>0</v>
      </c>
      <c r="Q18" s="306">
        <v>2384.590909090909</v>
      </c>
      <c r="R18" s="44">
        <v>2384.590909090909</v>
      </c>
      <c r="S18" s="44">
        <v>1807.0389240731517</v>
      </c>
      <c r="T18" s="44">
        <v>1807.0389240731517</v>
      </c>
      <c r="U18" s="218">
        <v>768</v>
      </c>
      <c r="V18" s="165"/>
      <c r="W18" s="44">
        <v>768</v>
      </c>
      <c r="X18" s="44"/>
      <c r="Y18" s="44">
        <v>0</v>
      </c>
      <c r="Z18" s="44">
        <v>13224</v>
      </c>
      <c r="AA18" s="44">
        <v>13224</v>
      </c>
      <c r="AB18" s="165"/>
      <c r="AC18" s="181">
        <v>11710.5</v>
      </c>
      <c r="AD18" s="228">
        <v>11710.5</v>
      </c>
      <c r="AE18" s="164">
        <v>307.16666666666669</v>
      </c>
      <c r="AF18" s="165">
        <v>489.21052631578948</v>
      </c>
      <c r="AG18" s="165"/>
      <c r="AH18" s="44">
        <v>796.37719298245611</v>
      </c>
      <c r="AI18" s="44"/>
      <c r="AJ18" s="44">
        <v>0</v>
      </c>
      <c r="AK18" s="165"/>
      <c r="AL18" s="165"/>
      <c r="AM18" s="44">
        <v>0</v>
      </c>
      <c r="AN18" s="44"/>
      <c r="AO18" s="44">
        <v>0</v>
      </c>
      <c r="AP18" s="165"/>
      <c r="AQ18" s="165">
        <v>253.63636363636363</v>
      </c>
      <c r="AR18" s="977"/>
      <c r="AS18" s="164">
        <v>656.75675675675689</v>
      </c>
      <c r="AT18" s="44">
        <v>910.39312039312051</v>
      </c>
      <c r="AU18" s="44">
        <v>1250.7015306122448</v>
      </c>
      <c r="AV18" s="44">
        <v>1250.7015306122448</v>
      </c>
      <c r="AW18" s="165"/>
      <c r="AX18" s="165"/>
      <c r="AY18" s="165"/>
      <c r="AZ18" s="165">
        <v>2989.7812499999995</v>
      </c>
      <c r="BA18" s="165"/>
      <c r="BB18" s="44">
        <v>2989.7812499999995</v>
      </c>
      <c r="BC18" s="44"/>
      <c r="BD18" s="44">
        <v>0</v>
      </c>
      <c r="BE18" s="181"/>
      <c r="BF18" s="228">
        <v>0</v>
      </c>
      <c r="BG18" s="164"/>
      <c r="BH18" s="44">
        <v>0</v>
      </c>
      <c r="BI18" s="44"/>
      <c r="BJ18" s="44">
        <v>0</v>
      </c>
      <c r="BK18" s="165"/>
      <c r="BL18" s="44">
        <v>0</v>
      </c>
      <c r="BM18" s="44"/>
      <c r="BN18" s="44">
        <v>0</v>
      </c>
      <c r="BO18" s="165"/>
      <c r="BP18" s="165"/>
      <c r="BQ18" s="201"/>
      <c r="BR18" s="93">
        <v>0</v>
      </c>
      <c r="BS18" s="321"/>
      <c r="BT18" s="977"/>
      <c r="BU18" s="43">
        <v>0</v>
      </c>
      <c r="BV18" s="218"/>
      <c r="BW18" s="165"/>
      <c r="BX18" s="165"/>
      <c r="BY18" s="165"/>
      <c r="BZ18" s="44">
        <v>0</v>
      </c>
      <c r="CA18" s="44"/>
      <c r="CB18" s="44">
        <v>0</v>
      </c>
      <c r="CC18" s="165"/>
      <c r="CD18" s="165">
        <v>216</v>
      </c>
      <c r="CE18" s="44">
        <v>216</v>
      </c>
      <c r="CF18" s="44"/>
      <c r="CG18" s="44">
        <v>0</v>
      </c>
      <c r="CH18" s="977"/>
      <c r="CI18" s="306">
        <v>0</v>
      </c>
      <c r="CJ18" s="321"/>
      <c r="CK18" s="165"/>
      <c r="CL18" s="165"/>
      <c r="CM18" s="165"/>
      <c r="CN18" s="165"/>
      <c r="CO18" s="165"/>
      <c r="CP18" s="44">
        <v>0</v>
      </c>
      <c r="CQ18" s="44"/>
      <c r="CR18" s="44">
        <v>0</v>
      </c>
      <c r="CS18" s="44"/>
      <c r="CT18" s="44">
        <v>0</v>
      </c>
      <c r="CU18" s="201"/>
      <c r="CV18" s="191">
        <v>0</v>
      </c>
      <c r="CW18" s="164"/>
      <c r="CX18" s="44">
        <v>0</v>
      </c>
      <c r="CY18" s="44"/>
      <c r="CZ18" s="44">
        <v>0</v>
      </c>
      <c r="DA18" s="165"/>
      <c r="DB18" s="165"/>
      <c r="DC18" s="44">
        <v>0</v>
      </c>
      <c r="DD18" s="44"/>
      <c r="DE18" s="44">
        <v>0</v>
      </c>
      <c r="DF18" s="44"/>
      <c r="DG18" s="44">
        <v>0</v>
      </c>
      <c r="DH18" s="181"/>
      <c r="DI18" s="44">
        <v>0</v>
      </c>
      <c r="DJ18" s="191"/>
      <c r="DK18" s="306">
        <v>0</v>
      </c>
      <c r="DL18" s="321"/>
      <c r="DM18" s="165"/>
      <c r="DN18" s="165"/>
      <c r="DO18" s="165">
        <v>60</v>
      </c>
      <c r="DP18" s="165"/>
      <c r="DQ18" s="44">
        <v>60</v>
      </c>
      <c r="DR18" s="44"/>
      <c r="DS18" s="44">
        <v>0</v>
      </c>
      <c r="DT18" s="165"/>
      <c r="DU18" s="165"/>
      <c r="DV18" s="44">
        <v>0</v>
      </c>
      <c r="DW18" s="165"/>
      <c r="DX18" s="977"/>
      <c r="DY18" s="218"/>
      <c r="DZ18" s="181"/>
      <c r="EA18" s="228">
        <v>0</v>
      </c>
      <c r="EB18" s="47">
        <v>36117.382927151884</v>
      </c>
    </row>
    <row r="19" spans="2:132" s="63" customFormat="1" ht="18" customHeight="1" x14ac:dyDescent="0.15">
      <c r="B19" s="1028" t="s">
        <v>167</v>
      </c>
      <c r="C19" s="164"/>
      <c r="D19" s="165"/>
      <c r="E19" s="165"/>
      <c r="F19" s="165"/>
      <c r="G19" s="165"/>
      <c r="H19" s="165"/>
      <c r="I19" s="181"/>
      <c r="J19" s="44">
        <v>0</v>
      </c>
      <c r="K19" s="218"/>
      <c r="L19" s="165"/>
      <c r="M19" s="44">
        <v>0</v>
      </c>
      <c r="N19" s="165"/>
      <c r="O19" s="181"/>
      <c r="P19" s="228">
        <v>0</v>
      </c>
      <c r="Q19" s="306">
        <v>14112.195187165775</v>
      </c>
      <c r="R19" s="44">
        <v>14112.195187165775</v>
      </c>
      <c r="S19" s="44">
        <v>27275.173505483264</v>
      </c>
      <c r="T19" s="44">
        <v>27275.173505483264</v>
      </c>
      <c r="U19" s="218">
        <v>175.5</v>
      </c>
      <c r="V19" s="165"/>
      <c r="W19" s="44">
        <v>175.5</v>
      </c>
      <c r="X19" s="44">
        <v>200</v>
      </c>
      <c r="Y19" s="44">
        <v>200</v>
      </c>
      <c r="Z19" s="44">
        <v>18084</v>
      </c>
      <c r="AA19" s="44">
        <v>18084</v>
      </c>
      <c r="AB19" s="165"/>
      <c r="AC19" s="181">
        <v>2203.5</v>
      </c>
      <c r="AD19" s="228">
        <v>2203.5</v>
      </c>
      <c r="AE19" s="164">
        <v>616.53521126760563</v>
      </c>
      <c r="AF19" s="165">
        <v>2092.894736842105</v>
      </c>
      <c r="AG19" s="165"/>
      <c r="AH19" s="44">
        <v>2709.4299481097105</v>
      </c>
      <c r="AI19" s="44"/>
      <c r="AJ19" s="44">
        <v>0</v>
      </c>
      <c r="AK19" s="165">
        <v>315</v>
      </c>
      <c r="AL19" s="165"/>
      <c r="AM19" s="44">
        <v>315</v>
      </c>
      <c r="AN19" s="44"/>
      <c r="AO19" s="44">
        <v>0</v>
      </c>
      <c r="AP19" s="165">
        <v>664.28571428571422</v>
      </c>
      <c r="AQ19" s="165">
        <v>843.88815789473688</v>
      </c>
      <c r="AR19" s="977"/>
      <c r="AS19" s="164">
        <v>768.35675675675691</v>
      </c>
      <c r="AT19" s="44">
        <v>2276.5306289372079</v>
      </c>
      <c r="AU19" s="44">
        <v>201.53380102040816</v>
      </c>
      <c r="AV19" s="44">
        <v>201.53380102040816</v>
      </c>
      <c r="AW19" s="165"/>
      <c r="AX19" s="165"/>
      <c r="AY19" s="165"/>
      <c r="AZ19" s="165">
        <v>604.68749999999989</v>
      </c>
      <c r="BA19" s="165">
        <v>66.575342465753423</v>
      </c>
      <c r="BB19" s="44">
        <v>671.26284246575335</v>
      </c>
      <c r="BC19" s="44"/>
      <c r="BD19" s="44">
        <v>0</v>
      </c>
      <c r="BE19" s="181"/>
      <c r="BF19" s="228">
        <v>0</v>
      </c>
      <c r="BG19" s="164"/>
      <c r="BH19" s="44">
        <v>0</v>
      </c>
      <c r="BI19" s="44"/>
      <c r="BJ19" s="44">
        <v>0</v>
      </c>
      <c r="BK19" s="165"/>
      <c r="BL19" s="44">
        <v>0</v>
      </c>
      <c r="BM19" s="44"/>
      <c r="BN19" s="44">
        <v>0</v>
      </c>
      <c r="BO19" s="165"/>
      <c r="BP19" s="165"/>
      <c r="BQ19" s="201"/>
      <c r="BR19" s="93">
        <v>0</v>
      </c>
      <c r="BS19" s="321"/>
      <c r="BT19" s="977"/>
      <c r="BU19" s="43">
        <v>0</v>
      </c>
      <c r="BV19" s="218"/>
      <c r="BW19" s="165"/>
      <c r="BX19" s="165"/>
      <c r="BY19" s="165"/>
      <c r="BZ19" s="44">
        <v>0</v>
      </c>
      <c r="CA19" s="44"/>
      <c r="CB19" s="44">
        <v>0</v>
      </c>
      <c r="CC19" s="165">
        <v>180</v>
      </c>
      <c r="CD19" s="165">
        <v>527.61904761904759</v>
      </c>
      <c r="CE19" s="44">
        <v>707.61904761904759</v>
      </c>
      <c r="CF19" s="44"/>
      <c r="CG19" s="44">
        <v>0</v>
      </c>
      <c r="CH19" s="977"/>
      <c r="CI19" s="306">
        <v>0</v>
      </c>
      <c r="CJ19" s="321"/>
      <c r="CK19" s="165"/>
      <c r="CL19" s="165"/>
      <c r="CM19" s="165"/>
      <c r="CN19" s="165"/>
      <c r="CO19" s="165"/>
      <c r="CP19" s="44">
        <v>0</v>
      </c>
      <c r="CQ19" s="44"/>
      <c r="CR19" s="44">
        <v>0</v>
      </c>
      <c r="CS19" s="44"/>
      <c r="CT19" s="44">
        <v>0</v>
      </c>
      <c r="CU19" s="201"/>
      <c r="CV19" s="191">
        <v>0</v>
      </c>
      <c r="CW19" s="164">
        <v>360</v>
      </c>
      <c r="CX19" s="44">
        <v>360</v>
      </c>
      <c r="CY19" s="44"/>
      <c r="CZ19" s="44">
        <v>0</v>
      </c>
      <c r="DA19" s="165"/>
      <c r="DB19" s="165"/>
      <c r="DC19" s="44">
        <v>0</v>
      </c>
      <c r="DD19" s="44"/>
      <c r="DE19" s="44">
        <v>0</v>
      </c>
      <c r="DF19" s="44"/>
      <c r="DG19" s="44">
        <v>0</v>
      </c>
      <c r="DH19" s="181"/>
      <c r="DI19" s="44">
        <v>0</v>
      </c>
      <c r="DJ19" s="191"/>
      <c r="DK19" s="306">
        <v>0</v>
      </c>
      <c r="DL19" s="321"/>
      <c r="DM19" s="165"/>
      <c r="DN19" s="165">
        <v>12</v>
      </c>
      <c r="DO19" s="165"/>
      <c r="DP19" s="165"/>
      <c r="DQ19" s="44">
        <v>12</v>
      </c>
      <c r="DR19" s="44"/>
      <c r="DS19" s="44">
        <v>0</v>
      </c>
      <c r="DT19" s="165"/>
      <c r="DU19" s="165"/>
      <c r="DV19" s="44">
        <v>0</v>
      </c>
      <c r="DW19" s="165"/>
      <c r="DX19" s="977"/>
      <c r="DY19" s="218"/>
      <c r="DZ19" s="181"/>
      <c r="EA19" s="228">
        <v>0</v>
      </c>
      <c r="EB19" s="47">
        <v>69303.744960801181</v>
      </c>
    </row>
    <row r="20" spans="2:132" s="63" customFormat="1" ht="18" customHeight="1" x14ac:dyDescent="0.15">
      <c r="B20" s="1028" t="s">
        <v>168</v>
      </c>
      <c r="C20" s="164"/>
      <c r="D20" s="165"/>
      <c r="E20" s="165"/>
      <c r="F20" s="165"/>
      <c r="G20" s="165"/>
      <c r="H20" s="165"/>
      <c r="I20" s="181"/>
      <c r="J20" s="44">
        <v>0</v>
      </c>
      <c r="K20" s="218"/>
      <c r="L20" s="165"/>
      <c r="M20" s="44">
        <v>0</v>
      </c>
      <c r="N20" s="165"/>
      <c r="O20" s="181"/>
      <c r="P20" s="228">
        <v>0</v>
      </c>
      <c r="Q20" s="306">
        <v>4328.6470588235297</v>
      </c>
      <c r="R20" s="44">
        <v>4328.6470588235297</v>
      </c>
      <c r="S20" s="44">
        <v>3252.331843226154</v>
      </c>
      <c r="T20" s="44">
        <v>3252.331843226154</v>
      </c>
      <c r="U20" s="218">
        <v>1717.5</v>
      </c>
      <c r="V20" s="165"/>
      <c r="W20" s="44">
        <v>1717.5</v>
      </c>
      <c r="X20" s="44"/>
      <c r="Y20" s="44">
        <v>0</v>
      </c>
      <c r="Z20" s="44">
        <v>12016.5</v>
      </c>
      <c r="AA20" s="44">
        <v>12016.5</v>
      </c>
      <c r="AB20" s="165">
        <v>570</v>
      </c>
      <c r="AC20" s="181">
        <v>3225</v>
      </c>
      <c r="AD20" s="228">
        <v>3795</v>
      </c>
      <c r="AE20" s="164">
        <v>1186.3359154929578</v>
      </c>
      <c r="AF20" s="165">
        <v>1390.6315789473683</v>
      </c>
      <c r="AG20" s="165"/>
      <c r="AH20" s="44">
        <v>2576.9674944403259</v>
      </c>
      <c r="AI20" s="44"/>
      <c r="AJ20" s="44">
        <v>0</v>
      </c>
      <c r="AK20" s="165"/>
      <c r="AL20" s="165"/>
      <c r="AM20" s="44">
        <v>0</v>
      </c>
      <c r="AN20" s="44"/>
      <c r="AO20" s="44">
        <v>0</v>
      </c>
      <c r="AP20" s="165">
        <v>428.57142857142856</v>
      </c>
      <c r="AQ20" s="165">
        <v>1278.9835035750766</v>
      </c>
      <c r="AR20" s="977">
        <v>63.529411764705891</v>
      </c>
      <c r="AS20" s="164">
        <v>730.98</v>
      </c>
      <c r="AT20" s="44">
        <v>2502.0643439112109</v>
      </c>
      <c r="AU20" s="44">
        <v>306.67729591836735</v>
      </c>
      <c r="AV20" s="44">
        <v>306.67729591836735</v>
      </c>
      <c r="AW20" s="165"/>
      <c r="AX20" s="165"/>
      <c r="AY20" s="165">
        <v>38.245033112582782</v>
      </c>
      <c r="AZ20" s="165">
        <v>322.49999999999994</v>
      </c>
      <c r="BA20" s="165"/>
      <c r="BB20" s="44">
        <v>360.74503311258275</v>
      </c>
      <c r="BC20" s="44"/>
      <c r="BD20" s="44">
        <v>0</v>
      </c>
      <c r="BE20" s="181"/>
      <c r="BF20" s="228">
        <v>0</v>
      </c>
      <c r="BG20" s="164"/>
      <c r="BH20" s="44">
        <v>0</v>
      </c>
      <c r="BI20" s="44"/>
      <c r="BJ20" s="44">
        <v>0</v>
      </c>
      <c r="BK20" s="165"/>
      <c r="BL20" s="44">
        <v>0</v>
      </c>
      <c r="BM20" s="44"/>
      <c r="BN20" s="44">
        <v>0</v>
      </c>
      <c r="BO20" s="165"/>
      <c r="BP20" s="165"/>
      <c r="BQ20" s="201"/>
      <c r="BR20" s="93">
        <v>0</v>
      </c>
      <c r="BS20" s="321"/>
      <c r="BT20" s="977"/>
      <c r="BU20" s="43">
        <v>0</v>
      </c>
      <c r="BV20" s="218"/>
      <c r="BW20" s="165"/>
      <c r="BX20" s="165"/>
      <c r="BY20" s="165"/>
      <c r="BZ20" s="44">
        <v>0</v>
      </c>
      <c r="CA20" s="44"/>
      <c r="CB20" s="44">
        <v>0</v>
      </c>
      <c r="CC20" s="165"/>
      <c r="CD20" s="165"/>
      <c r="CE20" s="44">
        <v>0</v>
      </c>
      <c r="CF20" s="44"/>
      <c r="CG20" s="44">
        <v>0</v>
      </c>
      <c r="CH20" s="977"/>
      <c r="CI20" s="306">
        <v>0</v>
      </c>
      <c r="CJ20" s="321"/>
      <c r="CK20" s="165"/>
      <c r="CL20" s="165"/>
      <c r="CM20" s="165"/>
      <c r="CN20" s="165"/>
      <c r="CO20" s="165"/>
      <c r="CP20" s="44">
        <v>0</v>
      </c>
      <c r="CQ20" s="44"/>
      <c r="CR20" s="44">
        <v>0</v>
      </c>
      <c r="CS20" s="44"/>
      <c r="CT20" s="44">
        <v>0</v>
      </c>
      <c r="CU20" s="201"/>
      <c r="CV20" s="191">
        <v>0</v>
      </c>
      <c r="CW20" s="164"/>
      <c r="CX20" s="44">
        <v>0</v>
      </c>
      <c r="CY20" s="44"/>
      <c r="CZ20" s="44">
        <v>0</v>
      </c>
      <c r="DA20" s="165"/>
      <c r="DB20" s="165"/>
      <c r="DC20" s="44">
        <v>0</v>
      </c>
      <c r="DD20" s="44"/>
      <c r="DE20" s="44">
        <v>0</v>
      </c>
      <c r="DF20" s="44"/>
      <c r="DG20" s="44">
        <v>0</v>
      </c>
      <c r="DH20" s="181"/>
      <c r="DI20" s="44">
        <v>0</v>
      </c>
      <c r="DJ20" s="191"/>
      <c r="DK20" s="306">
        <v>0</v>
      </c>
      <c r="DL20" s="321"/>
      <c r="DM20" s="165"/>
      <c r="DN20" s="165"/>
      <c r="DO20" s="165"/>
      <c r="DP20" s="165"/>
      <c r="DQ20" s="44">
        <v>0</v>
      </c>
      <c r="DR20" s="44"/>
      <c r="DS20" s="44">
        <v>0</v>
      </c>
      <c r="DT20" s="165"/>
      <c r="DU20" s="165"/>
      <c r="DV20" s="44">
        <v>0</v>
      </c>
      <c r="DW20" s="165"/>
      <c r="DX20" s="977"/>
      <c r="DY20" s="218"/>
      <c r="DZ20" s="181"/>
      <c r="EA20" s="228">
        <v>0</v>
      </c>
      <c r="EB20" s="47">
        <v>30856.433069432169</v>
      </c>
    </row>
    <row r="21" spans="2:132" s="63" customFormat="1" ht="18" customHeight="1" x14ac:dyDescent="0.15">
      <c r="B21" s="1028" t="s">
        <v>169</v>
      </c>
      <c r="C21" s="164"/>
      <c r="D21" s="165"/>
      <c r="E21" s="165"/>
      <c r="F21" s="165"/>
      <c r="G21" s="165"/>
      <c r="H21" s="165"/>
      <c r="I21" s="181"/>
      <c r="J21" s="44">
        <v>0</v>
      </c>
      <c r="K21" s="218"/>
      <c r="L21" s="165"/>
      <c r="M21" s="44">
        <v>0</v>
      </c>
      <c r="N21" s="165"/>
      <c r="O21" s="181"/>
      <c r="P21" s="228">
        <v>0</v>
      </c>
      <c r="Q21" s="306">
        <v>1099</v>
      </c>
      <c r="R21" s="44">
        <v>1099</v>
      </c>
      <c r="S21" s="44">
        <v>247.28492136910268</v>
      </c>
      <c r="T21" s="44">
        <v>247.28492136910268</v>
      </c>
      <c r="U21" s="218">
        <v>810</v>
      </c>
      <c r="V21" s="165"/>
      <c r="W21" s="44">
        <v>810</v>
      </c>
      <c r="X21" s="44">
        <v>1217.2413793103449</v>
      </c>
      <c r="Y21" s="44">
        <v>1217.2413793103449</v>
      </c>
      <c r="Z21" s="44"/>
      <c r="AA21" s="44">
        <v>0</v>
      </c>
      <c r="AB21" s="165"/>
      <c r="AC21" s="181">
        <v>594</v>
      </c>
      <c r="AD21" s="228">
        <v>594</v>
      </c>
      <c r="AE21" s="164">
        <v>12976.945774647882</v>
      </c>
      <c r="AF21" s="165">
        <v>11665.736842105267</v>
      </c>
      <c r="AG21" s="165">
        <v>177</v>
      </c>
      <c r="AH21" s="44">
        <v>24819.682616753147</v>
      </c>
      <c r="AI21" s="44"/>
      <c r="AJ21" s="44">
        <v>0</v>
      </c>
      <c r="AK21" s="165"/>
      <c r="AL21" s="165"/>
      <c r="AM21" s="44">
        <v>0</v>
      </c>
      <c r="AN21" s="44"/>
      <c r="AO21" s="44">
        <v>0</v>
      </c>
      <c r="AP21" s="165"/>
      <c r="AQ21" s="165">
        <v>682.1052631578948</v>
      </c>
      <c r="AR21" s="977"/>
      <c r="AS21" s="164"/>
      <c r="AT21" s="44">
        <v>682.1052631578948</v>
      </c>
      <c r="AU21" s="44">
        <v>317.98947704081633</v>
      </c>
      <c r="AV21" s="44">
        <v>317.98947704081633</v>
      </c>
      <c r="AW21" s="165"/>
      <c r="AX21" s="165"/>
      <c r="AY21" s="165">
        <v>295.94117647058823</v>
      </c>
      <c r="AZ21" s="165"/>
      <c r="BA21" s="165"/>
      <c r="BB21" s="44">
        <v>295.94117647058823</v>
      </c>
      <c r="BC21" s="44"/>
      <c r="BD21" s="44">
        <v>0</v>
      </c>
      <c r="BE21" s="181"/>
      <c r="BF21" s="228">
        <v>0</v>
      </c>
      <c r="BG21" s="164"/>
      <c r="BH21" s="44">
        <v>0</v>
      </c>
      <c r="BI21" s="44"/>
      <c r="BJ21" s="44">
        <v>0</v>
      </c>
      <c r="BK21" s="165"/>
      <c r="BL21" s="44">
        <v>0</v>
      </c>
      <c r="BM21" s="44"/>
      <c r="BN21" s="44">
        <v>0</v>
      </c>
      <c r="BO21" s="165"/>
      <c r="BP21" s="165"/>
      <c r="BQ21" s="201"/>
      <c r="BR21" s="93">
        <v>0</v>
      </c>
      <c r="BS21" s="321"/>
      <c r="BT21" s="977"/>
      <c r="BU21" s="43">
        <v>0</v>
      </c>
      <c r="BV21" s="218"/>
      <c r="BW21" s="165"/>
      <c r="BX21" s="165"/>
      <c r="BY21" s="165"/>
      <c r="BZ21" s="44">
        <v>0</v>
      </c>
      <c r="CA21" s="44"/>
      <c r="CB21" s="44">
        <v>0</v>
      </c>
      <c r="CC21" s="165"/>
      <c r="CD21" s="165"/>
      <c r="CE21" s="44">
        <v>0</v>
      </c>
      <c r="CF21" s="44"/>
      <c r="CG21" s="44">
        <v>0</v>
      </c>
      <c r="CH21" s="977"/>
      <c r="CI21" s="306">
        <v>0</v>
      </c>
      <c r="CJ21" s="321"/>
      <c r="CK21" s="165"/>
      <c r="CL21" s="165"/>
      <c r="CM21" s="165"/>
      <c r="CN21" s="165"/>
      <c r="CO21" s="165"/>
      <c r="CP21" s="44">
        <v>0</v>
      </c>
      <c r="CQ21" s="44"/>
      <c r="CR21" s="44">
        <v>0</v>
      </c>
      <c r="CS21" s="44"/>
      <c r="CT21" s="44">
        <v>0</v>
      </c>
      <c r="CU21" s="201"/>
      <c r="CV21" s="191">
        <v>0</v>
      </c>
      <c r="CW21" s="164"/>
      <c r="CX21" s="44">
        <v>0</v>
      </c>
      <c r="CY21" s="44"/>
      <c r="CZ21" s="44">
        <v>0</v>
      </c>
      <c r="DA21" s="165"/>
      <c r="DB21" s="165"/>
      <c r="DC21" s="44">
        <v>0</v>
      </c>
      <c r="DD21" s="44"/>
      <c r="DE21" s="44">
        <v>0</v>
      </c>
      <c r="DF21" s="44"/>
      <c r="DG21" s="44">
        <v>0</v>
      </c>
      <c r="DH21" s="181"/>
      <c r="DI21" s="44">
        <v>0</v>
      </c>
      <c r="DJ21" s="191"/>
      <c r="DK21" s="306">
        <v>0</v>
      </c>
      <c r="DL21" s="321"/>
      <c r="DM21" s="165"/>
      <c r="DN21" s="165"/>
      <c r="DO21" s="165"/>
      <c r="DP21" s="165"/>
      <c r="DQ21" s="44">
        <v>0</v>
      </c>
      <c r="DR21" s="44"/>
      <c r="DS21" s="44">
        <v>0</v>
      </c>
      <c r="DT21" s="165"/>
      <c r="DU21" s="165"/>
      <c r="DV21" s="44">
        <v>0</v>
      </c>
      <c r="DW21" s="165"/>
      <c r="DX21" s="977"/>
      <c r="DY21" s="218"/>
      <c r="DZ21" s="181"/>
      <c r="EA21" s="228">
        <v>0</v>
      </c>
      <c r="EB21" s="47">
        <v>30083.244834101894</v>
      </c>
    </row>
    <row r="22" spans="2:132" s="63" customFormat="1" ht="18" customHeight="1" x14ac:dyDescent="0.15">
      <c r="B22" s="1028" t="s">
        <v>170</v>
      </c>
      <c r="C22" s="164"/>
      <c r="D22" s="165"/>
      <c r="E22" s="165"/>
      <c r="F22" s="165"/>
      <c r="G22" s="165"/>
      <c r="H22" s="165"/>
      <c r="I22" s="181"/>
      <c r="J22" s="44">
        <v>0</v>
      </c>
      <c r="K22" s="218"/>
      <c r="L22" s="165"/>
      <c r="M22" s="44">
        <v>0</v>
      </c>
      <c r="N22" s="165"/>
      <c r="O22" s="181"/>
      <c r="P22" s="228">
        <v>0</v>
      </c>
      <c r="Q22" s="306">
        <v>75</v>
      </c>
      <c r="R22" s="44">
        <v>75</v>
      </c>
      <c r="S22" s="44"/>
      <c r="T22" s="44">
        <v>0</v>
      </c>
      <c r="U22" s="218"/>
      <c r="V22" s="165"/>
      <c r="W22" s="44">
        <v>0</v>
      </c>
      <c r="X22" s="44"/>
      <c r="Y22" s="44">
        <v>0</v>
      </c>
      <c r="Z22" s="44"/>
      <c r="AA22" s="44">
        <v>0</v>
      </c>
      <c r="AB22" s="165"/>
      <c r="AC22" s="181"/>
      <c r="AD22" s="228">
        <v>0</v>
      </c>
      <c r="AE22" s="164">
        <v>4102.6431924882627</v>
      </c>
      <c r="AF22" s="165">
        <v>1741.8421052631581</v>
      </c>
      <c r="AG22" s="165"/>
      <c r="AH22" s="44">
        <v>5844.4852977514211</v>
      </c>
      <c r="AI22" s="44">
        <v>657.01939569864089</v>
      </c>
      <c r="AJ22" s="44">
        <v>657.01939569864089</v>
      </c>
      <c r="AK22" s="165"/>
      <c r="AL22" s="165"/>
      <c r="AM22" s="44">
        <v>0</v>
      </c>
      <c r="AN22" s="44"/>
      <c r="AO22" s="44">
        <v>0</v>
      </c>
      <c r="AP22" s="165"/>
      <c r="AQ22" s="165">
        <v>93</v>
      </c>
      <c r="AR22" s="977"/>
      <c r="AS22" s="164"/>
      <c r="AT22" s="44">
        <v>93</v>
      </c>
      <c r="AU22" s="44">
        <v>906.68207908163265</v>
      </c>
      <c r="AV22" s="44">
        <v>906.68207908163265</v>
      </c>
      <c r="AW22" s="165"/>
      <c r="AX22" s="165"/>
      <c r="AY22" s="165"/>
      <c r="AZ22" s="165"/>
      <c r="BA22" s="165"/>
      <c r="BB22" s="44">
        <v>0</v>
      </c>
      <c r="BC22" s="44"/>
      <c r="BD22" s="44">
        <v>0</v>
      </c>
      <c r="BE22" s="181"/>
      <c r="BF22" s="228">
        <v>0</v>
      </c>
      <c r="BG22" s="164"/>
      <c r="BH22" s="44">
        <v>0</v>
      </c>
      <c r="BI22" s="44"/>
      <c r="BJ22" s="44">
        <v>0</v>
      </c>
      <c r="BK22" s="165"/>
      <c r="BL22" s="44">
        <v>0</v>
      </c>
      <c r="BM22" s="44"/>
      <c r="BN22" s="44">
        <v>0</v>
      </c>
      <c r="BO22" s="165"/>
      <c r="BP22" s="165"/>
      <c r="BQ22" s="201"/>
      <c r="BR22" s="93">
        <v>0</v>
      </c>
      <c r="BS22" s="321"/>
      <c r="BT22" s="977"/>
      <c r="BU22" s="43">
        <v>0</v>
      </c>
      <c r="BV22" s="218"/>
      <c r="BW22" s="165"/>
      <c r="BX22" s="165"/>
      <c r="BY22" s="165"/>
      <c r="BZ22" s="44">
        <v>0</v>
      </c>
      <c r="CA22" s="44"/>
      <c r="CB22" s="44">
        <v>0</v>
      </c>
      <c r="CC22" s="165"/>
      <c r="CD22" s="165"/>
      <c r="CE22" s="44">
        <v>0</v>
      </c>
      <c r="CF22" s="44"/>
      <c r="CG22" s="44">
        <v>0</v>
      </c>
      <c r="CH22" s="977"/>
      <c r="CI22" s="306">
        <v>0</v>
      </c>
      <c r="CJ22" s="321"/>
      <c r="CK22" s="165"/>
      <c r="CL22" s="165"/>
      <c r="CM22" s="165"/>
      <c r="CN22" s="165"/>
      <c r="CO22" s="165"/>
      <c r="CP22" s="44">
        <v>0</v>
      </c>
      <c r="CQ22" s="44"/>
      <c r="CR22" s="44">
        <v>0</v>
      </c>
      <c r="CS22" s="44"/>
      <c r="CT22" s="44">
        <v>0</v>
      </c>
      <c r="CU22" s="201"/>
      <c r="CV22" s="191">
        <v>0</v>
      </c>
      <c r="CW22" s="164"/>
      <c r="CX22" s="44">
        <v>0</v>
      </c>
      <c r="CY22" s="44"/>
      <c r="CZ22" s="44">
        <v>0</v>
      </c>
      <c r="DA22" s="165"/>
      <c r="DB22" s="165"/>
      <c r="DC22" s="44">
        <v>0</v>
      </c>
      <c r="DD22" s="44"/>
      <c r="DE22" s="44">
        <v>0</v>
      </c>
      <c r="DF22" s="44"/>
      <c r="DG22" s="44">
        <v>0</v>
      </c>
      <c r="DH22" s="181"/>
      <c r="DI22" s="44">
        <v>0</v>
      </c>
      <c r="DJ22" s="191"/>
      <c r="DK22" s="306">
        <v>0</v>
      </c>
      <c r="DL22" s="321"/>
      <c r="DM22" s="165"/>
      <c r="DN22" s="165"/>
      <c r="DO22" s="165"/>
      <c r="DP22" s="165"/>
      <c r="DQ22" s="44">
        <v>0</v>
      </c>
      <c r="DR22" s="44"/>
      <c r="DS22" s="44">
        <v>0</v>
      </c>
      <c r="DT22" s="165"/>
      <c r="DU22" s="165"/>
      <c r="DV22" s="44">
        <v>0</v>
      </c>
      <c r="DW22" s="165"/>
      <c r="DX22" s="977"/>
      <c r="DY22" s="218"/>
      <c r="DZ22" s="181"/>
      <c r="EA22" s="228">
        <v>0</v>
      </c>
      <c r="EB22" s="47">
        <v>7576.1867725316952</v>
      </c>
    </row>
    <row r="23" spans="2:132" s="63" customFormat="1" ht="18" customHeight="1" x14ac:dyDescent="0.15">
      <c r="B23" s="1028" t="s">
        <v>171</v>
      </c>
      <c r="C23" s="164"/>
      <c r="D23" s="165"/>
      <c r="E23" s="165"/>
      <c r="F23" s="165"/>
      <c r="G23" s="165"/>
      <c r="H23" s="165"/>
      <c r="I23" s="181"/>
      <c r="J23" s="44">
        <v>0</v>
      </c>
      <c r="K23" s="218"/>
      <c r="L23" s="165"/>
      <c r="M23" s="44">
        <v>0</v>
      </c>
      <c r="N23" s="165"/>
      <c r="O23" s="181"/>
      <c r="P23" s="228">
        <v>0</v>
      </c>
      <c r="Q23" s="306">
        <v>240</v>
      </c>
      <c r="R23" s="44">
        <v>240</v>
      </c>
      <c r="S23" s="44"/>
      <c r="T23" s="44">
        <v>0</v>
      </c>
      <c r="U23" s="218"/>
      <c r="V23" s="165"/>
      <c r="W23" s="44">
        <v>0</v>
      </c>
      <c r="X23" s="44"/>
      <c r="Y23" s="44">
        <v>0</v>
      </c>
      <c r="Z23" s="44"/>
      <c r="AA23" s="44">
        <v>0</v>
      </c>
      <c r="AB23" s="165"/>
      <c r="AC23" s="181"/>
      <c r="AD23" s="228">
        <v>0</v>
      </c>
      <c r="AE23" s="164">
        <v>32.333333333333336</v>
      </c>
      <c r="AF23" s="165">
        <v>542.89473684210532</v>
      </c>
      <c r="AG23" s="165"/>
      <c r="AH23" s="44">
        <v>575.22807017543869</v>
      </c>
      <c r="AI23" s="44">
        <v>570.18010291595192</v>
      </c>
      <c r="AJ23" s="44">
        <v>570.18010291595192</v>
      </c>
      <c r="AK23" s="165"/>
      <c r="AL23" s="165"/>
      <c r="AM23" s="44">
        <v>0</v>
      </c>
      <c r="AN23" s="44"/>
      <c r="AO23" s="44">
        <v>0</v>
      </c>
      <c r="AP23" s="165"/>
      <c r="AQ23" s="165"/>
      <c r="AR23" s="977"/>
      <c r="AS23" s="164"/>
      <c r="AT23" s="44">
        <v>0</v>
      </c>
      <c r="AU23" s="44"/>
      <c r="AV23" s="44">
        <v>0</v>
      </c>
      <c r="AW23" s="165"/>
      <c r="AX23" s="165"/>
      <c r="AY23" s="165">
        <v>45.529411764705884</v>
      </c>
      <c r="AZ23" s="165"/>
      <c r="BA23" s="165"/>
      <c r="BB23" s="44">
        <v>45.529411764705884</v>
      </c>
      <c r="BC23" s="44"/>
      <c r="BD23" s="44">
        <v>0</v>
      </c>
      <c r="BE23" s="181"/>
      <c r="BF23" s="228">
        <v>0</v>
      </c>
      <c r="BG23" s="164"/>
      <c r="BH23" s="44">
        <v>0</v>
      </c>
      <c r="BI23" s="44"/>
      <c r="BJ23" s="44">
        <v>0</v>
      </c>
      <c r="BK23" s="165"/>
      <c r="BL23" s="44">
        <v>0</v>
      </c>
      <c r="BM23" s="44"/>
      <c r="BN23" s="44">
        <v>0</v>
      </c>
      <c r="BO23" s="165"/>
      <c r="BP23" s="165"/>
      <c r="BQ23" s="201"/>
      <c r="BR23" s="93">
        <v>0</v>
      </c>
      <c r="BS23" s="321"/>
      <c r="BT23" s="977"/>
      <c r="BU23" s="43">
        <v>0</v>
      </c>
      <c r="BV23" s="218"/>
      <c r="BW23" s="165"/>
      <c r="BX23" s="165"/>
      <c r="BY23" s="165"/>
      <c r="BZ23" s="44">
        <v>0</v>
      </c>
      <c r="CA23" s="44"/>
      <c r="CB23" s="44">
        <v>0</v>
      </c>
      <c r="CC23" s="165"/>
      <c r="CD23" s="165"/>
      <c r="CE23" s="44">
        <v>0</v>
      </c>
      <c r="CF23" s="44"/>
      <c r="CG23" s="44">
        <v>0</v>
      </c>
      <c r="CH23" s="977"/>
      <c r="CI23" s="306">
        <v>0</v>
      </c>
      <c r="CJ23" s="321"/>
      <c r="CK23" s="165"/>
      <c r="CL23" s="165"/>
      <c r="CM23" s="165"/>
      <c r="CN23" s="165"/>
      <c r="CO23" s="165"/>
      <c r="CP23" s="44">
        <v>0</v>
      </c>
      <c r="CQ23" s="44"/>
      <c r="CR23" s="44">
        <v>0</v>
      </c>
      <c r="CS23" s="44"/>
      <c r="CT23" s="44">
        <v>0</v>
      </c>
      <c r="CU23" s="201"/>
      <c r="CV23" s="191">
        <v>0</v>
      </c>
      <c r="CW23" s="164"/>
      <c r="CX23" s="44">
        <v>0</v>
      </c>
      <c r="CY23" s="44"/>
      <c r="CZ23" s="44">
        <v>0</v>
      </c>
      <c r="DA23" s="165"/>
      <c r="DB23" s="165"/>
      <c r="DC23" s="44">
        <v>0</v>
      </c>
      <c r="DD23" s="44"/>
      <c r="DE23" s="44">
        <v>0</v>
      </c>
      <c r="DF23" s="44"/>
      <c r="DG23" s="44">
        <v>0</v>
      </c>
      <c r="DH23" s="181"/>
      <c r="DI23" s="44">
        <v>0</v>
      </c>
      <c r="DJ23" s="191"/>
      <c r="DK23" s="306">
        <v>0</v>
      </c>
      <c r="DL23" s="321"/>
      <c r="DM23" s="165"/>
      <c r="DN23" s="165"/>
      <c r="DO23" s="165"/>
      <c r="DP23" s="165"/>
      <c r="DQ23" s="44">
        <v>0</v>
      </c>
      <c r="DR23" s="44"/>
      <c r="DS23" s="44">
        <v>0</v>
      </c>
      <c r="DT23" s="165"/>
      <c r="DU23" s="165"/>
      <c r="DV23" s="44">
        <v>0</v>
      </c>
      <c r="DW23" s="165"/>
      <c r="DX23" s="977"/>
      <c r="DY23" s="218"/>
      <c r="DZ23" s="181"/>
      <c r="EA23" s="228">
        <v>0</v>
      </c>
      <c r="EB23" s="47">
        <v>1430.9375848560965</v>
      </c>
    </row>
    <row r="24" spans="2:132" s="63" customFormat="1" ht="18" customHeight="1" x14ac:dyDescent="0.15">
      <c r="B24" s="1028" t="s">
        <v>172</v>
      </c>
      <c r="C24" s="164"/>
      <c r="D24" s="165"/>
      <c r="E24" s="165"/>
      <c r="F24" s="165"/>
      <c r="G24" s="165"/>
      <c r="H24" s="165"/>
      <c r="I24" s="181"/>
      <c r="J24" s="44">
        <v>0</v>
      </c>
      <c r="K24" s="218"/>
      <c r="L24" s="165"/>
      <c r="M24" s="44">
        <v>0</v>
      </c>
      <c r="N24" s="165"/>
      <c r="O24" s="181"/>
      <c r="P24" s="228">
        <v>0</v>
      </c>
      <c r="Q24" s="306">
        <v>90</v>
      </c>
      <c r="R24" s="44">
        <v>90</v>
      </c>
      <c r="S24" s="44"/>
      <c r="T24" s="44">
        <v>0</v>
      </c>
      <c r="U24" s="218"/>
      <c r="V24" s="165"/>
      <c r="W24" s="44">
        <v>0</v>
      </c>
      <c r="X24" s="44"/>
      <c r="Y24" s="44">
        <v>0</v>
      </c>
      <c r="Z24" s="44"/>
      <c r="AA24" s="44">
        <v>0</v>
      </c>
      <c r="AB24" s="165"/>
      <c r="AC24" s="181"/>
      <c r="AD24" s="228">
        <v>0</v>
      </c>
      <c r="AE24" s="164">
        <v>202.81690140845069</v>
      </c>
      <c r="AF24" s="165">
        <v>667.1052631578948</v>
      </c>
      <c r="AG24" s="165"/>
      <c r="AH24" s="44">
        <v>869.92216456634549</v>
      </c>
      <c r="AI24" s="44">
        <v>3165.5112283942467</v>
      </c>
      <c r="AJ24" s="44">
        <v>3165.5112283942467</v>
      </c>
      <c r="AK24" s="165"/>
      <c r="AL24" s="165"/>
      <c r="AM24" s="44">
        <v>0</v>
      </c>
      <c r="AN24" s="44">
        <v>215.70652173913044</v>
      </c>
      <c r="AO24" s="44">
        <v>215.70652173913044</v>
      </c>
      <c r="AP24" s="165"/>
      <c r="AQ24" s="165"/>
      <c r="AR24" s="977"/>
      <c r="AS24" s="164"/>
      <c r="AT24" s="44">
        <v>0</v>
      </c>
      <c r="AU24" s="44">
        <v>423.59693877551018</v>
      </c>
      <c r="AV24" s="44">
        <v>423.59693877551018</v>
      </c>
      <c r="AW24" s="165"/>
      <c r="AX24" s="165"/>
      <c r="AY24" s="165">
        <v>302.01176470588234</v>
      </c>
      <c r="AZ24" s="165">
        <v>564.37499999999989</v>
      </c>
      <c r="BA24" s="165"/>
      <c r="BB24" s="44">
        <v>866.38676470588223</v>
      </c>
      <c r="BC24" s="44"/>
      <c r="BD24" s="44">
        <v>0</v>
      </c>
      <c r="BE24" s="181"/>
      <c r="BF24" s="228">
        <v>0</v>
      </c>
      <c r="BG24" s="164"/>
      <c r="BH24" s="44">
        <v>0</v>
      </c>
      <c r="BI24" s="44"/>
      <c r="BJ24" s="44">
        <v>0</v>
      </c>
      <c r="BK24" s="165"/>
      <c r="BL24" s="44">
        <v>0</v>
      </c>
      <c r="BM24" s="44"/>
      <c r="BN24" s="44">
        <v>0</v>
      </c>
      <c r="BO24" s="165"/>
      <c r="BP24" s="165"/>
      <c r="BQ24" s="201"/>
      <c r="BR24" s="93">
        <v>0</v>
      </c>
      <c r="BS24" s="321"/>
      <c r="BT24" s="977"/>
      <c r="BU24" s="43">
        <v>0</v>
      </c>
      <c r="BV24" s="218"/>
      <c r="BW24" s="165"/>
      <c r="BX24" s="165"/>
      <c r="BY24" s="165"/>
      <c r="BZ24" s="44">
        <v>0</v>
      </c>
      <c r="CA24" s="44"/>
      <c r="CB24" s="44">
        <v>0</v>
      </c>
      <c r="CC24" s="165"/>
      <c r="CD24" s="165"/>
      <c r="CE24" s="44">
        <v>0</v>
      </c>
      <c r="CF24" s="44"/>
      <c r="CG24" s="44">
        <v>0</v>
      </c>
      <c r="CH24" s="977"/>
      <c r="CI24" s="306">
        <v>0</v>
      </c>
      <c r="CJ24" s="321"/>
      <c r="CK24" s="165"/>
      <c r="CL24" s="165"/>
      <c r="CM24" s="165"/>
      <c r="CN24" s="165"/>
      <c r="CO24" s="165"/>
      <c r="CP24" s="44">
        <v>0</v>
      </c>
      <c r="CQ24" s="44"/>
      <c r="CR24" s="44">
        <v>0</v>
      </c>
      <c r="CS24" s="44"/>
      <c r="CT24" s="44">
        <v>0</v>
      </c>
      <c r="CU24" s="201"/>
      <c r="CV24" s="191">
        <v>0</v>
      </c>
      <c r="CW24" s="164"/>
      <c r="CX24" s="44">
        <v>0</v>
      </c>
      <c r="CY24" s="44"/>
      <c r="CZ24" s="44">
        <v>0</v>
      </c>
      <c r="DA24" s="165"/>
      <c r="DB24" s="165"/>
      <c r="DC24" s="44">
        <v>0</v>
      </c>
      <c r="DD24" s="44"/>
      <c r="DE24" s="44">
        <v>0</v>
      </c>
      <c r="DF24" s="44"/>
      <c r="DG24" s="44">
        <v>0</v>
      </c>
      <c r="DH24" s="181"/>
      <c r="DI24" s="44">
        <v>0</v>
      </c>
      <c r="DJ24" s="191"/>
      <c r="DK24" s="306">
        <v>0</v>
      </c>
      <c r="DL24" s="321"/>
      <c r="DM24" s="165"/>
      <c r="DN24" s="165"/>
      <c r="DO24" s="165"/>
      <c r="DP24" s="165"/>
      <c r="DQ24" s="44">
        <v>0</v>
      </c>
      <c r="DR24" s="44"/>
      <c r="DS24" s="44">
        <v>0</v>
      </c>
      <c r="DT24" s="165"/>
      <c r="DU24" s="165"/>
      <c r="DV24" s="44">
        <v>0</v>
      </c>
      <c r="DW24" s="165"/>
      <c r="DX24" s="977"/>
      <c r="DY24" s="218"/>
      <c r="DZ24" s="181"/>
      <c r="EA24" s="228">
        <v>0</v>
      </c>
      <c r="EB24" s="47">
        <v>5631.1236181811146</v>
      </c>
    </row>
    <row r="25" spans="2:132" s="63" customFormat="1" ht="18" customHeight="1" x14ac:dyDescent="0.15">
      <c r="B25" s="1028" t="s">
        <v>173</v>
      </c>
      <c r="C25" s="164"/>
      <c r="D25" s="165"/>
      <c r="E25" s="165"/>
      <c r="F25" s="165"/>
      <c r="G25" s="165"/>
      <c r="H25" s="165"/>
      <c r="I25" s="181"/>
      <c r="J25" s="44">
        <v>0</v>
      </c>
      <c r="K25" s="218"/>
      <c r="L25" s="165"/>
      <c r="M25" s="44">
        <v>0</v>
      </c>
      <c r="N25" s="165"/>
      <c r="O25" s="181"/>
      <c r="P25" s="228">
        <v>0</v>
      </c>
      <c r="Q25" s="306">
        <v>405</v>
      </c>
      <c r="R25" s="44">
        <v>405</v>
      </c>
      <c r="S25" s="44">
        <v>95.744680851063833</v>
      </c>
      <c r="T25" s="44">
        <v>95.744680851063833</v>
      </c>
      <c r="U25" s="218"/>
      <c r="V25" s="165"/>
      <c r="W25" s="44">
        <v>0</v>
      </c>
      <c r="X25" s="44"/>
      <c r="Y25" s="44">
        <v>0</v>
      </c>
      <c r="Z25" s="44"/>
      <c r="AA25" s="44">
        <v>0</v>
      </c>
      <c r="AB25" s="165"/>
      <c r="AC25" s="181"/>
      <c r="AD25" s="228">
        <v>0</v>
      </c>
      <c r="AE25" s="164">
        <v>129.33333333333334</v>
      </c>
      <c r="AF25" s="165">
        <v>186.31578947368419</v>
      </c>
      <c r="AG25" s="165"/>
      <c r="AH25" s="44">
        <v>315.64912280701753</v>
      </c>
      <c r="AI25" s="44"/>
      <c r="AJ25" s="44">
        <v>0</v>
      </c>
      <c r="AK25" s="165"/>
      <c r="AL25" s="165"/>
      <c r="AM25" s="44">
        <v>0</v>
      </c>
      <c r="AN25" s="44"/>
      <c r="AO25" s="44">
        <v>0</v>
      </c>
      <c r="AP25" s="165"/>
      <c r="AQ25" s="165">
        <v>679.6973684210526</v>
      </c>
      <c r="AR25" s="977"/>
      <c r="AS25" s="164"/>
      <c r="AT25" s="44">
        <v>679.6973684210526</v>
      </c>
      <c r="AU25" s="44"/>
      <c r="AV25" s="44">
        <v>0</v>
      </c>
      <c r="AW25" s="165"/>
      <c r="AX25" s="165"/>
      <c r="AY25" s="165"/>
      <c r="AZ25" s="165"/>
      <c r="BA25" s="165"/>
      <c r="BB25" s="44">
        <v>0</v>
      </c>
      <c r="BC25" s="44"/>
      <c r="BD25" s="44">
        <v>0</v>
      </c>
      <c r="BE25" s="181"/>
      <c r="BF25" s="228">
        <v>0</v>
      </c>
      <c r="BG25" s="164"/>
      <c r="BH25" s="44">
        <v>0</v>
      </c>
      <c r="BI25" s="44"/>
      <c r="BJ25" s="44">
        <v>0</v>
      </c>
      <c r="BK25" s="165"/>
      <c r="BL25" s="44">
        <v>0</v>
      </c>
      <c r="BM25" s="44"/>
      <c r="BN25" s="44">
        <v>0</v>
      </c>
      <c r="BO25" s="165"/>
      <c r="BP25" s="165"/>
      <c r="BQ25" s="201"/>
      <c r="BR25" s="93">
        <v>0</v>
      </c>
      <c r="BS25" s="321"/>
      <c r="BT25" s="977"/>
      <c r="BU25" s="43">
        <v>0</v>
      </c>
      <c r="BV25" s="218"/>
      <c r="BW25" s="165"/>
      <c r="BX25" s="165"/>
      <c r="BY25" s="165"/>
      <c r="BZ25" s="44">
        <v>0</v>
      </c>
      <c r="CA25" s="44"/>
      <c r="CB25" s="44">
        <v>0</v>
      </c>
      <c r="CC25" s="165"/>
      <c r="CD25" s="165"/>
      <c r="CE25" s="44">
        <v>0</v>
      </c>
      <c r="CF25" s="44"/>
      <c r="CG25" s="44">
        <v>0</v>
      </c>
      <c r="CH25" s="977"/>
      <c r="CI25" s="306">
        <v>0</v>
      </c>
      <c r="CJ25" s="321"/>
      <c r="CK25" s="165"/>
      <c r="CL25" s="165"/>
      <c r="CM25" s="165"/>
      <c r="CN25" s="165"/>
      <c r="CO25" s="165"/>
      <c r="CP25" s="44">
        <v>0</v>
      </c>
      <c r="CQ25" s="44"/>
      <c r="CR25" s="44">
        <v>0</v>
      </c>
      <c r="CS25" s="44"/>
      <c r="CT25" s="44">
        <v>0</v>
      </c>
      <c r="CU25" s="201"/>
      <c r="CV25" s="191">
        <v>0</v>
      </c>
      <c r="CW25" s="164"/>
      <c r="CX25" s="44">
        <v>0</v>
      </c>
      <c r="CY25" s="44"/>
      <c r="CZ25" s="44">
        <v>0</v>
      </c>
      <c r="DA25" s="165"/>
      <c r="DB25" s="165"/>
      <c r="DC25" s="44">
        <v>0</v>
      </c>
      <c r="DD25" s="44"/>
      <c r="DE25" s="44">
        <v>0</v>
      </c>
      <c r="DF25" s="44"/>
      <c r="DG25" s="44">
        <v>0</v>
      </c>
      <c r="DH25" s="181"/>
      <c r="DI25" s="44">
        <v>0</v>
      </c>
      <c r="DJ25" s="191"/>
      <c r="DK25" s="306">
        <v>0</v>
      </c>
      <c r="DL25" s="321"/>
      <c r="DM25" s="165"/>
      <c r="DN25" s="165"/>
      <c r="DO25" s="165"/>
      <c r="DP25" s="165"/>
      <c r="DQ25" s="44">
        <v>0</v>
      </c>
      <c r="DR25" s="44"/>
      <c r="DS25" s="44">
        <v>0</v>
      </c>
      <c r="DT25" s="165"/>
      <c r="DU25" s="165"/>
      <c r="DV25" s="44">
        <v>0</v>
      </c>
      <c r="DW25" s="165"/>
      <c r="DX25" s="977"/>
      <c r="DY25" s="218"/>
      <c r="DZ25" s="181"/>
      <c r="EA25" s="228">
        <v>0</v>
      </c>
      <c r="EB25" s="47">
        <v>1496.0911720791339</v>
      </c>
    </row>
    <row r="26" spans="2:132" s="63" customFormat="1" ht="18" customHeight="1" x14ac:dyDescent="0.15">
      <c r="B26" s="1028" t="s">
        <v>174</v>
      </c>
      <c r="C26" s="164"/>
      <c r="D26" s="165"/>
      <c r="E26" s="165"/>
      <c r="F26" s="165"/>
      <c r="G26" s="165"/>
      <c r="H26" s="165"/>
      <c r="I26" s="181"/>
      <c r="J26" s="44">
        <v>0</v>
      </c>
      <c r="K26" s="218"/>
      <c r="L26" s="165"/>
      <c r="M26" s="44">
        <v>0</v>
      </c>
      <c r="N26" s="165"/>
      <c r="O26" s="181"/>
      <c r="P26" s="228">
        <v>0</v>
      </c>
      <c r="Q26" s="306">
        <v>240</v>
      </c>
      <c r="R26" s="44">
        <v>240</v>
      </c>
      <c r="S26" s="44">
        <v>95.744680851063833</v>
      </c>
      <c r="T26" s="44">
        <v>95.744680851063833</v>
      </c>
      <c r="U26" s="218">
        <v>150</v>
      </c>
      <c r="V26" s="165"/>
      <c r="W26" s="44">
        <v>150</v>
      </c>
      <c r="X26" s="44">
        <v>140</v>
      </c>
      <c r="Y26" s="44">
        <v>140</v>
      </c>
      <c r="Z26" s="44"/>
      <c r="AA26" s="44">
        <v>0</v>
      </c>
      <c r="AB26" s="165"/>
      <c r="AC26" s="181"/>
      <c r="AD26" s="228">
        <v>0</v>
      </c>
      <c r="AE26" s="164">
        <v>2323.5868544600939</v>
      </c>
      <c r="AF26" s="165">
        <v>1882.1052631578948</v>
      </c>
      <c r="AG26" s="165"/>
      <c r="AH26" s="44">
        <v>4205.6921176179885</v>
      </c>
      <c r="AI26" s="44"/>
      <c r="AJ26" s="44">
        <v>0</v>
      </c>
      <c r="AK26" s="165"/>
      <c r="AL26" s="165"/>
      <c r="AM26" s="44">
        <v>0</v>
      </c>
      <c r="AN26" s="44"/>
      <c r="AO26" s="44">
        <v>0</v>
      </c>
      <c r="AP26" s="165"/>
      <c r="AQ26" s="165"/>
      <c r="AR26" s="977"/>
      <c r="AS26" s="164"/>
      <c r="AT26" s="44">
        <v>0</v>
      </c>
      <c r="AU26" s="44">
        <v>697.70663265306121</v>
      </c>
      <c r="AV26" s="44">
        <v>697.70663265306121</v>
      </c>
      <c r="AW26" s="165"/>
      <c r="AX26" s="165"/>
      <c r="AY26" s="165">
        <v>91.058823529411768</v>
      </c>
      <c r="AZ26" s="165"/>
      <c r="BA26" s="165"/>
      <c r="BB26" s="44">
        <v>91.058823529411768</v>
      </c>
      <c r="BC26" s="44"/>
      <c r="BD26" s="44">
        <v>0</v>
      </c>
      <c r="BE26" s="181"/>
      <c r="BF26" s="228">
        <v>0</v>
      </c>
      <c r="BG26" s="164"/>
      <c r="BH26" s="44">
        <v>0</v>
      </c>
      <c r="BI26" s="44"/>
      <c r="BJ26" s="44">
        <v>0</v>
      </c>
      <c r="BK26" s="165"/>
      <c r="BL26" s="44">
        <v>0</v>
      </c>
      <c r="BM26" s="44"/>
      <c r="BN26" s="44">
        <v>0</v>
      </c>
      <c r="BO26" s="165"/>
      <c r="BP26" s="165"/>
      <c r="BQ26" s="201"/>
      <c r="BR26" s="93">
        <v>0</v>
      </c>
      <c r="BS26" s="321"/>
      <c r="BT26" s="977"/>
      <c r="BU26" s="43">
        <v>0</v>
      </c>
      <c r="BV26" s="218"/>
      <c r="BW26" s="165"/>
      <c r="BX26" s="165"/>
      <c r="BY26" s="165"/>
      <c r="BZ26" s="44">
        <v>0</v>
      </c>
      <c r="CA26" s="44"/>
      <c r="CB26" s="44">
        <v>0</v>
      </c>
      <c r="CC26" s="165"/>
      <c r="CD26" s="165"/>
      <c r="CE26" s="44">
        <v>0</v>
      </c>
      <c r="CF26" s="44"/>
      <c r="CG26" s="44">
        <v>0</v>
      </c>
      <c r="CH26" s="977"/>
      <c r="CI26" s="306">
        <v>0</v>
      </c>
      <c r="CJ26" s="321"/>
      <c r="CK26" s="165"/>
      <c r="CL26" s="165"/>
      <c r="CM26" s="165"/>
      <c r="CN26" s="165"/>
      <c r="CO26" s="165"/>
      <c r="CP26" s="44">
        <v>0</v>
      </c>
      <c r="CQ26" s="44"/>
      <c r="CR26" s="44">
        <v>0</v>
      </c>
      <c r="CS26" s="44"/>
      <c r="CT26" s="44">
        <v>0</v>
      </c>
      <c r="CU26" s="201"/>
      <c r="CV26" s="191">
        <v>0</v>
      </c>
      <c r="CW26" s="164"/>
      <c r="CX26" s="44">
        <v>0</v>
      </c>
      <c r="CY26" s="44"/>
      <c r="CZ26" s="44">
        <v>0</v>
      </c>
      <c r="DA26" s="165"/>
      <c r="DB26" s="165"/>
      <c r="DC26" s="44">
        <v>0</v>
      </c>
      <c r="DD26" s="44"/>
      <c r="DE26" s="44">
        <v>0</v>
      </c>
      <c r="DF26" s="44"/>
      <c r="DG26" s="44">
        <v>0</v>
      </c>
      <c r="DH26" s="181"/>
      <c r="DI26" s="44">
        <v>0</v>
      </c>
      <c r="DJ26" s="191"/>
      <c r="DK26" s="306">
        <v>0</v>
      </c>
      <c r="DL26" s="321"/>
      <c r="DM26" s="165"/>
      <c r="DN26" s="165"/>
      <c r="DO26" s="165"/>
      <c r="DP26" s="165"/>
      <c r="DQ26" s="44">
        <v>0</v>
      </c>
      <c r="DR26" s="44"/>
      <c r="DS26" s="44">
        <v>0</v>
      </c>
      <c r="DT26" s="165"/>
      <c r="DU26" s="165"/>
      <c r="DV26" s="44">
        <v>0</v>
      </c>
      <c r="DW26" s="165"/>
      <c r="DX26" s="977"/>
      <c r="DY26" s="218"/>
      <c r="DZ26" s="181"/>
      <c r="EA26" s="228">
        <v>0</v>
      </c>
      <c r="EB26" s="47">
        <v>5620.2022546515254</v>
      </c>
    </row>
    <row r="27" spans="2:132" s="63" customFormat="1" ht="18" customHeight="1" x14ac:dyDescent="0.15">
      <c r="B27" s="1028" t="s">
        <v>175</v>
      </c>
      <c r="C27" s="164"/>
      <c r="D27" s="165"/>
      <c r="E27" s="165"/>
      <c r="F27" s="165"/>
      <c r="G27" s="165"/>
      <c r="H27" s="165"/>
      <c r="I27" s="181"/>
      <c r="J27" s="44">
        <v>0</v>
      </c>
      <c r="K27" s="218"/>
      <c r="L27" s="165"/>
      <c r="M27" s="44">
        <v>0</v>
      </c>
      <c r="N27" s="165"/>
      <c r="O27" s="181"/>
      <c r="P27" s="228">
        <v>0</v>
      </c>
      <c r="Q27" s="306">
        <v>886.5</v>
      </c>
      <c r="R27" s="44">
        <v>886.5</v>
      </c>
      <c r="S27" s="44"/>
      <c r="T27" s="44">
        <v>0</v>
      </c>
      <c r="U27" s="218"/>
      <c r="V27" s="165"/>
      <c r="W27" s="44">
        <v>0</v>
      </c>
      <c r="X27" s="44"/>
      <c r="Y27" s="44">
        <v>0</v>
      </c>
      <c r="Z27" s="44"/>
      <c r="AA27" s="44">
        <v>0</v>
      </c>
      <c r="AB27" s="165"/>
      <c r="AC27" s="181"/>
      <c r="AD27" s="228">
        <v>0</v>
      </c>
      <c r="AE27" s="164"/>
      <c r="AF27" s="165">
        <v>4279.2105263157891</v>
      </c>
      <c r="AG27" s="165"/>
      <c r="AH27" s="44">
        <v>4279.2105263157891</v>
      </c>
      <c r="AI27" s="44">
        <v>12189.676738355989</v>
      </c>
      <c r="AJ27" s="44">
        <v>12189.676738355989</v>
      </c>
      <c r="AK27" s="165">
        <v>540</v>
      </c>
      <c r="AL27" s="165"/>
      <c r="AM27" s="44">
        <v>540</v>
      </c>
      <c r="AN27" s="44">
        <v>1921.1098398169338</v>
      </c>
      <c r="AO27" s="44">
        <v>1921.1098398169338</v>
      </c>
      <c r="AP27" s="165">
        <v>257.14285714285711</v>
      </c>
      <c r="AQ27" s="165">
        <v>1770.6028708133972</v>
      </c>
      <c r="AR27" s="977"/>
      <c r="AS27" s="164"/>
      <c r="AT27" s="44">
        <v>2027.7457279562543</v>
      </c>
      <c r="AU27" s="44">
        <v>1834.5535714285713</v>
      </c>
      <c r="AV27" s="44">
        <v>1834.5535714285713</v>
      </c>
      <c r="AW27" s="165"/>
      <c r="AX27" s="165"/>
      <c r="AY27" s="165">
        <v>793.18737826256336</v>
      </c>
      <c r="AZ27" s="165">
        <v>2539.6874999999991</v>
      </c>
      <c r="BA27" s="165"/>
      <c r="BB27" s="44">
        <v>3332.8748782625626</v>
      </c>
      <c r="BC27" s="44"/>
      <c r="BD27" s="44">
        <v>0</v>
      </c>
      <c r="BE27" s="181"/>
      <c r="BF27" s="228">
        <v>0</v>
      </c>
      <c r="BG27" s="164"/>
      <c r="BH27" s="44">
        <v>0</v>
      </c>
      <c r="BI27" s="44"/>
      <c r="BJ27" s="44">
        <v>0</v>
      </c>
      <c r="BK27" s="165"/>
      <c r="BL27" s="44">
        <v>0</v>
      </c>
      <c r="BM27" s="44"/>
      <c r="BN27" s="44">
        <v>0</v>
      </c>
      <c r="BO27" s="165"/>
      <c r="BP27" s="165"/>
      <c r="BQ27" s="201"/>
      <c r="BR27" s="93">
        <v>0</v>
      </c>
      <c r="BS27" s="321"/>
      <c r="BT27" s="977"/>
      <c r="BU27" s="43">
        <v>0</v>
      </c>
      <c r="BV27" s="218"/>
      <c r="BW27" s="165"/>
      <c r="BX27" s="165"/>
      <c r="BY27" s="165"/>
      <c r="BZ27" s="44">
        <v>0</v>
      </c>
      <c r="CA27" s="44"/>
      <c r="CB27" s="44">
        <v>0</v>
      </c>
      <c r="CC27" s="165"/>
      <c r="CD27" s="165"/>
      <c r="CE27" s="44">
        <v>0</v>
      </c>
      <c r="CF27" s="44"/>
      <c r="CG27" s="44">
        <v>0</v>
      </c>
      <c r="CH27" s="977"/>
      <c r="CI27" s="306">
        <v>0</v>
      </c>
      <c r="CJ27" s="321"/>
      <c r="CK27" s="165"/>
      <c r="CL27" s="165"/>
      <c r="CM27" s="165"/>
      <c r="CN27" s="165"/>
      <c r="CO27" s="165"/>
      <c r="CP27" s="44">
        <v>0</v>
      </c>
      <c r="CQ27" s="44"/>
      <c r="CR27" s="44">
        <v>0</v>
      </c>
      <c r="CS27" s="44"/>
      <c r="CT27" s="44">
        <v>0</v>
      </c>
      <c r="CU27" s="201"/>
      <c r="CV27" s="191">
        <v>0</v>
      </c>
      <c r="CW27" s="164"/>
      <c r="CX27" s="44">
        <v>0</v>
      </c>
      <c r="CY27" s="44"/>
      <c r="CZ27" s="44">
        <v>0</v>
      </c>
      <c r="DA27" s="165"/>
      <c r="DB27" s="165"/>
      <c r="DC27" s="44">
        <v>0</v>
      </c>
      <c r="DD27" s="44"/>
      <c r="DE27" s="44">
        <v>0</v>
      </c>
      <c r="DF27" s="44"/>
      <c r="DG27" s="44">
        <v>0</v>
      </c>
      <c r="DH27" s="181"/>
      <c r="DI27" s="44">
        <v>0</v>
      </c>
      <c r="DJ27" s="191"/>
      <c r="DK27" s="306">
        <v>0</v>
      </c>
      <c r="DL27" s="321"/>
      <c r="DM27" s="165"/>
      <c r="DN27" s="165"/>
      <c r="DO27" s="165"/>
      <c r="DP27" s="165"/>
      <c r="DQ27" s="44">
        <v>0</v>
      </c>
      <c r="DR27" s="44"/>
      <c r="DS27" s="44">
        <v>0</v>
      </c>
      <c r="DT27" s="165"/>
      <c r="DU27" s="165"/>
      <c r="DV27" s="44">
        <v>0</v>
      </c>
      <c r="DW27" s="165"/>
      <c r="DX27" s="977"/>
      <c r="DY27" s="218"/>
      <c r="DZ27" s="181"/>
      <c r="EA27" s="228">
        <v>0</v>
      </c>
      <c r="EB27" s="47">
        <v>27011.671282136103</v>
      </c>
    </row>
    <row r="28" spans="2:132" s="63" customFormat="1" ht="18" customHeight="1" x14ac:dyDescent="0.15">
      <c r="B28" s="1028" t="s">
        <v>176</v>
      </c>
      <c r="C28" s="164"/>
      <c r="D28" s="165"/>
      <c r="E28" s="165"/>
      <c r="F28" s="165"/>
      <c r="G28" s="165"/>
      <c r="H28" s="165"/>
      <c r="I28" s="181"/>
      <c r="J28" s="44">
        <v>0</v>
      </c>
      <c r="K28" s="218"/>
      <c r="L28" s="165"/>
      <c r="M28" s="44">
        <v>0</v>
      </c>
      <c r="N28" s="165"/>
      <c r="O28" s="181"/>
      <c r="P28" s="228">
        <v>0</v>
      </c>
      <c r="Q28" s="306">
        <v>529</v>
      </c>
      <c r="R28" s="44">
        <v>529</v>
      </c>
      <c r="S28" s="44">
        <v>280.71428571428572</v>
      </c>
      <c r="T28" s="44">
        <v>280.71428571428572</v>
      </c>
      <c r="U28" s="218">
        <v>997.5</v>
      </c>
      <c r="V28" s="165"/>
      <c r="W28" s="44">
        <v>997.5</v>
      </c>
      <c r="X28" s="44"/>
      <c r="Y28" s="44">
        <v>0</v>
      </c>
      <c r="Z28" s="44">
        <v>1620</v>
      </c>
      <c r="AA28" s="44">
        <v>1620</v>
      </c>
      <c r="AB28" s="165"/>
      <c r="AC28" s="181">
        <v>345</v>
      </c>
      <c r="AD28" s="228">
        <v>345</v>
      </c>
      <c r="AE28" s="164">
        <v>194</v>
      </c>
      <c r="AF28" s="165">
        <v>1806.4473684210525</v>
      </c>
      <c r="AG28" s="165"/>
      <c r="AH28" s="44">
        <v>2000.4473684210525</v>
      </c>
      <c r="AI28" s="44">
        <v>551.50877424462328</v>
      </c>
      <c r="AJ28" s="44">
        <v>551.50877424462328</v>
      </c>
      <c r="AK28" s="165">
        <v>1035</v>
      </c>
      <c r="AL28" s="165"/>
      <c r="AM28" s="44">
        <v>1035</v>
      </c>
      <c r="AN28" s="44"/>
      <c r="AO28" s="44">
        <v>0</v>
      </c>
      <c r="AP28" s="165">
        <v>271.875</v>
      </c>
      <c r="AQ28" s="165">
        <v>1538.9515550239232</v>
      </c>
      <c r="AR28" s="977">
        <v>705.88235294117658</v>
      </c>
      <c r="AS28" s="164">
        <v>1357.2972972972975</v>
      </c>
      <c r="AT28" s="44">
        <v>3874.0062052623971</v>
      </c>
      <c r="AU28" s="44">
        <v>1227.4984056122451</v>
      </c>
      <c r="AV28" s="44">
        <v>1227.4984056122451</v>
      </c>
      <c r="AW28" s="165"/>
      <c r="AX28" s="165">
        <v>105</v>
      </c>
      <c r="AY28" s="165">
        <v>1112.7440592130893</v>
      </c>
      <c r="AZ28" s="165">
        <v>2369.0625</v>
      </c>
      <c r="BA28" s="165">
        <v>191.72395967950376</v>
      </c>
      <c r="BB28" s="44">
        <v>3778.5305188925931</v>
      </c>
      <c r="BC28" s="44">
        <v>150</v>
      </c>
      <c r="BD28" s="44">
        <v>150</v>
      </c>
      <c r="BE28" s="181"/>
      <c r="BF28" s="228">
        <v>0</v>
      </c>
      <c r="BG28" s="164"/>
      <c r="BH28" s="44">
        <v>0</v>
      </c>
      <c r="BI28" s="44"/>
      <c r="BJ28" s="44">
        <v>0</v>
      </c>
      <c r="BK28" s="165"/>
      <c r="BL28" s="44">
        <v>0</v>
      </c>
      <c r="BM28" s="44"/>
      <c r="BN28" s="44">
        <v>0</v>
      </c>
      <c r="BO28" s="165"/>
      <c r="BP28" s="165"/>
      <c r="BQ28" s="201"/>
      <c r="BR28" s="93">
        <v>0</v>
      </c>
      <c r="BS28" s="321"/>
      <c r="BT28" s="977"/>
      <c r="BU28" s="43">
        <v>0</v>
      </c>
      <c r="BV28" s="218"/>
      <c r="BW28" s="165"/>
      <c r="BX28" s="165"/>
      <c r="BY28" s="165"/>
      <c r="BZ28" s="44">
        <v>0</v>
      </c>
      <c r="CA28" s="44"/>
      <c r="CB28" s="44">
        <v>0</v>
      </c>
      <c r="CC28" s="165"/>
      <c r="CD28" s="165"/>
      <c r="CE28" s="44">
        <v>0</v>
      </c>
      <c r="CF28" s="44"/>
      <c r="CG28" s="44">
        <v>0</v>
      </c>
      <c r="CH28" s="977"/>
      <c r="CI28" s="306">
        <v>0</v>
      </c>
      <c r="CJ28" s="321"/>
      <c r="CK28" s="165"/>
      <c r="CL28" s="165"/>
      <c r="CM28" s="165"/>
      <c r="CN28" s="165"/>
      <c r="CO28" s="165"/>
      <c r="CP28" s="44">
        <v>0</v>
      </c>
      <c r="CQ28" s="44"/>
      <c r="CR28" s="44">
        <v>0</v>
      </c>
      <c r="CS28" s="44"/>
      <c r="CT28" s="44">
        <v>0</v>
      </c>
      <c r="CU28" s="201"/>
      <c r="CV28" s="191">
        <v>0</v>
      </c>
      <c r="CW28" s="164"/>
      <c r="CX28" s="44">
        <v>0</v>
      </c>
      <c r="CY28" s="44"/>
      <c r="CZ28" s="44">
        <v>0</v>
      </c>
      <c r="DA28" s="165"/>
      <c r="DB28" s="165"/>
      <c r="DC28" s="44">
        <v>0</v>
      </c>
      <c r="DD28" s="44"/>
      <c r="DE28" s="44">
        <v>0</v>
      </c>
      <c r="DF28" s="44"/>
      <c r="DG28" s="44">
        <v>0</v>
      </c>
      <c r="DH28" s="181"/>
      <c r="DI28" s="44">
        <v>0</v>
      </c>
      <c r="DJ28" s="191"/>
      <c r="DK28" s="306">
        <v>0</v>
      </c>
      <c r="DL28" s="321"/>
      <c r="DM28" s="165"/>
      <c r="DN28" s="165"/>
      <c r="DO28" s="165"/>
      <c r="DP28" s="165"/>
      <c r="DQ28" s="44">
        <v>0</v>
      </c>
      <c r="DR28" s="44"/>
      <c r="DS28" s="44">
        <v>0</v>
      </c>
      <c r="DT28" s="165"/>
      <c r="DU28" s="165"/>
      <c r="DV28" s="44">
        <v>0</v>
      </c>
      <c r="DW28" s="165"/>
      <c r="DX28" s="977"/>
      <c r="DY28" s="218"/>
      <c r="DZ28" s="181"/>
      <c r="EA28" s="228">
        <v>0</v>
      </c>
      <c r="EB28" s="47">
        <v>16389.205558147194</v>
      </c>
    </row>
    <row r="29" spans="2:132" s="63" customFormat="1" ht="18" customHeight="1" x14ac:dyDescent="0.15">
      <c r="B29" s="1028" t="s">
        <v>177</v>
      </c>
      <c r="C29" s="164"/>
      <c r="D29" s="165"/>
      <c r="E29" s="165"/>
      <c r="F29" s="165"/>
      <c r="G29" s="165"/>
      <c r="H29" s="165"/>
      <c r="I29" s="181"/>
      <c r="J29" s="44">
        <v>0</v>
      </c>
      <c r="K29" s="218"/>
      <c r="L29" s="165"/>
      <c r="M29" s="44">
        <v>0</v>
      </c>
      <c r="N29" s="165"/>
      <c r="O29" s="181"/>
      <c r="P29" s="228">
        <v>0</v>
      </c>
      <c r="Q29" s="306">
        <v>1956.5454545454545</v>
      </c>
      <c r="R29" s="44">
        <v>1956.5454545454545</v>
      </c>
      <c r="S29" s="44"/>
      <c r="T29" s="44">
        <v>0</v>
      </c>
      <c r="U29" s="218"/>
      <c r="V29" s="165"/>
      <c r="W29" s="44">
        <v>0</v>
      </c>
      <c r="X29" s="44"/>
      <c r="Y29" s="44">
        <v>0</v>
      </c>
      <c r="Z29" s="44"/>
      <c r="AA29" s="44">
        <v>0</v>
      </c>
      <c r="AB29" s="165"/>
      <c r="AC29" s="181"/>
      <c r="AD29" s="228">
        <v>0</v>
      </c>
      <c r="AE29" s="164">
        <v>388.73239436619713</v>
      </c>
      <c r="AF29" s="165">
        <v>1149.4736842105265</v>
      </c>
      <c r="AG29" s="165"/>
      <c r="AH29" s="44">
        <v>1538.2060785767235</v>
      </c>
      <c r="AI29" s="44">
        <v>18562.729647710777</v>
      </c>
      <c r="AJ29" s="44">
        <v>18562.729647710777</v>
      </c>
      <c r="AK29" s="165">
        <v>8731.5</v>
      </c>
      <c r="AL29" s="165">
        <v>10906.5</v>
      </c>
      <c r="AM29" s="44">
        <v>19638</v>
      </c>
      <c r="AN29" s="44">
        <v>1153.0377574370709</v>
      </c>
      <c r="AO29" s="44">
        <v>1153.0377574370709</v>
      </c>
      <c r="AP29" s="165">
        <v>874.82142857142844</v>
      </c>
      <c r="AQ29" s="165">
        <v>12153.640417181872</v>
      </c>
      <c r="AR29" s="977">
        <v>705.88235294117658</v>
      </c>
      <c r="AS29" s="164">
        <v>781.2</v>
      </c>
      <c r="AT29" s="44">
        <v>14515.544198694477</v>
      </c>
      <c r="AU29" s="44">
        <v>10981.374681122448</v>
      </c>
      <c r="AV29" s="44">
        <v>10981.374681122448</v>
      </c>
      <c r="AW29" s="165">
        <v>17184</v>
      </c>
      <c r="AX29" s="165"/>
      <c r="AY29" s="165">
        <v>6474.4024931827016</v>
      </c>
      <c r="AZ29" s="165">
        <v>6802.03125</v>
      </c>
      <c r="BA29" s="165">
        <v>5951.6953993279922</v>
      </c>
      <c r="BB29" s="44">
        <v>36412.12914251069</v>
      </c>
      <c r="BC29" s="44"/>
      <c r="BD29" s="44">
        <v>0</v>
      </c>
      <c r="BE29" s="181"/>
      <c r="BF29" s="228">
        <v>0</v>
      </c>
      <c r="BG29" s="164"/>
      <c r="BH29" s="44">
        <v>0</v>
      </c>
      <c r="BI29" s="44"/>
      <c r="BJ29" s="44">
        <v>0</v>
      </c>
      <c r="BK29" s="165">
        <v>202.5</v>
      </c>
      <c r="BL29" s="44">
        <v>202.5</v>
      </c>
      <c r="BM29" s="44"/>
      <c r="BN29" s="44">
        <v>0</v>
      </c>
      <c r="BO29" s="165"/>
      <c r="BP29" s="165"/>
      <c r="BQ29" s="201"/>
      <c r="BR29" s="93">
        <v>0</v>
      </c>
      <c r="BS29" s="321"/>
      <c r="BT29" s="977"/>
      <c r="BU29" s="43">
        <v>0</v>
      </c>
      <c r="BV29" s="218"/>
      <c r="BW29" s="165"/>
      <c r="BX29" s="165"/>
      <c r="BY29" s="165"/>
      <c r="BZ29" s="44">
        <v>0</v>
      </c>
      <c r="CA29" s="44"/>
      <c r="CB29" s="44">
        <v>0</v>
      </c>
      <c r="CC29" s="165"/>
      <c r="CD29" s="165">
        <v>216</v>
      </c>
      <c r="CE29" s="44">
        <v>216</v>
      </c>
      <c r="CF29" s="44"/>
      <c r="CG29" s="44">
        <v>0</v>
      </c>
      <c r="CH29" s="977"/>
      <c r="CI29" s="306">
        <v>0</v>
      </c>
      <c r="CJ29" s="321"/>
      <c r="CK29" s="165"/>
      <c r="CL29" s="165"/>
      <c r="CM29" s="165"/>
      <c r="CN29" s="165"/>
      <c r="CO29" s="165"/>
      <c r="CP29" s="44">
        <v>0</v>
      </c>
      <c r="CQ29" s="44"/>
      <c r="CR29" s="44">
        <v>0</v>
      </c>
      <c r="CS29" s="44"/>
      <c r="CT29" s="44">
        <v>0</v>
      </c>
      <c r="CU29" s="201"/>
      <c r="CV29" s="191">
        <v>0</v>
      </c>
      <c r="CW29" s="164"/>
      <c r="CX29" s="44">
        <v>0</v>
      </c>
      <c r="CY29" s="44"/>
      <c r="CZ29" s="44">
        <v>0</v>
      </c>
      <c r="DA29" s="165"/>
      <c r="DB29" s="165"/>
      <c r="DC29" s="44">
        <v>0</v>
      </c>
      <c r="DD29" s="44"/>
      <c r="DE29" s="44">
        <v>0</v>
      </c>
      <c r="DF29" s="44"/>
      <c r="DG29" s="44">
        <v>0</v>
      </c>
      <c r="DH29" s="181"/>
      <c r="DI29" s="44">
        <v>0</v>
      </c>
      <c r="DJ29" s="191"/>
      <c r="DK29" s="306">
        <v>0</v>
      </c>
      <c r="DL29" s="321"/>
      <c r="DM29" s="165"/>
      <c r="DN29" s="165"/>
      <c r="DO29" s="165"/>
      <c r="DP29" s="165"/>
      <c r="DQ29" s="44">
        <v>0</v>
      </c>
      <c r="DR29" s="44"/>
      <c r="DS29" s="44">
        <v>0</v>
      </c>
      <c r="DT29" s="165"/>
      <c r="DU29" s="165"/>
      <c r="DV29" s="44">
        <v>0</v>
      </c>
      <c r="DW29" s="165"/>
      <c r="DX29" s="977"/>
      <c r="DY29" s="218"/>
      <c r="DZ29" s="181"/>
      <c r="EA29" s="228">
        <v>0</v>
      </c>
      <c r="EB29" s="47">
        <v>105176.06696059763</v>
      </c>
    </row>
    <row r="30" spans="2:132" s="63" customFormat="1" ht="18" customHeight="1" x14ac:dyDescent="0.15">
      <c r="B30" s="1028" t="s">
        <v>178</v>
      </c>
      <c r="C30" s="164"/>
      <c r="D30" s="165"/>
      <c r="E30" s="165"/>
      <c r="F30" s="165"/>
      <c r="G30" s="165"/>
      <c r="H30" s="165"/>
      <c r="I30" s="181"/>
      <c r="J30" s="44">
        <v>0</v>
      </c>
      <c r="K30" s="218"/>
      <c r="L30" s="165"/>
      <c r="M30" s="44">
        <v>0</v>
      </c>
      <c r="N30" s="165"/>
      <c r="O30" s="181"/>
      <c r="P30" s="228">
        <v>0</v>
      </c>
      <c r="Q30" s="306"/>
      <c r="R30" s="44">
        <v>0</v>
      </c>
      <c r="S30" s="44"/>
      <c r="T30" s="44">
        <v>0</v>
      </c>
      <c r="U30" s="218"/>
      <c r="V30" s="165"/>
      <c r="W30" s="44">
        <v>0</v>
      </c>
      <c r="X30" s="44"/>
      <c r="Y30" s="44">
        <v>0</v>
      </c>
      <c r="Z30" s="44"/>
      <c r="AA30" s="44">
        <v>0</v>
      </c>
      <c r="AB30" s="165"/>
      <c r="AC30" s="181"/>
      <c r="AD30" s="228">
        <v>0</v>
      </c>
      <c r="AE30" s="164"/>
      <c r="AF30" s="165">
        <v>31.052631578947366</v>
      </c>
      <c r="AG30" s="165"/>
      <c r="AH30" s="44">
        <v>31.052631578947366</v>
      </c>
      <c r="AI30" s="44">
        <v>3264.0183401504155</v>
      </c>
      <c r="AJ30" s="44">
        <v>3264.0183401504155</v>
      </c>
      <c r="AK30" s="165">
        <v>2310</v>
      </c>
      <c r="AL30" s="165">
        <v>3165</v>
      </c>
      <c r="AM30" s="44">
        <v>5475</v>
      </c>
      <c r="AN30" s="44">
        <v>256.84210526315786</v>
      </c>
      <c r="AO30" s="44">
        <v>256.84210526315786</v>
      </c>
      <c r="AP30" s="165"/>
      <c r="AQ30" s="165">
        <v>9215.0255769044707</v>
      </c>
      <c r="AR30" s="977">
        <v>176.47058823529414</v>
      </c>
      <c r="AS30" s="164">
        <v>5470.6718918918923</v>
      </c>
      <c r="AT30" s="44">
        <v>14862.168057031657</v>
      </c>
      <c r="AU30" s="44">
        <v>10198.542091836734</v>
      </c>
      <c r="AV30" s="44">
        <v>10198.542091836734</v>
      </c>
      <c r="AW30" s="165"/>
      <c r="AX30" s="165"/>
      <c r="AY30" s="165">
        <v>1120.5753798208025</v>
      </c>
      <c r="AZ30" s="165">
        <v>907.03124999999989</v>
      </c>
      <c r="BA30" s="165">
        <v>9158.4514086327217</v>
      </c>
      <c r="BB30" s="44">
        <v>11186.058038453524</v>
      </c>
      <c r="BC30" s="44">
        <v>600</v>
      </c>
      <c r="BD30" s="44">
        <v>600</v>
      </c>
      <c r="BE30" s="181">
        <v>300</v>
      </c>
      <c r="BF30" s="228">
        <v>300</v>
      </c>
      <c r="BG30" s="164"/>
      <c r="BH30" s="44">
        <v>0</v>
      </c>
      <c r="BI30" s="44"/>
      <c r="BJ30" s="44">
        <v>0</v>
      </c>
      <c r="BK30" s="165"/>
      <c r="BL30" s="44">
        <v>0</v>
      </c>
      <c r="BM30" s="44"/>
      <c r="BN30" s="44">
        <v>0</v>
      </c>
      <c r="BO30" s="165"/>
      <c r="BP30" s="165"/>
      <c r="BQ30" s="201"/>
      <c r="BR30" s="93">
        <v>0</v>
      </c>
      <c r="BS30" s="321"/>
      <c r="BT30" s="977"/>
      <c r="BU30" s="43">
        <v>0</v>
      </c>
      <c r="BV30" s="218"/>
      <c r="BW30" s="165"/>
      <c r="BX30" s="165"/>
      <c r="BY30" s="165"/>
      <c r="BZ30" s="44">
        <v>0</v>
      </c>
      <c r="CA30" s="44"/>
      <c r="CB30" s="44">
        <v>0</v>
      </c>
      <c r="CC30" s="165"/>
      <c r="CD30" s="165"/>
      <c r="CE30" s="44">
        <v>0</v>
      </c>
      <c r="CF30" s="44"/>
      <c r="CG30" s="44">
        <v>0</v>
      </c>
      <c r="CH30" s="977"/>
      <c r="CI30" s="306">
        <v>0</v>
      </c>
      <c r="CJ30" s="321"/>
      <c r="CK30" s="165"/>
      <c r="CL30" s="165"/>
      <c r="CM30" s="165"/>
      <c r="CN30" s="165"/>
      <c r="CO30" s="165"/>
      <c r="CP30" s="44">
        <v>0</v>
      </c>
      <c r="CQ30" s="44"/>
      <c r="CR30" s="44">
        <v>0</v>
      </c>
      <c r="CS30" s="44"/>
      <c r="CT30" s="44">
        <v>0</v>
      </c>
      <c r="CU30" s="201"/>
      <c r="CV30" s="191">
        <v>0</v>
      </c>
      <c r="CW30" s="164"/>
      <c r="CX30" s="44">
        <v>0</v>
      </c>
      <c r="CY30" s="44"/>
      <c r="CZ30" s="44">
        <v>0</v>
      </c>
      <c r="DA30" s="165"/>
      <c r="DB30" s="165"/>
      <c r="DC30" s="44">
        <v>0</v>
      </c>
      <c r="DD30" s="44"/>
      <c r="DE30" s="44">
        <v>0</v>
      </c>
      <c r="DF30" s="44"/>
      <c r="DG30" s="44">
        <v>0</v>
      </c>
      <c r="DH30" s="181"/>
      <c r="DI30" s="44">
        <v>0</v>
      </c>
      <c r="DJ30" s="191"/>
      <c r="DK30" s="306">
        <v>0</v>
      </c>
      <c r="DL30" s="321"/>
      <c r="DM30" s="165"/>
      <c r="DN30" s="165"/>
      <c r="DO30" s="165"/>
      <c r="DP30" s="165"/>
      <c r="DQ30" s="44">
        <v>0</v>
      </c>
      <c r="DR30" s="44"/>
      <c r="DS30" s="44">
        <v>0</v>
      </c>
      <c r="DT30" s="165"/>
      <c r="DU30" s="165"/>
      <c r="DV30" s="44">
        <v>0</v>
      </c>
      <c r="DW30" s="165"/>
      <c r="DX30" s="977"/>
      <c r="DY30" s="218"/>
      <c r="DZ30" s="181"/>
      <c r="EA30" s="228">
        <v>0</v>
      </c>
      <c r="EB30" s="47">
        <v>46173.681264314437</v>
      </c>
    </row>
    <row r="31" spans="2:132" s="63" customFormat="1" ht="18" customHeight="1" x14ac:dyDescent="0.15">
      <c r="B31" s="1028" t="s">
        <v>179</v>
      </c>
      <c r="C31" s="164"/>
      <c r="D31" s="165"/>
      <c r="E31" s="165"/>
      <c r="F31" s="165"/>
      <c r="G31" s="165"/>
      <c r="H31" s="165"/>
      <c r="I31" s="181"/>
      <c r="J31" s="44">
        <v>0</v>
      </c>
      <c r="K31" s="218"/>
      <c r="L31" s="165"/>
      <c r="M31" s="44">
        <v>0</v>
      </c>
      <c r="N31" s="165"/>
      <c r="O31" s="181"/>
      <c r="P31" s="228">
        <v>0</v>
      </c>
      <c r="Q31" s="306">
        <v>420</v>
      </c>
      <c r="R31" s="44">
        <v>420</v>
      </c>
      <c r="S31" s="44"/>
      <c r="T31" s="44">
        <v>0</v>
      </c>
      <c r="U31" s="218"/>
      <c r="V31" s="165"/>
      <c r="W31" s="44">
        <v>0</v>
      </c>
      <c r="X31" s="44"/>
      <c r="Y31" s="44">
        <v>0</v>
      </c>
      <c r="Z31" s="44"/>
      <c r="AA31" s="44">
        <v>0</v>
      </c>
      <c r="AB31" s="165"/>
      <c r="AC31" s="181"/>
      <c r="AD31" s="228">
        <v>0</v>
      </c>
      <c r="AE31" s="164"/>
      <c r="AF31" s="165">
        <v>272.23684210526318</v>
      </c>
      <c r="AG31" s="165"/>
      <c r="AH31" s="44">
        <v>272.23684210526318</v>
      </c>
      <c r="AI31" s="44">
        <v>2431.2301095131284</v>
      </c>
      <c r="AJ31" s="44">
        <v>2431.2301095131284</v>
      </c>
      <c r="AK31" s="165">
        <v>945</v>
      </c>
      <c r="AL31" s="165"/>
      <c r="AM31" s="44">
        <v>945</v>
      </c>
      <c r="AN31" s="44">
        <v>2312.8375286041191</v>
      </c>
      <c r="AO31" s="44">
        <v>2312.8375286041191</v>
      </c>
      <c r="AP31" s="165">
        <v>600</v>
      </c>
      <c r="AQ31" s="165">
        <v>16377.847293156279</v>
      </c>
      <c r="AR31" s="977">
        <v>494.11764705882354</v>
      </c>
      <c r="AS31" s="164">
        <v>1751.3513513513515</v>
      </c>
      <c r="AT31" s="44">
        <v>19223.316291566454</v>
      </c>
      <c r="AU31" s="44">
        <v>2981.4470663265301</v>
      </c>
      <c r="AV31" s="44">
        <v>2981.4470663265301</v>
      </c>
      <c r="AW31" s="165"/>
      <c r="AX31" s="165"/>
      <c r="AY31" s="165">
        <v>2836.9904947409423</v>
      </c>
      <c r="AZ31" s="165">
        <v>5338.875</v>
      </c>
      <c r="BA31" s="165">
        <v>1791.7006978547427</v>
      </c>
      <c r="BB31" s="44">
        <v>9967.5661925956847</v>
      </c>
      <c r="BC31" s="44">
        <v>225</v>
      </c>
      <c r="BD31" s="44">
        <v>225</v>
      </c>
      <c r="BE31" s="181"/>
      <c r="BF31" s="228">
        <v>0</v>
      </c>
      <c r="BG31" s="164"/>
      <c r="BH31" s="44">
        <v>0</v>
      </c>
      <c r="BI31" s="44"/>
      <c r="BJ31" s="44">
        <v>0</v>
      </c>
      <c r="BK31" s="165">
        <v>165</v>
      </c>
      <c r="BL31" s="44">
        <v>165</v>
      </c>
      <c r="BM31" s="44"/>
      <c r="BN31" s="44">
        <v>0</v>
      </c>
      <c r="BO31" s="165"/>
      <c r="BP31" s="165"/>
      <c r="BQ31" s="201"/>
      <c r="BR31" s="93">
        <v>0</v>
      </c>
      <c r="BS31" s="321"/>
      <c r="BT31" s="977"/>
      <c r="BU31" s="43">
        <v>0</v>
      </c>
      <c r="BV31" s="218"/>
      <c r="BW31" s="165"/>
      <c r="BX31" s="165"/>
      <c r="BY31" s="165"/>
      <c r="BZ31" s="44">
        <v>0</v>
      </c>
      <c r="CA31" s="44"/>
      <c r="CB31" s="44">
        <v>0</v>
      </c>
      <c r="CC31" s="165"/>
      <c r="CD31" s="165"/>
      <c r="CE31" s="44">
        <v>0</v>
      </c>
      <c r="CF31" s="44"/>
      <c r="CG31" s="44">
        <v>0</v>
      </c>
      <c r="CH31" s="977"/>
      <c r="CI31" s="306">
        <v>0</v>
      </c>
      <c r="CJ31" s="321"/>
      <c r="CK31" s="165"/>
      <c r="CL31" s="165"/>
      <c r="CM31" s="165"/>
      <c r="CN31" s="165"/>
      <c r="CO31" s="165"/>
      <c r="CP31" s="44">
        <v>0</v>
      </c>
      <c r="CQ31" s="44"/>
      <c r="CR31" s="44">
        <v>0</v>
      </c>
      <c r="CS31" s="44"/>
      <c r="CT31" s="44">
        <v>0</v>
      </c>
      <c r="CU31" s="201"/>
      <c r="CV31" s="191">
        <v>0</v>
      </c>
      <c r="CW31" s="164"/>
      <c r="CX31" s="44">
        <v>0</v>
      </c>
      <c r="CY31" s="44"/>
      <c r="CZ31" s="44">
        <v>0</v>
      </c>
      <c r="DA31" s="165"/>
      <c r="DB31" s="165"/>
      <c r="DC31" s="44">
        <v>0</v>
      </c>
      <c r="DD31" s="44"/>
      <c r="DE31" s="44">
        <v>0</v>
      </c>
      <c r="DF31" s="44"/>
      <c r="DG31" s="44">
        <v>0</v>
      </c>
      <c r="DH31" s="181"/>
      <c r="DI31" s="44">
        <v>0</v>
      </c>
      <c r="DJ31" s="191"/>
      <c r="DK31" s="306">
        <v>0</v>
      </c>
      <c r="DL31" s="321"/>
      <c r="DM31" s="165"/>
      <c r="DN31" s="165"/>
      <c r="DO31" s="165"/>
      <c r="DP31" s="165"/>
      <c r="DQ31" s="44">
        <v>0</v>
      </c>
      <c r="DR31" s="44"/>
      <c r="DS31" s="44">
        <v>0</v>
      </c>
      <c r="DT31" s="165"/>
      <c r="DU31" s="165"/>
      <c r="DV31" s="44">
        <v>0</v>
      </c>
      <c r="DW31" s="165"/>
      <c r="DX31" s="977"/>
      <c r="DY31" s="218"/>
      <c r="DZ31" s="181"/>
      <c r="EA31" s="228">
        <v>0</v>
      </c>
      <c r="EB31" s="47">
        <v>38943.634030711182</v>
      </c>
    </row>
    <row r="32" spans="2:132" s="63" customFormat="1" ht="18" customHeight="1" x14ac:dyDescent="0.15">
      <c r="B32" s="1028" t="s">
        <v>180</v>
      </c>
      <c r="C32" s="164"/>
      <c r="D32" s="165"/>
      <c r="E32" s="165"/>
      <c r="F32" s="165"/>
      <c r="G32" s="165"/>
      <c r="H32" s="165"/>
      <c r="I32" s="181"/>
      <c r="J32" s="44">
        <v>0</v>
      </c>
      <c r="K32" s="218"/>
      <c r="L32" s="165"/>
      <c r="M32" s="44">
        <v>0</v>
      </c>
      <c r="N32" s="165"/>
      <c r="O32" s="181"/>
      <c r="P32" s="228">
        <v>0</v>
      </c>
      <c r="Q32" s="306">
        <v>360</v>
      </c>
      <c r="R32" s="44">
        <v>360</v>
      </c>
      <c r="S32" s="44">
        <v>412.6708074534161</v>
      </c>
      <c r="T32" s="44">
        <v>412.6708074534161</v>
      </c>
      <c r="U32" s="218"/>
      <c r="V32" s="165"/>
      <c r="W32" s="44">
        <v>0</v>
      </c>
      <c r="X32" s="44">
        <v>206.89655172413794</v>
      </c>
      <c r="Y32" s="44">
        <v>206.89655172413794</v>
      </c>
      <c r="Z32" s="44"/>
      <c r="AA32" s="44">
        <v>0</v>
      </c>
      <c r="AB32" s="165"/>
      <c r="AC32" s="181"/>
      <c r="AD32" s="228">
        <v>0</v>
      </c>
      <c r="AE32" s="164"/>
      <c r="AF32" s="165">
        <v>574.73684210526312</v>
      </c>
      <c r="AG32" s="165"/>
      <c r="AH32" s="44">
        <v>574.73684210526312</v>
      </c>
      <c r="AI32" s="44">
        <v>2073.9454281567491</v>
      </c>
      <c r="AJ32" s="44">
        <v>2073.9454281567491</v>
      </c>
      <c r="AK32" s="165"/>
      <c r="AL32" s="165">
        <v>270</v>
      </c>
      <c r="AM32" s="44">
        <v>270</v>
      </c>
      <c r="AN32" s="44">
        <v>1549.4171624713958</v>
      </c>
      <c r="AO32" s="44">
        <v>1549.4171624713958</v>
      </c>
      <c r="AP32" s="165">
        <v>675</v>
      </c>
      <c r="AQ32" s="165">
        <v>6456.9443782592316</v>
      </c>
      <c r="AR32" s="977"/>
      <c r="AS32" s="164">
        <v>432.685945945946</v>
      </c>
      <c r="AT32" s="44">
        <v>7564.6303242051772</v>
      </c>
      <c r="AU32" s="44">
        <v>3433.5822704081634</v>
      </c>
      <c r="AV32" s="44">
        <v>3433.5822704081634</v>
      </c>
      <c r="AW32" s="165"/>
      <c r="AX32" s="165"/>
      <c r="AY32" s="165">
        <v>4663.723100895988</v>
      </c>
      <c r="AZ32" s="165">
        <v>864.375</v>
      </c>
      <c r="BA32" s="165">
        <v>1846.279400361851</v>
      </c>
      <c r="BB32" s="44">
        <v>7374.377501257839</v>
      </c>
      <c r="BC32" s="44">
        <v>195</v>
      </c>
      <c r="BD32" s="44">
        <v>195</v>
      </c>
      <c r="BE32" s="181"/>
      <c r="BF32" s="228">
        <v>0</v>
      </c>
      <c r="BG32" s="164"/>
      <c r="BH32" s="44">
        <v>0</v>
      </c>
      <c r="BI32" s="44"/>
      <c r="BJ32" s="44">
        <v>0</v>
      </c>
      <c r="BK32" s="165"/>
      <c r="BL32" s="44">
        <v>0</v>
      </c>
      <c r="BM32" s="44"/>
      <c r="BN32" s="44">
        <v>0</v>
      </c>
      <c r="BO32" s="165"/>
      <c r="BP32" s="165"/>
      <c r="BQ32" s="201"/>
      <c r="BR32" s="93">
        <v>0</v>
      </c>
      <c r="BS32" s="321"/>
      <c r="BT32" s="977"/>
      <c r="BU32" s="43">
        <v>0</v>
      </c>
      <c r="BV32" s="218"/>
      <c r="BW32" s="165"/>
      <c r="BX32" s="165"/>
      <c r="BY32" s="165"/>
      <c r="BZ32" s="44">
        <v>0</v>
      </c>
      <c r="CA32" s="44"/>
      <c r="CB32" s="44">
        <v>0</v>
      </c>
      <c r="CC32" s="165">
        <v>44.117647058823529</v>
      </c>
      <c r="CD32" s="165"/>
      <c r="CE32" s="44">
        <v>44.117647058823529</v>
      </c>
      <c r="CF32" s="44"/>
      <c r="CG32" s="44">
        <v>0</v>
      </c>
      <c r="CH32" s="977"/>
      <c r="CI32" s="306">
        <v>0</v>
      </c>
      <c r="CJ32" s="321"/>
      <c r="CK32" s="165"/>
      <c r="CL32" s="165"/>
      <c r="CM32" s="165"/>
      <c r="CN32" s="165"/>
      <c r="CO32" s="165"/>
      <c r="CP32" s="44">
        <v>0</v>
      </c>
      <c r="CQ32" s="44"/>
      <c r="CR32" s="44">
        <v>0</v>
      </c>
      <c r="CS32" s="44"/>
      <c r="CT32" s="44">
        <v>0</v>
      </c>
      <c r="CU32" s="201"/>
      <c r="CV32" s="191">
        <v>0</v>
      </c>
      <c r="CW32" s="164"/>
      <c r="CX32" s="44">
        <v>0</v>
      </c>
      <c r="CY32" s="44"/>
      <c r="CZ32" s="44">
        <v>0</v>
      </c>
      <c r="DA32" s="165"/>
      <c r="DB32" s="165"/>
      <c r="DC32" s="44">
        <v>0</v>
      </c>
      <c r="DD32" s="44"/>
      <c r="DE32" s="44">
        <v>0</v>
      </c>
      <c r="DF32" s="44"/>
      <c r="DG32" s="44">
        <v>0</v>
      </c>
      <c r="DH32" s="181"/>
      <c r="DI32" s="44">
        <v>0</v>
      </c>
      <c r="DJ32" s="191"/>
      <c r="DK32" s="306">
        <v>0</v>
      </c>
      <c r="DL32" s="321"/>
      <c r="DM32" s="165"/>
      <c r="DN32" s="165"/>
      <c r="DO32" s="165"/>
      <c r="DP32" s="165"/>
      <c r="DQ32" s="44">
        <v>0</v>
      </c>
      <c r="DR32" s="44"/>
      <c r="DS32" s="44">
        <v>0</v>
      </c>
      <c r="DT32" s="165"/>
      <c r="DU32" s="165"/>
      <c r="DV32" s="44">
        <v>0</v>
      </c>
      <c r="DW32" s="165"/>
      <c r="DX32" s="977"/>
      <c r="DY32" s="218"/>
      <c r="DZ32" s="181"/>
      <c r="EA32" s="228">
        <v>0</v>
      </c>
      <c r="EB32" s="47">
        <v>24059.374534840968</v>
      </c>
    </row>
    <row r="33" spans="2:132" s="63" customFormat="1" ht="18" customHeight="1" x14ac:dyDescent="0.15">
      <c r="B33" s="1028" t="s">
        <v>181</v>
      </c>
      <c r="C33" s="164"/>
      <c r="D33" s="165"/>
      <c r="E33" s="165"/>
      <c r="F33" s="165"/>
      <c r="G33" s="165"/>
      <c r="H33" s="165"/>
      <c r="I33" s="181"/>
      <c r="J33" s="44">
        <v>0</v>
      </c>
      <c r="K33" s="218"/>
      <c r="L33" s="165"/>
      <c r="M33" s="44">
        <v>0</v>
      </c>
      <c r="N33" s="165"/>
      <c r="O33" s="181"/>
      <c r="P33" s="228">
        <v>0</v>
      </c>
      <c r="Q33" s="306">
        <v>715.5</v>
      </c>
      <c r="R33" s="44">
        <v>715.5</v>
      </c>
      <c r="S33" s="44">
        <v>366.82274247491637</v>
      </c>
      <c r="T33" s="44">
        <v>366.82274247491637</v>
      </c>
      <c r="U33" s="218"/>
      <c r="V33" s="165"/>
      <c r="W33" s="44">
        <v>0</v>
      </c>
      <c r="X33" s="44"/>
      <c r="Y33" s="44">
        <v>0</v>
      </c>
      <c r="Z33" s="44"/>
      <c r="AA33" s="44">
        <v>0</v>
      </c>
      <c r="AB33" s="165"/>
      <c r="AC33" s="181"/>
      <c r="AD33" s="228">
        <v>0</v>
      </c>
      <c r="AE33" s="164">
        <v>728.96713615023486</v>
      </c>
      <c r="AF33" s="165">
        <v>1128.421052631579</v>
      </c>
      <c r="AG33" s="165"/>
      <c r="AH33" s="44">
        <v>1857.3881887818138</v>
      </c>
      <c r="AI33" s="44">
        <v>12809.278321678323</v>
      </c>
      <c r="AJ33" s="44">
        <v>12809.278321678323</v>
      </c>
      <c r="AK33" s="165"/>
      <c r="AL33" s="165">
        <v>1095</v>
      </c>
      <c r="AM33" s="44">
        <v>1095</v>
      </c>
      <c r="AN33" s="44">
        <v>14376.701945080093</v>
      </c>
      <c r="AO33" s="44">
        <v>14376.701945080093</v>
      </c>
      <c r="AP33" s="165">
        <v>6205.4464285714284</v>
      </c>
      <c r="AQ33" s="165">
        <v>26659.026597104988</v>
      </c>
      <c r="AR33" s="977">
        <v>8961.6960784313724</v>
      </c>
      <c r="AS33" s="164">
        <v>8483.7648648648665</v>
      </c>
      <c r="AT33" s="44">
        <v>50309.933968972655</v>
      </c>
      <c r="AU33" s="44">
        <v>31049.865114795917</v>
      </c>
      <c r="AV33" s="44">
        <v>31049.865114795917</v>
      </c>
      <c r="AW33" s="165">
        <v>37158</v>
      </c>
      <c r="AX33" s="165">
        <v>105</v>
      </c>
      <c r="AY33" s="165">
        <v>13882.646669263739</v>
      </c>
      <c r="AZ33" s="165">
        <v>2143.6875</v>
      </c>
      <c r="BA33" s="165">
        <v>7951.529723442748</v>
      </c>
      <c r="BB33" s="44">
        <v>61240.863892706489</v>
      </c>
      <c r="BC33" s="44">
        <v>4625.2884615384619</v>
      </c>
      <c r="BD33" s="44">
        <v>4625.2884615384619</v>
      </c>
      <c r="BE33" s="181">
        <v>330</v>
      </c>
      <c r="BF33" s="228">
        <v>330</v>
      </c>
      <c r="BG33" s="164"/>
      <c r="BH33" s="44">
        <v>0</v>
      </c>
      <c r="BI33" s="44"/>
      <c r="BJ33" s="44">
        <v>0</v>
      </c>
      <c r="BK33" s="165">
        <v>307.5</v>
      </c>
      <c r="BL33" s="44">
        <v>307.5</v>
      </c>
      <c r="BM33" s="44"/>
      <c r="BN33" s="44">
        <v>0</v>
      </c>
      <c r="BO33" s="165"/>
      <c r="BP33" s="165"/>
      <c r="BQ33" s="201"/>
      <c r="BR33" s="93">
        <v>0</v>
      </c>
      <c r="BS33" s="321"/>
      <c r="BT33" s="977"/>
      <c r="BU33" s="43">
        <v>0</v>
      </c>
      <c r="BV33" s="218"/>
      <c r="BW33" s="165"/>
      <c r="BX33" s="165"/>
      <c r="BY33" s="165"/>
      <c r="BZ33" s="44">
        <v>0</v>
      </c>
      <c r="CA33" s="44"/>
      <c r="CB33" s="44">
        <v>0</v>
      </c>
      <c r="CC33" s="165"/>
      <c r="CD33" s="165">
        <v>200</v>
      </c>
      <c r="CE33" s="44">
        <v>200</v>
      </c>
      <c r="CF33" s="44"/>
      <c r="CG33" s="44">
        <v>0</v>
      </c>
      <c r="CH33" s="977"/>
      <c r="CI33" s="306">
        <v>0</v>
      </c>
      <c r="CJ33" s="321"/>
      <c r="CK33" s="165"/>
      <c r="CL33" s="165"/>
      <c r="CM33" s="165"/>
      <c r="CN33" s="165"/>
      <c r="CO33" s="165"/>
      <c r="CP33" s="44">
        <v>0</v>
      </c>
      <c r="CQ33" s="44"/>
      <c r="CR33" s="44">
        <v>0</v>
      </c>
      <c r="CS33" s="44"/>
      <c r="CT33" s="44">
        <v>0</v>
      </c>
      <c r="CU33" s="201"/>
      <c r="CV33" s="191">
        <v>0</v>
      </c>
      <c r="CW33" s="164"/>
      <c r="CX33" s="44">
        <v>0</v>
      </c>
      <c r="CY33" s="44"/>
      <c r="CZ33" s="44">
        <v>0</v>
      </c>
      <c r="DA33" s="165"/>
      <c r="DB33" s="165"/>
      <c r="DC33" s="44">
        <v>0</v>
      </c>
      <c r="DD33" s="44"/>
      <c r="DE33" s="44">
        <v>0</v>
      </c>
      <c r="DF33" s="44"/>
      <c r="DG33" s="44">
        <v>0</v>
      </c>
      <c r="DH33" s="181"/>
      <c r="DI33" s="44">
        <v>0</v>
      </c>
      <c r="DJ33" s="191"/>
      <c r="DK33" s="306">
        <v>0</v>
      </c>
      <c r="DL33" s="321"/>
      <c r="DM33" s="165"/>
      <c r="DN33" s="165"/>
      <c r="DO33" s="165"/>
      <c r="DP33" s="165"/>
      <c r="DQ33" s="44">
        <v>0</v>
      </c>
      <c r="DR33" s="44"/>
      <c r="DS33" s="44">
        <v>0</v>
      </c>
      <c r="DT33" s="165"/>
      <c r="DU33" s="165"/>
      <c r="DV33" s="44">
        <v>0</v>
      </c>
      <c r="DW33" s="165"/>
      <c r="DX33" s="977"/>
      <c r="DY33" s="218"/>
      <c r="DZ33" s="181"/>
      <c r="EA33" s="228">
        <v>0</v>
      </c>
      <c r="EB33" s="47">
        <v>179284.14263602867</v>
      </c>
    </row>
    <row r="34" spans="2:132" s="63" customFormat="1" ht="18" customHeight="1" x14ac:dyDescent="0.15">
      <c r="B34" s="1028" t="s">
        <v>182</v>
      </c>
      <c r="C34" s="164"/>
      <c r="D34" s="165"/>
      <c r="E34" s="165"/>
      <c r="F34" s="165"/>
      <c r="G34" s="165"/>
      <c r="H34" s="165"/>
      <c r="I34" s="181"/>
      <c r="J34" s="44">
        <v>0</v>
      </c>
      <c r="K34" s="218"/>
      <c r="L34" s="165"/>
      <c r="M34" s="44">
        <v>0</v>
      </c>
      <c r="N34" s="165"/>
      <c r="O34" s="181"/>
      <c r="P34" s="228">
        <v>0</v>
      </c>
      <c r="Q34" s="306">
        <v>300</v>
      </c>
      <c r="R34" s="44">
        <v>300</v>
      </c>
      <c r="S34" s="44"/>
      <c r="T34" s="44">
        <v>0</v>
      </c>
      <c r="U34" s="218">
        <v>300</v>
      </c>
      <c r="V34" s="165"/>
      <c r="W34" s="44">
        <v>300</v>
      </c>
      <c r="X34" s="44"/>
      <c r="Y34" s="44">
        <v>0</v>
      </c>
      <c r="Z34" s="44"/>
      <c r="AA34" s="44">
        <v>0</v>
      </c>
      <c r="AB34" s="165"/>
      <c r="AC34" s="181"/>
      <c r="AD34" s="228">
        <v>0</v>
      </c>
      <c r="AE34" s="164">
        <v>97</v>
      </c>
      <c r="AF34" s="165">
        <v>139.73684210526315</v>
      </c>
      <c r="AG34" s="165"/>
      <c r="AH34" s="44">
        <v>236.73684210526315</v>
      </c>
      <c r="AI34" s="44">
        <v>1556.5312046444119</v>
      </c>
      <c r="AJ34" s="44">
        <v>1556.5312046444119</v>
      </c>
      <c r="AK34" s="165">
        <v>450</v>
      </c>
      <c r="AL34" s="165">
        <v>1788</v>
      </c>
      <c r="AM34" s="44">
        <v>2238</v>
      </c>
      <c r="AN34" s="44">
        <v>17977.469164759725</v>
      </c>
      <c r="AO34" s="44">
        <v>17977.469164759725</v>
      </c>
      <c r="AP34" s="165">
        <v>225</v>
      </c>
      <c r="AQ34" s="165">
        <v>14939.981297779688</v>
      </c>
      <c r="AR34" s="977">
        <v>4681.2156862745105</v>
      </c>
      <c r="AS34" s="164">
        <v>2977.1513513513514</v>
      </c>
      <c r="AT34" s="44">
        <v>22823.348335405553</v>
      </c>
      <c r="AU34" s="44">
        <v>5314.7936862244896</v>
      </c>
      <c r="AV34" s="44">
        <v>5314.7936862244896</v>
      </c>
      <c r="AW34" s="165">
        <v>3240</v>
      </c>
      <c r="AX34" s="165">
        <v>437.5</v>
      </c>
      <c r="AY34" s="165">
        <v>34715.170120763549</v>
      </c>
      <c r="AZ34" s="165">
        <v>11461.96875</v>
      </c>
      <c r="BA34" s="165">
        <v>11954.217304212978</v>
      </c>
      <c r="BB34" s="44">
        <v>61808.856174976529</v>
      </c>
      <c r="BC34" s="44">
        <v>134.55000000000001</v>
      </c>
      <c r="BD34" s="44">
        <v>134.55000000000001</v>
      </c>
      <c r="BE34" s="181">
        <v>375</v>
      </c>
      <c r="BF34" s="228">
        <v>375</v>
      </c>
      <c r="BG34" s="164"/>
      <c r="BH34" s="44">
        <v>0</v>
      </c>
      <c r="BI34" s="44"/>
      <c r="BJ34" s="44">
        <v>0</v>
      </c>
      <c r="BK34" s="165">
        <v>928.5</v>
      </c>
      <c r="BL34" s="44">
        <v>928.5</v>
      </c>
      <c r="BM34" s="44"/>
      <c r="BN34" s="44">
        <v>0</v>
      </c>
      <c r="BO34" s="165"/>
      <c r="BP34" s="165">
        <v>45</v>
      </c>
      <c r="BQ34" s="201"/>
      <c r="BR34" s="93">
        <v>45</v>
      </c>
      <c r="BS34" s="321"/>
      <c r="BT34" s="977"/>
      <c r="BU34" s="43">
        <v>0</v>
      </c>
      <c r="BV34" s="218"/>
      <c r="BW34" s="165"/>
      <c r="BX34" s="165"/>
      <c r="BY34" s="165"/>
      <c r="BZ34" s="44">
        <v>0</v>
      </c>
      <c r="CA34" s="44"/>
      <c r="CB34" s="44">
        <v>0</v>
      </c>
      <c r="CC34" s="165"/>
      <c r="CD34" s="165">
        <v>36</v>
      </c>
      <c r="CE34" s="44">
        <v>36</v>
      </c>
      <c r="CF34" s="44"/>
      <c r="CG34" s="44">
        <v>0</v>
      </c>
      <c r="CH34" s="977"/>
      <c r="CI34" s="306">
        <v>0</v>
      </c>
      <c r="CJ34" s="321"/>
      <c r="CK34" s="165"/>
      <c r="CL34" s="165"/>
      <c r="CM34" s="165"/>
      <c r="CN34" s="165"/>
      <c r="CO34" s="165"/>
      <c r="CP34" s="44">
        <v>0</v>
      </c>
      <c r="CQ34" s="44"/>
      <c r="CR34" s="44">
        <v>0</v>
      </c>
      <c r="CS34" s="44"/>
      <c r="CT34" s="44">
        <v>0</v>
      </c>
      <c r="CU34" s="201"/>
      <c r="CV34" s="191">
        <v>0</v>
      </c>
      <c r="CW34" s="164"/>
      <c r="CX34" s="44">
        <v>0</v>
      </c>
      <c r="CY34" s="44"/>
      <c r="CZ34" s="44">
        <v>0</v>
      </c>
      <c r="DA34" s="165"/>
      <c r="DB34" s="165"/>
      <c r="DC34" s="44">
        <v>0</v>
      </c>
      <c r="DD34" s="44"/>
      <c r="DE34" s="44">
        <v>0</v>
      </c>
      <c r="DF34" s="44"/>
      <c r="DG34" s="44">
        <v>0</v>
      </c>
      <c r="DH34" s="181"/>
      <c r="DI34" s="44">
        <v>0</v>
      </c>
      <c r="DJ34" s="191"/>
      <c r="DK34" s="306">
        <v>0</v>
      </c>
      <c r="DL34" s="321"/>
      <c r="DM34" s="165"/>
      <c r="DN34" s="165"/>
      <c r="DO34" s="165"/>
      <c r="DP34" s="165"/>
      <c r="DQ34" s="44">
        <v>0</v>
      </c>
      <c r="DR34" s="44"/>
      <c r="DS34" s="44">
        <v>0</v>
      </c>
      <c r="DT34" s="165"/>
      <c r="DU34" s="165"/>
      <c r="DV34" s="44">
        <v>0</v>
      </c>
      <c r="DW34" s="165"/>
      <c r="DX34" s="977"/>
      <c r="DY34" s="218"/>
      <c r="DZ34" s="181"/>
      <c r="EA34" s="228">
        <v>0</v>
      </c>
      <c r="EB34" s="47">
        <v>114074.78540811596</v>
      </c>
    </row>
    <row r="35" spans="2:132" s="63" customFormat="1" ht="18" customHeight="1" x14ac:dyDescent="0.15">
      <c r="B35" s="1028" t="s">
        <v>183</v>
      </c>
      <c r="C35" s="164"/>
      <c r="D35" s="165"/>
      <c r="E35" s="165"/>
      <c r="F35" s="165"/>
      <c r="G35" s="165"/>
      <c r="H35" s="165"/>
      <c r="I35" s="181"/>
      <c r="J35" s="44">
        <v>0</v>
      </c>
      <c r="K35" s="218"/>
      <c r="L35" s="165"/>
      <c r="M35" s="44">
        <v>0</v>
      </c>
      <c r="N35" s="165"/>
      <c r="O35" s="181"/>
      <c r="P35" s="228">
        <v>0</v>
      </c>
      <c r="Q35" s="306">
        <v>225</v>
      </c>
      <c r="R35" s="44">
        <v>225</v>
      </c>
      <c r="S35" s="44"/>
      <c r="T35" s="44">
        <v>0</v>
      </c>
      <c r="U35" s="218"/>
      <c r="V35" s="165"/>
      <c r="W35" s="44">
        <v>0</v>
      </c>
      <c r="X35" s="44"/>
      <c r="Y35" s="44">
        <v>0</v>
      </c>
      <c r="Z35" s="44"/>
      <c r="AA35" s="44">
        <v>0</v>
      </c>
      <c r="AB35" s="165"/>
      <c r="AC35" s="181"/>
      <c r="AD35" s="228">
        <v>0</v>
      </c>
      <c r="AE35" s="164"/>
      <c r="AF35" s="165"/>
      <c r="AG35" s="165"/>
      <c r="AH35" s="44">
        <v>0</v>
      </c>
      <c r="AI35" s="44">
        <v>224.05594405594405</v>
      </c>
      <c r="AJ35" s="44">
        <v>224.05594405594405</v>
      </c>
      <c r="AK35" s="165">
        <v>600</v>
      </c>
      <c r="AL35" s="165"/>
      <c r="AM35" s="44">
        <v>600</v>
      </c>
      <c r="AN35" s="44">
        <v>287.60869565217388</v>
      </c>
      <c r="AO35" s="44">
        <v>287.60869565217388</v>
      </c>
      <c r="AP35" s="165">
        <v>187.5</v>
      </c>
      <c r="AQ35" s="165">
        <v>317.04545454545456</v>
      </c>
      <c r="AR35" s="977">
        <v>9641.6666666666679</v>
      </c>
      <c r="AS35" s="164">
        <v>1355.1129729729732</v>
      </c>
      <c r="AT35" s="44">
        <v>11501.325094185095</v>
      </c>
      <c r="AU35" s="44">
        <v>1121.670918367347</v>
      </c>
      <c r="AV35" s="44">
        <v>1121.670918367347</v>
      </c>
      <c r="AW35" s="165"/>
      <c r="AX35" s="165"/>
      <c r="AY35" s="165">
        <v>290.66225165562912</v>
      </c>
      <c r="AZ35" s="165">
        <v>1189.2187499999998</v>
      </c>
      <c r="BA35" s="165">
        <v>173.30188679245285</v>
      </c>
      <c r="BB35" s="44">
        <v>1653.1828884480819</v>
      </c>
      <c r="BC35" s="44">
        <v>765</v>
      </c>
      <c r="BD35" s="44">
        <v>765</v>
      </c>
      <c r="BE35" s="181"/>
      <c r="BF35" s="228">
        <v>0</v>
      </c>
      <c r="BG35" s="164"/>
      <c r="BH35" s="44">
        <v>0</v>
      </c>
      <c r="BI35" s="44"/>
      <c r="BJ35" s="44">
        <v>0</v>
      </c>
      <c r="BK35" s="165"/>
      <c r="BL35" s="44">
        <v>0</v>
      </c>
      <c r="BM35" s="44"/>
      <c r="BN35" s="44">
        <v>0</v>
      </c>
      <c r="BO35" s="165"/>
      <c r="BP35" s="165"/>
      <c r="BQ35" s="201"/>
      <c r="BR35" s="93">
        <v>0</v>
      </c>
      <c r="BS35" s="321"/>
      <c r="BT35" s="977"/>
      <c r="BU35" s="43">
        <v>0</v>
      </c>
      <c r="BV35" s="218"/>
      <c r="BW35" s="165"/>
      <c r="BX35" s="165"/>
      <c r="BY35" s="165"/>
      <c r="BZ35" s="44">
        <v>0</v>
      </c>
      <c r="CA35" s="44"/>
      <c r="CB35" s="44">
        <v>0</v>
      </c>
      <c r="CC35" s="165"/>
      <c r="CD35" s="165"/>
      <c r="CE35" s="44">
        <v>0</v>
      </c>
      <c r="CF35" s="44"/>
      <c r="CG35" s="44">
        <v>0</v>
      </c>
      <c r="CH35" s="977"/>
      <c r="CI35" s="306">
        <v>0</v>
      </c>
      <c r="CJ35" s="321"/>
      <c r="CK35" s="165"/>
      <c r="CL35" s="165"/>
      <c r="CM35" s="165"/>
      <c r="CN35" s="165"/>
      <c r="CO35" s="165"/>
      <c r="CP35" s="44">
        <v>0</v>
      </c>
      <c r="CQ35" s="44"/>
      <c r="CR35" s="44">
        <v>0</v>
      </c>
      <c r="CS35" s="44"/>
      <c r="CT35" s="44">
        <v>0</v>
      </c>
      <c r="CU35" s="201"/>
      <c r="CV35" s="191">
        <v>0</v>
      </c>
      <c r="CW35" s="164"/>
      <c r="CX35" s="44">
        <v>0</v>
      </c>
      <c r="CY35" s="44"/>
      <c r="CZ35" s="44">
        <v>0</v>
      </c>
      <c r="DA35" s="165"/>
      <c r="DB35" s="165"/>
      <c r="DC35" s="44">
        <v>0</v>
      </c>
      <c r="DD35" s="44"/>
      <c r="DE35" s="44">
        <v>0</v>
      </c>
      <c r="DF35" s="44"/>
      <c r="DG35" s="44">
        <v>0</v>
      </c>
      <c r="DH35" s="181"/>
      <c r="DI35" s="44">
        <v>0</v>
      </c>
      <c r="DJ35" s="191"/>
      <c r="DK35" s="306">
        <v>0</v>
      </c>
      <c r="DL35" s="321"/>
      <c r="DM35" s="165"/>
      <c r="DN35" s="165"/>
      <c r="DO35" s="165">
        <v>225</v>
      </c>
      <c r="DP35" s="165"/>
      <c r="DQ35" s="44">
        <v>225</v>
      </c>
      <c r="DR35" s="44"/>
      <c r="DS35" s="44">
        <v>0</v>
      </c>
      <c r="DT35" s="165"/>
      <c r="DU35" s="165"/>
      <c r="DV35" s="44">
        <v>0</v>
      </c>
      <c r="DW35" s="165"/>
      <c r="DX35" s="977"/>
      <c r="DY35" s="218"/>
      <c r="DZ35" s="181"/>
      <c r="EA35" s="228">
        <v>0</v>
      </c>
      <c r="EB35" s="47">
        <v>16602.843540708644</v>
      </c>
    </row>
    <row r="36" spans="2:132" s="63" customFormat="1" ht="18" customHeight="1" x14ac:dyDescent="0.15">
      <c r="B36" s="1028" t="s">
        <v>184</v>
      </c>
      <c r="C36" s="164"/>
      <c r="D36" s="165"/>
      <c r="E36" s="165"/>
      <c r="F36" s="165"/>
      <c r="G36" s="165"/>
      <c r="H36" s="165"/>
      <c r="I36" s="181"/>
      <c r="J36" s="44">
        <v>0</v>
      </c>
      <c r="K36" s="218"/>
      <c r="L36" s="165"/>
      <c r="M36" s="44">
        <v>0</v>
      </c>
      <c r="N36" s="165"/>
      <c r="O36" s="181"/>
      <c r="P36" s="228">
        <v>0</v>
      </c>
      <c r="Q36" s="306">
        <v>150</v>
      </c>
      <c r="R36" s="44">
        <v>150</v>
      </c>
      <c r="S36" s="44"/>
      <c r="T36" s="44">
        <v>0</v>
      </c>
      <c r="U36" s="218"/>
      <c r="V36" s="165"/>
      <c r="W36" s="44">
        <v>0</v>
      </c>
      <c r="X36" s="44"/>
      <c r="Y36" s="44">
        <v>0</v>
      </c>
      <c r="Z36" s="44"/>
      <c r="AA36" s="44">
        <v>0</v>
      </c>
      <c r="AB36" s="165"/>
      <c r="AC36" s="181"/>
      <c r="AD36" s="228">
        <v>0</v>
      </c>
      <c r="AE36" s="164"/>
      <c r="AF36" s="165"/>
      <c r="AG36" s="165"/>
      <c r="AH36" s="44">
        <v>0</v>
      </c>
      <c r="AI36" s="44">
        <v>701.33737960153053</v>
      </c>
      <c r="AJ36" s="44">
        <v>701.33737960153053</v>
      </c>
      <c r="AK36" s="165"/>
      <c r="AL36" s="165"/>
      <c r="AM36" s="44">
        <v>0</v>
      </c>
      <c r="AN36" s="44"/>
      <c r="AO36" s="44">
        <v>0</v>
      </c>
      <c r="AP36" s="165">
        <v>428.57142857142856</v>
      </c>
      <c r="AQ36" s="165">
        <v>2210.7313047685607</v>
      </c>
      <c r="AR36" s="977">
        <v>847.05882352941182</v>
      </c>
      <c r="AS36" s="164"/>
      <c r="AT36" s="44">
        <v>3486.3615568694008</v>
      </c>
      <c r="AU36" s="44">
        <v>12842.842155612245</v>
      </c>
      <c r="AV36" s="44">
        <v>12842.842155612245</v>
      </c>
      <c r="AW36" s="165"/>
      <c r="AX36" s="165"/>
      <c r="AY36" s="165">
        <v>1736.9240358395014</v>
      </c>
      <c r="AZ36" s="165"/>
      <c r="BA36" s="165">
        <v>266.30136986301369</v>
      </c>
      <c r="BB36" s="44">
        <v>2003.225405702515</v>
      </c>
      <c r="BC36" s="44">
        <v>16312.251923076923</v>
      </c>
      <c r="BD36" s="44">
        <v>16312.251923076923</v>
      </c>
      <c r="BE36" s="181"/>
      <c r="BF36" s="228">
        <v>0</v>
      </c>
      <c r="BG36" s="164"/>
      <c r="BH36" s="44">
        <v>0</v>
      </c>
      <c r="BI36" s="44"/>
      <c r="BJ36" s="44">
        <v>0</v>
      </c>
      <c r="BK36" s="165"/>
      <c r="BL36" s="44">
        <v>0</v>
      </c>
      <c r="BM36" s="44"/>
      <c r="BN36" s="44">
        <v>0</v>
      </c>
      <c r="BO36" s="165"/>
      <c r="BP36" s="165"/>
      <c r="BQ36" s="201"/>
      <c r="BR36" s="93">
        <v>0</v>
      </c>
      <c r="BS36" s="321"/>
      <c r="BT36" s="977"/>
      <c r="BU36" s="43">
        <v>0</v>
      </c>
      <c r="BV36" s="218"/>
      <c r="BW36" s="165"/>
      <c r="BX36" s="165"/>
      <c r="BY36" s="165"/>
      <c r="BZ36" s="44">
        <v>0</v>
      </c>
      <c r="CA36" s="44"/>
      <c r="CB36" s="44">
        <v>0</v>
      </c>
      <c r="CC36" s="165"/>
      <c r="CD36" s="165"/>
      <c r="CE36" s="44">
        <v>0</v>
      </c>
      <c r="CF36" s="44"/>
      <c r="CG36" s="44">
        <v>0</v>
      </c>
      <c r="CH36" s="977"/>
      <c r="CI36" s="306">
        <v>0</v>
      </c>
      <c r="CJ36" s="321"/>
      <c r="CK36" s="165"/>
      <c r="CL36" s="165"/>
      <c r="CM36" s="165"/>
      <c r="CN36" s="165"/>
      <c r="CO36" s="165"/>
      <c r="CP36" s="44">
        <v>0</v>
      </c>
      <c r="CQ36" s="44"/>
      <c r="CR36" s="44">
        <v>0</v>
      </c>
      <c r="CS36" s="44"/>
      <c r="CT36" s="44">
        <v>0</v>
      </c>
      <c r="CU36" s="201"/>
      <c r="CV36" s="191">
        <v>0</v>
      </c>
      <c r="CW36" s="164"/>
      <c r="CX36" s="44">
        <v>0</v>
      </c>
      <c r="CY36" s="44"/>
      <c r="CZ36" s="44">
        <v>0</v>
      </c>
      <c r="DA36" s="165"/>
      <c r="DB36" s="165"/>
      <c r="DC36" s="44">
        <v>0</v>
      </c>
      <c r="DD36" s="44"/>
      <c r="DE36" s="44">
        <v>0</v>
      </c>
      <c r="DF36" s="44"/>
      <c r="DG36" s="44">
        <v>0</v>
      </c>
      <c r="DH36" s="181"/>
      <c r="DI36" s="44">
        <v>0</v>
      </c>
      <c r="DJ36" s="191"/>
      <c r="DK36" s="306">
        <v>0</v>
      </c>
      <c r="DL36" s="321"/>
      <c r="DM36" s="165"/>
      <c r="DN36" s="165"/>
      <c r="DO36" s="165"/>
      <c r="DP36" s="165"/>
      <c r="DQ36" s="44">
        <v>0</v>
      </c>
      <c r="DR36" s="44"/>
      <c r="DS36" s="44">
        <v>0</v>
      </c>
      <c r="DT36" s="165"/>
      <c r="DU36" s="165"/>
      <c r="DV36" s="44">
        <v>0</v>
      </c>
      <c r="DW36" s="165"/>
      <c r="DX36" s="977"/>
      <c r="DY36" s="218"/>
      <c r="DZ36" s="181"/>
      <c r="EA36" s="228">
        <v>0</v>
      </c>
      <c r="EB36" s="47">
        <v>35496.018420862616</v>
      </c>
    </row>
    <row r="37" spans="2:132" s="63" customFormat="1" ht="18" customHeight="1" x14ac:dyDescent="0.15">
      <c r="B37" s="1028" t="s">
        <v>185</v>
      </c>
      <c r="C37" s="164"/>
      <c r="D37" s="165"/>
      <c r="E37" s="165"/>
      <c r="F37" s="165"/>
      <c r="G37" s="165"/>
      <c r="H37" s="165"/>
      <c r="I37" s="181"/>
      <c r="J37" s="44">
        <v>0</v>
      </c>
      <c r="K37" s="218"/>
      <c r="L37" s="165"/>
      <c r="M37" s="44">
        <v>0</v>
      </c>
      <c r="N37" s="165"/>
      <c r="O37" s="181"/>
      <c r="P37" s="228">
        <v>0</v>
      </c>
      <c r="Q37" s="306"/>
      <c r="R37" s="44">
        <v>0</v>
      </c>
      <c r="S37" s="44"/>
      <c r="T37" s="44">
        <v>0</v>
      </c>
      <c r="U37" s="218"/>
      <c r="V37" s="165"/>
      <c r="W37" s="44">
        <v>0</v>
      </c>
      <c r="X37" s="44"/>
      <c r="Y37" s="44">
        <v>0</v>
      </c>
      <c r="Z37" s="44"/>
      <c r="AA37" s="44">
        <v>0</v>
      </c>
      <c r="AB37" s="165"/>
      <c r="AC37" s="181"/>
      <c r="AD37" s="228">
        <v>0</v>
      </c>
      <c r="AE37" s="164"/>
      <c r="AF37" s="165"/>
      <c r="AG37" s="165"/>
      <c r="AH37" s="44">
        <v>0</v>
      </c>
      <c r="AI37" s="44"/>
      <c r="AJ37" s="44">
        <v>0</v>
      </c>
      <c r="AK37" s="165"/>
      <c r="AL37" s="165"/>
      <c r="AM37" s="44">
        <v>0</v>
      </c>
      <c r="AN37" s="44">
        <v>313.02631578947364</v>
      </c>
      <c r="AO37" s="44">
        <v>313.02631578947364</v>
      </c>
      <c r="AP37" s="165"/>
      <c r="AQ37" s="165"/>
      <c r="AR37" s="977"/>
      <c r="AS37" s="164"/>
      <c r="AT37" s="44">
        <v>0</v>
      </c>
      <c r="AU37" s="44"/>
      <c r="AV37" s="44">
        <v>0</v>
      </c>
      <c r="AW37" s="165"/>
      <c r="AX37" s="165"/>
      <c r="AY37" s="165"/>
      <c r="AZ37" s="165"/>
      <c r="BA37" s="165"/>
      <c r="BB37" s="44">
        <v>0</v>
      </c>
      <c r="BC37" s="44"/>
      <c r="BD37" s="44">
        <v>0</v>
      </c>
      <c r="BE37" s="181">
        <v>180</v>
      </c>
      <c r="BF37" s="228">
        <v>180</v>
      </c>
      <c r="BG37" s="164"/>
      <c r="BH37" s="44">
        <v>0</v>
      </c>
      <c r="BI37" s="44"/>
      <c r="BJ37" s="44">
        <v>0</v>
      </c>
      <c r="BK37" s="165"/>
      <c r="BL37" s="44">
        <v>0</v>
      </c>
      <c r="BM37" s="44"/>
      <c r="BN37" s="44">
        <v>0</v>
      </c>
      <c r="BO37" s="165"/>
      <c r="BP37" s="165"/>
      <c r="BQ37" s="201"/>
      <c r="BR37" s="93">
        <v>0</v>
      </c>
      <c r="BS37" s="321"/>
      <c r="BT37" s="977"/>
      <c r="BU37" s="43">
        <v>0</v>
      </c>
      <c r="BV37" s="218"/>
      <c r="BW37" s="165"/>
      <c r="BX37" s="165"/>
      <c r="BY37" s="165"/>
      <c r="BZ37" s="44">
        <v>0</v>
      </c>
      <c r="CA37" s="44"/>
      <c r="CB37" s="44">
        <v>0</v>
      </c>
      <c r="CC37" s="165"/>
      <c r="CD37" s="165"/>
      <c r="CE37" s="44">
        <v>0</v>
      </c>
      <c r="CF37" s="44"/>
      <c r="CG37" s="44">
        <v>0</v>
      </c>
      <c r="CH37" s="977"/>
      <c r="CI37" s="306">
        <v>0</v>
      </c>
      <c r="CJ37" s="321"/>
      <c r="CK37" s="165"/>
      <c r="CL37" s="165"/>
      <c r="CM37" s="165"/>
      <c r="CN37" s="165"/>
      <c r="CO37" s="165"/>
      <c r="CP37" s="44">
        <v>0</v>
      </c>
      <c r="CQ37" s="44"/>
      <c r="CR37" s="44">
        <v>0</v>
      </c>
      <c r="CS37" s="44"/>
      <c r="CT37" s="44">
        <v>0</v>
      </c>
      <c r="CU37" s="201"/>
      <c r="CV37" s="191">
        <v>0</v>
      </c>
      <c r="CW37" s="164"/>
      <c r="CX37" s="44">
        <v>0</v>
      </c>
      <c r="CY37" s="44"/>
      <c r="CZ37" s="44">
        <v>0</v>
      </c>
      <c r="DA37" s="165"/>
      <c r="DB37" s="165"/>
      <c r="DC37" s="44">
        <v>0</v>
      </c>
      <c r="DD37" s="44"/>
      <c r="DE37" s="44">
        <v>0</v>
      </c>
      <c r="DF37" s="44"/>
      <c r="DG37" s="44">
        <v>0</v>
      </c>
      <c r="DH37" s="181"/>
      <c r="DI37" s="44">
        <v>0</v>
      </c>
      <c r="DJ37" s="191"/>
      <c r="DK37" s="306">
        <v>0</v>
      </c>
      <c r="DL37" s="321"/>
      <c r="DM37" s="165"/>
      <c r="DN37" s="165"/>
      <c r="DO37" s="165"/>
      <c r="DP37" s="165"/>
      <c r="DQ37" s="44">
        <v>0</v>
      </c>
      <c r="DR37" s="44"/>
      <c r="DS37" s="44">
        <v>0</v>
      </c>
      <c r="DT37" s="165"/>
      <c r="DU37" s="165"/>
      <c r="DV37" s="44">
        <v>0</v>
      </c>
      <c r="DW37" s="165"/>
      <c r="DX37" s="977"/>
      <c r="DY37" s="218"/>
      <c r="DZ37" s="181"/>
      <c r="EA37" s="228">
        <v>0</v>
      </c>
      <c r="EB37" s="47">
        <v>493.02631578947364</v>
      </c>
    </row>
    <row r="38" spans="2:132" s="63" customFormat="1" ht="18" customHeight="1" x14ac:dyDescent="0.15">
      <c r="B38" s="1028" t="s">
        <v>186</v>
      </c>
      <c r="C38" s="164"/>
      <c r="D38" s="165"/>
      <c r="E38" s="165"/>
      <c r="F38" s="165"/>
      <c r="G38" s="165"/>
      <c r="H38" s="165"/>
      <c r="I38" s="181"/>
      <c r="J38" s="44">
        <v>0</v>
      </c>
      <c r="K38" s="218"/>
      <c r="L38" s="165"/>
      <c r="M38" s="44">
        <v>0</v>
      </c>
      <c r="N38" s="165"/>
      <c r="O38" s="181"/>
      <c r="P38" s="228">
        <v>0</v>
      </c>
      <c r="Q38" s="306"/>
      <c r="R38" s="44">
        <v>0</v>
      </c>
      <c r="S38" s="44"/>
      <c r="T38" s="44">
        <v>0</v>
      </c>
      <c r="U38" s="218"/>
      <c r="V38" s="165"/>
      <c r="W38" s="44">
        <v>0</v>
      </c>
      <c r="X38" s="44">
        <v>400</v>
      </c>
      <c r="Y38" s="44">
        <v>400</v>
      </c>
      <c r="Z38" s="44"/>
      <c r="AA38" s="44">
        <v>0</v>
      </c>
      <c r="AB38" s="165"/>
      <c r="AC38" s="181"/>
      <c r="AD38" s="228">
        <v>0</v>
      </c>
      <c r="AE38" s="164"/>
      <c r="AF38" s="165"/>
      <c r="AG38" s="165"/>
      <c r="AH38" s="44">
        <v>0</v>
      </c>
      <c r="AI38" s="44"/>
      <c r="AJ38" s="44">
        <v>0</v>
      </c>
      <c r="AK38" s="165"/>
      <c r="AL38" s="165"/>
      <c r="AM38" s="44">
        <v>0</v>
      </c>
      <c r="AN38" s="44"/>
      <c r="AO38" s="44">
        <v>0</v>
      </c>
      <c r="AP38" s="165"/>
      <c r="AQ38" s="165"/>
      <c r="AR38" s="977"/>
      <c r="AS38" s="164"/>
      <c r="AT38" s="44">
        <v>0</v>
      </c>
      <c r="AU38" s="44"/>
      <c r="AV38" s="44">
        <v>0</v>
      </c>
      <c r="AW38" s="165"/>
      <c r="AX38" s="165"/>
      <c r="AY38" s="165"/>
      <c r="AZ38" s="165"/>
      <c r="BA38" s="165"/>
      <c r="BB38" s="44">
        <v>0</v>
      </c>
      <c r="BC38" s="44"/>
      <c r="BD38" s="44">
        <v>0</v>
      </c>
      <c r="BE38" s="181"/>
      <c r="BF38" s="228">
        <v>0</v>
      </c>
      <c r="BG38" s="164"/>
      <c r="BH38" s="44">
        <v>0</v>
      </c>
      <c r="BI38" s="44"/>
      <c r="BJ38" s="44">
        <v>0</v>
      </c>
      <c r="BK38" s="165"/>
      <c r="BL38" s="44">
        <v>0</v>
      </c>
      <c r="BM38" s="44"/>
      <c r="BN38" s="44">
        <v>0</v>
      </c>
      <c r="BO38" s="165"/>
      <c r="BP38" s="165"/>
      <c r="BQ38" s="201"/>
      <c r="BR38" s="93">
        <v>0</v>
      </c>
      <c r="BS38" s="321"/>
      <c r="BT38" s="977"/>
      <c r="BU38" s="43">
        <v>0</v>
      </c>
      <c r="BV38" s="218"/>
      <c r="BW38" s="165"/>
      <c r="BX38" s="165"/>
      <c r="BY38" s="165"/>
      <c r="BZ38" s="44">
        <v>0</v>
      </c>
      <c r="CA38" s="44"/>
      <c r="CB38" s="44">
        <v>0</v>
      </c>
      <c r="CC38" s="165"/>
      <c r="CD38" s="165"/>
      <c r="CE38" s="44">
        <v>0</v>
      </c>
      <c r="CF38" s="44"/>
      <c r="CG38" s="44">
        <v>0</v>
      </c>
      <c r="CH38" s="977"/>
      <c r="CI38" s="306">
        <v>0</v>
      </c>
      <c r="CJ38" s="321"/>
      <c r="CK38" s="165"/>
      <c r="CL38" s="165"/>
      <c r="CM38" s="165"/>
      <c r="CN38" s="165"/>
      <c r="CO38" s="165"/>
      <c r="CP38" s="44">
        <v>0</v>
      </c>
      <c r="CQ38" s="44"/>
      <c r="CR38" s="44">
        <v>0</v>
      </c>
      <c r="CS38" s="44"/>
      <c r="CT38" s="44">
        <v>0</v>
      </c>
      <c r="CU38" s="201"/>
      <c r="CV38" s="191">
        <v>0</v>
      </c>
      <c r="CW38" s="164"/>
      <c r="CX38" s="44">
        <v>0</v>
      </c>
      <c r="CY38" s="44"/>
      <c r="CZ38" s="44">
        <v>0</v>
      </c>
      <c r="DA38" s="165"/>
      <c r="DB38" s="165"/>
      <c r="DC38" s="44">
        <v>0</v>
      </c>
      <c r="DD38" s="44"/>
      <c r="DE38" s="44">
        <v>0</v>
      </c>
      <c r="DF38" s="44"/>
      <c r="DG38" s="44">
        <v>0</v>
      </c>
      <c r="DH38" s="181"/>
      <c r="DI38" s="44">
        <v>0</v>
      </c>
      <c r="DJ38" s="191"/>
      <c r="DK38" s="306">
        <v>0</v>
      </c>
      <c r="DL38" s="321"/>
      <c r="DM38" s="165"/>
      <c r="DN38" s="165"/>
      <c r="DO38" s="165"/>
      <c r="DP38" s="165"/>
      <c r="DQ38" s="44">
        <v>0</v>
      </c>
      <c r="DR38" s="44"/>
      <c r="DS38" s="44">
        <v>0</v>
      </c>
      <c r="DT38" s="165"/>
      <c r="DU38" s="165"/>
      <c r="DV38" s="44">
        <v>0</v>
      </c>
      <c r="DW38" s="165"/>
      <c r="DX38" s="977"/>
      <c r="DY38" s="218"/>
      <c r="DZ38" s="181"/>
      <c r="EA38" s="228">
        <v>0</v>
      </c>
      <c r="EB38" s="47">
        <v>400</v>
      </c>
    </row>
    <row r="39" spans="2:132" s="63" customFormat="1" ht="18" customHeight="1" x14ac:dyDescent="0.15">
      <c r="B39" s="1028" t="s">
        <v>187</v>
      </c>
      <c r="C39" s="164"/>
      <c r="D39" s="165"/>
      <c r="E39" s="165"/>
      <c r="F39" s="165"/>
      <c r="G39" s="165"/>
      <c r="H39" s="165"/>
      <c r="I39" s="181"/>
      <c r="J39" s="44">
        <v>0</v>
      </c>
      <c r="K39" s="218"/>
      <c r="L39" s="165"/>
      <c r="M39" s="44">
        <v>0</v>
      </c>
      <c r="N39" s="165"/>
      <c r="O39" s="181"/>
      <c r="P39" s="228">
        <v>0</v>
      </c>
      <c r="Q39" s="306"/>
      <c r="R39" s="44">
        <v>0</v>
      </c>
      <c r="S39" s="44"/>
      <c r="T39" s="44">
        <v>0</v>
      </c>
      <c r="U39" s="218"/>
      <c r="V39" s="165"/>
      <c r="W39" s="44">
        <v>0</v>
      </c>
      <c r="X39" s="44"/>
      <c r="Y39" s="44">
        <v>0</v>
      </c>
      <c r="Z39" s="44"/>
      <c r="AA39" s="44">
        <v>0</v>
      </c>
      <c r="AB39" s="165"/>
      <c r="AC39" s="181"/>
      <c r="AD39" s="228">
        <v>0</v>
      </c>
      <c r="AE39" s="164">
        <v>161.66666666666669</v>
      </c>
      <c r="AF39" s="165"/>
      <c r="AG39" s="165"/>
      <c r="AH39" s="44">
        <v>161.66666666666669</v>
      </c>
      <c r="AI39" s="44">
        <v>534.71632141443456</v>
      </c>
      <c r="AJ39" s="44">
        <v>534.71632141443456</v>
      </c>
      <c r="AK39" s="165"/>
      <c r="AL39" s="165">
        <v>311.25</v>
      </c>
      <c r="AM39" s="44">
        <v>311.25</v>
      </c>
      <c r="AN39" s="44">
        <v>2209.0532036613272</v>
      </c>
      <c r="AO39" s="44">
        <v>2209.0532036613272</v>
      </c>
      <c r="AP39" s="165"/>
      <c r="AQ39" s="165"/>
      <c r="AR39" s="977"/>
      <c r="AS39" s="164"/>
      <c r="AT39" s="44">
        <v>0</v>
      </c>
      <c r="AU39" s="44"/>
      <c r="AV39" s="44">
        <v>0</v>
      </c>
      <c r="AW39" s="165"/>
      <c r="AX39" s="165"/>
      <c r="AY39" s="165">
        <v>976.88507985975855</v>
      </c>
      <c r="AZ39" s="165">
        <v>795.65625</v>
      </c>
      <c r="BA39" s="165">
        <v>963.06539157405018</v>
      </c>
      <c r="BB39" s="44">
        <v>2735.6067214338091</v>
      </c>
      <c r="BC39" s="44"/>
      <c r="BD39" s="44">
        <v>0</v>
      </c>
      <c r="BE39" s="181">
        <v>8139</v>
      </c>
      <c r="BF39" s="228">
        <v>8139</v>
      </c>
      <c r="BG39" s="164"/>
      <c r="BH39" s="44">
        <v>0</v>
      </c>
      <c r="BI39" s="44"/>
      <c r="BJ39" s="44">
        <v>0</v>
      </c>
      <c r="BK39" s="165">
        <v>630</v>
      </c>
      <c r="BL39" s="44">
        <v>630</v>
      </c>
      <c r="BM39" s="44"/>
      <c r="BN39" s="44">
        <v>0</v>
      </c>
      <c r="BO39" s="165"/>
      <c r="BP39" s="165"/>
      <c r="BQ39" s="201">
        <v>810</v>
      </c>
      <c r="BR39" s="93">
        <v>810</v>
      </c>
      <c r="BS39" s="321"/>
      <c r="BT39" s="977"/>
      <c r="BU39" s="43">
        <v>0</v>
      </c>
      <c r="BV39" s="218"/>
      <c r="BW39" s="165"/>
      <c r="BX39" s="165"/>
      <c r="BY39" s="165"/>
      <c r="BZ39" s="44">
        <v>0</v>
      </c>
      <c r="CA39" s="44"/>
      <c r="CB39" s="44">
        <v>0</v>
      </c>
      <c r="CC39" s="165"/>
      <c r="CD39" s="165">
        <v>238.23529411764702</v>
      </c>
      <c r="CE39" s="44">
        <v>238.23529411764702</v>
      </c>
      <c r="CF39" s="44"/>
      <c r="CG39" s="44">
        <v>0</v>
      </c>
      <c r="CH39" s="977"/>
      <c r="CI39" s="306">
        <v>0</v>
      </c>
      <c r="CJ39" s="321"/>
      <c r="CK39" s="165"/>
      <c r="CL39" s="165"/>
      <c r="CM39" s="165"/>
      <c r="CN39" s="165"/>
      <c r="CO39" s="165"/>
      <c r="CP39" s="44">
        <v>0</v>
      </c>
      <c r="CQ39" s="44"/>
      <c r="CR39" s="44">
        <v>0</v>
      </c>
      <c r="CS39" s="44"/>
      <c r="CT39" s="44">
        <v>0</v>
      </c>
      <c r="CU39" s="201"/>
      <c r="CV39" s="191">
        <v>0</v>
      </c>
      <c r="CW39" s="164"/>
      <c r="CX39" s="44">
        <v>0</v>
      </c>
      <c r="CY39" s="44"/>
      <c r="CZ39" s="44">
        <v>0</v>
      </c>
      <c r="DA39" s="165"/>
      <c r="DB39" s="165"/>
      <c r="DC39" s="44">
        <v>0</v>
      </c>
      <c r="DD39" s="44"/>
      <c r="DE39" s="44">
        <v>0</v>
      </c>
      <c r="DF39" s="44">
        <v>19.285714285714285</v>
      </c>
      <c r="DG39" s="44">
        <v>19.285714285714285</v>
      </c>
      <c r="DH39" s="181"/>
      <c r="DI39" s="44">
        <v>0</v>
      </c>
      <c r="DJ39" s="191"/>
      <c r="DK39" s="306">
        <v>0</v>
      </c>
      <c r="DL39" s="321"/>
      <c r="DM39" s="165"/>
      <c r="DN39" s="165"/>
      <c r="DO39" s="165"/>
      <c r="DP39" s="165"/>
      <c r="DQ39" s="44">
        <v>0</v>
      </c>
      <c r="DR39" s="44"/>
      <c r="DS39" s="44">
        <v>0</v>
      </c>
      <c r="DT39" s="165"/>
      <c r="DU39" s="165"/>
      <c r="DV39" s="44">
        <v>0</v>
      </c>
      <c r="DW39" s="165"/>
      <c r="DX39" s="977"/>
      <c r="DY39" s="218"/>
      <c r="DZ39" s="181"/>
      <c r="EA39" s="228">
        <v>0</v>
      </c>
      <c r="EB39" s="47">
        <v>15788.813921579598</v>
      </c>
    </row>
    <row r="40" spans="2:132" s="63" customFormat="1" ht="18" customHeight="1" x14ac:dyDescent="0.15">
      <c r="B40" s="1028" t="s">
        <v>188</v>
      </c>
      <c r="C40" s="164"/>
      <c r="D40" s="165"/>
      <c r="E40" s="165"/>
      <c r="F40" s="165"/>
      <c r="G40" s="165"/>
      <c r="H40" s="165"/>
      <c r="I40" s="181"/>
      <c r="J40" s="44">
        <v>0</v>
      </c>
      <c r="K40" s="218"/>
      <c r="L40" s="165"/>
      <c r="M40" s="44">
        <v>0</v>
      </c>
      <c r="N40" s="165"/>
      <c r="O40" s="181"/>
      <c r="P40" s="228">
        <v>0</v>
      </c>
      <c r="Q40" s="306">
        <v>150</v>
      </c>
      <c r="R40" s="44">
        <v>150</v>
      </c>
      <c r="S40" s="44"/>
      <c r="T40" s="44">
        <v>0</v>
      </c>
      <c r="U40" s="218"/>
      <c r="V40" s="165"/>
      <c r="W40" s="44">
        <v>0</v>
      </c>
      <c r="X40" s="44"/>
      <c r="Y40" s="44">
        <v>0</v>
      </c>
      <c r="Z40" s="44"/>
      <c r="AA40" s="44">
        <v>0</v>
      </c>
      <c r="AB40" s="165"/>
      <c r="AC40" s="181"/>
      <c r="AD40" s="228">
        <v>0</v>
      </c>
      <c r="AE40" s="164"/>
      <c r="AF40" s="165">
        <v>32.631578947368425</v>
      </c>
      <c r="AG40" s="165"/>
      <c r="AH40" s="44">
        <v>32.631578947368425</v>
      </c>
      <c r="AI40" s="44"/>
      <c r="AJ40" s="44">
        <v>0</v>
      </c>
      <c r="AK40" s="165"/>
      <c r="AL40" s="165"/>
      <c r="AM40" s="44">
        <v>0</v>
      </c>
      <c r="AN40" s="44">
        <v>1441.4645308924485</v>
      </c>
      <c r="AO40" s="44">
        <v>1441.4645308924485</v>
      </c>
      <c r="AP40" s="165"/>
      <c r="AQ40" s="165"/>
      <c r="AR40" s="977"/>
      <c r="AS40" s="164"/>
      <c r="AT40" s="44">
        <v>0</v>
      </c>
      <c r="AU40" s="44"/>
      <c r="AV40" s="44">
        <v>0</v>
      </c>
      <c r="AW40" s="165"/>
      <c r="AX40" s="165"/>
      <c r="AY40" s="165"/>
      <c r="AZ40" s="165"/>
      <c r="BA40" s="165"/>
      <c r="BB40" s="44">
        <v>0</v>
      </c>
      <c r="BC40" s="44"/>
      <c r="BD40" s="44">
        <v>0</v>
      </c>
      <c r="BE40" s="181"/>
      <c r="BF40" s="228">
        <v>0</v>
      </c>
      <c r="BG40" s="164">
        <v>3205.8750000000005</v>
      </c>
      <c r="BH40" s="44">
        <v>3205.8750000000005</v>
      </c>
      <c r="BI40" s="44">
        <v>1246.5</v>
      </c>
      <c r="BJ40" s="44">
        <v>1246.5</v>
      </c>
      <c r="BK40" s="165">
        <v>961.5</v>
      </c>
      <c r="BL40" s="44">
        <v>961.5</v>
      </c>
      <c r="BM40" s="44">
        <v>353.88888888888897</v>
      </c>
      <c r="BN40" s="44">
        <v>353.88888888888897</v>
      </c>
      <c r="BO40" s="165"/>
      <c r="BP40" s="165"/>
      <c r="BQ40" s="201"/>
      <c r="BR40" s="93">
        <v>0</v>
      </c>
      <c r="BS40" s="321"/>
      <c r="BT40" s="977"/>
      <c r="BU40" s="43">
        <v>0</v>
      </c>
      <c r="BV40" s="218"/>
      <c r="BW40" s="165"/>
      <c r="BX40" s="165"/>
      <c r="BY40" s="165"/>
      <c r="BZ40" s="44">
        <v>0</v>
      </c>
      <c r="CA40" s="44"/>
      <c r="CB40" s="44">
        <v>0</v>
      </c>
      <c r="CC40" s="165"/>
      <c r="CD40" s="165"/>
      <c r="CE40" s="44">
        <v>0</v>
      </c>
      <c r="CF40" s="44">
        <v>66.666666666666657</v>
      </c>
      <c r="CG40" s="44">
        <v>66.666666666666657</v>
      </c>
      <c r="CH40" s="977"/>
      <c r="CI40" s="306">
        <v>0</v>
      </c>
      <c r="CJ40" s="321">
        <v>600</v>
      </c>
      <c r="CK40" s="165"/>
      <c r="CL40" s="165"/>
      <c r="CM40" s="165"/>
      <c r="CN40" s="165"/>
      <c r="CO40" s="165"/>
      <c r="CP40" s="44">
        <v>600</v>
      </c>
      <c r="CQ40" s="44"/>
      <c r="CR40" s="44">
        <v>0</v>
      </c>
      <c r="CS40" s="44"/>
      <c r="CT40" s="44">
        <v>0</v>
      </c>
      <c r="CU40" s="201"/>
      <c r="CV40" s="191">
        <v>0</v>
      </c>
      <c r="CW40" s="164"/>
      <c r="CX40" s="44">
        <v>0</v>
      </c>
      <c r="CY40" s="44"/>
      <c r="CZ40" s="44">
        <v>0</v>
      </c>
      <c r="DA40" s="165"/>
      <c r="DB40" s="165"/>
      <c r="DC40" s="44">
        <v>0</v>
      </c>
      <c r="DD40" s="44"/>
      <c r="DE40" s="44">
        <v>0</v>
      </c>
      <c r="DF40" s="44"/>
      <c r="DG40" s="44">
        <v>0</v>
      </c>
      <c r="DH40" s="181"/>
      <c r="DI40" s="44">
        <v>0</v>
      </c>
      <c r="DJ40" s="191"/>
      <c r="DK40" s="306">
        <v>0</v>
      </c>
      <c r="DL40" s="321"/>
      <c r="DM40" s="165"/>
      <c r="DN40" s="165"/>
      <c r="DO40" s="165"/>
      <c r="DP40" s="165">
        <v>15</v>
      </c>
      <c r="DQ40" s="44">
        <v>15</v>
      </c>
      <c r="DR40" s="44"/>
      <c r="DS40" s="44">
        <v>0</v>
      </c>
      <c r="DT40" s="165"/>
      <c r="DU40" s="165"/>
      <c r="DV40" s="44">
        <v>0</v>
      </c>
      <c r="DW40" s="165"/>
      <c r="DX40" s="977"/>
      <c r="DY40" s="218"/>
      <c r="DZ40" s="181"/>
      <c r="EA40" s="228">
        <v>0</v>
      </c>
      <c r="EB40" s="47">
        <v>8073.5266653953731</v>
      </c>
    </row>
    <row r="41" spans="2:132" s="63" customFormat="1" ht="18" customHeight="1" x14ac:dyDescent="0.15">
      <c r="B41" s="1028" t="s">
        <v>189</v>
      </c>
      <c r="C41" s="164"/>
      <c r="D41" s="165"/>
      <c r="E41" s="165"/>
      <c r="F41" s="165"/>
      <c r="G41" s="165"/>
      <c r="H41" s="165"/>
      <c r="I41" s="181"/>
      <c r="J41" s="44">
        <v>0</v>
      </c>
      <c r="K41" s="218"/>
      <c r="L41" s="165"/>
      <c r="M41" s="44">
        <v>0</v>
      </c>
      <c r="N41" s="165"/>
      <c r="O41" s="181"/>
      <c r="P41" s="228">
        <v>0</v>
      </c>
      <c r="Q41" s="306"/>
      <c r="R41" s="44">
        <v>0</v>
      </c>
      <c r="S41" s="44"/>
      <c r="T41" s="44">
        <v>0</v>
      </c>
      <c r="U41" s="218"/>
      <c r="V41" s="165"/>
      <c r="W41" s="44">
        <v>0</v>
      </c>
      <c r="X41" s="44"/>
      <c r="Y41" s="44">
        <v>0</v>
      </c>
      <c r="Z41" s="44"/>
      <c r="AA41" s="44">
        <v>0</v>
      </c>
      <c r="AB41" s="165"/>
      <c r="AC41" s="181"/>
      <c r="AD41" s="228">
        <v>0</v>
      </c>
      <c r="AE41" s="164"/>
      <c r="AF41" s="165"/>
      <c r="AG41" s="165"/>
      <c r="AH41" s="44">
        <v>0</v>
      </c>
      <c r="AI41" s="44"/>
      <c r="AJ41" s="44">
        <v>0</v>
      </c>
      <c r="AK41" s="165"/>
      <c r="AL41" s="165"/>
      <c r="AM41" s="44">
        <v>0</v>
      </c>
      <c r="AN41" s="44">
        <v>321.05263157894734</v>
      </c>
      <c r="AO41" s="44">
        <v>321.05263157894734</v>
      </c>
      <c r="AP41" s="165"/>
      <c r="AQ41" s="165"/>
      <c r="AR41" s="977"/>
      <c r="AS41" s="164"/>
      <c r="AT41" s="44">
        <v>0</v>
      </c>
      <c r="AU41" s="44"/>
      <c r="AV41" s="44">
        <v>0</v>
      </c>
      <c r="AW41" s="165"/>
      <c r="AX41" s="165"/>
      <c r="AY41" s="165"/>
      <c r="AZ41" s="165"/>
      <c r="BA41" s="165"/>
      <c r="BB41" s="44">
        <v>0</v>
      </c>
      <c r="BC41" s="44"/>
      <c r="BD41" s="44">
        <v>0</v>
      </c>
      <c r="BE41" s="181">
        <v>510</v>
      </c>
      <c r="BF41" s="228">
        <v>510</v>
      </c>
      <c r="BG41" s="164"/>
      <c r="BH41" s="44">
        <v>0</v>
      </c>
      <c r="BI41" s="44">
        <v>45</v>
      </c>
      <c r="BJ41" s="44">
        <v>45</v>
      </c>
      <c r="BK41" s="165">
        <v>1333.05</v>
      </c>
      <c r="BL41" s="44">
        <v>1333.05</v>
      </c>
      <c r="BM41" s="44">
        <v>21756.634920634919</v>
      </c>
      <c r="BN41" s="44">
        <v>21756.634920634919</v>
      </c>
      <c r="BO41" s="165"/>
      <c r="BP41" s="165"/>
      <c r="BQ41" s="201"/>
      <c r="BR41" s="93">
        <v>0</v>
      </c>
      <c r="BS41" s="321"/>
      <c r="BT41" s="977"/>
      <c r="BU41" s="43">
        <v>0</v>
      </c>
      <c r="BV41" s="218"/>
      <c r="BW41" s="165"/>
      <c r="BX41" s="165"/>
      <c r="BY41" s="165"/>
      <c r="BZ41" s="44">
        <v>0</v>
      </c>
      <c r="CA41" s="44"/>
      <c r="CB41" s="44">
        <v>0</v>
      </c>
      <c r="CC41" s="165"/>
      <c r="CD41" s="165"/>
      <c r="CE41" s="44">
        <v>0</v>
      </c>
      <c r="CF41" s="44"/>
      <c r="CG41" s="44">
        <v>0</v>
      </c>
      <c r="CH41" s="977"/>
      <c r="CI41" s="306">
        <v>0</v>
      </c>
      <c r="CJ41" s="321">
        <v>18862.5</v>
      </c>
      <c r="CK41" s="165">
        <v>1440</v>
      </c>
      <c r="CL41" s="165">
        <v>10662.641752577319</v>
      </c>
      <c r="CM41" s="165">
        <v>2322.0779826014909</v>
      </c>
      <c r="CN41" s="165"/>
      <c r="CO41" s="165">
        <v>375</v>
      </c>
      <c r="CP41" s="44">
        <v>33662.219735178813</v>
      </c>
      <c r="CQ41" s="44"/>
      <c r="CR41" s="44">
        <v>0</v>
      </c>
      <c r="CS41" s="44"/>
      <c r="CT41" s="44">
        <v>0</v>
      </c>
      <c r="CU41" s="201"/>
      <c r="CV41" s="191">
        <v>0</v>
      </c>
      <c r="CW41" s="164"/>
      <c r="CX41" s="44">
        <v>0</v>
      </c>
      <c r="CY41" s="44"/>
      <c r="CZ41" s="44">
        <v>0</v>
      </c>
      <c r="DA41" s="165"/>
      <c r="DB41" s="165">
        <v>683.07692307692309</v>
      </c>
      <c r="DC41" s="44">
        <v>683.07692307692309</v>
      </c>
      <c r="DD41" s="44">
        <v>791.25</v>
      </c>
      <c r="DE41" s="44">
        <v>791.25</v>
      </c>
      <c r="DF41" s="44">
        <v>270</v>
      </c>
      <c r="DG41" s="44">
        <v>270</v>
      </c>
      <c r="DH41" s="181"/>
      <c r="DI41" s="44">
        <v>0</v>
      </c>
      <c r="DJ41" s="191"/>
      <c r="DK41" s="306">
        <v>0</v>
      </c>
      <c r="DL41" s="321"/>
      <c r="DM41" s="165"/>
      <c r="DN41" s="165"/>
      <c r="DO41" s="165"/>
      <c r="DP41" s="165"/>
      <c r="DQ41" s="44">
        <v>0</v>
      </c>
      <c r="DR41" s="44"/>
      <c r="DS41" s="44">
        <v>0</v>
      </c>
      <c r="DT41" s="165"/>
      <c r="DU41" s="165"/>
      <c r="DV41" s="44">
        <v>0</v>
      </c>
      <c r="DW41" s="165"/>
      <c r="DX41" s="977"/>
      <c r="DY41" s="218"/>
      <c r="DZ41" s="181"/>
      <c r="EA41" s="228">
        <v>0</v>
      </c>
      <c r="EB41" s="47">
        <v>59372.284210469596</v>
      </c>
    </row>
    <row r="42" spans="2:132" s="63" customFormat="1" ht="18" customHeight="1" x14ac:dyDescent="0.15">
      <c r="B42" s="1028" t="s">
        <v>190</v>
      </c>
      <c r="C42" s="164"/>
      <c r="D42" s="165"/>
      <c r="E42" s="165"/>
      <c r="F42" s="165"/>
      <c r="G42" s="165"/>
      <c r="H42" s="165"/>
      <c r="I42" s="181"/>
      <c r="J42" s="44">
        <v>0</v>
      </c>
      <c r="K42" s="218"/>
      <c r="L42" s="165"/>
      <c r="M42" s="44">
        <v>0</v>
      </c>
      <c r="N42" s="165"/>
      <c r="O42" s="181"/>
      <c r="P42" s="228">
        <v>0</v>
      </c>
      <c r="Q42" s="306"/>
      <c r="R42" s="44">
        <v>0</v>
      </c>
      <c r="S42" s="44"/>
      <c r="T42" s="44">
        <v>0</v>
      </c>
      <c r="U42" s="218"/>
      <c r="V42" s="165"/>
      <c r="W42" s="44">
        <v>0</v>
      </c>
      <c r="X42" s="44"/>
      <c r="Y42" s="44">
        <v>0</v>
      </c>
      <c r="Z42" s="44"/>
      <c r="AA42" s="44">
        <v>0</v>
      </c>
      <c r="AB42" s="165"/>
      <c r="AC42" s="181"/>
      <c r="AD42" s="228">
        <v>0</v>
      </c>
      <c r="AE42" s="164"/>
      <c r="AF42" s="165"/>
      <c r="AG42" s="165"/>
      <c r="AH42" s="44">
        <v>0</v>
      </c>
      <c r="AI42" s="44"/>
      <c r="AJ42" s="44">
        <v>0</v>
      </c>
      <c r="AK42" s="165"/>
      <c r="AL42" s="165"/>
      <c r="AM42" s="44">
        <v>0</v>
      </c>
      <c r="AN42" s="44">
        <v>1785.5921052631579</v>
      </c>
      <c r="AO42" s="44">
        <v>1785.5921052631579</v>
      </c>
      <c r="AP42" s="165"/>
      <c r="AQ42" s="165"/>
      <c r="AR42" s="977"/>
      <c r="AS42" s="164"/>
      <c r="AT42" s="44">
        <v>0</v>
      </c>
      <c r="AU42" s="44"/>
      <c r="AV42" s="44">
        <v>0</v>
      </c>
      <c r="AW42" s="165"/>
      <c r="AX42" s="165"/>
      <c r="AY42" s="165"/>
      <c r="AZ42" s="165"/>
      <c r="BA42" s="165"/>
      <c r="BB42" s="44">
        <v>0</v>
      </c>
      <c r="BC42" s="44"/>
      <c r="BD42" s="44">
        <v>0</v>
      </c>
      <c r="BE42" s="181"/>
      <c r="BF42" s="228">
        <v>0</v>
      </c>
      <c r="BG42" s="164"/>
      <c r="BH42" s="44">
        <v>0</v>
      </c>
      <c r="BI42" s="44"/>
      <c r="BJ42" s="44">
        <v>0</v>
      </c>
      <c r="BK42" s="165"/>
      <c r="BL42" s="44">
        <v>0</v>
      </c>
      <c r="BM42" s="44"/>
      <c r="BN42" s="44">
        <v>0</v>
      </c>
      <c r="BO42" s="165">
        <v>14008.5</v>
      </c>
      <c r="BP42" s="165">
        <v>5718.6923076923076</v>
      </c>
      <c r="BQ42" s="201">
        <v>8205</v>
      </c>
      <c r="BR42" s="93">
        <v>27932.192307692309</v>
      </c>
      <c r="BS42" s="321"/>
      <c r="BT42" s="977">
        <v>283.5</v>
      </c>
      <c r="BU42" s="43">
        <v>283.5</v>
      </c>
      <c r="BV42" s="218"/>
      <c r="BW42" s="165"/>
      <c r="BX42" s="165"/>
      <c r="BY42" s="165"/>
      <c r="BZ42" s="44">
        <v>0</v>
      </c>
      <c r="CA42" s="44"/>
      <c r="CB42" s="44">
        <v>0</v>
      </c>
      <c r="CC42" s="165">
        <v>2029.3114973262029</v>
      </c>
      <c r="CD42" s="165">
        <v>3195.2791032496912</v>
      </c>
      <c r="CE42" s="44">
        <v>5224.5906005758943</v>
      </c>
      <c r="CF42" s="44"/>
      <c r="CG42" s="44">
        <v>0</v>
      </c>
      <c r="CH42" s="977">
        <v>517.5</v>
      </c>
      <c r="CI42" s="306">
        <v>517.5</v>
      </c>
      <c r="CJ42" s="321"/>
      <c r="CK42" s="165"/>
      <c r="CL42" s="165"/>
      <c r="CM42" s="165"/>
      <c r="CN42" s="165"/>
      <c r="CO42" s="165"/>
      <c r="CP42" s="44">
        <v>0</v>
      </c>
      <c r="CQ42" s="44"/>
      <c r="CR42" s="44">
        <v>0</v>
      </c>
      <c r="CS42" s="44"/>
      <c r="CT42" s="44">
        <v>0</v>
      </c>
      <c r="CU42" s="201"/>
      <c r="CV42" s="191">
        <v>0</v>
      </c>
      <c r="CW42" s="164"/>
      <c r="CX42" s="44">
        <v>0</v>
      </c>
      <c r="CY42" s="44"/>
      <c r="CZ42" s="44">
        <v>0</v>
      </c>
      <c r="DA42" s="165"/>
      <c r="DB42" s="165"/>
      <c r="DC42" s="44">
        <v>0</v>
      </c>
      <c r="DD42" s="44"/>
      <c r="DE42" s="44">
        <v>0</v>
      </c>
      <c r="DF42" s="44"/>
      <c r="DG42" s="44">
        <v>0</v>
      </c>
      <c r="DH42" s="181"/>
      <c r="DI42" s="44">
        <v>0</v>
      </c>
      <c r="DJ42" s="191"/>
      <c r="DK42" s="306">
        <v>0</v>
      </c>
      <c r="DL42" s="321"/>
      <c r="DM42" s="165"/>
      <c r="DN42" s="165"/>
      <c r="DO42" s="165"/>
      <c r="DP42" s="165"/>
      <c r="DQ42" s="44">
        <v>0</v>
      </c>
      <c r="DR42" s="44"/>
      <c r="DS42" s="44">
        <v>0</v>
      </c>
      <c r="DT42" s="165"/>
      <c r="DU42" s="165"/>
      <c r="DV42" s="44">
        <v>0</v>
      </c>
      <c r="DW42" s="165"/>
      <c r="DX42" s="977"/>
      <c r="DY42" s="218"/>
      <c r="DZ42" s="181"/>
      <c r="EA42" s="228">
        <v>0</v>
      </c>
      <c r="EB42" s="47">
        <v>35743.37501353136</v>
      </c>
    </row>
    <row r="43" spans="2:132" s="63" customFormat="1" ht="18" customHeight="1" x14ac:dyDescent="0.15">
      <c r="B43" s="1028" t="s">
        <v>191</v>
      </c>
      <c r="C43" s="164"/>
      <c r="D43" s="165"/>
      <c r="E43" s="165"/>
      <c r="F43" s="165"/>
      <c r="G43" s="165"/>
      <c r="H43" s="165"/>
      <c r="I43" s="181"/>
      <c r="J43" s="44">
        <v>0</v>
      </c>
      <c r="K43" s="218"/>
      <c r="L43" s="165"/>
      <c r="M43" s="44">
        <v>0</v>
      </c>
      <c r="N43" s="165"/>
      <c r="O43" s="181"/>
      <c r="P43" s="228">
        <v>0</v>
      </c>
      <c r="Q43" s="306">
        <v>45</v>
      </c>
      <c r="R43" s="44">
        <v>45</v>
      </c>
      <c r="S43" s="44"/>
      <c r="T43" s="44">
        <v>0</v>
      </c>
      <c r="U43" s="218"/>
      <c r="V43" s="165"/>
      <c r="W43" s="44">
        <v>0</v>
      </c>
      <c r="X43" s="44"/>
      <c r="Y43" s="44">
        <v>0</v>
      </c>
      <c r="Z43" s="44"/>
      <c r="AA43" s="44">
        <v>0</v>
      </c>
      <c r="AB43" s="165"/>
      <c r="AC43" s="181"/>
      <c r="AD43" s="228">
        <v>0</v>
      </c>
      <c r="AE43" s="164"/>
      <c r="AF43" s="165">
        <v>155.26315789473682</v>
      </c>
      <c r="AG43" s="165"/>
      <c r="AH43" s="44">
        <v>155.26315789473682</v>
      </c>
      <c r="AI43" s="44"/>
      <c r="AJ43" s="44">
        <v>0</v>
      </c>
      <c r="AK43" s="165">
        <v>615</v>
      </c>
      <c r="AL43" s="165">
        <v>375</v>
      </c>
      <c r="AM43" s="44">
        <v>990</v>
      </c>
      <c r="AN43" s="44">
        <v>480.83524027459953</v>
      </c>
      <c r="AO43" s="44">
        <v>480.83524027459953</v>
      </c>
      <c r="AP43" s="165"/>
      <c r="AQ43" s="165"/>
      <c r="AR43" s="977"/>
      <c r="AS43" s="164"/>
      <c r="AT43" s="44">
        <v>0</v>
      </c>
      <c r="AU43" s="44"/>
      <c r="AV43" s="44">
        <v>0</v>
      </c>
      <c r="AW43" s="165"/>
      <c r="AX43" s="165"/>
      <c r="AY43" s="165"/>
      <c r="AZ43" s="165"/>
      <c r="BA43" s="165"/>
      <c r="BB43" s="44">
        <v>0</v>
      </c>
      <c r="BC43" s="44"/>
      <c r="BD43" s="44">
        <v>0</v>
      </c>
      <c r="BE43" s="181"/>
      <c r="BF43" s="228">
        <v>0</v>
      </c>
      <c r="BG43" s="164"/>
      <c r="BH43" s="44">
        <v>0</v>
      </c>
      <c r="BI43" s="44"/>
      <c r="BJ43" s="44">
        <v>0</v>
      </c>
      <c r="BK43" s="165"/>
      <c r="BL43" s="44">
        <v>0</v>
      </c>
      <c r="BM43" s="44"/>
      <c r="BN43" s="44">
        <v>0</v>
      </c>
      <c r="BO43" s="165">
        <v>1167.8249999999998</v>
      </c>
      <c r="BP43" s="165">
        <v>2572.9615384615386</v>
      </c>
      <c r="BQ43" s="201">
        <v>664.27499999999998</v>
      </c>
      <c r="BR43" s="93">
        <v>4405.0615384615385</v>
      </c>
      <c r="BS43" s="321">
        <v>11351.4</v>
      </c>
      <c r="BT43" s="977">
        <v>6277.5</v>
      </c>
      <c r="BU43" s="43">
        <v>17628.900000000001</v>
      </c>
      <c r="BV43" s="218"/>
      <c r="BW43" s="165"/>
      <c r="BX43" s="165">
        <v>3986.6666666666665</v>
      </c>
      <c r="BY43" s="165">
        <v>828</v>
      </c>
      <c r="BZ43" s="44">
        <v>4814.6666666666661</v>
      </c>
      <c r="CA43" s="44"/>
      <c r="CB43" s="44">
        <v>0</v>
      </c>
      <c r="CC43" s="165">
        <v>5698.724598930482</v>
      </c>
      <c r="CD43" s="165">
        <v>8853.454163386923</v>
      </c>
      <c r="CE43" s="44">
        <v>14552.178762317406</v>
      </c>
      <c r="CF43" s="44"/>
      <c r="CG43" s="44">
        <v>0</v>
      </c>
      <c r="CH43" s="977">
        <v>2453.5</v>
      </c>
      <c r="CI43" s="306">
        <v>2453.5</v>
      </c>
      <c r="CJ43" s="321"/>
      <c r="CK43" s="165"/>
      <c r="CL43" s="165"/>
      <c r="CM43" s="165"/>
      <c r="CN43" s="165"/>
      <c r="CO43" s="165"/>
      <c r="CP43" s="44">
        <v>0</v>
      </c>
      <c r="CQ43" s="44"/>
      <c r="CR43" s="44">
        <v>0</v>
      </c>
      <c r="CS43" s="44"/>
      <c r="CT43" s="44">
        <v>0</v>
      </c>
      <c r="CU43" s="201"/>
      <c r="CV43" s="191">
        <v>0</v>
      </c>
      <c r="CW43" s="164"/>
      <c r="CX43" s="44">
        <v>0</v>
      </c>
      <c r="CY43" s="44"/>
      <c r="CZ43" s="44">
        <v>0</v>
      </c>
      <c r="DA43" s="165"/>
      <c r="DB43" s="165"/>
      <c r="DC43" s="44">
        <v>0</v>
      </c>
      <c r="DD43" s="44"/>
      <c r="DE43" s="44">
        <v>0</v>
      </c>
      <c r="DF43" s="44"/>
      <c r="DG43" s="44">
        <v>0</v>
      </c>
      <c r="DH43" s="181"/>
      <c r="DI43" s="44">
        <v>0</v>
      </c>
      <c r="DJ43" s="191"/>
      <c r="DK43" s="306">
        <v>0</v>
      </c>
      <c r="DL43" s="321"/>
      <c r="DM43" s="165"/>
      <c r="DN43" s="165"/>
      <c r="DO43" s="165"/>
      <c r="DP43" s="165"/>
      <c r="DQ43" s="44">
        <v>0</v>
      </c>
      <c r="DR43" s="44"/>
      <c r="DS43" s="44">
        <v>0</v>
      </c>
      <c r="DT43" s="165"/>
      <c r="DU43" s="165"/>
      <c r="DV43" s="44">
        <v>0</v>
      </c>
      <c r="DW43" s="165"/>
      <c r="DX43" s="977"/>
      <c r="DY43" s="218"/>
      <c r="DZ43" s="181"/>
      <c r="EA43" s="228">
        <v>0</v>
      </c>
      <c r="EB43" s="47">
        <v>45525.405365614948</v>
      </c>
    </row>
    <row r="44" spans="2:132" s="63" customFormat="1" ht="18" customHeight="1" x14ac:dyDescent="0.15">
      <c r="B44" s="1028" t="s">
        <v>192</v>
      </c>
      <c r="C44" s="164"/>
      <c r="D44" s="165"/>
      <c r="E44" s="165"/>
      <c r="F44" s="165"/>
      <c r="G44" s="165"/>
      <c r="H44" s="165"/>
      <c r="I44" s="181"/>
      <c r="J44" s="44">
        <v>0</v>
      </c>
      <c r="K44" s="218"/>
      <c r="L44" s="165"/>
      <c r="M44" s="44">
        <v>0</v>
      </c>
      <c r="N44" s="165"/>
      <c r="O44" s="181"/>
      <c r="P44" s="228">
        <v>0</v>
      </c>
      <c r="Q44" s="306"/>
      <c r="R44" s="44">
        <v>0</v>
      </c>
      <c r="S44" s="44"/>
      <c r="T44" s="44">
        <v>0</v>
      </c>
      <c r="U44" s="218"/>
      <c r="V44" s="165"/>
      <c r="W44" s="44">
        <v>0</v>
      </c>
      <c r="X44" s="44"/>
      <c r="Y44" s="44">
        <v>0</v>
      </c>
      <c r="Z44" s="44"/>
      <c r="AA44" s="44">
        <v>0</v>
      </c>
      <c r="AB44" s="165"/>
      <c r="AC44" s="181"/>
      <c r="AD44" s="228">
        <v>0</v>
      </c>
      <c r="AE44" s="164"/>
      <c r="AF44" s="165">
        <v>177</v>
      </c>
      <c r="AG44" s="165"/>
      <c r="AH44" s="44">
        <v>177</v>
      </c>
      <c r="AI44" s="44"/>
      <c r="AJ44" s="44">
        <v>0</v>
      </c>
      <c r="AK44" s="165"/>
      <c r="AL44" s="165"/>
      <c r="AM44" s="44">
        <v>0</v>
      </c>
      <c r="AN44" s="44">
        <v>543.26086956521738</v>
      </c>
      <c r="AO44" s="44">
        <v>543.26086956521738</v>
      </c>
      <c r="AP44" s="165"/>
      <c r="AQ44" s="165"/>
      <c r="AR44" s="977"/>
      <c r="AS44" s="164"/>
      <c r="AT44" s="44">
        <v>0</v>
      </c>
      <c r="AU44" s="44"/>
      <c r="AV44" s="44">
        <v>0</v>
      </c>
      <c r="AW44" s="165"/>
      <c r="AX44" s="165"/>
      <c r="AY44" s="165"/>
      <c r="AZ44" s="165"/>
      <c r="BA44" s="165"/>
      <c r="BB44" s="44">
        <v>0</v>
      </c>
      <c r="BC44" s="44"/>
      <c r="BD44" s="44">
        <v>0</v>
      </c>
      <c r="BE44" s="181"/>
      <c r="BF44" s="228">
        <v>0</v>
      </c>
      <c r="BG44" s="164"/>
      <c r="BH44" s="44">
        <v>0</v>
      </c>
      <c r="BI44" s="44"/>
      <c r="BJ44" s="44">
        <v>0</v>
      </c>
      <c r="BK44" s="165"/>
      <c r="BL44" s="44">
        <v>0</v>
      </c>
      <c r="BM44" s="44"/>
      <c r="BN44" s="44">
        <v>0</v>
      </c>
      <c r="BO44" s="165">
        <v>10210.5</v>
      </c>
      <c r="BP44" s="165">
        <v>4252.5</v>
      </c>
      <c r="BQ44" s="201">
        <v>867</v>
      </c>
      <c r="BR44" s="93">
        <v>15330</v>
      </c>
      <c r="BS44" s="321">
        <v>25174.3</v>
      </c>
      <c r="BT44" s="977">
        <v>75</v>
      </c>
      <c r="BU44" s="43">
        <v>25249.3</v>
      </c>
      <c r="BV44" s="218">
        <v>2817.5</v>
      </c>
      <c r="BW44" s="165">
        <v>2277</v>
      </c>
      <c r="BX44" s="165">
        <v>13561.888888888892</v>
      </c>
      <c r="BY44" s="165">
        <v>7209.6</v>
      </c>
      <c r="BZ44" s="44">
        <v>25865.988888888889</v>
      </c>
      <c r="CA44" s="44">
        <v>9656.8333333333339</v>
      </c>
      <c r="CB44" s="44">
        <v>9656.8333333333339</v>
      </c>
      <c r="CC44" s="165">
        <v>10627.0006684492</v>
      </c>
      <c r="CD44" s="165">
        <v>28530.452628943542</v>
      </c>
      <c r="CE44" s="44">
        <v>39157.453297392742</v>
      </c>
      <c r="CF44" s="44">
        <v>9268.0539215686276</v>
      </c>
      <c r="CG44" s="44">
        <v>9268.0539215686276</v>
      </c>
      <c r="CH44" s="977">
        <v>6821.8107142857143</v>
      </c>
      <c r="CI44" s="306">
        <v>6821.8107142857143</v>
      </c>
      <c r="CJ44" s="321"/>
      <c r="CK44" s="165"/>
      <c r="CL44" s="165"/>
      <c r="CM44" s="165"/>
      <c r="CN44" s="165"/>
      <c r="CO44" s="165"/>
      <c r="CP44" s="44">
        <v>0</v>
      </c>
      <c r="CQ44" s="44"/>
      <c r="CR44" s="44">
        <v>0</v>
      </c>
      <c r="CS44" s="44"/>
      <c r="CT44" s="44">
        <v>0</v>
      </c>
      <c r="CU44" s="201"/>
      <c r="CV44" s="191">
        <v>0</v>
      </c>
      <c r="CW44" s="164"/>
      <c r="CX44" s="44">
        <v>0</v>
      </c>
      <c r="CY44" s="44"/>
      <c r="CZ44" s="44">
        <v>0</v>
      </c>
      <c r="DA44" s="165"/>
      <c r="DB44" s="165"/>
      <c r="DC44" s="44">
        <v>0</v>
      </c>
      <c r="DD44" s="44"/>
      <c r="DE44" s="44">
        <v>0</v>
      </c>
      <c r="DF44" s="44"/>
      <c r="DG44" s="44">
        <v>0</v>
      </c>
      <c r="DH44" s="181"/>
      <c r="DI44" s="44">
        <v>0</v>
      </c>
      <c r="DJ44" s="191"/>
      <c r="DK44" s="306">
        <v>0</v>
      </c>
      <c r="DL44" s="321"/>
      <c r="DM44" s="165"/>
      <c r="DN44" s="165"/>
      <c r="DO44" s="165"/>
      <c r="DP44" s="165"/>
      <c r="DQ44" s="44">
        <v>0</v>
      </c>
      <c r="DR44" s="44"/>
      <c r="DS44" s="44">
        <v>0</v>
      </c>
      <c r="DT44" s="165"/>
      <c r="DU44" s="165"/>
      <c r="DV44" s="44">
        <v>0</v>
      </c>
      <c r="DW44" s="165"/>
      <c r="DX44" s="977"/>
      <c r="DY44" s="218"/>
      <c r="DZ44" s="181"/>
      <c r="EA44" s="228">
        <v>0</v>
      </c>
      <c r="EB44" s="47">
        <v>132069.70102503453</v>
      </c>
    </row>
    <row r="45" spans="2:132" s="63" customFormat="1" ht="18" customHeight="1" x14ac:dyDescent="0.15">
      <c r="B45" s="1028" t="s">
        <v>193</v>
      </c>
      <c r="C45" s="164"/>
      <c r="D45" s="165"/>
      <c r="E45" s="165"/>
      <c r="F45" s="165"/>
      <c r="G45" s="165"/>
      <c r="H45" s="165"/>
      <c r="I45" s="181"/>
      <c r="J45" s="44">
        <v>0</v>
      </c>
      <c r="K45" s="218"/>
      <c r="L45" s="165"/>
      <c r="M45" s="44">
        <v>0</v>
      </c>
      <c r="N45" s="165"/>
      <c r="O45" s="181"/>
      <c r="P45" s="228">
        <v>0</v>
      </c>
      <c r="Q45" s="306"/>
      <c r="R45" s="44">
        <v>0</v>
      </c>
      <c r="S45" s="44"/>
      <c r="T45" s="44">
        <v>0</v>
      </c>
      <c r="U45" s="218"/>
      <c r="V45" s="165"/>
      <c r="W45" s="44">
        <v>0</v>
      </c>
      <c r="X45" s="44"/>
      <c r="Y45" s="44">
        <v>0</v>
      </c>
      <c r="Z45" s="44"/>
      <c r="AA45" s="44">
        <v>0</v>
      </c>
      <c r="AB45" s="165"/>
      <c r="AC45" s="181"/>
      <c r="AD45" s="228">
        <v>0</v>
      </c>
      <c r="AE45" s="164"/>
      <c r="AF45" s="165"/>
      <c r="AG45" s="165"/>
      <c r="AH45" s="44">
        <v>0</v>
      </c>
      <c r="AI45" s="44"/>
      <c r="AJ45" s="44">
        <v>0</v>
      </c>
      <c r="AK45" s="165"/>
      <c r="AL45" s="165"/>
      <c r="AM45" s="44">
        <v>0</v>
      </c>
      <c r="AN45" s="44"/>
      <c r="AO45" s="44">
        <v>0</v>
      </c>
      <c r="AP45" s="165"/>
      <c r="AQ45" s="165"/>
      <c r="AR45" s="977"/>
      <c r="AS45" s="164"/>
      <c r="AT45" s="44">
        <v>0</v>
      </c>
      <c r="AU45" s="44"/>
      <c r="AV45" s="44">
        <v>0</v>
      </c>
      <c r="AW45" s="165"/>
      <c r="AX45" s="165"/>
      <c r="AY45" s="165"/>
      <c r="AZ45" s="165"/>
      <c r="BA45" s="165"/>
      <c r="BB45" s="44">
        <v>0</v>
      </c>
      <c r="BC45" s="44"/>
      <c r="BD45" s="44">
        <v>0</v>
      </c>
      <c r="BE45" s="181"/>
      <c r="BF45" s="228">
        <v>0</v>
      </c>
      <c r="BG45" s="164"/>
      <c r="BH45" s="44">
        <v>0</v>
      </c>
      <c r="BI45" s="44"/>
      <c r="BJ45" s="44">
        <v>0</v>
      </c>
      <c r="BK45" s="165"/>
      <c r="BL45" s="44">
        <v>0</v>
      </c>
      <c r="BM45" s="44"/>
      <c r="BN45" s="44">
        <v>0</v>
      </c>
      <c r="BO45" s="165">
        <v>600</v>
      </c>
      <c r="BP45" s="165">
        <v>1021.5</v>
      </c>
      <c r="BQ45" s="201"/>
      <c r="BR45" s="93">
        <v>1621.5</v>
      </c>
      <c r="BS45" s="321"/>
      <c r="BT45" s="977"/>
      <c r="BU45" s="43">
        <v>0</v>
      </c>
      <c r="BV45" s="218"/>
      <c r="BW45" s="165"/>
      <c r="BX45" s="165"/>
      <c r="BY45" s="165"/>
      <c r="BZ45" s="44">
        <v>0</v>
      </c>
      <c r="CA45" s="44">
        <v>671.66666666666663</v>
      </c>
      <c r="CB45" s="44">
        <v>671.66666666666663</v>
      </c>
      <c r="CC45" s="165">
        <v>675.00000000000011</v>
      </c>
      <c r="CD45" s="165">
        <v>4854.3385161664964</v>
      </c>
      <c r="CE45" s="44">
        <v>5529.3385161664964</v>
      </c>
      <c r="CF45" s="44">
        <v>301.81372549019608</v>
      </c>
      <c r="CG45" s="44">
        <v>301.81372549019608</v>
      </c>
      <c r="CH45" s="977">
        <v>8.4375</v>
      </c>
      <c r="CI45" s="306">
        <v>8.4375</v>
      </c>
      <c r="CJ45" s="321"/>
      <c r="CK45" s="165"/>
      <c r="CL45" s="165"/>
      <c r="CM45" s="165"/>
      <c r="CN45" s="165"/>
      <c r="CO45" s="165"/>
      <c r="CP45" s="44">
        <v>0</v>
      </c>
      <c r="CQ45" s="44"/>
      <c r="CR45" s="44">
        <v>0</v>
      </c>
      <c r="CS45" s="44"/>
      <c r="CT45" s="44">
        <v>0</v>
      </c>
      <c r="CU45" s="201"/>
      <c r="CV45" s="191">
        <v>0</v>
      </c>
      <c r="CW45" s="164"/>
      <c r="CX45" s="44">
        <v>0</v>
      </c>
      <c r="CY45" s="44"/>
      <c r="CZ45" s="44">
        <v>0</v>
      </c>
      <c r="DA45" s="165"/>
      <c r="DB45" s="165"/>
      <c r="DC45" s="44">
        <v>0</v>
      </c>
      <c r="DD45" s="44"/>
      <c r="DE45" s="44">
        <v>0</v>
      </c>
      <c r="DF45" s="44"/>
      <c r="DG45" s="44">
        <v>0</v>
      </c>
      <c r="DH45" s="181"/>
      <c r="DI45" s="44">
        <v>0</v>
      </c>
      <c r="DJ45" s="191"/>
      <c r="DK45" s="306">
        <v>0</v>
      </c>
      <c r="DL45" s="321"/>
      <c r="DM45" s="165"/>
      <c r="DN45" s="165"/>
      <c r="DO45" s="165"/>
      <c r="DP45" s="165"/>
      <c r="DQ45" s="44">
        <v>0</v>
      </c>
      <c r="DR45" s="44"/>
      <c r="DS45" s="44">
        <v>0</v>
      </c>
      <c r="DT45" s="165"/>
      <c r="DU45" s="165"/>
      <c r="DV45" s="44">
        <v>0</v>
      </c>
      <c r="DW45" s="165"/>
      <c r="DX45" s="977"/>
      <c r="DY45" s="218"/>
      <c r="DZ45" s="181"/>
      <c r="EA45" s="228">
        <v>0</v>
      </c>
      <c r="EB45" s="47">
        <v>8132.7564083233592</v>
      </c>
    </row>
    <row r="46" spans="2:132" s="63" customFormat="1" ht="18" customHeight="1" x14ac:dyDescent="0.15">
      <c r="B46" s="1028" t="s">
        <v>194</v>
      </c>
      <c r="C46" s="164"/>
      <c r="D46" s="165"/>
      <c r="E46" s="165"/>
      <c r="F46" s="165"/>
      <c r="G46" s="165"/>
      <c r="H46" s="165"/>
      <c r="I46" s="181"/>
      <c r="J46" s="44">
        <v>0</v>
      </c>
      <c r="K46" s="218"/>
      <c r="L46" s="165"/>
      <c r="M46" s="44">
        <v>0</v>
      </c>
      <c r="N46" s="165"/>
      <c r="O46" s="181"/>
      <c r="P46" s="228">
        <v>0</v>
      </c>
      <c r="Q46" s="306">
        <v>88.235294117647072</v>
      </c>
      <c r="R46" s="44">
        <v>88.235294117647072</v>
      </c>
      <c r="S46" s="44"/>
      <c r="T46" s="44">
        <v>0</v>
      </c>
      <c r="U46" s="218"/>
      <c r="V46" s="165"/>
      <c r="W46" s="44">
        <v>0</v>
      </c>
      <c r="X46" s="44"/>
      <c r="Y46" s="44">
        <v>0</v>
      </c>
      <c r="Z46" s="44"/>
      <c r="AA46" s="44">
        <v>0</v>
      </c>
      <c r="AB46" s="165"/>
      <c r="AC46" s="181">
        <v>345</v>
      </c>
      <c r="AD46" s="228">
        <v>345</v>
      </c>
      <c r="AE46" s="164">
        <v>210.16666666666669</v>
      </c>
      <c r="AF46" s="165"/>
      <c r="AG46" s="165"/>
      <c r="AH46" s="44">
        <v>210.16666666666669</v>
      </c>
      <c r="AI46" s="44">
        <v>236.10188679245283</v>
      </c>
      <c r="AJ46" s="44">
        <v>236.10188679245283</v>
      </c>
      <c r="AK46" s="165"/>
      <c r="AL46" s="165"/>
      <c r="AM46" s="44">
        <v>0</v>
      </c>
      <c r="AN46" s="44">
        <v>535.27173913043475</v>
      </c>
      <c r="AO46" s="44">
        <v>535.27173913043475</v>
      </c>
      <c r="AP46" s="165"/>
      <c r="AQ46" s="165"/>
      <c r="AR46" s="977"/>
      <c r="AS46" s="164"/>
      <c r="AT46" s="44">
        <v>0</v>
      </c>
      <c r="AU46" s="44"/>
      <c r="AV46" s="44">
        <v>0</v>
      </c>
      <c r="AW46" s="165"/>
      <c r="AX46" s="165"/>
      <c r="AY46" s="165"/>
      <c r="AZ46" s="165"/>
      <c r="BA46" s="165"/>
      <c r="BB46" s="44">
        <v>0</v>
      </c>
      <c r="BC46" s="44"/>
      <c r="BD46" s="44">
        <v>0</v>
      </c>
      <c r="BE46" s="181"/>
      <c r="BF46" s="228">
        <v>0</v>
      </c>
      <c r="BG46" s="164">
        <v>90.000000000000028</v>
      </c>
      <c r="BH46" s="44">
        <v>90.000000000000028</v>
      </c>
      <c r="BI46" s="44"/>
      <c r="BJ46" s="44">
        <v>0</v>
      </c>
      <c r="BK46" s="165"/>
      <c r="BL46" s="44">
        <v>0</v>
      </c>
      <c r="BM46" s="44">
        <v>2002</v>
      </c>
      <c r="BN46" s="44">
        <v>2002</v>
      </c>
      <c r="BO46" s="165"/>
      <c r="BP46" s="165"/>
      <c r="BQ46" s="201"/>
      <c r="BR46" s="93">
        <v>0</v>
      </c>
      <c r="BS46" s="321"/>
      <c r="BT46" s="977"/>
      <c r="BU46" s="43">
        <v>0</v>
      </c>
      <c r="BV46" s="218"/>
      <c r="BW46" s="165"/>
      <c r="BX46" s="165"/>
      <c r="BY46" s="165"/>
      <c r="BZ46" s="44">
        <v>0</v>
      </c>
      <c r="CA46" s="44"/>
      <c r="CB46" s="44">
        <v>0</v>
      </c>
      <c r="CC46" s="165"/>
      <c r="CD46" s="165"/>
      <c r="CE46" s="44">
        <v>0</v>
      </c>
      <c r="CF46" s="44"/>
      <c r="CG46" s="44">
        <v>0</v>
      </c>
      <c r="CH46" s="977"/>
      <c r="CI46" s="306">
        <v>0</v>
      </c>
      <c r="CJ46" s="321">
        <v>20425.5</v>
      </c>
      <c r="CK46" s="165">
        <v>8054.4</v>
      </c>
      <c r="CL46" s="165">
        <v>29787.858247422693</v>
      </c>
      <c r="CM46" s="165">
        <v>15475.122203811097</v>
      </c>
      <c r="CN46" s="165">
        <v>3825</v>
      </c>
      <c r="CO46" s="165">
        <v>3778.125</v>
      </c>
      <c r="CP46" s="44">
        <v>81346.005451233796</v>
      </c>
      <c r="CQ46" s="44">
        <v>891.99999999999989</v>
      </c>
      <c r="CR46" s="44">
        <v>891.99999999999989</v>
      </c>
      <c r="CS46" s="44"/>
      <c r="CT46" s="44">
        <v>0</v>
      </c>
      <c r="CU46" s="201">
        <v>561.20000000000005</v>
      </c>
      <c r="CV46" s="191">
        <v>561.20000000000005</v>
      </c>
      <c r="CW46" s="164"/>
      <c r="CX46" s="44">
        <v>0</v>
      </c>
      <c r="CY46" s="44">
        <v>1439.8928203366538</v>
      </c>
      <c r="CZ46" s="44">
        <v>1439.8928203366538</v>
      </c>
      <c r="DA46" s="165"/>
      <c r="DB46" s="165">
        <v>12170.965587044533</v>
      </c>
      <c r="DC46" s="44">
        <v>12170.965587044533</v>
      </c>
      <c r="DD46" s="44">
        <v>4221.348484848485</v>
      </c>
      <c r="DE46" s="44">
        <v>4221.348484848485</v>
      </c>
      <c r="DF46" s="44">
        <v>4379.375</v>
      </c>
      <c r="DG46" s="44">
        <v>4379.375</v>
      </c>
      <c r="DH46" s="181">
        <v>580.5</v>
      </c>
      <c r="DI46" s="44">
        <v>580.5</v>
      </c>
      <c r="DJ46" s="191"/>
      <c r="DK46" s="306">
        <v>0</v>
      </c>
      <c r="DL46" s="321">
        <v>45</v>
      </c>
      <c r="DM46" s="165"/>
      <c r="DN46" s="165">
        <v>33.75</v>
      </c>
      <c r="DO46" s="165"/>
      <c r="DP46" s="165"/>
      <c r="DQ46" s="44">
        <v>78.75</v>
      </c>
      <c r="DR46" s="44"/>
      <c r="DS46" s="44">
        <v>0</v>
      </c>
      <c r="DT46" s="165"/>
      <c r="DU46" s="165"/>
      <c r="DV46" s="44">
        <v>0</v>
      </c>
      <c r="DW46" s="165"/>
      <c r="DX46" s="977"/>
      <c r="DY46" s="218"/>
      <c r="DZ46" s="181"/>
      <c r="EA46" s="228">
        <v>0</v>
      </c>
      <c r="EB46" s="47">
        <v>109176.81293017065</v>
      </c>
    </row>
    <row r="47" spans="2:132" s="63" customFormat="1" ht="18" customHeight="1" x14ac:dyDescent="0.15">
      <c r="B47" s="1028" t="s">
        <v>195</v>
      </c>
      <c r="C47" s="164"/>
      <c r="D47" s="165"/>
      <c r="E47" s="165"/>
      <c r="F47" s="165"/>
      <c r="G47" s="165"/>
      <c r="H47" s="165"/>
      <c r="I47" s="181"/>
      <c r="J47" s="44">
        <v>0</v>
      </c>
      <c r="K47" s="218"/>
      <c r="L47" s="165"/>
      <c r="M47" s="44">
        <v>0</v>
      </c>
      <c r="N47" s="165"/>
      <c r="O47" s="181"/>
      <c r="P47" s="228">
        <v>0</v>
      </c>
      <c r="Q47" s="306">
        <v>150</v>
      </c>
      <c r="R47" s="44">
        <v>150</v>
      </c>
      <c r="S47" s="44"/>
      <c r="T47" s="44">
        <v>0</v>
      </c>
      <c r="U47" s="218"/>
      <c r="V47" s="165"/>
      <c r="W47" s="44">
        <v>0</v>
      </c>
      <c r="X47" s="44"/>
      <c r="Y47" s="44">
        <v>0</v>
      </c>
      <c r="Z47" s="44"/>
      <c r="AA47" s="44">
        <v>0</v>
      </c>
      <c r="AB47" s="165"/>
      <c r="AC47" s="181"/>
      <c r="AD47" s="228">
        <v>0</v>
      </c>
      <c r="AE47" s="164"/>
      <c r="AF47" s="165"/>
      <c r="AG47" s="165"/>
      <c r="AH47" s="44">
        <v>0</v>
      </c>
      <c r="AI47" s="44"/>
      <c r="AJ47" s="44">
        <v>0</v>
      </c>
      <c r="AK47" s="165"/>
      <c r="AL47" s="165"/>
      <c r="AM47" s="44">
        <v>0</v>
      </c>
      <c r="AN47" s="44">
        <v>189.42105263157893</v>
      </c>
      <c r="AO47" s="44">
        <v>189.42105263157893</v>
      </c>
      <c r="AP47" s="165"/>
      <c r="AQ47" s="165"/>
      <c r="AR47" s="977"/>
      <c r="AS47" s="164"/>
      <c r="AT47" s="44">
        <v>0</v>
      </c>
      <c r="AU47" s="44"/>
      <c r="AV47" s="44">
        <v>0</v>
      </c>
      <c r="AW47" s="165"/>
      <c r="AX47" s="165"/>
      <c r="AY47" s="165"/>
      <c r="AZ47" s="165"/>
      <c r="BA47" s="165"/>
      <c r="BB47" s="44">
        <v>0</v>
      </c>
      <c r="BC47" s="44"/>
      <c r="BD47" s="44">
        <v>0</v>
      </c>
      <c r="BE47" s="181"/>
      <c r="BF47" s="228">
        <v>0</v>
      </c>
      <c r="BG47" s="164"/>
      <c r="BH47" s="44">
        <v>0</v>
      </c>
      <c r="BI47" s="44"/>
      <c r="BJ47" s="44">
        <v>0</v>
      </c>
      <c r="BK47" s="165"/>
      <c r="BL47" s="44">
        <v>0</v>
      </c>
      <c r="BM47" s="44"/>
      <c r="BN47" s="44">
        <v>0</v>
      </c>
      <c r="BO47" s="165"/>
      <c r="BP47" s="165"/>
      <c r="BQ47" s="201"/>
      <c r="BR47" s="93">
        <v>0</v>
      </c>
      <c r="BS47" s="321"/>
      <c r="BT47" s="977"/>
      <c r="BU47" s="43">
        <v>0</v>
      </c>
      <c r="BV47" s="218"/>
      <c r="BW47" s="165"/>
      <c r="BX47" s="165"/>
      <c r="BY47" s="165"/>
      <c r="BZ47" s="44">
        <v>0</v>
      </c>
      <c r="CA47" s="44"/>
      <c r="CB47" s="44">
        <v>0</v>
      </c>
      <c r="CC47" s="165"/>
      <c r="CD47" s="165"/>
      <c r="CE47" s="44">
        <v>0</v>
      </c>
      <c r="CF47" s="44"/>
      <c r="CG47" s="44">
        <v>0</v>
      </c>
      <c r="CH47" s="977"/>
      <c r="CI47" s="306">
        <v>0</v>
      </c>
      <c r="CJ47" s="321">
        <v>1087.5</v>
      </c>
      <c r="CK47" s="165">
        <v>726</v>
      </c>
      <c r="CL47" s="165">
        <v>3026.9072164948457</v>
      </c>
      <c r="CM47" s="165">
        <v>2433.8183512841756</v>
      </c>
      <c r="CN47" s="165">
        <v>600</v>
      </c>
      <c r="CO47" s="165">
        <v>450</v>
      </c>
      <c r="CP47" s="44">
        <v>8324.2255677790217</v>
      </c>
      <c r="CQ47" s="44"/>
      <c r="CR47" s="44">
        <v>0</v>
      </c>
      <c r="CS47" s="44"/>
      <c r="CT47" s="44">
        <v>0</v>
      </c>
      <c r="CU47" s="201"/>
      <c r="CV47" s="191">
        <v>0</v>
      </c>
      <c r="CW47" s="164"/>
      <c r="CX47" s="44">
        <v>0</v>
      </c>
      <c r="CY47" s="44"/>
      <c r="CZ47" s="44">
        <v>0</v>
      </c>
      <c r="DA47" s="165"/>
      <c r="DB47" s="165">
        <v>3236.9595141700406</v>
      </c>
      <c r="DC47" s="44">
        <v>3236.9595141700406</v>
      </c>
      <c r="DD47" s="44">
        <v>3716.9867424242425</v>
      </c>
      <c r="DE47" s="44">
        <v>3716.9867424242425</v>
      </c>
      <c r="DF47" s="44">
        <v>1041.5625</v>
      </c>
      <c r="DG47" s="44">
        <v>1041.5625</v>
      </c>
      <c r="DH47" s="181"/>
      <c r="DI47" s="44">
        <v>0</v>
      </c>
      <c r="DJ47" s="191"/>
      <c r="DK47" s="306">
        <v>0</v>
      </c>
      <c r="DL47" s="321"/>
      <c r="DM47" s="165"/>
      <c r="DN47" s="165"/>
      <c r="DO47" s="165"/>
      <c r="DP47" s="165"/>
      <c r="DQ47" s="44">
        <v>0</v>
      </c>
      <c r="DR47" s="44"/>
      <c r="DS47" s="44">
        <v>0</v>
      </c>
      <c r="DT47" s="165"/>
      <c r="DU47" s="165"/>
      <c r="DV47" s="44">
        <v>0</v>
      </c>
      <c r="DW47" s="165"/>
      <c r="DX47" s="977"/>
      <c r="DY47" s="218"/>
      <c r="DZ47" s="181"/>
      <c r="EA47" s="228">
        <v>0</v>
      </c>
      <c r="EB47" s="47">
        <v>16659.155377004885</v>
      </c>
    </row>
    <row r="48" spans="2:132" s="63" customFormat="1" ht="18" customHeight="1" x14ac:dyDescent="0.15">
      <c r="B48" s="1028" t="s">
        <v>196</v>
      </c>
      <c r="C48" s="164"/>
      <c r="D48" s="165"/>
      <c r="E48" s="165"/>
      <c r="F48" s="165"/>
      <c r="G48" s="165"/>
      <c r="H48" s="165"/>
      <c r="I48" s="181"/>
      <c r="J48" s="44">
        <v>0</v>
      </c>
      <c r="K48" s="218"/>
      <c r="L48" s="165"/>
      <c r="M48" s="44">
        <v>0</v>
      </c>
      <c r="N48" s="165"/>
      <c r="O48" s="181"/>
      <c r="P48" s="228">
        <v>0</v>
      </c>
      <c r="Q48" s="306"/>
      <c r="R48" s="44">
        <v>0</v>
      </c>
      <c r="S48" s="44"/>
      <c r="T48" s="44">
        <v>0</v>
      </c>
      <c r="U48" s="218"/>
      <c r="V48" s="165"/>
      <c r="W48" s="44">
        <v>0</v>
      </c>
      <c r="X48" s="44"/>
      <c r="Y48" s="44">
        <v>0</v>
      </c>
      <c r="Z48" s="44"/>
      <c r="AA48" s="44">
        <v>0</v>
      </c>
      <c r="AB48" s="165"/>
      <c r="AC48" s="181"/>
      <c r="AD48" s="228">
        <v>0</v>
      </c>
      <c r="AE48" s="164"/>
      <c r="AF48" s="165"/>
      <c r="AG48" s="165"/>
      <c r="AH48" s="44">
        <v>0</v>
      </c>
      <c r="AI48" s="44"/>
      <c r="AJ48" s="44">
        <v>0</v>
      </c>
      <c r="AK48" s="165"/>
      <c r="AL48" s="165"/>
      <c r="AM48" s="44">
        <v>0</v>
      </c>
      <c r="AN48" s="44"/>
      <c r="AO48" s="44">
        <v>0</v>
      </c>
      <c r="AP48" s="165"/>
      <c r="AQ48" s="165"/>
      <c r="AR48" s="977"/>
      <c r="AS48" s="164"/>
      <c r="AT48" s="44">
        <v>0</v>
      </c>
      <c r="AU48" s="44"/>
      <c r="AV48" s="44">
        <v>0</v>
      </c>
      <c r="AW48" s="165"/>
      <c r="AX48" s="165"/>
      <c r="AY48" s="165"/>
      <c r="AZ48" s="165"/>
      <c r="BA48" s="165"/>
      <c r="BB48" s="44">
        <v>0</v>
      </c>
      <c r="BC48" s="44"/>
      <c r="BD48" s="44">
        <v>0</v>
      </c>
      <c r="BE48" s="181"/>
      <c r="BF48" s="228">
        <v>0</v>
      </c>
      <c r="BG48" s="164"/>
      <c r="BH48" s="44">
        <v>0</v>
      </c>
      <c r="BI48" s="44"/>
      <c r="BJ48" s="44">
        <v>0</v>
      </c>
      <c r="BK48" s="165"/>
      <c r="BL48" s="44">
        <v>0</v>
      </c>
      <c r="BM48" s="44"/>
      <c r="BN48" s="44">
        <v>0</v>
      </c>
      <c r="BO48" s="165"/>
      <c r="BP48" s="165"/>
      <c r="BQ48" s="201"/>
      <c r="BR48" s="93">
        <v>0</v>
      </c>
      <c r="BS48" s="321"/>
      <c r="BT48" s="977"/>
      <c r="BU48" s="43">
        <v>0</v>
      </c>
      <c r="BV48" s="218"/>
      <c r="BW48" s="165"/>
      <c r="BX48" s="165"/>
      <c r="BY48" s="165"/>
      <c r="BZ48" s="44">
        <v>0</v>
      </c>
      <c r="CA48" s="44"/>
      <c r="CB48" s="44">
        <v>0</v>
      </c>
      <c r="CC48" s="165"/>
      <c r="CD48" s="165"/>
      <c r="CE48" s="44">
        <v>0</v>
      </c>
      <c r="CF48" s="44"/>
      <c r="CG48" s="44">
        <v>0</v>
      </c>
      <c r="CH48" s="977"/>
      <c r="CI48" s="306">
        <v>0</v>
      </c>
      <c r="CJ48" s="321">
        <v>450</v>
      </c>
      <c r="CK48" s="165">
        <v>865.5</v>
      </c>
      <c r="CL48" s="165">
        <v>802.93298969072168</v>
      </c>
      <c r="CM48" s="165">
        <v>297.01739850869922</v>
      </c>
      <c r="CN48" s="165"/>
      <c r="CO48" s="165"/>
      <c r="CP48" s="44">
        <v>2415.4503881994206</v>
      </c>
      <c r="CQ48" s="44">
        <v>6128.190476190478</v>
      </c>
      <c r="CR48" s="44">
        <v>6128.190476190478</v>
      </c>
      <c r="CS48" s="44">
        <v>6000.45</v>
      </c>
      <c r="CT48" s="44">
        <v>6000.45</v>
      </c>
      <c r="CU48" s="201"/>
      <c r="CV48" s="191">
        <v>0</v>
      </c>
      <c r="CW48" s="164"/>
      <c r="CX48" s="44">
        <v>0</v>
      </c>
      <c r="CY48" s="44"/>
      <c r="CZ48" s="44">
        <v>0</v>
      </c>
      <c r="DA48" s="165"/>
      <c r="DB48" s="165">
        <v>210</v>
      </c>
      <c r="DC48" s="44">
        <v>210</v>
      </c>
      <c r="DD48" s="44"/>
      <c r="DE48" s="44">
        <v>0</v>
      </c>
      <c r="DF48" s="44">
        <v>360.00000000000006</v>
      </c>
      <c r="DG48" s="44">
        <v>360.00000000000006</v>
      </c>
      <c r="DH48" s="181"/>
      <c r="DI48" s="44">
        <v>0</v>
      </c>
      <c r="DJ48" s="191"/>
      <c r="DK48" s="306">
        <v>0</v>
      </c>
      <c r="DL48" s="321"/>
      <c r="DM48" s="165"/>
      <c r="DN48" s="165"/>
      <c r="DO48" s="165"/>
      <c r="DP48" s="165"/>
      <c r="DQ48" s="44">
        <v>0</v>
      </c>
      <c r="DR48" s="44"/>
      <c r="DS48" s="44">
        <v>0</v>
      </c>
      <c r="DT48" s="165"/>
      <c r="DU48" s="165"/>
      <c r="DV48" s="44">
        <v>0</v>
      </c>
      <c r="DW48" s="165"/>
      <c r="DX48" s="977"/>
      <c r="DY48" s="218"/>
      <c r="DZ48" s="181"/>
      <c r="EA48" s="228">
        <v>0</v>
      </c>
      <c r="EB48" s="47">
        <v>15114.090864389898</v>
      </c>
    </row>
    <row r="49" spans="2:132" s="63" customFormat="1" ht="18" customHeight="1" x14ac:dyDescent="0.15">
      <c r="B49" s="1028" t="s">
        <v>197</v>
      </c>
      <c r="C49" s="164"/>
      <c r="D49" s="165"/>
      <c r="E49" s="165"/>
      <c r="F49" s="165"/>
      <c r="G49" s="165"/>
      <c r="H49" s="165"/>
      <c r="I49" s="181"/>
      <c r="J49" s="44">
        <v>0</v>
      </c>
      <c r="K49" s="218"/>
      <c r="L49" s="165"/>
      <c r="M49" s="44">
        <v>0</v>
      </c>
      <c r="N49" s="165"/>
      <c r="O49" s="181"/>
      <c r="P49" s="228">
        <v>0</v>
      </c>
      <c r="Q49" s="306"/>
      <c r="R49" s="44">
        <v>0</v>
      </c>
      <c r="S49" s="44"/>
      <c r="T49" s="44">
        <v>0</v>
      </c>
      <c r="U49" s="218"/>
      <c r="V49" s="165"/>
      <c r="W49" s="44">
        <v>0</v>
      </c>
      <c r="X49" s="44"/>
      <c r="Y49" s="44">
        <v>0</v>
      </c>
      <c r="Z49" s="44"/>
      <c r="AA49" s="44">
        <v>0</v>
      </c>
      <c r="AB49" s="165"/>
      <c r="AC49" s="181"/>
      <c r="AD49" s="228">
        <v>0</v>
      </c>
      <c r="AE49" s="164"/>
      <c r="AF49" s="165"/>
      <c r="AG49" s="165"/>
      <c r="AH49" s="44">
        <v>0</v>
      </c>
      <c r="AI49" s="44">
        <v>201.50943396226415</v>
      </c>
      <c r="AJ49" s="44">
        <v>201.50943396226415</v>
      </c>
      <c r="AK49" s="165"/>
      <c r="AL49" s="165"/>
      <c r="AM49" s="44">
        <v>0</v>
      </c>
      <c r="AN49" s="44">
        <v>319.56521739130432</v>
      </c>
      <c r="AO49" s="44">
        <v>319.56521739130432</v>
      </c>
      <c r="AP49" s="165"/>
      <c r="AQ49" s="165"/>
      <c r="AR49" s="977"/>
      <c r="AS49" s="164"/>
      <c r="AT49" s="44">
        <v>0</v>
      </c>
      <c r="AU49" s="44"/>
      <c r="AV49" s="44">
        <v>0</v>
      </c>
      <c r="AW49" s="165"/>
      <c r="AX49" s="165"/>
      <c r="AY49" s="165"/>
      <c r="AZ49" s="165"/>
      <c r="BA49" s="165"/>
      <c r="BB49" s="44">
        <v>0</v>
      </c>
      <c r="BC49" s="44"/>
      <c r="BD49" s="44">
        <v>0</v>
      </c>
      <c r="BE49" s="181"/>
      <c r="BF49" s="228">
        <v>0</v>
      </c>
      <c r="BG49" s="164"/>
      <c r="BH49" s="44">
        <v>0</v>
      </c>
      <c r="BI49" s="44"/>
      <c r="BJ49" s="44">
        <v>0</v>
      </c>
      <c r="BK49" s="165"/>
      <c r="BL49" s="44">
        <v>0</v>
      </c>
      <c r="BM49" s="44"/>
      <c r="BN49" s="44">
        <v>0</v>
      </c>
      <c r="BO49" s="165"/>
      <c r="BP49" s="165"/>
      <c r="BQ49" s="201"/>
      <c r="BR49" s="93">
        <v>0</v>
      </c>
      <c r="BS49" s="321"/>
      <c r="BT49" s="977"/>
      <c r="BU49" s="43">
        <v>0</v>
      </c>
      <c r="BV49" s="218"/>
      <c r="BW49" s="165"/>
      <c r="BX49" s="165"/>
      <c r="BY49" s="165"/>
      <c r="BZ49" s="44">
        <v>0</v>
      </c>
      <c r="CA49" s="44"/>
      <c r="CB49" s="44">
        <v>0</v>
      </c>
      <c r="CC49" s="165"/>
      <c r="CD49" s="165"/>
      <c r="CE49" s="44">
        <v>0</v>
      </c>
      <c r="CF49" s="44"/>
      <c r="CG49" s="44">
        <v>0</v>
      </c>
      <c r="CH49" s="977"/>
      <c r="CI49" s="306">
        <v>0</v>
      </c>
      <c r="CJ49" s="321">
        <v>4645.5</v>
      </c>
      <c r="CK49" s="165">
        <v>1164</v>
      </c>
      <c r="CL49" s="165">
        <v>4993.8247422680424</v>
      </c>
      <c r="CM49" s="165">
        <v>3980.965202982602</v>
      </c>
      <c r="CN49" s="165"/>
      <c r="CO49" s="165"/>
      <c r="CP49" s="44">
        <v>14784.289945250646</v>
      </c>
      <c r="CQ49" s="44"/>
      <c r="CR49" s="44">
        <v>0</v>
      </c>
      <c r="CS49" s="44"/>
      <c r="CT49" s="44">
        <v>0</v>
      </c>
      <c r="CU49" s="201">
        <v>4962.125</v>
      </c>
      <c r="CV49" s="191">
        <v>4962.125</v>
      </c>
      <c r="CW49" s="164">
        <v>3423.45</v>
      </c>
      <c r="CX49" s="44">
        <v>3423.45</v>
      </c>
      <c r="CY49" s="44">
        <v>3992.1319993129505</v>
      </c>
      <c r="CZ49" s="44">
        <v>3992.1319993129505</v>
      </c>
      <c r="DA49" s="165">
        <v>3248.2113847137834</v>
      </c>
      <c r="DB49" s="165">
        <v>599</v>
      </c>
      <c r="DC49" s="44">
        <v>3847.2113847137834</v>
      </c>
      <c r="DD49" s="44">
        <v>6668.6542207792209</v>
      </c>
      <c r="DE49" s="44">
        <v>6668.6542207792209</v>
      </c>
      <c r="DF49" s="44">
        <v>1765.1875</v>
      </c>
      <c r="DG49" s="44">
        <v>1765.1875</v>
      </c>
      <c r="DH49" s="181"/>
      <c r="DI49" s="44">
        <v>0</v>
      </c>
      <c r="DJ49" s="191">
        <v>192.27272727272728</v>
      </c>
      <c r="DK49" s="306">
        <v>192.27272727272728</v>
      </c>
      <c r="DL49" s="321"/>
      <c r="DM49" s="165"/>
      <c r="DN49" s="165"/>
      <c r="DO49" s="165"/>
      <c r="DP49" s="165"/>
      <c r="DQ49" s="44">
        <v>0</v>
      </c>
      <c r="DR49" s="44"/>
      <c r="DS49" s="44">
        <v>0</v>
      </c>
      <c r="DT49" s="165"/>
      <c r="DU49" s="165"/>
      <c r="DV49" s="44">
        <v>0</v>
      </c>
      <c r="DW49" s="165"/>
      <c r="DX49" s="977"/>
      <c r="DY49" s="218"/>
      <c r="DZ49" s="181"/>
      <c r="EA49" s="228">
        <v>0</v>
      </c>
      <c r="EB49" s="47">
        <v>40156.397428682896</v>
      </c>
    </row>
    <row r="50" spans="2:132" s="63" customFormat="1" ht="18" customHeight="1" x14ac:dyDescent="0.15">
      <c r="B50" s="1028" t="s">
        <v>198</v>
      </c>
      <c r="C50" s="164"/>
      <c r="D50" s="165"/>
      <c r="E50" s="165"/>
      <c r="F50" s="165"/>
      <c r="G50" s="165"/>
      <c r="H50" s="165"/>
      <c r="I50" s="181"/>
      <c r="J50" s="44">
        <v>0</v>
      </c>
      <c r="K50" s="218"/>
      <c r="L50" s="165"/>
      <c r="M50" s="44">
        <v>0</v>
      </c>
      <c r="N50" s="165"/>
      <c r="O50" s="181"/>
      <c r="P50" s="228">
        <v>0</v>
      </c>
      <c r="Q50" s="306"/>
      <c r="R50" s="44">
        <v>0</v>
      </c>
      <c r="S50" s="44"/>
      <c r="T50" s="44">
        <v>0</v>
      </c>
      <c r="U50" s="218"/>
      <c r="V50" s="165"/>
      <c r="W50" s="44">
        <v>0</v>
      </c>
      <c r="X50" s="44"/>
      <c r="Y50" s="44">
        <v>0</v>
      </c>
      <c r="Z50" s="44">
        <v>225</v>
      </c>
      <c r="AA50" s="44">
        <v>225</v>
      </c>
      <c r="AB50" s="165"/>
      <c r="AC50" s="181"/>
      <c r="AD50" s="228">
        <v>0</v>
      </c>
      <c r="AE50" s="164"/>
      <c r="AF50" s="165"/>
      <c r="AG50" s="165"/>
      <c r="AH50" s="44">
        <v>0</v>
      </c>
      <c r="AI50" s="44"/>
      <c r="AJ50" s="44">
        <v>0</v>
      </c>
      <c r="AK50" s="165"/>
      <c r="AL50" s="165"/>
      <c r="AM50" s="44">
        <v>0</v>
      </c>
      <c r="AN50" s="44"/>
      <c r="AO50" s="44">
        <v>0</v>
      </c>
      <c r="AP50" s="165"/>
      <c r="AQ50" s="165"/>
      <c r="AR50" s="977"/>
      <c r="AS50" s="164"/>
      <c r="AT50" s="44">
        <v>0</v>
      </c>
      <c r="AU50" s="44"/>
      <c r="AV50" s="44">
        <v>0</v>
      </c>
      <c r="AW50" s="165"/>
      <c r="AX50" s="165"/>
      <c r="AY50" s="165"/>
      <c r="AZ50" s="165"/>
      <c r="BA50" s="165"/>
      <c r="BB50" s="44">
        <v>0</v>
      </c>
      <c r="BC50" s="44"/>
      <c r="BD50" s="44">
        <v>0</v>
      </c>
      <c r="BE50" s="181"/>
      <c r="BF50" s="228">
        <v>0</v>
      </c>
      <c r="BG50" s="164"/>
      <c r="BH50" s="44">
        <v>0</v>
      </c>
      <c r="BI50" s="44"/>
      <c r="BJ50" s="44">
        <v>0</v>
      </c>
      <c r="BK50" s="165"/>
      <c r="BL50" s="44">
        <v>0</v>
      </c>
      <c r="BM50" s="44"/>
      <c r="BN50" s="44">
        <v>0</v>
      </c>
      <c r="BO50" s="165"/>
      <c r="BP50" s="165"/>
      <c r="BQ50" s="201"/>
      <c r="BR50" s="93">
        <v>0</v>
      </c>
      <c r="BS50" s="321"/>
      <c r="BT50" s="977"/>
      <c r="BU50" s="43">
        <v>0</v>
      </c>
      <c r="BV50" s="218"/>
      <c r="BW50" s="165"/>
      <c r="BX50" s="165"/>
      <c r="BY50" s="165"/>
      <c r="BZ50" s="44">
        <v>0</v>
      </c>
      <c r="CA50" s="44"/>
      <c r="CB50" s="44">
        <v>0</v>
      </c>
      <c r="CC50" s="165"/>
      <c r="CD50" s="165"/>
      <c r="CE50" s="44">
        <v>0</v>
      </c>
      <c r="CF50" s="44"/>
      <c r="CG50" s="44">
        <v>0</v>
      </c>
      <c r="CH50" s="977"/>
      <c r="CI50" s="306">
        <v>0</v>
      </c>
      <c r="CJ50" s="321">
        <v>3742.5</v>
      </c>
      <c r="CK50" s="165">
        <v>240</v>
      </c>
      <c r="CL50" s="165">
        <v>1054.979381443299</v>
      </c>
      <c r="CM50" s="165">
        <v>1094.4594034797017</v>
      </c>
      <c r="CN50" s="165"/>
      <c r="CO50" s="165"/>
      <c r="CP50" s="44">
        <v>6131.9387849230006</v>
      </c>
      <c r="CQ50" s="44"/>
      <c r="CR50" s="44">
        <v>0</v>
      </c>
      <c r="CS50" s="44"/>
      <c r="CT50" s="44">
        <v>0</v>
      </c>
      <c r="CU50" s="201"/>
      <c r="CV50" s="191">
        <v>0</v>
      </c>
      <c r="CW50" s="164"/>
      <c r="CX50" s="44">
        <v>0</v>
      </c>
      <c r="CY50" s="44">
        <v>15386.206303675715</v>
      </c>
      <c r="CZ50" s="44">
        <v>15386.206303675715</v>
      </c>
      <c r="DA50" s="165">
        <v>15642.969459545893</v>
      </c>
      <c r="DB50" s="165">
        <v>5866.8708502024292</v>
      </c>
      <c r="DC50" s="44">
        <v>21509.840309748324</v>
      </c>
      <c r="DD50" s="44">
        <v>17020.883387445887</v>
      </c>
      <c r="DE50" s="44">
        <v>17020.883387445887</v>
      </c>
      <c r="DF50" s="44">
        <v>5555.9464285714284</v>
      </c>
      <c r="DG50" s="44">
        <v>5555.9464285714284</v>
      </c>
      <c r="DH50" s="181">
        <v>9123</v>
      </c>
      <c r="DI50" s="44">
        <v>9123</v>
      </c>
      <c r="DJ50" s="191"/>
      <c r="DK50" s="306">
        <v>0</v>
      </c>
      <c r="DL50" s="321"/>
      <c r="DM50" s="165"/>
      <c r="DN50" s="165"/>
      <c r="DO50" s="165"/>
      <c r="DP50" s="165"/>
      <c r="DQ50" s="44">
        <v>0</v>
      </c>
      <c r="DR50" s="44"/>
      <c r="DS50" s="44">
        <v>0</v>
      </c>
      <c r="DT50" s="165"/>
      <c r="DU50" s="165"/>
      <c r="DV50" s="44">
        <v>0</v>
      </c>
      <c r="DW50" s="165"/>
      <c r="DX50" s="977"/>
      <c r="DY50" s="218"/>
      <c r="DZ50" s="181"/>
      <c r="EA50" s="228">
        <v>0</v>
      </c>
      <c r="EB50" s="47">
        <v>74952.815214364353</v>
      </c>
    </row>
    <row r="51" spans="2:132" s="63" customFormat="1" ht="18" customHeight="1" x14ac:dyDescent="0.15">
      <c r="B51" s="1028" t="s">
        <v>199</v>
      </c>
      <c r="C51" s="164"/>
      <c r="D51" s="165"/>
      <c r="E51" s="165"/>
      <c r="F51" s="165"/>
      <c r="G51" s="165"/>
      <c r="H51" s="165"/>
      <c r="I51" s="181"/>
      <c r="J51" s="44">
        <v>0</v>
      </c>
      <c r="K51" s="218"/>
      <c r="L51" s="165"/>
      <c r="M51" s="44">
        <v>0</v>
      </c>
      <c r="N51" s="165"/>
      <c r="O51" s="181"/>
      <c r="P51" s="228">
        <v>0</v>
      </c>
      <c r="Q51" s="306">
        <v>314.11764705882354</v>
      </c>
      <c r="R51" s="44">
        <v>314.11764705882354</v>
      </c>
      <c r="S51" s="44"/>
      <c r="T51" s="44">
        <v>0</v>
      </c>
      <c r="U51" s="218"/>
      <c r="V51" s="165"/>
      <c r="W51" s="44">
        <v>0</v>
      </c>
      <c r="X51" s="44"/>
      <c r="Y51" s="44">
        <v>0</v>
      </c>
      <c r="Z51" s="44"/>
      <c r="AA51" s="44">
        <v>0</v>
      </c>
      <c r="AB51" s="165"/>
      <c r="AC51" s="181"/>
      <c r="AD51" s="228">
        <v>0</v>
      </c>
      <c r="AE51" s="164"/>
      <c r="AF51" s="165"/>
      <c r="AG51" s="165"/>
      <c r="AH51" s="44">
        <v>0</v>
      </c>
      <c r="AI51" s="44"/>
      <c r="AJ51" s="44">
        <v>0</v>
      </c>
      <c r="AK51" s="165"/>
      <c r="AL51" s="165">
        <v>300</v>
      </c>
      <c r="AM51" s="44">
        <v>300</v>
      </c>
      <c r="AN51" s="44">
        <v>416.62471395881005</v>
      </c>
      <c r="AO51" s="44">
        <v>416.62471395881005</v>
      </c>
      <c r="AP51" s="165"/>
      <c r="AQ51" s="165"/>
      <c r="AR51" s="977"/>
      <c r="AS51" s="164"/>
      <c r="AT51" s="44">
        <v>0</v>
      </c>
      <c r="AU51" s="44"/>
      <c r="AV51" s="44">
        <v>0</v>
      </c>
      <c r="AW51" s="165"/>
      <c r="AX51" s="165"/>
      <c r="AY51" s="165"/>
      <c r="AZ51" s="165"/>
      <c r="BA51" s="165"/>
      <c r="BB51" s="44">
        <v>0</v>
      </c>
      <c r="BC51" s="44"/>
      <c r="BD51" s="44">
        <v>0</v>
      </c>
      <c r="BE51" s="181"/>
      <c r="BF51" s="228">
        <v>0</v>
      </c>
      <c r="BG51" s="164"/>
      <c r="BH51" s="44">
        <v>0</v>
      </c>
      <c r="BI51" s="44"/>
      <c r="BJ51" s="44">
        <v>0</v>
      </c>
      <c r="BK51" s="165"/>
      <c r="BL51" s="44">
        <v>0</v>
      </c>
      <c r="BM51" s="44"/>
      <c r="BN51" s="44">
        <v>0</v>
      </c>
      <c r="BO51" s="165"/>
      <c r="BP51" s="165"/>
      <c r="BQ51" s="201"/>
      <c r="BR51" s="93">
        <v>0</v>
      </c>
      <c r="BS51" s="321"/>
      <c r="BT51" s="977"/>
      <c r="BU51" s="43">
        <v>0</v>
      </c>
      <c r="BV51" s="218"/>
      <c r="BW51" s="165"/>
      <c r="BX51" s="165"/>
      <c r="BY51" s="165"/>
      <c r="BZ51" s="44">
        <v>0</v>
      </c>
      <c r="CA51" s="44"/>
      <c r="CB51" s="44">
        <v>0</v>
      </c>
      <c r="CC51" s="165"/>
      <c r="CD51" s="165"/>
      <c r="CE51" s="44">
        <v>0</v>
      </c>
      <c r="CF51" s="44"/>
      <c r="CG51" s="44">
        <v>0</v>
      </c>
      <c r="CH51" s="977"/>
      <c r="CI51" s="306">
        <v>0</v>
      </c>
      <c r="CJ51" s="321"/>
      <c r="CK51" s="165">
        <v>1050</v>
      </c>
      <c r="CL51" s="165"/>
      <c r="CM51" s="165">
        <v>158.4507042253521</v>
      </c>
      <c r="CN51" s="165"/>
      <c r="CO51" s="165"/>
      <c r="CP51" s="44">
        <v>1208.4507042253522</v>
      </c>
      <c r="CQ51" s="44"/>
      <c r="CR51" s="44">
        <v>0</v>
      </c>
      <c r="CS51" s="44"/>
      <c r="CT51" s="44">
        <v>0</v>
      </c>
      <c r="CU51" s="201">
        <v>1.5</v>
      </c>
      <c r="CV51" s="191">
        <v>1.5</v>
      </c>
      <c r="CW51" s="164">
        <v>306</v>
      </c>
      <c r="CX51" s="44">
        <v>306</v>
      </c>
      <c r="CY51" s="44">
        <v>18082.120362418405</v>
      </c>
      <c r="CZ51" s="44">
        <v>18082.120362418405</v>
      </c>
      <c r="DA51" s="165">
        <v>9222.8504956827637</v>
      </c>
      <c r="DB51" s="165">
        <v>327.5</v>
      </c>
      <c r="DC51" s="44">
        <v>9550.3504956827637</v>
      </c>
      <c r="DD51" s="44">
        <v>12980.303571428572</v>
      </c>
      <c r="DE51" s="44">
        <v>12980.303571428572</v>
      </c>
      <c r="DF51" s="44">
        <v>1823.25</v>
      </c>
      <c r="DG51" s="44">
        <v>1823.25</v>
      </c>
      <c r="DH51" s="181">
        <v>4206</v>
      </c>
      <c r="DI51" s="44">
        <v>4206</v>
      </c>
      <c r="DJ51" s="191">
        <v>26046.518181818174</v>
      </c>
      <c r="DK51" s="306">
        <v>26046.518181818174</v>
      </c>
      <c r="DL51" s="321"/>
      <c r="DM51" s="165"/>
      <c r="DN51" s="165"/>
      <c r="DO51" s="165"/>
      <c r="DP51" s="165"/>
      <c r="DQ51" s="44">
        <v>0</v>
      </c>
      <c r="DR51" s="44">
        <v>9152.0708905626943</v>
      </c>
      <c r="DS51" s="44">
        <v>9152.0708905626943</v>
      </c>
      <c r="DT51" s="165"/>
      <c r="DU51" s="165"/>
      <c r="DV51" s="44">
        <v>0</v>
      </c>
      <c r="DW51" s="165"/>
      <c r="DX51" s="977"/>
      <c r="DY51" s="218"/>
      <c r="DZ51" s="181"/>
      <c r="EA51" s="228">
        <v>0</v>
      </c>
      <c r="EB51" s="47">
        <v>84387.306567153602</v>
      </c>
    </row>
    <row r="52" spans="2:132" s="63" customFormat="1" ht="18" customHeight="1" x14ac:dyDescent="0.15">
      <c r="B52" s="1028" t="s">
        <v>200</v>
      </c>
      <c r="C52" s="164"/>
      <c r="D52" s="165"/>
      <c r="E52" s="165"/>
      <c r="F52" s="165"/>
      <c r="G52" s="165"/>
      <c r="H52" s="165"/>
      <c r="I52" s="181"/>
      <c r="J52" s="44">
        <v>0</v>
      </c>
      <c r="K52" s="218"/>
      <c r="L52" s="165"/>
      <c r="M52" s="44">
        <v>0</v>
      </c>
      <c r="N52" s="165"/>
      <c r="O52" s="181"/>
      <c r="P52" s="228">
        <v>0</v>
      </c>
      <c r="Q52" s="306"/>
      <c r="R52" s="44">
        <v>0</v>
      </c>
      <c r="S52" s="44"/>
      <c r="T52" s="44">
        <v>0</v>
      </c>
      <c r="U52" s="218"/>
      <c r="V52" s="165"/>
      <c r="W52" s="44">
        <v>0</v>
      </c>
      <c r="X52" s="44"/>
      <c r="Y52" s="44">
        <v>0</v>
      </c>
      <c r="Z52" s="44"/>
      <c r="AA52" s="44">
        <v>0</v>
      </c>
      <c r="AB52" s="165"/>
      <c r="AC52" s="181"/>
      <c r="AD52" s="228">
        <v>0</v>
      </c>
      <c r="AE52" s="164"/>
      <c r="AF52" s="165"/>
      <c r="AG52" s="165"/>
      <c r="AH52" s="44">
        <v>0</v>
      </c>
      <c r="AI52" s="44">
        <v>201.50943396226415</v>
      </c>
      <c r="AJ52" s="44">
        <v>201.50943396226415</v>
      </c>
      <c r="AK52" s="165"/>
      <c r="AL52" s="165"/>
      <c r="AM52" s="44">
        <v>0</v>
      </c>
      <c r="AN52" s="44"/>
      <c r="AO52" s="44">
        <v>0</v>
      </c>
      <c r="AP52" s="165"/>
      <c r="AQ52" s="165"/>
      <c r="AR52" s="977"/>
      <c r="AS52" s="164"/>
      <c r="AT52" s="44">
        <v>0</v>
      </c>
      <c r="AU52" s="44"/>
      <c r="AV52" s="44">
        <v>0</v>
      </c>
      <c r="AW52" s="165"/>
      <c r="AX52" s="165"/>
      <c r="AY52" s="165"/>
      <c r="AZ52" s="165"/>
      <c r="BA52" s="165"/>
      <c r="BB52" s="44">
        <v>0</v>
      </c>
      <c r="BC52" s="44"/>
      <c r="BD52" s="44">
        <v>0</v>
      </c>
      <c r="BE52" s="181"/>
      <c r="BF52" s="228">
        <v>0</v>
      </c>
      <c r="BG52" s="164"/>
      <c r="BH52" s="44">
        <v>0</v>
      </c>
      <c r="BI52" s="44"/>
      <c r="BJ52" s="44">
        <v>0</v>
      </c>
      <c r="BK52" s="165"/>
      <c r="BL52" s="44">
        <v>0</v>
      </c>
      <c r="BM52" s="44"/>
      <c r="BN52" s="44">
        <v>0</v>
      </c>
      <c r="BO52" s="165"/>
      <c r="BP52" s="165"/>
      <c r="BQ52" s="201"/>
      <c r="BR52" s="93">
        <v>0</v>
      </c>
      <c r="BS52" s="321"/>
      <c r="BT52" s="977"/>
      <c r="BU52" s="43">
        <v>0</v>
      </c>
      <c r="BV52" s="218"/>
      <c r="BW52" s="165"/>
      <c r="BX52" s="165"/>
      <c r="BY52" s="165"/>
      <c r="BZ52" s="44">
        <v>0</v>
      </c>
      <c r="CA52" s="44"/>
      <c r="CB52" s="44">
        <v>0</v>
      </c>
      <c r="CC52" s="165"/>
      <c r="CD52" s="165"/>
      <c r="CE52" s="44">
        <v>0</v>
      </c>
      <c r="CF52" s="44"/>
      <c r="CG52" s="44">
        <v>0</v>
      </c>
      <c r="CH52" s="977"/>
      <c r="CI52" s="306">
        <v>0</v>
      </c>
      <c r="CJ52" s="321"/>
      <c r="CK52" s="165">
        <v>960</v>
      </c>
      <c r="CL52" s="165">
        <v>585</v>
      </c>
      <c r="CM52" s="165"/>
      <c r="CN52" s="165"/>
      <c r="CO52" s="165"/>
      <c r="CP52" s="44">
        <v>1545</v>
      </c>
      <c r="CQ52" s="44"/>
      <c r="CR52" s="44">
        <v>0</v>
      </c>
      <c r="CS52" s="44"/>
      <c r="CT52" s="44">
        <v>0</v>
      </c>
      <c r="CU52" s="201">
        <v>2729.25</v>
      </c>
      <c r="CV52" s="191">
        <v>2729.25</v>
      </c>
      <c r="CW52" s="164">
        <v>2107.5642857142857</v>
      </c>
      <c r="CX52" s="44">
        <v>2107.5642857142857</v>
      </c>
      <c r="CY52" s="44">
        <v>551.34146341463406</v>
      </c>
      <c r="CZ52" s="44">
        <v>551.34146341463406</v>
      </c>
      <c r="DA52" s="165">
        <v>728.77358490566053</v>
      </c>
      <c r="DB52" s="165">
        <v>34.5</v>
      </c>
      <c r="DC52" s="44">
        <v>763.27358490566053</v>
      </c>
      <c r="DD52" s="44">
        <v>7121.5535714285716</v>
      </c>
      <c r="DE52" s="44">
        <v>7121.5535714285716</v>
      </c>
      <c r="DF52" s="44">
        <v>794.5</v>
      </c>
      <c r="DG52" s="44">
        <v>794.5</v>
      </c>
      <c r="DH52" s="181"/>
      <c r="DI52" s="44">
        <v>0</v>
      </c>
      <c r="DJ52" s="191">
        <v>12395.215909090914</v>
      </c>
      <c r="DK52" s="306">
        <v>12395.215909090914</v>
      </c>
      <c r="DL52" s="321">
        <v>30</v>
      </c>
      <c r="DM52" s="165">
        <v>85.5</v>
      </c>
      <c r="DN52" s="165"/>
      <c r="DO52" s="165">
        <v>12</v>
      </c>
      <c r="DP52" s="165">
        <v>15</v>
      </c>
      <c r="DQ52" s="44">
        <v>142.5</v>
      </c>
      <c r="DR52" s="44">
        <v>29964.426672574198</v>
      </c>
      <c r="DS52" s="44">
        <v>29964.426672574198</v>
      </c>
      <c r="DT52" s="165">
        <v>720</v>
      </c>
      <c r="DU52" s="165">
        <v>156</v>
      </c>
      <c r="DV52" s="44">
        <v>876</v>
      </c>
      <c r="DW52" s="165"/>
      <c r="DX52" s="977"/>
      <c r="DY52" s="218"/>
      <c r="DZ52" s="181"/>
      <c r="EA52" s="228">
        <v>0</v>
      </c>
      <c r="EB52" s="47">
        <v>59192.134921090532</v>
      </c>
    </row>
    <row r="53" spans="2:132" s="63" customFormat="1" ht="18" customHeight="1" thickBot="1" x14ac:dyDescent="0.2">
      <c r="B53" s="1029" t="s">
        <v>201</v>
      </c>
      <c r="C53" s="1030"/>
      <c r="D53" s="1031"/>
      <c r="E53" s="1031"/>
      <c r="F53" s="1031"/>
      <c r="G53" s="1031"/>
      <c r="H53" s="1031"/>
      <c r="I53" s="1032"/>
      <c r="J53" s="1033">
        <v>0</v>
      </c>
      <c r="K53" s="1034"/>
      <c r="L53" s="1031"/>
      <c r="M53" s="1033">
        <v>0</v>
      </c>
      <c r="N53" s="1031"/>
      <c r="O53" s="1032"/>
      <c r="P53" s="1035">
        <v>0</v>
      </c>
      <c r="Q53" s="1036"/>
      <c r="R53" s="1033">
        <v>0</v>
      </c>
      <c r="S53" s="1033"/>
      <c r="T53" s="1033">
        <v>0</v>
      </c>
      <c r="U53" s="1034"/>
      <c r="V53" s="1031"/>
      <c r="W53" s="1033">
        <v>0</v>
      </c>
      <c r="X53" s="1033"/>
      <c r="Y53" s="1033">
        <v>0</v>
      </c>
      <c r="Z53" s="1033"/>
      <c r="AA53" s="1033">
        <v>0</v>
      </c>
      <c r="AB53" s="1031"/>
      <c r="AC53" s="1032"/>
      <c r="AD53" s="1035">
        <v>0</v>
      </c>
      <c r="AE53" s="1030"/>
      <c r="AF53" s="1031"/>
      <c r="AG53" s="1031"/>
      <c r="AH53" s="1033">
        <v>0</v>
      </c>
      <c r="AI53" s="1033"/>
      <c r="AJ53" s="1033">
        <v>0</v>
      </c>
      <c r="AK53" s="1031"/>
      <c r="AL53" s="1031"/>
      <c r="AM53" s="1033">
        <v>0</v>
      </c>
      <c r="AN53" s="1033"/>
      <c r="AO53" s="1033">
        <v>0</v>
      </c>
      <c r="AP53" s="1031"/>
      <c r="AQ53" s="1031"/>
      <c r="AR53" s="1037"/>
      <c r="AS53" s="1030"/>
      <c r="AT53" s="1033">
        <v>0</v>
      </c>
      <c r="AU53" s="1033"/>
      <c r="AV53" s="1033">
        <v>0</v>
      </c>
      <c r="AW53" s="1031"/>
      <c r="AX53" s="1031"/>
      <c r="AY53" s="1031"/>
      <c r="AZ53" s="1031"/>
      <c r="BA53" s="1031"/>
      <c r="BB53" s="1033">
        <v>0</v>
      </c>
      <c r="BC53" s="1033"/>
      <c r="BD53" s="1033">
        <v>0</v>
      </c>
      <c r="BE53" s="1032"/>
      <c r="BF53" s="1035">
        <v>0</v>
      </c>
      <c r="BG53" s="1030"/>
      <c r="BH53" s="1033">
        <v>0</v>
      </c>
      <c r="BI53" s="1033"/>
      <c r="BJ53" s="1033">
        <v>0</v>
      </c>
      <c r="BK53" s="1031"/>
      <c r="BL53" s="1033">
        <v>0</v>
      </c>
      <c r="BM53" s="1033"/>
      <c r="BN53" s="1033">
        <v>0</v>
      </c>
      <c r="BO53" s="1031"/>
      <c r="BP53" s="1031"/>
      <c r="BQ53" s="1038"/>
      <c r="BR53" s="1039">
        <v>0</v>
      </c>
      <c r="BS53" s="1040"/>
      <c r="BT53" s="1037"/>
      <c r="BU53" s="1041">
        <v>0</v>
      </c>
      <c r="BV53" s="1034"/>
      <c r="BW53" s="1031"/>
      <c r="BX53" s="1031"/>
      <c r="BY53" s="1031"/>
      <c r="BZ53" s="1033">
        <v>0</v>
      </c>
      <c r="CA53" s="1033"/>
      <c r="CB53" s="1033">
        <v>0</v>
      </c>
      <c r="CC53" s="1031"/>
      <c r="CD53" s="1031"/>
      <c r="CE53" s="1033">
        <v>0</v>
      </c>
      <c r="CF53" s="1033"/>
      <c r="CG53" s="1033">
        <v>0</v>
      </c>
      <c r="CH53" s="1037"/>
      <c r="CI53" s="1036">
        <v>0</v>
      </c>
      <c r="CJ53" s="1040"/>
      <c r="CK53" s="1031"/>
      <c r="CL53" s="1031"/>
      <c r="CM53" s="1031"/>
      <c r="CN53" s="1031"/>
      <c r="CO53" s="1031"/>
      <c r="CP53" s="1033">
        <v>0</v>
      </c>
      <c r="CQ53" s="1033"/>
      <c r="CR53" s="1033">
        <v>0</v>
      </c>
      <c r="CS53" s="1033"/>
      <c r="CT53" s="1033">
        <v>0</v>
      </c>
      <c r="CU53" s="1038"/>
      <c r="CV53" s="1042">
        <v>0</v>
      </c>
      <c r="CW53" s="1030"/>
      <c r="CX53" s="1033">
        <v>0</v>
      </c>
      <c r="CY53" s="1033"/>
      <c r="CZ53" s="1033">
        <v>0</v>
      </c>
      <c r="DA53" s="1031"/>
      <c r="DB53" s="1031"/>
      <c r="DC53" s="1033">
        <v>0</v>
      </c>
      <c r="DD53" s="1033"/>
      <c r="DE53" s="1033">
        <v>0</v>
      </c>
      <c r="DF53" s="1033"/>
      <c r="DG53" s="1033">
        <v>0</v>
      </c>
      <c r="DH53" s="1032"/>
      <c r="DI53" s="1033">
        <v>0</v>
      </c>
      <c r="DJ53" s="1042"/>
      <c r="DK53" s="1036">
        <v>0</v>
      </c>
      <c r="DL53" s="1040"/>
      <c r="DM53" s="1031"/>
      <c r="DN53" s="1031"/>
      <c r="DO53" s="1031"/>
      <c r="DP53" s="1031"/>
      <c r="DQ53" s="1033">
        <v>0</v>
      </c>
      <c r="DR53" s="1033"/>
      <c r="DS53" s="1033">
        <v>0</v>
      </c>
      <c r="DT53" s="1031"/>
      <c r="DU53" s="1031"/>
      <c r="DV53" s="1033">
        <v>0</v>
      </c>
      <c r="DW53" s="1031">
        <v>4039.65</v>
      </c>
      <c r="DX53" s="1037">
        <v>746.25</v>
      </c>
      <c r="DY53" s="1034">
        <v>606</v>
      </c>
      <c r="DZ53" s="1032">
        <v>140.39999999999998</v>
      </c>
      <c r="EA53" s="1035">
        <v>5532.2999999999993</v>
      </c>
      <c r="EB53" s="1043">
        <v>5532.2999999999993</v>
      </c>
    </row>
    <row r="54" spans="2:132" s="63" customFormat="1" ht="18" customHeight="1" thickTop="1" thickBot="1" x14ac:dyDescent="0.2">
      <c r="B54" s="1044" t="s">
        <v>60</v>
      </c>
      <c r="C54" s="264"/>
      <c r="D54" s="969"/>
      <c r="E54" s="969"/>
      <c r="F54" s="969"/>
      <c r="G54" s="969"/>
      <c r="H54" s="969"/>
      <c r="I54" s="265"/>
      <c r="J54" s="125">
        <v>0</v>
      </c>
      <c r="K54" s="269"/>
      <c r="L54" s="969"/>
      <c r="M54" s="125">
        <v>0</v>
      </c>
      <c r="N54" s="969"/>
      <c r="O54" s="265"/>
      <c r="P54" s="270">
        <v>0</v>
      </c>
      <c r="Q54" s="961">
        <v>558</v>
      </c>
      <c r="R54" s="125">
        <v>558</v>
      </c>
      <c r="S54" s="125">
        <v>1089.5618729096989</v>
      </c>
      <c r="T54" s="125">
        <v>1089.5618729096989</v>
      </c>
      <c r="U54" s="269"/>
      <c r="V54" s="969"/>
      <c r="W54" s="125">
        <v>0</v>
      </c>
      <c r="X54" s="125"/>
      <c r="Y54" s="125">
        <v>0</v>
      </c>
      <c r="Z54" s="125"/>
      <c r="AA54" s="125">
        <v>0</v>
      </c>
      <c r="AB54" s="969"/>
      <c r="AC54" s="265"/>
      <c r="AD54" s="270">
        <v>0</v>
      </c>
      <c r="AE54" s="264"/>
      <c r="AF54" s="969">
        <v>220.26315789473688</v>
      </c>
      <c r="AG54" s="969"/>
      <c r="AH54" s="125">
        <v>220.26315789473688</v>
      </c>
      <c r="AI54" s="125"/>
      <c r="AJ54" s="125">
        <v>0</v>
      </c>
      <c r="AK54" s="969"/>
      <c r="AL54" s="969"/>
      <c r="AM54" s="125">
        <v>0</v>
      </c>
      <c r="AN54" s="125"/>
      <c r="AO54" s="125">
        <v>0</v>
      </c>
      <c r="AP54" s="969"/>
      <c r="AQ54" s="969">
        <v>2907.9334578786088</v>
      </c>
      <c r="AR54" s="971">
        <v>370.83333333333337</v>
      </c>
      <c r="AS54" s="264"/>
      <c r="AT54" s="125">
        <v>3278.7667912119423</v>
      </c>
      <c r="AU54" s="125"/>
      <c r="AV54" s="125">
        <v>0</v>
      </c>
      <c r="AW54" s="969"/>
      <c r="AX54" s="969"/>
      <c r="AY54" s="969">
        <v>45.894039735099341</v>
      </c>
      <c r="AZ54" s="969">
        <v>2955.7499999999995</v>
      </c>
      <c r="BA54" s="969">
        <v>1819.0843887309379</v>
      </c>
      <c r="BB54" s="125">
        <v>4820.7284284660363</v>
      </c>
      <c r="BC54" s="125">
        <v>162.5</v>
      </c>
      <c r="BD54" s="125">
        <v>162.5</v>
      </c>
      <c r="BE54" s="265"/>
      <c r="BF54" s="270">
        <v>0</v>
      </c>
      <c r="BG54" s="264"/>
      <c r="BH54" s="125">
        <v>0</v>
      </c>
      <c r="BI54" s="125">
        <v>165</v>
      </c>
      <c r="BJ54" s="125">
        <v>165</v>
      </c>
      <c r="BK54" s="969">
        <v>450</v>
      </c>
      <c r="BL54" s="125">
        <v>450</v>
      </c>
      <c r="BM54" s="125"/>
      <c r="BN54" s="125">
        <v>0</v>
      </c>
      <c r="BO54" s="969"/>
      <c r="BP54" s="969"/>
      <c r="BQ54" s="267"/>
      <c r="BR54" s="61">
        <v>0</v>
      </c>
      <c r="BS54" s="970"/>
      <c r="BT54" s="971">
        <v>75</v>
      </c>
      <c r="BU54" s="124">
        <v>75</v>
      </c>
      <c r="BV54" s="269">
        <v>60</v>
      </c>
      <c r="BW54" s="969"/>
      <c r="BX54" s="969">
        <v>1430</v>
      </c>
      <c r="BY54" s="969"/>
      <c r="BZ54" s="125">
        <v>1490</v>
      </c>
      <c r="CA54" s="125">
        <v>233.99999999999994</v>
      </c>
      <c r="CB54" s="125">
        <v>233.99999999999994</v>
      </c>
      <c r="CC54" s="969"/>
      <c r="CD54" s="969"/>
      <c r="CE54" s="125">
        <v>0</v>
      </c>
      <c r="CF54" s="125">
        <v>633.72549019607834</v>
      </c>
      <c r="CG54" s="125">
        <v>633.72549019607834</v>
      </c>
      <c r="CH54" s="971">
        <v>1385.7946428571429</v>
      </c>
      <c r="CI54" s="961">
        <v>1385.7946428571429</v>
      </c>
      <c r="CJ54" s="970"/>
      <c r="CK54" s="969">
        <v>51700.5</v>
      </c>
      <c r="CL54" s="969"/>
      <c r="CM54" s="969">
        <v>630</v>
      </c>
      <c r="CN54" s="969"/>
      <c r="CO54" s="969">
        <v>502.5</v>
      </c>
      <c r="CP54" s="125">
        <v>52833</v>
      </c>
      <c r="CQ54" s="125"/>
      <c r="CR54" s="125">
        <v>0</v>
      </c>
      <c r="CS54" s="125"/>
      <c r="CT54" s="125">
        <v>0</v>
      </c>
      <c r="CU54" s="267">
        <v>900</v>
      </c>
      <c r="CV54" s="268">
        <v>900</v>
      </c>
      <c r="CW54" s="264">
        <v>539.25</v>
      </c>
      <c r="CX54" s="125">
        <v>539.25</v>
      </c>
      <c r="CY54" s="125">
        <v>791.39814496736506</v>
      </c>
      <c r="CZ54" s="125">
        <v>791.39814496736506</v>
      </c>
      <c r="DA54" s="969">
        <v>419.65222257755033</v>
      </c>
      <c r="DB54" s="969">
        <v>652.1052631578948</v>
      </c>
      <c r="DC54" s="125">
        <v>1071.7574857354452</v>
      </c>
      <c r="DD54" s="125">
        <v>3962.9166666666665</v>
      </c>
      <c r="DE54" s="125">
        <v>3962.9166666666665</v>
      </c>
      <c r="DF54" s="125">
        <v>347.8125</v>
      </c>
      <c r="DG54" s="125">
        <v>347.8125</v>
      </c>
      <c r="DH54" s="265"/>
      <c r="DI54" s="125">
        <v>0</v>
      </c>
      <c r="DJ54" s="268">
        <v>93.75</v>
      </c>
      <c r="DK54" s="961">
        <v>93.75</v>
      </c>
      <c r="DL54" s="970"/>
      <c r="DM54" s="969"/>
      <c r="DN54" s="969"/>
      <c r="DO54" s="969"/>
      <c r="DP54" s="969"/>
      <c r="DQ54" s="125">
        <v>0</v>
      </c>
      <c r="DR54" s="125">
        <v>275.67567567567568</v>
      </c>
      <c r="DS54" s="125">
        <v>275.67567567567568</v>
      </c>
      <c r="DT54" s="969"/>
      <c r="DU54" s="969"/>
      <c r="DV54" s="125">
        <v>0</v>
      </c>
      <c r="DW54" s="969"/>
      <c r="DX54" s="971"/>
      <c r="DY54" s="269"/>
      <c r="DZ54" s="265"/>
      <c r="EA54" s="270">
        <v>0</v>
      </c>
      <c r="EB54" s="127">
        <v>75378.900856580789</v>
      </c>
    </row>
    <row r="55" spans="2:132" s="63" customFormat="1" ht="18" customHeight="1" thickBot="1" x14ac:dyDescent="0.2">
      <c r="B55" s="984" t="s">
        <v>592</v>
      </c>
      <c r="C55" s="176">
        <v>36186.456604172781</v>
      </c>
      <c r="D55" s="177">
        <v>40620</v>
      </c>
      <c r="E55" s="177">
        <v>14626.464285714284</v>
      </c>
      <c r="F55" s="177">
        <v>81859.5</v>
      </c>
      <c r="G55" s="177">
        <v>21629.962978723419</v>
      </c>
      <c r="H55" s="177">
        <v>59957.045454545587</v>
      </c>
      <c r="I55" s="187">
        <v>14485.5</v>
      </c>
      <c r="J55" s="54">
        <v>269364.92932315613</v>
      </c>
      <c r="K55" s="224">
        <v>75509.685571394599</v>
      </c>
      <c r="L55" s="177">
        <v>30</v>
      </c>
      <c r="M55" s="54">
        <v>75539.685571394599</v>
      </c>
      <c r="N55" s="177">
        <v>20314.253205128211</v>
      </c>
      <c r="O55" s="187">
        <v>41715.999677835054</v>
      </c>
      <c r="P55" s="234">
        <v>62030.252882963265</v>
      </c>
      <c r="Q55" s="308">
        <v>73532.53776737969</v>
      </c>
      <c r="R55" s="54">
        <v>73532.53776737969</v>
      </c>
      <c r="S55" s="54">
        <v>52071.685867197695</v>
      </c>
      <c r="T55" s="54">
        <v>52071.685867197695</v>
      </c>
      <c r="U55" s="224">
        <v>38242.5</v>
      </c>
      <c r="V55" s="177">
        <v>14082.6</v>
      </c>
      <c r="W55" s="54">
        <v>52325.1</v>
      </c>
      <c r="X55" s="54">
        <v>18374.482758620692</v>
      </c>
      <c r="Y55" s="54">
        <v>18374.482758620692</v>
      </c>
      <c r="Z55" s="54">
        <v>105162</v>
      </c>
      <c r="AA55" s="54">
        <v>105162</v>
      </c>
      <c r="AB55" s="177">
        <v>1164</v>
      </c>
      <c r="AC55" s="187">
        <v>27538.5</v>
      </c>
      <c r="AD55" s="234">
        <v>28702.5</v>
      </c>
      <c r="AE55" s="176">
        <v>37316.084507042251</v>
      </c>
      <c r="AF55" s="177">
        <v>46851.842105263153</v>
      </c>
      <c r="AG55" s="177">
        <v>177</v>
      </c>
      <c r="AH55" s="54">
        <v>84344.926612305397</v>
      </c>
      <c r="AI55" s="54">
        <v>59930.859691252146</v>
      </c>
      <c r="AJ55" s="54">
        <v>59930.859691252146</v>
      </c>
      <c r="AK55" s="177">
        <v>15541.5</v>
      </c>
      <c r="AL55" s="177">
        <v>18210.75</v>
      </c>
      <c r="AM55" s="54">
        <v>33752.25</v>
      </c>
      <c r="AN55" s="54">
        <v>48605.89834096111</v>
      </c>
      <c r="AO55" s="54">
        <v>48605.89834096111</v>
      </c>
      <c r="AP55" s="177">
        <v>11090.357142857143</v>
      </c>
      <c r="AQ55" s="177">
        <v>100031.86728072414</v>
      </c>
      <c r="AR55" s="985">
        <v>30638.058823529413</v>
      </c>
      <c r="AS55" s="176">
        <v>25323.329189189197</v>
      </c>
      <c r="AT55" s="54">
        <v>167083.61243629988</v>
      </c>
      <c r="AU55" s="54">
        <v>87833.954081632677</v>
      </c>
      <c r="AV55" s="54">
        <v>87833.954081632677</v>
      </c>
      <c r="AW55" s="177">
        <v>57582</v>
      </c>
      <c r="AX55" s="177">
        <v>1103.5</v>
      </c>
      <c r="AY55" s="177">
        <v>71263.50701207637</v>
      </c>
      <c r="AZ55" s="177">
        <v>43866.65625</v>
      </c>
      <c r="BA55" s="177">
        <v>43842.688614629107</v>
      </c>
      <c r="BB55" s="54">
        <v>217658.35187670548</v>
      </c>
      <c r="BC55" s="54">
        <v>23364.590384615385</v>
      </c>
      <c r="BD55" s="54">
        <v>23364.590384615385</v>
      </c>
      <c r="BE55" s="187">
        <v>9834</v>
      </c>
      <c r="BF55" s="234">
        <v>9834</v>
      </c>
      <c r="BG55" s="176">
        <v>3295.8750000000005</v>
      </c>
      <c r="BH55" s="54">
        <v>3295.8750000000005</v>
      </c>
      <c r="BI55" s="54">
        <v>1456.5</v>
      </c>
      <c r="BJ55" s="54">
        <v>1456.5</v>
      </c>
      <c r="BK55" s="177">
        <v>5174.55</v>
      </c>
      <c r="BL55" s="54">
        <v>5174.55</v>
      </c>
      <c r="BM55" s="54">
        <v>24112.523809523809</v>
      </c>
      <c r="BN55" s="54">
        <v>24112.523809523809</v>
      </c>
      <c r="BO55" s="177">
        <v>25986.825000000001</v>
      </c>
      <c r="BP55" s="177">
        <v>13610.653846153846</v>
      </c>
      <c r="BQ55" s="207">
        <v>10546.275</v>
      </c>
      <c r="BR55" s="139">
        <v>50143.75384615385</v>
      </c>
      <c r="BS55" s="325">
        <v>36525.699999999997</v>
      </c>
      <c r="BT55" s="985">
        <v>6711</v>
      </c>
      <c r="BU55" s="53">
        <v>43236.7</v>
      </c>
      <c r="BV55" s="224">
        <v>2877.5</v>
      </c>
      <c r="BW55" s="177">
        <v>2277</v>
      </c>
      <c r="BX55" s="177">
        <v>18978.555555555558</v>
      </c>
      <c r="BY55" s="177">
        <v>8037.6</v>
      </c>
      <c r="BZ55" s="54">
        <v>32170.655555555561</v>
      </c>
      <c r="CA55" s="54">
        <v>10562.5</v>
      </c>
      <c r="CB55" s="54">
        <v>10562.5</v>
      </c>
      <c r="CC55" s="177">
        <v>19254.154411764706</v>
      </c>
      <c r="CD55" s="177">
        <v>47991.370350122008</v>
      </c>
      <c r="CE55" s="54">
        <v>67245.524761886714</v>
      </c>
      <c r="CF55" s="54">
        <v>10270.259803921568</v>
      </c>
      <c r="CG55" s="54">
        <v>10270.259803921568</v>
      </c>
      <c r="CH55" s="985">
        <v>11194.542857142858</v>
      </c>
      <c r="CI55" s="308">
        <v>11194.542857142858</v>
      </c>
      <c r="CJ55" s="325">
        <v>49813.5</v>
      </c>
      <c r="CK55" s="177">
        <v>66200.399999999994</v>
      </c>
      <c r="CL55" s="177">
        <v>50914.144329896924</v>
      </c>
      <c r="CM55" s="177">
        <v>26391.91124689312</v>
      </c>
      <c r="CN55" s="177">
        <v>4425</v>
      </c>
      <c r="CO55" s="177">
        <v>5105.625</v>
      </c>
      <c r="CP55" s="54">
        <v>202850.58057679003</v>
      </c>
      <c r="CQ55" s="54">
        <v>7020.190476190478</v>
      </c>
      <c r="CR55" s="54">
        <v>7020.190476190478</v>
      </c>
      <c r="CS55" s="54">
        <v>6000.45</v>
      </c>
      <c r="CT55" s="54">
        <v>6000.45</v>
      </c>
      <c r="CU55" s="207">
        <v>9154.0750000000007</v>
      </c>
      <c r="CV55" s="197">
        <v>9154.0750000000007</v>
      </c>
      <c r="CW55" s="176">
        <v>6736.2642857142855</v>
      </c>
      <c r="CX55" s="54">
        <v>6736.2642857142855</v>
      </c>
      <c r="CY55" s="54">
        <v>40243.091094125724</v>
      </c>
      <c r="CZ55" s="54">
        <v>40243.091094125724</v>
      </c>
      <c r="DA55" s="177">
        <v>29262.457147425652</v>
      </c>
      <c r="DB55" s="177">
        <v>23780.978137651822</v>
      </c>
      <c r="DC55" s="54">
        <v>53043.435285077474</v>
      </c>
      <c r="DD55" s="54">
        <v>56483.896645021647</v>
      </c>
      <c r="DE55" s="54">
        <v>56483.896645021647</v>
      </c>
      <c r="DF55" s="54">
        <v>16365.669642857143</v>
      </c>
      <c r="DG55" s="54">
        <v>16365.669642857143</v>
      </c>
      <c r="DH55" s="187">
        <v>13909.5</v>
      </c>
      <c r="DI55" s="54">
        <v>13909.5</v>
      </c>
      <c r="DJ55" s="197">
        <v>38727.756818181813</v>
      </c>
      <c r="DK55" s="308">
        <v>38727.756818181813</v>
      </c>
      <c r="DL55" s="325">
        <v>75</v>
      </c>
      <c r="DM55" s="177">
        <v>85.5</v>
      </c>
      <c r="DN55" s="177">
        <v>45.75</v>
      </c>
      <c r="DO55" s="177">
        <v>297</v>
      </c>
      <c r="DP55" s="177">
        <v>30</v>
      </c>
      <c r="DQ55" s="54">
        <v>533.25</v>
      </c>
      <c r="DR55" s="54">
        <v>39392.173238812567</v>
      </c>
      <c r="DS55" s="54">
        <v>39392.173238812567</v>
      </c>
      <c r="DT55" s="177">
        <v>720</v>
      </c>
      <c r="DU55" s="177">
        <v>156</v>
      </c>
      <c r="DV55" s="54">
        <v>876</v>
      </c>
      <c r="DW55" s="177">
        <v>4039.65</v>
      </c>
      <c r="DX55" s="985">
        <v>746.25</v>
      </c>
      <c r="DY55" s="224">
        <v>606</v>
      </c>
      <c r="DZ55" s="187">
        <v>140.39999999999998</v>
      </c>
      <c r="EA55" s="234">
        <v>5532.2999999999993</v>
      </c>
      <c r="EB55" s="56">
        <v>2225243.6362914396</v>
      </c>
    </row>
    <row r="56" spans="2:132" s="63" customFormat="1" ht="12.95" customHeight="1" x14ac:dyDescent="0.15"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</row>
  </sheetData>
  <mergeCells count="10">
    <mergeCell ref="CW2:DG2"/>
    <mergeCell ref="DK2:DU2"/>
    <mergeCell ref="DY2:EI2"/>
    <mergeCell ref="B4:B6"/>
    <mergeCell ref="Q2:AA2"/>
    <mergeCell ref="AE2:AO2"/>
    <mergeCell ref="AS2:BC2"/>
    <mergeCell ref="BG2:BQ2"/>
    <mergeCell ref="BU2:CE2"/>
    <mergeCell ref="CI2:CS2"/>
  </mergeCells>
  <phoneticPr fontId="3"/>
  <pageMargins left="0.59055118110236227" right="0.59055118110236227" top="0.78740157480314965" bottom="0.78740157480314965" header="0.51181102362204722" footer="0.51181102362204722"/>
  <pageSetup paperSize="9" scale="71" firstPageNumber="236" fitToWidth="13" orientation="portrait" r:id="rId1"/>
  <headerFooter scaleWithDoc="0" alignWithMargins="0">
    <oddHeader>&amp;CＦ7－１　発港着港別発港背後圏</oddHeader>
    <oddFooter>&amp;C&amp;P</oddFooter>
  </headerFooter>
  <colBreaks count="9" manualBreakCount="9">
    <brk id="16" min="2" max="54" man="1"/>
    <brk id="30" min="2" max="54" man="1"/>
    <brk id="44" min="2" max="54" man="1"/>
    <brk id="58" min="2" max="54" man="1"/>
    <brk id="72" min="2" max="54" man="1"/>
    <brk id="86" min="2" max="54" man="1"/>
    <brk id="100" min="2" max="54" man="1"/>
    <brk id="114" min="2" max="54" man="1"/>
    <brk id="128" min="2" max="54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O56"/>
  <sheetViews>
    <sheetView showZeros="0" view="pageBreakPreview" zoomScaleNormal="115" zoomScaleSheetLayoutView="100" workbookViewId="0">
      <pane ySplit="6" topLeftCell="A7" activePane="bottomLeft" state="frozen"/>
      <selection activeCell="AX54" sqref="AX54"/>
      <selection pane="bottomLeft"/>
    </sheetView>
  </sheetViews>
  <sheetFormatPr defaultRowHeight="12.95" customHeight="1" x14ac:dyDescent="0.15"/>
  <cols>
    <col min="1" max="1" width="2.75" style="1" customWidth="1"/>
    <col min="2" max="2" width="9.5" style="1" bestFit="1" customWidth="1"/>
    <col min="3" max="137" width="7.875" style="8" customWidth="1"/>
    <col min="138" max="16384" width="9" style="1"/>
  </cols>
  <sheetData>
    <row r="1" spans="2:145" ht="20.25" customHeight="1" x14ac:dyDescent="0.15">
      <c r="B1" s="1" t="s">
        <v>658</v>
      </c>
      <c r="DK1" s="1750"/>
      <c r="DL1" s="1750"/>
      <c r="DM1" s="1750"/>
      <c r="DN1" s="1750"/>
      <c r="DO1" s="1750"/>
      <c r="DP1" s="1750"/>
      <c r="DQ1" s="1750"/>
      <c r="DR1" s="1750"/>
      <c r="DS1" s="1750"/>
      <c r="DT1" s="1750"/>
      <c r="DU1" s="1750"/>
    </row>
    <row r="2" spans="2:145" s="889" customFormat="1" ht="18" customHeight="1" x14ac:dyDescent="0.15">
      <c r="B2" s="1023"/>
      <c r="C2" s="1750"/>
      <c r="D2" s="1750"/>
      <c r="E2" s="1750"/>
      <c r="F2" s="1750"/>
      <c r="G2" s="1750"/>
      <c r="H2" s="1750"/>
      <c r="I2" s="1750"/>
      <c r="J2" s="1750"/>
      <c r="K2" s="1750"/>
      <c r="L2" s="1750"/>
      <c r="M2" s="1750"/>
      <c r="N2" s="1025"/>
      <c r="O2" s="1025"/>
      <c r="P2" s="1025"/>
      <c r="Q2" s="1750"/>
      <c r="R2" s="1750"/>
      <c r="S2" s="1750"/>
      <c r="T2" s="1750"/>
      <c r="U2" s="1750"/>
      <c r="V2" s="1750"/>
      <c r="W2" s="1750"/>
      <c r="X2" s="1750"/>
      <c r="Y2" s="1750"/>
      <c r="Z2" s="1750"/>
      <c r="AA2" s="1750"/>
      <c r="AB2" s="1025"/>
      <c r="AC2" s="1025"/>
      <c r="AD2" s="1025"/>
      <c r="AE2" s="1750"/>
      <c r="AF2" s="1750"/>
      <c r="AG2" s="1750"/>
      <c r="AH2" s="1750"/>
      <c r="AI2" s="1750"/>
      <c r="AJ2" s="1750"/>
      <c r="AK2" s="1750"/>
      <c r="AL2" s="1750"/>
      <c r="AM2" s="1750"/>
      <c r="AN2" s="1750"/>
      <c r="AO2" s="1750"/>
      <c r="AP2" s="1025"/>
      <c r="AQ2" s="1025"/>
      <c r="AR2" s="1025"/>
      <c r="AS2" s="1750"/>
      <c r="AT2" s="1750"/>
      <c r="AU2" s="1750"/>
      <c r="AV2" s="1750"/>
      <c r="AW2" s="1750"/>
      <c r="AX2" s="1750"/>
      <c r="AY2" s="1750"/>
      <c r="AZ2" s="1750"/>
      <c r="BA2" s="1750"/>
      <c r="BB2" s="1750"/>
      <c r="BC2" s="1750"/>
      <c r="BD2" s="1025"/>
      <c r="BE2" s="1025"/>
      <c r="BF2" s="1025"/>
      <c r="BG2" s="1750"/>
      <c r="BH2" s="1750"/>
      <c r="BI2" s="1750"/>
      <c r="BJ2" s="1750"/>
      <c r="BK2" s="1750"/>
      <c r="BL2" s="1750"/>
      <c r="BM2" s="1750"/>
      <c r="BN2" s="1750"/>
      <c r="BO2" s="1750"/>
      <c r="BP2" s="1750"/>
      <c r="BQ2" s="1750"/>
      <c r="BR2" s="1025"/>
      <c r="BS2" s="1025"/>
      <c r="BT2" s="1025"/>
      <c r="BU2" s="1750"/>
      <c r="BV2" s="1750"/>
      <c r="BW2" s="1750"/>
      <c r="BX2" s="1750"/>
      <c r="BY2" s="1750"/>
      <c r="BZ2" s="1750"/>
      <c r="CA2" s="1750"/>
      <c r="CB2" s="1750"/>
      <c r="CC2" s="1750"/>
      <c r="CD2" s="1750"/>
      <c r="CE2" s="1750"/>
      <c r="CF2" s="1025"/>
      <c r="CG2" s="1025"/>
      <c r="CH2" s="1025"/>
      <c r="CI2" s="1750"/>
      <c r="CJ2" s="1750"/>
      <c r="CK2" s="1750"/>
      <c r="CL2" s="1750"/>
      <c r="CM2" s="1750"/>
      <c r="CN2" s="1750"/>
      <c r="CO2" s="1750"/>
      <c r="CP2" s="1750"/>
      <c r="CQ2" s="1750"/>
      <c r="CR2" s="1750"/>
      <c r="CS2" s="1750"/>
      <c r="CT2" s="1025"/>
      <c r="CU2" s="1025"/>
      <c r="CV2" s="1025"/>
      <c r="CW2" s="1750"/>
      <c r="CX2" s="1750"/>
      <c r="CY2" s="1750"/>
      <c r="CZ2" s="1750"/>
      <c r="DA2" s="1750"/>
      <c r="DB2" s="1750"/>
      <c r="DC2" s="1750"/>
      <c r="DD2" s="1750"/>
      <c r="DE2" s="1750"/>
      <c r="DF2" s="1750"/>
      <c r="DG2" s="1750"/>
      <c r="DH2" s="1025"/>
      <c r="DI2" s="1025"/>
      <c r="DJ2" s="1025"/>
      <c r="DK2" s="1750"/>
      <c r="DL2" s="1750"/>
      <c r="DM2" s="1750"/>
      <c r="DN2" s="1750"/>
      <c r="DO2" s="1750"/>
      <c r="DP2" s="1750"/>
      <c r="DQ2" s="1750"/>
      <c r="DR2" s="1750"/>
      <c r="DS2" s="1750"/>
      <c r="DT2" s="1750"/>
      <c r="DU2" s="1750"/>
      <c r="DV2" s="1025"/>
      <c r="DW2" s="1025"/>
      <c r="DY2" s="1750"/>
      <c r="DZ2" s="1750"/>
      <c r="EA2" s="1750"/>
      <c r="EB2" s="1750"/>
      <c r="EC2" s="1750"/>
      <c r="ED2" s="1750"/>
      <c r="EE2" s="1750"/>
      <c r="EF2" s="1750"/>
      <c r="EG2" s="1750"/>
      <c r="EH2" s="1750"/>
      <c r="EI2" s="1750"/>
      <c r="EJ2" s="1024"/>
      <c r="EK2" s="1024"/>
      <c r="EL2" s="1024"/>
      <c r="EM2" s="1024"/>
      <c r="EN2" s="1024"/>
      <c r="EO2" s="1024"/>
    </row>
    <row r="3" spans="2:145" s="63" customFormat="1" ht="18" customHeight="1" thickBot="1" x14ac:dyDescent="0.2"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4" t="s">
        <v>54</v>
      </c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4" t="s">
        <v>54</v>
      </c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4" t="s">
        <v>54</v>
      </c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4" t="s">
        <v>54</v>
      </c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4" t="s">
        <v>54</v>
      </c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4" t="s">
        <v>54</v>
      </c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4" t="s">
        <v>54</v>
      </c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4" t="s">
        <v>54</v>
      </c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X3" s="64" t="s">
        <v>54</v>
      </c>
      <c r="DY3" s="61"/>
      <c r="DZ3" s="61"/>
      <c r="EA3" s="61"/>
      <c r="EB3" s="61"/>
      <c r="EC3" s="61"/>
      <c r="ED3" s="61"/>
      <c r="EE3" s="61"/>
      <c r="EF3" s="61"/>
      <c r="EG3" s="64" t="s">
        <v>54</v>
      </c>
    </row>
    <row r="4" spans="2:145" s="912" customFormat="1" ht="36" customHeight="1" x14ac:dyDescent="0.15">
      <c r="B4" s="1751" t="s">
        <v>659</v>
      </c>
      <c r="C4" s="890" t="s">
        <v>15</v>
      </c>
      <c r="D4" s="891" t="s">
        <v>325</v>
      </c>
      <c r="E4" s="891" t="s">
        <v>552</v>
      </c>
      <c r="F4" s="1045" t="s">
        <v>261</v>
      </c>
      <c r="G4" s="891" t="s">
        <v>553</v>
      </c>
      <c r="H4" s="891" t="s">
        <v>9</v>
      </c>
      <c r="I4" s="895" t="s">
        <v>10</v>
      </c>
      <c r="J4" s="893" t="s">
        <v>628</v>
      </c>
      <c r="K4" s="893" t="s">
        <v>550</v>
      </c>
      <c r="L4" s="893" t="s">
        <v>267</v>
      </c>
      <c r="M4" s="894" t="s">
        <v>553</v>
      </c>
      <c r="N4" s="891" t="s">
        <v>554</v>
      </c>
      <c r="O4" s="893" t="s">
        <v>629</v>
      </c>
      <c r="P4" s="906" t="s">
        <v>548</v>
      </c>
      <c r="Q4" s="907" t="s">
        <v>628</v>
      </c>
      <c r="R4" s="894" t="s">
        <v>4</v>
      </c>
      <c r="S4" s="893" t="s">
        <v>267</v>
      </c>
      <c r="T4" s="893" t="s">
        <v>548</v>
      </c>
      <c r="U4" s="893" t="s">
        <v>267</v>
      </c>
      <c r="V4" s="891" t="s">
        <v>4</v>
      </c>
      <c r="W4" s="891" t="s">
        <v>10</v>
      </c>
      <c r="X4" s="893" t="s">
        <v>629</v>
      </c>
      <c r="Y4" s="891" t="s">
        <v>4</v>
      </c>
      <c r="Z4" s="891" t="s">
        <v>553</v>
      </c>
      <c r="AA4" s="893" t="s">
        <v>629</v>
      </c>
      <c r="AB4" s="893" t="s">
        <v>4</v>
      </c>
      <c r="AC4" s="893" t="s">
        <v>267</v>
      </c>
      <c r="AD4" s="906" t="s">
        <v>559</v>
      </c>
      <c r="AE4" s="900" t="s">
        <v>30</v>
      </c>
      <c r="AF4" s="893" t="s">
        <v>629</v>
      </c>
      <c r="AG4" s="901" t="s">
        <v>4</v>
      </c>
      <c r="AH4" s="891" t="s">
        <v>549</v>
      </c>
      <c r="AI4" s="893" t="s">
        <v>629</v>
      </c>
      <c r="AJ4" s="893" t="s">
        <v>4</v>
      </c>
      <c r="AK4" s="893" t="s">
        <v>267</v>
      </c>
      <c r="AL4" s="891" t="s">
        <v>4</v>
      </c>
      <c r="AM4" s="891" t="s">
        <v>325</v>
      </c>
      <c r="AN4" s="893" t="s">
        <v>629</v>
      </c>
      <c r="AO4" s="893" t="s">
        <v>549</v>
      </c>
      <c r="AP4" s="893" t="s">
        <v>267</v>
      </c>
      <c r="AQ4" s="891" t="s">
        <v>561</v>
      </c>
      <c r="AR4" s="906" t="s">
        <v>30</v>
      </c>
      <c r="AS4" s="890" t="s">
        <v>567</v>
      </c>
      <c r="AT4" s="891" t="s">
        <v>215</v>
      </c>
      <c r="AU4" s="893" t="s">
        <v>629</v>
      </c>
      <c r="AV4" s="893" t="s">
        <v>30</v>
      </c>
      <c r="AW4" s="893" t="s">
        <v>267</v>
      </c>
      <c r="AX4" s="891" t="s">
        <v>14</v>
      </c>
      <c r="AY4" s="891" t="s">
        <v>36</v>
      </c>
      <c r="AZ4" s="891" t="s">
        <v>30</v>
      </c>
      <c r="BA4" s="891" t="s">
        <v>39</v>
      </c>
      <c r="BB4" s="891" t="s">
        <v>33</v>
      </c>
      <c r="BC4" s="893" t="s">
        <v>629</v>
      </c>
      <c r="BD4" s="893" t="s">
        <v>559</v>
      </c>
      <c r="BE4" s="893" t="s">
        <v>267</v>
      </c>
      <c r="BF4" s="906" t="s">
        <v>14</v>
      </c>
      <c r="BG4" s="990" t="s">
        <v>628</v>
      </c>
      <c r="BH4" s="988" t="s">
        <v>17</v>
      </c>
      <c r="BI4" s="893" t="s">
        <v>267</v>
      </c>
      <c r="BJ4" s="893" t="s">
        <v>17</v>
      </c>
      <c r="BK4" s="893" t="s">
        <v>267</v>
      </c>
      <c r="BL4" s="891" t="s">
        <v>570</v>
      </c>
      <c r="BM4" s="893" t="s">
        <v>267</v>
      </c>
      <c r="BN4" s="893" t="s">
        <v>17</v>
      </c>
      <c r="BO4" s="893" t="s">
        <v>267</v>
      </c>
      <c r="BP4" s="891" t="s">
        <v>7</v>
      </c>
      <c r="BQ4" s="891" t="s">
        <v>555</v>
      </c>
      <c r="BR4" s="892" t="s">
        <v>30</v>
      </c>
      <c r="BS4" s="903" t="s">
        <v>628</v>
      </c>
      <c r="BT4" s="896" t="s">
        <v>22</v>
      </c>
      <c r="BU4" s="907" t="s">
        <v>23</v>
      </c>
      <c r="BV4" s="903" t="s">
        <v>628</v>
      </c>
      <c r="BW4" s="988" t="s">
        <v>13</v>
      </c>
      <c r="BX4" s="891" t="s">
        <v>556</v>
      </c>
      <c r="BY4" s="891" t="s">
        <v>558</v>
      </c>
      <c r="BZ4" s="891" t="s">
        <v>30</v>
      </c>
      <c r="CA4" s="893" t="s">
        <v>629</v>
      </c>
      <c r="CB4" s="893" t="s">
        <v>22</v>
      </c>
      <c r="CC4" s="893" t="s">
        <v>267</v>
      </c>
      <c r="CD4" s="891" t="s">
        <v>567</v>
      </c>
      <c r="CE4" s="892" t="s">
        <v>568</v>
      </c>
      <c r="CF4" s="903" t="s">
        <v>628</v>
      </c>
      <c r="CG4" s="893" t="s">
        <v>11</v>
      </c>
      <c r="CH4" s="989" t="s">
        <v>628</v>
      </c>
      <c r="CI4" s="890" t="s">
        <v>569</v>
      </c>
      <c r="CJ4" s="893" t="s">
        <v>267</v>
      </c>
      <c r="CK4" s="891" t="s">
        <v>7</v>
      </c>
      <c r="CL4" s="891" t="s">
        <v>11</v>
      </c>
      <c r="CM4" s="891" t="s">
        <v>31</v>
      </c>
      <c r="CN4" s="891" t="s">
        <v>22</v>
      </c>
      <c r="CO4" s="891" t="s">
        <v>559</v>
      </c>
      <c r="CP4" s="891" t="s">
        <v>17</v>
      </c>
      <c r="CQ4" s="893" t="s">
        <v>629</v>
      </c>
      <c r="CR4" s="893" t="s">
        <v>566</v>
      </c>
      <c r="CS4" s="893" t="s">
        <v>267</v>
      </c>
      <c r="CT4" s="891" t="s">
        <v>565</v>
      </c>
      <c r="CU4" s="893" t="s">
        <v>267</v>
      </c>
      <c r="CV4" s="906" t="s">
        <v>564</v>
      </c>
      <c r="CW4" s="990" t="s">
        <v>628</v>
      </c>
      <c r="CX4" s="988" t="s">
        <v>563</v>
      </c>
      <c r="CY4" s="893" t="s">
        <v>267</v>
      </c>
      <c r="CZ4" s="893" t="s">
        <v>22</v>
      </c>
      <c r="DA4" s="893" t="s">
        <v>267</v>
      </c>
      <c r="DB4" s="901" t="s">
        <v>11</v>
      </c>
      <c r="DC4" s="891" t="s">
        <v>560</v>
      </c>
      <c r="DD4" s="893" t="s">
        <v>629</v>
      </c>
      <c r="DE4" s="893" t="s">
        <v>560</v>
      </c>
      <c r="DF4" s="893" t="s">
        <v>267</v>
      </c>
      <c r="DG4" s="891" t="s">
        <v>562</v>
      </c>
      <c r="DH4" s="893" t="s">
        <v>267</v>
      </c>
      <c r="DI4" s="892" t="s">
        <v>557</v>
      </c>
      <c r="DJ4" s="989" t="s">
        <v>628</v>
      </c>
      <c r="DK4" s="990" t="s">
        <v>22</v>
      </c>
      <c r="DL4" s="893" t="s">
        <v>267</v>
      </c>
      <c r="DM4" s="894" t="s">
        <v>571</v>
      </c>
      <c r="DN4" s="895" t="s">
        <v>26</v>
      </c>
      <c r="DO4" s="893" t="s">
        <v>628</v>
      </c>
      <c r="DP4" s="894" t="s">
        <v>40</v>
      </c>
      <c r="DQ4" s="895" t="s">
        <v>26</v>
      </c>
      <c r="DR4" s="893" t="s">
        <v>628</v>
      </c>
      <c r="DS4" s="903" t="s">
        <v>11</v>
      </c>
      <c r="DT4" s="893" t="s">
        <v>267</v>
      </c>
      <c r="DU4" s="893" t="s">
        <v>40</v>
      </c>
      <c r="DV4" s="893" t="s">
        <v>628</v>
      </c>
      <c r="DW4" s="1026" t="s">
        <v>571</v>
      </c>
      <c r="DX4" s="906" t="s">
        <v>26</v>
      </c>
      <c r="DY4" s="1046" t="s">
        <v>628</v>
      </c>
      <c r="DZ4" s="894" t="s">
        <v>40</v>
      </c>
      <c r="EA4" s="895" t="s">
        <v>26</v>
      </c>
      <c r="EB4" s="893" t="s">
        <v>628</v>
      </c>
      <c r="EC4" s="893" t="s">
        <v>40</v>
      </c>
      <c r="ED4" s="893" t="s">
        <v>267</v>
      </c>
      <c r="EE4" s="1046" t="s">
        <v>40</v>
      </c>
      <c r="EF4" s="896" t="s">
        <v>628</v>
      </c>
      <c r="EG4" s="909"/>
    </row>
    <row r="5" spans="2:145" s="912" customFormat="1" ht="18" customHeight="1" x14ac:dyDescent="0.15">
      <c r="B5" s="1752"/>
      <c r="C5" s="913" t="s">
        <v>627</v>
      </c>
      <c r="D5" s="914" t="s">
        <v>627</v>
      </c>
      <c r="E5" s="914" t="s">
        <v>627</v>
      </c>
      <c r="F5" s="914" t="s">
        <v>627</v>
      </c>
      <c r="G5" s="914" t="s">
        <v>627</v>
      </c>
      <c r="H5" s="914" t="s">
        <v>627</v>
      </c>
      <c r="I5" s="918" t="s">
        <v>627</v>
      </c>
      <c r="J5" s="916"/>
      <c r="K5" s="916" t="s">
        <v>627</v>
      </c>
      <c r="L5" s="916"/>
      <c r="M5" s="917" t="s">
        <v>627</v>
      </c>
      <c r="N5" s="914" t="s">
        <v>627</v>
      </c>
      <c r="O5" s="916"/>
      <c r="P5" s="922" t="s">
        <v>627</v>
      </c>
      <c r="Q5" s="923"/>
      <c r="R5" s="917" t="s">
        <v>627</v>
      </c>
      <c r="S5" s="916"/>
      <c r="T5" s="916" t="s">
        <v>627</v>
      </c>
      <c r="U5" s="916"/>
      <c r="V5" s="914" t="s">
        <v>627</v>
      </c>
      <c r="W5" s="914" t="s">
        <v>627</v>
      </c>
      <c r="X5" s="916"/>
      <c r="Y5" s="914" t="s">
        <v>627</v>
      </c>
      <c r="Z5" s="914" t="s">
        <v>627</v>
      </c>
      <c r="AA5" s="916"/>
      <c r="AB5" s="916" t="s">
        <v>627</v>
      </c>
      <c r="AC5" s="916"/>
      <c r="AD5" s="922" t="s">
        <v>627</v>
      </c>
      <c r="AE5" s="913" t="s">
        <v>627</v>
      </c>
      <c r="AF5" s="916"/>
      <c r="AG5" s="914" t="s">
        <v>627</v>
      </c>
      <c r="AH5" s="914" t="s">
        <v>627</v>
      </c>
      <c r="AI5" s="916"/>
      <c r="AJ5" s="916" t="s">
        <v>627</v>
      </c>
      <c r="AK5" s="916"/>
      <c r="AL5" s="914" t="s">
        <v>627</v>
      </c>
      <c r="AM5" s="914" t="s">
        <v>627</v>
      </c>
      <c r="AN5" s="916"/>
      <c r="AO5" s="916" t="s">
        <v>627</v>
      </c>
      <c r="AP5" s="916"/>
      <c r="AQ5" s="914" t="s">
        <v>627</v>
      </c>
      <c r="AR5" s="922" t="s">
        <v>627</v>
      </c>
      <c r="AS5" s="913" t="s">
        <v>627</v>
      </c>
      <c r="AT5" s="914" t="s">
        <v>627</v>
      </c>
      <c r="AU5" s="916"/>
      <c r="AV5" s="916" t="s">
        <v>627</v>
      </c>
      <c r="AW5" s="916"/>
      <c r="AX5" s="914" t="s">
        <v>627</v>
      </c>
      <c r="AY5" s="914" t="s">
        <v>627</v>
      </c>
      <c r="AZ5" s="914" t="s">
        <v>627</v>
      </c>
      <c r="BA5" s="914" t="s">
        <v>627</v>
      </c>
      <c r="BB5" s="914" t="s">
        <v>627</v>
      </c>
      <c r="BC5" s="916"/>
      <c r="BD5" s="916" t="s">
        <v>627</v>
      </c>
      <c r="BE5" s="916"/>
      <c r="BF5" s="922" t="s">
        <v>627</v>
      </c>
      <c r="BG5" s="993"/>
      <c r="BH5" s="921" t="s">
        <v>627</v>
      </c>
      <c r="BI5" s="916"/>
      <c r="BJ5" s="916" t="s">
        <v>627</v>
      </c>
      <c r="BK5" s="916"/>
      <c r="BL5" s="914" t="s">
        <v>627</v>
      </c>
      <c r="BM5" s="916"/>
      <c r="BN5" s="916" t="s">
        <v>627</v>
      </c>
      <c r="BO5" s="916"/>
      <c r="BP5" s="914" t="s">
        <v>627</v>
      </c>
      <c r="BQ5" s="914" t="s">
        <v>627</v>
      </c>
      <c r="BR5" s="915" t="s">
        <v>627</v>
      </c>
      <c r="BS5" s="920"/>
      <c r="BT5" s="919" t="s">
        <v>627</v>
      </c>
      <c r="BU5" s="923" t="s">
        <v>627</v>
      </c>
      <c r="BV5" s="920"/>
      <c r="BW5" s="921" t="s">
        <v>627</v>
      </c>
      <c r="BX5" s="914" t="s">
        <v>627</v>
      </c>
      <c r="BY5" s="914" t="s">
        <v>627</v>
      </c>
      <c r="BZ5" s="914" t="s">
        <v>627</v>
      </c>
      <c r="CA5" s="916"/>
      <c r="CB5" s="916" t="s">
        <v>627</v>
      </c>
      <c r="CC5" s="916"/>
      <c r="CD5" s="914" t="s">
        <v>627</v>
      </c>
      <c r="CE5" s="915" t="s">
        <v>627</v>
      </c>
      <c r="CF5" s="920"/>
      <c r="CG5" s="916" t="s">
        <v>627</v>
      </c>
      <c r="CH5" s="992"/>
      <c r="CI5" s="913" t="s">
        <v>627</v>
      </c>
      <c r="CJ5" s="916"/>
      <c r="CK5" s="914" t="s">
        <v>627</v>
      </c>
      <c r="CL5" s="914" t="s">
        <v>627</v>
      </c>
      <c r="CM5" s="914" t="s">
        <v>627</v>
      </c>
      <c r="CN5" s="914" t="s">
        <v>627</v>
      </c>
      <c r="CO5" s="914" t="s">
        <v>627</v>
      </c>
      <c r="CP5" s="914" t="s">
        <v>627</v>
      </c>
      <c r="CQ5" s="916"/>
      <c r="CR5" s="916" t="s">
        <v>627</v>
      </c>
      <c r="CS5" s="916"/>
      <c r="CT5" s="914" t="s">
        <v>627</v>
      </c>
      <c r="CU5" s="916"/>
      <c r="CV5" s="922" t="s">
        <v>627</v>
      </c>
      <c r="CW5" s="993"/>
      <c r="CX5" s="921" t="s">
        <v>627</v>
      </c>
      <c r="CY5" s="916"/>
      <c r="CZ5" s="916" t="s">
        <v>627</v>
      </c>
      <c r="DA5" s="916"/>
      <c r="DB5" s="914" t="s">
        <v>627</v>
      </c>
      <c r="DC5" s="914" t="s">
        <v>627</v>
      </c>
      <c r="DD5" s="916"/>
      <c r="DE5" s="916" t="s">
        <v>627</v>
      </c>
      <c r="DF5" s="916"/>
      <c r="DG5" s="914" t="s">
        <v>627</v>
      </c>
      <c r="DH5" s="916"/>
      <c r="DI5" s="915" t="s">
        <v>627</v>
      </c>
      <c r="DJ5" s="992"/>
      <c r="DK5" s="993" t="s">
        <v>627</v>
      </c>
      <c r="DL5" s="916"/>
      <c r="DM5" s="917" t="s">
        <v>627</v>
      </c>
      <c r="DN5" s="918" t="s">
        <v>627</v>
      </c>
      <c r="DO5" s="916"/>
      <c r="DP5" s="917" t="s">
        <v>627</v>
      </c>
      <c r="DQ5" s="918" t="s">
        <v>627</v>
      </c>
      <c r="DR5" s="916"/>
      <c r="DS5" s="920" t="s">
        <v>627</v>
      </c>
      <c r="DT5" s="916"/>
      <c r="DU5" s="916" t="s">
        <v>627</v>
      </c>
      <c r="DV5" s="916"/>
      <c r="DW5" s="920" t="s">
        <v>627</v>
      </c>
      <c r="DX5" s="922" t="s">
        <v>627</v>
      </c>
      <c r="DY5" s="1047" t="s">
        <v>627</v>
      </c>
      <c r="DZ5" s="917" t="s">
        <v>627</v>
      </c>
      <c r="EA5" s="918" t="s">
        <v>627</v>
      </c>
      <c r="EB5" s="916" t="s">
        <v>627</v>
      </c>
      <c r="EC5" s="916" t="s">
        <v>627</v>
      </c>
      <c r="ED5" s="916"/>
      <c r="EE5" s="1047" t="s">
        <v>627</v>
      </c>
      <c r="EF5" s="919"/>
      <c r="EG5" s="924" t="s">
        <v>2</v>
      </c>
    </row>
    <row r="6" spans="2:145" s="912" customFormat="1" ht="36" customHeight="1" thickBot="1" x14ac:dyDescent="0.2">
      <c r="B6" s="1753"/>
      <c r="C6" s="925" t="s">
        <v>4</v>
      </c>
      <c r="D6" s="927" t="s">
        <v>4</v>
      </c>
      <c r="E6" s="927" t="s">
        <v>4</v>
      </c>
      <c r="F6" s="926" t="s">
        <v>4</v>
      </c>
      <c r="G6" s="927" t="s">
        <v>4</v>
      </c>
      <c r="H6" s="927" t="s">
        <v>4</v>
      </c>
      <c r="I6" s="931" t="s">
        <v>4</v>
      </c>
      <c r="J6" s="929" t="s">
        <v>4</v>
      </c>
      <c r="K6" s="929" t="s">
        <v>548</v>
      </c>
      <c r="L6" s="929" t="s">
        <v>548</v>
      </c>
      <c r="M6" s="930" t="s">
        <v>549</v>
      </c>
      <c r="N6" s="927" t="s">
        <v>549</v>
      </c>
      <c r="O6" s="929" t="s">
        <v>549</v>
      </c>
      <c r="P6" s="936" t="s">
        <v>550</v>
      </c>
      <c r="Q6" s="937" t="s">
        <v>550</v>
      </c>
      <c r="R6" s="930" t="s">
        <v>15</v>
      </c>
      <c r="S6" s="929" t="s">
        <v>15</v>
      </c>
      <c r="T6" s="929" t="s">
        <v>551</v>
      </c>
      <c r="U6" s="929" t="s">
        <v>551</v>
      </c>
      <c r="V6" s="927" t="s">
        <v>325</v>
      </c>
      <c r="W6" s="927" t="s">
        <v>325</v>
      </c>
      <c r="X6" s="929" t="s">
        <v>325</v>
      </c>
      <c r="Y6" s="926" t="s">
        <v>552</v>
      </c>
      <c r="Z6" s="927" t="s">
        <v>552</v>
      </c>
      <c r="AA6" s="929" t="s">
        <v>552</v>
      </c>
      <c r="AB6" s="929" t="s">
        <v>261</v>
      </c>
      <c r="AC6" s="929" t="s">
        <v>261</v>
      </c>
      <c r="AD6" s="1048" t="s">
        <v>7</v>
      </c>
      <c r="AE6" s="1049" t="s">
        <v>7</v>
      </c>
      <c r="AF6" s="929" t="s">
        <v>7</v>
      </c>
      <c r="AG6" s="927" t="s">
        <v>553</v>
      </c>
      <c r="AH6" s="926" t="s">
        <v>553</v>
      </c>
      <c r="AI6" s="929" t="s">
        <v>553</v>
      </c>
      <c r="AJ6" s="929" t="s">
        <v>9</v>
      </c>
      <c r="AK6" s="929" t="s">
        <v>9</v>
      </c>
      <c r="AL6" s="927" t="s">
        <v>10</v>
      </c>
      <c r="AM6" s="927" t="s">
        <v>10</v>
      </c>
      <c r="AN6" s="929" t="s">
        <v>10</v>
      </c>
      <c r="AO6" s="929" t="s">
        <v>554</v>
      </c>
      <c r="AP6" s="929" t="s">
        <v>554</v>
      </c>
      <c r="AQ6" s="927" t="s">
        <v>11</v>
      </c>
      <c r="AR6" s="936" t="s">
        <v>11</v>
      </c>
      <c r="AS6" s="925" t="s">
        <v>11</v>
      </c>
      <c r="AT6" s="927" t="s">
        <v>11</v>
      </c>
      <c r="AU6" s="929" t="s">
        <v>11</v>
      </c>
      <c r="AV6" s="929" t="s">
        <v>31</v>
      </c>
      <c r="AW6" s="929" t="s">
        <v>31</v>
      </c>
      <c r="AX6" s="927" t="s">
        <v>22</v>
      </c>
      <c r="AY6" s="927" t="s">
        <v>22</v>
      </c>
      <c r="AZ6" s="927" t="s">
        <v>22</v>
      </c>
      <c r="BA6" s="927" t="s">
        <v>22</v>
      </c>
      <c r="BB6" s="927" t="s">
        <v>22</v>
      </c>
      <c r="BC6" s="929" t="s">
        <v>22</v>
      </c>
      <c r="BD6" s="929" t="s">
        <v>555</v>
      </c>
      <c r="BE6" s="929" t="s">
        <v>212</v>
      </c>
      <c r="BF6" s="936" t="s">
        <v>23</v>
      </c>
      <c r="BG6" s="996" t="s">
        <v>23</v>
      </c>
      <c r="BH6" s="935" t="s">
        <v>13</v>
      </c>
      <c r="BI6" s="929" t="s">
        <v>13</v>
      </c>
      <c r="BJ6" s="929" t="s">
        <v>556</v>
      </c>
      <c r="BK6" s="929" t="s">
        <v>556</v>
      </c>
      <c r="BL6" s="927" t="s">
        <v>557</v>
      </c>
      <c r="BM6" s="929" t="s">
        <v>557</v>
      </c>
      <c r="BN6" s="929" t="s">
        <v>558</v>
      </c>
      <c r="BO6" s="929" t="s">
        <v>558</v>
      </c>
      <c r="BP6" s="926" t="s">
        <v>559</v>
      </c>
      <c r="BQ6" s="926" t="s">
        <v>559</v>
      </c>
      <c r="BR6" s="938" t="s">
        <v>559</v>
      </c>
      <c r="BS6" s="1050" t="s">
        <v>559</v>
      </c>
      <c r="BT6" s="932" t="s">
        <v>14</v>
      </c>
      <c r="BU6" s="937" t="s">
        <v>14</v>
      </c>
      <c r="BV6" s="934" t="s">
        <v>14</v>
      </c>
      <c r="BW6" s="1051" t="s">
        <v>17</v>
      </c>
      <c r="BX6" s="926" t="s">
        <v>17</v>
      </c>
      <c r="BY6" s="927" t="s">
        <v>17</v>
      </c>
      <c r="BZ6" s="927" t="s">
        <v>17</v>
      </c>
      <c r="CA6" s="929" t="s">
        <v>619</v>
      </c>
      <c r="CB6" s="929" t="s">
        <v>36</v>
      </c>
      <c r="CC6" s="929" t="s">
        <v>36</v>
      </c>
      <c r="CD6" s="926" t="s">
        <v>560</v>
      </c>
      <c r="CE6" s="928" t="s">
        <v>560</v>
      </c>
      <c r="CF6" s="934" t="s">
        <v>560</v>
      </c>
      <c r="CG6" s="929" t="s">
        <v>561</v>
      </c>
      <c r="CH6" s="995" t="s">
        <v>561</v>
      </c>
      <c r="CI6" s="925" t="s">
        <v>562</v>
      </c>
      <c r="CJ6" s="929" t="s">
        <v>660</v>
      </c>
      <c r="CK6" s="927" t="s">
        <v>30</v>
      </c>
      <c r="CL6" s="927" t="s">
        <v>30</v>
      </c>
      <c r="CM6" s="927" t="s">
        <v>30</v>
      </c>
      <c r="CN6" s="927" t="s">
        <v>30</v>
      </c>
      <c r="CO6" s="927" t="s">
        <v>30</v>
      </c>
      <c r="CP6" s="927" t="s">
        <v>30</v>
      </c>
      <c r="CQ6" s="929" t="s">
        <v>621</v>
      </c>
      <c r="CR6" s="929" t="s">
        <v>563</v>
      </c>
      <c r="CS6" s="929" t="s">
        <v>563</v>
      </c>
      <c r="CT6" s="927" t="s">
        <v>564</v>
      </c>
      <c r="CU6" s="929" t="s">
        <v>622</v>
      </c>
      <c r="CV6" s="936" t="s">
        <v>565</v>
      </c>
      <c r="CW6" s="996" t="s">
        <v>565</v>
      </c>
      <c r="CX6" s="935" t="s">
        <v>566</v>
      </c>
      <c r="CY6" s="929" t="s">
        <v>623</v>
      </c>
      <c r="CZ6" s="929" t="s">
        <v>39</v>
      </c>
      <c r="DA6" s="929" t="s">
        <v>39</v>
      </c>
      <c r="DB6" s="927" t="s">
        <v>567</v>
      </c>
      <c r="DC6" s="927" t="s">
        <v>567</v>
      </c>
      <c r="DD6" s="929" t="s">
        <v>624</v>
      </c>
      <c r="DE6" s="929" t="s">
        <v>568</v>
      </c>
      <c r="DF6" s="929" t="s">
        <v>568</v>
      </c>
      <c r="DG6" s="927" t="s">
        <v>569</v>
      </c>
      <c r="DH6" s="929" t="s">
        <v>625</v>
      </c>
      <c r="DI6" s="928" t="s">
        <v>570</v>
      </c>
      <c r="DJ6" s="995" t="s">
        <v>570</v>
      </c>
      <c r="DK6" s="996" t="s">
        <v>33</v>
      </c>
      <c r="DL6" s="929" t="s">
        <v>33</v>
      </c>
      <c r="DM6" s="930" t="s">
        <v>40</v>
      </c>
      <c r="DN6" s="931" t="s">
        <v>40</v>
      </c>
      <c r="DO6" s="929" t="s">
        <v>40</v>
      </c>
      <c r="DP6" s="930" t="s">
        <v>251</v>
      </c>
      <c r="DQ6" s="931" t="s">
        <v>251</v>
      </c>
      <c r="DR6" s="929" t="s">
        <v>251</v>
      </c>
      <c r="DS6" s="934" t="s">
        <v>215</v>
      </c>
      <c r="DT6" s="929" t="s">
        <v>215</v>
      </c>
      <c r="DU6" s="929" t="s">
        <v>571</v>
      </c>
      <c r="DV6" s="929" t="s">
        <v>571</v>
      </c>
      <c r="DW6" s="934" t="s">
        <v>572</v>
      </c>
      <c r="DX6" s="936" t="s">
        <v>572</v>
      </c>
      <c r="DY6" s="1052" t="s">
        <v>572</v>
      </c>
      <c r="DZ6" s="930" t="s">
        <v>573</v>
      </c>
      <c r="EA6" s="994" t="s">
        <v>573</v>
      </c>
      <c r="EB6" s="929" t="s">
        <v>573</v>
      </c>
      <c r="EC6" s="929" t="s">
        <v>26</v>
      </c>
      <c r="ED6" s="929" t="s">
        <v>26</v>
      </c>
      <c r="EE6" s="1052" t="s">
        <v>574</v>
      </c>
      <c r="EF6" s="932" t="s">
        <v>574</v>
      </c>
      <c r="EG6" s="939"/>
    </row>
    <row r="7" spans="2:145" s="63" customFormat="1" ht="18" customHeight="1" x14ac:dyDescent="0.15">
      <c r="B7" s="1027" t="s">
        <v>155</v>
      </c>
      <c r="C7" s="998">
        <v>52071.685867197717</v>
      </c>
      <c r="D7" s="999">
        <v>38242.5</v>
      </c>
      <c r="E7" s="999">
        <v>18374.482758620685</v>
      </c>
      <c r="F7" s="999">
        <v>105162</v>
      </c>
      <c r="G7" s="999">
        <v>37316.084507042273</v>
      </c>
      <c r="H7" s="999">
        <v>59930.859691252168</v>
      </c>
      <c r="I7" s="1000">
        <v>15541.5</v>
      </c>
      <c r="J7" s="950">
        <v>326639.11282411282</v>
      </c>
      <c r="K7" s="950">
        <v>73532.537767379661</v>
      </c>
      <c r="L7" s="950">
        <v>73532.537767379661</v>
      </c>
      <c r="M7" s="1001">
        <v>46851.842105263138</v>
      </c>
      <c r="N7" s="999">
        <v>48605.898340961139</v>
      </c>
      <c r="O7" s="950">
        <v>95457.740446224285</v>
      </c>
      <c r="P7" s="1009"/>
      <c r="Q7" s="1003">
        <v>0</v>
      </c>
      <c r="R7" s="1001"/>
      <c r="S7" s="950">
        <v>0</v>
      </c>
      <c r="T7" s="950"/>
      <c r="U7" s="950">
        <v>0</v>
      </c>
      <c r="V7" s="999"/>
      <c r="W7" s="999"/>
      <c r="X7" s="950">
        <v>0</v>
      </c>
      <c r="Y7" s="999"/>
      <c r="Z7" s="999"/>
      <c r="AA7" s="950">
        <v>0</v>
      </c>
      <c r="AB7" s="950"/>
      <c r="AC7" s="950">
        <v>0</v>
      </c>
      <c r="AD7" s="1009"/>
      <c r="AE7" s="998"/>
      <c r="AF7" s="950">
        <v>0</v>
      </c>
      <c r="AG7" s="999"/>
      <c r="AH7" s="999"/>
      <c r="AI7" s="950">
        <v>0</v>
      </c>
      <c r="AJ7" s="950"/>
      <c r="AK7" s="950">
        <v>0</v>
      </c>
      <c r="AL7" s="999"/>
      <c r="AM7" s="999"/>
      <c r="AN7" s="950">
        <v>0</v>
      </c>
      <c r="AO7" s="950"/>
      <c r="AP7" s="950">
        <v>0</v>
      </c>
      <c r="AQ7" s="999"/>
      <c r="AR7" s="1009">
        <v>360</v>
      </c>
      <c r="AS7" s="998"/>
      <c r="AT7" s="999"/>
      <c r="AU7" s="950">
        <v>360</v>
      </c>
      <c r="AV7" s="950"/>
      <c r="AW7" s="950">
        <v>0</v>
      </c>
      <c r="AX7" s="999"/>
      <c r="AY7" s="999"/>
      <c r="AZ7" s="999">
        <v>394.54225352112667</v>
      </c>
      <c r="BA7" s="999"/>
      <c r="BB7" s="999">
        <v>487.5</v>
      </c>
      <c r="BC7" s="950">
        <v>882.04225352112667</v>
      </c>
      <c r="BD7" s="950"/>
      <c r="BE7" s="950">
        <v>0</v>
      </c>
      <c r="BF7" s="1009"/>
      <c r="BG7" s="1008">
        <v>0</v>
      </c>
      <c r="BH7" s="1005"/>
      <c r="BI7" s="950">
        <v>0</v>
      </c>
      <c r="BJ7" s="950"/>
      <c r="BK7" s="950">
        <v>0</v>
      </c>
      <c r="BL7" s="999"/>
      <c r="BM7" s="950">
        <v>0</v>
      </c>
      <c r="BN7" s="950"/>
      <c r="BO7" s="950">
        <v>0</v>
      </c>
      <c r="BP7" s="999"/>
      <c r="BQ7" s="999"/>
      <c r="BR7" s="1006"/>
      <c r="BS7" s="1004">
        <v>0</v>
      </c>
      <c r="BT7" s="1002"/>
      <c r="BU7" s="1003"/>
      <c r="BV7" s="1004">
        <v>0</v>
      </c>
      <c r="BW7" s="1005"/>
      <c r="BX7" s="999"/>
      <c r="BY7" s="999"/>
      <c r="BZ7" s="999"/>
      <c r="CA7" s="950">
        <v>0</v>
      </c>
      <c r="CB7" s="950"/>
      <c r="CC7" s="950">
        <v>0</v>
      </c>
      <c r="CD7" s="999"/>
      <c r="CE7" s="1006"/>
      <c r="CF7" s="1004">
        <v>0</v>
      </c>
      <c r="CG7" s="950"/>
      <c r="CH7" s="1007">
        <v>0</v>
      </c>
      <c r="CI7" s="998"/>
      <c r="CJ7" s="950">
        <v>0</v>
      </c>
      <c r="CK7" s="999"/>
      <c r="CL7" s="999"/>
      <c r="CM7" s="999"/>
      <c r="CN7" s="999"/>
      <c r="CO7" s="999"/>
      <c r="CP7" s="999"/>
      <c r="CQ7" s="950">
        <v>0</v>
      </c>
      <c r="CR7" s="950"/>
      <c r="CS7" s="950">
        <v>0</v>
      </c>
      <c r="CT7" s="999"/>
      <c r="CU7" s="950">
        <v>0</v>
      </c>
      <c r="CV7" s="1009"/>
      <c r="CW7" s="1008">
        <v>0</v>
      </c>
      <c r="CX7" s="1005"/>
      <c r="CY7" s="950">
        <v>0</v>
      </c>
      <c r="CZ7" s="950"/>
      <c r="DA7" s="950">
        <v>0</v>
      </c>
      <c r="DB7" s="999"/>
      <c r="DC7" s="999"/>
      <c r="DD7" s="950">
        <v>0</v>
      </c>
      <c r="DE7" s="950"/>
      <c r="DF7" s="950">
        <v>0</v>
      </c>
      <c r="DG7" s="999"/>
      <c r="DH7" s="950">
        <v>0</v>
      </c>
      <c r="DI7" s="1006"/>
      <c r="DJ7" s="1007">
        <v>0</v>
      </c>
      <c r="DK7" s="1008"/>
      <c r="DL7" s="950">
        <v>0</v>
      </c>
      <c r="DM7" s="1001"/>
      <c r="DN7" s="1000"/>
      <c r="DO7" s="950"/>
      <c r="DP7" s="1001"/>
      <c r="DQ7" s="1000"/>
      <c r="DR7" s="950"/>
      <c r="DS7" s="1004"/>
      <c r="DT7" s="950">
        <v>0</v>
      </c>
      <c r="DU7" s="950"/>
      <c r="DV7" s="950"/>
      <c r="DW7" s="1004"/>
      <c r="DX7" s="1009"/>
      <c r="DY7" s="1053">
        <v>0</v>
      </c>
      <c r="DZ7" s="1001"/>
      <c r="EA7" s="1000"/>
      <c r="EB7" s="950">
        <v>0</v>
      </c>
      <c r="EC7" s="950"/>
      <c r="ED7" s="950">
        <v>0</v>
      </c>
      <c r="EE7" s="1053"/>
      <c r="EF7" s="1002">
        <v>0</v>
      </c>
      <c r="EG7" s="1010">
        <v>496871.43329123798</v>
      </c>
    </row>
    <row r="8" spans="2:145" s="63" customFormat="1" ht="18" customHeight="1" x14ac:dyDescent="0.15">
      <c r="B8" s="1028" t="s">
        <v>156</v>
      </c>
      <c r="C8" s="164"/>
      <c r="D8" s="165"/>
      <c r="E8" s="165"/>
      <c r="F8" s="165"/>
      <c r="G8" s="165"/>
      <c r="H8" s="165"/>
      <c r="I8" s="181"/>
      <c r="J8" s="44">
        <v>0</v>
      </c>
      <c r="K8" s="44"/>
      <c r="L8" s="44">
        <v>0</v>
      </c>
      <c r="M8" s="218"/>
      <c r="N8" s="165"/>
      <c r="O8" s="44">
        <v>0</v>
      </c>
      <c r="P8" s="977">
        <v>12985.398206282882</v>
      </c>
      <c r="Q8" s="43">
        <v>12985.398206282882</v>
      </c>
      <c r="R8" s="218">
        <v>1642.6533297529538</v>
      </c>
      <c r="S8" s="44">
        <v>1642.6533297529538</v>
      </c>
      <c r="T8" s="44">
        <v>30</v>
      </c>
      <c r="U8" s="44">
        <v>30</v>
      </c>
      <c r="V8" s="165"/>
      <c r="W8" s="165">
        <v>600</v>
      </c>
      <c r="X8" s="44">
        <v>600</v>
      </c>
      <c r="Y8" s="165"/>
      <c r="Z8" s="165"/>
      <c r="AA8" s="44">
        <v>0</v>
      </c>
      <c r="AB8" s="44"/>
      <c r="AC8" s="44">
        <v>0</v>
      </c>
      <c r="AD8" s="977"/>
      <c r="AE8" s="164"/>
      <c r="AF8" s="44">
        <v>0</v>
      </c>
      <c r="AG8" s="165"/>
      <c r="AH8" s="165"/>
      <c r="AI8" s="44">
        <v>0</v>
      </c>
      <c r="AJ8" s="44"/>
      <c r="AK8" s="44">
        <v>0</v>
      </c>
      <c r="AL8" s="165"/>
      <c r="AM8" s="165"/>
      <c r="AN8" s="44">
        <v>0</v>
      </c>
      <c r="AO8" s="44"/>
      <c r="AP8" s="44">
        <v>0</v>
      </c>
      <c r="AQ8" s="165"/>
      <c r="AR8" s="977"/>
      <c r="AS8" s="164"/>
      <c r="AT8" s="165"/>
      <c r="AU8" s="44">
        <v>0</v>
      </c>
      <c r="AV8" s="44"/>
      <c r="AW8" s="44">
        <v>0</v>
      </c>
      <c r="AX8" s="165"/>
      <c r="AY8" s="165"/>
      <c r="AZ8" s="165"/>
      <c r="BA8" s="165"/>
      <c r="BB8" s="165"/>
      <c r="BC8" s="44">
        <v>0</v>
      </c>
      <c r="BD8" s="44"/>
      <c r="BE8" s="44">
        <v>0</v>
      </c>
      <c r="BF8" s="977"/>
      <c r="BG8" s="306">
        <v>0</v>
      </c>
      <c r="BH8" s="321"/>
      <c r="BI8" s="44">
        <v>0</v>
      </c>
      <c r="BJ8" s="44"/>
      <c r="BK8" s="44">
        <v>0</v>
      </c>
      <c r="BL8" s="165"/>
      <c r="BM8" s="44">
        <v>0</v>
      </c>
      <c r="BN8" s="44"/>
      <c r="BO8" s="44">
        <v>0</v>
      </c>
      <c r="BP8" s="165"/>
      <c r="BQ8" s="165"/>
      <c r="BR8" s="201"/>
      <c r="BS8" s="93">
        <v>0</v>
      </c>
      <c r="BT8" s="228"/>
      <c r="BU8" s="43"/>
      <c r="BV8" s="93">
        <v>0</v>
      </c>
      <c r="BW8" s="321"/>
      <c r="BX8" s="165"/>
      <c r="BY8" s="165"/>
      <c r="BZ8" s="165"/>
      <c r="CA8" s="44">
        <v>0</v>
      </c>
      <c r="CB8" s="44"/>
      <c r="CC8" s="44">
        <v>0</v>
      </c>
      <c r="CD8" s="165"/>
      <c r="CE8" s="201"/>
      <c r="CF8" s="93">
        <v>0</v>
      </c>
      <c r="CG8" s="44"/>
      <c r="CH8" s="191">
        <v>0</v>
      </c>
      <c r="CI8" s="164"/>
      <c r="CJ8" s="44">
        <v>0</v>
      </c>
      <c r="CK8" s="165"/>
      <c r="CL8" s="165"/>
      <c r="CM8" s="165"/>
      <c r="CN8" s="165"/>
      <c r="CO8" s="165"/>
      <c r="CP8" s="165"/>
      <c r="CQ8" s="44">
        <v>0</v>
      </c>
      <c r="CR8" s="44"/>
      <c r="CS8" s="44">
        <v>0</v>
      </c>
      <c r="CT8" s="165"/>
      <c r="CU8" s="44">
        <v>0</v>
      </c>
      <c r="CV8" s="977"/>
      <c r="CW8" s="306">
        <v>0</v>
      </c>
      <c r="CX8" s="321"/>
      <c r="CY8" s="44">
        <v>0</v>
      </c>
      <c r="CZ8" s="44"/>
      <c r="DA8" s="44">
        <v>0</v>
      </c>
      <c r="DB8" s="165"/>
      <c r="DC8" s="165"/>
      <c r="DD8" s="44">
        <v>0</v>
      </c>
      <c r="DE8" s="44"/>
      <c r="DF8" s="44">
        <v>0</v>
      </c>
      <c r="DG8" s="165"/>
      <c r="DH8" s="44">
        <v>0</v>
      </c>
      <c r="DI8" s="201"/>
      <c r="DJ8" s="191">
        <v>0</v>
      </c>
      <c r="DK8" s="306"/>
      <c r="DL8" s="44">
        <v>0</v>
      </c>
      <c r="DM8" s="218"/>
      <c r="DN8" s="181"/>
      <c r="DO8" s="44"/>
      <c r="DP8" s="218"/>
      <c r="DQ8" s="181"/>
      <c r="DR8" s="44"/>
      <c r="DS8" s="93"/>
      <c r="DT8" s="44">
        <v>0</v>
      </c>
      <c r="DU8" s="44"/>
      <c r="DV8" s="44"/>
      <c r="DW8" s="93"/>
      <c r="DX8" s="977"/>
      <c r="DY8" s="1054">
        <v>0</v>
      </c>
      <c r="DZ8" s="218"/>
      <c r="EA8" s="181"/>
      <c r="EB8" s="44">
        <v>0</v>
      </c>
      <c r="EC8" s="44"/>
      <c r="ED8" s="44">
        <v>0</v>
      </c>
      <c r="EE8" s="1054"/>
      <c r="EF8" s="228">
        <v>0</v>
      </c>
      <c r="EG8" s="47">
        <v>15258.051536035835</v>
      </c>
    </row>
    <row r="9" spans="2:145" s="63" customFormat="1" ht="18" customHeight="1" x14ac:dyDescent="0.15">
      <c r="B9" s="1028" t="s">
        <v>157</v>
      </c>
      <c r="C9" s="164"/>
      <c r="D9" s="165"/>
      <c r="E9" s="165"/>
      <c r="F9" s="165"/>
      <c r="G9" s="165"/>
      <c r="H9" s="165"/>
      <c r="I9" s="181"/>
      <c r="J9" s="44">
        <v>0</v>
      </c>
      <c r="K9" s="44"/>
      <c r="L9" s="44">
        <v>0</v>
      </c>
      <c r="M9" s="218"/>
      <c r="N9" s="165"/>
      <c r="O9" s="44">
        <v>0</v>
      </c>
      <c r="P9" s="977">
        <v>3532.0429918378836</v>
      </c>
      <c r="Q9" s="43">
        <v>3532.0429918378836</v>
      </c>
      <c r="R9" s="218">
        <v>1183.7247217068646</v>
      </c>
      <c r="S9" s="44">
        <v>1183.7247217068646</v>
      </c>
      <c r="T9" s="44"/>
      <c r="U9" s="44">
        <v>0</v>
      </c>
      <c r="V9" s="165">
        <v>1380</v>
      </c>
      <c r="W9" s="165">
        <v>1170</v>
      </c>
      <c r="X9" s="44">
        <v>2550</v>
      </c>
      <c r="Y9" s="165">
        <v>21.428571428571427</v>
      </c>
      <c r="Z9" s="165"/>
      <c r="AA9" s="44">
        <v>21.428571428571427</v>
      </c>
      <c r="AB9" s="44"/>
      <c r="AC9" s="44">
        <v>0</v>
      </c>
      <c r="AD9" s="977"/>
      <c r="AE9" s="164"/>
      <c r="AF9" s="44">
        <v>0</v>
      </c>
      <c r="AG9" s="165"/>
      <c r="AH9" s="165"/>
      <c r="AI9" s="44">
        <v>0</v>
      </c>
      <c r="AJ9" s="44"/>
      <c r="AK9" s="44">
        <v>0</v>
      </c>
      <c r="AL9" s="165"/>
      <c r="AM9" s="165"/>
      <c r="AN9" s="44">
        <v>0</v>
      </c>
      <c r="AO9" s="44"/>
      <c r="AP9" s="44">
        <v>0</v>
      </c>
      <c r="AQ9" s="165"/>
      <c r="AR9" s="977">
        <v>112.5</v>
      </c>
      <c r="AS9" s="164"/>
      <c r="AT9" s="165"/>
      <c r="AU9" s="44">
        <v>112.5</v>
      </c>
      <c r="AV9" s="44"/>
      <c r="AW9" s="44">
        <v>0</v>
      </c>
      <c r="AX9" s="165"/>
      <c r="AY9" s="165"/>
      <c r="AZ9" s="165"/>
      <c r="BA9" s="165">
        <v>50.121951219512184</v>
      </c>
      <c r="BB9" s="165"/>
      <c r="BC9" s="44">
        <v>50.121951219512184</v>
      </c>
      <c r="BD9" s="44"/>
      <c r="BE9" s="44">
        <v>0</v>
      </c>
      <c r="BF9" s="977"/>
      <c r="BG9" s="306">
        <v>0</v>
      </c>
      <c r="BH9" s="321"/>
      <c r="BI9" s="44">
        <v>0</v>
      </c>
      <c r="BJ9" s="44"/>
      <c r="BK9" s="44">
        <v>0</v>
      </c>
      <c r="BL9" s="165"/>
      <c r="BM9" s="44">
        <v>0</v>
      </c>
      <c r="BN9" s="44"/>
      <c r="BO9" s="44">
        <v>0</v>
      </c>
      <c r="BP9" s="165"/>
      <c r="BQ9" s="165"/>
      <c r="BR9" s="201"/>
      <c r="BS9" s="93">
        <v>0</v>
      </c>
      <c r="BT9" s="228"/>
      <c r="BU9" s="43"/>
      <c r="BV9" s="93">
        <v>0</v>
      </c>
      <c r="BW9" s="321"/>
      <c r="BX9" s="165"/>
      <c r="BY9" s="165"/>
      <c r="BZ9" s="165"/>
      <c r="CA9" s="44">
        <v>0</v>
      </c>
      <c r="CB9" s="44"/>
      <c r="CC9" s="44">
        <v>0</v>
      </c>
      <c r="CD9" s="165"/>
      <c r="CE9" s="201"/>
      <c r="CF9" s="93">
        <v>0</v>
      </c>
      <c r="CG9" s="44"/>
      <c r="CH9" s="191">
        <v>0</v>
      </c>
      <c r="CI9" s="164"/>
      <c r="CJ9" s="44">
        <v>0</v>
      </c>
      <c r="CK9" s="165"/>
      <c r="CL9" s="165"/>
      <c r="CM9" s="165"/>
      <c r="CN9" s="165"/>
      <c r="CO9" s="165"/>
      <c r="CP9" s="165"/>
      <c r="CQ9" s="44">
        <v>0</v>
      </c>
      <c r="CR9" s="44"/>
      <c r="CS9" s="44">
        <v>0</v>
      </c>
      <c r="CT9" s="165"/>
      <c r="CU9" s="44">
        <v>0</v>
      </c>
      <c r="CV9" s="977"/>
      <c r="CW9" s="306">
        <v>0</v>
      </c>
      <c r="CX9" s="321"/>
      <c r="CY9" s="44">
        <v>0</v>
      </c>
      <c r="CZ9" s="44"/>
      <c r="DA9" s="44">
        <v>0</v>
      </c>
      <c r="DB9" s="165"/>
      <c r="DC9" s="165"/>
      <c r="DD9" s="44">
        <v>0</v>
      </c>
      <c r="DE9" s="44"/>
      <c r="DF9" s="44">
        <v>0</v>
      </c>
      <c r="DG9" s="165"/>
      <c r="DH9" s="44">
        <v>0</v>
      </c>
      <c r="DI9" s="201"/>
      <c r="DJ9" s="191">
        <v>0</v>
      </c>
      <c r="DK9" s="306"/>
      <c r="DL9" s="44">
        <v>0</v>
      </c>
      <c r="DM9" s="218"/>
      <c r="DN9" s="181"/>
      <c r="DO9" s="44"/>
      <c r="DP9" s="218"/>
      <c r="DQ9" s="181"/>
      <c r="DR9" s="44"/>
      <c r="DS9" s="93"/>
      <c r="DT9" s="44">
        <v>0</v>
      </c>
      <c r="DU9" s="44"/>
      <c r="DV9" s="44"/>
      <c r="DW9" s="93"/>
      <c r="DX9" s="977"/>
      <c r="DY9" s="1054">
        <v>0</v>
      </c>
      <c r="DZ9" s="218"/>
      <c r="EA9" s="181"/>
      <c r="EB9" s="44">
        <v>0</v>
      </c>
      <c r="EC9" s="44"/>
      <c r="ED9" s="44">
        <v>0</v>
      </c>
      <c r="EE9" s="1054"/>
      <c r="EF9" s="228">
        <v>0</v>
      </c>
      <c r="EG9" s="47">
        <v>7449.8182361928311</v>
      </c>
    </row>
    <row r="10" spans="2:145" s="63" customFormat="1" ht="18" customHeight="1" x14ac:dyDescent="0.15">
      <c r="B10" s="1028" t="s">
        <v>158</v>
      </c>
      <c r="C10" s="164"/>
      <c r="D10" s="165"/>
      <c r="E10" s="165"/>
      <c r="F10" s="165"/>
      <c r="G10" s="165"/>
      <c r="H10" s="165"/>
      <c r="I10" s="181"/>
      <c r="J10" s="44">
        <v>0</v>
      </c>
      <c r="K10" s="44"/>
      <c r="L10" s="44">
        <v>0</v>
      </c>
      <c r="M10" s="218"/>
      <c r="N10" s="165"/>
      <c r="O10" s="44">
        <v>0</v>
      </c>
      <c r="P10" s="977">
        <v>7795.1468925811041</v>
      </c>
      <c r="Q10" s="43">
        <v>7795.1468925811041</v>
      </c>
      <c r="R10" s="218">
        <v>5204.3553201184777</v>
      </c>
      <c r="S10" s="44">
        <v>5204.3553201184777</v>
      </c>
      <c r="T10" s="44"/>
      <c r="U10" s="44">
        <v>0</v>
      </c>
      <c r="V10" s="165">
        <v>20368.5</v>
      </c>
      <c r="W10" s="165">
        <v>14910.75</v>
      </c>
      <c r="X10" s="44">
        <v>35279.25</v>
      </c>
      <c r="Y10" s="165">
        <v>315</v>
      </c>
      <c r="Z10" s="165"/>
      <c r="AA10" s="44">
        <v>315</v>
      </c>
      <c r="AB10" s="44"/>
      <c r="AC10" s="44">
        <v>0</v>
      </c>
      <c r="AD10" s="977">
        <v>1183.5</v>
      </c>
      <c r="AE10" s="164">
        <v>600</v>
      </c>
      <c r="AF10" s="44">
        <v>1783.5</v>
      </c>
      <c r="AG10" s="165"/>
      <c r="AH10" s="165">
        <v>277.49999999999994</v>
      </c>
      <c r="AI10" s="44">
        <v>277.49999999999994</v>
      </c>
      <c r="AJ10" s="44"/>
      <c r="AK10" s="44">
        <v>0</v>
      </c>
      <c r="AL10" s="165"/>
      <c r="AM10" s="165"/>
      <c r="AN10" s="44">
        <v>0</v>
      </c>
      <c r="AO10" s="44"/>
      <c r="AP10" s="44">
        <v>0</v>
      </c>
      <c r="AQ10" s="165"/>
      <c r="AR10" s="977">
        <v>172.5</v>
      </c>
      <c r="AS10" s="164">
        <v>62.237288135593211</v>
      </c>
      <c r="AT10" s="165"/>
      <c r="AU10" s="44">
        <v>234.73728813559322</v>
      </c>
      <c r="AV10" s="44">
        <v>45.231958762886599</v>
      </c>
      <c r="AW10" s="44">
        <v>45.231958762886599</v>
      </c>
      <c r="AX10" s="165"/>
      <c r="AY10" s="165"/>
      <c r="AZ10" s="165"/>
      <c r="BA10" s="165"/>
      <c r="BB10" s="165"/>
      <c r="BC10" s="44">
        <v>0</v>
      </c>
      <c r="BD10" s="44"/>
      <c r="BE10" s="44">
        <v>0</v>
      </c>
      <c r="BF10" s="977"/>
      <c r="BG10" s="306">
        <v>0</v>
      </c>
      <c r="BH10" s="321"/>
      <c r="BI10" s="44">
        <v>0</v>
      </c>
      <c r="BJ10" s="44"/>
      <c r="BK10" s="44">
        <v>0</v>
      </c>
      <c r="BL10" s="165"/>
      <c r="BM10" s="44">
        <v>0</v>
      </c>
      <c r="BN10" s="44"/>
      <c r="BO10" s="44">
        <v>0</v>
      </c>
      <c r="BP10" s="165"/>
      <c r="BQ10" s="165"/>
      <c r="BR10" s="201"/>
      <c r="BS10" s="93">
        <v>0</v>
      </c>
      <c r="BT10" s="228"/>
      <c r="BU10" s="43"/>
      <c r="BV10" s="93">
        <v>0</v>
      </c>
      <c r="BW10" s="321"/>
      <c r="BX10" s="165"/>
      <c r="BY10" s="165"/>
      <c r="BZ10" s="165"/>
      <c r="CA10" s="44">
        <v>0</v>
      </c>
      <c r="CB10" s="44"/>
      <c r="CC10" s="44">
        <v>0</v>
      </c>
      <c r="CD10" s="165"/>
      <c r="CE10" s="201"/>
      <c r="CF10" s="93">
        <v>0</v>
      </c>
      <c r="CG10" s="44"/>
      <c r="CH10" s="191">
        <v>0</v>
      </c>
      <c r="CI10" s="164"/>
      <c r="CJ10" s="44">
        <v>0</v>
      </c>
      <c r="CK10" s="165"/>
      <c r="CL10" s="165"/>
      <c r="CM10" s="165"/>
      <c r="CN10" s="165"/>
      <c r="CO10" s="165"/>
      <c r="CP10" s="165"/>
      <c r="CQ10" s="44">
        <v>0</v>
      </c>
      <c r="CR10" s="44"/>
      <c r="CS10" s="44">
        <v>0</v>
      </c>
      <c r="CT10" s="165"/>
      <c r="CU10" s="44">
        <v>0</v>
      </c>
      <c r="CV10" s="977"/>
      <c r="CW10" s="306">
        <v>0</v>
      </c>
      <c r="CX10" s="321"/>
      <c r="CY10" s="44">
        <v>0</v>
      </c>
      <c r="CZ10" s="44"/>
      <c r="DA10" s="44">
        <v>0</v>
      </c>
      <c r="DB10" s="165"/>
      <c r="DC10" s="165"/>
      <c r="DD10" s="44">
        <v>0</v>
      </c>
      <c r="DE10" s="44"/>
      <c r="DF10" s="44">
        <v>0</v>
      </c>
      <c r="DG10" s="165"/>
      <c r="DH10" s="44">
        <v>0</v>
      </c>
      <c r="DI10" s="201"/>
      <c r="DJ10" s="191">
        <v>0</v>
      </c>
      <c r="DK10" s="306"/>
      <c r="DL10" s="44">
        <v>0</v>
      </c>
      <c r="DM10" s="218"/>
      <c r="DN10" s="181"/>
      <c r="DO10" s="44"/>
      <c r="DP10" s="218"/>
      <c r="DQ10" s="181"/>
      <c r="DR10" s="44"/>
      <c r="DS10" s="93"/>
      <c r="DT10" s="44">
        <v>0</v>
      </c>
      <c r="DU10" s="44"/>
      <c r="DV10" s="44"/>
      <c r="DW10" s="93"/>
      <c r="DX10" s="977"/>
      <c r="DY10" s="1054">
        <v>0</v>
      </c>
      <c r="DZ10" s="218"/>
      <c r="EA10" s="181"/>
      <c r="EB10" s="44">
        <v>0</v>
      </c>
      <c r="EC10" s="44"/>
      <c r="ED10" s="44">
        <v>0</v>
      </c>
      <c r="EE10" s="1054"/>
      <c r="EF10" s="228">
        <v>0</v>
      </c>
      <c r="EG10" s="47">
        <v>50934.721459598062</v>
      </c>
    </row>
    <row r="11" spans="2:145" s="63" customFormat="1" ht="18" customHeight="1" x14ac:dyDescent="0.15">
      <c r="B11" s="1028" t="s">
        <v>159</v>
      </c>
      <c r="C11" s="164"/>
      <c r="D11" s="165"/>
      <c r="E11" s="165"/>
      <c r="F11" s="165"/>
      <c r="G11" s="165"/>
      <c r="H11" s="165"/>
      <c r="I11" s="181"/>
      <c r="J11" s="44">
        <v>0</v>
      </c>
      <c r="K11" s="44"/>
      <c r="L11" s="44">
        <v>0</v>
      </c>
      <c r="M11" s="218"/>
      <c r="N11" s="165"/>
      <c r="O11" s="44">
        <v>0</v>
      </c>
      <c r="P11" s="977">
        <v>1320</v>
      </c>
      <c r="Q11" s="43">
        <v>1320</v>
      </c>
      <c r="R11" s="218">
        <v>15</v>
      </c>
      <c r="S11" s="44">
        <v>15</v>
      </c>
      <c r="T11" s="44"/>
      <c r="U11" s="44">
        <v>0</v>
      </c>
      <c r="V11" s="165"/>
      <c r="W11" s="165">
        <v>300</v>
      </c>
      <c r="X11" s="44">
        <v>300</v>
      </c>
      <c r="Y11" s="165">
        <v>9070.4285714285706</v>
      </c>
      <c r="Z11" s="165"/>
      <c r="AA11" s="44">
        <v>9070.4285714285706</v>
      </c>
      <c r="AB11" s="44"/>
      <c r="AC11" s="44">
        <v>0</v>
      </c>
      <c r="AD11" s="977"/>
      <c r="AE11" s="164"/>
      <c r="AF11" s="44">
        <v>0</v>
      </c>
      <c r="AG11" s="165"/>
      <c r="AH11" s="165"/>
      <c r="AI11" s="44">
        <v>0</v>
      </c>
      <c r="AJ11" s="44"/>
      <c r="AK11" s="44">
        <v>0</v>
      </c>
      <c r="AL11" s="165"/>
      <c r="AM11" s="165"/>
      <c r="AN11" s="44">
        <v>0</v>
      </c>
      <c r="AO11" s="44"/>
      <c r="AP11" s="44">
        <v>0</v>
      </c>
      <c r="AQ11" s="165"/>
      <c r="AR11" s="977"/>
      <c r="AS11" s="164"/>
      <c r="AT11" s="165"/>
      <c r="AU11" s="44">
        <v>0</v>
      </c>
      <c r="AV11" s="44"/>
      <c r="AW11" s="44">
        <v>0</v>
      </c>
      <c r="AX11" s="165"/>
      <c r="AY11" s="165"/>
      <c r="AZ11" s="165"/>
      <c r="BA11" s="165"/>
      <c r="BB11" s="165"/>
      <c r="BC11" s="44">
        <v>0</v>
      </c>
      <c r="BD11" s="44"/>
      <c r="BE11" s="44">
        <v>0</v>
      </c>
      <c r="BF11" s="977"/>
      <c r="BG11" s="306">
        <v>0</v>
      </c>
      <c r="BH11" s="321"/>
      <c r="BI11" s="44">
        <v>0</v>
      </c>
      <c r="BJ11" s="44"/>
      <c r="BK11" s="44">
        <v>0</v>
      </c>
      <c r="BL11" s="165"/>
      <c r="BM11" s="44">
        <v>0</v>
      </c>
      <c r="BN11" s="44"/>
      <c r="BO11" s="44">
        <v>0</v>
      </c>
      <c r="BP11" s="165"/>
      <c r="BQ11" s="165"/>
      <c r="BR11" s="201"/>
      <c r="BS11" s="93">
        <v>0</v>
      </c>
      <c r="BT11" s="228"/>
      <c r="BU11" s="43"/>
      <c r="BV11" s="93">
        <v>0</v>
      </c>
      <c r="BW11" s="321"/>
      <c r="BX11" s="165"/>
      <c r="BY11" s="165"/>
      <c r="BZ11" s="165"/>
      <c r="CA11" s="44">
        <v>0</v>
      </c>
      <c r="CB11" s="44"/>
      <c r="CC11" s="44">
        <v>0</v>
      </c>
      <c r="CD11" s="165"/>
      <c r="CE11" s="201"/>
      <c r="CF11" s="93">
        <v>0</v>
      </c>
      <c r="CG11" s="44"/>
      <c r="CH11" s="191">
        <v>0</v>
      </c>
      <c r="CI11" s="164"/>
      <c r="CJ11" s="44">
        <v>0</v>
      </c>
      <c r="CK11" s="165"/>
      <c r="CL11" s="165"/>
      <c r="CM11" s="165"/>
      <c r="CN11" s="165"/>
      <c r="CO11" s="165"/>
      <c r="CP11" s="165"/>
      <c r="CQ11" s="44">
        <v>0</v>
      </c>
      <c r="CR11" s="44"/>
      <c r="CS11" s="44">
        <v>0</v>
      </c>
      <c r="CT11" s="165"/>
      <c r="CU11" s="44">
        <v>0</v>
      </c>
      <c r="CV11" s="977"/>
      <c r="CW11" s="306">
        <v>0</v>
      </c>
      <c r="CX11" s="321"/>
      <c r="CY11" s="44">
        <v>0</v>
      </c>
      <c r="CZ11" s="44"/>
      <c r="DA11" s="44">
        <v>0</v>
      </c>
      <c r="DB11" s="165"/>
      <c r="DC11" s="165"/>
      <c r="DD11" s="44">
        <v>0</v>
      </c>
      <c r="DE11" s="44"/>
      <c r="DF11" s="44">
        <v>0</v>
      </c>
      <c r="DG11" s="165"/>
      <c r="DH11" s="44">
        <v>0</v>
      </c>
      <c r="DI11" s="201"/>
      <c r="DJ11" s="191">
        <v>0</v>
      </c>
      <c r="DK11" s="306"/>
      <c r="DL11" s="44">
        <v>0</v>
      </c>
      <c r="DM11" s="218"/>
      <c r="DN11" s="181"/>
      <c r="DO11" s="44"/>
      <c r="DP11" s="218"/>
      <c r="DQ11" s="181"/>
      <c r="DR11" s="44"/>
      <c r="DS11" s="93"/>
      <c r="DT11" s="44">
        <v>0</v>
      </c>
      <c r="DU11" s="44"/>
      <c r="DV11" s="44"/>
      <c r="DW11" s="93"/>
      <c r="DX11" s="977"/>
      <c r="DY11" s="1054">
        <v>0</v>
      </c>
      <c r="DZ11" s="218"/>
      <c r="EA11" s="181"/>
      <c r="EB11" s="44">
        <v>0</v>
      </c>
      <c r="EC11" s="44"/>
      <c r="ED11" s="44">
        <v>0</v>
      </c>
      <c r="EE11" s="1054"/>
      <c r="EF11" s="228">
        <v>0</v>
      </c>
      <c r="EG11" s="47">
        <v>10705.428571428571</v>
      </c>
    </row>
    <row r="12" spans="2:145" s="63" customFormat="1" ht="18" customHeight="1" x14ac:dyDescent="0.15">
      <c r="B12" s="1028" t="s">
        <v>160</v>
      </c>
      <c r="C12" s="164"/>
      <c r="D12" s="165"/>
      <c r="E12" s="165"/>
      <c r="F12" s="165"/>
      <c r="G12" s="165"/>
      <c r="H12" s="165"/>
      <c r="I12" s="181"/>
      <c r="J12" s="44">
        <v>0</v>
      </c>
      <c r="K12" s="44"/>
      <c r="L12" s="44">
        <v>0</v>
      </c>
      <c r="M12" s="218"/>
      <c r="N12" s="165"/>
      <c r="O12" s="44">
        <v>0</v>
      </c>
      <c r="P12" s="977">
        <v>735</v>
      </c>
      <c r="Q12" s="43">
        <v>735</v>
      </c>
      <c r="R12" s="218"/>
      <c r="S12" s="44">
        <v>0</v>
      </c>
      <c r="T12" s="44"/>
      <c r="U12" s="44">
        <v>0</v>
      </c>
      <c r="V12" s="165">
        <v>2478</v>
      </c>
      <c r="W12" s="165">
        <v>300</v>
      </c>
      <c r="X12" s="44">
        <v>2778</v>
      </c>
      <c r="Y12" s="165">
        <v>414.64285714285711</v>
      </c>
      <c r="Z12" s="165"/>
      <c r="AA12" s="44">
        <v>414.64285714285711</v>
      </c>
      <c r="AB12" s="44"/>
      <c r="AC12" s="44">
        <v>0</v>
      </c>
      <c r="AD12" s="977"/>
      <c r="AE12" s="164"/>
      <c r="AF12" s="44">
        <v>0</v>
      </c>
      <c r="AG12" s="165"/>
      <c r="AH12" s="165"/>
      <c r="AI12" s="44">
        <v>0</v>
      </c>
      <c r="AJ12" s="44"/>
      <c r="AK12" s="44">
        <v>0</v>
      </c>
      <c r="AL12" s="165"/>
      <c r="AM12" s="165"/>
      <c r="AN12" s="44">
        <v>0</v>
      </c>
      <c r="AO12" s="44"/>
      <c r="AP12" s="44">
        <v>0</v>
      </c>
      <c r="AQ12" s="165"/>
      <c r="AR12" s="977"/>
      <c r="AS12" s="164"/>
      <c r="AT12" s="165"/>
      <c r="AU12" s="44">
        <v>0</v>
      </c>
      <c r="AV12" s="44"/>
      <c r="AW12" s="44">
        <v>0</v>
      </c>
      <c r="AX12" s="165"/>
      <c r="AY12" s="165"/>
      <c r="AZ12" s="165"/>
      <c r="BA12" s="165">
        <v>250.60975609756093</v>
      </c>
      <c r="BB12" s="165"/>
      <c r="BC12" s="44">
        <v>250.60975609756093</v>
      </c>
      <c r="BD12" s="44"/>
      <c r="BE12" s="44">
        <v>0</v>
      </c>
      <c r="BF12" s="977"/>
      <c r="BG12" s="306">
        <v>0</v>
      </c>
      <c r="BH12" s="321"/>
      <c r="BI12" s="44">
        <v>0</v>
      </c>
      <c r="BJ12" s="44"/>
      <c r="BK12" s="44">
        <v>0</v>
      </c>
      <c r="BL12" s="165"/>
      <c r="BM12" s="44">
        <v>0</v>
      </c>
      <c r="BN12" s="44"/>
      <c r="BO12" s="44">
        <v>0</v>
      </c>
      <c r="BP12" s="165"/>
      <c r="BQ12" s="165"/>
      <c r="BR12" s="201"/>
      <c r="BS12" s="93">
        <v>0</v>
      </c>
      <c r="BT12" s="228"/>
      <c r="BU12" s="43"/>
      <c r="BV12" s="93">
        <v>0</v>
      </c>
      <c r="BW12" s="321"/>
      <c r="BX12" s="165"/>
      <c r="BY12" s="165"/>
      <c r="BZ12" s="165"/>
      <c r="CA12" s="44">
        <v>0</v>
      </c>
      <c r="CB12" s="44"/>
      <c r="CC12" s="44">
        <v>0</v>
      </c>
      <c r="CD12" s="165"/>
      <c r="CE12" s="201"/>
      <c r="CF12" s="93">
        <v>0</v>
      </c>
      <c r="CG12" s="44"/>
      <c r="CH12" s="191">
        <v>0</v>
      </c>
      <c r="CI12" s="164"/>
      <c r="CJ12" s="44">
        <v>0</v>
      </c>
      <c r="CK12" s="165"/>
      <c r="CL12" s="165"/>
      <c r="CM12" s="165"/>
      <c r="CN12" s="165"/>
      <c r="CO12" s="165"/>
      <c r="CP12" s="165"/>
      <c r="CQ12" s="44">
        <v>0</v>
      </c>
      <c r="CR12" s="44"/>
      <c r="CS12" s="44">
        <v>0</v>
      </c>
      <c r="CT12" s="165"/>
      <c r="CU12" s="44">
        <v>0</v>
      </c>
      <c r="CV12" s="977"/>
      <c r="CW12" s="306">
        <v>0</v>
      </c>
      <c r="CX12" s="321"/>
      <c r="CY12" s="44">
        <v>0</v>
      </c>
      <c r="CZ12" s="44"/>
      <c r="DA12" s="44">
        <v>0</v>
      </c>
      <c r="DB12" s="165"/>
      <c r="DC12" s="165"/>
      <c r="DD12" s="44">
        <v>0</v>
      </c>
      <c r="DE12" s="44"/>
      <c r="DF12" s="44">
        <v>0</v>
      </c>
      <c r="DG12" s="165"/>
      <c r="DH12" s="44">
        <v>0</v>
      </c>
      <c r="DI12" s="201"/>
      <c r="DJ12" s="191">
        <v>0</v>
      </c>
      <c r="DK12" s="306"/>
      <c r="DL12" s="44">
        <v>0</v>
      </c>
      <c r="DM12" s="218"/>
      <c r="DN12" s="181"/>
      <c r="DO12" s="44"/>
      <c r="DP12" s="218"/>
      <c r="DQ12" s="181"/>
      <c r="DR12" s="44"/>
      <c r="DS12" s="93"/>
      <c r="DT12" s="44">
        <v>0</v>
      </c>
      <c r="DU12" s="44"/>
      <c r="DV12" s="44"/>
      <c r="DW12" s="93"/>
      <c r="DX12" s="977"/>
      <c r="DY12" s="1054">
        <v>0</v>
      </c>
      <c r="DZ12" s="218"/>
      <c r="EA12" s="181"/>
      <c r="EB12" s="44">
        <v>0</v>
      </c>
      <c r="EC12" s="44"/>
      <c r="ED12" s="44">
        <v>0</v>
      </c>
      <c r="EE12" s="1054"/>
      <c r="EF12" s="228">
        <v>0</v>
      </c>
      <c r="EG12" s="47">
        <v>4178.2526132404182</v>
      </c>
    </row>
    <row r="13" spans="2:145" s="63" customFormat="1" ht="18" customHeight="1" x14ac:dyDescent="0.15">
      <c r="B13" s="1028" t="s">
        <v>161</v>
      </c>
      <c r="C13" s="164"/>
      <c r="D13" s="165"/>
      <c r="E13" s="165"/>
      <c r="F13" s="165"/>
      <c r="G13" s="165"/>
      <c r="H13" s="165"/>
      <c r="I13" s="181"/>
      <c r="J13" s="44">
        <v>0</v>
      </c>
      <c r="K13" s="44"/>
      <c r="L13" s="44">
        <v>0</v>
      </c>
      <c r="M13" s="218"/>
      <c r="N13" s="165"/>
      <c r="O13" s="44">
        <v>0</v>
      </c>
      <c r="P13" s="977">
        <v>1276.0714285714284</v>
      </c>
      <c r="Q13" s="43">
        <v>1276.0714285714284</v>
      </c>
      <c r="R13" s="218">
        <v>835.61224489795904</v>
      </c>
      <c r="S13" s="44">
        <v>835.61224489795904</v>
      </c>
      <c r="T13" s="44"/>
      <c r="U13" s="44">
        <v>0</v>
      </c>
      <c r="V13" s="165">
        <v>2767.5</v>
      </c>
      <c r="W13" s="165">
        <v>915</v>
      </c>
      <c r="X13" s="44">
        <v>3682.5</v>
      </c>
      <c r="Y13" s="165">
        <v>59.999999999999993</v>
      </c>
      <c r="Z13" s="165"/>
      <c r="AA13" s="44">
        <v>59.999999999999993</v>
      </c>
      <c r="AB13" s="44">
        <v>780</v>
      </c>
      <c r="AC13" s="44">
        <v>780</v>
      </c>
      <c r="AD13" s="977"/>
      <c r="AE13" s="164"/>
      <c r="AF13" s="44">
        <v>0</v>
      </c>
      <c r="AG13" s="165">
        <v>642.03829787234042</v>
      </c>
      <c r="AH13" s="165"/>
      <c r="AI13" s="44">
        <v>642.03829787234042</v>
      </c>
      <c r="AJ13" s="44"/>
      <c r="AK13" s="44">
        <v>0</v>
      </c>
      <c r="AL13" s="165"/>
      <c r="AM13" s="165"/>
      <c r="AN13" s="44">
        <v>0</v>
      </c>
      <c r="AO13" s="44"/>
      <c r="AP13" s="44">
        <v>0</v>
      </c>
      <c r="AQ13" s="165"/>
      <c r="AR13" s="977">
        <v>150</v>
      </c>
      <c r="AS13" s="164">
        <v>378.9622641509435</v>
      </c>
      <c r="AT13" s="165">
        <v>303.24324324324323</v>
      </c>
      <c r="AU13" s="44">
        <v>832.20550739418672</v>
      </c>
      <c r="AV13" s="44">
        <v>110.06443298969072</v>
      </c>
      <c r="AW13" s="44">
        <v>110.06443298969072</v>
      </c>
      <c r="AX13" s="165"/>
      <c r="AY13" s="165"/>
      <c r="AZ13" s="165"/>
      <c r="BA13" s="165">
        <v>789.21126760563379</v>
      </c>
      <c r="BB13" s="165">
        <v>215.625</v>
      </c>
      <c r="BC13" s="44">
        <v>1004.8362676056338</v>
      </c>
      <c r="BD13" s="44"/>
      <c r="BE13" s="44">
        <v>0</v>
      </c>
      <c r="BF13" s="977"/>
      <c r="BG13" s="306">
        <v>0</v>
      </c>
      <c r="BH13" s="321"/>
      <c r="BI13" s="44">
        <v>0</v>
      </c>
      <c r="BJ13" s="44"/>
      <c r="BK13" s="44">
        <v>0</v>
      </c>
      <c r="BL13" s="165"/>
      <c r="BM13" s="44">
        <v>0</v>
      </c>
      <c r="BN13" s="44"/>
      <c r="BO13" s="44">
        <v>0</v>
      </c>
      <c r="BP13" s="165"/>
      <c r="BQ13" s="165"/>
      <c r="BR13" s="201"/>
      <c r="BS13" s="93">
        <v>0</v>
      </c>
      <c r="BT13" s="228"/>
      <c r="BU13" s="43"/>
      <c r="BV13" s="93">
        <v>0</v>
      </c>
      <c r="BW13" s="321"/>
      <c r="BX13" s="165"/>
      <c r="BY13" s="165"/>
      <c r="BZ13" s="165"/>
      <c r="CA13" s="44">
        <v>0</v>
      </c>
      <c r="CB13" s="44"/>
      <c r="CC13" s="44">
        <v>0</v>
      </c>
      <c r="CD13" s="165"/>
      <c r="CE13" s="201"/>
      <c r="CF13" s="93">
        <v>0</v>
      </c>
      <c r="CG13" s="44"/>
      <c r="CH13" s="191">
        <v>0</v>
      </c>
      <c r="CI13" s="164"/>
      <c r="CJ13" s="44">
        <v>0</v>
      </c>
      <c r="CK13" s="165"/>
      <c r="CL13" s="165"/>
      <c r="CM13" s="165"/>
      <c r="CN13" s="165"/>
      <c r="CO13" s="165"/>
      <c r="CP13" s="165"/>
      <c r="CQ13" s="44">
        <v>0</v>
      </c>
      <c r="CR13" s="44"/>
      <c r="CS13" s="44">
        <v>0</v>
      </c>
      <c r="CT13" s="165"/>
      <c r="CU13" s="44">
        <v>0</v>
      </c>
      <c r="CV13" s="977"/>
      <c r="CW13" s="306">
        <v>0</v>
      </c>
      <c r="CX13" s="321"/>
      <c r="CY13" s="44">
        <v>0</v>
      </c>
      <c r="CZ13" s="44"/>
      <c r="DA13" s="44">
        <v>0</v>
      </c>
      <c r="DB13" s="165"/>
      <c r="DC13" s="165"/>
      <c r="DD13" s="44">
        <v>0</v>
      </c>
      <c r="DE13" s="44"/>
      <c r="DF13" s="44">
        <v>0</v>
      </c>
      <c r="DG13" s="165"/>
      <c r="DH13" s="44">
        <v>0</v>
      </c>
      <c r="DI13" s="201"/>
      <c r="DJ13" s="191">
        <v>0</v>
      </c>
      <c r="DK13" s="306"/>
      <c r="DL13" s="44">
        <v>0</v>
      </c>
      <c r="DM13" s="218"/>
      <c r="DN13" s="181"/>
      <c r="DO13" s="44"/>
      <c r="DP13" s="218"/>
      <c r="DQ13" s="181"/>
      <c r="DR13" s="44"/>
      <c r="DS13" s="93"/>
      <c r="DT13" s="44">
        <v>0</v>
      </c>
      <c r="DU13" s="44"/>
      <c r="DV13" s="44"/>
      <c r="DW13" s="93"/>
      <c r="DX13" s="977"/>
      <c r="DY13" s="1054">
        <v>0</v>
      </c>
      <c r="DZ13" s="218"/>
      <c r="EA13" s="181"/>
      <c r="EB13" s="44">
        <v>0</v>
      </c>
      <c r="EC13" s="44"/>
      <c r="ED13" s="44">
        <v>0</v>
      </c>
      <c r="EE13" s="1054"/>
      <c r="EF13" s="228">
        <v>0</v>
      </c>
      <c r="EG13" s="47">
        <v>9223.3281793312381</v>
      </c>
    </row>
    <row r="14" spans="2:145" s="63" customFormat="1" ht="18" customHeight="1" x14ac:dyDescent="0.15">
      <c r="B14" s="1028" t="s">
        <v>162</v>
      </c>
      <c r="C14" s="164"/>
      <c r="D14" s="165"/>
      <c r="E14" s="165"/>
      <c r="F14" s="165"/>
      <c r="G14" s="165"/>
      <c r="H14" s="165"/>
      <c r="I14" s="181"/>
      <c r="J14" s="44">
        <v>0</v>
      </c>
      <c r="K14" s="44"/>
      <c r="L14" s="44">
        <v>0</v>
      </c>
      <c r="M14" s="218"/>
      <c r="N14" s="165"/>
      <c r="O14" s="44">
        <v>0</v>
      </c>
      <c r="P14" s="977">
        <v>1021.8131868131868</v>
      </c>
      <c r="Q14" s="43">
        <v>1021.8131868131868</v>
      </c>
      <c r="R14" s="218">
        <v>2272.651515151515</v>
      </c>
      <c r="S14" s="44">
        <v>2272.651515151515</v>
      </c>
      <c r="T14" s="44"/>
      <c r="U14" s="44">
        <v>0</v>
      </c>
      <c r="V14" s="165">
        <v>885</v>
      </c>
      <c r="W14" s="165"/>
      <c r="X14" s="44">
        <v>885</v>
      </c>
      <c r="Y14" s="165">
        <v>354.28571428571428</v>
      </c>
      <c r="Z14" s="165"/>
      <c r="AA14" s="44">
        <v>354.28571428571428</v>
      </c>
      <c r="AB14" s="44">
        <v>9690</v>
      </c>
      <c r="AC14" s="44">
        <v>9690</v>
      </c>
      <c r="AD14" s="977">
        <v>300</v>
      </c>
      <c r="AE14" s="164">
        <v>3129</v>
      </c>
      <c r="AF14" s="44">
        <v>3429</v>
      </c>
      <c r="AG14" s="165"/>
      <c r="AH14" s="165"/>
      <c r="AI14" s="44">
        <v>0</v>
      </c>
      <c r="AJ14" s="44"/>
      <c r="AK14" s="44">
        <v>0</v>
      </c>
      <c r="AL14" s="165"/>
      <c r="AM14" s="165"/>
      <c r="AN14" s="44">
        <v>0</v>
      </c>
      <c r="AO14" s="44"/>
      <c r="AP14" s="44">
        <v>0</v>
      </c>
      <c r="AQ14" s="165"/>
      <c r="AR14" s="977">
        <v>133.5</v>
      </c>
      <c r="AS14" s="164">
        <v>38.898305084745758</v>
      </c>
      <c r="AT14" s="165">
        <v>672.15485157288435</v>
      </c>
      <c r="AU14" s="44">
        <v>844.5531566576301</v>
      </c>
      <c r="AV14" s="44">
        <v>540</v>
      </c>
      <c r="AW14" s="44">
        <v>540</v>
      </c>
      <c r="AX14" s="165"/>
      <c r="AY14" s="165"/>
      <c r="AZ14" s="165">
        <v>718.5273405136702</v>
      </c>
      <c r="BA14" s="165">
        <v>698.35228443833728</v>
      </c>
      <c r="BB14" s="165">
        <v>600</v>
      </c>
      <c r="BC14" s="44">
        <v>2016.8796249520074</v>
      </c>
      <c r="BD14" s="44">
        <v>67.5</v>
      </c>
      <c r="BE14" s="44">
        <v>67.5</v>
      </c>
      <c r="BF14" s="977"/>
      <c r="BG14" s="306">
        <v>0</v>
      </c>
      <c r="BH14" s="321"/>
      <c r="BI14" s="44">
        <v>0</v>
      </c>
      <c r="BJ14" s="44"/>
      <c r="BK14" s="44">
        <v>0</v>
      </c>
      <c r="BL14" s="165"/>
      <c r="BM14" s="44">
        <v>0</v>
      </c>
      <c r="BN14" s="44"/>
      <c r="BO14" s="44">
        <v>0</v>
      </c>
      <c r="BP14" s="165"/>
      <c r="BQ14" s="165"/>
      <c r="BR14" s="201"/>
      <c r="BS14" s="93">
        <v>0</v>
      </c>
      <c r="BT14" s="228"/>
      <c r="BU14" s="43"/>
      <c r="BV14" s="93">
        <v>0</v>
      </c>
      <c r="BW14" s="321"/>
      <c r="BX14" s="165"/>
      <c r="BY14" s="165"/>
      <c r="BZ14" s="165"/>
      <c r="CA14" s="44">
        <v>0</v>
      </c>
      <c r="CB14" s="44"/>
      <c r="CC14" s="44">
        <v>0</v>
      </c>
      <c r="CD14" s="165"/>
      <c r="CE14" s="201"/>
      <c r="CF14" s="93">
        <v>0</v>
      </c>
      <c r="CG14" s="44"/>
      <c r="CH14" s="191">
        <v>0</v>
      </c>
      <c r="CI14" s="164"/>
      <c r="CJ14" s="44">
        <v>0</v>
      </c>
      <c r="CK14" s="165"/>
      <c r="CL14" s="165"/>
      <c r="CM14" s="165"/>
      <c r="CN14" s="165"/>
      <c r="CO14" s="165"/>
      <c r="CP14" s="165"/>
      <c r="CQ14" s="44">
        <v>0</v>
      </c>
      <c r="CR14" s="44"/>
      <c r="CS14" s="44">
        <v>0</v>
      </c>
      <c r="CT14" s="165"/>
      <c r="CU14" s="44">
        <v>0</v>
      </c>
      <c r="CV14" s="977"/>
      <c r="CW14" s="306">
        <v>0</v>
      </c>
      <c r="CX14" s="321"/>
      <c r="CY14" s="44">
        <v>0</v>
      </c>
      <c r="CZ14" s="44"/>
      <c r="DA14" s="44">
        <v>0</v>
      </c>
      <c r="DB14" s="165"/>
      <c r="DC14" s="165"/>
      <c r="DD14" s="44">
        <v>0</v>
      </c>
      <c r="DE14" s="44"/>
      <c r="DF14" s="44">
        <v>0</v>
      </c>
      <c r="DG14" s="165"/>
      <c r="DH14" s="44">
        <v>0</v>
      </c>
      <c r="DI14" s="201"/>
      <c r="DJ14" s="191">
        <v>0</v>
      </c>
      <c r="DK14" s="306"/>
      <c r="DL14" s="44">
        <v>0</v>
      </c>
      <c r="DM14" s="218"/>
      <c r="DN14" s="181"/>
      <c r="DO14" s="44"/>
      <c r="DP14" s="218"/>
      <c r="DQ14" s="181"/>
      <c r="DR14" s="44"/>
      <c r="DS14" s="93"/>
      <c r="DT14" s="44">
        <v>0</v>
      </c>
      <c r="DU14" s="44"/>
      <c r="DV14" s="44"/>
      <c r="DW14" s="93"/>
      <c r="DX14" s="977"/>
      <c r="DY14" s="1054">
        <v>0</v>
      </c>
      <c r="DZ14" s="218"/>
      <c r="EA14" s="181"/>
      <c r="EB14" s="44">
        <v>0</v>
      </c>
      <c r="EC14" s="44"/>
      <c r="ED14" s="44">
        <v>0</v>
      </c>
      <c r="EE14" s="1054"/>
      <c r="EF14" s="228">
        <v>0</v>
      </c>
      <c r="EG14" s="47">
        <v>21121.683197860049</v>
      </c>
    </row>
    <row r="15" spans="2:145" s="63" customFormat="1" ht="18" customHeight="1" x14ac:dyDescent="0.15">
      <c r="B15" s="1028" t="s">
        <v>163</v>
      </c>
      <c r="C15" s="164"/>
      <c r="D15" s="165"/>
      <c r="E15" s="165"/>
      <c r="F15" s="165"/>
      <c r="G15" s="165"/>
      <c r="H15" s="165"/>
      <c r="I15" s="181"/>
      <c r="J15" s="44">
        <v>0</v>
      </c>
      <c r="K15" s="44"/>
      <c r="L15" s="44">
        <v>0</v>
      </c>
      <c r="M15" s="218"/>
      <c r="N15" s="165"/>
      <c r="O15" s="44">
        <v>0</v>
      </c>
      <c r="P15" s="977">
        <v>450</v>
      </c>
      <c r="Q15" s="43">
        <v>450</v>
      </c>
      <c r="R15" s="218">
        <v>976.58163265306109</v>
      </c>
      <c r="S15" s="44">
        <v>976.58163265306109</v>
      </c>
      <c r="T15" s="44"/>
      <c r="U15" s="44">
        <v>0</v>
      </c>
      <c r="V15" s="165">
        <v>4876.5</v>
      </c>
      <c r="W15" s="165"/>
      <c r="X15" s="44">
        <v>4876.5</v>
      </c>
      <c r="Y15" s="165">
        <v>35</v>
      </c>
      <c r="Z15" s="165"/>
      <c r="AA15" s="44">
        <v>35</v>
      </c>
      <c r="AB15" s="44">
        <v>3510</v>
      </c>
      <c r="AC15" s="44">
        <v>3510</v>
      </c>
      <c r="AD15" s="977">
        <v>3147</v>
      </c>
      <c r="AE15" s="164">
        <v>4665</v>
      </c>
      <c r="AF15" s="44">
        <v>7812</v>
      </c>
      <c r="AG15" s="165">
        <v>296.39999999999998</v>
      </c>
      <c r="AH15" s="165">
        <v>156.16025641025638</v>
      </c>
      <c r="AI15" s="44">
        <v>452.56025641025633</v>
      </c>
      <c r="AJ15" s="44"/>
      <c r="AK15" s="44">
        <v>0</v>
      </c>
      <c r="AL15" s="165"/>
      <c r="AM15" s="165"/>
      <c r="AN15" s="44">
        <v>0</v>
      </c>
      <c r="AO15" s="44"/>
      <c r="AP15" s="44">
        <v>0</v>
      </c>
      <c r="AQ15" s="165"/>
      <c r="AR15" s="977">
        <v>287.7</v>
      </c>
      <c r="AS15" s="164">
        <v>1399.6098496961945</v>
      </c>
      <c r="AT15" s="165">
        <v>348.93442622950818</v>
      </c>
      <c r="AU15" s="44">
        <v>2036.2442759257028</v>
      </c>
      <c r="AV15" s="44">
        <v>300</v>
      </c>
      <c r="AW15" s="44">
        <v>300</v>
      </c>
      <c r="AX15" s="165"/>
      <c r="AY15" s="165">
        <v>29.249999999999993</v>
      </c>
      <c r="AZ15" s="165">
        <v>253.52112676056336</v>
      </c>
      <c r="BA15" s="165"/>
      <c r="BB15" s="165">
        <v>391.875</v>
      </c>
      <c r="BC15" s="44">
        <v>674.64612676056333</v>
      </c>
      <c r="BD15" s="44"/>
      <c r="BE15" s="44">
        <v>0</v>
      </c>
      <c r="BF15" s="977"/>
      <c r="BG15" s="306">
        <v>0</v>
      </c>
      <c r="BH15" s="321"/>
      <c r="BI15" s="44">
        <v>0</v>
      </c>
      <c r="BJ15" s="44"/>
      <c r="BK15" s="44">
        <v>0</v>
      </c>
      <c r="BL15" s="165">
        <v>30</v>
      </c>
      <c r="BM15" s="44">
        <v>30</v>
      </c>
      <c r="BN15" s="44"/>
      <c r="BO15" s="44">
        <v>0</v>
      </c>
      <c r="BP15" s="165"/>
      <c r="BQ15" s="165"/>
      <c r="BR15" s="201"/>
      <c r="BS15" s="93">
        <v>0</v>
      </c>
      <c r="BT15" s="228"/>
      <c r="BU15" s="43"/>
      <c r="BV15" s="93">
        <v>0</v>
      </c>
      <c r="BW15" s="321"/>
      <c r="BX15" s="165"/>
      <c r="BY15" s="165"/>
      <c r="BZ15" s="165"/>
      <c r="CA15" s="44">
        <v>0</v>
      </c>
      <c r="CB15" s="44"/>
      <c r="CC15" s="44">
        <v>0</v>
      </c>
      <c r="CD15" s="165"/>
      <c r="CE15" s="201"/>
      <c r="CF15" s="93">
        <v>0</v>
      </c>
      <c r="CG15" s="44"/>
      <c r="CH15" s="191">
        <v>0</v>
      </c>
      <c r="CI15" s="164"/>
      <c r="CJ15" s="44">
        <v>0</v>
      </c>
      <c r="CK15" s="165"/>
      <c r="CL15" s="165"/>
      <c r="CM15" s="165"/>
      <c r="CN15" s="165"/>
      <c r="CO15" s="165"/>
      <c r="CP15" s="165"/>
      <c r="CQ15" s="44">
        <v>0</v>
      </c>
      <c r="CR15" s="44"/>
      <c r="CS15" s="44">
        <v>0</v>
      </c>
      <c r="CT15" s="165"/>
      <c r="CU15" s="44">
        <v>0</v>
      </c>
      <c r="CV15" s="977"/>
      <c r="CW15" s="306">
        <v>0</v>
      </c>
      <c r="CX15" s="321"/>
      <c r="CY15" s="44">
        <v>0</v>
      </c>
      <c r="CZ15" s="44"/>
      <c r="DA15" s="44">
        <v>0</v>
      </c>
      <c r="DB15" s="165"/>
      <c r="DC15" s="165"/>
      <c r="DD15" s="44">
        <v>0</v>
      </c>
      <c r="DE15" s="44"/>
      <c r="DF15" s="44">
        <v>0</v>
      </c>
      <c r="DG15" s="165"/>
      <c r="DH15" s="44">
        <v>0</v>
      </c>
      <c r="DI15" s="201"/>
      <c r="DJ15" s="191">
        <v>0</v>
      </c>
      <c r="DK15" s="306"/>
      <c r="DL15" s="44">
        <v>0</v>
      </c>
      <c r="DM15" s="218"/>
      <c r="DN15" s="181"/>
      <c r="DO15" s="44"/>
      <c r="DP15" s="218"/>
      <c r="DQ15" s="181"/>
      <c r="DR15" s="44"/>
      <c r="DS15" s="93"/>
      <c r="DT15" s="44">
        <v>0</v>
      </c>
      <c r="DU15" s="44"/>
      <c r="DV15" s="44"/>
      <c r="DW15" s="93"/>
      <c r="DX15" s="977"/>
      <c r="DY15" s="1054">
        <v>0</v>
      </c>
      <c r="DZ15" s="218"/>
      <c r="EA15" s="181"/>
      <c r="EB15" s="44">
        <v>0</v>
      </c>
      <c r="EC15" s="44"/>
      <c r="ED15" s="44">
        <v>0</v>
      </c>
      <c r="EE15" s="1054"/>
      <c r="EF15" s="228">
        <v>0</v>
      </c>
      <c r="EG15" s="47">
        <v>21153.532291749583</v>
      </c>
    </row>
    <row r="16" spans="2:145" s="63" customFormat="1" ht="18" customHeight="1" x14ac:dyDescent="0.15">
      <c r="B16" s="1028" t="s">
        <v>164</v>
      </c>
      <c r="C16" s="164"/>
      <c r="D16" s="165"/>
      <c r="E16" s="165"/>
      <c r="F16" s="165"/>
      <c r="G16" s="165"/>
      <c r="H16" s="165"/>
      <c r="I16" s="181"/>
      <c r="J16" s="44">
        <v>0</v>
      </c>
      <c r="K16" s="44"/>
      <c r="L16" s="44">
        <v>0</v>
      </c>
      <c r="M16" s="218"/>
      <c r="N16" s="165"/>
      <c r="O16" s="44">
        <v>0</v>
      </c>
      <c r="P16" s="977">
        <v>405</v>
      </c>
      <c r="Q16" s="43">
        <v>405</v>
      </c>
      <c r="R16" s="218">
        <v>583.62244897959181</v>
      </c>
      <c r="S16" s="44">
        <v>583.62244897959181</v>
      </c>
      <c r="T16" s="44"/>
      <c r="U16" s="44">
        <v>0</v>
      </c>
      <c r="V16" s="165">
        <v>660</v>
      </c>
      <c r="W16" s="165"/>
      <c r="X16" s="44">
        <v>660</v>
      </c>
      <c r="Y16" s="165">
        <v>235.71428571428569</v>
      </c>
      <c r="Z16" s="165"/>
      <c r="AA16" s="44">
        <v>235.71428571428569</v>
      </c>
      <c r="AB16" s="44">
        <v>7710</v>
      </c>
      <c r="AC16" s="44">
        <v>7710</v>
      </c>
      <c r="AD16" s="977"/>
      <c r="AE16" s="164">
        <v>2613</v>
      </c>
      <c r="AF16" s="44">
        <v>2613</v>
      </c>
      <c r="AG16" s="165">
        <v>551.08085106382975</v>
      </c>
      <c r="AH16" s="165">
        <v>1038.102564102564</v>
      </c>
      <c r="AI16" s="44">
        <v>1589.1834151663938</v>
      </c>
      <c r="AJ16" s="44"/>
      <c r="AK16" s="44">
        <v>0</v>
      </c>
      <c r="AL16" s="165"/>
      <c r="AM16" s="165"/>
      <c r="AN16" s="44">
        <v>0</v>
      </c>
      <c r="AO16" s="44"/>
      <c r="AP16" s="44">
        <v>0</v>
      </c>
      <c r="AQ16" s="165"/>
      <c r="AR16" s="977">
        <v>60</v>
      </c>
      <c r="AS16" s="164"/>
      <c r="AT16" s="165"/>
      <c r="AU16" s="44">
        <v>60</v>
      </c>
      <c r="AV16" s="44"/>
      <c r="AW16" s="44">
        <v>0</v>
      </c>
      <c r="AX16" s="165"/>
      <c r="AY16" s="165"/>
      <c r="AZ16" s="165"/>
      <c r="BA16" s="165"/>
      <c r="BB16" s="165">
        <v>264.375</v>
      </c>
      <c r="BC16" s="44">
        <v>264.375</v>
      </c>
      <c r="BD16" s="44"/>
      <c r="BE16" s="44">
        <v>0</v>
      </c>
      <c r="BF16" s="977"/>
      <c r="BG16" s="306">
        <v>0</v>
      </c>
      <c r="BH16" s="321"/>
      <c r="BI16" s="44">
        <v>0</v>
      </c>
      <c r="BJ16" s="44"/>
      <c r="BK16" s="44">
        <v>0</v>
      </c>
      <c r="BL16" s="165">
        <v>150</v>
      </c>
      <c r="BM16" s="44">
        <v>150</v>
      </c>
      <c r="BN16" s="44"/>
      <c r="BO16" s="44">
        <v>0</v>
      </c>
      <c r="BP16" s="165"/>
      <c r="BQ16" s="165"/>
      <c r="BR16" s="201"/>
      <c r="BS16" s="93">
        <v>0</v>
      </c>
      <c r="BT16" s="228"/>
      <c r="BU16" s="43"/>
      <c r="BV16" s="93">
        <v>0</v>
      </c>
      <c r="BW16" s="321"/>
      <c r="BX16" s="165"/>
      <c r="BY16" s="165"/>
      <c r="BZ16" s="165"/>
      <c r="CA16" s="44">
        <v>0</v>
      </c>
      <c r="CB16" s="44"/>
      <c r="CC16" s="44">
        <v>0</v>
      </c>
      <c r="CD16" s="165"/>
      <c r="CE16" s="201"/>
      <c r="CF16" s="93">
        <v>0</v>
      </c>
      <c r="CG16" s="44"/>
      <c r="CH16" s="191">
        <v>0</v>
      </c>
      <c r="CI16" s="164"/>
      <c r="CJ16" s="44">
        <v>0</v>
      </c>
      <c r="CK16" s="165"/>
      <c r="CL16" s="165"/>
      <c r="CM16" s="165"/>
      <c r="CN16" s="165"/>
      <c r="CO16" s="165"/>
      <c r="CP16" s="165"/>
      <c r="CQ16" s="44">
        <v>0</v>
      </c>
      <c r="CR16" s="44"/>
      <c r="CS16" s="44">
        <v>0</v>
      </c>
      <c r="CT16" s="165"/>
      <c r="CU16" s="44">
        <v>0</v>
      </c>
      <c r="CV16" s="977"/>
      <c r="CW16" s="306">
        <v>0</v>
      </c>
      <c r="CX16" s="321"/>
      <c r="CY16" s="44">
        <v>0</v>
      </c>
      <c r="CZ16" s="44"/>
      <c r="DA16" s="44">
        <v>0</v>
      </c>
      <c r="DB16" s="165"/>
      <c r="DC16" s="165"/>
      <c r="DD16" s="44">
        <v>0</v>
      </c>
      <c r="DE16" s="44"/>
      <c r="DF16" s="44">
        <v>0</v>
      </c>
      <c r="DG16" s="165"/>
      <c r="DH16" s="44">
        <v>0</v>
      </c>
      <c r="DI16" s="201"/>
      <c r="DJ16" s="191">
        <v>0</v>
      </c>
      <c r="DK16" s="306"/>
      <c r="DL16" s="44">
        <v>0</v>
      </c>
      <c r="DM16" s="218"/>
      <c r="DN16" s="181"/>
      <c r="DO16" s="44"/>
      <c r="DP16" s="218"/>
      <c r="DQ16" s="181"/>
      <c r="DR16" s="44"/>
      <c r="DS16" s="93"/>
      <c r="DT16" s="44">
        <v>0</v>
      </c>
      <c r="DU16" s="44"/>
      <c r="DV16" s="44"/>
      <c r="DW16" s="93"/>
      <c r="DX16" s="977"/>
      <c r="DY16" s="1054">
        <v>0</v>
      </c>
      <c r="DZ16" s="218"/>
      <c r="EA16" s="181"/>
      <c r="EB16" s="44">
        <v>0</v>
      </c>
      <c r="EC16" s="44"/>
      <c r="ED16" s="44">
        <v>0</v>
      </c>
      <c r="EE16" s="1054"/>
      <c r="EF16" s="228">
        <v>0</v>
      </c>
      <c r="EG16" s="47">
        <v>14270.895149860271</v>
      </c>
    </row>
    <row r="17" spans="2:137" s="63" customFormat="1" ht="18" customHeight="1" x14ac:dyDescent="0.15">
      <c r="B17" s="1028" t="s">
        <v>165</v>
      </c>
      <c r="C17" s="164"/>
      <c r="D17" s="165"/>
      <c r="E17" s="165"/>
      <c r="F17" s="165"/>
      <c r="G17" s="165"/>
      <c r="H17" s="165"/>
      <c r="I17" s="181"/>
      <c r="J17" s="44">
        <v>0</v>
      </c>
      <c r="K17" s="44"/>
      <c r="L17" s="44">
        <v>0</v>
      </c>
      <c r="M17" s="218"/>
      <c r="N17" s="165"/>
      <c r="O17" s="44">
        <v>0</v>
      </c>
      <c r="P17" s="977">
        <v>11513.711870559782</v>
      </c>
      <c r="Q17" s="43">
        <v>11513.711870559782</v>
      </c>
      <c r="R17" s="218">
        <v>4827.886298538554</v>
      </c>
      <c r="S17" s="44">
        <v>4827.886298538554</v>
      </c>
      <c r="T17" s="44"/>
      <c r="U17" s="44">
        <v>0</v>
      </c>
      <c r="V17" s="165">
        <v>2343</v>
      </c>
      <c r="W17" s="165"/>
      <c r="X17" s="44">
        <v>2343</v>
      </c>
      <c r="Y17" s="165">
        <v>341.14285714285711</v>
      </c>
      <c r="Z17" s="165"/>
      <c r="AA17" s="44">
        <v>341.14285714285711</v>
      </c>
      <c r="AB17" s="44">
        <v>16207.5</v>
      </c>
      <c r="AC17" s="44">
        <v>16207.5</v>
      </c>
      <c r="AD17" s="977">
        <v>6236.7749999999996</v>
      </c>
      <c r="AE17" s="164">
        <v>5464.5</v>
      </c>
      <c r="AF17" s="44">
        <v>11701.275</v>
      </c>
      <c r="AG17" s="165">
        <v>540.63829787234044</v>
      </c>
      <c r="AH17" s="165">
        <v>4412.8301282051289</v>
      </c>
      <c r="AI17" s="44">
        <v>4953.4684260774693</v>
      </c>
      <c r="AJ17" s="44"/>
      <c r="AK17" s="44">
        <v>0</v>
      </c>
      <c r="AL17" s="165"/>
      <c r="AM17" s="165"/>
      <c r="AN17" s="44">
        <v>0</v>
      </c>
      <c r="AO17" s="44"/>
      <c r="AP17" s="44">
        <v>0</v>
      </c>
      <c r="AQ17" s="165"/>
      <c r="AR17" s="977">
        <v>2139</v>
      </c>
      <c r="AS17" s="164">
        <v>1469.7726255196674</v>
      </c>
      <c r="AT17" s="165">
        <v>3678.0225963668586</v>
      </c>
      <c r="AU17" s="44">
        <v>7286.7952218865266</v>
      </c>
      <c r="AV17" s="44">
        <v>651</v>
      </c>
      <c r="AW17" s="44">
        <v>651</v>
      </c>
      <c r="AX17" s="165"/>
      <c r="AY17" s="165">
        <v>151.66666666666669</v>
      </c>
      <c r="AZ17" s="165">
        <v>415.14084507042253</v>
      </c>
      <c r="BA17" s="165">
        <v>1436.2002748196494</v>
      </c>
      <c r="BB17" s="165">
        <v>1352.9386363636365</v>
      </c>
      <c r="BC17" s="44">
        <v>3355.946422920375</v>
      </c>
      <c r="BD17" s="44"/>
      <c r="BE17" s="44">
        <v>0</v>
      </c>
      <c r="BF17" s="977"/>
      <c r="BG17" s="306">
        <v>0</v>
      </c>
      <c r="BH17" s="321"/>
      <c r="BI17" s="44">
        <v>0</v>
      </c>
      <c r="BJ17" s="44"/>
      <c r="BK17" s="44">
        <v>0</v>
      </c>
      <c r="BL17" s="165"/>
      <c r="BM17" s="44">
        <v>0</v>
      </c>
      <c r="BN17" s="44"/>
      <c r="BO17" s="44">
        <v>0</v>
      </c>
      <c r="BP17" s="165"/>
      <c r="BQ17" s="165"/>
      <c r="BR17" s="201"/>
      <c r="BS17" s="93">
        <v>0</v>
      </c>
      <c r="BT17" s="228"/>
      <c r="BU17" s="43"/>
      <c r="BV17" s="93">
        <v>0</v>
      </c>
      <c r="BW17" s="321"/>
      <c r="BX17" s="165"/>
      <c r="BY17" s="165"/>
      <c r="BZ17" s="165"/>
      <c r="CA17" s="44">
        <v>0</v>
      </c>
      <c r="CB17" s="44"/>
      <c r="CC17" s="44">
        <v>0</v>
      </c>
      <c r="CD17" s="165"/>
      <c r="CE17" s="201"/>
      <c r="CF17" s="93">
        <v>0</v>
      </c>
      <c r="CG17" s="44"/>
      <c r="CH17" s="191">
        <v>0</v>
      </c>
      <c r="CI17" s="164"/>
      <c r="CJ17" s="44">
        <v>0</v>
      </c>
      <c r="CK17" s="165"/>
      <c r="CL17" s="165"/>
      <c r="CM17" s="165"/>
      <c r="CN17" s="165"/>
      <c r="CO17" s="165"/>
      <c r="CP17" s="165"/>
      <c r="CQ17" s="44">
        <v>0</v>
      </c>
      <c r="CR17" s="44"/>
      <c r="CS17" s="44">
        <v>0</v>
      </c>
      <c r="CT17" s="165"/>
      <c r="CU17" s="44">
        <v>0</v>
      </c>
      <c r="CV17" s="977"/>
      <c r="CW17" s="306">
        <v>0</v>
      </c>
      <c r="CX17" s="321"/>
      <c r="CY17" s="44">
        <v>0</v>
      </c>
      <c r="CZ17" s="44"/>
      <c r="DA17" s="44">
        <v>0</v>
      </c>
      <c r="DB17" s="165"/>
      <c r="DC17" s="165"/>
      <c r="DD17" s="44">
        <v>0</v>
      </c>
      <c r="DE17" s="44"/>
      <c r="DF17" s="44">
        <v>0</v>
      </c>
      <c r="DG17" s="165"/>
      <c r="DH17" s="44">
        <v>0</v>
      </c>
      <c r="DI17" s="201"/>
      <c r="DJ17" s="191">
        <v>0</v>
      </c>
      <c r="DK17" s="306"/>
      <c r="DL17" s="44">
        <v>0</v>
      </c>
      <c r="DM17" s="218"/>
      <c r="DN17" s="181"/>
      <c r="DO17" s="44"/>
      <c r="DP17" s="218"/>
      <c r="DQ17" s="181"/>
      <c r="DR17" s="44"/>
      <c r="DS17" s="93"/>
      <c r="DT17" s="44">
        <v>0</v>
      </c>
      <c r="DU17" s="44"/>
      <c r="DV17" s="44"/>
      <c r="DW17" s="93"/>
      <c r="DX17" s="977"/>
      <c r="DY17" s="1054">
        <v>0</v>
      </c>
      <c r="DZ17" s="218"/>
      <c r="EA17" s="181"/>
      <c r="EB17" s="44">
        <v>0</v>
      </c>
      <c r="EC17" s="44"/>
      <c r="ED17" s="44">
        <v>0</v>
      </c>
      <c r="EE17" s="1054"/>
      <c r="EF17" s="228">
        <v>0</v>
      </c>
      <c r="EG17" s="47">
        <v>63181.726097125567</v>
      </c>
    </row>
    <row r="18" spans="2:137" s="63" customFormat="1" ht="18" customHeight="1" x14ac:dyDescent="0.15">
      <c r="B18" s="1028" t="s">
        <v>166</v>
      </c>
      <c r="C18" s="164"/>
      <c r="D18" s="165"/>
      <c r="E18" s="165"/>
      <c r="F18" s="165"/>
      <c r="G18" s="165"/>
      <c r="H18" s="165"/>
      <c r="I18" s="181"/>
      <c r="J18" s="44">
        <v>0</v>
      </c>
      <c r="K18" s="44"/>
      <c r="L18" s="44">
        <v>0</v>
      </c>
      <c r="M18" s="218"/>
      <c r="N18" s="165"/>
      <c r="O18" s="44">
        <v>0</v>
      </c>
      <c r="P18" s="977">
        <v>2391.294117647059</v>
      </c>
      <c r="Q18" s="43">
        <v>2391.294117647059</v>
      </c>
      <c r="R18" s="218">
        <v>2010.0161564625851</v>
      </c>
      <c r="S18" s="44">
        <v>2010.0161564625851</v>
      </c>
      <c r="T18" s="44"/>
      <c r="U18" s="44">
        <v>0</v>
      </c>
      <c r="V18" s="165">
        <v>570</v>
      </c>
      <c r="W18" s="165"/>
      <c r="X18" s="44">
        <v>570</v>
      </c>
      <c r="Y18" s="165">
        <v>107.14285714285714</v>
      </c>
      <c r="Z18" s="165"/>
      <c r="AA18" s="44">
        <v>107.14285714285714</v>
      </c>
      <c r="AB18" s="44">
        <v>5265</v>
      </c>
      <c r="AC18" s="44">
        <v>5265</v>
      </c>
      <c r="AD18" s="977">
        <v>7527</v>
      </c>
      <c r="AE18" s="164">
        <v>14989.5</v>
      </c>
      <c r="AF18" s="44">
        <v>22516.5</v>
      </c>
      <c r="AG18" s="165"/>
      <c r="AH18" s="165">
        <v>411.92307692307685</v>
      </c>
      <c r="AI18" s="44">
        <v>411.92307692307685</v>
      </c>
      <c r="AJ18" s="44"/>
      <c r="AK18" s="44">
        <v>0</v>
      </c>
      <c r="AL18" s="165"/>
      <c r="AM18" s="165"/>
      <c r="AN18" s="44">
        <v>0</v>
      </c>
      <c r="AO18" s="44"/>
      <c r="AP18" s="44">
        <v>0</v>
      </c>
      <c r="AQ18" s="165"/>
      <c r="AR18" s="977">
        <v>330</v>
      </c>
      <c r="AS18" s="164">
        <v>829.83050847457616</v>
      </c>
      <c r="AT18" s="165">
        <v>1097.4124944616747</v>
      </c>
      <c r="AU18" s="44">
        <v>2257.2430029362508</v>
      </c>
      <c r="AV18" s="44">
        <v>157.5</v>
      </c>
      <c r="AW18" s="44">
        <v>157.5</v>
      </c>
      <c r="AX18" s="165"/>
      <c r="AY18" s="165">
        <v>65</v>
      </c>
      <c r="AZ18" s="165"/>
      <c r="BA18" s="165">
        <v>2471.2561834421153</v>
      </c>
      <c r="BB18" s="165">
        <v>713.52272727272725</v>
      </c>
      <c r="BC18" s="44">
        <v>3249.7789107148428</v>
      </c>
      <c r="BD18" s="44"/>
      <c r="BE18" s="44">
        <v>0</v>
      </c>
      <c r="BF18" s="977"/>
      <c r="BG18" s="306">
        <v>0</v>
      </c>
      <c r="BH18" s="321"/>
      <c r="BI18" s="44">
        <v>0</v>
      </c>
      <c r="BJ18" s="44"/>
      <c r="BK18" s="44">
        <v>0</v>
      </c>
      <c r="BL18" s="165"/>
      <c r="BM18" s="44">
        <v>0</v>
      </c>
      <c r="BN18" s="44"/>
      <c r="BO18" s="44">
        <v>0</v>
      </c>
      <c r="BP18" s="165"/>
      <c r="BQ18" s="165"/>
      <c r="BR18" s="201"/>
      <c r="BS18" s="93">
        <v>0</v>
      </c>
      <c r="BT18" s="228"/>
      <c r="BU18" s="43"/>
      <c r="BV18" s="93">
        <v>0</v>
      </c>
      <c r="BW18" s="321"/>
      <c r="BX18" s="165"/>
      <c r="BY18" s="165"/>
      <c r="BZ18" s="165"/>
      <c r="CA18" s="44">
        <v>0</v>
      </c>
      <c r="CB18" s="44"/>
      <c r="CC18" s="44">
        <v>0</v>
      </c>
      <c r="CD18" s="165"/>
      <c r="CE18" s="201"/>
      <c r="CF18" s="93">
        <v>0</v>
      </c>
      <c r="CG18" s="44"/>
      <c r="CH18" s="191">
        <v>0</v>
      </c>
      <c r="CI18" s="164"/>
      <c r="CJ18" s="44">
        <v>0</v>
      </c>
      <c r="CK18" s="165"/>
      <c r="CL18" s="165"/>
      <c r="CM18" s="165"/>
      <c r="CN18" s="165"/>
      <c r="CO18" s="165"/>
      <c r="CP18" s="165"/>
      <c r="CQ18" s="44">
        <v>0</v>
      </c>
      <c r="CR18" s="44"/>
      <c r="CS18" s="44">
        <v>0</v>
      </c>
      <c r="CT18" s="165"/>
      <c r="CU18" s="44">
        <v>0</v>
      </c>
      <c r="CV18" s="977"/>
      <c r="CW18" s="306">
        <v>0</v>
      </c>
      <c r="CX18" s="321"/>
      <c r="CY18" s="44">
        <v>0</v>
      </c>
      <c r="CZ18" s="44"/>
      <c r="DA18" s="44">
        <v>0</v>
      </c>
      <c r="DB18" s="165"/>
      <c r="DC18" s="165"/>
      <c r="DD18" s="44">
        <v>0</v>
      </c>
      <c r="DE18" s="44"/>
      <c r="DF18" s="44">
        <v>0</v>
      </c>
      <c r="DG18" s="165"/>
      <c r="DH18" s="44">
        <v>0</v>
      </c>
      <c r="DI18" s="201"/>
      <c r="DJ18" s="191">
        <v>0</v>
      </c>
      <c r="DK18" s="306"/>
      <c r="DL18" s="44">
        <v>0</v>
      </c>
      <c r="DM18" s="218"/>
      <c r="DN18" s="181"/>
      <c r="DO18" s="44"/>
      <c r="DP18" s="218"/>
      <c r="DQ18" s="181"/>
      <c r="DR18" s="44"/>
      <c r="DS18" s="93"/>
      <c r="DT18" s="44">
        <v>0</v>
      </c>
      <c r="DU18" s="44"/>
      <c r="DV18" s="44"/>
      <c r="DW18" s="93"/>
      <c r="DX18" s="977"/>
      <c r="DY18" s="1054">
        <v>0</v>
      </c>
      <c r="DZ18" s="218"/>
      <c r="EA18" s="181"/>
      <c r="EB18" s="44">
        <v>0</v>
      </c>
      <c r="EC18" s="44"/>
      <c r="ED18" s="44">
        <v>0</v>
      </c>
      <c r="EE18" s="1054"/>
      <c r="EF18" s="228">
        <v>0</v>
      </c>
      <c r="EG18" s="47">
        <v>38936.398121826671</v>
      </c>
    </row>
    <row r="19" spans="2:137" s="63" customFormat="1" ht="18" customHeight="1" x14ac:dyDescent="0.15">
      <c r="B19" s="1028" t="s">
        <v>167</v>
      </c>
      <c r="C19" s="164"/>
      <c r="D19" s="165"/>
      <c r="E19" s="165"/>
      <c r="F19" s="165"/>
      <c r="G19" s="165"/>
      <c r="H19" s="165"/>
      <c r="I19" s="181"/>
      <c r="J19" s="44">
        <v>0</v>
      </c>
      <c r="K19" s="44"/>
      <c r="L19" s="44">
        <v>0</v>
      </c>
      <c r="M19" s="218"/>
      <c r="N19" s="165"/>
      <c r="O19" s="44">
        <v>0</v>
      </c>
      <c r="P19" s="977">
        <v>15759.162621434296</v>
      </c>
      <c r="Q19" s="43">
        <v>15759.162621434296</v>
      </c>
      <c r="R19" s="218">
        <v>9957.7281922338298</v>
      </c>
      <c r="S19" s="44">
        <v>9957.7281922338298</v>
      </c>
      <c r="T19" s="44"/>
      <c r="U19" s="44">
        <v>0</v>
      </c>
      <c r="V19" s="165">
        <v>2110.5</v>
      </c>
      <c r="W19" s="165"/>
      <c r="X19" s="44">
        <v>2110.5</v>
      </c>
      <c r="Y19" s="165">
        <v>525</v>
      </c>
      <c r="Z19" s="165"/>
      <c r="AA19" s="44">
        <v>525</v>
      </c>
      <c r="AB19" s="44">
        <v>20367</v>
      </c>
      <c r="AC19" s="44">
        <v>20367</v>
      </c>
      <c r="AD19" s="977">
        <v>5114.55</v>
      </c>
      <c r="AE19" s="164">
        <v>11262</v>
      </c>
      <c r="AF19" s="44">
        <v>16376.55</v>
      </c>
      <c r="AG19" s="165">
        <v>1229.5021276595744</v>
      </c>
      <c r="AH19" s="165">
        <v>1267.8685897435894</v>
      </c>
      <c r="AI19" s="44">
        <v>2497.3707174031638</v>
      </c>
      <c r="AJ19" s="44"/>
      <c r="AK19" s="44">
        <v>0</v>
      </c>
      <c r="AL19" s="165"/>
      <c r="AM19" s="165">
        <v>1755</v>
      </c>
      <c r="AN19" s="44">
        <v>1755</v>
      </c>
      <c r="AO19" s="44"/>
      <c r="AP19" s="44">
        <v>0</v>
      </c>
      <c r="AQ19" s="165">
        <v>812.79411764705878</v>
      </c>
      <c r="AR19" s="977">
        <v>525</v>
      </c>
      <c r="AS19" s="164">
        <v>806.7524784138152</v>
      </c>
      <c r="AT19" s="165">
        <v>1796.0356668143552</v>
      </c>
      <c r="AU19" s="44">
        <v>3940.5822628752294</v>
      </c>
      <c r="AV19" s="44">
        <v>421.31443298969072</v>
      </c>
      <c r="AW19" s="44">
        <v>421.31443298969072</v>
      </c>
      <c r="AX19" s="165"/>
      <c r="AY19" s="165"/>
      <c r="AZ19" s="165">
        <v>158.4507042253521</v>
      </c>
      <c r="BA19" s="165">
        <v>2091.297706973548</v>
      </c>
      <c r="BB19" s="165">
        <v>4818.681818181818</v>
      </c>
      <c r="BC19" s="44">
        <v>7068.4302293807177</v>
      </c>
      <c r="BD19" s="44"/>
      <c r="BE19" s="44">
        <v>0</v>
      </c>
      <c r="BF19" s="977"/>
      <c r="BG19" s="306">
        <v>0</v>
      </c>
      <c r="BH19" s="321"/>
      <c r="BI19" s="44">
        <v>0</v>
      </c>
      <c r="BJ19" s="44"/>
      <c r="BK19" s="44">
        <v>0</v>
      </c>
      <c r="BL19" s="165">
        <v>105</v>
      </c>
      <c r="BM19" s="44">
        <v>105</v>
      </c>
      <c r="BN19" s="44"/>
      <c r="BO19" s="44">
        <v>0</v>
      </c>
      <c r="BP19" s="165"/>
      <c r="BQ19" s="165"/>
      <c r="BR19" s="201"/>
      <c r="BS19" s="93">
        <v>0</v>
      </c>
      <c r="BT19" s="228"/>
      <c r="BU19" s="43"/>
      <c r="BV19" s="93">
        <v>0</v>
      </c>
      <c r="BW19" s="321"/>
      <c r="BX19" s="165"/>
      <c r="BY19" s="165"/>
      <c r="BZ19" s="165"/>
      <c r="CA19" s="44">
        <v>0</v>
      </c>
      <c r="CB19" s="44"/>
      <c r="CC19" s="44">
        <v>0</v>
      </c>
      <c r="CD19" s="165"/>
      <c r="CE19" s="201">
        <v>874.55357142857144</v>
      </c>
      <c r="CF19" s="93">
        <v>874.55357142857144</v>
      </c>
      <c r="CG19" s="44"/>
      <c r="CH19" s="191">
        <v>0</v>
      </c>
      <c r="CI19" s="164"/>
      <c r="CJ19" s="44">
        <v>0</v>
      </c>
      <c r="CK19" s="165"/>
      <c r="CL19" s="165"/>
      <c r="CM19" s="165"/>
      <c r="CN19" s="165"/>
      <c r="CO19" s="165"/>
      <c r="CP19" s="165"/>
      <c r="CQ19" s="44">
        <v>0</v>
      </c>
      <c r="CR19" s="44"/>
      <c r="CS19" s="44">
        <v>0</v>
      </c>
      <c r="CT19" s="165"/>
      <c r="CU19" s="44">
        <v>0</v>
      </c>
      <c r="CV19" s="977"/>
      <c r="CW19" s="306">
        <v>0</v>
      </c>
      <c r="CX19" s="321"/>
      <c r="CY19" s="44">
        <v>0</v>
      </c>
      <c r="CZ19" s="44"/>
      <c r="DA19" s="44">
        <v>0</v>
      </c>
      <c r="DB19" s="165"/>
      <c r="DC19" s="165"/>
      <c r="DD19" s="44">
        <v>0</v>
      </c>
      <c r="DE19" s="44"/>
      <c r="DF19" s="44">
        <v>0</v>
      </c>
      <c r="DG19" s="165"/>
      <c r="DH19" s="44">
        <v>0</v>
      </c>
      <c r="DI19" s="201"/>
      <c r="DJ19" s="191">
        <v>0</v>
      </c>
      <c r="DK19" s="306"/>
      <c r="DL19" s="44">
        <v>0</v>
      </c>
      <c r="DM19" s="218"/>
      <c r="DN19" s="181"/>
      <c r="DO19" s="44"/>
      <c r="DP19" s="218"/>
      <c r="DQ19" s="181"/>
      <c r="DR19" s="44"/>
      <c r="DS19" s="93"/>
      <c r="DT19" s="44">
        <v>0</v>
      </c>
      <c r="DU19" s="44"/>
      <c r="DV19" s="44"/>
      <c r="DW19" s="93"/>
      <c r="DX19" s="977"/>
      <c r="DY19" s="1054">
        <v>0</v>
      </c>
      <c r="DZ19" s="218"/>
      <c r="EA19" s="181"/>
      <c r="EB19" s="44">
        <v>0</v>
      </c>
      <c r="EC19" s="44"/>
      <c r="ED19" s="44">
        <v>0</v>
      </c>
      <c r="EE19" s="1054"/>
      <c r="EF19" s="228">
        <v>0</v>
      </c>
      <c r="EG19" s="47">
        <v>81758.192027745492</v>
      </c>
    </row>
    <row r="20" spans="2:137" s="63" customFormat="1" ht="18" customHeight="1" x14ac:dyDescent="0.15">
      <c r="B20" s="1028" t="s">
        <v>168</v>
      </c>
      <c r="C20" s="164"/>
      <c r="D20" s="165"/>
      <c r="E20" s="165"/>
      <c r="F20" s="165"/>
      <c r="G20" s="165"/>
      <c r="H20" s="165"/>
      <c r="I20" s="181"/>
      <c r="J20" s="44">
        <v>0</v>
      </c>
      <c r="K20" s="44"/>
      <c r="L20" s="44">
        <v>0</v>
      </c>
      <c r="M20" s="218"/>
      <c r="N20" s="165"/>
      <c r="O20" s="44">
        <v>0</v>
      </c>
      <c r="P20" s="977">
        <v>5301.1124289796899</v>
      </c>
      <c r="Q20" s="43">
        <v>5301.1124289796899</v>
      </c>
      <c r="R20" s="218">
        <v>2707.5143296553069</v>
      </c>
      <c r="S20" s="44">
        <v>2707.5143296553069</v>
      </c>
      <c r="T20" s="44"/>
      <c r="U20" s="44">
        <v>0</v>
      </c>
      <c r="V20" s="165">
        <v>1830</v>
      </c>
      <c r="W20" s="165"/>
      <c r="X20" s="44">
        <v>1830</v>
      </c>
      <c r="Y20" s="165">
        <v>175</v>
      </c>
      <c r="Z20" s="165"/>
      <c r="AA20" s="44">
        <v>175</v>
      </c>
      <c r="AB20" s="44">
        <v>12360</v>
      </c>
      <c r="AC20" s="44">
        <v>12360</v>
      </c>
      <c r="AD20" s="977">
        <v>2215.5</v>
      </c>
      <c r="AE20" s="164">
        <v>7090.5</v>
      </c>
      <c r="AF20" s="44">
        <v>9306</v>
      </c>
      <c r="AG20" s="165"/>
      <c r="AH20" s="165">
        <v>517.78846153846143</v>
      </c>
      <c r="AI20" s="44">
        <v>517.78846153846143</v>
      </c>
      <c r="AJ20" s="44"/>
      <c r="AK20" s="44">
        <v>0</v>
      </c>
      <c r="AL20" s="165"/>
      <c r="AM20" s="165"/>
      <c r="AN20" s="44">
        <v>0</v>
      </c>
      <c r="AO20" s="44"/>
      <c r="AP20" s="44">
        <v>0</v>
      </c>
      <c r="AQ20" s="165">
        <v>633.08823529411757</v>
      </c>
      <c r="AR20" s="977">
        <v>790.5</v>
      </c>
      <c r="AS20" s="164">
        <v>1300.284138151583</v>
      </c>
      <c r="AT20" s="165">
        <v>5328.8553389455028</v>
      </c>
      <c r="AU20" s="44">
        <v>8052.7277123912036</v>
      </c>
      <c r="AV20" s="44">
        <v>617.55154639175259</v>
      </c>
      <c r="AW20" s="44">
        <v>617.55154639175259</v>
      </c>
      <c r="AX20" s="165">
        <v>1200</v>
      </c>
      <c r="AY20" s="165">
        <v>594.31666666666661</v>
      </c>
      <c r="AZ20" s="165">
        <v>158.4507042253521</v>
      </c>
      <c r="BA20" s="165">
        <v>1496.4197870147714</v>
      </c>
      <c r="BB20" s="165">
        <v>3080.5227272727279</v>
      </c>
      <c r="BC20" s="44">
        <v>6529.7098851795181</v>
      </c>
      <c r="BD20" s="44">
        <v>165</v>
      </c>
      <c r="BE20" s="44">
        <v>165</v>
      </c>
      <c r="BF20" s="977"/>
      <c r="BG20" s="306">
        <v>0</v>
      </c>
      <c r="BH20" s="321"/>
      <c r="BI20" s="44">
        <v>0</v>
      </c>
      <c r="BJ20" s="44"/>
      <c r="BK20" s="44">
        <v>0</v>
      </c>
      <c r="BL20" s="165"/>
      <c r="BM20" s="44">
        <v>0</v>
      </c>
      <c r="BN20" s="44"/>
      <c r="BO20" s="44">
        <v>0</v>
      </c>
      <c r="BP20" s="165"/>
      <c r="BQ20" s="165"/>
      <c r="BR20" s="201"/>
      <c r="BS20" s="93">
        <v>0</v>
      </c>
      <c r="BT20" s="228"/>
      <c r="BU20" s="43"/>
      <c r="BV20" s="93">
        <v>0</v>
      </c>
      <c r="BW20" s="321"/>
      <c r="BX20" s="165"/>
      <c r="BY20" s="165"/>
      <c r="BZ20" s="165"/>
      <c r="CA20" s="44">
        <v>0</v>
      </c>
      <c r="CB20" s="44"/>
      <c r="CC20" s="44">
        <v>0</v>
      </c>
      <c r="CD20" s="165"/>
      <c r="CE20" s="201">
        <v>350</v>
      </c>
      <c r="CF20" s="93">
        <v>350</v>
      </c>
      <c r="CG20" s="44"/>
      <c r="CH20" s="191">
        <v>0</v>
      </c>
      <c r="CI20" s="164"/>
      <c r="CJ20" s="44">
        <v>0</v>
      </c>
      <c r="CK20" s="165"/>
      <c r="CL20" s="165"/>
      <c r="CM20" s="165"/>
      <c r="CN20" s="165"/>
      <c r="CO20" s="165"/>
      <c r="CP20" s="165"/>
      <c r="CQ20" s="44">
        <v>0</v>
      </c>
      <c r="CR20" s="44"/>
      <c r="CS20" s="44">
        <v>0</v>
      </c>
      <c r="CT20" s="165"/>
      <c r="CU20" s="44">
        <v>0</v>
      </c>
      <c r="CV20" s="977"/>
      <c r="CW20" s="306">
        <v>0</v>
      </c>
      <c r="CX20" s="321"/>
      <c r="CY20" s="44">
        <v>0</v>
      </c>
      <c r="CZ20" s="44"/>
      <c r="DA20" s="44">
        <v>0</v>
      </c>
      <c r="DB20" s="165"/>
      <c r="DC20" s="165"/>
      <c r="DD20" s="44">
        <v>0</v>
      </c>
      <c r="DE20" s="44"/>
      <c r="DF20" s="44">
        <v>0</v>
      </c>
      <c r="DG20" s="165"/>
      <c r="DH20" s="44">
        <v>0</v>
      </c>
      <c r="DI20" s="201"/>
      <c r="DJ20" s="191">
        <v>0</v>
      </c>
      <c r="DK20" s="306"/>
      <c r="DL20" s="44">
        <v>0</v>
      </c>
      <c r="DM20" s="218"/>
      <c r="DN20" s="181"/>
      <c r="DO20" s="44"/>
      <c r="DP20" s="218"/>
      <c r="DQ20" s="181"/>
      <c r="DR20" s="44"/>
      <c r="DS20" s="93"/>
      <c r="DT20" s="44">
        <v>0</v>
      </c>
      <c r="DU20" s="44"/>
      <c r="DV20" s="44"/>
      <c r="DW20" s="93"/>
      <c r="DX20" s="977"/>
      <c r="DY20" s="1054">
        <v>0</v>
      </c>
      <c r="DZ20" s="218"/>
      <c r="EA20" s="181"/>
      <c r="EB20" s="44">
        <v>0</v>
      </c>
      <c r="EC20" s="44"/>
      <c r="ED20" s="44">
        <v>0</v>
      </c>
      <c r="EE20" s="1054"/>
      <c r="EF20" s="228">
        <v>0</v>
      </c>
      <c r="EG20" s="47">
        <v>47912.404364135939</v>
      </c>
    </row>
    <row r="21" spans="2:137" s="63" customFormat="1" ht="18" customHeight="1" x14ac:dyDescent="0.15">
      <c r="B21" s="1028" t="s">
        <v>169</v>
      </c>
      <c r="C21" s="164"/>
      <c r="D21" s="165"/>
      <c r="E21" s="165"/>
      <c r="F21" s="165"/>
      <c r="G21" s="165"/>
      <c r="H21" s="165"/>
      <c r="I21" s="181"/>
      <c r="J21" s="44">
        <v>0</v>
      </c>
      <c r="K21" s="44"/>
      <c r="L21" s="44">
        <v>0</v>
      </c>
      <c r="M21" s="218"/>
      <c r="N21" s="165"/>
      <c r="O21" s="44">
        <v>0</v>
      </c>
      <c r="P21" s="977">
        <v>565.17482517482517</v>
      </c>
      <c r="Q21" s="43">
        <v>565.17482517482517</v>
      </c>
      <c r="R21" s="218">
        <v>739.86842105263167</v>
      </c>
      <c r="S21" s="44">
        <v>739.86842105263167</v>
      </c>
      <c r="T21" s="44"/>
      <c r="U21" s="44">
        <v>0</v>
      </c>
      <c r="V21" s="165"/>
      <c r="W21" s="165"/>
      <c r="X21" s="44">
        <v>0</v>
      </c>
      <c r="Y21" s="165">
        <v>668.46428571428578</v>
      </c>
      <c r="Z21" s="165"/>
      <c r="AA21" s="44">
        <v>668.46428571428578</v>
      </c>
      <c r="AB21" s="44"/>
      <c r="AC21" s="44">
        <v>0</v>
      </c>
      <c r="AD21" s="977"/>
      <c r="AE21" s="164"/>
      <c r="AF21" s="44">
        <v>0</v>
      </c>
      <c r="AG21" s="165">
        <v>10268.717872340421</v>
      </c>
      <c r="AH21" s="165">
        <v>6822.461538461539</v>
      </c>
      <c r="AI21" s="44">
        <v>17091.17941080196</v>
      </c>
      <c r="AJ21" s="44"/>
      <c r="AK21" s="44">
        <v>0</v>
      </c>
      <c r="AL21" s="165"/>
      <c r="AM21" s="165"/>
      <c r="AN21" s="44">
        <v>0</v>
      </c>
      <c r="AO21" s="44"/>
      <c r="AP21" s="44">
        <v>0</v>
      </c>
      <c r="AQ21" s="165"/>
      <c r="AR21" s="977">
        <v>285</v>
      </c>
      <c r="AS21" s="164">
        <v>301.88231531819639</v>
      </c>
      <c r="AT21" s="165"/>
      <c r="AU21" s="44">
        <v>586.88231531819633</v>
      </c>
      <c r="AV21" s="44"/>
      <c r="AW21" s="44">
        <v>0</v>
      </c>
      <c r="AX21" s="165"/>
      <c r="AY21" s="165"/>
      <c r="AZ21" s="165">
        <v>79.225352112676049</v>
      </c>
      <c r="BA21" s="165">
        <v>1089.3035039505321</v>
      </c>
      <c r="BB21" s="165">
        <v>187.5</v>
      </c>
      <c r="BC21" s="44">
        <v>1356.0288560632082</v>
      </c>
      <c r="BD21" s="44"/>
      <c r="BE21" s="44">
        <v>0</v>
      </c>
      <c r="BF21" s="977"/>
      <c r="BG21" s="306">
        <v>0</v>
      </c>
      <c r="BH21" s="321"/>
      <c r="BI21" s="44">
        <v>0</v>
      </c>
      <c r="BJ21" s="44"/>
      <c r="BK21" s="44">
        <v>0</v>
      </c>
      <c r="BL21" s="165"/>
      <c r="BM21" s="44">
        <v>0</v>
      </c>
      <c r="BN21" s="44"/>
      <c r="BO21" s="44">
        <v>0</v>
      </c>
      <c r="BP21" s="165"/>
      <c r="BQ21" s="165"/>
      <c r="BR21" s="201"/>
      <c r="BS21" s="93">
        <v>0</v>
      </c>
      <c r="BT21" s="228"/>
      <c r="BU21" s="43"/>
      <c r="BV21" s="93">
        <v>0</v>
      </c>
      <c r="BW21" s="321"/>
      <c r="BX21" s="165"/>
      <c r="BY21" s="165"/>
      <c r="BZ21" s="165"/>
      <c r="CA21" s="44">
        <v>0</v>
      </c>
      <c r="CB21" s="44"/>
      <c r="CC21" s="44">
        <v>0</v>
      </c>
      <c r="CD21" s="165"/>
      <c r="CE21" s="201"/>
      <c r="CF21" s="93">
        <v>0</v>
      </c>
      <c r="CG21" s="44"/>
      <c r="CH21" s="191">
        <v>0</v>
      </c>
      <c r="CI21" s="164"/>
      <c r="CJ21" s="44">
        <v>0</v>
      </c>
      <c r="CK21" s="165"/>
      <c r="CL21" s="165"/>
      <c r="CM21" s="165"/>
      <c r="CN21" s="165"/>
      <c r="CO21" s="165"/>
      <c r="CP21" s="165"/>
      <c r="CQ21" s="44">
        <v>0</v>
      </c>
      <c r="CR21" s="44"/>
      <c r="CS21" s="44">
        <v>0</v>
      </c>
      <c r="CT21" s="165"/>
      <c r="CU21" s="44">
        <v>0</v>
      </c>
      <c r="CV21" s="977"/>
      <c r="CW21" s="306">
        <v>0</v>
      </c>
      <c r="CX21" s="321"/>
      <c r="CY21" s="44">
        <v>0</v>
      </c>
      <c r="CZ21" s="44"/>
      <c r="DA21" s="44">
        <v>0</v>
      </c>
      <c r="DB21" s="165"/>
      <c r="DC21" s="165"/>
      <c r="DD21" s="44">
        <v>0</v>
      </c>
      <c r="DE21" s="44"/>
      <c r="DF21" s="44">
        <v>0</v>
      </c>
      <c r="DG21" s="165"/>
      <c r="DH21" s="44">
        <v>0</v>
      </c>
      <c r="DI21" s="201"/>
      <c r="DJ21" s="191">
        <v>0</v>
      </c>
      <c r="DK21" s="306"/>
      <c r="DL21" s="44">
        <v>0</v>
      </c>
      <c r="DM21" s="218"/>
      <c r="DN21" s="181"/>
      <c r="DO21" s="44"/>
      <c r="DP21" s="218"/>
      <c r="DQ21" s="181"/>
      <c r="DR21" s="44"/>
      <c r="DS21" s="93"/>
      <c r="DT21" s="44">
        <v>0</v>
      </c>
      <c r="DU21" s="44"/>
      <c r="DV21" s="44"/>
      <c r="DW21" s="93"/>
      <c r="DX21" s="977"/>
      <c r="DY21" s="1054">
        <v>0</v>
      </c>
      <c r="DZ21" s="218"/>
      <c r="EA21" s="181"/>
      <c r="EB21" s="44">
        <v>0</v>
      </c>
      <c r="EC21" s="44"/>
      <c r="ED21" s="44">
        <v>0</v>
      </c>
      <c r="EE21" s="1054"/>
      <c r="EF21" s="228">
        <v>0</v>
      </c>
      <c r="EG21" s="47">
        <v>21007.59811412511</v>
      </c>
    </row>
    <row r="22" spans="2:137" s="63" customFormat="1" ht="18" customHeight="1" x14ac:dyDescent="0.15">
      <c r="B22" s="1028" t="s">
        <v>170</v>
      </c>
      <c r="C22" s="164"/>
      <c r="D22" s="165"/>
      <c r="E22" s="165"/>
      <c r="F22" s="165"/>
      <c r="G22" s="165"/>
      <c r="H22" s="165"/>
      <c r="I22" s="181"/>
      <c r="J22" s="44">
        <v>0</v>
      </c>
      <c r="K22" s="44"/>
      <c r="L22" s="44">
        <v>0</v>
      </c>
      <c r="M22" s="218"/>
      <c r="N22" s="165"/>
      <c r="O22" s="44">
        <v>0</v>
      </c>
      <c r="P22" s="977"/>
      <c r="Q22" s="43">
        <v>0</v>
      </c>
      <c r="R22" s="218"/>
      <c r="S22" s="44">
        <v>0</v>
      </c>
      <c r="T22" s="44"/>
      <c r="U22" s="44">
        <v>0</v>
      </c>
      <c r="V22" s="165"/>
      <c r="W22" s="165"/>
      <c r="X22" s="44">
        <v>0</v>
      </c>
      <c r="Y22" s="165"/>
      <c r="Z22" s="165"/>
      <c r="AA22" s="44">
        <v>0</v>
      </c>
      <c r="AB22" s="44"/>
      <c r="AC22" s="44">
        <v>0</v>
      </c>
      <c r="AD22" s="977"/>
      <c r="AE22" s="164"/>
      <c r="AF22" s="44">
        <v>0</v>
      </c>
      <c r="AG22" s="165">
        <v>1666.8561702127663</v>
      </c>
      <c r="AH22" s="165">
        <v>574.10256410256397</v>
      </c>
      <c r="AI22" s="44">
        <v>2240.9587343153303</v>
      </c>
      <c r="AJ22" s="44">
        <v>301.23966942148763</v>
      </c>
      <c r="AK22" s="44">
        <v>301.23966942148763</v>
      </c>
      <c r="AL22" s="165"/>
      <c r="AM22" s="165"/>
      <c r="AN22" s="44">
        <v>0</v>
      </c>
      <c r="AO22" s="44"/>
      <c r="AP22" s="44">
        <v>0</v>
      </c>
      <c r="AQ22" s="165"/>
      <c r="AR22" s="977">
        <v>300</v>
      </c>
      <c r="AS22" s="164">
        <v>295.62711864406776</v>
      </c>
      <c r="AT22" s="165"/>
      <c r="AU22" s="44">
        <v>595.62711864406776</v>
      </c>
      <c r="AV22" s="44"/>
      <c r="AW22" s="44">
        <v>0</v>
      </c>
      <c r="AX22" s="165"/>
      <c r="AY22" s="165">
        <v>433.33333333333337</v>
      </c>
      <c r="AZ22" s="165"/>
      <c r="BA22" s="165">
        <v>303.93421504637581</v>
      </c>
      <c r="BB22" s="165">
        <v>273.98863636363637</v>
      </c>
      <c r="BC22" s="44">
        <v>1011.2561847433456</v>
      </c>
      <c r="BD22" s="44"/>
      <c r="BE22" s="44">
        <v>0</v>
      </c>
      <c r="BF22" s="977"/>
      <c r="BG22" s="306">
        <v>0</v>
      </c>
      <c r="BH22" s="321"/>
      <c r="BI22" s="44">
        <v>0</v>
      </c>
      <c r="BJ22" s="44"/>
      <c r="BK22" s="44">
        <v>0</v>
      </c>
      <c r="BL22" s="165"/>
      <c r="BM22" s="44">
        <v>0</v>
      </c>
      <c r="BN22" s="44"/>
      <c r="BO22" s="44">
        <v>0</v>
      </c>
      <c r="BP22" s="165"/>
      <c r="BQ22" s="165"/>
      <c r="BR22" s="201"/>
      <c r="BS22" s="93">
        <v>0</v>
      </c>
      <c r="BT22" s="228"/>
      <c r="BU22" s="43"/>
      <c r="BV22" s="93">
        <v>0</v>
      </c>
      <c r="BW22" s="321"/>
      <c r="BX22" s="165"/>
      <c r="BY22" s="165"/>
      <c r="BZ22" s="165"/>
      <c r="CA22" s="44">
        <v>0</v>
      </c>
      <c r="CB22" s="44"/>
      <c r="CC22" s="44">
        <v>0</v>
      </c>
      <c r="CD22" s="165"/>
      <c r="CE22" s="201"/>
      <c r="CF22" s="93">
        <v>0</v>
      </c>
      <c r="CG22" s="44"/>
      <c r="CH22" s="191">
        <v>0</v>
      </c>
      <c r="CI22" s="164"/>
      <c r="CJ22" s="44">
        <v>0</v>
      </c>
      <c r="CK22" s="165"/>
      <c r="CL22" s="165"/>
      <c r="CM22" s="165"/>
      <c r="CN22" s="165"/>
      <c r="CO22" s="165"/>
      <c r="CP22" s="165"/>
      <c r="CQ22" s="44">
        <v>0</v>
      </c>
      <c r="CR22" s="44"/>
      <c r="CS22" s="44">
        <v>0</v>
      </c>
      <c r="CT22" s="165"/>
      <c r="CU22" s="44">
        <v>0</v>
      </c>
      <c r="CV22" s="977"/>
      <c r="CW22" s="306">
        <v>0</v>
      </c>
      <c r="CX22" s="321"/>
      <c r="CY22" s="44">
        <v>0</v>
      </c>
      <c r="CZ22" s="44"/>
      <c r="DA22" s="44">
        <v>0</v>
      </c>
      <c r="DB22" s="165"/>
      <c r="DC22" s="165"/>
      <c r="DD22" s="44">
        <v>0</v>
      </c>
      <c r="DE22" s="44"/>
      <c r="DF22" s="44">
        <v>0</v>
      </c>
      <c r="DG22" s="165"/>
      <c r="DH22" s="44">
        <v>0</v>
      </c>
      <c r="DI22" s="201"/>
      <c r="DJ22" s="191">
        <v>0</v>
      </c>
      <c r="DK22" s="306"/>
      <c r="DL22" s="44">
        <v>0</v>
      </c>
      <c r="DM22" s="218"/>
      <c r="DN22" s="181"/>
      <c r="DO22" s="44"/>
      <c r="DP22" s="218"/>
      <c r="DQ22" s="181"/>
      <c r="DR22" s="44"/>
      <c r="DS22" s="93"/>
      <c r="DT22" s="44">
        <v>0</v>
      </c>
      <c r="DU22" s="44"/>
      <c r="DV22" s="44"/>
      <c r="DW22" s="93"/>
      <c r="DX22" s="977"/>
      <c r="DY22" s="1054">
        <v>0</v>
      </c>
      <c r="DZ22" s="218"/>
      <c r="EA22" s="181"/>
      <c r="EB22" s="44">
        <v>0</v>
      </c>
      <c r="EC22" s="44"/>
      <c r="ED22" s="44">
        <v>0</v>
      </c>
      <c r="EE22" s="1054"/>
      <c r="EF22" s="228">
        <v>0</v>
      </c>
      <c r="EG22" s="47">
        <v>4149.0817071242309</v>
      </c>
    </row>
    <row r="23" spans="2:137" s="63" customFormat="1" ht="18" customHeight="1" x14ac:dyDescent="0.15">
      <c r="B23" s="1028" t="s">
        <v>171</v>
      </c>
      <c r="C23" s="164"/>
      <c r="D23" s="165"/>
      <c r="E23" s="165"/>
      <c r="F23" s="165"/>
      <c r="G23" s="165"/>
      <c r="H23" s="165"/>
      <c r="I23" s="181"/>
      <c r="J23" s="44">
        <v>0</v>
      </c>
      <c r="K23" s="44"/>
      <c r="L23" s="44">
        <v>0</v>
      </c>
      <c r="M23" s="218"/>
      <c r="N23" s="165"/>
      <c r="O23" s="44">
        <v>0</v>
      </c>
      <c r="P23" s="977">
        <v>866.87782805429867</v>
      </c>
      <c r="Q23" s="43">
        <v>866.87782805429867</v>
      </c>
      <c r="R23" s="218">
        <v>176</v>
      </c>
      <c r="S23" s="44">
        <v>176</v>
      </c>
      <c r="T23" s="44"/>
      <c r="U23" s="44">
        <v>0</v>
      </c>
      <c r="V23" s="165"/>
      <c r="W23" s="165"/>
      <c r="X23" s="44">
        <v>0</v>
      </c>
      <c r="Y23" s="165"/>
      <c r="Z23" s="165"/>
      <c r="AA23" s="44">
        <v>0</v>
      </c>
      <c r="AB23" s="44"/>
      <c r="AC23" s="44">
        <v>0</v>
      </c>
      <c r="AD23" s="977"/>
      <c r="AE23" s="164"/>
      <c r="AF23" s="44">
        <v>0</v>
      </c>
      <c r="AG23" s="165">
        <v>626.4382978723404</v>
      </c>
      <c r="AH23" s="165">
        <v>4.6249999999999991</v>
      </c>
      <c r="AI23" s="44">
        <v>631.0632978723404</v>
      </c>
      <c r="AJ23" s="44">
        <v>847.93388429752076</v>
      </c>
      <c r="AK23" s="44">
        <v>847.93388429752076</v>
      </c>
      <c r="AL23" s="165"/>
      <c r="AM23" s="165"/>
      <c r="AN23" s="44">
        <v>0</v>
      </c>
      <c r="AO23" s="44">
        <v>177.62500000000003</v>
      </c>
      <c r="AP23" s="44">
        <v>177.62500000000003</v>
      </c>
      <c r="AQ23" s="165">
        <v>99.999999999999986</v>
      </c>
      <c r="AR23" s="977"/>
      <c r="AS23" s="164"/>
      <c r="AT23" s="165">
        <v>570.98360655737702</v>
      </c>
      <c r="AU23" s="44">
        <v>670.98360655737702</v>
      </c>
      <c r="AV23" s="44">
        <v>204</v>
      </c>
      <c r="AW23" s="44">
        <v>204</v>
      </c>
      <c r="AX23" s="165"/>
      <c r="AY23" s="165">
        <v>1029.1666666666667</v>
      </c>
      <c r="AZ23" s="165">
        <v>46.32352941176471</v>
      </c>
      <c r="BA23" s="165"/>
      <c r="BB23" s="165">
        <v>277.5</v>
      </c>
      <c r="BC23" s="44">
        <v>1352.9901960784314</v>
      </c>
      <c r="BD23" s="44"/>
      <c r="BE23" s="44">
        <v>0</v>
      </c>
      <c r="BF23" s="977"/>
      <c r="BG23" s="306">
        <v>0</v>
      </c>
      <c r="BH23" s="321"/>
      <c r="BI23" s="44">
        <v>0</v>
      </c>
      <c r="BJ23" s="44"/>
      <c r="BK23" s="44">
        <v>0</v>
      </c>
      <c r="BL23" s="165"/>
      <c r="BM23" s="44">
        <v>0</v>
      </c>
      <c r="BN23" s="44"/>
      <c r="BO23" s="44">
        <v>0</v>
      </c>
      <c r="BP23" s="165"/>
      <c r="BQ23" s="165"/>
      <c r="BR23" s="201"/>
      <c r="BS23" s="93">
        <v>0</v>
      </c>
      <c r="BT23" s="228"/>
      <c r="BU23" s="43"/>
      <c r="BV23" s="93">
        <v>0</v>
      </c>
      <c r="BW23" s="321"/>
      <c r="BX23" s="165"/>
      <c r="BY23" s="165"/>
      <c r="BZ23" s="165"/>
      <c r="CA23" s="44">
        <v>0</v>
      </c>
      <c r="CB23" s="44"/>
      <c r="CC23" s="44">
        <v>0</v>
      </c>
      <c r="CD23" s="165"/>
      <c r="CE23" s="201"/>
      <c r="CF23" s="93">
        <v>0</v>
      </c>
      <c r="CG23" s="44"/>
      <c r="CH23" s="191">
        <v>0</v>
      </c>
      <c r="CI23" s="164"/>
      <c r="CJ23" s="44">
        <v>0</v>
      </c>
      <c r="CK23" s="165"/>
      <c r="CL23" s="165"/>
      <c r="CM23" s="165"/>
      <c r="CN23" s="165"/>
      <c r="CO23" s="165"/>
      <c r="CP23" s="165"/>
      <c r="CQ23" s="44">
        <v>0</v>
      </c>
      <c r="CR23" s="44"/>
      <c r="CS23" s="44">
        <v>0</v>
      </c>
      <c r="CT23" s="165"/>
      <c r="CU23" s="44">
        <v>0</v>
      </c>
      <c r="CV23" s="977"/>
      <c r="CW23" s="306">
        <v>0</v>
      </c>
      <c r="CX23" s="321"/>
      <c r="CY23" s="44">
        <v>0</v>
      </c>
      <c r="CZ23" s="44"/>
      <c r="DA23" s="44">
        <v>0</v>
      </c>
      <c r="DB23" s="165"/>
      <c r="DC23" s="165"/>
      <c r="DD23" s="44">
        <v>0</v>
      </c>
      <c r="DE23" s="44"/>
      <c r="DF23" s="44">
        <v>0</v>
      </c>
      <c r="DG23" s="165"/>
      <c r="DH23" s="44">
        <v>0</v>
      </c>
      <c r="DI23" s="201"/>
      <c r="DJ23" s="191">
        <v>0</v>
      </c>
      <c r="DK23" s="306"/>
      <c r="DL23" s="44">
        <v>0</v>
      </c>
      <c r="DM23" s="218"/>
      <c r="DN23" s="181"/>
      <c r="DO23" s="44"/>
      <c r="DP23" s="218"/>
      <c r="DQ23" s="181"/>
      <c r="DR23" s="44"/>
      <c r="DS23" s="93"/>
      <c r="DT23" s="44">
        <v>0</v>
      </c>
      <c r="DU23" s="44"/>
      <c r="DV23" s="44"/>
      <c r="DW23" s="93"/>
      <c r="DX23" s="977"/>
      <c r="DY23" s="1054">
        <v>0</v>
      </c>
      <c r="DZ23" s="218"/>
      <c r="EA23" s="181"/>
      <c r="EB23" s="44">
        <v>0</v>
      </c>
      <c r="EC23" s="44"/>
      <c r="ED23" s="44">
        <v>0</v>
      </c>
      <c r="EE23" s="1054"/>
      <c r="EF23" s="228">
        <v>0</v>
      </c>
      <c r="EG23" s="47">
        <v>4927.4738128599683</v>
      </c>
    </row>
    <row r="24" spans="2:137" s="63" customFormat="1" ht="18" customHeight="1" x14ac:dyDescent="0.15">
      <c r="B24" s="1028" t="s">
        <v>172</v>
      </c>
      <c r="C24" s="164"/>
      <c r="D24" s="165"/>
      <c r="E24" s="165"/>
      <c r="F24" s="165"/>
      <c r="G24" s="165"/>
      <c r="H24" s="165"/>
      <c r="I24" s="181"/>
      <c r="J24" s="44">
        <v>0</v>
      </c>
      <c r="K24" s="44"/>
      <c r="L24" s="44">
        <v>0</v>
      </c>
      <c r="M24" s="218"/>
      <c r="N24" s="165"/>
      <c r="O24" s="44">
        <v>0</v>
      </c>
      <c r="P24" s="977">
        <v>150</v>
      </c>
      <c r="Q24" s="43">
        <v>150</v>
      </c>
      <c r="R24" s="218"/>
      <c r="S24" s="44">
        <v>0</v>
      </c>
      <c r="T24" s="44"/>
      <c r="U24" s="44">
        <v>0</v>
      </c>
      <c r="V24" s="165"/>
      <c r="W24" s="165"/>
      <c r="X24" s="44">
        <v>0</v>
      </c>
      <c r="Y24" s="165"/>
      <c r="Z24" s="165"/>
      <c r="AA24" s="44">
        <v>0</v>
      </c>
      <c r="AB24" s="44"/>
      <c r="AC24" s="44">
        <v>0</v>
      </c>
      <c r="AD24" s="977"/>
      <c r="AE24" s="164"/>
      <c r="AF24" s="44">
        <v>0</v>
      </c>
      <c r="AG24" s="165"/>
      <c r="AH24" s="165">
        <v>234.23076923076923</v>
      </c>
      <c r="AI24" s="44">
        <v>234.23076923076923</v>
      </c>
      <c r="AJ24" s="44">
        <v>2660.9504132231405</v>
      </c>
      <c r="AK24" s="44">
        <v>2660.9504132231405</v>
      </c>
      <c r="AL24" s="165"/>
      <c r="AM24" s="165"/>
      <c r="AN24" s="44">
        <v>0</v>
      </c>
      <c r="AO24" s="44"/>
      <c r="AP24" s="44">
        <v>0</v>
      </c>
      <c r="AQ24" s="165"/>
      <c r="AR24" s="977">
        <v>480</v>
      </c>
      <c r="AS24" s="164">
        <v>1393.7067476814841</v>
      </c>
      <c r="AT24" s="165">
        <v>275.67567567567568</v>
      </c>
      <c r="AU24" s="44">
        <v>2149.38242335716</v>
      </c>
      <c r="AV24" s="44"/>
      <c r="AW24" s="44">
        <v>0</v>
      </c>
      <c r="AX24" s="165"/>
      <c r="AY24" s="165"/>
      <c r="AZ24" s="165">
        <v>221.83098591549293</v>
      </c>
      <c r="BA24" s="165"/>
      <c r="BB24" s="165"/>
      <c r="BC24" s="44">
        <v>221.83098591549293</v>
      </c>
      <c r="BD24" s="44"/>
      <c r="BE24" s="44">
        <v>0</v>
      </c>
      <c r="BF24" s="977"/>
      <c r="BG24" s="306">
        <v>0</v>
      </c>
      <c r="BH24" s="321"/>
      <c r="BI24" s="44">
        <v>0</v>
      </c>
      <c r="BJ24" s="44"/>
      <c r="BK24" s="44">
        <v>0</v>
      </c>
      <c r="BL24" s="165">
        <v>150</v>
      </c>
      <c r="BM24" s="44">
        <v>150</v>
      </c>
      <c r="BN24" s="44"/>
      <c r="BO24" s="44">
        <v>0</v>
      </c>
      <c r="BP24" s="165"/>
      <c r="BQ24" s="165"/>
      <c r="BR24" s="201"/>
      <c r="BS24" s="93">
        <v>0</v>
      </c>
      <c r="BT24" s="228"/>
      <c r="BU24" s="43"/>
      <c r="BV24" s="93">
        <v>0</v>
      </c>
      <c r="BW24" s="321"/>
      <c r="BX24" s="165"/>
      <c r="BY24" s="165"/>
      <c r="BZ24" s="165"/>
      <c r="CA24" s="44">
        <v>0</v>
      </c>
      <c r="CB24" s="44"/>
      <c r="CC24" s="44">
        <v>0</v>
      </c>
      <c r="CD24" s="165"/>
      <c r="CE24" s="201"/>
      <c r="CF24" s="93">
        <v>0</v>
      </c>
      <c r="CG24" s="44"/>
      <c r="CH24" s="191">
        <v>0</v>
      </c>
      <c r="CI24" s="164"/>
      <c r="CJ24" s="44">
        <v>0</v>
      </c>
      <c r="CK24" s="165"/>
      <c r="CL24" s="165"/>
      <c r="CM24" s="165"/>
      <c r="CN24" s="165"/>
      <c r="CO24" s="165"/>
      <c r="CP24" s="165"/>
      <c r="CQ24" s="44">
        <v>0</v>
      </c>
      <c r="CR24" s="44"/>
      <c r="CS24" s="44">
        <v>0</v>
      </c>
      <c r="CT24" s="165"/>
      <c r="CU24" s="44">
        <v>0</v>
      </c>
      <c r="CV24" s="977"/>
      <c r="CW24" s="306">
        <v>0</v>
      </c>
      <c r="CX24" s="321"/>
      <c r="CY24" s="44">
        <v>0</v>
      </c>
      <c r="CZ24" s="44"/>
      <c r="DA24" s="44">
        <v>0</v>
      </c>
      <c r="DB24" s="165"/>
      <c r="DC24" s="165"/>
      <c r="DD24" s="44">
        <v>0</v>
      </c>
      <c r="DE24" s="44"/>
      <c r="DF24" s="44">
        <v>0</v>
      </c>
      <c r="DG24" s="165"/>
      <c r="DH24" s="44">
        <v>0</v>
      </c>
      <c r="DI24" s="201"/>
      <c r="DJ24" s="191">
        <v>0</v>
      </c>
      <c r="DK24" s="306"/>
      <c r="DL24" s="44">
        <v>0</v>
      </c>
      <c r="DM24" s="218"/>
      <c r="DN24" s="181"/>
      <c r="DO24" s="44"/>
      <c r="DP24" s="218"/>
      <c r="DQ24" s="181"/>
      <c r="DR24" s="44"/>
      <c r="DS24" s="93"/>
      <c r="DT24" s="44">
        <v>0</v>
      </c>
      <c r="DU24" s="44"/>
      <c r="DV24" s="44"/>
      <c r="DW24" s="93"/>
      <c r="DX24" s="977"/>
      <c r="DY24" s="1054">
        <v>0</v>
      </c>
      <c r="DZ24" s="218"/>
      <c r="EA24" s="181"/>
      <c r="EB24" s="44">
        <v>0</v>
      </c>
      <c r="EC24" s="44"/>
      <c r="ED24" s="44">
        <v>0</v>
      </c>
      <c r="EE24" s="1054"/>
      <c r="EF24" s="228">
        <v>0</v>
      </c>
      <c r="EG24" s="47">
        <v>5566.3945917265619</v>
      </c>
    </row>
    <row r="25" spans="2:137" s="63" customFormat="1" ht="18" customHeight="1" x14ac:dyDescent="0.15">
      <c r="B25" s="1028" t="s">
        <v>173</v>
      </c>
      <c r="C25" s="164"/>
      <c r="D25" s="165"/>
      <c r="E25" s="165"/>
      <c r="F25" s="165"/>
      <c r="G25" s="165"/>
      <c r="H25" s="165"/>
      <c r="I25" s="181"/>
      <c r="J25" s="44">
        <v>0</v>
      </c>
      <c r="K25" s="44"/>
      <c r="L25" s="44">
        <v>0</v>
      </c>
      <c r="M25" s="218"/>
      <c r="N25" s="165"/>
      <c r="O25" s="44">
        <v>0</v>
      </c>
      <c r="P25" s="977"/>
      <c r="Q25" s="43">
        <v>0</v>
      </c>
      <c r="R25" s="218"/>
      <c r="S25" s="44">
        <v>0</v>
      </c>
      <c r="T25" s="44"/>
      <c r="U25" s="44">
        <v>0</v>
      </c>
      <c r="V25" s="165"/>
      <c r="W25" s="165"/>
      <c r="X25" s="44">
        <v>0</v>
      </c>
      <c r="Y25" s="165"/>
      <c r="Z25" s="165"/>
      <c r="AA25" s="44">
        <v>0</v>
      </c>
      <c r="AB25" s="44"/>
      <c r="AC25" s="44">
        <v>0</v>
      </c>
      <c r="AD25" s="977"/>
      <c r="AE25" s="164"/>
      <c r="AF25" s="44">
        <v>0</v>
      </c>
      <c r="AG25" s="165">
        <v>938.4382978723404</v>
      </c>
      <c r="AH25" s="165"/>
      <c r="AI25" s="44">
        <v>938.4382978723404</v>
      </c>
      <c r="AJ25" s="44">
        <v>33.471074380165291</v>
      </c>
      <c r="AK25" s="44">
        <v>33.471074380165291</v>
      </c>
      <c r="AL25" s="165"/>
      <c r="AM25" s="165"/>
      <c r="AN25" s="44">
        <v>0</v>
      </c>
      <c r="AO25" s="44"/>
      <c r="AP25" s="44">
        <v>0</v>
      </c>
      <c r="AQ25" s="165"/>
      <c r="AR25" s="977">
        <v>622.5</v>
      </c>
      <c r="AS25" s="164">
        <v>648.30508474576266</v>
      </c>
      <c r="AT25" s="165"/>
      <c r="AU25" s="44">
        <v>1270.8050847457625</v>
      </c>
      <c r="AV25" s="44"/>
      <c r="AW25" s="44">
        <v>0</v>
      </c>
      <c r="AX25" s="165"/>
      <c r="AY25" s="165"/>
      <c r="AZ25" s="165"/>
      <c r="BA25" s="165"/>
      <c r="BB25" s="165"/>
      <c r="BC25" s="44">
        <v>0</v>
      </c>
      <c r="BD25" s="44"/>
      <c r="BE25" s="44">
        <v>0</v>
      </c>
      <c r="BF25" s="977"/>
      <c r="BG25" s="306">
        <v>0</v>
      </c>
      <c r="BH25" s="321"/>
      <c r="BI25" s="44">
        <v>0</v>
      </c>
      <c r="BJ25" s="44"/>
      <c r="BK25" s="44">
        <v>0</v>
      </c>
      <c r="BL25" s="165">
        <v>30</v>
      </c>
      <c r="BM25" s="44">
        <v>30</v>
      </c>
      <c r="BN25" s="44"/>
      <c r="BO25" s="44">
        <v>0</v>
      </c>
      <c r="BP25" s="165"/>
      <c r="BQ25" s="165"/>
      <c r="BR25" s="201"/>
      <c r="BS25" s="93">
        <v>0</v>
      </c>
      <c r="BT25" s="228"/>
      <c r="BU25" s="43"/>
      <c r="BV25" s="93">
        <v>0</v>
      </c>
      <c r="BW25" s="321"/>
      <c r="BX25" s="165"/>
      <c r="BY25" s="165"/>
      <c r="BZ25" s="165"/>
      <c r="CA25" s="44">
        <v>0</v>
      </c>
      <c r="CB25" s="44"/>
      <c r="CC25" s="44">
        <v>0</v>
      </c>
      <c r="CD25" s="165"/>
      <c r="CE25" s="201">
        <v>216.5625</v>
      </c>
      <c r="CF25" s="93">
        <v>216.5625</v>
      </c>
      <c r="CG25" s="44"/>
      <c r="CH25" s="191">
        <v>0</v>
      </c>
      <c r="CI25" s="164"/>
      <c r="CJ25" s="44">
        <v>0</v>
      </c>
      <c r="CK25" s="165"/>
      <c r="CL25" s="165"/>
      <c r="CM25" s="165"/>
      <c r="CN25" s="165"/>
      <c r="CO25" s="165"/>
      <c r="CP25" s="165"/>
      <c r="CQ25" s="44">
        <v>0</v>
      </c>
      <c r="CR25" s="44"/>
      <c r="CS25" s="44">
        <v>0</v>
      </c>
      <c r="CT25" s="165"/>
      <c r="CU25" s="44">
        <v>0</v>
      </c>
      <c r="CV25" s="977"/>
      <c r="CW25" s="306">
        <v>0</v>
      </c>
      <c r="CX25" s="321"/>
      <c r="CY25" s="44">
        <v>0</v>
      </c>
      <c r="CZ25" s="44"/>
      <c r="DA25" s="44">
        <v>0</v>
      </c>
      <c r="DB25" s="165"/>
      <c r="DC25" s="165"/>
      <c r="DD25" s="44">
        <v>0</v>
      </c>
      <c r="DE25" s="44"/>
      <c r="DF25" s="44">
        <v>0</v>
      </c>
      <c r="DG25" s="165"/>
      <c r="DH25" s="44">
        <v>0</v>
      </c>
      <c r="DI25" s="201"/>
      <c r="DJ25" s="191">
        <v>0</v>
      </c>
      <c r="DK25" s="306"/>
      <c r="DL25" s="44">
        <v>0</v>
      </c>
      <c r="DM25" s="218"/>
      <c r="DN25" s="181"/>
      <c r="DO25" s="44"/>
      <c r="DP25" s="218"/>
      <c r="DQ25" s="181"/>
      <c r="DR25" s="44"/>
      <c r="DS25" s="93"/>
      <c r="DT25" s="44">
        <v>0</v>
      </c>
      <c r="DU25" s="44"/>
      <c r="DV25" s="44"/>
      <c r="DW25" s="93"/>
      <c r="DX25" s="977"/>
      <c r="DY25" s="1054">
        <v>0</v>
      </c>
      <c r="DZ25" s="218"/>
      <c r="EA25" s="181"/>
      <c r="EB25" s="44">
        <v>0</v>
      </c>
      <c r="EC25" s="44"/>
      <c r="ED25" s="44">
        <v>0</v>
      </c>
      <c r="EE25" s="1054"/>
      <c r="EF25" s="228">
        <v>0</v>
      </c>
      <c r="EG25" s="47">
        <v>2489.2769569982684</v>
      </c>
    </row>
    <row r="26" spans="2:137" s="63" customFormat="1" ht="18" customHeight="1" x14ac:dyDescent="0.15">
      <c r="B26" s="1028" t="s">
        <v>174</v>
      </c>
      <c r="C26" s="164"/>
      <c r="D26" s="165"/>
      <c r="E26" s="165"/>
      <c r="F26" s="165"/>
      <c r="G26" s="165"/>
      <c r="H26" s="165"/>
      <c r="I26" s="181"/>
      <c r="J26" s="44">
        <v>0</v>
      </c>
      <c r="K26" s="44"/>
      <c r="L26" s="44">
        <v>0</v>
      </c>
      <c r="M26" s="218"/>
      <c r="N26" s="165"/>
      <c r="O26" s="44">
        <v>0</v>
      </c>
      <c r="P26" s="977">
        <v>145.26315789473685</v>
      </c>
      <c r="Q26" s="43">
        <v>145.26315789473685</v>
      </c>
      <c r="R26" s="218">
        <v>123.33333333333331</v>
      </c>
      <c r="S26" s="44">
        <v>123.33333333333331</v>
      </c>
      <c r="T26" s="44"/>
      <c r="U26" s="44">
        <v>0</v>
      </c>
      <c r="V26" s="165"/>
      <c r="W26" s="165"/>
      <c r="X26" s="44">
        <v>0</v>
      </c>
      <c r="Y26" s="165">
        <v>778.57142857142856</v>
      </c>
      <c r="Z26" s="165"/>
      <c r="AA26" s="44">
        <v>778.57142857142856</v>
      </c>
      <c r="AB26" s="44">
        <v>1170</v>
      </c>
      <c r="AC26" s="44">
        <v>1170</v>
      </c>
      <c r="AD26" s="977"/>
      <c r="AE26" s="164"/>
      <c r="AF26" s="44">
        <v>0</v>
      </c>
      <c r="AG26" s="165">
        <v>2550.1148936170216</v>
      </c>
      <c r="AH26" s="165">
        <v>571.05128205128199</v>
      </c>
      <c r="AI26" s="44">
        <v>3121.1661756683034</v>
      </c>
      <c r="AJ26" s="44"/>
      <c r="AK26" s="44">
        <v>0</v>
      </c>
      <c r="AL26" s="165"/>
      <c r="AM26" s="165"/>
      <c r="AN26" s="44">
        <v>0</v>
      </c>
      <c r="AO26" s="44"/>
      <c r="AP26" s="44">
        <v>0</v>
      </c>
      <c r="AQ26" s="165"/>
      <c r="AR26" s="977"/>
      <c r="AS26" s="164">
        <v>378.96226415094344</v>
      </c>
      <c r="AT26" s="165"/>
      <c r="AU26" s="44">
        <v>378.96226415094344</v>
      </c>
      <c r="AV26" s="44"/>
      <c r="AW26" s="44">
        <v>0</v>
      </c>
      <c r="AX26" s="165">
        <v>4080.0000000000005</v>
      </c>
      <c r="AY26" s="165"/>
      <c r="AZ26" s="165"/>
      <c r="BA26" s="165">
        <v>325.79268292682917</v>
      </c>
      <c r="BB26" s="165">
        <v>601.02272727272725</v>
      </c>
      <c r="BC26" s="44">
        <v>5006.8154101995569</v>
      </c>
      <c r="BD26" s="44"/>
      <c r="BE26" s="44">
        <v>0</v>
      </c>
      <c r="BF26" s="977"/>
      <c r="BG26" s="306">
        <v>0</v>
      </c>
      <c r="BH26" s="321"/>
      <c r="BI26" s="44">
        <v>0</v>
      </c>
      <c r="BJ26" s="44"/>
      <c r="BK26" s="44">
        <v>0</v>
      </c>
      <c r="BL26" s="165"/>
      <c r="BM26" s="44">
        <v>0</v>
      </c>
      <c r="BN26" s="44"/>
      <c r="BO26" s="44">
        <v>0</v>
      </c>
      <c r="BP26" s="165"/>
      <c r="BQ26" s="165"/>
      <c r="BR26" s="201"/>
      <c r="BS26" s="93">
        <v>0</v>
      </c>
      <c r="BT26" s="228"/>
      <c r="BU26" s="43"/>
      <c r="BV26" s="93">
        <v>0</v>
      </c>
      <c r="BW26" s="321"/>
      <c r="BX26" s="165"/>
      <c r="BY26" s="165"/>
      <c r="BZ26" s="165"/>
      <c r="CA26" s="44">
        <v>0</v>
      </c>
      <c r="CB26" s="44"/>
      <c r="CC26" s="44">
        <v>0</v>
      </c>
      <c r="CD26" s="165"/>
      <c r="CE26" s="201"/>
      <c r="CF26" s="93">
        <v>0</v>
      </c>
      <c r="CG26" s="44"/>
      <c r="CH26" s="191">
        <v>0</v>
      </c>
      <c r="CI26" s="164"/>
      <c r="CJ26" s="44">
        <v>0</v>
      </c>
      <c r="CK26" s="165"/>
      <c r="CL26" s="165"/>
      <c r="CM26" s="165"/>
      <c r="CN26" s="165"/>
      <c r="CO26" s="165"/>
      <c r="CP26" s="165"/>
      <c r="CQ26" s="44">
        <v>0</v>
      </c>
      <c r="CR26" s="44"/>
      <c r="CS26" s="44">
        <v>0</v>
      </c>
      <c r="CT26" s="165"/>
      <c r="CU26" s="44">
        <v>0</v>
      </c>
      <c r="CV26" s="977"/>
      <c r="CW26" s="306">
        <v>0</v>
      </c>
      <c r="CX26" s="321"/>
      <c r="CY26" s="44">
        <v>0</v>
      </c>
      <c r="CZ26" s="44"/>
      <c r="DA26" s="44">
        <v>0</v>
      </c>
      <c r="DB26" s="165"/>
      <c r="DC26" s="165"/>
      <c r="DD26" s="44">
        <v>0</v>
      </c>
      <c r="DE26" s="44"/>
      <c r="DF26" s="44">
        <v>0</v>
      </c>
      <c r="DG26" s="165"/>
      <c r="DH26" s="44">
        <v>0</v>
      </c>
      <c r="DI26" s="201"/>
      <c r="DJ26" s="191">
        <v>0</v>
      </c>
      <c r="DK26" s="306"/>
      <c r="DL26" s="44">
        <v>0</v>
      </c>
      <c r="DM26" s="218"/>
      <c r="DN26" s="181"/>
      <c r="DO26" s="44"/>
      <c r="DP26" s="218"/>
      <c r="DQ26" s="181"/>
      <c r="DR26" s="44"/>
      <c r="DS26" s="93"/>
      <c r="DT26" s="44">
        <v>0</v>
      </c>
      <c r="DU26" s="44"/>
      <c r="DV26" s="44"/>
      <c r="DW26" s="93"/>
      <c r="DX26" s="977"/>
      <c r="DY26" s="1054">
        <v>0</v>
      </c>
      <c r="DZ26" s="218"/>
      <c r="EA26" s="181"/>
      <c r="EB26" s="44">
        <v>0</v>
      </c>
      <c r="EC26" s="44"/>
      <c r="ED26" s="44">
        <v>0</v>
      </c>
      <c r="EE26" s="1054"/>
      <c r="EF26" s="228">
        <v>0</v>
      </c>
      <c r="EG26" s="47">
        <v>10724.111769818302</v>
      </c>
    </row>
    <row r="27" spans="2:137" s="63" customFormat="1" ht="18" customHeight="1" x14ac:dyDescent="0.15">
      <c r="B27" s="1028" t="s">
        <v>175</v>
      </c>
      <c r="C27" s="164"/>
      <c r="D27" s="165"/>
      <c r="E27" s="165"/>
      <c r="F27" s="165"/>
      <c r="G27" s="165"/>
      <c r="H27" s="165"/>
      <c r="I27" s="181"/>
      <c r="J27" s="44">
        <v>0</v>
      </c>
      <c r="K27" s="44"/>
      <c r="L27" s="44">
        <v>0</v>
      </c>
      <c r="M27" s="218"/>
      <c r="N27" s="165"/>
      <c r="O27" s="44">
        <v>0</v>
      </c>
      <c r="P27" s="977">
        <v>150</v>
      </c>
      <c r="Q27" s="43">
        <v>150</v>
      </c>
      <c r="R27" s="218"/>
      <c r="S27" s="44">
        <v>0</v>
      </c>
      <c r="T27" s="44"/>
      <c r="U27" s="44">
        <v>0</v>
      </c>
      <c r="V27" s="165"/>
      <c r="W27" s="165"/>
      <c r="X27" s="44">
        <v>0</v>
      </c>
      <c r="Y27" s="165">
        <v>262.5</v>
      </c>
      <c r="Z27" s="165"/>
      <c r="AA27" s="44">
        <v>262.5</v>
      </c>
      <c r="AB27" s="44"/>
      <c r="AC27" s="44">
        <v>0</v>
      </c>
      <c r="AD27" s="977"/>
      <c r="AE27" s="164"/>
      <c r="AF27" s="44">
        <v>0</v>
      </c>
      <c r="AG27" s="165"/>
      <c r="AH27" s="165">
        <v>15.416666666666664</v>
      </c>
      <c r="AI27" s="44">
        <v>15.416666666666664</v>
      </c>
      <c r="AJ27" s="44">
        <v>2431.6115702479337</v>
      </c>
      <c r="AK27" s="44">
        <v>2431.6115702479337</v>
      </c>
      <c r="AL27" s="165">
        <v>3720</v>
      </c>
      <c r="AM27" s="165"/>
      <c r="AN27" s="44">
        <v>3720</v>
      </c>
      <c r="AO27" s="44"/>
      <c r="AP27" s="44">
        <v>0</v>
      </c>
      <c r="AQ27" s="165">
        <v>466.66666666666657</v>
      </c>
      <c r="AR27" s="977">
        <v>1980</v>
      </c>
      <c r="AS27" s="164">
        <v>318.96610169491521</v>
      </c>
      <c r="AT27" s="165">
        <v>330.81081081081084</v>
      </c>
      <c r="AU27" s="44">
        <v>3096.4435791723927</v>
      </c>
      <c r="AV27" s="44">
        <v>781.54639175257739</v>
      </c>
      <c r="AW27" s="44">
        <v>781.54639175257739</v>
      </c>
      <c r="AX27" s="165">
        <v>9200</v>
      </c>
      <c r="AY27" s="165">
        <v>493.99999999999994</v>
      </c>
      <c r="AZ27" s="165">
        <v>166.17129246064621</v>
      </c>
      <c r="BA27" s="165">
        <v>1221.486173136379</v>
      </c>
      <c r="BB27" s="165">
        <v>1139.284090909091</v>
      </c>
      <c r="BC27" s="44">
        <v>12220.941556506117</v>
      </c>
      <c r="BD27" s="44">
        <v>195</v>
      </c>
      <c r="BE27" s="44">
        <v>195</v>
      </c>
      <c r="BF27" s="977"/>
      <c r="BG27" s="306">
        <v>0</v>
      </c>
      <c r="BH27" s="321"/>
      <c r="BI27" s="44">
        <v>0</v>
      </c>
      <c r="BJ27" s="44"/>
      <c r="BK27" s="44">
        <v>0</v>
      </c>
      <c r="BL27" s="165"/>
      <c r="BM27" s="44">
        <v>0</v>
      </c>
      <c r="BN27" s="44"/>
      <c r="BO27" s="44">
        <v>0</v>
      </c>
      <c r="BP27" s="165"/>
      <c r="BQ27" s="165"/>
      <c r="BR27" s="201"/>
      <c r="BS27" s="93">
        <v>0</v>
      </c>
      <c r="BT27" s="228"/>
      <c r="BU27" s="43"/>
      <c r="BV27" s="93">
        <v>0</v>
      </c>
      <c r="BW27" s="321"/>
      <c r="BX27" s="165"/>
      <c r="BY27" s="165"/>
      <c r="BZ27" s="165"/>
      <c r="CA27" s="44">
        <v>0</v>
      </c>
      <c r="CB27" s="44"/>
      <c r="CC27" s="44">
        <v>0</v>
      </c>
      <c r="CD27" s="165"/>
      <c r="CE27" s="201">
        <v>237.1875</v>
      </c>
      <c r="CF27" s="93">
        <v>237.1875</v>
      </c>
      <c r="CG27" s="44"/>
      <c r="CH27" s="191">
        <v>0</v>
      </c>
      <c r="CI27" s="164"/>
      <c r="CJ27" s="44">
        <v>0</v>
      </c>
      <c r="CK27" s="165"/>
      <c r="CL27" s="165"/>
      <c r="CM27" s="165"/>
      <c r="CN27" s="165"/>
      <c r="CO27" s="165"/>
      <c r="CP27" s="165"/>
      <c r="CQ27" s="44">
        <v>0</v>
      </c>
      <c r="CR27" s="44"/>
      <c r="CS27" s="44">
        <v>0</v>
      </c>
      <c r="CT27" s="165"/>
      <c r="CU27" s="44">
        <v>0</v>
      </c>
      <c r="CV27" s="977"/>
      <c r="CW27" s="306">
        <v>0</v>
      </c>
      <c r="CX27" s="321"/>
      <c r="CY27" s="44">
        <v>0</v>
      </c>
      <c r="CZ27" s="44"/>
      <c r="DA27" s="44">
        <v>0</v>
      </c>
      <c r="DB27" s="165"/>
      <c r="DC27" s="165"/>
      <c r="DD27" s="44">
        <v>0</v>
      </c>
      <c r="DE27" s="44"/>
      <c r="DF27" s="44">
        <v>0</v>
      </c>
      <c r="DG27" s="165"/>
      <c r="DH27" s="44">
        <v>0</v>
      </c>
      <c r="DI27" s="201"/>
      <c r="DJ27" s="191">
        <v>0</v>
      </c>
      <c r="DK27" s="306"/>
      <c r="DL27" s="44">
        <v>0</v>
      </c>
      <c r="DM27" s="218"/>
      <c r="DN27" s="181"/>
      <c r="DO27" s="44"/>
      <c r="DP27" s="218"/>
      <c r="DQ27" s="181"/>
      <c r="DR27" s="44"/>
      <c r="DS27" s="93"/>
      <c r="DT27" s="44">
        <v>0</v>
      </c>
      <c r="DU27" s="44"/>
      <c r="DV27" s="44"/>
      <c r="DW27" s="93"/>
      <c r="DX27" s="977"/>
      <c r="DY27" s="1054">
        <v>0</v>
      </c>
      <c r="DZ27" s="218"/>
      <c r="EA27" s="181"/>
      <c r="EB27" s="44">
        <v>0</v>
      </c>
      <c r="EC27" s="44"/>
      <c r="ED27" s="44">
        <v>0</v>
      </c>
      <c r="EE27" s="1054"/>
      <c r="EF27" s="228">
        <v>0</v>
      </c>
      <c r="EG27" s="47">
        <v>23110.647264345687</v>
      </c>
    </row>
    <row r="28" spans="2:137" s="63" customFormat="1" ht="18" customHeight="1" x14ac:dyDescent="0.15">
      <c r="B28" s="1028" t="s">
        <v>176</v>
      </c>
      <c r="C28" s="164"/>
      <c r="D28" s="165"/>
      <c r="E28" s="165"/>
      <c r="F28" s="165"/>
      <c r="G28" s="165"/>
      <c r="H28" s="165"/>
      <c r="I28" s="181"/>
      <c r="J28" s="44">
        <v>0</v>
      </c>
      <c r="K28" s="44"/>
      <c r="L28" s="44">
        <v>0</v>
      </c>
      <c r="M28" s="218"/>
      <c r="N28" s="165"/>
      <c r="O28" s="44">
        <v>0</v>
      </c>
      <c r="P28" s="977">
        <v>1042.5</v>
      </c>
      <c r="Q28" s="43">
        <v>1042.5</v>
      </c>
      <c r="R28" s="218">
        <v>137.75510204081633</v>
      </c>
      <c r="S28" s="44">
        <v>137.75510204081633</v>
      </c>
      <c r="T28" s="44"/>
      <c r="U28" s="44">
        <v>0</v>
      </c>
      <c r="V28" s="165"/>
      <c r="W28" s="165"/>
      <c r="X28" s="44">
        <v>0</v>
      </c>
      <c r="Y28" s="165">
        <v>140</v>
      </c>
      <c r="Z28" s="165"/>
      <c r="AA28" s="44">
        <v>140</v>
      </c>
      <c r="AB28" s="44">
        <v>3660</v>
      </c>
      <c r="AC28" s="44">
        <v>3660</v>
      </c>
      <c r="AD28" s="977">
        <v>262.5</v>
      </c>
      <c r="AE28" s="164"/>
      <c r="AF28" s="44">
        <v>262.5</v>
      </c>
      <c r="AG28" s="165">
        <v>710.67829787234041</v>
      </c>
      <c r="AH28" s="165">
        <v>308.33333333333326</v>
      </c>
      <c r="AI28" s="44">
        <v>1019.0116312056737</v>
      </c>
      <c r="AJ28" s="44"/>
      <c r="AK28" s="44">
        <v>0</v>
      </c>
      <c r="AL28" s="165">
        <v>1110</v>
      </c>
      <c r="AM28" s="165">
        <v>300</v>
      </c>
      <c r="AN28" s="44">
        <v>1410</v>
      </c>
      <c r="AO28" s="44"/>
      <c r="AP28" s="44">
        <v>0</v>
      </c>
      <c r="AQ28" s="165">
        <v>503.33333333333326</v>
      </c>
      <c r="AR28" s="977">
        <v>1206</v>
      </c>
      <c r="AS28" s="164">
        <v>1342.7412855772307</v>
      </c>
      <c r="AT28" s="165">
        <v>2890.0487372618522</v>
      </c>
      <c r="AU28" s="44">
        <v>5942.1233561724166</v>
      </c>
      <c r="AV28" s="44">
        <v>323.50515463917526</v>
      </c>
      <c r="AW28" s="44">
        <v>323.50515463917526</v>
      </c>
      <c r="AX28" s="165">
        <v>474.3</v>
      </c>
      <c r="AY28" s="165">
        <v>43.333333333333336</v>
      </c>
      <c r="AZ28" s="165">
        <v>61.764705882352942</v>
      </c>
      <c r="BA28" s="165">
        <v>1035.0182926829266</v>
      </c>
      <c r="BB28" s="165">
        <v>2426.9318181818185</v>
      </c>
      <c r="BC28" s="44">
        <v>4041.3481500804314</v>
      </c>
      <c r="BD28" s="44">
        <v>150</v>
      </c>
      <c r="BE28" s="44">
        <v>150</v>
      </c>
      <c r="BF28" s="977"/>
      <c r="BG28" s="306">
        <v>0</v>
      </c>
      <c r="BH28" s="321"/>
      <c r="BI28" s="44">
        <v>0</v>
      </c>
      <c r="BJ28" s="44"/>
      <c r="BK28" s="44">
        <v>0</v>
      </c>
      <c r="BL28" s="165"/>
      <c r="BM28" s="44">
        <v>0</v>
      </c>
      <c r="BN28" s="44"/>
      <c r="BO28" s="44">
        <v>0</v>
      </c>
      <c r="BP28" s="165"/>
      <c r="BQ28" s="165"/>
      <c r="BR28" s="201"/>
      <c r="BS28" s="93">
        <v>0</v>
      </c>
      <c r="BT28" s="228"/>
      <c r="BU28" s="43"/>
      <c r="BV28" s="93">
        <v>0</v>
      </c>
      <c r="BW28" s="321"/>
      <c r="BX28" s="165"/>
      <c r="BY28" s="165"/>
      <c r="BZ28" s="165"/>
      <c r="CA28" s="44">
        <v>0</v>
      </c>
      <c r="CB28" s="44"/>
      <c r="CC28" s="44">
        <v>0</v>
      </c>
      <c r="CD28" s="165"/>
      <c r="CE28" s="201"/>
      <c r="CF28" s="93">
        <v>0</v>
      </c>
      <c r="CG28" s="44"/>
      <c r="CH28" s="191">
        <v>0</v>
      </c>
      <c r="CI28" s="164"/>
      <c r="CJ28" s="44">
        <v>0</v>
      </c>
      <c r="CK28" s="165"/>
      <c r="CL28" s="165"/>
      <c r="CM28" s="165"/>
      <c r="CN28" s="165"/>
      <c r="CO28" s="165"/>
      <c r="CP28" s="165"/>
      <c r="CQ28" s="44">
        <v>0</v>
      </c>
      <c r="CR28" s="44"/>
      <c r="CS28" s="44">
        <v>0</v>
      </c>
      <c r="CT28" s="165"/>
      <c r="CU28" s="44">
        <v>0</v>
      </c>
      <c r="CV28" s="977"/>
      <c r="CW28" s="306">
        <v>0</v>
      </c>
      <c r="CX28" s="321"/>
      <c r="CY28" s="44">
        <v>0</v>
      </c>
      <c r="CZ28" s="44"/>
      <c r="DA28" s="44">
        <v>0</v>
      </c>
      <c r="DB28" s="165"/>
      <c r="DC28" s="165"/>
      <c r="DD28" s="44">
        <v>0</v>
      </c>
      <c r="DE28" s="44"/>
      <c r="DF28" s="44">
        <v>0</v>
      </c>
      <c r="DG28" s="165"/>
      <c r="DH28" s="44">
        <v>0</v>
      </c>
      <c r="DI28" s="201"/>
      <c r="DJ28" s="191">
        <v>0</v>
      </c>
      <c r="DK28" s="306"/>
      <c r="DL28" s="44">
        <v>0</v>
      </c>
      <c r="DM28" s="218"/>
      <c r="DN28" s="181"/>
      <c r="DO28" s="44"/>
      <c r="DP28" s="218"/>
      <c r="DQ28" s="181"/>
      <c r="DR28" s="44"/>
      <c r="DS28" s="93"/>
      <c r="DT28" s="44">
        <v>0</v>
      </c>
      <c r="DU28" s="44"/>
      <c r="DV28" s="44"/>
      <c r="DW28" s="93"/>
      <c r="DX28" s="977"/>
      <c r="DY28" s="1054">
        <v>0</v>
      </c>
      <c r="DZ28" s="218"/>
      <c r="EA28" s="181"/>
      <c r="EB28" s="44">
        <v>0</v>
      </c>
      <c r="EC28" s="44"/>
      <c r="ED28" s="44">
        <v>0</v>
      </c>
      <c r="EE28" s="1054"/>
      <c r="EF28" s="228">
        <v>0</v>
      </c>
      <c r="EG28" s="47">
        <v>18128.743394138513</v>
      </c>
    </row>
    <row r="29" spans="2:137" s="63" customFormat="1" ht="18" customHeight="1" x14ac:dyDescent="0.15">
      <c r="B29" s="1028" t="s">
        <v>177</v>
      </c>
      <c r="C29" s="164"/>
      <c r="D29" s="165"/>
      <c r="E29" s="165"/>
      <c r="F29" s="165"/>
      <c r="G29" s="165"/>
      <c r="H29" s="165"/>
      <c r="I29" s="181"/>
      <c r="J29" s="44">
        <v>0</v>
      </c>
      <c r="K29" s="44"/>
      <c r="L29" s="44">
        <v>0</v>
      </c>
      <c r="M29" s="218"/>
      <c r="N29" s="165"/>
      <c r="O29" s="44">
        <v>0</v>
      </c>
      <c r="P29" s="977">
        <v>1628.0075187969926</v>
      </c>
      <c r="Q29" s="43">
        <v>1628.0075187969926</v>
      </c>
      <c r="R29" s="218">
        <v>814.0781906063861</v>
      </c>
      <c r="S29" s="44">
        <v>814.0781906063861</v>
      </c>
      <c r="T29" s="44"/>
      <c r="U29" s="44">
        <v>0</v>
      </c>
      <c r="V29" s="165">
        <v>351</v>
      </c>
      <c r="W29" s="165"/>
      <c r="X29" s="44">
        <v>351</v>
      </c>
      <c r="Y29" s="165"/>
      <c r="Z29" s="165"/>
      <c r="AA29" s="44">
        <v>0</v>
      </c>
      <c r="AB29" s="44"/>
      <c r="AC29" s="44">
        <v>0</v>
      </c>
      <c r="AD29" s="977"/>
      <c r="AE29" s="164"/>
      <c r="AF29" s="44">
        <v>0</v>
      </c>
      <c r="AG29" s="165">
        <v>1051.6876595744682</v>
      </c>
      <c r="AH29" s="165">
        <v>592.85256410256409</v>
      </c>
      <c r="AI29" s="44">
        <v>1644.5402236770324</v>
      </c>
      <c r="AJ29" s="44">
        <v>8133.6570247933932</v>
      </c>
      <c r="AK29" s="44">
        <v>8133.6570247933932</v>
      </c>
      <c r="AL29" s="165">
        <v>7830</v>
      </c>
      <c r="AM29" s="165">
        <v>10535.1</v>
      </c>
      <c r="AN29" s="44">
        <v>18365.099999999999</v>
      </c>
      <c r="AO29" s="44">
        <v>595.49935567010311</v>
      </c>
      <c r="AP29" s="44">
        <v>595.49935567010311</v>
      </c>
      <c r="AQ29" s="165">
        <v>555.04901960784321</v>
      </c>
      <c r="AR29" s="977">
        <v>19384.5</v>
      </c>
      <c r="AS29" s="164">
        <v>3058.0558042852576</v>
      </c>
      <c r="AT29" s="165">
        <v>5003.2583074878148</v>
      </c>
      <c r="AU29" s="44">
        <v>28000.863131380916</v>
      </c>
      <c r="AV29" s="44">
        <v>12604.5</v>
      </c>
      <c r="AW29" s="44">
        <v>12604.5</v>
      </c>
      <c r="AX29" s="165">
        <v>1902.9</v>
      </c>
      <c r="AY29" s="165">
        <v>4052.9666666666667</v>
      </c>
      <c r="AZ29" s="165">
        <v>2234.2015327257659</v>
      </c>
      <c r="BA29" s="165">
        <v>5299.1619718309857</v>
      </c>
      <c r="BB29" s="165">
        <v>4433.386363636364</v>
      </c>
      <c r="BC29" s="44">
        <v>17922.616534859782</v>
      </c>
      <c r="BD29" s="44">
        <v>1701</v>
      </c>
      <c r="BE29" s="44">
        <v>1701</v>
      </c>
      <c r="BF29" s="977"/>
      <c r="BG29" s="306">
        <v>0</v>
      </c>
      <c r="BH29" s="321"/>
      <c r="BI29" s="44">
        <v>0</v>
      </c>
      <c r="BJ29" s="44"/>
      <c r="BK29" s="44">
        <v>0</v>
      </c>
      <c r="BL29" s="165">
        <v>150</v>
      </c>
      <c r="BM29" s="44">
        <v>150</v>
      </c>
      <c r="BN29" s="44"/>
      <c r="BO29" s="44">
        <v>0</v>
      </c>
      <c r="BP29" s="165"/>
      <c r="BQ29" s="165"/>
      <c r="BR29" s="201"/>
      <c r="BS29" s="93">
        <v>0</v>
      </c>
      <c r="BT29" s="228"/>
      <c r="BU29" s="43"/>
      <c r="BV29" s="93">
        <v>0</v>
      </c>
      <c r="BW29" s="321"/>
      <c r="BX29" s="165"/>
      <c r="BY29" s="165"/>
      <c r="BZ29" s="165"/>
      <c r="CA29" s="44">
        <v>0</v>
      </c>
      <c r="CB29" s="44"/>
      <c r="CC29" s="44">
        <v>0</v>
      </c>
      <c r="CD29" s="165"/>
      <c r="CE29" s="201">
        <v>410.35714285714289</v>
      </c>
      <c r="CF29" s="93">
        <v>410.35714285714289</v>
      </c>
      <c r="CG29" s="44"/>
      <c r="CH29" s="191">
        <v>0</v>
      </c>
      <c r="CI29" s="164"/>
      <c r="CJ29" s="44">
        <v>0</v>
      </c>
      <c r="CK29" s="165"/>
      <c r="CL29" s="165"/>
      <c r="CM29" s="165"/>
      <c r="CN29" s="165"/>
      <c r="CO29" s="165"/>
      <c r="CP29" s="165"/>
      <c r="CQ29" s="44">
        <v>0</v>
      </c>
      <c r="CR29" s="44"/>
      <c r="CS29" s="44">
        <v>0</v>
      </c>
      <c r="CT29" s="165"/>
      <c r="CU29" s="44">
        <v>0</v>
      </c>
      <c r="CV29" s="977"/>
      <c r="CW29" s="306">
        <v>0</v>
      </c>
      <c r="CX29" s="321"/>
      <c r="CY29" s="44">
        <v>0</v>
      </c>
      <c r="CZ29" s="44"/>
      <c r="DA29" s="44">
        <v>0</v>
      </c>
      <c r="DB29" s="165"/>
      <c r="DC29" s="165"/>
      <c r="DD29" s="44">
        <v>0</v>
      </c>
      <c r="DE29" s="44"/>
      <c r="DF29" s="44">
        <v>0</v>
      </c>
      <c r="DG29" s="165"/>
      <c r="DH29" s="44">
        <v>0</v>
      </c>
      <c r="DI29" s="201"/>
      <c r="DJ29" s="191">
        <v>0</v>
      </c>
      <c r="DK29" s="306"/>
      <c r="DL29" s="44">
        <v>0</v>
      </c>
      <c r="DM29" s="218"/>
      <c r="DN29" s="181"/>
      <c r="DO29" s="44"/>
      <c r="DP29" s="218"/>
      <c r="DQ29" s="181"/>
      <c r="DR29" s="44"/>
      <c r="DS29" s="93"/>
      <c r="DT29" s="44">
        <v>0</v>
      </c>
      <c r="DU29" s="44"/>
      <c r="DV29" s="44"/>
      <c r="DW29" s="93"/>
      <c r="DX29" s="977"/>
      <c r="DY29" s="1054">
        <v>0</v>
      </c>
      <c r="DZ29" s="218"/>
      <c r="EA29" s="181"/>
      <c r="EB29" s="44">
        <v>0</v>
      </c>
      <c r="EC29" s="44"/>
      <c r="ED29" s="44">
        <v>0</v>
      </c>
      <c r="EE29" s="1054"/>
      <c r="EF29" s="228">
        <v>0</v>
      </c>
      <c r="EG29" s="47">
        <v>92321.219122641778</v>
      </c>
    </row>
    <row r="30" spans="2:137" s="63" customFormat="1" ht="18" customHeight="1" x14ac:dyDescent="0.15">
      <c r="B30" s="1028" t="s">
        <v>178</v>
      </c>
      <c r="C30" s="164"/>
      <c r="D30" s="165"/>
      <c r="E30" s="165"/>
      <c r="F30" s="165"/>
      <c r="G30" s="165"/>
      <c r="H30" s="165"/>
      <c r="I30" s="181"/>
      <c r="J30" s="44">
        <v>0</v>
      </c>
      <c r="K30" s="44"/>
      <c r="L30" s="44">
        <v>0</v>
      </c>
      <c r="M30" s="218"/>
      <c r="N30" s="165"/>
      <c r="O30" s="44">
        <v>0</v>
      </c>
      <c r="P30" s="977"/>
      <c r="Q30" s="43">
        <v>0</v>
      </c>
      <c r="R30" s="218">
        <v>137.75510204081633</v>
      </c>
      <c r="S30" s="44">
        <v>137.75510204081633</v>
      </c>
      <c r="T30" s="44"/>
      <c r="U30" s="44">
        <v>0</v>
      </c>
      <c r="V30" s="165"/>
      <c r="W30" s="165"/>
      <c r="X30" s="44">
        <v>0</v>
      </c>
      <c r="Y30" s="165">
        <v>227.5</v>
      </c>
      <c r="Z30" s="165"/>
      <c r="AA30" s="44">
        <v>227.5</v>
      </c>
      <c r="AB30" s="44"/>
      <c r="AC30" s="44">
        <v>0</v>
      </c>
      <c r="AD30" s="977"/>
      <c r="AE30" s="164"/>
      <c r="AF30" s="44">
        <v>0</v>
      </c>
      <c r="AG30" s="165"/>
      <c r="AH30" s="165">
        <v>154.16666666666663</v>
      </c>
      <c r="AI30" s="44">
        <v>154.16666666666663</v>
      </c>
      <c r="AJ30" s="44">
        <v>426.75619834710744</v>
      </c>
      <c r="AK30" s="44">
        <v>426.75619834710744</v>
      </c>
      <c r="AL30" s="165">
        <v>385.5</v>
      </c>
      <c r="AM30" s="165">
        <v>300</v>
      </c>
      <c r="AN30" s="44">
        <v>685.5</v>
      </c>
      <c r="AO30" s="44"/>
      <c r="AP30" s="44">
        <v>0</v>
      </c>
      <c r="AQ30" s="165"/>
      <c r="AR30" s="977">
        <v>3390</v>
      </c>
      <c r="AS30" s="164">
        <v>291.50943396226421</v>
      </c>
      <c r="AT30" s="165">
        <v>1582.3664155959236</v>
      </c>
      <c r="AU30" s="44">
        <v>5263.8758495581878</v>
      </c>
      <c r="AV30" s="44">
        <v>3713.1958762886597</v>
      </c>
      <c r="AW30" s="44">
        <v>3713.1958762886597</v>
      </c>
      <c r="AX30" s="165"/>
      <c r="AY30" s="165">
        <v>382.19999999999993</v>
      </c>
      <c r="AZ30" s="165">
        <v>886.51615575807784</v>
      </c>
      <c r="BA30" s="165">
        <v>1912.9004809343865</v>
      </c>
      <c r="BB30" s="165">
        <v>371.25</v>
      </c>
      <c r="BC30" s="44">
        <v>3552.8666366924645</v>
      </c>
      <c r="BD30" s="44">
        <v>210</v>
      </c>
      <c r="BE30" s="44">
        <v>210</v>
      </c>
      <c r="BF30" s="977">
        <v>165</v>
      </c>
      <c r="BG30" s="306">
        <v>165</v>
      </c>
      <c r="BH30" s="321"/>
      <c r="BI30" s="44">
        <v>0</v>
      </c>
      <c r="BJ30" s="44"/>
      <c r="BK30" s="44">
        <v>0</v>
      </c>
      <c r="BL30" s="165"/>
      <c r="BM30" s="44">
        <v>0</v>
      </c>
      <c r="BN30" s="44"/>
      <c r="BO30" s="44">
        <v>0</v>
      </c>
      <c r="BP30" s="165"/>
      <c r="BQ30" s="165"/>
      <c r="BR30" s="201"/>
      <c r="BS30" s="93">
        <v>0</v>
      </c>
      <c r="BT30" s="228"/>
      <c r="BU30" s="43"/>
      <c r="BV30" s="93">
        <v>0</v>
      </c>
      <c r="BW30" s="321"/>
      <c r="BX30" s="165"/>
      <c r="BY30" s="165"/>
      <c r="BZ30" s="165"/>
      <c r="CA30" s="44">
        <v>0</v>
      </c>
      <c r="CB30" s="44"/>
      <c r="CC30" s="44">
        <v>0</v>
      </c>
      <c r="CD30" s="165"/>
      <c r="CE30" s="201">
        <v>157.5</v>
      </c>
      <c r="CF30" s="93">
        <v>157.5</v>
      </c>
      <c r="CG30" s="44"/>
      <c r="CH30" s="191">
        <v>0</v>
      </c>
      <c r="CI30" s="164"/>
      <c r="CJ30" s="44">
        <v>0</v>
      </c>
      <c r="CK30" s="165"/>
      <c r="CL30" s="165"/>
      <c r="CM30" s="165"/>
      <c r="CN30" s="165"/>
      <c r="CO30" s="165"/>
      <c r="CP30" s="165"/>
      <c r="CQ30" s="44">
        <v>0</v>
      </c>
      <c r="CR30" s="44"/>
      <c r="CS30" s="44">
        <v>0</v>
      </c>
      <c r="CT30" s="165"/>
      <c r="CU30" s="44">
        <v>0</v>
      </c>
      <c r="CV30" s="977"/>
      <c r="CW30" s="306">
        <v>0</v>
      </c>
      <c r="CX30" s="321"/>
      <c r="CY30" s="44">
        <v>0</v>
      </c>
      <c r="CZ30" s="44"/>
      <c r="DA30" s="44">
        <v>0</v>
      </c>
      <c r="DB30" s="165"/>
      <c r="DC30" s="165"/>
      <c r="DD30" s="44">
        <v>0</v>
      </c>
      <c r="DE30" s="44"/>
      <c r="DF30" s="44">
        <v>0</v>
      </c>
      <c r="DG30" s="165"/>
      <c r="DH30" s="44">
        <v>0</v>
      </c>
      <c r="DI30" s="201"/>
      <c r="DJ30" s="191">
        <v>0</v>
      </c>
      <c r="DK30" s="306"/>
      <c r="DL30" s="44">
        <v>0</v>
      </c>
      <c r="DM30" s="218"/>
      <c r="DN30" s="181"/>
      <c r="DO30" s="44"/>
      <c r="DP30" s="218"/>
      <c r="DQ30" s="181"/>
      <c r="DR30" s="44"/>
      <c r="DS30" s="93"/>
      <c r="DT30" s="44">
        <v>0</v>
      </c>
      <c r="DU30" s="44"/>
      <c r="DV30" s="44"/>
      <c r="DW30" s="93"/>
      <c r="DX30" s="977"/>
      <c r="DY30" s="1054">
        <v>0</v>
      </c>
      <c r="DZ30" s="218"/>
      <c r="EA30" s="181"/>
      <c r="EB30" s="44">
        <v>0</v>
      </c>
      <c r="EC30" s="44"/>
      <c r="ED30" s="44">
        <v>0</v>
      </c>
      <c r="EE30" s="1054"/>
      <c r="EF30" s="228">
        <v>0</v>
      </c>
      <c r="EG30" s="47">
        <v>14694.1163295939</v>
      </c>
    </row>
    <row r="31" spans="2:137" s="63" customFormat="1" ht="18" customHeight="1" x14ac:dyDescent="0.15">
      <c r="B31" s="1028" t="s">
        <v>179</v>
      </c>
      <c r="C31" s="164"/>
      <c r="D31" s="165"/>
      <c r="E31" s="165"/>
      <c r="F31" s="165"/>
      <c r="G31" s="165"/>
      <c r="H31" s="165"/>
      <c r="I31" s="181"/>
      <c r="J31" s="44">
        <v>0</v>
      </c>
      <c r="K31" s="44"/>
      <c r="L31" s="44">
        <v>0</v>
      </c>
      <c r="M31" s="218"/>
      <c r="N31" s="165"/>
      <c r="O31" s="44">
        <v>0</v>
      </c>
      <c r="P31" s="977"/>
      <c r="Q31" s="43">
        <v>0</v>
      </c>
      <c r="R31" s="218"/>
      <c r="S31" s="44">
        <v>0</v>
      </c>
      <c r="T31" s="44"/>
      <c r="U31" s="44">
        <v>0</v>
      </c>
      <c r="V31" s="165"/>
      <c r="W31" s="165"/>
      <c r="X31" s="44">
        <v>0</v>
      </c>
      <c r="Y31" s="165"/>
      <c r="Z31" s="165"/>
      <c r="AA31" s="44">
        <v>0</v>
      </c>
      <c r="AB31" s="44"/>
      <c r="AC31" s="44">
        <v>0</v>
      </c>
      <c r="AD31" s="977"/>
      <c r="AE31" s="164"/>
      <c r="AF31" s="44">
        <v>0</v>
      </c>
      <c r="AG31" s="165">
        <v>23.4</v>
      </c>
      <c r="AH31" s="165"/>
      <c r="AI31" s="44">
        <v>23.4</v>
      </c>
      <c r="AJ31" s="44">
        <v>2992.5619834710742</v>
      </c>
      <c r="AK31" s="44">
        <v>2992.5619834710742</v>
      </c>
      <c r="AL31" s="165"/>
      <c r="AM31" s="165">
        <v>592.5</v>
      </c>
      <c r="AN31" s="44">
        <v>592.5</v>
      </c>
      <c r="AO31" s="44">
        <v>930.99226804123714</v>
      </c>
      <c r="AP31" s="44">
        <v>930.99226804123714</v>
      </c>
      <c r="AQ31" s="165">
        <v>457.63235294117652</v>
      </c>
      <c r="AR31" s="977">
        <v>4836</v>
      </c>
      <c r="AS31" s="164">
        <v>2904.6490246242411</v>
      </c>
      <c r="AT31" s="165"/>
      <c r="AU31" s="44">
        <v>8198.2813775654176</v>
      </c>
      <c r="AV31" s="44">
        <v>3741.0773195876282</v>
      </c>
      <c r="AW31" s="44">
        <v>3741.0773195876282</v>
      </c>
      <c r="AX31" s="165">
        <v>6680</v>
      </c>
      <c r="AY31" s="165">
        <v>635.26666666666665</v>
      </c>
      <c r="AZ31" s="165">
        <v>654.40140845070414</v>
      </c>
      <c r="BA31" s="165">
        <v>3960.6660082445887</v>
      </c>
      <c r="BB31" s="165">
        <v>577.02272727272725</v>
      </c>
      <c r="BC31" s="44">
        <v>12507.356810634687</v>
      </c>
      <c r="BD31" s="44"/>
      <c r="BE31" s="44">
        <v>0</v>
      </c>
      <c r="BF31" s="977"/>
      <c r="BG31" s="306">
        <v>0</v>
      </c>
      <c r="BH31" s="321"/>
      <c r="BI31" s="44">
        <v>0</v>
      </c>
      <c r="BJ31" s="44"/>
      <c r="BK31" s="44">
        <v>0</v>
      </c>
      <c r="BL31" s="165">
        <v>150</v>
      </c>
      <c r="BM31" s="44">
        <v>150</v>
      </c>
      <c r="BN31" s="44"/>
      <c r="BO31" s="44">
        <v>0</v>
      </c>
      <c r="BP31" s="165"/>
      <c r="BQ31" s="165"/>
      <c r="BR31" s="201"/>
      <c r="BS31" s="93">
        <v>0</v>
      </c>
      <c r="BT31" s="228"/>
      <c r="BU31" s="43"/>
      <c r="BV31" s="93">
        <v>0</v>
      </c>
      <c r="BW31" s="321"/>
      <c r="BX31" s="165"/>
      <c r="BY31" s="165"/>
      <c r="BZ31" s="165"/>
      <c r="CA31" s="44">
        <v>0</v>
      </c>
      <c r="CB31" s="44"/>
      <c r="CC31" s="44">
        <v>0</v>
      </c>
      <c r="CD31" s="165">
        <v>138.94736842105263</v>
      </c>
      <c r="CE31" s="201"/>
      <c r="CF31" s="93">
        <v>138.94736842105263</v>
      </c>
      <c r="CG31" s="44"/>
      <c r="CH31" s="191">
        <v>0</v>
      </c>
      <c r="CI31" s="164"/>
      <c r="CJ31" s="44">
        <v>0</v>
      </c>
      <c r="CK31" s="165"/>
      <c r="CL31" s="165"/>
      <c r="CM31" s="165"/>
      <c r="CN31" s="165"/>
      <c r="CO31" s="165"/>
      <c r="CP31" s="165"/>
      <c r="CQ31" s="44">
        <v>0</v>
      </c>
      <c r="CR31" s="44"/>
      <c r="CS31" s="44">
        <v>0</v>
      </c>
      <c r="CT31" s="165"/>
      <c r="CU31" s="44">
        <v>0</v>
      </c>
      <c r="CV31" s="977"/>
      <c r="CW31" s="306">
        <v>0</v>
      </c>
      <c r="CX31" s="321"/>
      <c r="CY31" s="44">
        <v>0</v>
      </c>
      <c r="CZ31" s="44"/>
      <c r="DA31" s="44">
        <v>0</v>
      </c>
      <c r="DB31" s="165"/>
      <c r="DC31" s="165"/>
      <c r="DD31" s="44">
        <v>0</v>
      </c>
      <c r="DE31" s="44"/>
      <c r="DF31" s="44">
        <v>0</v>
      </c>
      <c r="DG31" s="165"/>
      <c r="DH31" s="44">
        <v>0</v>
      </c>
      <c r="DI31" s="201"/>
      <c r="DJ31" s="191">
        <v>0</v>
      </c>
      <c r="DK31" s="306"/>
      <c r="DL31" s="44">
        <v>0</v>
      </c>
      <c r="DM31" s="218"/>
      <c r="DN31" s="181"/>
      <c r="DO31" s="44"/>
      <c r="DP31" s="218"/>
      <c r="DQ31" s="181"/>
      <c r="DR31" s="44"/>
      <c r="DS31" s="93"/>
      <c r="DT31" s="44">
        <v>0</v>
      </c>
      <c r="DU31" s="44"/>
      <c r="DV31" s="44"/>
      <c r="DW31" s="93"/>
      <c r="DX31" s="977"/>
      <c r="DY31" s="1054">
        <v>0</v>
      </c>
      <c r="DZ31" s="218"/>
      <c r="EA31" s="181"/>
      <c r="EB31" s="44">
        <v>0</v>
      </c>
      <c r="EC31" s="44"/>
      <c r="ED31" s="44">
        <v>0</v>
      </c>
      <c r="EE31" s="1054"/>
      <c r="EF31" s="228">
        <v>0</v>
      </c>
      <c r="EG31" s="47">
        <v>29275.117127721096</v>
      </c>
    </row>
    <row r="32" spans="2:137" s="63" customFormat="1" ht="18" customHeight="1" x14ac:dyDescent="0.15">
      <c r="B32" s="1028" t="s">
        <v>180</v>
      </c>
      <c r="C32" s="164"/>
      <c r="D32" s="165"/>
      <c r="E32" s="165"/>
      <c r="F32" s="165"/>
      <c r="G32" s="165"/>
      <c r="H32" s="165"/>
      <c r="I32" s="181"/>
      <c r="J32" s="44">
        <v>0</v>
      </c>
      <c r="K32" s="44"/>
      <c r="L32" s="44">
        <v>0</v>
      </c>
      <c r="M32" s="218"/>
      <c r="N32" s="165"/>
      <c r="O32" s="44">
        <v>0</v>
      </c>
      <c r="P32" s="977">
        <v>195</v>
      </c>
      <c r="Q32" s="43">
        <v>195</v>
      </c>
      <c r="R32" s="218">
        <v>137.75510204081633</v>
      </c>
      <c r="S32" s="44">
        <v>137.75510204081633</v>
      </c>
      <c r="T32" s="44"/>
      <c r="U32" s="44">
        <v>0</v>
      </c>
      <c r="V32" s="165"/>
      <c r="W32" s="165"/>
      <c r="X32" s="44">
        <v>0</v>
      </c>
      <c r="Y32" s="165">
        <v>107.14285714285714</v>
      </c>
      <c r="Z32" s="165"/>
      <c r="AA32" s="44">
        <v>107.14285714285714</v>
      </c>
      <c r="AB32" s="44">
        <v>180</v>
      </c>
      <c r="AC32" s="44">
        <v>180</v>
      </c>
      <c r="AD32" s="977"/>
      <c r="AE32" s="164"/>
      <c r="AF32" s="44">
        <v>0</v>
      </c>
      <c r="AG32" s="165"/>
      <c r="AH32" s="165"/>
      <c r="AI32" s="44">
        <v>0</v>
      </c>
      <c r="AJ32" s="44">
        <v>5427.8925619834708</v>
      </c>
      <c r="AK32" s="44">
        <v>5427.8925619834708</v>
      </c>
      <c r="AL32" s="165"/>
      <c r="AM32" s="165"/>
      <c r="AN32" s="44">
        <v>0</v>
      </c>
      <c r="AO32" s="44">
        <v>7174.3170103092789</v>
      </c>
      <c r="AP32" s="44">
        <v>7174.3170103092789</v>
      </c>
      <c r="AQ32" s="165"/>
      <c r="AR32" s="977">
        <v>1681.5</v>
      </c>
      <c r="AS32" s="164">
        <v>1376.4713783178765</v>
      </c>
      <c r="AT32" s="165">
        <v>1467.3017279574656</v>
      </c>
      <c r="AU32" s="44">
        <v>4525.2731062753428</v>
      </c>
      <c r="AV32" s="44">
        <v>514.05927835051557</v>
      </c>
      <c r="AW32" s="44">
        <v>514.05927835051557</v>
      </c>
      <c r="AX32" s="165"/>
      <c r="AY32" s="165"/>
      <c r="AZ32" s="165">
        <v>1491.1143330571665</v>
      </c>
      <c r="BA32" s="165">
        <v>2304.8522844383369</v>
      </c>
      <c r="BB32" s="165">
        <v>787.26136363636363</v>
      </c>
      <c r="BC32" s="44">
        <v>4583.2279811318676</v>
      </c>
      <c r="BD32" s="44"/>
      <c r="BE32" s="44">
        <v>0</v>
      </c>
      <c r="BF32" s="977"/>
      <c r="BG32" s="306">
        <v>0</v>
      </c>
      <c r="BH32" s="321"/>
      <c r="BI32" s="44">
        <v>0</v>
      </c>
      <c r="BJ32" s="44"/>
      <c r="BK32" s="44">
        <v>0</v>
      </c>
      <c r="BL32" s="165">
        <v>292.5</v>
      </c>
      <c r="BM32" s="44">
        <v>292.5</v>
      </c>
      <c r="BN32" s="44"/>
      <c r="BO32" s="44">
        <v>0</v>
      </c>
      <c r="BP32" s="165"/>
      <c r="BQ32" s="165"/>
      <c r="BR32" s="201"/>
      <c r="BS32" s="93">
        <v>0</v>
      </c>
      <c r="BT32" s="228"/>
      <c r="BU32" s="43"/>
      <c r="BV32" s="93">
        <v>0</v>
      </c>
      <c r="BW32" s="321"/>
      <c r="BX32" s="165"/>
      <c r="BY32" s="165"/>
      <c r="BZ32" s="165"/>
      <c r="CA32" s="44">
        <v>0</v>
      </c>
      <c r="CB32" s="44"/>
      <c r="CC32" s="44">
        <v>0</v>
      </c>
      <c r="CD32" s="165"/>
      <c r="CE32" s="201">
        <v>857.06845238095241</v>
      </c>
      <c r="CF32" s="93">
        <v>857.06845238095241</v>
      </c>
      <c r="CG32" s="44"/>
      <c r="CH32" s="191">
        <v>0</v>
      </c>
      <c r="CI32" s="164"/>
      <c r="CJ32" s="44">
        <v>0</v>
      </c>
      <c r="CK32" s="165"/>
      <c r="CL32" s="165"/>
      <c r="CM32" s="165"/>
      <c r="CN32" s="165"/>
      <c r="CO32" s="165"/>
      <c r="CP32" s="165"/>
      <c r="CQ32" s="44">
        <v>0</v>
      </c>
      <c r="CR32" s="44"/>
      <c r="CS32" s="44">
        <v>0</v>
      </c>
      <c r="CT32" s="165"/>
      <c r="CU32" s="44">
        <v>0</v>
      </c>
      <c r="CV32" s="977"/>
      <c r="CW32" s="306">
        <v>0</v>
      </c>
      <c r="CX32" s="321"/>
      <c r="CY32" s="44">
        <v>0</v>
      </c>
      <c r="CZ32" s="44"/>
      <c r="DA32" s="44">
        <v>0</v>
      </c>
      <c r="DB32" s="165"/>
      <c r="DC32" s="165"/>
      <c r="DD32" s="44">
        <v>0</v>
      </c>
      <c r="DE32" s="44"/>
      <c r="DF32" s="44">
        <v>0</v>
      </c>
      <c r="DG32" s="165"/>
      <c r="DH32" s="44">
        <v>0</v>
      </c>
      <c r="DI32" s="201"/>
      <c r="DJ32" s="191">
        <v>0</v>
      </c>
      <c r="DK32" s="306"/>
      <c r="DL32" s="44">
        <v>0</v>
      </c>
      <c r="DM32" s="218"/>
      <c r="DN32" s="181">
        <v>15</v>
      </c>
      <c r="DO32" s="44">
        <v>15</v>
      </c>
      <c r="DP32" s="218"/>
      <c r="DQ32" s="181"/>
      <c r="DR32" s="44"/>
      <c r="DS32" s="93"/>
      <c r="DT32" s="44">
        <v>0</v>
      </c>
      <c r="DU32" s="44"/>
      <c r="DV32" s="44"/>
      <c r="DW32" s="93"/>
      <c r="DX32" s="977"/>
      <c r="DY32" s="1054">
        <v>0</v>
      </c>
      <c r="DZ32" s="218"/>
      <c r="EA32" s="181"/>
      <c r="EB32" s="44">
        <v>0</v>
      </c>
      <c r="EC32" s="44"/>
      <c r="ED32" s="44">
        <v>0</v>
      </c>
      <c r="EE32" s="1054"/>
      <c r="EF32" s="228">
        <v>0</v>
      </c>
      <c r="EG32" s="47">
        <v>24009.236349615105</v>
      </c>
    </row>
    <row r="33" spans="2:137" s="63" customFormat="1" ht="18" customHeight="1" x14ac:dyDescent="0.15">
      <c r="B33" s="1028" t="s">
        <v>181</v>
      </c>
      <c r="C33" s="164"/>
      <c r="D33" s="165"/>
      <c r="E33" s="165"/>
      <c r="F33" s="165"/>
      <c r="G33" s="165"/>
      <c r="H33" s="165"/>
      <c r="I33" s="181"/>
      <c r="J33" s="44">
        <v>0</v>
      </c>
      <c r="K33" s="44"/>
      <c r="L33" s="44">
        <v>0</v>
      </c>
      <c r="M33" s="218"/>
      <c r="N33" s="165"/>
      <c r="O33" s="44">
        <v>0</v>
      </c>
      <c r="P33" s="977">
        <v>1957.8571428571429</v>
      </c>
      <c r="Q33" s="43">
        <v>1957.8571428571429</v>
      </c>
      <c r="R33" s="218">
        <v>1002.4189044038669</v>
      </c>
      <c r="S33" s="44">
        <v>1002.4189044038669</v>
      </c>
      <c r="T33" s="44"/>
      <c r="U33" s="44">
        <v>0</v>
      </c>
      <c r="V33" s="165"/>
      <c r="W33" s="165"/>
      <c r="X33" s="44">
        <v>0</v>
      </c>
      <c r="Y33" s="165">
        <v>437.5</v>
      </c>
      <c r="Z33" s="165"/>
      <c r="AA33" s="44">
        <v>437.5</v>
      </c>
      <c r="AB33" s="44"/>
      <c r="AC33" s="44">
        <v>0</v>
      </c>
      <c r="AD33" s="977"/>
      <c r="AE33" s="164"/>
      <c r="AF33" s="44">
        <v>0</v>
      </c>
      <c r="AG33" s="165">
        <v>168.93191489361703</v>
      </c>
      <c r="AH33" s="165">
        <v>2248.8782051282051</v>
      </c>
      <c r="AI33" s="44">
        <v>2417.8101200218221</v>
      </c>
      <c r="AJ33" s="44">
        <v>20122.809917355364</v>
      </c>
      <c r="AK33" s="44">
        <v>20122.809917355364</v>
      </c>
      <c r="AL33" s="165">
        <v>1380</v>
      </c>
      <c r="AM33" s="165"/>
      <c r="AN33" s="44">
        <v>1380</v>
      </c>
      <c r="AO33" s="44">
        <v>16116.134664948453</v>
      </c>
      <c r="AP33" s="44">
        <v>16116.134664948453</v>
      </c>
      <c r="AQ33" s="165">
        <v>5294</v>
      </c>
      <c r="AR33" s="977">
        <v>21739.200000000001</v>
      </c>
      <c r="AS33" s="164">
        <v>6644.7404860889037</v>
      </c>
      <c r="AT33" s="165">
        <v>9390.5921577315021</v>
      </c>
      <c r="AU33" s="44">
        <v>43068.532643820407</v>
      </c>
      <c r="AV33" s="44">
        <v>20283.023195876292</v>
      </c>
      <c r="AW33" s="44">
        <v>20283.023195876292</v>
      </c>
      <c r="AX33" s="165">
        <v>11095.5</v>
      </c>
      <c r="AY33" s="165">
        <v>885.95</v>
      </c>
      <c r="AZ33" s="165">
        <v>7449.2957746478887</v>
      </c>
      <c r="BA33" s="165">
        <v>5549.7554963929915</v>
      </c>
      <c r="BB33" s="165">
        <v>10758.204545454546</v>
      </c>
      <c r="BC33" s="44">
        <v>35738.705816495429</v>
      </c>
      <c r="BD33" s="44">
        <v>1782</v>
      </c>
      <c r="BE33" s="44">
        <v>1782</v>
      </c>
      <c r="BF33" s="977"/>
      <c r="BG33" s="306">
        <v>0</v>
      </c>
      <c r="BH33" s="321"/>
      <c r="BI33" s="44">
        <v>0</v>
      </c>
      <c r="BJ33" s="44"/>
      <c r="BK33" s="44">
        <v>0</v>
      </c>
      <c r="BL33" s="165">
        <v>1444.5</v>
      </c>
      <c r="BM33" s="44">
        <v>1444.5</v>
      </c>
      <c r="BN33" s="44"/>
      <c r="BO33" s="44">
        <v>0</v>
      </c>
      <c r="BP33" s="165"/>
      <c r="BQ33" s="165"/>
      <c r="BR33" s="201"/>
      <c r="BS33" s="93">
        <v>0</v>
      </c>
      <c r="BT33" s="228"/>
      <c r="BU33" s="43"/>
      <c r="BV33" s="93">
        <v>0</v>
      </c>
      <c r="BW33" s="321"/>
      <c r="BX33" s="165"/>
      <c r="BY33" s="165"/>
      <c r="BZ33" s="165"/>
      <c r="CA33" s="44">
        <v>0</v>
      </c>
      <c r="CB33" s="44"/>
      <c r="CC33" s="44">
        <v>0</v>
      </c>
      <c r="CD33" s="165">
        <v>507.5</v>
      </c>
      <c r="CE33" s="201">
        <v>3244.3184523809523</v>
      </c>
      <c r="CF33" s="93">
        <v>3751.8184523809523</v>
      </c>
      <c r="CG33" s="44"/>
      <c r="CH33" s="191">
        <v>0</v>
      </c>
      <c r="CI33" s="164"/>
      <c r="CJ33" s="44">
        <v>0</v>
      </c>
      <c r="CK33" s="165"/>
      <c r="CL33" s="165"/>
      <c r="CM33" s="165"/>
      <c r="CN33" s="165"/>
      <c r="CO33" s="165"/>
      <c r="CP33" s="165"/>
      <c r="CQ33" s="44">
        <v>0</v>
      </c>
      <c r="CR33" s="44"/>
      <c r="CS33" s="44">
        <v>0</v>
      </c>
      <c r="CT33" s="165"/>
      <c r="CU33" s="44">
        <v>0</v>
      </c>
      <c r="CV33" s="977"/>
      <c r="CW33" s="306">
        <v>0</v>
      </c>
      <c r="CX33" s="321"/>
      <c r="CY33" s="44">
        <v>0</v>
      </c>
      <c r="CZ33" s="44"/>
      <c r="DA33" s="44">
        <v>0</v>
      </c>
      <c r="DB33" s="165"/>
      <c r="DC33" s="165"/>
      <c r="DD33" s="44">
        <v>0</v>
      </c>
      <c r="DE33" s="44"/>
      <c r="DF33" s="44">
        <v>0</v>
      </c>
      <c r="DG33" s="165"/>
      <c r="DH33" s="44">
        <v>0</v>
      </c>
      <c r="DI33" s="201"/>
      <c r="DJ33" s="191">
        <v>0</v>
      </c>
      <c r="DK33" s="306"/>
      <c r="DL33" s="44">
        <v>0</v>
      </c>
      <c r="DM33" s="218"/>
      <c r="DN33" s="181"/>
      <c r="DO33" s="44"/>
      <c r="DP33" s="218"/>
      <c r="DQ33" s="181"/>
      <c r="DR33" s="44"/>
      <c r="DS33" s="93"/>
      <c r="DT33" s="44">
        <v>0</v>
      </c>
      <c r="DU33" s="44"/>
      <c r="DV33" s="44"/>
      <c r="DW33" s="93"/>
      <c r="DX33" s="977"/>
      <c r="DY33" s="1054">
        <v>0</v>
      </c>
      <c r="DZ33" s="218"/>
      <c r="EA33" s="181"/>
      <c r="EB33" s="44">
        <v>0</v>
      </c>
      <c r="EC33" s="44"/>
      <c r="ED33" s="44">
        <v>0</v>
      </c>
      <c r="EE33" s="1054"/>
      <c r="EF33" s="228">
        <v>0</v>
      </c>
      <c r="EG33" s="47">
        <v>149503.11085815972</v>
      </c>
    </row>
    <row r="34" spans="2:137" s="63" customFormat="1" ht="18" customHeight="1" x14ac:dyDescent="0.15">
      <c r="B34" s="1028" t="s">
        <v>182</v>
      </c>
      <c r="C34" s="164"/>
      <c r="D34" s="165"/>
      <c r="E34" s="165"/>
      <c r="F34" s="165"/>
      <c r="G34" s="165"/>
      <c r="H34" s="165"/>
      <c r="I34" s="181"/>
      <c r="J34" s="44">
        <v>0</v>
      </c>
      <c r="K34" s="44"/>
      <c r="L34" s="44">
        <v>0</v>
      </c>
      <c r="M34" s="218"/>
      <c r="N34" s="165"/>
      <c r="O34" s="44">
        <v>0</v>
      </c>
      <c r="P34" s="977">
        <v>1031.6425679583574</v>
      </c>
      <c r="Q34" s="43">
        <v>1031.6425679583574</v>
      </c>
      <c r="R34" s="218"/>
      <c r="S34" s="44">
        <v>0</v>
      </c>
      <c r="T34" s="44"/>
      <c r="U34" s="44">
        <v>0</v>
      </c>
      <c r="V34" s="165"/>
      <c r="W34" s="165"/>
      <c r="X34" s="44">
        <v>0</v>
      </c>
      <c r="Y34" s="165">
        <v>210</v>
      </c>
      <c r="Z34" s="165"/>
      <c r="AA34" s="44">
        <v>210</v>
      </c>
      <c r="AB34" s="44"/>
      <c r="AC34" s="44">
        <v>0</v>
      </c>
      <c r="AD34" s="977"/>
      <c r="AE34" s="164"/>
      <c r="AF34" s="44">
        <v>0</v>
      </c>
      <c r="AG34" s="165">
        <v>162.24</v>
      </c>
      <c r="AH34" s="165">
        <v>177.69230769230768</v>
      </c>
      <c r="AI34" s="44">
        <v>339.93230769230769</v>
      </c>
      <c r="AJ34" s="44">
        <v>8502.2727272727298</v>
      </c>
      <c r="AK34" s="44">
        <v>8502.2727272727298</v>
      </c>
      <c r="AL34" s="165"/>
      <c r="AM34" s="165">
        <v>300</v>
      </c>
      <c r="AN34" s="44">
        <v>300</v>
      </c>
      <c r="AO34" s="44">
        <v>5060.7532216494847</v>
      </c>
      <c r="AP34" s="44">
        <v>5060.7532216494847</v>
      </c>
      <c r="AQ34" s="165">
        <v>578.82352941176475</v>
      </c>
      <c r="AR34" s="977">
        <v>4305</v>
      </c>
      <c r="AS34" s="164">
        <v>1342.3891909178126</v>
      </c>
      <c r="AT34" s="165">
        <v>2374.2374833850245</v>
      </c>
      <c r="AU34" s="44">
        <v>8600.4502037146012</v>
      </c>
      <c r="AV34" s="44">
        <v>2630.2345360824743</v>
      </c>
      <c r="AW34" s="44">
        <v>2630.2345360824743</v>
      </c>
      <c r="AX34" s="165">
        <v>1893</v>
      </c>
      <c r="AY34" s="165">
        <v>1434.5499999999997</v>
      </c>
      <c r="AZ34" s="165">
        <v>10591.269159072075</v>
      </c>
      <c r="BA34" s="165">
        <v>7290.6575060116784</v>
      </c>
      <c r="BB34" s="165">
        <v>3964.8068181818185</v>
      </c>
      <c r="BC34" s="44">
        <v>25174.283483265572</v>
      </c>
      <c r="BD34" s="44">
        <v>112.5</v>
      </c>
      <c r="BE34" s="44">
        <v>112.5</v>
      </c>
      <c r="BF34" s="977">
        <v>300</v>
      </c>
      <c r="BG34" s="306">
        <v>300</v>
      </c>
      <c r="BH34" s="321"/>
      <c r="BI34" s="44">
        <v>0</v>
      </c>
      <c r="BJ34" s="44"/>
      <c r="BK34" s="44">
        <v>0</v>
      </c>
      <c r="BL34" s="165">
        <v>201</v>
      </c>
      <c r="BM34" s="44">
        <v>201</v>
      </c>
      <c r="BN34" s="44"/>
      <c r="BO34" s="44">
        <v>0</v>
      </c>
      <c r="BP34" s="165"/>
      <c r="BQ34" s="165"/>
      <c r="BR34" s="201"/>
      <c r="BS34" s="93">
        <v>0</v>
      </c>
      <c r="BT34" s="228"/>
      <c r="BU34" s="43"/>
      <c r="BV34" s="93">
        <v>0</v>
      </c>
      <c r="BW34" s="321"/>
      <c r="BX34" s="165"/>
      <c r="BY34" s="165"/>
      <c r="BZ34" s="165"/>
      <c r="CA34" s="44">
        <v>0</v>
      </c>
      <c r="CB34" s="44"/>
      <c r="CC34" s="44">
        <v>0</v>
      </c>
      <c r="CD34" s="165"/>
      <c r="CE34" s="201">
        <v>1344.5454545454545</v>
      </c>
      <c r="CF34" s="93">
        <v>1344.5454545454545</v>
      </c>
      <c r="CG34" s="44"/>
      <c r="CH34" s="191">
        <v>0</v>
      </c>
      <c r="CI34" s="164"/>
      <c r="CJ34" s="44">
        <v>0</v>
      </c>
      <c r="CK34" s="165"/>
      <c r="CL34" s="165"/>
      <c r="CM34" s="165"/>
      <c r="CN34" s="165"/>
      <c r="CO34" s="165"/>
      <c r="CP34" s="165"/>
      <c r="CQ34" s="44">
        <v>0</v>
      </c>
      <c r="CR34" s="44"/>
      <c r="CS34" s="44">
        <v>0</v>
      </c>
      <c r="CT34" s="165"/>
      <c r="CU34" s="44">
        <v>0</v>
      </c>
      <c r="CV34" s="977"/>
      <c r="CW34" s="306">
        <v>0</v>
      </c>
      <c r="CX34" s="321"/>
      <c r="CY34" s="44">
        <v>0</v>
      </c>
      <c r="CZ34" s="44"/>
      <c r="DA34" s="44">
        <v>0</v>
      </c>
      <c r="DB34" s="165"/>
      <c r="DC34" s="165"/>
      <c r="DD34" s="44">
        <v>0</v>
      </c>
      <c r="DE34" s="44"/>
      <c r="DF34" s="44">
        <v>0</v>
      </c>
      <c r="DG34" s="165"/>
      <c r="DH34" s="44">
        <v>0</v>
      </c>
      <c r="DI34" s="201"/>
      <c r="DJ34" s="191">
        <v>0</v>
      </c>
      <c r="DK34" s="306"/>
      <c r="DL34" s="44">
        <v>0</v>
      </c>
      <c r="DM34" s="218"/>
      <c r="DN34" s="181"/>
      <c r="DO34" s="44"/>
      <c r="DP34" s="218"/>
      <c r="DQ34" s="181"/>
      <c r="DR34" s="44"/>
      <c r="DS34" s="93"/>
      <c r="DT34" s="44">
        <v>0</v>
      </c>
      <c r="DU34" s="44"/>
      <c r="DV34" s="44"/>
      <c r="DW34" s="93"/>
      <c r="DX34" s="977"/>
      <c r="DY34" s="1054">
        <v>0</v>
      </c>
      <c r="DZ34" s="218"/>
      <c r="EA34" s="181"/>
      <c r="EB34" s="44">
        <v>0</v>
      </c>
      <c r="EC34" s="44"/>
      <c r="ED34" s="44">
        <v>0</v>
      </c>
      <c r="EE34" s="1054"/>
      <c r="EF34" s="228">
        <v>0</v>
      </c>
      <c r="EG34" s="47">
        <v>53807.614502180986</v>
      </c>
    </row>
    <row r="35" spans="2:137" s="63" customFormat="1" ht="18" customHeight="1" x14ac:dyDescent="0.15">
      <c r="B35" s="1028" t="s">
        <v>183</v>
      </c>
      <c r="C35" s="164"/>
      <c r="D35" s="165"/>
      <c r="E35" s="165"/>
      <c r="F35" s="165"/>
      <c r="G35" s="165"/>
      <c r="H35" s="165"/>
      <c r="I35" s="181"/>
      <c r="J35" s="44">
        <v>0</v>
      </c>
      <c r="K35" s="44"/>
      <c r="L35" s="44">
        <v>0</v>
      </c>
      <c r="M35" s="218"/>
      <c r="N35" s="165"/>
      <c r="O35" s="44">
        <v>0</v>
      </c>
      <c r="P35" s="977">
        <v>120</v>
      </c>
      <c r="Q35" s="43">
        <v>120</v>
      </c>
      <c r="R35" s="218"/>
      <c r="S35" s="44">
        <v>0</v>
      </c>
      <c r="T35" s="44"/>
      <c r="U35" s="44">
        <v>0</v>
      </c>
      <c r="V35" s="165"/>
      <c r="W35" s="165"/>
      <c r="X35" s="44">
        <v>0</v>
      </c>
      <c r="Y35" s="165"/>
      <c r="Z35" s="165"/>
      <c r="AA35" s="44">
        <v>0</v>
      </c>
      <c r="AB35" s="44"/>
      <c r="AC35" s="44">
        <v>0</v>
      </c>
      <c r="AD35" s="977"/>
      <c r="AE35" s="164"/>
      <c r="AF35" s="44">
        <v>0</v>
      </c>
      <c r="AG35" s="165"/>
      <c r="AH35" s="165"/>
      <c r="AI35" s="44">
        <v>0</v>
      </c>
      <c r="AJ35" s="44">
        <v>409.71074380165294</v>
      </c>
      <c r="AK35" s="44">
        <v>409.71074380165294</v>
      </c>
      <c r="AL35" s="165"/>
      <c r="AM35" s="165"/>
      <c r="AN35" s="44">
        <v>0</v>
      </c>
      <c r="AO35" s="44"/>
      <c r="AP35" s="44">
        <v>0</v>
      </c>
      <c r="AQ35" s="165">
        <v>235.14705882352942</v>
      </c>
      <c r="AR35" s="977">
        <v>420</v>
      </c>
      <c r="AS35" s="164">
        <v>553.86792452830196</v>
      </c>
      <c r="AT35" s="165">
        <v>1154.2423571112095</v>
      </c>
      <c r="AU35" s="44">
        <v>2363.2573404630407</v>
      </c>
      <c r="AV35" s="44">
        <v>150</v>
      </c>
      <c r="AW35" s="44">
        <v>150</v>
      </c>
      <c r="AX35" s="165"/>
      <c r="AY35" s="165"/>
      <c r="AZ35" s="165">
        <v>190.14084507042253</v>
      </c>
      <c r="BA35" s="165"/>
      <c r="BB35" s="165"/>
      <c r="BC35" s="44">
        <v>190.14084507042253</v>
      </c>
      <c r="BD35" s="44">
        <v>428.07692307692309</v>
      </c>
      <c r="BE35" s="44">
        <v>428.07692307692309</v>
      </c>
      <c r="BF35" s="977"/>
      <c r="BG35" s="306">
        <v>0</v>
      </c>
      <c r="BH35" s="321"/>
      <c r="BI35" s="44">
        <v>0</v>
      </c>
      <c r="BJ35" s="44"/>
      <c r="BK35" s="44">
        <v>0</v>
      </c>
      <c r="BL35" s="165">
        <v>202.5</v>
      </c>
      <c r="BM35" s="44">
        <v>202.5</v>
      </c>
      <c r="BN35" s="44"/>
      <c r="BO35" s="44">
        <v>0</v>
      </c>
      <c r="BP35" s="165"/>
      <c r="BQ35" s="165"/>
      <c r="BR35" s="201"/>
      <c r="BS35" s="93">
        <v>0</v>
      </c>
      <c r="BT35" s="228"/>
      <c r="BU35" s="43"/>
      <c r="BV35" s="93">
        <v>0</v>
      </c>
      <c r="BW35" s="321"/>
      <c r="BX35" s="165"/>
      <c r="BY35" s="165"/>
      <c r="BZ35" s="165"/>
      <c r="CA35" s="44">
        <v>0</v>
      </c>
      <c r="CB35" s="44"/>
      <c r="CC35" s="44">
        <v>0</v>
      </c>
      <c r="CD35" s="165"/>
      <c r="CE35" s="201"/>
      <c r="CF35" s="93">
        <v>0</v>
      </c>
      <c r="CG35" s="44"/>
      <c r="CH35" s="191">
        <v>0</v>
      </c>
      <c r="CI35" s="164"/>
      <c r="CJ35" s="44">
        <v>0</v>
      </c>
      <c r="CK35" s="165"/>
      <c r="CL35" s="165"/>
      <c r="CM35" s="165"/>
      <c r="CN35" s="165"/>
      <c r="CO35" s="165"/>
      <c r="CP35" s="165"/>
      <c r="CQ35" s="44">
        <v>0</v>
      </c>
      <c r="CR35" s="44"/>
      <c r="CS35" s="44">
        <v>0</v>
      </c>
      <c r="CT35" s="165"/>
      <c r="CU35" s="44">
        <v>0</v>
      </c>
      <c r="CV35" s="977"/>
      <c r="CW35" s="306">
        <v>0</v>
      </c>
      <c r="CX35" s="321"/>
      <c r="CY35" s="44">
        <v>0</v>
      </c>
      <c r="CZ35" s="44"/>
      <c r="DA35" s="44">
        <v>0</v>
      </c>
      <c r="DB35" s="165"/>
      <c r="DC35" s="165"/>
      <c r="DD35" s="44">
        <v>0</v>
      </c>
      <c r="DE35" s="44"/>
      <c r="DF35" s="44">
        <v>0</v>
      </c>
      <c r="DG35" s="165"/>
      <c r="DH35" s="44">
        <v>0</v>
      </c>
      <c r="DI35" s="201"/>
      <c r="DJ35" s="191">
        <v>0</v>
      </c>
      <c r="DK35" s="306"/>
      <c r="DL35" s="44">
        <v>0</v>
      </c>
      <c r="DM35" s="218"/>
      <c r="DN35" s="181"/>
      <c r="DO35" s="44"/>
      <c r="DP35" s="218"/>
      <c r="DQ35" s="181"/>
      <c r="DR35" s="44"/>
      <c r="DS35" s="93"/>
      <c r="DT35" s="44">
        <v>0</v>
      </c>
      <c r="DU35" s="44"/>
      <c r="DV35" s="44"/>
      <c r="DW35" s="93"/>
      <c r="DX35" s="977"/>
      <c r="DY35" s="1054">
        <v>0</v>
      </c>
      <c r="DZ35" s="218"/>
      <c r="EA35" s="181"/>
      <c r="EB35" s="44">
        <v>0</v>
      </c>
      <c r="EC35" s="44"/>
      <c r="ED35" s="44">
        <v>0</v>
      </c>
      <c r="EE35" s="1054"/>
      <c r="EF35" s="228">
        <v>0</v>
      </c>
      <c r="EG35" s="47">
        <v>3863.6858524120394</v>
      </c>
    </row>
    <row r="36" spans="2:137" s="63" customFormat="1" ht="18" customHeight="1" x14ac:dyDescent="0.15">
      <c r="B36" s="1028" t="s">
        <v>184</v>
      </c>
      <c r="C36" s="164"/>
      <c r="D36" s="165"/>
      <c r="E36" s="165"/>
      <c r="F36" s="165"/>
      <c r="G36" s="165"/>
      <c r="H36" s="165"/>
      <c r="I36" s="181"/>
      <c r="J36" s="44">
        <v>0</v>
      </c>
      <c r="K36" s="44"/>
      <c r="L36" s="44">
        <v>0</v>
      </c>
      <c r="M36" s="218"/>
      <c r="N36" s="165"/>
      <c r="O36" s="44">
        <v>0</v>
      </c>
      <c r="P36" s="977">
        <v>150</v>
      </c>
      <c r="Q36" s="43">
        <v>150</v>
      </c>
      <c r="R36" s="218"/>
      <c r="S36" s="44">
        <v>0</v>
      </c>
      <c r="T36" s="44"/>
      <c r="U36" s="44">
        <v>0</v>
      </c>
      <c r="V36" s="165"/>
      <c r="W36" s="165"/>
      <c r="X36" s="44">
        <v>0</v>
      </c>
      <c r="Y36" s="165"/>
      <c r="Z36" s="165"/>
      <c r="AA36" s="44">
        <v>0</v>
      </c>
      <c r="AB36" s="44"/>
      <c r="AC36" s="44">
        <v>0</v>
      </c>
      <c r="AD36" s="977"/>
      <c r="AE36" s="164"/>
      <c r="AF36" s="44">
        <v>0</v>
      </c>
      <c r="AG36" s="165"/>
      <c r="AH36" s="165"/>
      <c r="AI36" s="44">
        <v>0</v>
      </c>
      <c r="AJ36" s="44"/>
      <c r="AK36" s="44">
        <v>0</v>
      </c>
      <c r="AL36" s="165"/>
      <c r="AM36" s="165"/>
      <c r="AN36" s="44">
        <v>0</v>
      </c>
      <c r="AO36" s="44">
        <v>467.94652061855675</v>
      </c>
      <c r="AP36" s="44">
        <v>467.94652061855675</v>
      </c>
      <c r="AQ36" s="165"/>
      <c r="AR36" s="977">
        <v>450</v>
      </c>
      <c r="AS36" s="164">
        <v>1077.8380236648545</v>
      </c>
      <c r="AT36" s="165">
        <v>620.45635799734157</v>
      </c>
      <c r="AU36" s="44">
        <v>2148.294381662196</v>
      </c>
      <c r="AV36" s="44">
        <v>3126.3402061855681</v>
      </c>
      <c r="AW36" s="44">
        <v>3126.3402061855681</v>
      </c>
      <c r="AX36" s="165"/>
      <c r="AY36" s="165">
        <v>97.499999999999986</v>
      </c>
      <c r="AZ36" s="165">
        <v>190.14084507042253</v>
      </c>
      <c r="BA36" s="165">
        <v>275.67073170731703</v>
      </c>
      <c r="BB36" s="165">
        <v>685.80681818181824</v>
      </c>
      <c r="BC36" s="44">
        <v>1249.1183949595579</v>
      </c>
      <c r="BD36" s="44">
        <v>8799.576923076922</v>
      </c>
      <c r="BE36" s="44">
        <v>8799.576923076922</v>
      </c>
      <c r="BF36" s="977"/>
      <c r="BG36" s="306">
        <v>0</v>
      </c>
      <c r="BH36" s="321"/>
      <c r="BI36" s="44">
        <v>0</v>
      </c>
      <c r="BJ36" s="44"/>
      <c r="BK36" s="44">
        <v>0</v>
      </c>
      <c r="BL36" s="165"/>
      <c r="BM36" s="44">
        <v>0</v>
      </c>
      <c r="BN36" s="44"/>
      <c r="BO36" s="44">
        <v>0</v>
      </c>
      <c r="BP36" s="165"/>
      <c r="BQ36" s="165"/>
      <c r="BR36" s="201"/>
      <c r="BS36" s="93">
        <v>0</v>
      </c>
      <c r="BT36" s="228"/>
      <c r="BU36" s="43"/>
      <c r="BV36" s="93">
        <v>0</v>
      </c>
      <c r="BW36" s="321"/>
      <c r="BX36" s="165"/>
      <c r="BY36" s="165"/>
      <c r="BZ36" s="165"/>
      <c r="CA36" s="44">
        <v>0</v>
      </c>
      <c r="CB36" s="44"/>
      <c r="CC36" s="44">
        <v>0</v>
      </c>
      <c r="CD36" s="165"/>
      <c r="CE36" s="201"/>
      <c r="CF36" s="93">
        <v>0</v>
      </c>
      <c r="CG36" s="44"/>
      <c r="CH36" s="191">
        <v>0</v>
      </c>
      <c r="CI36" s="164"/>
      <c r="CJ36" s="44">
        <v>0</v>
      </c>
      <c r="CK36" s="165"/>
      <c r="CL36" s="165"/>
      <c r="CM36" s="165"/>
      <c r="CN36" s="165"/>
      <c r="CO36" s="165"/>
      <c r="CP36" s="165"/>
      <c r="CQ36" s="44">
        <v>0</v>
      </c>
      <c r="CR36" s="44"/>
      <c r="CS36" s="44">
        <v>0</v>
      </c>
      <c r="CT36" s="165"/>
      <c r="CU36" s="44">
        <v>0</v>
      </c>
      <c r="CV36" s="977"/>
      <c r="CW36" s="306">
        <v>0</v>
      </c>
      <c r="CX36" s="321"/>
      <c r="CY36" s="44">
        <v>0</v>
      </c>
      <c r="CZ36" s="44"/>
      <c r="DA36" s="44">
        <v>0</v>
      </c>
      <c r="DB36" s="165"/>
      <c r="DC36" s="165"/>
      <c r="DD36" s="44">
        <v>0</v>
      </c>
      <c r="DE36" s="44"/>
      <c r="DF36" s="44">
        <v>0</v>
      </c>
      <c r="DG36" s="165"/>
      <c r="DH36" s="44">
        <v>0</v>
      </c>
      <c r="DI36" s="201"/>
      <c r="DJ36" s="191">
        <v>0</v>
      </c>
      <c r="DK36" s="306"/>
      <c r="DL36" s="44">
        <v>0</v>
      </c>
      <c r="DM36" s="218"/>
      <c r="DN36" s="181"/>
      <c r="DO36" s="44"/>
      <c r="DP36" s="218"/>
      <c r="DQ36" s="181"/>
      <c r="DR36" s="44"/>
      <c r="DS36" s="93"/>
      <c r="DT36" s="44">
        <v>0</v>
      </c>
      <c r="DU36" s="44"/>
      <c r="DV36" s="44"/>
      <c r="DW36" s="93"/>
      <c r="DX36" s="977"/>
      <c r="DY36" s="1054">
        <v>0</v>
      </c>
      <c r="DZ36" s="218"/>
      <c r="EA36" s="181"/>
      <c r="EB36" s="44">
        <v>0</v>
      </c>
      <c r="EC36" s="44"/>
      <c r="ED36" s="44">
        <v>0</v>
      </c>
      <c r="EE36" s="1054"/>
      <c r="EF36" s="228">
        <v>0</v>
      </c>
      <c r="EG36" s="47">
        <v>15941.276426502802</v>
      </c>
    </row>
    <row r="37" spans="2:137" s="63" customFormat="1" ht="18" customHeight="1" x14ac:dyDescent="0.15">
      <c r="B37" s="1028" t="s">
        <v>185</v>
      </c>
      <c r="C37" s="164"/>
      <c r="D37" s="165"/>
      <c r="E37" s="165"/>
      <c r="F37" s="165"/>
      <c r="G37" s="165"/>
      <c r="H37" s="165"/>
      <c r="I37" s="181"/>
      <c r="J37" s="44">
        <v>0</v>
      </c>
      <c r="K37" s="44"/>
      <c r="L37" s="44">
        <v>0</v>
      </c>
      <c r="M37" s="218"/>
      <c r="N37" s="165"/>
      <c r="O37" s="44">
        <v>0</v>
      </c>
      <c r="P37" s="977">
        <v>444.07894736842104</v>
      </c>
      <c r="Q37" s="43">
        <v>444.07894736842104</v>
      </c>
      <c r="R37" s="218"/>
      <c r="S37" s="44">
        <v>0</v>
      </c>
      <c r="T37" s="44"/>
      <c r="U37" s="44">
        <v>0</v>
      </c>
      <c r="V37" s="165"/>
      <c r="W37" s="165"/>
      <c r="X37" s="44">
        <v>0</v>
      </c>
      <c r="Y37" s="165"/>
      <c r="Z37" s="165"/>
      <c r="AA37" s="44">
        <v>0</v>
      </c>
      <c r="AB37" s="44"/>
      <c r="AC37" s="44">
        <v>0</v>
      </c>
      <c r="AD37" s="977"/>
      <c r="AE37" s="164"/>
      <c r="AF37" s="44">
        <v>0</v>
      </c>
      <c r="AG37" s="165">
        <v>202.79999999999998</v>
      </c>
      <c r="AH37" s="165"/>
      <c r="AI37" s="44">
        <v>202.79999999999998</v>
      </c>
      <c r="AJ37" s="44"/>
      <c r="AK37" s="44">
        <v>0</v>
      </c>
      <c r="AL37" s="165"/>
      <c r="AM37" s="165"/>
      <c r="AN37" s="44">
        <v>0</v>
      </c>
      <c r="AO37" s="44">
        <v>454.16527061855675</v>
      </c>
      <c r="AP37" s="44">
        <v>454.16527061855675</v>
      </c>
      <c r="AQ37" s="165"/>
      <c r="AR37" s="977"/>
      <c r="AS37" s="164"/>
      <c r="AT37" s="165"/>
      <c r="AU37" s="44">
        <v>0</v>
      </c>
      <c r="AV37" s="44"/>
      <c r="AW37" s="44">
        <v>0</v>
      </c>
      <c r="AX37" s="165"/>
      <c r="AY37" s="165"/>
      <c r="AZ37" s="165"/>
      <c r="BA37" s="165"/>
      <c r="BB37" s="165"/>
      <c r="BC37" s="44">
        <v>0</v>
      </c>
      <c r="BD37" s="44"/>
      <c r="BE37" s="44">
        <v>0</v>
      </c>
      <c r="BF37" s="977">
        <v>30</v>
      </c>
      <c r="BG37" s="306">
        <v>30</v>
      </c>
      <c r="BH37" s="321"/>
      <c r="BI37" s="44">
        <v>0</v>
      </c>
      <c r="BJ37" s="44"/>
      <c r="BK37" s="44">
        <v>0</v>
      </c>
      <c r="BL37" s="165"/>
      <c r="BM37" s="44">
        <v>0</v>
      </c>
      <c r="BN37" s="44"/>
      <c r="BO37" s="44">
        <v>0</v>
      </c>
      <c r="BP37" s="165"/>
      <c r="BQ37" s="165"/>
      <c r="BR37" s="201"/>
      <c r="BS37" s="93">
        <v>0</v>
      </c>
      <c r="BT37" s="228"/>
      <c r="BU37" s="43"/>
      <c r="BV37" s="93">
        <v>0</v>
      </c>
      <c r="BW37" s="321"/>
      <c r="BX37" s="165"/>
      <c r="BY37" s="165"/>
      <c r="BZ37" s="165"/>
      <c r="CA37" s="44">
        <v>0</v>
      </c>
      <c r="CB37" s="44"/>
      <c r="CC37" s="44">
        <v>0</v>
      </c>
      <c r="CD37" s="165"/>
      <c r="CE37" s="201"/>
      <c r="CF37" s="93">
        <v>0</v>
      </c>
      <c r="CG37" s="44"/>
      <c r="CH37" s="191">
        <v>0</v>
      </c>
      <c r="CI37" s="164"/>
      <c r="CJ37" s="44">
        <v>0</v>
      </c>
      <c r="CK37" s="165"/>
      <c r="CL37" s="165"/>
      <c r="CM37" s="165"/>
      <c r="CN37" s="165"/>
      <c r="CO37" s="165"/>
      <c r="CP37" s="165"/>
      <c r="CQ37" s="44">
        <v>0</v>
      </c>
      <c r="CR37" s="44"/>
      <c r="CS37" s="44">
        <v>0</v>
      </c>
      <c r="CT37" s="165"/>
      <c r="CU37" s="44">
        <v>0</v>
      </c>
      <c r="CV37" s="977"/>
      <c r="CW37" s="306">
        <v>0</v>
      </c>
      <c r="CX37" s="321"/>
      <c r="CY37" s="44">
        <v>0</v>
      </c>
      <c r="CZ37" s="44"/>
      <c r="DA37" s="44">
        <v>0</v>
      </c>
      <c r="DB37" s="165"/>
      <c r="DC37" s="165"/>
      <c r="DD37" s="44">
        <v>0</v>
      </c>
      <c r="DE37" s="44"/>
      <c r="DF37" s="44">
        <v>0</v>
      </c>
      <c r="DG37" s="165"/>
      <c r="DH37" s="44">
        <v>0</v>
      </c>
      <c r="DI37" s="201"/>
      <c r="DJ37" s="191">
        <v>0</v>
      </c>
      <c r="DK37" s="306"/>
      <c r="DL37" s="44">
        <v>0</v>
      </c>
      <c r="DM37" s="218"/>
      <c r="DN37" s="181"/>
      <c r="DO37" s="44"/>
      <c r="DP37" s="218"/>
      <c r="DQ37" s="181"/>
      <c r="DR37" s="44"/>
      <c r="DS37" s="93"/>
      <c r="DT37" s="44">
        <v>0</v>
      </c>
      <c r="DU37" s="44"/>
      <c r="DV37" s="44"/>
      <c r="DW37" s="93"/>
      <c r="DX37" s="977"/>
      <c r="DY37" s="1054">
        <v>0</v>
      </c>
      <c r="DZ37" s="218"/>
      <c r="EA37" s="181"/>
      <c r="EB37" s="44">
        <v>0</v>
      </c>
      <c r="EC37" s="44"/>
      <c r="ED37" s="44">
        <v>0</v>
      </c>
      <c r="EE37" s="1054"/>
      <c r="EF37" s="228">
        <v>0</v>
      </c>
      <c r="EG37" s="47">
        <v>1131.0442179869779</v>
      </c>
    </row>
    <row r="38" spans="2:137" s="63" customFormat="1" ht="18" customHeight="1" x14ac:dyDescent="0.15">
      <c r="B38" s="1028" t="s">
        <v>186</v>
      </c>
      <c r="C38" s="164"/>
      <c r="D38" s="165"/>
      <c r="E38" s="165"/>
      <c r="F38" s="165"/>
      <c r="G38" s="165"/>
      <c r="H38" s="165"/>
      <c r="I38" s="181"/>
      <c r="J38" s="44">
        <v>0</v>
      </c>
      <c r="K38" s="44"/>
      <c r="L38" s="44">
        <v>0</v>
      </c>
      <c r="M38" s="218"/>
      <c r="N38" s="165"/>
      <c r="O38" s="44">
        <v>0</v>
      </c>
      <c r="P38" s="977"/>
      <c r="Q38" s="43">
        <v>0</v>
      </c>
      <c r="R38" s="218">
        <v>122.44897959183673</v>
      </c>
      <c r="S38" s="44">
        <v>122.44897959183673</v>
      </c>
      <c r="T38" s="44"/>
      <c r="U38" s="44">
        <v>0</v>
      </c>
      <c r="V38" s="165"/>
      <c r="W38" s="165"/>
      <c r="X38" s="44">
        <v>0</v>
      </c>
      <c r="Y38" s="165"/>
      <c r="Z38" s="165"/>
      <c r="AA38" s="44">
        <v>0</v>
      </c>
      <c r="AB38" s="44"/>
      <c r="AC38" s="44">
        <v>0</v>
      </c>
      <c r="AD38" s="977"/>
      <c r="AE38" s="164"/>
      <c r="AF38" s="44">
        <v>0</v>
      </c>
      <c r="AG38" s="165"/>
      <c r="AH38" s="165"/>
      <c r="AI38" s="44">
        <v>0</v>
      </c>
      <c r="AJ38" s="44">
        <v>278.92561983471074</v>
      </c>
      <c r="AK38" s="44">
        <v>278.92561983471074</v>
      </c>
      <c r="AL38" s="165"/>
      <c r="AM38" s="165"/>
      <c r="AN38" s="44">
        <v>0</v>
      </c>
      <c r="AO38" s="44">
        <v>275.62500000000006</v>
      </c>
      <c r="AP38" s="44">
        <v>275.62500000000006</v>
      </c>
      <c r="AQ38" s="165"/>
      <c r="AR38" s="977"/>
      <c r="AS38" s="164"/>
      <c r="AT38" s="165"/>
      <c r="AU38" s="44">
        <v>0</v>
      </c>
      <c r="AV38" s="44"/>
      <c r="AW38" s="44">
        <v>0</v>
      </c>
      <c r="AX38" s="165"/>
      <c r="AY38" s="165"/>
      <c r="AZ38" s="165"/>
      <c r="BA38" s="165"/>
      <c r="BB38" s="165"/>
      <c r="BC38" s="44">
        <v>0</v>
      </c>
      <c r="BD38" s="44"/>
      <c r="BE38" s="44">
        <v>0</v>
      </c>
      <c r="BF38" s="977"/>
      <c r="BG38" s="306">
        <v>0</v>
      </c>
      <c r="BH38" s="321"/>
      <c r="BI38" s="44">
        <v>0</v>
      </c>
      <c r="BJ38" s="44"/>
      <c r="BK38" s="44">
        <v>0</v>
      </c>
      <c r="BL38" s="165"/>
      <c r="BM38" s="44">
        <v>0</v>
      </c>
      <c r="BN38" s="44"/>
      <c r="BO38" s="44">
        <v>0</v>
      </c>
      <c r="BP38" s="165"/>
      <c r="BQ38" s="165"/>
      <c r="BR38" s="201"/>
      <c r="BS38" s="93">
        <v>0</v>
      </c>
      <c r="BT38" s="228"/>
      <c r="BU38" s="43"/>
      <c r="BV38" s="93">
        <v>0</v>
      </c>
      <c r="BW38" s="321"/>
      <c r="BX38" s="165"/>
      <c r="BY38" s="165"/>
      <c r="BZ38" s="165"/>
      <c r="CA38" s="44">
        <v>0</v>
      </c>
      <c r="CB38" s="44"/>
      <c r="CC38" s="44">
        <v>0</v>
      </c>
      <c r="CD38" s="165"/>
      <c r="CE38" s="201"/>
      <c r="CF38" s="93">
        <v>0</v>
      </c>
      <c r="CG38" s="44"/>
      <c r="CH38" s="191">
        <v>0</v>
      </c>
      <c r="CI38" s="164"/>
      <c r="CJ38" s="44">
        <v>0</v>
      </c>
      <c r="CK38" s="165"/>
      <c r="CL38" s="165"/>
      <c r="CM38" s="165"/>
      <c r="CN38" s="165"/>
      <c r="CO38" s="165"/>
      <c r="CP38" s="165"/>
      <c r="CQ38" s="44">
        <v>0</v>
      </c>
      <c r="CR38" s="44"/>
      <c r="CS38" s="44">
        <v>0</v>
      </c>
      <c r="CT38" s="165"/>
      <c r="CU38" s="44">
        <v>0</v>
      </c>
      <c r="CV38" s="977"/>
      <c r="CW38" s="306">
        <v>0</v>
      </c>
      <c r="CX38" s="321"/>
      <c r="CY38" s="44">
        <v>0</v>
      </c>
      <c r="CZ38" s="44"/>
      <c r="DA38" s="44">
        <v>0</v>
      </c>
      <c r="DB38" s="165"/>
      <c r="DC38" s="165"/>
      <c r="DD38" s="44">
        <v>0</v>
      </c>
      <c r="DE38" s="44"/>
      <c r="DF38" s="44">
        <v>0</v>
      </c>
      <c r="DG38" s="165"/>
      <c r="DH38" s="44">
        <v>0</v>
      </c>
      <c r="DI38" s="201"/>
      <c r="DJ38" s="191">
        <v>0</v>
      </c>
      <c r="DK38" s="306"/>
      <c r="DL38" s="44">
        <v>0</v>
      </c>
      <c r="DM38" s="218"/>
      <c r="DN38" s="181"/>
      <c r="DO38" s="44"/>
      <c r="DP38" s="218"/>
      <c r="DQ38" s="181"/>
      <c r="DR38" s="44"/>
      <c r="DS38" s="93"/>
      <c r="DT38" s="44">
        <v>0</v>
      </c>
      <c r="DU38" s="44"/>
      <c r="DV38" s="44"/>
      <c r="DW38" s="93"/>
      <c r="DX38" s="977"/>
      <c r="DY38" s="1054">
        <v>0</v>
      </c>
      <c r="DZ38" s="218"/>
      <c r="EA38" s="181"/>
      <c r="EB38" s="44">
        <v>0</v>
      </c>
      <c r="EC38" s="44"/>
      <c r="ED38" s="44">
        <v>0</v>
      </c>
      <c r="EE38" s="1054"/>
      <c r="EF38" s="228">
        <v>0</v>
      </c>
      <c r="EG38" s="47">
        <v>676.99959942654755</v>
      </c>
    </row>
    <row r="39" spans="2:137" s="63" customFormat="1" ht="18" customHeight="1" x14ac:dyDescent="0.15">
      <c r="B39" s="1028" t="s">
        <v>187</v>
      </c>
      <c r="C39" s="164"/>
      <c r="D39" s="165"/>
      <c r="E39" s="165"/>
      <c r="F39" s="165"/>
      <c r="G39" s="165"/>
      <c r="H39" s="165"/>
      <c r="I39" s="181"/>
      <c r="J39" s="44">
        <v>0</v>
      </c>
      <c r="K39" s="44"/>
      <c r="L39" s="44">
        <v>0</v>
      </c>
      <c r="M39" s="218"/>
      <c r="N39" s="165"/>
      <c r="O39" s="44">
        <v>0</v>
      </c>
      <c r="P39" s="977">
        <v>105</v>
      </c>
      <c r="Q39" s="43">
        <v>105</v>
      </c>
      <c r="R39" s="218"/>
      <c r="S39" s="44">
        <v>0</v>
      </c>
      <c r="T39" s="44"/>
      <c r="U39" s="44">
        <v>0</v>
      </c>
      <c r="V39" s="165"/>
      <c r="W39" s="165"/>
      <c r="X39" s="44">
        <v>0</v>
      </c>
      <c r="Y39" s="165"/>
      <c r="Z39" s="165"/>
      <c r="AA39" s="44">
        <v>0</v>
      </c>
      <c r="AB39" s="44"/>
      <c r="AC39" s="44">
        <v>0</v>
      </c>
      <c r="AD39" s="977"/>
      <c r="AE39" s="164"/>
      <c r="AF39" s="44">
        <v>0</v>
      </c>
      <c r="AG39" s="165"/>
      <c r="AH39" s="165"/>
      <c r="AI39" s="44">
        <v>0</v>
      </c>
      <c r="AJ39" s="44">
        <v>704.1322314049587</v>
      </c>
      <c r="AK39" s="44">
        <v>704.1322314049587</v>
      </c>
      <c r="AL39" s="165"/>
      <c r="AM39" s="165"/>
      <c r="AN39" s="44">
        <v>0</v>
      </c>
      <c r="AO39" s="44">
        <v>2702.1778350515465</v>
      </c>
      <c r="AP39" s="44">
        <v>2702.1778350515465</v>
      </c>
      <c r="AQ39" s="165"/>
      <c r="AR39" s="977"/>
      <c r="AS39" s="164"/>
      <c r="AT39" s="165"/>
      <c r="AU39" s="44">
        <v>0</v>
      </c>
      <c r="AV39" s="44"/>
      <c r="AW39" s="44">
        <v>0</v>
      </c>
      <c r="AX39" s="165"/>
      <c r="AY39" s="165"/>
      <c r="AZ39" s="165"/>
      <c r="BA39" s="165"/>
      <c r="BB39" s="165">
        <v>318.75</v>
      </c>
      <c r="BC39" s="44">
        <v>318.75</v>
      </c>
      <c r="BD39" s="44"/>
      <c r="BE39" s="44">
        <v>0</v>
      </c>
      <c r="BF39" s="977">
        <v>6066</v>
      </c>
      <c r="BG39" s="306">
        <v>6066</v>
      </c>
      <c r="BH39" s="321"/>
      <c r="BI39" s="44">
        <v>0</v>
      </c>
      <c r="BJ39" s="44"/>
      <c r="BK39" s="44">
        <v>0</v>
      </c>
      <c r="BL39" s="165">
        <v>1725</v>
      </c>
      <c r="BM39" s="44">
        <v>1725</v>
      </c>
      <c r="BN39" s="44"/>
      <c r="BO39" s="44">
        <v>0</v>
      </c>
      <c r="BP39" s="165"/>
      <c r="BQ39" s="165"/>
      <c r="BR39" s="201"/>
      <c r="BS39" s="93">
        <v>0</v>
      </c>
      <c r="BT39" s="228"/>
      <c r="BU39" s="43"/>
      <c r="BV39" s="93">
        <v>0</v>
      </c>
      <c r="BW39" s="321"/>
      <c r="BX39" s="165"/>
      <c r="BY39" s="165"/>
      <c r="BZ39" s="165"/>
      <c r="CA39" s="44">
        <v>0</v>
      </c>
      <c r="CB39" s="44"/>
      <c r="CC39" s="44">
        <v>0</v>
      </c>
      <c r="CD39" s="165">
        <v>2072.6315789473683</v>
      </c>
      <c r="CE39" s="201">
        <v>196.875</v>
      </c>
      <c r="CF39" s="93">
        <v>2269.5065789473683</v>
      </c>
      <c r="CG39" s="44"/>
      <c r="CH39" s="191">
        <v>0</v>
      </c>
      <c r="CI39" s="164">
        <v>575.71428571428567</v>
      </c>
      <c r="CJ39" s="44">
        <v>575.71428571428567</v>
      </c>
      <c r="CK39" s="165"/>
      <c r="CL39" s="165"/>
      <c r="CM39" s="165"/>
      <c r="CN39" s="165"/>
      <c r="CO39" s="165"/>
      <c r="CP39" s="165"/>
      <c r="CQ39" s="44">
        <v>0</v>
      </c>
      <c r="CR39" s="44"/>
      <c r="CS39" s="44">
        <v>0</v>
      </c>
      <c r="CT39" s="165"/>
      <c r="CU39" s="44">
        <v>0</v>
      </c>
      <c r="CV39" s="977"/>
      <c r="CW39" s="306">
        <v>0</v>
      </c>
      <c r="CX39" s="321"/>
      <c r="CY39" s="44">
        <v>0</v>
      </c>
      <c r="CZ39" s="44"/>
      <c r="DA39" s="44">
        <v>0</v>
      </c>
      <c r="DB39" s="165"/>
      <c r="DC39" s="165"/>
      <c r="DD39" s="44">
        <v>0</v>
      </c>
      <c r="DE39" s="44"/>
      <c r="DF39" s="44">
        <v>0</v>
      </c>
      <c r="DG39" s="165"/>
      <c r="DH39" s="44">
        <v>0</v>
      </c>
      <c r="DI39" s="201"/>
      <c r="DJ39" s="191">
        <v>0</v>
      </c>
      <c r="DK39" s="306"/>
      <c r="DL39" s="44">
        <v>0</v>
      </c>
      <c r="DM39" s="218"/>
      <c r="DN39" s="181"/>
      <c r="DO39" s="44"/>
      <c r="DP39" s="218"/>
      <c r="DQ39" s="181"/>
      <c r="DR39" s="44"/>
      <c r="DS39" s="93"/>
      <c r="DT39" s="44">
        <v>0</v>
      </c>
      <c r="DU39" s="44"/>
      <c r="DV39" s="44"/>
      <c r="DW39" s="93"/>
      <c r="DX39" s="977"/>
      <c r="DY39" s="1054">
        <v>0</v>
      </c>
      <c r="DZ39" s="218"/>
      <c r="EA39" s="181"/>
      <c r="EB39" s="44">
        <v>0</v>
      </c>
      <c r="EC39" s="44"/>
      <c r="ED39" s="44">
        <v>0</v>
      </c>
      <c r="EE39" s="1054"/>
      <c r="EF39" s="228">
        <v>0</v>
      </c>
      <c r="EG39" s="47">
        <v>14466.280931118161</v>
      </c>
    </row>
    <row r="40" spans="2:137" s="63" customFormat="1" ht="18" customHeight="1" x14ac:dyDescent="0.15">
      <c r="B40" s="1028" t="s">
        <v>188</v>
      </c>
      <c r="C40" s="164"/>
      <c r="D40" s="165"/>
      <c r="E40" s="165"/>
      <c r="F40" s="165"/>
      <c r="G40" s="165"/>
      <c r="H40" s="165"/>
      <c r="I40" s="181"/>
      <c r="J40" s="44">
        <v>0</v>
      </c>
      <c r="K40" s="44"/>
      <c r="L40" s="44">
        <v>0</v>
      </c>
      <c r="M40" s="218"/>
      <c r="N40" s="165"/>
      <c r="O40" s="44">
        <v>0</v>
      </c>
      <c r="P40" s="977">
        <v>171.42857142857142</v>
      </c>
      <c r="Q40" s="43">
        <v>171.42857142857142</v>
      </c>
      <c r="R40" s="218"/>
      <c r="S40" s="44">
        <v>0</v>
      </c>
      <c r="T40" s="44"/>
      <c r="U40" s="44">
        <v>0</v>
      </c>
      <c r="V40" s="165"/>
      <c r="W40" s="165"/>
      <c r="X40" s="44">
        <v>0</v>
      </c>
      <c r="Y40" s="165"/>
      <c r="Z40" s="165"/>
      <c r="AA40" s="44">
        <v>0</v>
      </c>
      <c r="AB40" s="44"/>
      <c r="AC40" s="44">
        <v>0</v>
      </c>
      <c r="AD40" s="977"/>
      <c r="AE40" s="164"/>
      <c r="AF40" s="44">
        <v>0</v>
      </c>
      <c r="AG40" s="165"/>
      <c r="AH40" s="165">
        <v>46.249999999999993</v>
      </c>
      <c r="AI40" s="44">
        <v>46.249999999999993</v>
      </c>
      <c r="AJ40" s="44">
        <v>2172.2107438016528</v>
      </c>
      <c r="AK40" s="44">
        <v>2172.2107438016528</v>
      </c>
      <c r="AL40" s="165"/>
      <c r="AM40" s="165"/>
      <c r="AN40" s="44">
        <v>0</v>
      </c>
      <c r="AO40" s="44">
        <v>1082.2809278350517</v>
      </c>
      <c r="AP40" s="44">
        <v>1082.2809278350517</v>
      </c>
      <c r="AQ40" s="165"/>
      <c r="AR40" s="977"/>
      <c r="AS40" s="164"/>
      <c r="AT40" s="165"/>
      <c r="AU40" s="44">
        <v>0</v>
      </c>
      <c r="AV40" s="44"/>
      <c r="AW40" s="44">
        <v>0</v>
      </c>
      <c r="AX40" s="165"/>
      <c r="AY40" s="165"/>
      <c r="AZ40" s="165"/>
      <c r="BA40" s="165"/>
      <c r="BB40" s="165"/>
      <c r="BC40" s="44">
        <v>0</v>
      </c>
      <c r="BD40" s="44"/>
      <c r="BE40" s="44">
        <v>0</v>
      </c>
      <c r="BF40" s="977"/>
      <c r="BG40" s="306">
        <v>0</v>
      </c>
      <c r="BH40" s="321">
        <v>2243</v>
      </c>
      <c r="BI40" s="44">
        <v>2243</v>
      </c>
      <c r="BJ40" s="44">
        <v>2277</v>
      </c>
      <c r="BK40" s="44">
        <v>2277</v>
      </c>
      <c r="BL40" s="165">
        <v>3106.5</v>
      </c>
      <c r="BM40" s="44">
        <v>3106.5</v>
      </c>
      <c r="BN40" s="44"/>
      <c r="BO40" s="44">
        <v>0</v>
      </c>
      <c r="BP40" s="165"/>
      <c r="BQ40" s="165"/>
      <c r="BR40" s="201"/>
      <c r="BS40" s="93">
        <v>0</v>
      </c>
      <c r="BT40" s="228"/>
      <c r="BU40" s="43"/>
      <c r="BV40" s="93">
        <v>0</v>
      </c>
      <c r="BW40" s="321"/>
      <c r="BX40" s="165"/>
      <c r="BY40" s="165"/>
      <c r="BZ40" s="165"/>
      <c r="CA40" s="44">
        <v>0</v>
      </c>
      <c r="CB40" s="44"/>
      <c r="CC40" s="44">
        <v>0</v>
      </c>
      <c r="CD40" s="165">
        <v>1310.6842105263158</v>
      </c>
      <c r="CE40" s="201">
        <v>818.33333333333326</v>
      </c>
      <c r="CF40" s="93">
        <v>2129.0175438596489</v>
      </c>
      <c r="CG40" s="44"/>
      <c r="CH40" s="191">
        <v>0</v>
      </c>
      <c r="CI40" s="164">
        <v>875</v>
      </c>
      <c r="CJ40" s="44">
        <v>875</v>
      </c>
      <c r="CK40" s="165"/>
      <c r="CL40" s="165"/>
      <c r="CM40" s="165"/>
      <c r="CN40" s="165"/>
      <c r="CO40" s="165"/>
      <c r="CP40" s="165"/>
      <c r="CQ40" s="44">
        <v>0</v>
      </c>
      <c r="CR40" s="44"/>
      <c r="CS40" s="44">
        <v>0</v>
      </c>
      <c r="CT40" s="165"/>
      <c r="CU40" s="44">
        <v>0</v>
      </c>
      <c r="CV40" s="977"/>
      <c r="CW40" s="306">
        <v>0</v>
      </c>
      <c r="CX40" s="321"/>
      <c r="CY40" s="44">
        <v>0</v>
      </c>
      <c r="CZ40" s="44"/>
      <c r="DA40" s="44">
        <v>0</v>
      </c>
      <c r="DB40" s="165"/>
      <c r="DC40" s="165"/>
      <c r="DD40" s="44">
        <v>0</v>
      </c>
      <c r="DE40" s="44"/>
      <c r="DF40" s="44">
        <v>0</v>
      </c>
      <c r="DG40" s="165"/>
      <c r="DH40" s="44">
        <v>0</v>
      </c>
      <c r="DI40" s="201"/>
      <c r="DJ40" s="191">
        <v>0</v>
      </c>
      <c r="DK40" s="306"/>
      <c r="DL40" s="44">
        <v>0</v>
      </c>
      <c r="DM40" s="218"/>
      <c r="DN40" s="181"/>
      <c r="DO40" s="44"/>
      <c r="DP40" s="218"/>
      <c r="DQ40" s="181"/>
      <c r="DR40" s="44"/>
      <c r="DS40" s="93"/>
      <c r="DT40" s="44">
        <v>0</v>
      </c>
      <c r="DU40" s="44"/>
      <c r="DV40" s="44"/>
      <c r="DW40" s="93"/>
      <c r="DX40" s="977"/>
      <c r="DY40" s="1054">
        <v>0</v>
      </c>
      <c r="DZ40" s="218"/>
      <c r="EA40" s="181"/>
      <c r="EB40" s="44">
        <v>0</v>
      </c>
      <c r="EC40" s="44"/>
      <c r="ED40" s="44">
        <v>0</v>
      </c>
      <c r="EE40" s="1054"/>
      <c r="EF40" s="228">
        <v>0</v>
      </c>
      <c r="EG40" s="47">
        <v>14102.687786924926</v>
      </c>
    </row>
    <row r="41" spans="2:137" s="63" customFormat="1" ht="18" customHeight="1" x14ac:dyDescent="0.15">
      <c r="B41" s="1028" t="s">
        <v>189</v>
      </c>
      <c r="C41" s="164"/>
      <c r="D41" s="165"/>
      <c r="E41" s="165"/>
      <c r="F41" s="165"/>
      <c r="G41" s="165"/>
      <c r="H41" s="165"/>
      <c r="I41" s="181"/>
      <c r="J41" s="44">
        <v>0</v>
      </c>
      <c r="K41" s="44"/>
      <c r="L41" s="44">
        <v>0</v>
      </c>
      <c r="M41" s="218"/>
      <c r="N41" s="165"/>
      <c r="O41" s="44">
        <v>0</v>
      </c>
      <c r="P41" s="977">
        <v>450</v>
      </c>
      <c r="Q41" s="43">
        <v>450</v>
      </c>
      <c r="R41" s="218">
        <v>295.53061224489795</v>
      </c>
      <c r="S41" s="44">
        <v>295.53061224489795</v>
      </c>
      <c r="T41" s="44"/>
      <c r="U41" s="44">
        <v>0</v>
      </c>
      <c r="V41" s="165"/>
      <c r="W41" s="165"/>
      <c r="X41" s="44">
        <v>0</v>
      </c>
      <c r="Y41" s="165"/>
      <c r="Z41" s="165"/>
      <c r="AA41" s="44">
        <v>0</v>
      </c>
      <c r="AB41" s="44"/>
      <c r="AC41" s="44">
        <v>0</v>
      </c>
      <c r="AD41" s="977"/>
      <c r="AE41" s="164"/>
      <c r="AF41" s="44">
        <v>0</v>
      </c>
      <c r="AG41" s="165"/>
      <c r="AH41" s="165"/>
      <c r="AI41" s="44">
        <v>0</v>
      </c>
      <c r="AJ41" s="44"/>
      <c r="AK41" s="44">
        <v>0</v>
      </c>
      <c r="AL41" s="165"/>
      <c r="AM41" s="165"/>
      <c r="AN41" s="44">
        <v>0</v>
      </c>
      <c r="AO41" s="44">
        <v>203.04123711340205</v>
      </c>
      <c r="AP41" s="44">
        <v>203.04123711340205</v>
      </c>
      <c r="AQ41" s="165"/>
      <c r="AR41" s="977"/>
      <c r="AS41" s="164"/>
      <c r="AT41" s="165"/>
      <c r="AU41" s="44">
        <v>0</v>
      </c>
      <c r="AV41" s="44"/>
      <c r="AW41" s="44">
        <v>0</v>
      </c>
      <c r="AX41" s="165"/>
      <c r="AY41" s="165"/>
      <c r="AZ41" s="165"/>
      <c r="BA41" s="165"/>
      <c r="BB41" s="165"/>
      <c r="BC41" s="44">
        <v>0</v>
      </c>
      <c r="BD41" s="44"/>
      <c r="BE41" s="44">
        <v>0</v>
      </c>
      <c r="BF41" s="977"/>
      <c r="BG41" s="306">
        <v>0</v>
      </c>
      <c r="BH41" s="321">
        <v>379.5</v>
      </c>
      <c r="BI41" s="44">
        <v>379.5</v>
      </c>
      <c r="BJ41" s="44"/>
      <c r="BK41" s="44">
        <v>0</v>
      </c>
      <c r="BL41" s="165">
        <v>5575.5</v>
      </c>
      <c r="BM41" s="44">
        <v>5575.5</v>
      </c>
      <c r="BN41" s="44">
        <v>11905.111111111113</v>
      </c>
      <c r="BO41" s="44">
        <v>11905.111111111113</v>
      </c>
      <c r="BP41" s="165"/>
      <c r="BQ41" s="165"/>
      <c r="BR41" s="201"/>
      <c r="BS41" s="93">
        <v>0</v>
      </c>
      <c r="BT41" s="228"/>
      <c r="BU41" s="43"/>
      <c r="BV41" s="93">
        <v>0</v>
      </c>
      <c r="BW41" s="321"/>
      <c r="BX41" s="165"/>
      <c r="BY41" s="165"/>
      <c r="BZ41" s="165"/>
      <c r="CA41" s="44">
        <v>0</v>
      </c>
      <c r="CB41" s="44"/>
      <c r="CC41" s="44">
        <v>0</v>
      </c>
      <c r="CD41" s="165"/>
      <c r="CE41" s="201"/>
      <c r="CF41" s="93">
        <v>0</v>
      </c>
      <c r="CG41" s="44"/>
      <c r="CH41" s="191">
        <v>0</v>
      </c>
      <c r="CI41" s="164"/>
      <c r="CJ41" s="44">
        <v>0</v>
      </c>
      <c r="CK41" s="165">
        <v>2556</v>
      </c>
      <c r="CL41" s="165">
        <v>3950.2367789366162</v>
      </c>
      <c r="CM41" s="165">
        <v>4840.9046556122448</v>
      </c>
      <c r="CN41" s="165">
        <v>2015.2920140241526</v>
      </c>
      <c r="CO41" s="165"/>
      <c r="CP41" s="165"/>
      <c r="CQ41" s="44">
        <v>13362.433448573014</v>
      </c>
      <c r="CR41" s="44"/>
      <c r="CS41" s="44">
        <v>0</v>
      </c>
      <c r="CT41" s="165"/>
      <c r="CU41" s="44">
        <v>0</v>
      </c>
      <c r="CV41" s="977"/>
      <c r="CW41" s="306">
        <v>0</v>
      </c>
      <c r="CX41" s="321"/>
      <c r="CY41" s="44">
        <v>0</v>
      </c>
      <c r="CZ41" s="44"/>
      <c r="DA41" s="44">
        <v>0</v>
      </c>
      <c r="DB41" s="165"/>
      <c r="DC41" s="165"/>
      <c r="DD41" s="44">
        <v>0</v>
      </c>
      <c r="DE41" s="44"/>
      <c r="DF41" s="44">
        <v>0</v>
      </c>
      <c r="DG41" s="165"/>
      <c r="DH41" s="44">
        <v>0</v>
      </c>
      <c r="DI41" s="201"/>
      <c r="DJ41" s="191">
        <v>0</v>
      </c>
      <c r="DK41" s="306"/>
      <c r="DL41" s="44">
        <v>0</v>
      </c>
      <c r="DM41" s="218"/>
      <c r="DN41" s="181"/>
      <c r="DO41" s="44"/>
      <c r="DP41" s="218"/>
      <c r="DQ41" s="181"/>
      <c r="DR41" s="44"/>
      <c r="DS41" s="93"/>
      <c r="DT41" s="44">
        <v>0</v>
      </c>
      <c r="DU41" s="44"/>
      <c r="DV41" s="44"/>
      <c r="DW41" s="93"/>
      <c r="DX41" s="977"/>
      <c r="DY41" s="1054">
        <v>0</v>
      </c>
      <c r="DZ41" s="218"/>
      <c r="EA41" s="181"/>
      <c r="EB41" s="44">
        <v>0</v>
      </c>
      <c r="EC41" s="44"/>
      <c r="ED41" s="44">
        <v>0</v>
      </c>
      <c r="EE41" s="1054"/>
      <c r="EF41" s="228">
        <v>0</v>
      </c>
      <c r="EG41" s="47">
        <v>32171.116409042428</v>
      </c>
    </row>
    <row r="42" spans="2:137" s="63" customFormat="1" ht="18" customHeight="1" x14ac:dyDescent="0.15">
      <c r="B42" s="1028" t="s">
        <v>190</v>
      </c>
      <c r="C42" s="164"/>
      <c r="D42" s="165"/>
      <c r="E42" s="165"/>
      <c r="F42" s="165"/>
      <c r="G42" s="165"/>
      <c r="H42" s="165"/>
      <c r="I42" s="181"/>
      <c r="J42" s="44">
        <v>0</v>
      </c>
      <c r="K42" s="44"/>
      <c r="L42" s="44">
        <v>0</v>
      </c>
      <c r="M42" s="218"/>
      <c r="N42" s="165"/>
      <c r="O42" s="44">
        <v>0</v>
      </c>
      <c r="P42" s="977"/>
      <c r="Q42" s="43">
        <v>0</v>
      </c>
      <c r="R42" s="218"/>
      <c r="S42" s="44">
        <v>0</v>
      </c>
      <c r="T42" s="44"/>
      <c r="U42" s="44">
        <v>0</v>
      </c>
      <c r="V42" s="165"/>
      <c r="W42" s="165"/>
      <c r="X42" s="44">
        <v>0</v>
      </c>
      <c r="Y42" s="165"/>
      <c r="Z42" s="165"/>
      <c r="AA42" s="44">
        <v>0</v>
      </c>
      <c r="AB42" s="44"/>
      <c r="AC42" s="44">
        <v>0</v>
      </c>
      <c r="AD42" s="977"/>
      <c r="AE42" s="164"/>
      <c r="AF42" s="44">
        <v>0</v>
      </c>
      <c r="AG42" s="165"/>
      <c r="AH42" s="165">
        <v>138.74999999999997</v>
      </c>
      <c r="AI42" s="44">
        <v>138.74999999999997</v>
      </c>
      <c r="AJ42" s="44"/>
      <c r="AK42" s="44">
        <v>0</v>
      </c>
      <c r="AL42" s="165"/>
      <c r="AM42" s="165">
        <v>300</v>
      </c>
      <c r="AN42" s="44">
        <v>300</v>
      </c>
      <c r="AO42" s="44">
        <v>581.87500000000011</v>
      </c>
      <c r="AP42" s="44">
        <v>581.87500000000011</v>
      </c>
      <c r="AQ42" s="165"/>
      <c r="AR42" s="977"/>
      <c r="AS42" s="164"/>
      <c r="AT42" s="165"/>
      <c r="AU42" s="44">
        <v>0</v>
      </c>
      <c r="AV42" s="44"/>
      <c r="AW42" s="44">
        <v>0</v>
      </c>
      <c r="AX42" s="165"/>
      <c r="AY42" s="165"/>
      <c r="AZ42" s="165"/>
      <c r="BA42" s="165"/>
      <c r="BB42" s="165"/>
      <c r="BC42" s="44">
        <v>0</v>
      </c>
      <c r="BD42" s="44"/>
      <c r="BE42" s="44">
        <v>0</v>
      </c>
      <c r="BF42" s="977"/>
      <c r="BG42" s="306">
        <v>0</v>
      </c>
      <c r="BH42" s="321"/>
      <c r="BI42" s="44">
        <v>0</v>
      </c>
      <c r="BJ42" s="44"/>
      <c r="BK42" s="44">
        <v>0</v>
      </c>
      <c r="BL42" s="165"/>
      <c r="BM42" s="44">
        <v>0</v>
      </c>
      <c r="BN42" s="44"/>
      <c r="BO42" s="44">
        <v>0</v>
      </c>
      <c r="BP42" s="165">
        <v>594</v>
      </c>
      <c r="BQ42" s="165">
        <v>11230.684615384613</v>
      </c>
      <c r="BR42" s="201">
        <v>1770</v>
      </c>
      <c r="BS42" s="93">
        <v>13594.684615384613</v>
      </c>
      <c r="BT42" s="228"/>
      <c r="BU42" s="43">
        <v>1209</v>
      </c>
      <c r="BV42" s="93">
        <v>1209</v>
      </c>
      <c r="BW42" s="321"/>
      <c r="BX42" s="165"/>
      <c r="BY42" s="165">
        <v>541.66666666666674</v>
      </c>
      <c r="BZ42" s="165">
        <v>112.5</v>
      </c>
      <c r="CA42" s="44">
        <v>654.16666666666674</v>
      </c>
      <c r="CB42" s="44"/>
      <c r="CC42" s="44">
        <v>0</v>
      </c>
      <c r="CD42" s="165">
        <v>1712.1736842105263</v>
      </c>
      <c r="CE42" s="201">
        <v>992.14285714285711</v>
      </c>
      <c r="CF42" s="93">
        <v>2704.3165413533834</v>
      </c>
      <c r="CG42" s="44"/>
      <c r="CH42" s="191">
        <v>0</v>
      </c>
      <c r="CI42" s="164">
        <v>105</v>
      </c>
      <c r="CJ42" s="44">
        <v>105</v>
      </c>
      <c r="CK42" s="165"/>
      <c r="CL42" s="165"/>
      <c r="CM42" s="165"/>
      <c r="CN42" s="165"/>
      <c r="CO42" s="165"/>
      <c r="CP42" s="165"/>
      <c r="CQ42" s="44">
        <v>0</v>
      </c>
      <c r="CR42" s="44"/>
      <c r="CS42" s="44">
        <v>0</v>
      </c>
      <c r="CT42" s="165"/>
      <c r="CU42" s="44">
        <v>0</v>
      </c>
      <c r="CV42" s="977"/>
      <c r="CW42" s="306">
        <v>0</v>
      </c>
      <c r="CX42" s="321"/>
      <c r="CY42" s="44">
        <v>0</v>
      </c>
      <c r="CZ42" s="44"/>
      <c r="DA42" s="44">
        <v>0</v>
      </c>
      <c r="DB42" s="165"/>
      <c r="DC42" s="165"/>
      <c r="DD42" s="44">
        <v>0</v>
      </c>
      <c r="DE42" s="44"/>
      <c r="DF42" s="44">
        <v>0</v>
      </c>
      <c r="DG42" s="165"/>
      <c r="DH42" s="44">
        <v>0</v>
      </c>
      <c r="DI42" s="201"/>
      <c r="DJ42" s="191">
        <v>0</v>
      </c>
      <c r="DK42" s="306"/>
      <c r="DL42" s="44">
        <v>0</v>
      </c>
      <c r="DM42" s="218"/>
      <c r="DN42" s="181"/>
      <c r="DO42" s="44"/>
      <c r="DP42" s="218"/>
      <c r="DQ42" s="181"/>
      <c r="DR42" s="44"/>
      <c r="DS42" s="93"/>
      <c r="DT42" s="44">
        <v>0</v>
      </c>
      <c r="DU42" s="44"/>
      <c r="DV42" s="44"/>
      <c r="DW42" s="93"/>
      <c r="DX42" s="977"/>
      <c r="DY42" s="1054">
        <v>0</v>
      </c>
      <c r="DZ42" s="218"/>
      <c r="EA42" s="181"/>
      <c r="EB42" s="44">
        <v>0</v>
      </c>
      <c r="EC42" s="44"/>
      <c r="ED42" s="44">
        <v>0</v>
      </c>
      <c r="EE42" s="1054"/>
      <c r="EF42" s="228">
        <v>0</v>
      </c>
      <c r="EG42" s="47">
        <v>19287.792823404663</v>
      </c>
    </row>
    <row r="43" spans="2:137" s="63" customFormat="1" ht="18" customHeight="1" x14ac:dyDescent="0.15">
      <c r="B43" s="1028" t="s">
        <v>191</v>
      </c>
      <c r="C43" s="164"/>
      <c r="D43" s="165"/>
      <c r="E43" s="165"/>
      <c r="F43" s="165"/>
      <c r="G43" s="165"/>
      <c r="H43" s="165"/>
      <c r="I43" s="181"/>
      <c r="J43" s="44">
        <v>0</v>
      </c>
      <c r="K43" s="44"/>
      <c r="L43" s="44">
        <v>0</v>
      </c>
      <c r="M43" s="218"/>
      <c r="N43" s="165"/>
      <c r="O43" s="44">
        <v>0</v>
      </c>
      <c r="P43" s="977">
        <v>235.71428571428572</v>
      </c>
      <c r="Q43" s="43">
        <v>235.71428571428572</v>
      </c>
      <c r="R43" s="218"/>
      <c r="S43" s="44">
        <v>0</v>
      </c>
      <c r="T43" s="44"/>
      <c r="U43" s="44">
        <v>0</v>
      </c>
      <c r="V43" s="165"/>
      <c r="W43" s="165"/>
      <c r="X43" s="44">
        <v>0</v>
      </c>
      <c r="Y43" s="165"/>
      <c r="Z43" s="165"/>
      <c r="AA43" s="44">
        <v>0</v>
      </c>
      <c r="AB43" s="44"/>
      <c r="AC43" s="44">
        <v>0</v>
      </c>
      <c r="AD43" s="977"/>
      <c r="AE43" s="164"/>
      <c r="AF43" s="44">
        <v>0</v>
      </c>
      <c r="AG43" s="165"/>
      <c r="AH43" s="165"/>
      <c r="AI43" s="44">
        <v>0</v>
      </c>
      <c r="AJ43" s="44">
        <v>214.21487603305786</v>
      </c>
      <c r="AK43" s="44">
        <v>214.21487603305786</v>
      </c>
      <c r="AL43" s="165"/>
      <c r="AM43" s="165"/>
      <c r="AN43" s="44">
        <v>0</v>
      </c>
      <c r="AO43" s="44"/>
      <c r="AP43" s="44">
        <v>0</v>
      </c>
      <c r="AQ43" s="165"/>
      <c r="AR43" s="977"/>
      <c r="AS43" s="164"/>
      <c r="AT43" s="165"/>
      <c r="AU43" s="44">
        <v>0</v>
      </c>
      <c r="AV43" s="44"/>
      <c r="AW43" s="44">
        <v>0</v>
      </c>
      <c r="AX43" s="165"/>
      <c r="AY43" s="165"/>
      <c r="AZ43" s="165">
        <v>30.882352941176471</v>
      </c>
      <c r="BA43" s="165"/>
      <c r="BB43" s="165"/>
      <c r="BC43" s="44">
        <v>30.882352941176471</v>
      </c>
      <c r="BD43" s="44"/>
      <c r="BE43" s="44">
        <v>0</v>
      </c>
      <c r="BF43" s="977"/>
      <c r="BG43" s="306">
        <v>0</v>
      </c>
      <c r="BH43" s="321"/>
      <c r="BI43" s="44">
        <v>0</v>
      </c>
      <c r="BJ43" s="44"/>
      <c r="BK43" s="44">
        <v>0</v>
      </c>
      <c r="BL43" s="165">
        <v>400.5</v>
      </c>
      <c r="BM43" s="44">
        <v>400.5</v>
      </c>
      <c r="BN43" s="44"/>
      <c r="BO43" s="44">
        <v>0</v>
      </c>
      <c r="BP43" s="165">
        <v>570</v>
      </c>
      <c r="BQ43" s="165">
        <v>5879.4423076923085</v>
      </c>
      <c r="BR43" s="201">
        <v>900</v>
      </c>
      <c r="BS43" s="93">
        <v>7349.4423076923085</v>
      </c>
      <c r="BT43" s="228">
        <v>20334</v>
      </c>
      <c r="BU43" s="43">
        <v>6105</v>
      </c>
      <c r="BV43" s="93">
        <v>26439</v>
      </c>
      <c r="BW43" s="321"/>
      <c r="BX43" s="165"/>
      <c r="BY43" s="165">
        <v>2917.7777777777783</v>
      </c>
      <c r="BZ43" s="165">
        <v>1012.5</v>
      </c>
      <c r="CA43" s="44">
        <v>3930.2777777777783</v>
      </c>
      <c r="CB43" s="44"/>
      <c r="CC43" s="44">
        <v>0</v>
      </c>
      <c r="CD43" s="165">
        <v>3307.1522267206483</v>
      </c>
      <c r="CE43" s="201">
        <v>3599.8125</v>
      </c>
      <c r="CF43" s="93">
        <v>6906.9647267206483</v>
      </c>
      <c r="CG43" s="44">
        <v>930.80357142857133</v>
      </c>
      <c r="CH43" s="191">
        <v>930.80357142857133</v>
      </c>
      <c r="CI43" s="164">
        <v>1769.5625</v>
      </c>
      <c r="CJ43" s="44">
        <v>1769.5625</v>
      </c>
      <c r="CK43" s="165"/>
      <c r="CL43" s="165"/>
      <c r="CM43" s="165"/>
      <c r="CN43" s="165"/>
      <c r="CO43" s="165"/>
      <c r="CP43" s="165"/>
      <c r="CQ43" s="44">
        <v>0</v>
      </c>
      <c r="CR43" s="44"/>
      <c r="CS43" s="44">
        <v>0</v>
      </c>
      <c r="CT43" s="165"/>
      <c r="CU43" s="44">
        <v>0</v>
      </c>
      <c r="CV43" s="977"/>
      <c r="CW43" s="306">
        <v>0</v>
      </c>
      <c r="CX43" s="321"/>
      <c r="CY43" s="44">
        <v>0</v>
      </c>
      <c r="CZ43" s="44"/>
      <c r="DA43" s="44">
        <v>0</v>
      </c>
      <c r="DB43" s="165"/>
      <c r="DC43" s="165"/>
      <c r="DD43" s="44">
        <v>0</v>
      </c>
      <c r="DE43" s="44"/>
      <c r="DF43" s="44">
        <v>0</v>
      </c>
      <c r="DG43" s="165"/>
      <c r="DH43" s="44">
        <v>0</v>
      </c>
      <c r="DI43" s="201"/>
      <c r="DJ43" s="191">
        <v>0</v>
      </c>
      <c r="DK43" s="306"/>
      <c r="DL43" s="44">
        <v>0</v>
      </c>
      <c r="DM43" s="218"/>
      <c r="DN43" s="181"/>
      <c r="DO43" s="44"/>
      <c r="DP43" s="218"/>
      <c r="DQ43" s="181"/>
      <c r="DR43" s="44"/>
      <c r="DS43" s="93"/>
      <c r="DT43" s="44">
        <v>0</v>
      </c>
      <c r="DU43" s="44"/>
      <c r="DV43" s="44"/>
      <c r="DW43" s="93"/>
      <c r="DX43" s="977"/>
      <c r="DY43" s="1054">
        <v>0</v>
      </c>
      <c r="DZ43" s="218"/>
      <c r="EA43" s="181"/>
      <c r="EB43" s="44">
        <v>0</v>
      </c>
      <c r="EC43" s="44"/>
      <c r="ED43" s="44">
        <v>0</v>
      </c>
      <c r="EE43" s="1054"/>
      <c r="EF43" s="228">
        <v>0</v>
      </c>
      <c r="EG43" s="47">
        <v>48207.362398307829</v>
      </c>
    </row>
    <row r="44" spans="2:137" s="63" customFormat="1" ht="18" customHeight="1" x14ac:dyDescent="0.15">
      <c r="B44" s="1028" t="s">
        <v>192</v>
      </c>
      <c r="C44" s="164"/>
      <c r="D44" s="165"/>
      <c r="E44" s="165"/>
      <c r="F44" s="165"/>
      <c r="G44" s="165"/>
      <c r="H44" s="165"/>
      <c r="I44" s="181"/>
      <c r="J44" s="44">
        <v>0</v>
      </c>
      <c r="K44" s="44"/>
      <c r="L44" s="44">
        <v>0</v>
      </c>
      <c r="M44" s="218"/>
      <c r="N44" s="165"/>
      <c r="O44" s="44">
        <v>0</v>
      </c>
      <c r="P44" s="977"/>
      <c r="Q44" s="43">
        <v>0</v>
      </c>
      <c r="R44" s="218"/>
      <c r="S44" s="44">
        <v>0</v>
      </c>
      <c r="T44" s="44"/>
      <c r="U44" s="44">
        <v>0</v>
      </c>
      <c r="V44" s="165"/>
      <c r="W44" s="165"/>
      <c r="X44" s="44">
        <v>0</v>
      </c>
      <c r="Y44" s="165"/>
      <c r="Z44" s="165"/>
      <c r="AA44" s="44">
        <v>0</v>
      </c>
      <c r="AB44" s="44"/>
      <c r="AC44" s="44">
        <v>0</v>
      </c>
      <c r="AD44" s="977"/>
      <c r="AE44" s="164"/>
      <c r="AF44" s="44">
        <v>0</v>
      </c>
      <c r="AG44" s="165"/>
      <c r="AH44" s="165"/>
      <c r="AI44" s="44">
        <v>0</v>
      </c>
      <c r="AJ44" s="44"/>
      <c r="AK44" s="44">
        <v>0</v>
      </c>
      <c r="AL44" s="165"/>
      <c r="AM44" s="165"/>
      <c r="AN44" s="44">
        <v>0</v>
      </c>
      <c r="AO44" s="44">
        <v>290.93750000000006</v>
      </c>
      <c r="AP44" s="44">
        <v>290.93750000000006</v>
      </c>
      <c r="AQ44" s="165"/>
      <c r="AR44" s="977"/>
      <c r="AS44" s="164"/>
      <c r="AT44" s="165"/>
      <c r="AU44" s="44">
        <v>0</v>
      </c>
      <c r="AV44" s="44"/>
      <c r="AW44" s="44">
        <v>0</v>
      </c>
      <c r="AX44" s="165"/>
      <c r="AY44" s="165"/>
      <c r="AZ44" s="165"/>
      <c r="BA44" s="165"/>
      <c r="BB44" s="165"/>
      <c r="BC44" s="44">
        <v>0</v>
      </c>
      <c r="BD44" s="44"/>
      <c r="BE44" s="44">
        <v>0</v>
      </c>
      <c r="BF44" s="977"/>
      <c r="BG44" s="306">
        <v>0</v>
      </c>
      <c r="BH44" s="321"/>
      <c r="BI44" s="44">
        <v>0</v>
      </c>
      <c r="BJ44" s="44"/>
      <c r="BK44" s="44">
        <v>0</v>
      </c>
      <c r="BL44" s="165">
        <v>196.5</v>
      </c>
      <c r="BM44" s="44">
        <v>196.5</v>
      </c>
      <c r="BN44" s="44"/>
      <c r="BO44" s="44">
        <v>0</v>
      </c>
      <c r="BP44" s="165"/>
      <c r="BQ44" s="165">
        <v>4100.6019230769234</v>
      </c>
      <c r="BR44" s="201">
        <v>1755</v>
      </c>
      <c r="BS44" s="93">
        <v>5855.6019230769234</v>
      </c>
      <c r="BT44" s="228">
        <v>18840</v>
      </c>
      <c r="BU44" s="43">
        <v>2190</v>
      </c>
      <c r="BV44" s="93">
        <v>21030</v>
      </c>
      <c r="BW44" s="321">
        <v>3175.8750000000005</v>
      </c>
      <c r="BX44" s="165">
        <v>1441.5</v>
      </c>
      <c r="BY44" s="165">
        <v>19952.523809523809</v>
      </c>
      <c r="BZ44" s="165">
        <v>3830.625</v>
      </c>
      <c r="CA44" s="44">
        <v>28400.523809523809</v>
      </c>
      <c r="CB44" s="44">
        <v>1103.5</v>
      </c>
      <c r="CC44" s="44">
        <v>1103.5</v>
      </c>
      <c r="CD44" s="165">
        <v>11977.312145748991</v>
      </c>
      <c r="CE44" s="201">
        <v>31617.526785714283</v>
      </c>
      <c r="CF44" s="93">
        <v>43594.838931463273</v>
      </c>
      <c r="CG44" s="44">
        <v>10159.553571428572</v>
      </c>
      <c r="CH44" s="191">
        <v>10159.553571428572</v>
      </c>
      <c r="CI44" s="164">
        <v>12027.482142857143</v>
      </c>
      <c r="CJ44" s="44">
        <v>12027.482142857143</v>
      </c>
      <c r="CK44" s="165"/>
      <c r="CL44" s="165"/>
      <c r="CM44" s="165"/>
      <c r="CN44" s="165"/>
      <c r="CO44" s="165"/>
      <c r="CP44" s="165"/>
      <c r="CQ44" s="44">
        <v>0</v>
      </c>
      <c r="CR44" s="44"/>
      <c r="CS44" s="44">
        <v>0</v>
      </c>
      <c r="CT44" s="165"/>
      <c r="CU44" s="44">
        <v>0</v>
      </c>
      <c r="CV44" s="977"/>
      <c r="CW44" s="306">
        <v>0</v>
      </c>
      <c r="CX44" s="321"/>
      <c r="CY44" s="44">
        <v>0</v>
      </c>
      <c r="CZ44" s="44"/>
      <c r="DA44" s="44">
        <v>0</v>
      </c>
      <c r="DB44" s="165"/>
      <c r="DC44" s="165"/>
      <c r="DD44" s="44">
        <v>0</v>
      </c>
      <c r="DE44" s="44"/>
      <c r="DF44" s="44">
        <v>0</v>
      </c>
      <c r="DG44" s="165"/>
      <c r="DH44" s="44">
        <v>0</v>
      </c>
      <c r="DI44" s="201"/>
      <c r="DJ44" s="191">
        <v>0</v>
      </c>
      <c r="DK44" s="306"/>
      <c r="DL44" s="44">
        <v>0</v>
      </c>
      <c r="DM44" s="218"/>
      <c r="DN44" s="181"/>
      <c r="DO44" s="44"/>
      <c r="DP44" s="218"/>
      <c r="DQ44" s="181"/>
      <c r="DR44" s="44"/>
      <c r="DS44" s="93"/>
      <c r="DT44" s="44">
        <v>0</v>
      </c>
      <c r="DU44" s="44"/>
      <c r="DV44" s="44"/>
      <c r="DW44" s="93"/>
      <c r="DX44" s="977"/>
      <c r="DY44" s="1054">
        <v>0</v>
      </c>
      <c r="DZ44" s="218"/>
      <c r="EA44" s="181"/>
      <c r="EB44" s="44">
        <v>0</v>
      </c>
      <c r="EC44" s="44"/>
      <c r="ED44" s="44">
        <v>0</v>
      </c>
      <c r="EE44" s="1054"/>
      <c r="EF44" s="228">
        <v>0</v>
      </c>
      <c r="EG44" s="47">
        <v>122658.93787834972</v>
      </c>
    </row>
    <row r="45" spans="2:137" s="63" customFormat="1" ht="18" customHeight="1" x14ac:dyDescent="0.15">
      <c r="B45" s="1028" t="s">
        <v>193</v>
      </c>
      <c r="C45" s="164"/>
      <c r="D45" s="165"/>
      <c r="E45" s="165"/>
      <c r="F45" s="165"/>
      <c r="G45" s="165"/>
      <c r="H45" s="165"/>
      <c r="I45" s="181"/>
      <c r="J45" s="44">
        <v>0</v>
      </c>
      <c r="K45" s="44"/>
      <c r="L45" s="44">
        <v>0</v>
      </c>
      <c r="M45" s="218"/>
      <c r="N45" s="165"/>
      <c r="O45" s="44">
        <v>0</v>
      </c>
      <c r="P45" s="977"/>
      <c r="Q45" s="43">
        <v>0</v>
      </c>
      <c r="R45" s="218"/>
      <c r="S45" s="44">
        <v>0</v>
      </c>
      <c r="T45" s="44"/>
      <c r="U45" s="44">
        <v>0</v>
      </c>
      <c r="V45" s="165"/>
      <c r="W45" s="165"/>
      <c r="X45" s="44">
        <v>0</v>
      </c>
      <c r="Y45" s="165"/>
      <c r="Z45" s="165"/>
      <c r="AA45" s="44">
        <v>0</v>
      </c>
      <c r="AB45" s="44"/>
      <c r="AC45" s="44">
        <v>0</v>
      </c>
      <c r="AD45" s="977"/>
      <c r="AE45" s="164"/>
      <c r="AF45" s="44">
        <v>0</v>
      </c>
      <c r="AG45" s="165"/>
      <c r="AH45" s="165"/>
      <c r="AI45" s="44">
        <v>0</v>
      </c>
      <c r="AJ45" s="44"/>
      <c r="AK45" s="44">
        <v>0</v>
      </c>
      <c r="AL45" s="165"/>
      <c r="AM45" s="165"/>
      <c r="AN45" s="44">
        <v>0</v>
      </c>
      <c r="AO45" s="44"/>
      <c r="AP45" s="44">
        <v>0</v>
      </c>
      <c r="AQ45" s="165"/>
      <c r="AR45" s="977"/>
      <c r="AS45" s="164"/>
      <c r="AT45" s="165"/>
      <c r="AU45" s="44">
        <v>0</v>
      </c>
      <c r="AV45" s="44"/>
      <c r="AW45" s="44">
        <v>0</v>
      </c>
      <c r="AX45" s="165"/>
      <c r="AY45" s="165"/>
      <c r="AZ45" s="165"/>
      <c r="BA45" s="165"/>
      <c r="BB45" s="165"/>
      <c r="BC45" s="44">
        <v>0</v>
      </c>
      <c r="BD45" s="44"/>
      <c r="BE45" s="44">
        <v>0</v>
      </c>
      <c r="BF45" s="977"/>
      <c r="BG45" s="306">
        <v>0</v>
      </c>
      <c r="BH45" s="321"/>
      <c r="BI45" s="44">
        <v>0</v>
      </c>
      <c r="BJ45" s="44"/>
      <c r="BK45" s="44">
        <v>0</v>
      </c>
      <c r="BL45" s="165"/>
      <c r="BM45" s="44">
        <v>0</v>
      </c>
      <c r="BN45" s="44"/>
      <c r="BO45" s="44">
        <v>0</v>
      </c>
      <c r="BP45" s="165"/>
      <c r="BQ45" s="165">
        <v>2153.8615384615387</v>
      </c>
      <c r="BR45" s="201"/>
      <c r="BS45" s="93">
        <v>2153.8615384615387</v>
      </c>
      <c r="BT45" s="228">
        <v>18408</v>
      </c>
      <c r="BU45" s="43">
        <v>330</v>
      </c>
      <c r="BV45" s="93">
        <v>18738</v>
      </c>
      <c r="BW45" s="321"/>
      <c r="BX45" s="165"/>
      <c r="BY45" s="165">
        <v>700.55555555555566</v>
      </c>
      <c r="BZ45" s="165">
        <v>150</v>
      </c>
      <c r="CA45" s="44">
        <v>850.55555555555566</v>
      </c>
      <c r="CB45" s="44"/>
      <c r="CC45" s="44">
        <v>0</v>
      </c>
      <c r="CD45" s="165">
        <v>2040.5769230769231</v>
      </c>
      <c r="CE45" s="201">
        <v>7465.2380952380954</v>
      </c>
      <c r="CF45" s="93">
        <v>9505.8150183150192</v>
      </c>
      <c r="CG45" s="44"/>
      <c r="CH45" s="191">
        <v>0</v>
      </c>
      <c r="CI45" s="164">
        <v>675.5</v>
      </c>
      <c r="CJ45" s="44">
        <v>675.5</v>
      </c>
      <c r="CK45" s="165"/>
      <c r="CL45" s="165"/>
      <c r="CM45" s="165"/>
      <c r="CN45" s="165"/>
      <c r="CO45" s="165"/>
      <c r="CP45" s="165"/>
      <c r="CQ45" s="44">
        <v>0</v>
      </c>
      <c r="CR45" s="44"/>
      <c r="CS45" s="44">
        <v>0</v>
      </c>
      <c r="CT45" s="165"/>
      <c r="CU45" s="44">
        <v>0</v>
      </c>
      <c r="CV45" s="977"/>
      <c r="CW45" s="306">
        <v>0</v>
      </c>
      <c r="CX45" s="321"/>
      <c r="CY45" s="44">
        <v>0</v>
      </c>
      <c r="CZ45" s="44"/>
      <c r="DA45" s="44">
        <v>0</v>
      </c>
      <c r="DB45" s="165"/>
      <c r="DC45" s="165"/>
      <c r="DD45" s="44">
        <v>0</v>
      </c>
      <c r="DE45" s="44"/>
      <c r="DF45" s="44">
        <v>0</v>
      </c>
      <c r="DG45" s="165"/>
      <c r="DH45" s="44">
        <v>0</v>
      </c>
      <c r="DI45" s="201"/>
      <c r="DJ45" s="191">
        <v>0</v>
      </c>
      <c r="DK45" s="306"/>
      <c r="DL45" s="44">
        <v>0</v>
      </c>
      <c r="DM45" s="218"/>
      <c r="DN45" s="181"/>
      <c r="DO45" s="44"/>
      <c r="DP45" s="218"/>
      <c r="DQ45" s="181"/>
      <c r="DR45" s="44"/>
      <c r="DS45" s="93"/>
      <c r="DT45" s="44">
        <v>0</v>
      </c>
      <c r="DU45" s="44"/>
      <c r="DV45" s="44"/>
      <c r="DW45" s="93"/>
      <c r="DX45" s="977"/>
      <c r="DY45" s="1054">
        <v>0</v>
      </c>
      <c r="DZ45" s="218"/>
      <c r="EA45" s="181"/>
      <c r="EB45" s="44">
        <v>0</v>
      </c>
      <c r="EC45" s="44"/>
      <c r="ED45" s="44">
        <v>0</v>
      </c>
      <c r="EE45" s="1054"/>
      <c r="EF45" s="228">
        <v>0</v>
      </c>
      <c r="EG45" s="47">
        <v>31923.732112332113</v>
      </c>
    </row>
    <row r="46" spans="2:137" s="63" customFormat="1" ht="18" customHeight="1" x14ac:dyDescent="0.15">
      <c r="B46" s="1028" t="s">
        <v>194</v>
      </c>
      <c r="C46" s="164"/>
      <c r="D46" s="165"/>
      <c r="E46" s="165"/>
      <c r="F46" s="165"/>
      <c r="G46" s="165"/>
      <c r="H46" s="165"/>
      <c r="I46" s="181"/>
      <c r="J46" s="44">
        <v>0</v>
      </c>
      <c r="K46" s="44"/>
      <c r="L46" s="44">
        <v>0</v>
      </c>
      <c r="M46" s="218"/>
      <c r="N46" s="165"/>
      <c r="O46" s="44">
        <v>0</v>
      </c>
      <c r="P46" s="977">
        <v>159.54545454545453</v>
      </c>
      <c r="Q46" s="43">
        <v>159.54545454545453</v>
      </c>
      <c r="R46" s="218">
        <v>158.83333333333331</v>
      </c>
      <c r="S46" s="44">
        <v>158.83333333333331</v>
      </c>
      <c r="T46" s="44"/>
      <c r="U46" s="44">
        <v>0</v>
      </c>
      <c r="V46" s="165"/>
      <c r="W46" s="165"/>
      <c r="X46" s="44">
        <v>0</v>
      </c>
      <c r="Y46" s="165"/>
      <c r="Z46" s="165"/>
      <c r="AA46" s="44">
        <v>0</v>
      </c>
      <c r="AB46" s="44">
        <v>900</v>
      </c>
      <c r="AC46" s="44">
        <v>900</v>
      </c>
      <c r="AD46" s="977"/>
      <c r="AE46" s="164"/>
      <c r="AF46" s="44">
        <v>0</v>
      </c>
      <c r="AG46" s="165"/>
      <c r="AH46" s="165"/>
      <c r="AI46" s="44">
        <v>0</v>
      </c>
      <c r="AJ46" s="44">
        <v>828.09917355371908</v>
      </c>
      <c r="AK46" s="44">
        <v>828.09917355371908</v>
      </c>
      <c r="AL46" s="165"/>
      <c r="AM46" s="165"/>
      <c r="AN46" s="44">
        <v>0</v>
      </c>
      <c r="AO46" s="44">
        <v>853.20554123711349</v>
      </c>
      <c r="AP46" s="44">
        <v>853.20554123711349</v>
      </c>
      <c r="AQ46" s="165"/>
      <c r="AR46" s="977"/>
      <c r="AS46" s="164"/>
      <c r="AT46" s="165"/>
      <c r="AU46" s="44">
        <v>0</v>
      </c>
      <c r="AV46" s="44"/>
      <c r="AW46" s="44">
        <v>0</v>
      </c>
      <c r="AX46" s="165"/>
      <c r="AY46" s="165"/>
      <c r="AZ46" s="165"/>
      <c r="BA46" s="165"/>
      <c r="BB46" s="165"/>
      <c r="BC46" s="44">
        <v>0</v>
      </c>
      <c r="BD46" s="44"/>
      <c r="BE46" s="44">
        <v>0</v>
      </c>
      <c r="BF46" s="977"/>
      <c r="BG46" s="306">
        <v>0</v>
      </c>
      <c r="BH46" s="321">
        <v>255</v>
      </c>
      <c r="BI46" s="44">
        <v>255</v>
      </c>
      <c r="BJ46" s="44"/>
      <c r="BK46" s="44">
        <v>0</v>
      </c>
      <c r="BL46" s="165"/>
      <c r="BM46" s="44">
        <v>0</v>
      </c>
      <c r="BN46" s="44">
        <v>6640.1111111111113</v>
      </c>
      <c r="BO46" s="44">
        <v>6640.1111111111113</v>
      </c>
      <c r="BP46" s="165"/>
      <c r="BQ46" s="165"/>
      <c r="BR46" s="201"/>
      <c r="BS46" s="93">
        <v>0</v>
      </c>
      <c r="BT46" s="228"/>
      <c r="BU46" s="43"/>
      <c r="BV46" s="93">
        <v>0</v>
      </c>
      <c r="BW46" s="321"/>
      <c r="BX46" s="165"/>
      <c r="BY46" s="165"/>
      <c r="BZ46" s="165"/>
      <c r="CA46" s="44">
        <v>0</v>
      </c>
      <c r="CB46" s="44"/>
      <c r="CC46" s="44">
        <v>0</v>
      </c>
      <c r="CD46" s="165"/>
      <c r="CE46" s="201"/>
      <c r="CF46" s="93">
        <v>0</v>
      </c>
      <c r="CG46" s="44"/>
      <c r="CH46" s="191">
        <v>0</v>
      </c>
      <c r="CI46" s="164"/>
      <c r="CJ46" s="44">
        <v>0</v>
      </c>
      <c r="CK46" s="165">
        <v>19548</v>
      </c>
      <c r="CL46" s="165">
        <v>68580.51787719749</v>
      </c>
      <c r="CM46" s="165">
        <v>61543.634885204054</v>
      </c>
      <c r="CN46" s="165">
        <v>47466.259563693049</v>
      </c>
      <c r="CO46" s="165">
        <v>8896.2749999999996</v>
      </c>
      <c r="CP46" s="165">
        <v>7677.6</v>
      </c>
      <c r="CQ46" s="44">
        <v>213712.28732609461</v>
      </c>
      <c r="CR46" s="44"/>
      <c r="CS46" s="44">
        <v>0</v>
      </c>
      <c r="CT46" s="165"/>
      <c r="CU46" s="44">
        <v>0</v>
      </c>
      <c r="CV46" s="977">
        <v>446.25</v>
      </c>
      <c r="CW46" s="306">
        <v>446.25</v>
      </c>
      <c r="CX46" s="321"/>
      <c r="CY46" s="44">
        <v>0</v>
      </c>
      <c r="CZ46" s="44">
        <v>2455.6875</v>
      </c>
      <c r="DA46" s="44">
        <v>2455.6875</v>
      </c>
      <c r="DB46" s="165">
        <v>2901.9607843137255</v>
      </c>
      <c r="DC46" s="165">
        <v>14372.508689839573</v>
      </c>
      <c r="DD46" s="44">
        <v>17274.469474153299</v>
      </c>
      <c r="DE46" s="44">
        <v>6785.8838106552885</v>
      </c>
      <c r="DF46" s="44">
        <v>6785.8838106552885</v>
      </c>
      <c r="DG46" s="165">
        <v>1984.875</v>
      </c>
      <c r="DH46" s="44">
        <v>1984.875</v>
      </c>
      <c r="DI46" s="201"/>
      <c r="DJ46" s="191">
        <v>0</v>
      </c>
      <c r="DK46" s="306">
        <v>283.58490566037739</v>
      </c>
      <c r="DL46" s="44">
        <v>283.58490566037739</v>
      </c>
      <c r="DM46" s="218"/>
      <c r="DN46" s="181"/>
      <c r="DO46" s="44"/>
      <c r="DP46" s="218"/>
      <c r="DQ46" s="181"/>
      <c r="DR46" s="44"/>
      <c r="DS46" s="93"/>
      <c r="DT46" s="44">
        <v>0</v>
      </c>
      <c r="DU46" s="44"/>
      <c r="DV46" s="44"/>
      <c r="DW46" s="93"/>
      <c r="DX46" s="977"/>
      <c r="DY46" s="1054">
        <v>0</v>
      </c>
      <c r="DZ46" s="218"/>
      <c r="EA46" s="181"/>
      <c r="EB46" s="44">
        <v>0</v>
      </c>
      <c r="EC46" s="44"/>
      <c r="ED46" s="44">
        <v>0</v>
      </c>
      <c r="EE46" s="1054"/>
      <c r="EF46" s="228">
        <v>0</v>
      </c>
      <c r="EG46" s="47">
        <v>252737.83263034432</v>
      </c>
    </row>
    <row r="47" spans="2:137" s="63" customFormat="1" ht="18" customHeight="1" x14ac:dyDescent="0.15">
      <c r="B47" s="1028" t="s">
        <v>195</v>
      </c>
      <c r="C47" s="164"/>
      <c r="D47" s="165"/>
      <c r="E47" s="165"/>
      <c r="F47" s="165"/>
      <c r="G47" s="165"/>
      <c r="H47" s="165"/>
      <c r="I47" s="181"/>
      <c r="J47" s="44">
        <v>0</v>
      </c>
      <c r="K47" s="44"/>
      <c r="L47" s="44">
        <v>0</v>
      </c>
      <c r="M47" s="218"/>
      <c r="N47" s="165"/>
      <c r="O47" s="44">
        <v>0</v>
      </c>
      <c r="P47" s="977">
        <v>150</v>
      </c>
      <c r="Q47" s="43">
        <v>150</v>
      </c>
      <c r="R47" s="218"/>
      <c r="S47" s="44">
        <v>0</v>
      </c>
      <c r="T47" s="44"/>
      <c r="U47" s="44">
        <v>0</v>
      </c>
      <c r="V47" s="165"/>
      <c r="W47" s="165"/>
      <c r="X47" s="44">
        <v>0</v>
      </c>
      <c r="Y47" s="165"/>
      <c r="Z47" s="165"/>
      <c r="AA47" s="44">
        <v>0</v>
      </c>
      <c r="AB47" s="44"/>
      <c r="AC47" s="44">
        <v>0</v>
      </c>
      <c r="AD47" s="977"/>
      <c r="AE47" s="164"/>
      <c r="AF47" s="44">
        <v>0</v>
      </c>
      <c r="AG47" s="165"/>
      <c r="AH47" s="165"/>
      <c r="AI47" s="44">
        <v>0</v>
      </c>
      <c r="AJ47" s="44">
        <v>154.95867768595042</v>
      </c>
      <c r="AK47" s="44">
        <v>154.95867768595042</v>
      </c>
      <c r="AL47" s="165"/>
      <c r="AM47" s="165"/>
      <c r="AN47" s="44">
        <v>0</v>
      </c>
      <c r="AO47" s="44">
        <v>593.5051546391752</v>
      </c>
      <c r="AP47" s="44">
        <v>593.5051546391752</v>
      </c>
      <c r="AQ47" s="165"/>
      <c r="AR47" s="977"/>
      <c r="AS47" s="164"/>
      <c r="AT47" s="165"/>
      <c r="AU47" s="44">
        <v>0</v>
      </c>
      <c r="AV47" s="44"/>
      <c r="AW47" s="44">
        <v>0</v>
      </c>
      <c r="AX47" s="165"/>
      <c r="AY47" s="165"/>
      <c r="AZ47" s="165"/>
      <c r="BA47" s="165"/>
      <c r="BB47" s="165"/>
      <c r="BC47" s="44">
        <v>0</v>
      </c>
      <c r="BD47" s="44"/>
      <c r="BE47" s="44">
        <v>0</v>
      </c>
      <c r="BF47" s="977"/>
      <c r="BG47" s="306">
        <v>0</v>
      </c>
      <c r="BH47" s="321"/>
      <c r="BI47" s="44">
        <v>0</v>
      </c>
      <c r="BJ47" s="44"/>
      <c r="BK47" s="44">
        <v>0</v>
      </c>
      <c r="BL47" s="165"/>
      <c r="BM47" s="44">
        <v>0</v>
      </c>
      <c r="BN47" s="44"/>
      <c r="BO47" s="44">
        <v>0</v>
      </c>
      <c r="BP47" s="165"/>
      <c r="BQ47" s="165"/>
      <c r="BR47" s="201"/>
      <c r="BS47" s="93">
        <v>0</v>
      </c>
      <c r="BT47" s="228"/>
      <c r="BU47" s="43"/>
      <c r="BV47" s="93">
        <v>0</v>
      </c>
      <c r="BW47" s="321"/>
      <c r="BX47" s="165"/>
      <c r="BY47" s="165"/>
      <c r="BZ47" s="165"/>
      <c r="CA47" s="44">
        <v>0</v>
      </c>
      <c r="CB47" s="44"/>
      <c r="CC47" s="44">
        <v>0</v>
      </c>
      <c r="CD47" s="165"/>
      <c r="CE47" s="201"/>
      <c r="CF47" s="93">
        <v>0</v>
      </c>
      <c r="CG47" s="44"/>
      <c r="CH47" s="191">
        <v>0</v>
      </c>
      <c r="CI47" s="164"/>
      <c r="CJ47" s="44">
        <v>0</v>
      </c>
      <c r="CK47" s="165">
        <v>1129.5</v>
      </c>
      <c r="CL47" s="165">
        <v>14114.129459706468</v>
      </c>
      <c r="CM47" s="165">
        <v>10546.79368622449</v>
      </c>
      <c r="CN47" s="165">
        <v>12270.247526295288</v>
      </c>
      <c r="CO47" s="165">
        <v>1369.5</v>
      </c>
      <c r="CP47" s="165">
        <v>360</v>
      </c>
      <c r="CQ47" s="44">
        <v>39790.170672226246</v>
      </c>
      <c r="CR47" s="44"/>
      <c r="CS47" s="44">
        <v>0</v>
      </c>
      <c r="CT47" s="165"/>
      <c r="CU47" s="44">
        <v>0</v>
      </c>
      <c r="CV47" s="977"/>
      <c r="CW47" s="306">
        <v>0</v>
      </c>
      <c r="CX47" s="321"/>
      <c r="CY47" s="44">
        <v>0</v>
      </c>
      <c r="CZ47" s="44">
        <v>685.31249999999989</v>
      </c>
      <c r="DA47" s="44">
        <v>685.31249999999989</v>
      </c>
      <c r="DB47" s="165">
        <v>705.88235294117658</v>
      </c>
      <c r="DC47" s="165">
        <v>1925.1617647058824</v>
      </c>
      <c r="DD47" s="44">
        <v>2631.044117647059</v>
      </c>
      <c r="DE47" s="44">
        <v>1778.6827120248172</v>
      </c>
      <c r="DF47" s="44">
        <v>1778.6827120248172</v>
      </c>
      <c r="DG47" s="165">
        <v>1852.15</v>
      </c>
      <c r="DH47" s="44">
        <v>1852.15</v>
      </c>
      <c r="DI47" s="201">
        <v>375</v>
      </c>
      <c r="DJ47" s="191">
        <v>375</v>
      </c>
      <c r="DK47" s="306">
        <v>299.58904109589042</v>
      </c>
      <c r="DL47" s="44">
        <v>299.58904109589042</v>
      </c>
      <c r="DM47" s="218"/>
      <c r="DN47" s="181"/>
      <c r="DO47" s="44"/>
      <c r="DP47" s="218"/>
      <c r="DQ47" s="181"/>
      <c r="DR47" s="44"/>
      <c r="DS47" s="93"/>
      <c r="DT47" s="44">
        <v>0</v>
      </c>
      <c r="DU47" s="44"/>
      <c r="DV47" s="44"/>
      <c r="DW47" s="93"/>
      <c r="DX47" s="977"/>
      <c r="DY47" s="1054">
        <v>0</v>
      </c>
      <c r="DZ47" s="218"/>
      <c r="EA47" s="181"/>
      <c r="EB47" s="44">
        <v>0</v>
      </c>
      <c r="EC47" s="44"/>
      <c r="ED47" s="44">
        <v>0</v>
      </c>
      <c r="EE47" s="1054"/>
      <c r="EF47" s="228">
        <v>0</v>
      </c>
      <c r="EG47" s="47">
        <v>48310.41287531914</v>
      </c>
    </row>
    <row r="48" spans="2:137" s="63" customFormat="1" ht="18" customHeight="1" x14ac:dyDescent="0.15">
      <c r="B48" s="1028" t="s">
        <v>196</v>
      </c>
      <c r="C48" s="164"/>
      <c r="D48" s="165"/>
      <c r="E48" s="165"/>
      <c r="F48" s="165"/>
      <c r="G48" s="165"/>
      <c r="H48" s="165"/>
      <c r="I48" s="181"/>
      <c r="J48" s="44">
        <v>0</v>
      </c>
      <c r="K48" s="44"/>
      <c r="L48" s="44">
        <v>0</v>
      </c>
      <c r="M48" s="218"/>
      <c r="N48" s="165"/>
      <c r="O48" s="44">
        <v>0</v>
      </c>
      <c r="P48" s="977"/>
      <c r="Q48" s="43">
        <v>0</v>
      </c>
      <c r="R48" s="218">
        <v>123.33333333333331</v>
      </c>
      <c r="S48" s="44">
        <v>123.33333333333331</v>
      </c>
      <c r="T48" s="44"/>
      <c r="U48" s="44">
        <v>0</v>
      </c>
      <c r="V48" s="165"/>
      <c r="W48" s="165"/>
      <c r="X48" s="44">
        <v>0</v>
      </c>
      <c r="Y48" s="165">
        <v>140</v>
      </c>
      <c r="Z48" s="165"/>
      <c r="AA48" s="44">
        <v>140</v>
      </c>
      <c r="AB48" s="44"/>
      <c r="AC48" s="44">
        <v>0</v>
      </c>
      <c r="AD48" s="977"/>
      <c r="AE48" s="164"/>
      <c r="AF48" s="44">
        <v>0</v>
      </c>
      <c r="AG48" s="165"/>
      <c r="AH48" s="165"/>
      <c r="AI48" s="44">
        <v>0</v>
      </c>
      <c r="AJ48" s="44"/>
      <c r="AK48" s="44">
        <v>0</v>
      </c>
      <c r="AL48" s="165"/>
      <c r="AM48" s="165"/>
      <c r="AN48" s="44">
        <v>0</v>
      </c>
      <c r="AO48" s="44">
        <v>288.94329896907215</v>
      </c>
      <c r="AP48" s="44">
        <v>288.94329896907215</v>
      </c>
      <c r="AQ48" s="165"/>
      <c r="AR48" s="977"/>
      <c r="AS48" s="164"/>
      <c r="AT48" s="165"/>
      <c r="AU48" s="44">
        <v>0</v>
      </c>
      <c r="AV48" s="44"/>
      <c r="AW48" s="44">
        <v>0</v>
      </c>
      <c r="AX48" s="165"/>
      <c r="AY48" s="165"/>
      <c r="AZ48" s="165"/>
      <c r="BA48" s="165"/>
      <c r="BB48" s="165"/>
      <c r="BC48" s="44">
        <v>0</v>
      </c>
      <c r="BD48" s="44"/>
      <c r="BE48" s="44">
        <v>0</v>
      </c>
      <c r="BF48" s="977"/>
      <c r="BG48" s="306">
        <v>0</v>
      </c>
      <c r="BH48" s="321"/>
      <c r="BI48" s="44">
        <v>0</v>
      </c>
      <c r="BJ48" s="44"/>
      <c r="BK48" s="44">
        <v>0</v>
      </c>
      <c r="BL48" s="165"/>
      <c r="BM48" s="44">
        <v>0</v>
      </c>
      <c r="BN48" s="44"/>
      <c r="BO48" s="44">
        <v>0</v>
      </c>
      <c r="BP48" s="165"/>
      <c r="BQ48" s="165"/>
      <c r="BR48" s="201"/>
      <c r="BS48" s="93">
        <v>0</v>
      </c>
      <c r="BT48" s="228"/>
      <c r="BU48" s="43"/>
      <c r="BV48" s="93">
        <v>0</v>
      </c>
      <c r="BW48" s="321"/>
      <c r="BX48" s="165"/>
      <c r="BY48" s="165"/>
      <c r="BZ48" s="165"/>
      <c r="CA48" s="44">
        <v>0</v>
      </c>
      <c r="CB48" s="44"/>
      <c r="CC48" s="44">
        <v>0</v>
      </c>
      <c r="CD48" s="165"/>
      <c r="CE48" s="201"/>
      <c r="CF48" s="93">
        <v>0</v>
      </c>
      <c r="CG48" s="44"/>
      <c r="CH48" s="191">
        <v>0</v>
      </c>
      <c r="CI48" s="164"/>
      <c r="CJ48" s="44">
        <v>0</v>
      </c>
      <c r="CK48" s="165"/>
      <c r="CL48" s="165">
        <v>636.40449438202245</v>
      </c>
      <c r="CM48" s="165">
        <v>1004.2251275510204</v>
      </c>
      <c r="CN48" s="165">
        <v>3718.8163615114909</v>
      </c>
      <c r="CO48" s="165"/>
      <c r="CP48" s="165"/>
      <c r="CQ48" s="44">
        <v>5359.4459834445333</v>
      </c>
      <c r="CR48" s="44">
        <v>6511.2642857142846</v>
      </c>
      <c r="CS48" s="44">
        <v>6511.2642857142846</v>
      </c>
      <c r="CT48" s="165">
        <v>9154.0750000000007</v>
      </c>
      <c r="CU48" s="44">
        <v>9154.0750000000007</v>
      </c>
      <c r="CV48" s="977"/>
      <c r="CW48" s="306">
        <v>0</v>
      </c>
      <c r="CX48" s="321"/>
      <c r="CY48" s="44">
        <v>0</v>
      </c>
      <c r="CZ48" s="44"/>
      <c r="DA48" s="44">
        <v>0</v>
      </c>
      <c r="DB48" s="165">
        <v>3975.3333333333335</v>
      </c>
      <c r="DC48" s="165">
        <v>1001.2500000000001</v>
      </c>
      <c r="DD48" s="44">
        <v>4976.5833333333339</v>
      </c>
      <c r="DE48" s="44">
        <v>2723.011038961039</v>
      </c>
      <c r="DF48" s="44">
        <v>2723.011038961039</v>
      </c>
      <c r="DG48" s="165">
        <v>262.5</v>
      </c>
      <c r="DH48" s="44">
        <v>262.5</v>
      </c>
      <c r="DI48" s="201"/>
      <c r="DJ48" s="191">
        <v>0</v>
      </c>
      <c r="DK48" s="306">
        <v>315.09433962264154</v>
      </c>
      <c r="DL48" s="44">
        <v>315.09433962264154</v>
      </c>
      <c r="DM48" s="218"/>
      <c r="DN48" s="181"/>
      <c r="DO48" s="44"/>
      <c r="DP48" s="218"/>
      <c r="DQ48" s="181"/>
      <c r="DR48" s="44"/>
      <c r="DS48" s="93"/>
      <c r="DT48" s="44">
        <v>0</v>
      </c>
      <c r="DU48" s="44"/>
      <c r="DV48" s="44"/>
      <c r="DW48" s="93"/>
      <c r="DX48" s="977"/>
      <c r="DY48" s="1054">
        <v>0</v>
      </c>
      <c r="DZ48" s="218"/>
      <c r="EA48" s="181"/>
      <c r="EB48" s="44">
        <v>0</v>
      </c>
      <c r="EC48" s="44"/>
      <c r="ED48" s="44">
        <v>0</v>
      </c>
      <c r="EE48" s="1054"/>
      <c r="EF48" s="228">
        <v>0</v>
      </c>
      <c r="EG48" s="47">
        <v>29854.250613378241</v>
      </c>
    </row>
    <row r="49" spans="2:137" s="63" customFormat="1" ht="18" customHeight="1" x14ac:dyDescent="0.15">
      <c r="B49" s="1028" t="s">
        <v>197</v>
      </c>
      <c r="C49" s="164"/>
      <c r="D49" s="165"/>
      <c r="E49" s="165"/>
      <c r="F49" s="165"/>
      <c r="G49" s="165"/>
      <c r="H49" s="165"/>
      <c r="I49" s="181"/>
      <c r="J49" s="44">
        <v>0</v>
      </c>
      <c r="K49" s="44"/>
      <c r="L49" s="44">
        <v>0</v>
      </c>
      <c r="M49" s="218"/>
      <c r="N49" s="165"/>
      <c r="O49" s="44">
        <v>0</v>
      </c>
      <c r="P49" s="977">
        <v>105</v>
      </c>
      <c r="Q49" s="43">
        <v>105</v>
      </c>
      <c r="R49" s="218"/>
      <c r="S49" s="44">
        <v>0</v>
      </c>
      <c r="T49" s="44"/>
      <c r="U49" s="44">
        <v>0</v>
      </c>
      <c r="V49" s="165"/>
      <c r="W49" s="165"/>
      <c r="X49" s="44">
        <v>0</v>
      </c>
      <c r="Y49" s="165"/>
      <c r="Z49" s="165"/>
      <c r="AA49" s="44">
        <v>0</v>
      </c>
      <c r="AB49" s="44"/>
      <c r="AC49" s="44">
        <v>0</v>
      </c>
      <c r="AD49" s="977"/>
      <c r="AE49" s="164"/>
      <c r="AF49" s="44">
        <v>0</v>
      </c>
      <c r="AG49" s="165"/>
      <c r="AH49" s="165"/>
      <c r="AI49" s="44">
        <v>0</v>
      </c>
      <c r="AJ49" s="44">
        <v>292.87190082644628</v>
      </c>
      <c r="AK49" s="44">
        <v>292.87190082644628</v>
      </c>
      <c r="AL49" s="165">
        <v>30</v>
      </c>
      <c r="AM49" s="165"/>
      <c r="AN49" s="44">
        <v>30</v>
      </c>
      <c r="AO49" s="44">
        <v>30.625000000000004</v>
      </c>
      <c r="AP49" s="44">
        <v>30.625000000000004</v>
      </c>
      <c r="AQ49" s="165"/>
      <c r="AR49" s="977"/>
      <c r="AS49" s="164"/>
      <c r="AT49" s="165"/>
      <c r="AU49" s="44">
        <v>0</v>
      </c>
      <c r="AV49" s="44"/>
      <c r="AW49" s="44">
        <v>0</v>
      </c>
      <c r="AX49" s="165"/>
      <c r="AY49" s="165"/>
      <c r="AZ49" s="165"/>
      <c r="BA49" s="165"/>
      <c r="BB49" s="165"/>
      <c r="BC49" s="44">
        <v>0</v>
      </c>
      <c r="BD49" s="44"/>
      <c r="BE49" s="44">
        <v>0</v>
      </c>
      <c r="BF49" s="977"/>
      <c r="BG49" s="306">
        <v>0</v>
      </c>
      <c r="BH49" s="321"/>
      <c r="BI49" s="44">
        <v>0</v>
      </c>
      <c r="BJ49" s="44"/>
      <c r="BK49" s="44">
        <v>0</v>
      </c>
      <c r="BL49" s="165"/>
      <c r="BM49" s="44">
        <v>0</v>
      </c>
      <c r="BN49" s="44"/>
      <c r="BO49" s="44">
        <v>0</v>
      </c>
      <c r="BP49" s="165"/>
      <c r="BQ49" s="165"/>
      <c r="BR49" s="201"/>
      <c r="BS49" s="93">
        <v>0</v>
      </c>
      <c r="BT49" s="228"/>
      <c r="BU49" s="43"/>
      <c r="BV49" s="93">
        <v>0</v>
      </c>
      <c r="BW49" s="321"/>
      <c r="BX49" s="165"/>
      <c r="BY49" s="165"/>
      <c r="BZ49" s="165"/>
      <c r="CA49" s="44">
        <v>0</v>
      </c>
      <c r="CB49" s="44"/>
      <c r="CC49" s="44">
        <v>0</v>
      </c>
      <c r="CD49" s="165"/>
      <c r="CE49" s="201"/>
      <c r="CF49" s="93">
        <v>0</v>
      </c>
      <c r="CG49" s="44"/>
      <c r="CH49" s="191">
        <v>0</v>
      </c>
      <c r="CI49" s="164"/>
      <c r="CJ49" s="44">
        <v>0</v>
      </c>
      <c r="CK49" s="165">
        <v>2835</v>
      </c>
      <c r="CL49" s="165">
        <v>6897.0547067361958</v>
      </c>
      <c r="CM49" s="165">
        <v>7201.8396045918371</v>
      </c>
      <c r="CN49" s="165">
        <v>4515.1460849240366</v>
      </c>
      <c r="CO49" s="165"/>
      <c r="CP49" s="165"/>
      <c r="CQ49" s="44">
        <v>21449.040396252069</v>
      </c>
      <c r="CR49" s="44"/>
      <c r="CS49" s="44">
        <v>0</v>
      </c>
      <c r="CT49" s="165"/>
      <c r="CU49" s="44">
        <v>0</v>
      </c>
      <c r="CV49" s="977">
        <v>4401.45</v>
      </c>
      <c r="CW49" s="306">
        <v>4401.45</v>
      </c>
      <c r="CX49" s="321">
        <v>4617.0333333333328</v>
      </c>
      <c r="CY49" s="44">
        <v>4617.0333333333328</v>
      </c>
      <c r="CZ49" s="44">
        <v>4158.9375</v>
      </c>
      <c r="DA49" s="44">
        <v>4158.9375</v>
      </c>
      <c r="DB49" s="165">
        <v>2772.3039215686276</v>
      </c>
      <c r="DC49" s="165">
        <v>529.41176470588232</v>
      </c>
      <c r="DD49" s="44">
        <v>3301.7156862745101</v>
      </c>
      <c r="DE49" s="44">
        <v>7229.3893103800228</v>
      </c>
      <c r="DF49" s="44">
        <v>7229.3893103800228</v>
      </c>
      <c r="DG49" s="165">
        <v>627.5</v>
      </c>
      <c r="DH49" s="44">
        <v>627.5</v>
      </c>
      <c r="DI49" s="201">
        <v>214.5</v>
      </c>
      <c r="DJ49" s="191">
        <v>214.5</v>
      </c>
      <c r="DK49" s="306">
        <v>1497.3216593434997</v>
      </c>
      <c r="DL49" s="44">
        <v>1497.3216593434997</v>
      </c>
      <c r="DM49" s="218"/>
      <c r="DN49" s="181"/>
      <c r="DO49" s="44"/>
      <c r="DP49" s="218"/>
      <c r="DQ49" s="181"/>
      <c r="DR49" s="44"/>
      <c r="DS49" s="93"/>
      <c r="DT49" s="44">
        <v>0</v>
      </c>
      <c r="DU49" s="44"/>
      <c r="DV49" s="44"/>
      <c r="DW49" s="93"/>
      <c r="DX49" s="977"/>
      <c r="DY49" s="1054">
        <v>0</v>
      </c>
      <c r="DZ49" s="218"/>
      <c r="EA49" s="181"/>
      <c r="EB49" s="44">
        <v>0</v>
      </c>
      <c r="EC49" s="44"/>
      <c r="ED49" s="44">
        <v>0</v>
      </c>
      <c r="EE49" s="1054"/>
      <c r="EF49" s="228">
        <v>0</v>
      </c>
      <c r="EG49" s="47">
        <v>47955.384786409879</v>
      </c>
    </row>
    <row r="50" spans="2:137" s="63" customFormat="1" ht="18" customHeight="1" x14ac:dyDescent="0.15">
      <c r="B50" s="1028" t="s">
        <v>198</v>
      </c>
      <c r="C50" s="164"/>
      <c r="D50" s="165"/>
      <c r="E50" s="165"/>
      <c r="F50" s="165"/>
      <c r="G50" s="165"/>
      <c r="H50" s="165"/>
      <c r="I50" s="181"/>
      <c r="J50" s="44">
        <v>0</v>
      </c>
      <c r="K50" s="44"/>
      <c r="L50" s="44">
        <v>0</v>
      </c>
      <c r="M50" s="218"/>
      <c r="N50" s="165"/>
      <c r="O50" s="44">
        <v>0</v>
      </c>
      <c r="P50" s="977"/>
      <c r="Q50" s="43">
        <v>0</v>
      </c>
      <c r="R50" s="218"/>
      <c r="S50" s="44">
        <v>0</v>
      </c>
      <c r="T50" s="44"/>
      <c r="U50" s="44">
        <v>0</v>
      </c>
      <c r="V50" s="165"/>
      <c r="W50" s="165"/>
      <c r="X50" s="44">
        <v>0</v>
      </c>
      <c r="Y50" s="165"/>
      <c r="Z50" s="165"/>
      <c r="AA50" s="44">
        <v>0</v>
      </c>
      <c r="AB50" s="44"/>
      <c r="AC50" s="44">
        <v>0</v>
      </c>
      <c r="AD50" s="977"/>
      <c r="AE50" s="164"/>
      <c r="AF50" s="44">
        <v>0</v>
      </c>
      <c r="AG50" s="165"/>
      <c r="AH50" s="165"/>
      <c r="AI50" s="44">
        <v>0</v>
      </c>
      <c r="AJ50" s="44"/>
      <c r="AK50" s="44">
        <v>0</v>
      </c>
      <c r="AL50" s="165"/>
      <c r="AM50" s="165"/>
      <c r="AN50" s="44">
        <v>0</v>
      </c>
      <c r="AO50" s="44">
        <v>109.32989690721649</v>
      </c>
      <c r="AP50" s="44">
        <v>109.32989690721649</v>
      </c>
      <c r="AQ50" s="165"/>
      <c r="AR50" s="977"/>
      <c r="AS50" s="164"/>
      <c r="AT50" s="165"/>
      <c r="AU50" s="44">
        <v>0</v>
      </c>
      <c r="AV50" s="44"/>
      <c r="AW50" s="44">
        <v>0</v>
      </c>
      <c r="AX50" s="165"/>
      <c r="AY50" s="165"/>
      <c r="AZ50" s="165"/>
      <c r="BA50" s="165"/>
      <c r="BB50" s="165"/>
      <c r="BC50" s="44">
        <v>0</v>
      </c>
      <c r="BD50" s="44"/>
      <c r="BE50" s="44">
        <v>0</v>
      </c>
      <c r="BF50" s="977"/>
      <c r="BG50" s="306">
        <v>0</v>
      </c>
      <c r="BH50" s="321"/>
      <c r="BI50" s="44">
        <v>0</v>
      </c>
      <c r="BJ50" s="44"/>
      <c r="BK50" s="44">
        <v>0</v>
      </c>
      <c r="BL50" s="165"/>
      <c r="BM50" s="44">
        <v>0</v>
      </c>
      <c r="BN50" s="44"/>
      <c r="BO50" s="44">
        <v>0</v>
      </c>
      <c r="BP50" s="165"/>
      <c r="BQ50" s="165"/>
      <c r="BR50" s="201"/>
      <c r="BS50" s="93">
        <v>0</v>
      </c>
      <c r="BT50" s="228"/>
      <c r="BU50" s="43"/>
      <c r="BV50" s="93">
        <v>0</v>
      </c>
      <c r="BW50" s="321"/>
      <c r="BX50" s="165"/>
      <c r="BY50" s="165"/>
      <c r="BZ50" s="165"/>
      <c r="CA50" s="44">
        <v>0</v>
      </c>
      <c r="CB50" s="44"/>
      <c r="CC50" s="44">
        <v>0</v>
      </c>
      <c r="CD50" s="165"/>
      <c r="CE50" s="201"/>
      <c r="CF50" s="93">
        <v>0</v>
      </c>
      <c r="CG50" s="44"/>
      <c r="CH50" s="191">
        <v>0</v>
      </c>
      <c r="CI50" s="164"/>
      <c r="CJ50" s="44">
        <v>0</v>
      </c>
      <c r="CK50" s="165">
        <v>1470</v>
      </c>
      <c r="CL50" s="165">
        <v>1915.5074592763829</v>
      </c>
      <c r="CM50" s="165">
        <v>1857.0631377551022</v>
      </c>
      <c r="CN50" s="165">
        <v>1247.1494351382937</v>
      </c>
      <c r="CO50" s="165">
        <v>280.5</v>
      </c>
      <c r="CP50" s="165"/>
      <c r="CQ50" s="44">
        <v>6770.2200321697783</v>
      </c>
      <c r="CR50" s="44"/>
      <c r="CS50" s="44">
        <v>0</v>
      </c>
      <c r="CT50" s="165"/>
      <c r="CU50" s="44">
        <v>0</v>
      </c>
      <c r="CV50" s="977">
        <v>222.75</v>
      </c>
      <c r="CW50" s="306">
        <v>222.75</v>
      </c>
      <c r="CX50" s="321"/>
      <c r="CY50" s="44">
        <v>0</v>
      </c>
      <c r="CZ50" s="44">
        <v>25493.765625</v>
      </c>
      <c r="DA50" s="44">
        <v>25493.765625</v>
      </c>
      <c r="DB50" s="165">
        <v>19513.166666666668</v>
      </c>
      <c r="DC50" s="165">
        <v>1347.0721925133689</v>
      </c>
      <c r="DD50" s="44">
        <v>20860.238859180037</v>
      </c>
      <c r="DE50" s="44">
        <v>12422.393570825458</v>
      </c>
      <c r="DF50" s="44">
        <v>12422.393570825458</v>
      </c>
      <c r="DG50" s="165">
        <v>4709.2232142857138</v>
      </c>
      <c r="DH50" s="44">
        <v>4709.2232142857138</v>
      </c>
      <c r="DI50" s="201">
        <v>3783</v>
      </c>
      <c r="DJ50" s="191">
        <v>3783</v>
      </c>
      <c r="DK50" s="306"/>
      <c r="DL50" s="44">
        <v>0</v>
      </c>
      <c r="DM50" s="218"/>
      <c r="DN50" s="181"/>
      <c r="DO50" s="44"/>
      <c r="DP50" s="218"/>
      <c r="DQ50" s="181"/>
      <c r="DR50" s="44"/>
      <c r="DS50" s="93"/>
      <c r="DT50" s="44">
        <v>0</v>
      </c>
      <c r="DU50" s="44"/>
      <c r="DV50" s="44"/>
      <c r="DW50" s="93"/>
      <c r="DX50" s="977"/>
      <c r="DY50" s="1054">
        <v>0</v>
      </c>
      <c r="DZ50" s="218"/>
      <c r="EA50" s="181"/>
      <c r="EB50" s="44">
        <v>0</v>
      </c>
      <c r="EC50" s="44"/>
      <c r="ED50" s="44">
        <v>0</v>
      </c>
      <c r="EE50" s="1054"/>
      <c r="EF50" s="228">
        <v>0</v>
      </c>
      <c r="EG50" s="47">
        <v>74370.921198368203</v>
      </c>
    </row>
    <row r="51" spans="2:137" s="63" customFormat="1" ht="18" customHeight="1" x14ac:dyDescent="0.15">
      <c r="B51" s="1028" t="s">
        <v>199</v>
      </c>
      <c r="C51" s="164"/>
      <c r="D51" s="165"/>
      <c r="E51" s="165"/>
      <c r="F51" s="165"/>
      <c r="G51" s="165"/>
      <c r="H51" s="165"/>
      <c r="I51" s="181"/>
      <c r="J51" s="44">
        <v>0</v>
      </c>
      <c r="K51" s="44"/>
      <c r="L51" s="44">
        <v>0</v>
      </c>
      <c r="M51" s="218"/>
      <c r="N51" s="165"/>
      <c r="O51" s="44">
        <v>0</v>
      </c>
      <c r="P51" s="977"/>
      <c r="Q51" s="43">
        <v>0</v>
      </c>
      <c r="R51" s="218"/>
      <c r="S51" s="44">
        <v>0</v>
      </c>
      <c r="T51" s="44"/>
      <c r="U51" s="44">
        <v>0</v>
      </c>
      <c r="V51" s="165"/>
      <c r="W51" s="165"/>
      <c r="X51" s="44">
        <v>0</v>
      </c>
      <c r="Y51" s="165"/>
      <c r="Z51" s="165"/>
      <c r="AA51" s="44">
        <v>0</v>
      </c>
      <c r="AB51" s="44"/>
      <c r="AC51" s="44">
        <v>0</v>
      </c>
      <c r="AD51" s="977"/>
      <c r="AE51" s="164"/>
      <c r="AF51" s="44">
        <v>0</v>
      </c>
      <c r="AG51" s="165"/>
      <c r="AH51" s="165"/>
      <c r="AI51" s="44">
        <v>0</v>
      </c>
      <c r="AJ51" s="44"/>
      <c r="AK51" s="44">
        <v>0</v>
      </c>
      <c r="AL51" s="165"/>
      <c r="AM51" s="165"/>
      <c r="AN51" s="44">
        <v>0</v>
      </c>
      <c r="AO51" s="44"/>
      <c r="AP51" s="44">
        <v>0</v>
      </c>
      <c r="AQ51" s="165"/>
      <c r="AR51" s="977"/>
      <c r="AS51" s="164"/>
      <c r="AT51" s="165"/>
      <c r="AU51" s="44">
        <v>0</v>
      </c>
      <c r="AV51" s="44"/>
      <c r="AW51" s="44">
        <v>0</v>
      </c>
      <c r="AX51" s="165"/>
      <c r="AY51" s="165"/>
      <c r="AZ51" s="165"/>
      <c r="BA51" s="165"/>
      <c r="BB51" s="165"/>
      <c r="BC51" s="44">
        <v>0</v>
      </c>
      <c r="BD51" s="44"/>
      <c r="BE51" s="44">
        <v>0</v>
      </c>
      <c r="BF51" s="977"/>
      <c r="BG51" s="306">
        <v>0</v>
      </c>
      <c r="BH51" s="321"/>
      <c r="BI51" s="44">
        <v>0</v>
      </c>
      <c r="BJ51" s="44"/>
      <c r="BK51" s="44">
        <v>0</v>
      </c>
      <c r="BL51" s="165"/>
      <c r="BM51" s="44">
        <v>0</v>
      </c>
      <c r="BN51" s="44"/>
      <c r="BO51" s="44">
        <v>0</v>
      </c>
      <c r="BP51" s="165"/>
      <c r="BQ51" s="165"/>
      <c r="BR51" s="201"/>
      <c r="BS51" s="93">
        <v>0</v>
      </c>
      <c r="BT51" s="228"/>
      <c r="BU51" s="43"/>
      <c r="BV51" s="93">
        <v>0</v>
      </c>
      <c r="BW51" s="321"/>
      <c r="BX51" s="165"/>
      <c r="BY51" s="165"/>
      <c r="BZ51" s="165"/>
      <c r="CA51" s="44">
        <v>0</v>
      </c>
      <c r="CB51" s="44"/>
      <c r="CC51" s="44">
        <v>0</v>
      </c>
      <c r="CD51" s="165"/>
      <c r="CE51" s="201"/>
      <c r="CF51" s="93">
        <v>0</v>
      </c>
      <c r="CG51" s="44"/>
      <c r="CH51" s="191">
        <v>0</v>
      </c>
      <c r="CI51" s="164"/>
      <c r="CJ51" s="44">
        <v>0</v>
      </c>
      <c r="CK51" s="165"/>
      <c r="CL51" s="165">
        <v>218.76404494382021</v>
      </c>
      <c r="CM51" s="165"/>
      <c r="CN51" s="165"/>
      <c r="CO51" s="165"/>
      <c r="CP51" s="165"/>
      <c r="CQ51" s="44">
        <v>218.76404494382021</v>
      </c>
      <c r="CR51" s="44"/>
      <c r="CS51" s="44">
        <v>0</v>
      </c>
      <c r="CT51" s="165"/>
      <c r="CU51" s="44">
        <v>0</v>
      </c>
      <c r="CV51" s="977">
        <v>210</v>
      </c>
      <c r="CW51" s="306">
        <v>210</v>
      </c>
      <c r="CX51" s="321">
        <v>1026.8</v>
      </c>
      <c r="CY51" s="44">
        <v>1026.8</v>
      </c>
      <c r="CZ51" s="44">
        <v>9009.421875</v>
      </c>
      <c r="DA51" s="44">
        <v>9009.421875</v>
      </c>
      <c r="DB51" s="165">
        <v>769.41176470588243</v>
      </c>
      <c r="DC51" s="165"/>
      <c r="DD51" s="44">
        <v>769.41176470588243</v>
      </c>
      <c r="DE51" s="44">
        <v>7867.8405961943108</v>
      </c>
      <c r="DF51" s="44">
        <v>7867.8405961943108</v>
      </c>
      <c r="DG51" s="165">
        <v>490.35714285714289</v>
      </c>
      <c r="DH51" s="44">
        <v>490.35714285714289</v>
      </c>
      <c r="DI51" s="201">
        <v>607.04999999999995</v>
      </c>
      <c r="DJ51" s="191">
        <v>607.04999999999995</v>
      </c>
      <c r="DK51" s="306">
        <v>29944.606875161542</v>
      </c>
      <c r="DL51" s="44">
        <v>29944.606875161542</v>
      </c>
      <c r="DM51" s="218"/>
      <c r="DN51" s="181">
        <v>285</v>
      </c>
      <c r="DO51" s="44">
        <v>285</v>
      </c>
      <c r="DP51" s="218"/>
      <c r="DQ51" s="181"/>
      <c r="DR51" s="44"/>
      <c r="DS51" s="93">
        <v>2415.356756756757</v>
      </c>
      <c r="DT51" s="44">
        <v>2415.356756756757</v>
      </c>
      <c r="DU51" s="44"/>
      <c r="DV51" s="44"/>
      <c r="DW51" s="93"/>
      <c r="DX51" s="977"/>
      <c r="DY51" s="1054">
        <v>0</v>
      </c>
      <c r="DZ51" s="218"/>
      <c r="EA51" s="181"/>
      <c r="EB51" s="44">
        <v>0</v>
      </c>
      <c r="EC51" s="44"/>
      <c r="ED51" s="44">
        <v>0</v>
      </c>
      <c r="EE51" s="1054"/>
      <c r="EF51" s="228">
        <v>0</v>
      </c>
      <c r="EG51" s="47">
        <v>52844.609055619461</v>
      </c>
    </row>
    <row r="52" spans="2:137" s="63" customFormat="1" ht="18" customHeight="1" x14ac:dyDescent="0.15">
      <c r="B52" s="1028" t="s">
        <v>200</v>
      </c>
      <c r="C52" s="164"/>
      <c r="D52" s="165"/>
      <c r="E52" s="165"/>
      <c r="F52" s="165"/>
      <c r="G52" s="165"/>
      <c r="H52" s="165"/>
      <c r="I52" s="181"/>
      <c r="J52" s="44">
        <v>0</v>
      </c>
      <c r="K52" s="44"/>
      <c r="L52" s="44">
        <v>0</v>
      </c>
      <c r="M52" s="218"/>
      <c r="N52" s="165"/>
      <c r="O52" s="44">
        <v>0</v>
      </c>
      <c r="P52" s="977"/>
      <c r="Q52" s="43">
        <v>0</v>
      </c>
      <c r="R52" s="218"/>
      <c r="S52" s="44">
        <v>0</v>
      </c>
      <c r="T52" s="44"/>
      <c r="U52" s="44">
        <v>0</v>
      </c>
      <c r="V52" s="165"/>
      <c r="W52" s="165"/>
      <c r="X52" s="44">
        <v>0</v>
      </c>
      <c r="Y52" s="165"/>
      <c r="Z52" s="165"/>
      <c r="AA52" s="44">
        <v>0</v>
      </c>
      <c r="AB52" s="44"/>
      <c r="AC52" s="44">
        <v>0</v>
      </c>
      <c r="AD52" s="977"/>
      <c r="AE52" s="164"/>
      <c r="AF52" s="44">
        <v>0</v>
      </c>
      <c r="AG52" s="165"/>
      <c r="AH52" s="165">
        <v>141.34615384615384</v>
      </c>
      <c r="AI52" s="44">
        <v>141.34615384615384</v>
      </c>
      <c r="AJ52" s="44">
        <v>912.0867768595042</v>
      </c>
      <c r="AK52" s="44">
        <v>912.0867768595042</v>
      </c>
      <c r="AL52" s="165"/>
      <c r="AM52" s="165"/>
      <c r="AN52" s="44">
        <v>0</v>
      </c>
      <c r="AO52" s="44">
        <v>353.41172680412376</v>
      </c>
      <c r="AP52" s="44">
        <v>353.41172680412376</v>
      </c>
      <c r="AQ52" s="165"/>
      <c r="AR52" s="977"/>
      <c r="AS52" s="164"/>
      <c r="AT52" s="165"/>
      <c r="AU52" s="44">
        <v>0</v>
      </c>
      <c r="AV52" s="44"/>
      <c r="AW52" s="44">
        <v>0</v>
      </c>
      <c r="AX52" s="165"/>
      <c r="AY52" s="165"/>
      <c r="AZ52" s="165"/>
      <c r="BA52" s="165"/>
      <c r="BB52" s="165"/>
      <c r="BC52" s="44">
        <v>0</v>
      </c>
      <c r="BD52" s="44"/>
      <c r="BE52" s="44">
        <v>0</v>
      </c>
      <c r="BF52" s="977"/>
      <c r="BG52" s="306">
        <v>0</v>
      </c>
      <c r="BH52" s="321"/>
      <c r="BI52" s="44">
        <v>0</v>
      </c>
      <c r="BJ52" s="44"/>
      <c r="BK52" s="44">
        <v>0</v>
      </c>
      <c r="BL52" s="165"/>
      <c r="BM52" s="44">
        <v>0</v>
      </c>
      <c r="BN52" s="44"/>
      <c r="BO52" s="44">
        <v>0</v>
      </c>
      <c r="BP52" s="165"/>
      <c r="BQ52" s="165"/>
      <c r="BR52" s="201"/>
      <c r="BS52" s="93">
        <v>0</v>
      </c>
      <c r="BT52" s="228"/>
      <c r="BU52" s="43"/>
      <c r="BV52" s="93">
        <v>0</v>
      </c>
      <c r="BW52" s="321"/>
      <c r="BX52" s="165"/>
      <c r="BY52" s="165"/>
      <c r="BZ52" s="165"/>
      <c r="CA52" s="44">
        <v>0</v>
      </c>
      <c r="CB52" s="44"/>
      <c r="CC52" s="44">
        <v>0</v>
      </c>
      <c r="CD52" s="165"/>
      <c r="CE52" s="201"/>
      <c r="CF52" s="93">
        <v>0</v>
      </c>
      <c r="CG52" s="44"/>
      <c r="CH52" s="191">
        <v>0</v>
      </c>
      <c r="CI52" s="164"/>
      <c r="CJ52" s="44">
        <v>0</v>
      </c>
      <c r="CK52" s="165"/>
      <c r="CL52" s="165">
        <v>437.52808988764048</v>
      </c>
      <c r="CM52" s="165">
        <v>541.40625</v>
      </c>
      <c r="CN52" s="165">
        <v>30.596026490066226</v>
      </c>
      <c r="CO52" s="165"/>
      <c r="CP52" s="165"/>
      <c r="CQ52" s="44">
        <v>1009.5303663777067</v>
      </c>
      <c r="CR52" s="44"/>
      <c r="CS52" s="44">
        <v>0</v>
      </c>
      <c r="CT52" s="165"/>
      <c r="CU52" s="44">
        <v>0</v>
      </c>
      <c r="CV52" s="977">
        <v>720</v>
      </c>
      <c r="CW52" s="306">
        <v>720</v>
      </c>
      <c r="CX52" s="321">
        <v>1312.0714285714284</v>
      </c>
      <c r="CY52" s="44">
        <v>1312.0714285714284</v>
      </c>
      <c r="CZ52" s="44">
        <v>2063.53125</v>
      </c>
      <c r="DA52" s="44">
        <v>2063.53125</v>
      </c>
      <c r="DB52" s="165"/>
      <c r="DC52" s="165">
        <v>78.75</v>
      </c>
      <c r="DD52" s="44">
        <v>78.75</v>
      </c>
      <c r="DE52" s="44">
        <v>7945.2630610810766</v>
      </c>
      <c r="DF52" s="44">
        <v>7945.2630610810766</v>
      </c>
      <c r="DG52" s="165">
        <v>400</v>
      </c>
      <c r="DH52" s="44">
        <v>400</v>
      </c>
      <c r="DI52" s="201"/>
      <c r="DJ52" s="191">
        <v>0</v>
      </c>
      <c r="DK52" s="306">
        <v>8917.7909666580508</v>
      </c>
      <c r="DL52" s="44">
        <v>8917.7909666580508</v>
      </c>
      <c r="DM52" s="218">
        <v>720</v>
      </c>
      <c r="DN52" s="181">
        <v>3739.65</v>
      </c>
      <c r="DO52" s="44">
        <v>3739.65</v>
      </c>
      <c r="DP52" s="218">
        <v>75</v>
      </c>
      <c r="DQ52" s="44">
        <v>746.25</v>
      </c>
      <c r="DR52" s="44">
        <v>821.25</v>
      </c>
      <c r="DS52" s="93">
        <v>22907.972432432434</v>
      </c>
      <c r="DT52" s="44">
        <v>22907.972432432434</v>
      </c>
      <c r="DU52" s="44">
        <v>85.5</v>
      </c>
      <c r="DV52" s="44">
        <v>85.5</v>
      </c>
      <c r="DW52" s="93">
        <v>156</v>
      </c>
      <c r="DX52" s="977">
        <v>606</v>
      </c>
      <c r="DY52" s="1054">
        <v>762</v>
      </c>
      <c r="DZ52" s="218">
        <v>45.75</v>
      </c>
      <c r="EA52" s="181">
        <v>140.39999999999998</v>
      </c>
      <c r="EB52" s="44">
        <v>186.14999999999998</v>
      </c>
      <c r="EC52" s="44"/>
      <c r="ED52" s="44">
        <v>0</v>
      </c>
      <c r="EE52" s="1054"/>
      <c r="EF52" s="228">
        <v>0</v>
      </c>
      <c r="EG52" s="47">
        <v>53076.304162630469</v>
      </c>
    </row>
    <row r="53" spans="2:137" s="63" customFormat="1" ht="18" customHeight="1" thickBot="1" x14ac:dyDescent="0.2">
      <c r="B53" s="1029" t="s">
        <v>201</v>
      </c>
      <c r="C53" s="1030"/>
      <c r="D53" s="1031"/>
      <c r="E53" s="1031"/>
      <c r="F53" s="1031"/>
      <c r="G53" s="1031"/>
      <c r="H53" s="1031"/>
      <c r="I53" s="1032"/>
      <c r="J53" s="1033">
        <v>0</v>
      </c>
      <c r="K53" s="1033"/>
      <c r="L53" s="1033">
        <v>0</v>
      </c>
      <c r="M53" s="1034"/>
      <c r="N53" s="1031"/>
      <c r="O53" s="1033">
        <v>0</v>
      </c>
      <c r="P53" s="1037"/>
      <c r="Q53" s="1041">
        <v>0</v>
      </c>
      <c r="R53" s="1034"/>
      <c r="S53" s="1033">
        <v>0</v>
      </c>
      <c r="T53" s="1033"/>
      <c r="U53" s="1033">
        <v>0</v>
      </c>
      <c r="V53" s="1031"/>
      <c r="W53" s="1031"/>
      <c r="X53" s="1033">
        <v>0</v>
      </c>
      <c r="Y53" s="1031"/>
      <c r="Z53" s="1031"/>
      <c r="AA53" s="1033">
        <v>0</v>
      </c>
      <c r="AB53" s="1033"/>
      <c r="AC53" s="1033">
        <v>0</v>
      </c>
      <c r="AD53" s="1037"/>
      <c r="AE53" s="1030"/>
      <c r="AF53" s="1033">
        <v>0</v>
      </c>
      <c r="AG53" s="1031"/>
      <c r="AH53" s="1031"/>
      <c r="AI53" s="1033">
        <v>0</v>
      </c>
      <c r="AJ53" s="1033"/>
      <c r="AK53" s="1033">
        <v>0</v>
      </c>
      <c r="AL53" s="1031"/>
      <c r="AM53" s="1031"/>
      <c r="AN53" s="1033">
        <v>0</v>
      </c>
      <c r="AO53" s="1033"/>
      <c r="AP53" s="1033">
        <v>0</v>
      </c>
      <c r="AQ53" s="1031"/>
      <c r="AR53" s="1037"/>
      <c r="AS53" s="1030"/>
      <c r="AT53" s="1031"/>
      <c r="AU53" s="1033">
        <v>0</v>
      </c>
      <c r="AV53" s="1033"/>
      <c r="AW53" s="1033">
        <v>0</v>
      </c>
      <c r="AX53" s="1031"/>
      <c r="AY53" s="1031"/>
      <c r="AZ53" s="1031"/>
      <c r="BA53" s="1031"/>
      <c r="BB53" s="1031"/>
      <c r="BC53" s="1033">
        <v>0</v>
      </c>
      <c r="BD53" s="1033"/>
      <c r="BE53" s="1033">
        <v>0</v>
      </c>
      <c r="BF53" s="1037"/>
      <c r="BG53" s="1036">
        <v>0</v>
      </c>
      <c r="BH53" s="1040"/>
      <c r="BI53" s="1033">
        <v>0</v>
      </c>
      <c r="BJ53" s="1033"/>
      <c r="BK53" s="1033">
        <v>0</v>
      </c>
      <c r="BL53" s="1031"/>
      <c r="BM53" s="1033">
        <v>0</v>
      </c>
      <c r="BN53" s="1033"/>
      <c r="BO53" s="1033">
        <v>0</v>
      </c>
      <c r="BP53" s="1031"/>
      <c r="BQ53" s="1031"/>
      <c r="BR53" s="1038"/>
      <c r="BS53" s="1039">
        <v>0</v>
      </c>
      <c r="BT53" s="1035"/>
      <c r="BU53" s="1041"/>
      <c r="BV53" s="1039">
        <v>0</v>
      </c>
      <c r="BW53" s="1040"/>
      <c r="BX53" s="1031"/>
      <c r="BY53" s="1031"/>
      <c r="BZ53" s="1031"/>
      <c r="CA53" s="1033">
        <v>0</v>
      </c>
      <c r="CB53" s="1033"/>
      <c r="CC53" s="1033">
        <v>0</v>
      </c>
      <c r="CD53" s="1031"/>
      <c r="CE53" s="1038"/>
      <c r="CF53" s="1039">
        <v>0</v>
      </c>
      <c r="CG53" s="1033"/>
      <c r="CH53" s="1042">
        <v>0</v>
      </c>
      <c r="CI53" s="1030"/>
      <c r="CJ53" s="1033">
        <v>0</v>
      </c>
      <c r="CK53" s="1031"/>
      <c r="CL53" s="1031"/>
      <c r="CM53" s="1031"/>
      <c r="CN53" s="1031"/>
      <c r="CO53" s="1031"/>
      <c r="CP53" s="1031"/>
      <c r="CQ53" s="1033">
        <v>0</v>
      </c>
      <c r="CR53" s="1033"/>
      <c r="CS53" s="1033">
        <v>0</v>
      </c>
      <c r="CT53" s="1031"/>
      <c r="CU53" s="1033">
        <v>0</v>
      </c>
      <c r="CV53" s="1037"/>
      <c r="CW53" s="1036">
        <v>0</v>
      </c>
      <c r="CX53" s="1040"/>
      <c r="CY53" s="1033">
        <v>0</v>
      </c>
      <c r="CZ53" s="1033"/>
      <c r="DA53" s="1033">
        <v>0</v>
      </c>
      <c r="DB53" s="1031"/>
      <c r="DC53" s="1031"/>
      <c r="DD53" s="1033">
        <v>0</v>
      </c>
      <c r="DE53" s="1033"/>
      <c r="DF53" s="1033">
        <v>0</v>
      </c>
      <c r="DG53" s="1031"/>
      <c r="DH53" s="1033">
        <v>0</v>
      </c>
      <c r="DI53" s="1038"/>
      <c r="DJ53" s="1042">
        <v>0</v>
      </c>
      <c r="DK53" s="1036"/>
      <c r="DL53" s="1033">
        <v>0</v>
      </c>
      <c r="DM53" s="1034"/>
      <c r="DN53" s="1032"/>
      <c r="DO53" s="1033"/>
      <c r="DP53" s="1034"/>
      <c r="DQ53" s="1033"/>
      <c r="DR53" s="1033"/>
      <c r="DS53" s="1039"/>
      <c r="DT53" s="1033"/>
      <c r="DU53" s="1033"/>
      <c r="DV53" s="1033"/>
      <c r="DW53" s="1039"/>
      <c r="DX53" s="1037"/>
      <c r="DY53" s="1055">
        <v>0</v>
      </c>
      <c r="DZ53" s="1034"/>
      <c r="EA53" s="1032"/>
      <c r="EB53" s="1033">
        <v>0</v>
      </c>
      <c r="EC53" s="1033">
        <v>297</v>
      </c>
      <c r="ED53" s="1033">
        <v>297</v>
      </c>
      <c r="EE53" s="1055">
        <v>30</v>
      </c>
      <c r="EF53" s="1035">
        <v>30</v>
      </c>
      <c r="EG53" s="1043">
        <v>327</v>
      </c>
    </row>
    <row r="54" spans="2:137" s="63" customFormat="1" ht="18" customHeight="1" thickTop="1" thickBot="1" x14ac:dyDescent="0.2">
      <c r="B54" s="1044" t="s">
        <v>60</v>
      </c>
      <c r="C54" s="264"/>
      <c r="D54" s="969"/>
      <c r="E54" s="969"/>
      <c r="F54" s="969"/>
      <c r="G54" s="969"/>
      <c r="H54" s="969"/>
      <c r="I54" s="265"/>
      <c r="J54" s="125">
        <v>0</v>
      </c>
      <c r="K54" s="125"/>
      <c r="L54" s="125">
        <v>0</v>
      </c>
      <c r="M54" s="269"/>
      <c r="N54" s="969"/>
      <c r="O54" s="125">
        <v>0</v>
      </c>
      <c r="P54" s="971">
        <v>1200.8415268941585</v>
      </c>
      <c r="Q54" s="124">
        <v>1200.8415268941585</v>
      </c>
      <c r="R54" s="269"/>
      <c r="S54" s="125">
        <v>0</v>
      </c>
      <c r="T54" s="125"/>
      <c r="U54" s="125">
        <v>0</v>
      </c>
      <c r="V54" s="969"/>
      <c r="W54" s="969">
        <v>15</v>
      </c>
      <c r="X54" s="125">
        <v>15</v>
      </c>
      <c r="Y54" s="969"/>
      <c r="Z54" s="969">
        <v>177</v>
      </c>
      <c r="AA54" s="125">
        <v>177</v>
      </c>
      <c r="AB54" s="125">
        <v>60</v>
      </c>
      <c r="AC54" s="125">
        <v>60</v>
      </c>
      <c r="AD54" s="971"/>
      <c r="AE54" s="264"/>
      <c r="AF54" s="125">
        <v>0</v>
      </c>
      <c r="AG54" s="969"/>
      <c r="AH54" s="969">
        <v>201.92307692307691</v>
      </c>
      <c r="AI54" s="125">
        <v>201.92307692307691</v>
      </c>
      <c r="AJ54" s="125">
        <v>2108.6776859504134</v>
      </c>
      <c r="AK54" s="125">
        <v>2108.6776859504134</v>
      </c>
      <c r="AL54" s="969">
        <v>30</v>
      </c>
      <c r="AM54" s="969"/>
      <c r="AN54" s="125">
        <v>30</v>
      </c>
      <c r="AO54" s="125">
        <v>3373.608247422681</v>
      </c>
      <c r="AP54" s="125">
        <v>3373.608247422681</v>
      </c>
      <c r="AQ54" s="969">
        <v>633.72549019607823</v>
      </c>
      <c r="AR54" s="971">
        <v>60</v>
      </c>
      <c r="AS54" s="264">
        <v>1046.3975055964183</v>
      </c>
      <c r="AT54" s="969">
        <v>507.54098360655735</v>
      </c>
      <c r="AU54" s="125">
        <v>2247.6639793990539</v>
      </c>
      <c r="AV54" s="125"/>
      <c r="AW54" s="125">
        <v>0</v>
      </c>
      <c r="AX54" s="969"/>
      <c r="AY54" s="969">
        <v>233.99999999999994</v>
      </c>
      <c r="AZ54" s="969"/>
      <c r="BA54" s="969">
        <v>390.42253521126759</v>
      </c>
      <c r="BB54" s="969"/>
      <c r="BC54" s="125">
        <v>624.42253521126759</v>
      </c>
      <c r="BD54" s="125"/>
      <c r="BE54" s="125">
        <v>0</v>
      </c>
      <c r="BF54" s="971">
        <v>150</v>
      </c>
      <c r="BG54" s="961">
        <v>150</v>
      </c>
      <c r="BH54" s="970"/>
      <c r="BI54" s="125">
        <v>0</v>
      </c>
      <c r="BJ54" s="125"/>
      <c r="BK54" s="125">
        <v>0</v>
      </c>
      <c r="BL54" s="969"/>
      <c r="BM54" s="125">
        <v>0</v>
      </c>
      <c r="BN54" s="125">
        <v>433.33333333333337</v>
      </c>
      <c r="BO54" s="125">
        <v>433.33333333333337</v>
      </c>
      <c r="BP54" s="969"/>
      <c r="BQ54" s="969"/>
      <c r="BR54" s="267"/>
      <c r="BS54" s="61">
        <v>0</v>
      </c>
      <c r="BT54" s="270"/>
      <c r="BU54" s="124"/>
      <c r="BV54" s="61">
        <v>0</v>
      </c>
      <c r="BW54" s="970">
        <v>120</v>
      </c>
      <c r="BX54" s="969">
        <v>15</v>
      </c>
      <c r="BY54" s="969"/>
      <c r="BZ54" s="969"/>
      <c r="CA54" s="125">
        <v>135</v>
      </c>
      <c r="CB54" s="125"/>
      <c r="CC54" s="125">
        <v>0</v>
      </c>
      <c r="CD54" s="969">
        <v>714</v>
      </c>
      <c r="CE54" s="267">
        <v>4101.875</v>
      </c>
      <c r="CF54" s="61">
        <v>4815.875</v>
      </c>
      <c r="CG54" s="125"/>
      <c r="CH54" s="268">
        <v>0</v>
      </c>
      <c r="CI54" s="264">
        <v>337.41071428571428</v>
      </c>
      <c r="CJ54" s="125">
        <v>337.41071428571428</v>
      </c>
      <c r="CK54" s="969"/>
      <c r="CL54" s="969">
        <v>3281.7243696575456</v>
      </c>
      <c r="CM54" s="969">
        <v>298.08673469387753</v>
      </c>
      <c r="CN54" s="969"/>
      <c r="CO54" s="969"/>
      <c r="CP54" s="969"/>
      <c r="CQ54" s="125">
        <v>3579.8111043514232</v>
      </c>
      <c r="CR54" s="125">
        <v>225</v>
      </c>
      <c r="CS54" s="125">
        <v>225</v>
      </c>
      <c r="CT54" s="969"/>
      <c r="CU54" s="125">
        <v>0</v>
      </c>
      <c r="CV54" s="971"/>
      <c r="CW54" s="961">
        <v>0</v>
      </c>
      <c r="CX54" s="970">
        <v>64.285714285714278</v>
      </c>
      <c r="CY54" s="125">
        <v>64.285714285714278</v>
      </c>
      <c r="CZ54" s="125"/>
      <c r="DA54" s="125">
        <v>0</v>
      </c>
      <c r="DB54" s="969"/>
      <c r="DC54" s="969"/>
      <c r="DD54" s="125">
        <v>0</v>
      </c>
      <c r="DE54" s="125">
        <v>1238.90625</v>
      </c>
      <c r="DF54" s="125">
        <v>1238.90625</v>
      </c>
      <c r="DG54" s="969">
        <v>867.9375</v>
      </c>
      <c r="DH54" s="125">
        <v>867.9375</v>
      </c>
      <c r="DI54" s="267">
        <v>195</v>
      </c>
      <c r="DJ54" s="268">
        <v>195</v>
      </c>
      <c r="DK54" s="961">
        <v>2584.7008270871024</v>
      </c>
      <c r="DL54" s="125">
        <v>2584.7008270871024</v>
      </c>
      <c r="DM54" s="269"/>
      <c r="DN54" s="265"/>
      <c r="DO54" s="125"/>
      <c r="DP54" s="269"/>
      <c r="DQ54" s="125"/>
      <c r="DR54" s="125"/>
      <c r="DS54" s="61"/>
      <c r="DT54" s="125"/>
      <c r="DU54" s="125"/>
      <c r="DV54" s="125"/>
      <c r="DW54" s="61"/>
      <c r="DX54" s="971"/>
      <c r="DY54" s="1056">
        <v>0</v>
      </c>
      <c r="DZ54" s="269"/>
      <c r="EA54" s="265"/>
      <c r="EB54" s="125">
        <v>0</v>
      </c>
      <c r="EC54" s="125"/>
      <c r="ED54" s="125">
        <v>0</v>
      </c>
      <c r="EE54" s="1056"/>
      <c r="EF54" s="270">
        <v>0</v>
      </c>
      <c r="EG54" s="127">
        <v>24666.397495143938</v>
      </c>
    </row>
    <row r="55" spans="2:137" s="63" customFormat="1" ht="18" customHeight="1" thickBot="1" x14ac:dyDescent="0.2">
      <c r="B55" s="984" t="s">
        <v>592</v>
      </c>
      <c r="C55" s="176">
        <v>52071.685867197717</v>
      </c>
      <c r="D55" s="177">
        <v>38242.5</v>
      </c>
      <c r="E55" s="177">
        <v>18374.482758620685</v>
      </c>
      <c r="F55" s="177">
        <v>105162</v>
      </c>
      <c r="G55" s="177">
        <v>37316.084507042273</v>
      </c>
      <c r="H55" s="177">
        <v>59930.859691252168</v>
      </c>
      <c r="I55" s="187">
        <v>15541.5</v>
      </c>
      <c r="J55" s="54">
        <v>326639.11282411282</v>
      </c>
      <c r="K55" s="54">
        <v>73532.537767379661</v>
      </c>
      <c r="L55" s="54">
        <v>73532.537767379661</v>
      </c>
      <c r="M55" s="224">
        <v>46851.842105263138</v>
      </c>
      <c r="N55" s="177">
        <v>48605.898340961139</v>
      </c>
      <c r="O55" s="54">
        <v>95457.740446224285</v>
      </c>
      <c r="P55" s="985">
        <v>75509.68557139457</v>
      </c>
      <c r="Q55" s="53">
        <v>75509.68557139457</v>
      </c>
      <c r="R55" s="224">
        <v>36186.456604172759</v>
      </c>
      <c r="S55" s="54">
        <v>36186.456604172759</v>
      </c>
      <c r="T55" s="54">
        <v>30</v>
      </c>
      <c r="U55" s="54">
        <v>30</v>
      </c>
      <c r="V55" s="177">
        <v>40620</v>
      </c>
      <c r="W55" s="177">
        <v>18210.75</v>
      </c>
      <c r="X55" s="54">
        <v>58830.75</v>
      </c>
      <c r="Y55" s="177">
        <v>14626.464285714284</v>
      </c>
      <c r="Z55" s="177">
        <v>177</v>
      </c>
      <c r="AA55" s="54">
        <v>14803.464285714284</v>
      </c>
      <c r="AB55" s="54">
        <v>81859.5</v>
      </c>
      <c r="AC55" s="54">
        <v>81859.5</v>
      </c>
      <c r="AD55" s="985">
        <v>25986.825000000001</v>
      </c>
      <c r="AE55" s="176">
        <v>49813.5</v>
      </c>
      <c r="AF55" s="54">
        <v>75800.324999999997</v>
      </c>
      <c r="AG55" s="177">
        <v>21629.962978723404</v>
      </c>
      <c r="AH55" s="177">
        <v>20314.253205128203</v>
      </c>
      <c r="AI55" s="54">
        <v>41944.216183851604</v>
      </c>
      <c r="AJ55" s="54">
        <v>59957.045454545456</v>
      </c>
      <c r="AK55" s="54">
        <v>59957.045454545456</v>
      </c>
      <c r="AL55" s="177">
        <v>14485.5</v>
      </c>
      <c r="AM55" s="177">
        <v>14082.6</v>
      </c>
      <c r="AN55" s="54">
        <v>28568.1</v>
      </c>
      <c r="AO55" s="54">
        <v>41715.99967783504</v>
      </c>
      <c r="AP55" s="54">
        <v>41715.99967783504</v>
      </c>
      <c r="AQ55" s="177">
        <v>10270.259803921568</v>
      </c>
      <c r="AR55" s="985">
        <v>66200.399999999994</v>
      </c>
      <c r="AS55" s="176">
        <v>29262.457147425652</v>
      </c>
      <c r="AT55" s="177">
        <v>39392.173238812582</v>
      </c>
      <c r="AU55" s="54">
        <v>145125.29019015981</v>
      </c>
      <c r="AV55" s="54">
        <v>50914.14432989691</v>
      </c>
      <c r="AW55" s="54">
        <v>50914.14432989691</v>
      </c>
      <c r="AX55" s="177">
        <v>36525.699999999997</v>
      </c>
      <c r="AY55" s="177">
        <v>10562.5</v>
      </c>
      <c r="AZ55" s="177">
        <v>26391.91124689312</v>
      </c>
      <c r="BA55" s="177">
        <v>40243.091094125724</v>
      </c>
      <c r="BB55" s="177">
        <v>38727.756818181821</v>
      </c>
      <c r="BC55" s="54">
        <v>152450.95915920066</v>
      </c>
      <c r="BD55" s="54">
        <v>13610.653846153844</v>
      </c>
      <c r="BE55" s="54">
        <v>13610.653846153844</v>
      </c>
      <c r="BF55" s="985">
        <v>6711</v>
      </c>
      <c r="BG55" s="308">
        <v>6711</v>
      </c>
      <c r="BH55" s="325">
        <v>2877.5</v>
      </c>
      <c r="BI55" s="54">
        <v>2877.5</v>
      </c>
      <c r="BJ55" s="54">
        <v>2277</v>
      </c>
      <c r="BK55" s="54">
        <v>2277</v>
      </c>
      <c r="BL55" s="177">
        <v>13909.5</v>
      </c>
      <c r="BM55" s="54">
        <v>13909.5</v>
      </c>
      <c r="BN55" s="54">
        <v>18978.555555555558</v>
      </c>
      <c r="BO55" s="54">
        <v>18978.555555555558</v>
      </c>
      <c r="BP55" s="177">
        <v>1164</v>
      </c>
      <c r="BQ55" s="177">
        <v>23364.590384615381</v>
      </c>
      <c r="BR55" s="207">
        <v>4425</v>
      </c>
      <c r="BS55" s="139">
        <v>28953.590384615381</v>
      </c>
      <c r="BT55" s="234">
        <v>57582</v>
      </c>
      <c r="BU55" s="53">
        <v>9834</v>
      </c>
      <c r="BV55" s="139">
        <v>67416</v>
      </c>
      <c r="BW55" s="325">
        <v>3295.8750000000005</v>
      </c>
      <c r="BX55" s="177">
        <v>1456.5</v>
      </c>
      <c r="BY55" s="177">
        <v>24112.523809523809</v>
      </c>
      <c r="BZ55" s="177">
        <v>5105.625</v>
      </c>
      <c r="CA55" s="54">
        <v>33970.523809523809</v>
      </c>
      <c r="CB55" s="54">
        <v>1103.5</v>
      </c>
      <c r="CC55" s="54">
        <v>1103.5</v>
      </c>
      <c r="CD55" s="177">
        <v>23780.978137651822</v>
      </c>
      <c r="CE55" s="207">
        <v>56483.896645021639</v>
      </c>
      <c r="CF55" s="139">
        <v>80264.874782673462</v>
      </c>
      <c r="CG55" s="54">
        <v>11090.357142857143</v>
      </c>
      <c r="CH55" s="197">
        <v>11090.357142857143</v>
      </c>
      <c r="CI55" s="176">
        <v>16365.669642857143</v>
      </c>
      <c r="CJ55" s="54">
        <v>16365.669642857143</v>
      </c>
      <c r="CK55" s="177">
        <v>27538.5</v>
      </c>
      <c r="CL55" s="177">
        <v>100031.86728072417</v>
      </c>
      <c r="CM55" s="177">
        <v>87833.954081632633</v>
      </c>
      <c r="CN55" s="177">
        <v>71263.507012076385</v>
      </c>
      <c r="CO55" s="177">
        <v>10546.275</v>
      </c>
      <c r="CP55" s="177">
        <v>8037.6</v>
      </c>
      <c r="CQ55" s="54">
        <v>305251.70337443321</v>
      </c>
      <c r="CR55" s="54">
        <v>6736.2642857142846</v>
      </c>
      <c r="CS55" s="54">
        <v>6736.2642857142846</v>
      </c>
      <c r="CT55" s="177">
        <v>9154.0750000000007</v>
      </c>
      <c r="CU55" s="54">
        <v>9154.0750000000007</v>
      </c>
      <c r="CV55" s="985">
        <v>6000.45</v>
      </c>
      <c r="CW55" s="308">
        <v>6000.45</v>
      </c>
      <c r="CX55" s="325">
        <v>7020.1904761904761</v>
      </c>
      <c r="CY55" s="54">
        <v>7020.1904761904761</v>
      </c>
      <c r="CZ55" s="54">
        <v>43866.65625</v>
      </c>
      <c r="DA55" s="54">
        <v>43866.65625</v>
      </c>
      <c r="DB55" s="177">
        <v>30638.058823529413</v>
      </c>
      <c r="DC55" s="177">
        <v>19254.154411764706</v>
      </c>
      <c r="DD55" s="54">
        <v>49892.213235294119</v>
      </c>
      <c r="DE55" s="54">
        <v>47991.370350122008</v>
      </c>
      <c r="DF55" s="54">
        <v>47991.370350122008</v>
      </c>
      <c r="DG55" s="177">
        <v>11194.542857142857</v>
      </c>
      <c r="DH55" s="54">
        <v>11194.542857142857</v>
      </c>
      <c r="DI55" s="207">
        <v>5174.55</v>
      </c>
      <c r="DJ55" s="197">
        <v>5174.55</v>
      </c>
      <c r="DK55" s="308">
        <v>43842.6886146291</v>
      </c>
      <c r="DL55" s="54">
        <v>43842.6886146291</v>
      </c>
      <c r="DM55" s="224">
        <v>720</v>
      </c>
      <c r="DN55" s="187">
        <v>4039.65</v>
      </c>
      <c r="DO55" s="54">
        <v>4039.65</v>
      </c>
      <c r="DP55" s="224">
        <v>75</v>
      </c>
      <c r="DQ55" s="54">
        <v>746.25</v>
      </c>
      <c r="DR55" s="54">
        <v>821.25</v>
      </c>
      <c r="DS55" s="139">
        <v>25323.329189189193</v>
      </c>
      <c r="DT55" s="54">
        <v>25323.329189189193</v>
      </c>
      <c r="DU55" s="54">
        <v>85.5</v>
      </c>
      <c r="DV55" s="54">
        <v>85.5</v>
      </c>
      <c r="DW55" s="139">
        <v>156</v>
      </c>
      <c r="DX55" s="985">
        <v>606</v>
      </c>
      <c r="DY55" s="1057">
        <v>762</v>
      </c>
      <c r="DZ55" s="224">
        <v>45.75</v>
      </c>
      <c r="EA55" s="187">
        <v>140.39999999999998</v>
      </c>
      <c r="EB55" s="54">
        <v>186.14999999999998</v>
      </c>
      <c r="EC55" s="54">
        <v>297</v>
      </c>
      <c r="ED55" s="54">
        <v>297</v>
      </c>
      <c r="EE55" s="1057">
        <v>30</v>
      </c>
      <c r="EF55" s="234">
        <v>30</v>
      </c>
      <c r="EG55" s="56">
        <v>2225243.6362914396</v>
      </c>
    </row>
    <row r="56" spans="2:137" s="63" customFormat="1" ht="12.95" customHeight="1" x14ac:dyDescent="0.15"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</row>
  </sheetData>
  <mergeCells count="12">
    <mergeCell ref="DY2:EI2"/>
    <mergeCell ref="B4:B6"/>
    <mergeCell ref="DK1:DU1"/>
    <mergeCell ref="C2:M2"/>
    <mergeCell ref="Q2:AA2"/>
    <mergeCell ref="AE2:AO2"/>
    <mergeCell ref="AS2:BC2"/>
    <mergeCell ref="BG2:BQ2"/>
    <mergeCell ref="BU2:CE2"/>
    <mergeCell ref="CI2:CS2"/>
    <mergeCell ref="CW2:DG2"/>
    <mergeCell ref="DK2:DU2"/>
  </mergeCells>
  <phoneticPr fontId="3"/>
  <pageMargins left="0.59055118110236227" right="0.59055118110236227" top="0.78740157480314965" bottom="0.78740157480314965" header="0.51181102362204722" footer="0.51181102362204722"/>
  <pageSetup paperSize="9" scale="71" firstPageNumber="249" fitToWidth="13" orientation="portrait" r:id="rId1"/>
  <headerFooter scaleWithDoc="0" alignWithMargins="0">
    <oddHeader>&amp;CＦ７－２　発港着港別着港背後圏</oddHeader>
    <oddFooter>&amp;C&amp;P</oddFooter>
  </headerFooter>
  <colBreaks count="9" manualBreakCount="9">
    <brk id="16" min="1" max="54" man="1"/>
    <brk id="30" min="1" max="54" man="1"/>
    <brk id="44" min="1" max="54" man="1"/>
    <brk id="58" min="1" max="54" man="1"/>
    <brk id="72" min="1" max="54" man="1"/>
    <brk id="86" min="1" max="54" man="1"/>
    <brk id="100" min="1" max="54" man="1"/>
    <brk id="114" min="1" max="54" man="1"/>
    <brk id="128" min="1" max="54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U56"/>
  <sheetViews>
    <sheetView showZeros="0" view="pageBreakPreview" zoomScaleNormal="115" zoomScaleSheetLayoutView="100" workbookViewId="0">
      <pane ySplit="6" topLeftCell="A7" activePane="bottomLeft" state="frozen"/>
      <selection activeCell="AX54" sqref="AX54"/>
      <selection pane="bottomLeft"/>
    </sheetView>
  </sheetViews>
  <sheetFormatPr defaultRowHeight="12.95" customHeight="1" x14ac:dyDescent="0.15"/>
  <cols>
    <col min="1" max="1" width="2.75" style="1" customWidth="1"/>
    <col min="2" max="2" width="9.5" style="1" bestFit="1" customWidth="1"/>
    <col min="3" max="98" width="7.875" style="8" customWidth="1"/>
    <col min="99" max="16384" width="9" style="1"/>
  </cols>
  <sheetData>
    <row r="1" spans="2:99" ht="21.75" customHeight="1" x14ac:dyDescent="0.15">
      <c r="B1" s="1" t="s">
        <v>661</v>
      </c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2:99" s="889" customFormat="1" ht="18" customHeight="1" x14ac:dyDescent="0.15">
      <c r="B2" s="1023"/>
      <c r="C2" s="1750"/>
      <c r="D2" s="1750"/>
      <c r="E2" s="1750"/>
      <c r="F2" s="1750"/>
      <c r="G2" s="1750"/>
      <c r="H2" s="1750"/>
      <c r="I2" s="1750"/>
      <c r="J2" s="1750"/>
      <c r="K2" s="1750"/>
      <c r="L2" s="1750"/>
      <c r="M2" s="1750"/>
      <c r="N2" s="1025"/>
      <c r="O2" s="1025"/>
      <c r="P2" s="1025"/>
      <c r="Q2" s="1750"/>
      <c r="R2" s="1750"/>
      <c r="S2" s="1750"/>
      <c r="T2" s="1750"/>
      <c r="U2" s="1750"/>
      <c r="V2" s="1750"/>
      <c r="W2" s="1750"/>
      <c r="X2" s="1750"/>
      <c r="Y2" s="1750"/>
      <c r="Z2" s="1750"/>
      <c r="AA2" s="1750"/>
      <c r="AB2" s="1025"/>
      <c r="AC2" s="1025"/>
      <c r="AE2" s="1750"/>
      <c r="AF2" s="1750"/>
      <c r="AG2" s="1750"/>
      <c r="AH2" s="1750"/>
      <c r="AI2" s="1750"/>
      <c r="AJ2" s="1750"/>
      <c r="AK2" s="1750"/>
      <c r="AL2" s="1750"/>
      <c r="AM2" s="1750"/>
      <c r="AN2" s="1750"/>
      <c r="AO2" s="1750"/>
      <c r="AP2" s="1025"/>
      <c r="AQ2" s="1025"/>
      <c r="AS2" s="1750"/>
      <c r="AT2" s="1750"/>
      <c r="AU2" s="1750"/>
      <c r="AV2" s="1750"/>
      <c r="AW2" s="1750"/>
      <c r="AX2" s="1750"/>
      <c r="AY2" s="1750"/>
      <c r="AZ2" s="1750"/>
      <c r="BA2" s="1750"/>
      <c r="BB2" s="1750"/>
      <c r="BC2" s="1750"/>
      <c r="BD2" s="1025"/>
      <c r="BE2" s="1025"/>
      <c r="BF2" s="1025"/>
      <c r="BG2" s="1750"/>
      <c r="BH2" s="1750"/>
      <c r="BI2" s="1750"/>
      <c r="BJ2" s="1750"/>
      <c r="BK2" s="1750"/>
      <c r="BL2" s="1750"/>
      <c r="BM2" s="1750"/>
      <c r="BN2" s="1750"/>
      <c r="BO2" s="1750"/>
      <c r="BP2" s="1750"/>
      <c r="BQ2" s="1750"/>
      <c r="BR2" s="1025"/>
      <c r="BS2" s="1025"/>
      <c r="BT2" s="1025"/>
      <c r="BU2" s="1750"/>
      <c r="BV2" s="1750"/>
      <c r="BW2" s="1750"/>
      <c r="BX2" s="1750"/>
      <c r="BY2" s="1750"/>
      <c r="BZ2" s="1750"/>
      <c r="CA2" s="1750"/>
      <c r="CB2" s="1750"/>
      <c r="CC2" s="1750"/>
      <c r="CD2" s="1750"/>
      <c r="CE2" s="1750"/>
      <c r="CF2" s="1025"/>
      <c r="CG2" s="1025"/>
      <c r="CH2" s="1025"/>
      <c r="CI2" s="1750"/>
      <c r="CJ2" s="1750"/>
      <c r="CK2" s="1750"/>
      <c r="CL2" s="1750"/>
      <c r="CM2" s="1750"/>
      <c r="CN2" s="1750"/>
      <c r="CO2" s="1750"/>
      <c r="CP2" s="1750"/>
      <c r="CQ2" s="1750"/>
      <c r="CR2" s="1750"/>
      <c r="CS2" s="1750"/>
      <c r="CT2" s="1024"/>
      <c r="CU2" s="1024"/>
    </row>
    <row r="3" spans="2:99" s="63" customFormat="1" ht="18" customHeight="1" thickBot="1" x14ac:dyDescent="0.2"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4" t="s">
        <v>54</v>
      </c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4" t="s">
        <v>54</v>
      </c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4" t="s">
        <v>54</v>
      </c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4" t="s">
        <v>54</v>
      </c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4" t="s">
        <v>54</v>
      </c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4" t="s">
        <v>54</v>
      </c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4" t="s">
        <v>54</v>
      </c>
      <c r="CU3" s="61"/>
    </row>
    <row r="4" spans="2:99" s="912" customFormat="1" ht="36" customHeight="1" x14ac:dyDescent="0.15">
      <c r="B4" s="1751" t="s">
        <v>656</v>
      </c>
      <c r="C4" s="890" t="s">
        <v>4</v>
      </c>
      <c r="D4" s="891" t="s">
        <v>4</v>
      </c>
      <c r="E4" s="891" t="s">
        <v>4</v>
      </c>
      <c r="F4" s="895" t="s">
        <v>4</v>
      </c>
      <c r="G4" s="893" t="s">
        <v>4</v>
      </c>
      <c r="H4" s="893" t="s">
        <v>548</v>
      </c>
      <c r="I4" s="893" t="s">
        <v>548</v>
      </c>
      <c r="J4" s="894" t="s">
        <v>549</v>
      </c>
      <c r="K4" s="891" t="s">
        <v>549</v>
      </c>
      <c r="L4" s="893" t="s">
        <v>549</v>
      </c>
      <c r="M4" s="893" t="s">
        <v>550</v>
      </c>
      <c r="N4" s="893" t="s">
        <v>550</v>
      </c>
      <c r="O4" s="895" t="s">
        <v>15</v>
      </c>
      <c r="P4" s="896" t="s">
        <v>15</v>
      </c>
      <c r="Q4" s="990" t="s">
        <v>552</v>
      </c>
      <c r="R4" s="893" t="s">
        <v>552</v>
      </c>
      <c r="S4" s="897" t="s">
        <v>553</v>
      </c>
      <c r="T4" s="905" t="s">
        <v>553</v>
      </c>
      <c r="U4" s="893" t="s">
        <v>553</v>
      </c>
      <c r="V4" s="893" t="s">
        <v>9</v>
      </c>
      <c r="W4" s="893" t="s">
        <v>9</v>
      </c>
      <c r="X4" s="893" t="s">
        <v>554</v>
      </c>
      <c r="Y4" s="893" t="s">
        <v>554</v>
      </c>
      <c r="Z4" s="891" t="s">
        <v>11</v>
      </c>
      <c r="AA4" s="891" t="s">
        <v>11</v>
      </c>
      <c r="AB4" s="891" t="s">
        <v>11</v>
      </c>
      <c r="AC4" s="892" t="s">
        <v>11</v>
      </c>
      <c r="AD4" s="989" t="s">
        <v>11</v>
      </c>
      <c r="AE4" s="990" t="s">
        <v>31</v>
      </c>
      <c r="AF4" s="893" t="s">
        <v>31</v>
      </c>
      <c r="AG4" s="894" t="s">
        <v>22</v>
      </c>
      <c r="AH4" s="891" t="s">
        <v>22</v>
      </c>
      <c r="AI4" s="891" t="s">
        <v>22</v>
      </c>
      <c r="AJ4" s="891" t="s">
        <v>22</v>
      </c>
      <c r="AK4" s="893" t="s">
        <v>22</v>
      </c>
      <c r="AL4" s="893" t="s">
        <v>555</v>
      </c>
      <c r="AM4" s="893" t="s">
        <v>555</v>
      </c>
      <c r="AN4" s="893" t="s">
        <v>556</v>
      </c>
      <c r="AO4" s="893" t="s">
        <v>556</v>
      </c>
      <c r="AP4" s="901" t="s">
        <v>557</v>
      </c>
      <c r="AQ4" s="893" t="s">
        <v>557</v>
      </c>
      <c r="AR4" s="906" t="s">
        <v>558</v>
      </c>
      <c r="AS4" s="900" t="s">
        <v>558</v>
      </c>
      <c r="AT4" s="901" t="s">
        <v>559</v>
      </c>
      <c r="AU4" s="893" t="s">
        <v>559</v>
      </c>
      <c r="AV4" s="893" t="s">
        <v>662</v>
      </c>
      <c r="AW4" s="893" t="s">
        <v>662</v>
      </c>
      <c r="AX4" s="891" t="s">
        <v>17</v>
      </c>
      <c r="AY4" s="891" t="s">
        <v>17</v>
      </c>
      <c r="AZ4" s="891" t="s">
        <v>17</v>
      </c>
      <c r="BA4" s="893" t="s">
        <v>17</v>
      </c>
      <c r="BB4" s="893" t="s">
        <v>663</v>
      </c>
      <c r="BC4" s="893" t="s">
        <v>663</v>
      </c>
      <c r="BD4" s="891" t="s">
        <v>560</v>
      </c>
      <c r="BE4" s="895" t="s">
        <v>560</v>
      </c>
      <c r="BF4" s="896" t="s">
        <v>560</v>
      </c>
      <c r="BG4" s="890" t="s">
        <v>561</v>
      </c>
      <c r="BH4" s="893" t="s">
        <v>561</v>
      </c>
      <c r="BI4" s="893" t="s">
        <v>660</v>
      </c>
      <c r="BJ4" s="893" t="s">
        <v>660</v>
      </c>
      <c r="BK4" s="891" t="s">
        <v>30</v>
      </c>
      <c r="BL4" s="891" t="s">
        <v>30</v>
      </c>
      <c r="BM4" s="891" t="s">
        <v>30</v>
      </c>
      <c r="BN4" s="893" t="s">
        <v>30</v>
      </c>
      <c r="BO4" s="893" t="s">
        <v>654</v>
      </c>
      <c r="BP4" s="893" t="s">
        <v>654</v>
      </c>
      <c r="BQ4" s="892" t="s">
        <v>564</v>
      </c>
      <c r="BR4" s="903" t="s">
        <v>564</v>
      </c>
      <c r="BS4" s="893" t="s">
        <v>565</v>
      </c>
      <c r="BT4" s="989" t="s">
        <v>565</v>
      </c>
      <c r="BU4" s="890" t="s">
        <v>566</v>
      </c>
      <c r="BV4" s="893" t="s">
        <v>566</v>
      </c>
      <c r="BW4" s="893" t="s">
        <v>316</v>
      </c>
      <c r="BX4" s="893" t="s">
        <v>316</v>
      </c>
      <c r="BY4" s="891" t="s">
        <v>567</v>
      </c>
      <c r="BZ4" s="891" t="s">
        <v>567</v>
      </c>
      <c r="CA4" s="893" t="s">
        <v>567</v>
      </c>
      <c r="CB4" s="893" t="s">
        <v>657</v>
      </c>
      <c r="CC4" s="893" t="s">
        <v>657</v>
      </c>
      <c r="CD4" s="891" t="s">
        <v>569</v>
      </c>
      <c r="CE4" s="893" t="s">
        <v>569</v>
      </c>
      <c r="CF4" s="893" t="s">
        <v>664</v>
      </c>
      <c r="CG4" s="893" t="s">
        <v>664</v>
      </c>
      <c r="CH4" s="906" t="s">
        <v>33</v>
      </c>
      <c r="CI4" s="990" t="s">
        <v>33</v>
      </c>
      <c r="CJ4" s="988" t="s">
        <v>40</v>
      </c>
      <c r="CK4" s="893" t="s">
        <v>40</v>
      </c>
      <c r="CL4" s="893" t="s">
        <v>252</v>
      </c>
      <c r="CM4" s="893" t="s">
        <v>252</v>
      </c>
      <c r="CN4" s="892" t="s">
        <v>571</v>
      </c>
      <c r="CO4" s="903" t="s">
        <v>571</v>
      </c>
      <c r="CP4" s="988" t="s">
        <v>26</v>
      </c>
      <c r="CQ4" s="891" t="s">
        <v>26</v>
      </c>
      <c r="CR4" s="892" t="s">
        <v>26</v>
      </c>
      <c r="CS4" s="903" t="s">
        <v>26</v>
      </c>
      <c r="CT4" s="909"/>
    </row>
    <row r="5" spans="2:99" s="912" customFormat="1" ht="18" customHeight="1" x14ac:dyDescent="0.15">
      <c r="B5" s="1752"/>
      <c r="C5" s="913" t="s">
        <v>627</v>
      </c>
      <c r="D5" s="914" t="s">
        <v>627</v>
      </c>
      <c r="E5" s="914" t="s">
        <v>627</v>
      </c>
      <c r="F5" s="918" t="s">
        <v>627</v>
      </c>
      <c r="G5" s="916"/>
      <c r="H5" s="916" t="s">
        <v>627</v>
      </c>
      <c r="I5" s="916"/>
      <c r="J5" s="917" t="s">
        <v>627</v>
      </c>
      <c r="K5" s="914" t="s">
        <v>627</v>
      </c>
      <c r="L5" s="916"/>
      <c r="M5" s="916" t="s">
        <v>627</v>
      </c>
      <c r="N5" s="916"/>
      <c r="O5" s="918" t="s">
        <v>627</v>
      </c>
      <c r="P5" s="919"/>
      <c r="Q5" s="993" t="s">
        <v>627</v>
      </c>
      <c r="R5" s="916"/>
      <c r="S5" s="917" t="s">
        <v>627</v>
      </c>
      <c r="T5" s="914" t="s">
        <v>627</v>
      </c>
      <c r="U5" s="916"/>
      <c r="V5" s="916" t="s">
        <v>627</v>
      </c>
      <c r="W5" s="916"/>
      <c r="X5" s="916" t="s">
        <v>627</v>
      </c>
      <c r="Y5" s="916"/>
      <c r="Z5" s="914" t="s">
        <v>627</v>
      </c>
      <c r="AA5" s="914" t="s">
        <v>627</v>
      </c>
      <c r="AB5" s="914" t="s">
        <v>627</v>
      </c>
      <c r="AC5" s="915" t="s">
        <v>627</v>
      </c>
      <c r="AD5" s="992"/>
      <c r="AE5" s="993" t="s">
        <v>627</v>
      </c>
      <c r="AF5" s="916"/>
      <c r="AG5" s="917" t="s">
        <v>627</v>
      </c>
      <c r="AH5" s="914" t="s">
        <v>627</v>
      </c>
      <c r="AI5" s="914" t="s">
        <v>627</v>
      </c>
      <c r="AJ5" s="914" t="s">
        <v>627</v>
      </c>
      <c r="AK5" s="916"/>
      <c r="AL5" s="916" t="s">
        <v>627</v>
      </c>
      <c r="AM5" s="916"/>
      <c r="AN5" s="916" t="s">
        <v>627</v>
      </c>
      <c r="AO5" s="916"/>
      <c r="AP5" s="914" t="s">
        <v>627</v>
      </c>
      <c r="AQ5" s="916"/>
      <c r="AR5" s="922" t="s">
        <v>627</v>
      </c>
      <c r="AS5" s="913"/>
      <c r="AT5" s="914" t="s">
        <v>627</v>
      </c>
      <c r="AU5" s="916"/>
      <c r="AV5" s="916" t="s">
        <v>627</v>
      </c>
      <c r="AW5" s="916"/>
      <c r="AX5" s="914" t="s">
        <v>627</v>
      </c>
      <c r="AY5" s="914" t="s">
        <v>627</v>
      </c>
      <c r="AZ5" s="914" t="s">
        <v>627</v>
      </c>
      <c r="BA5" s="916"/>
      <c r="BB5" s="916" t="s">
        <v>627</v>
      </c>
      <c r="BC5" s="916"/>
      <c r="BD5" s="914" t="s">
        <v>627</v>
      </c>
      <c r="BE5" s="918" t="s">
        <v>627</v>
      </c>
      <c r="BF5" s="919"/>
      <c r="BG5" s="913" t="s">
        <v>627</v>
      </c>
      <c r="BH5" s="916"/>
      <c r="BI5" s="916" t="s">
        <v>627</v>
      </c>
      <c r="BJ5" s="916"/>
      <c r="BK5" s="914" t="s">
        <v>627</v>
      </c>
      <c r="BL5" s="914" t="s">
        <v>627</v>
      </c>
      <c r="BM5" s="914" t="s">
        <v>627</v>
      </c>
      <c r="BN5" s="916"/>
      <c r="BO5" s="916" t="s">
        <v>627</v>
      </c>
      <c r="BP5" s="916"/>
      <c r="BQ5" s="915" t="s">
        <v>627</v>
      </c>
      <c r="BR5" s="920"/>
      <c r="BS5" s="916" t="s">
        <v>627</v>
      </c>
      <c r="BT5" s="992"/>
      <c r="BU5" s="913" t="s">
        <v>627</v>
      </c>
      <c r="BV5" s="916"/>
      <c r="BW5" s="916" t="s">
        <v>627</v>
      </c>
      <c r="BX5" s="916"/>
      <c r="BY5" s="914" t="s">
        <v>627</v>
      </c>
      <c r="BZ5" s="914" t="s">
        <v>627</v>
      </c>
      <c r="CA5" s="916"/>
      <c r="CB5" s="916" t="s">
        <v>627</v>
      </c>
      <c r="CC5" s="916"/>
      <c r="CD5" s="914" t="s">
        <v>627</v>
      </c>
      <c r="CE5" s="916"/>
      <c r="CF5" s="916" t="s">
        <v>627</v>
      </c>
      <c r="CG5" s="916"/>
      <c r="CH5" s="922" t="s">
        <v>627</v>
      </c>
      <c r="CI5" s="993"/>
      <c r="CJ5" s="921" t="s">
        <v>627</v>
      </c>
      <c r="CK5" s="916"/>
      <c r="CL5" s="916" t="s">
        <v>627</v>
      </c>
      <c r="CM5" s="916"/>
      <c r="CN5" s="915" t="s">
        <v>627</v>
      </c>
      <c r="CO5" s="920"/>
      <c r="CP5" s="921" t="s">
        <v>627</v>
      </c>
      <c r="CQ5" s="914" t="s">
        <v>627</v>
      </c>
      <c r="CR5" s="915" t="s">
        <v>627</v>
      </c>
      <c r="CS5" s="920"/>
      <c r="CT5" s="924" t="s">
        <v>2</v>
      </c>
    </row>
    <row r="6" spans="2:99" s="912" customFormat="1" ht="36" customHeight="1" thickBot="1" x14ac:dyDescent="0.2">
      <c r="B6" s="1753"/>
      <c r="C6" s="925" t="s">
        <v>15</v>
      </c>
      <c r="D6" s="926" t="s">
        <v>552</v>
      </c>
      <c r="E6" s="927" t="s">
        <v>553</v>
      </c>
      <c r="F6" s="994" t="s">
        <v>9</v>
      </c>
      <c r="G6" s="929" t="s">
        <v>628</v>
      </c>
      <c r="H6" s="929" t="s">
        <v>550</v>
      </c>
      <c r="I6" s="929" t="s">
        <v>267</v>
      </c>
      <c r="J6" s="930" t="s">
        <v>553</v>
      </c>
      <c r="K6" s="927" t="s">
        <v>554</v>
      </c>
      <c r="L6" s="929" t="s">
        <v>628</v>
      </c>
      <c r="M6" s="929" t="s">
        <v>548</v>
      </c>
      <c r="N6" s="929" t="s">
        <v>267</v>
      </c>
      <c r="O6" s="931" t="s">
        <v>4</v>
      </c>
      <c r="P6" s="932" t="s">
        <v>267</v>
      </c>
      <c r="Q6" s="996" t="s">
        <v>4</v>
      </c>
      <c r="R6" s="929" t="s">
        <v>267</v>
      </c>
      <c r="S6" s="930" t="s">
        <v>4</v>
      </c>
      <c r="T6" s="927" t="s">
        <v>549</v>
      </c>
      <c r="U6" s="929" t="s">
        <v>628</v>
      </c>
      <c r="V6" s="929" t="s">
        <v>4</v>
      </c>
      <c r="W6" s="929" t="s">
        <v>267</v>
      </c>
      <c r="X6" s="929" t="s">
        <v>549</v>
      </c>
      <c r="Y6" s="929" t="s">
        <v>267</v>
      </c>
      <c r="Z6" s="927" t="s">
        <v>561</v>
      </c>
      <c r="AA6" s="927" t="s">
        <v>30</v>
      </c>
      <c r="AB6" s="927" t="s">
        <v>567</v>
      </c>
      <c r="AC6" s="928" t="s">
        <v>215</v>
      </c>
      <c r="AD6" s="995" t="s">
        <v>628</v>
      </c>
      <c r="AE6" s="996" t="s">
        <v>30</v>
      </c>
      <c r="AF6" s="929" t="s">
        <v>267</v>
      </c>
      <c r="AG6" s="930" t="s">
        <v>14</v>
      </c>
      <c r="AH6" s="926" t="s">
        <v>30</v>
      </c>
      <c r="AI6" s="927" t="s">
        <v>39</v>
      </c>
      <c r="AJ6" s="927" t="s">
        <v>33</v>
      </c>
      <c r="AK6" s="929" t="s">
        <v>628</v>
      </c>
      <c r="AL6" s="929" t="s">
        <v>559</v>
      </c>
      <c r="AM6" s="929" t="s">
        <v>267</v>
      </c>
      <c r="AN6" s="929" t="s">
        <v>17</v>
      </c>
      <c r="AO6" s="929" t="s">
        <v>267</v>
      </c>
      <c r="AP6" s="927" t="s">
        <v>570</v>
      </c>
      <c r="AQ6" s="929" t="s">
        <v>267</v>
      </c>
      <c r="AR6" s="936" t="s">
        <v>17</v>
      </c>
      <c r="AS6" s="925" t="s">
        <v>628</v>
      </c>
      <c r="AT6" s="927" t="s">
        <v>555</v>
      </c>
      <c r="AU6" s="929" t="s">
        <v>267</v>
      </c>
      <c r="AV6" s="929" t="s">
        <v>665</v>
      </c>
      <c r="AW6" s="929" t="s">
        <v>267</v>
      </c>
      <c r="AX6" s="927" t="s">
        <v>556</v>
      </c>
      <c r="AY6" s="927" t="s">
        <v>558</v>
      </c>
      <c r="AZ6" s="927" t="s">
        <v>30</v>
      </c>
      <c r="BA6" s="929" t="s">
        <v>267</v>
      </c>
      <c r="BB6" s="929" t="s">
        <v>666</v>
      </c>
      <c r="BC6" s="929" t="s">
        <v>267</v>
      </c>
      <c r="BD6" s="927" t="s">
        <v>567</v>
      </c>
      <c r="BE6" s="931" t="s">
        <v>568</v>
      </c>
      <c r="BF6" s="932" t="s">
        <v>628</v>
      </c>
      <c r="BG6" s="925" t="s">
        <v>11</v>
      </c>
      <c r="BH6" s="929" t="s">
        <v>267</v>
      </c>
      <c r="BI6" s="929" t="s">
        <v>625</v>
      </c>
      <c r="BJ6" s="929" t="s">
        <v>267</v>
      </c>
      <c r="BK6" s="926" t="s">
        <v>11</v>
      </c>
      <c r="BL6" s="927" t="s">
        <v>31</v>
      </c>
      <c r="BM6" s="927" t="s">
        <v>22</v>
      </c>
      <c r="BN6" s="929" t="s">
        <v>267</v>
      </c>
      <c r="BO6" s="929" t="s">
        <v>623</v>
      </c>
      <c r="BP6" s="929" t="s">
        <v>267</v>
      </c>
      <c r="BQ6" s="928" t="s">
        <v>565</v>
      </c>
      <c r="BR6" s="934" t="s">
        <v>267</v>
      </c>
      <c r="BS6" s="929" t="s">
        <v>564</v>
      </c>
      <c r="BT6" s="995" t="s">
        <v>628</v>
      </c>
      <c r="BU6" s="925" t="s">
        <v>563</v>
      </c>
      <c r="BV6" s="929" t="s">
        <v>629</v>
      </c>
      <c r="BW6" s="929" t="s">
        <v>666</v>
      </c>
      <c r="BX6" s="929" t="s">
        <v>267</v>
      </c>
      <c r="BY6" s="927" t="s">
        <v>11</v>
      </c>
      <c r="BZ6" s="927" t="s">
        <v>560</v>
      </c>
      <c r="CA6" s="929" t="s">
        <v>629</v>
      </c>
      <c r="CB6" s="929" t="s">
        <v>620</v>
      </c>
      <c r="CC6" s="929" t="s">
        <v>267</v>
      </c>
      <c r="CD6" s="927" t="s">
        <v>562</v>
      </c>
      <c r="CE6" s="929" t="s">
        <v>267</v>
      </c>
      <c r="CF6" s="929" t="s">
        <v>667</v>
      </c>
      <c r="CG6" s="929" t="s">
        <v>267</v>
      </c>
      <c r="CH6" s="936" t="s">
        <v>22</v>
      </c>
      <c r="CI6" s="996" t="s">
        <v>628</v>
      </c>
      <c r="CJ6" s="935" t="s">
        <v>26</v>
      </c>
      <c r="CK6" s="929" t="s">
        <v>267</v>
      </c>
      <c r="CL6" s="929" t="s">
        <v>668</v>
      </c>
      <c r="CM6" s="929" t="s">
        <v>267</v>
      </c>
      <c r="CN6" s="928" t="s">
        <v>40</v>
      </c>
      <c r="CO6" s="934" t="s">
        <v>267</v>
      </c>
      <c r="CP6" s="935" t="s">
        <v>40</v>
      </c>
      <c r="CQ6" s="927" t="s">
        <v>251</v>
      </c>
      <c r="CR6" s="928" t="s">
        <v>572</v>
      </c>
      <c r="CS6" s="934" t="s">
        <v>628</v>
      </c>
      <c r="CT6" s="939"/>
    </row>
    <row r="7" spans="2:99" s="63" customFormat="1" ht="18" customHeight="1" x14ac:dyDescent="0.15">
      <c r="B7" s="1027" t="s">
        <v>155</v>
      </c>
      <c r="C7" s="998">
        <v>1601.9387755102039</v>
      </c>
      <c r="D7" s="999">
        <v>856.67857142857133</v>
      </c>
      <c r="E7" s="999">
        <v>712.16170212765951</v>
      </c>
      <c r="F7" s="1000">
        <v>330.06198347107443</v>
      </c>
      <c r="G7" s="950">
        <v>3500.8410325375089</v>
      </c>
      <c r="H7" s="950">
        <v>2506.5</v>
      </c>
      <c r="I7" s="950">
        <v>2506.5</v>
      </c>
      <c r="J7" s="1001">
        <v>781.21794871794862</v>
      </c>
      <c r="K7" s="999">
        <v>349.42912371134025</v>
      </c>
      <c r="L7" s="950">
        <v>1130.647072429289</v>
      </c>
      <c r="M7" s="950"/>
      <c r="N7" s="950">
        <v>0</v>
      </c>
      <c r="O7" s="1000"/>
      <c r="P7" s="1002"/>
      <c r="Q7" s="1008"/>
      <c r="R7" s="950">
        <v>0</v>
      </c>
      <c r="S7" s="1001"/>
      <c r="T7" s="999"/>
      <c r="U7" s="950">
        <v>0</v>
      </c>
      <c r="V7" s="950"/>
      <c r="W7" s="950">
        <v>0</v>
      </c>
      <c r="X7" s="950"/>
      <c r="Y7" s="950">
        <v>0</v>
      </c>
      <c r="Z7" s="999"/>
      <c r="AA7" s="999"/>
      <c r="AB7" s="999"/>
      <c r="AC7" s="1006"/>
      <c r="AD7" s="1007">
        <v>0</v>
      </c>
      <c r="AE7" s="1008"/>
      <c r="AF7" s="950">
        <v>0</v>
      </c>
      <c r="AG7" s="1001"/>
      <c r="AH7" s="999"/>
      <c r="AI7" s="999"/>
      <c r="AJ7" s="999"/>
      <c r="AK7" s="950">
        <v>0</v>
      </c>
      <c r="AL7" s="950"/>
      <c r="AM7" s="950">
        <v>0</v>
      </c>
      <c r="AN7" s="950"/>
      <c r="AO7" s="950">
        <v>0</v>
      </c>
      <c r="AP7" s="999"/>
      <c r="AQ7" s="950">
        <v>0</v>
      </c>
      <c r="AR7" s="1009"/>
      <c r="AS7" s="998">
        <v>0</v>
      </c>
      <c r="AT7" s="999"/>
      <c r="AU7" s="950">
        <v>0</v>
      </c>
      <c r="AV7" s="950"/>
      <c r="AW7" s="950">
        <v>0</v>
      </c>
      <c r="AX7" s="999"/>
      <c r="AY7" s="999"/>
      <c r="AZ7" s="999"/>
      <c r="BA7" s="950">
        <v>0</v>
      </c>
      <c r="BB7" s="950"/>
      <c r="BC7" s="950">
        <v>0</v>
      </c>
      <c r="BD7" s="999"/>
      <c r="BE7" s="1000"/>
      <c r="BF7" s="1002">
        <v>0</v>
      </c>
      <c r="BG7" s="998"/>
      <c r="BH7" s="950">
        <v>0</v>
      </c>
      <c r="BI7" s="950"/>
      <c r="BJ7" s="950">
        <v>0</v>
      </c>
      <c r="BK7" s="999"/>
      <c r="BL7" s="999"/>
      <c r="BM7" s="999"/>
      <c r="BN7" s="950">
        <v>0</v>
      </c>
      <c r="BO7" s="950"/>
      <c r="BP7" s="950">
        <v>0</v>
      </c>
      <c r="BQ7" s="1006"/>
      <c r="BR7" s="1004">
        <v>0</v>
      </c>
      <c r="BS7" s="950"/>
      <c r="BT7" s="1007">
        <v>0</v>
      </c>
      <c r="BU7" s="998"/>
      <c r="BV7" s="950">
        <v>0</v>
      </c>
      <c r="BW7" s="950"/>
      <c r="BX7" s="950">
        <v>0</v>
      </c>
      <c r="BY7" s="999"/>
      <c r="BZ7" s="999"/>
      <c r="CA7" s="950">
        <v>0</v>
      </c>
      <c r="CB7" s="950"/>
      <c r="CC7" s="950">
        <v>0</v>
      </c>
      <c r="CD7" s="999"/>
      <c r="CE7" s="950">
        <v>0</v>
      </c>
      <c r="CF7" s="950"/>
      <c r="CG7" s="950">
        <v>0</v>
      </c>
      <c r="CH7" s="1009"/>
      <c r="CI7" s="1008">
        <v>0</v>
      </c>
      <c r="CJ7" s="1005"/>
      <c r="CK7" s="950">
        <v>0</v>
      </c>
      <c r="CL7" s="950"/>
      <c r="CM7" s="950">
        <v>0</v>
      </c>
      <c r="CN7" s="1006"/>
      <c r="CO7" s="1004">
        <v>0</v>
      </c>
      <c r="CP7" s="1005"/>
      <c r="CQ7" s="999"/>
      <c r="CR7" s="1006"/>
      <c r="CS7" s="1004">
        <v>0</v>
      </c>
      <c r="CT7" s="1010">
        <v>7137.9881049667974</v>
      </c>
    </row>
    <row r="8" spans="2:99" s="63" customFormat="1" ht="18" customHeight="1" x14ac:dyDescent="0.15">
      <c r="B8" s="1028" t="s">
        <v>156</v>
      </c>
      <c r="C8" s="164"/>
      <c r="D8" s="165"/>
      <c r="E8" s="165"/>
      <c r="F8" s="181"/>
      <c r="G8" s="44">
        <v>0</v>
      </c>
      <c r="H8" s="44"/>
      <c r="I8" s="44">
        <v>0</v>
      </c>
      <c r="J8" s="218"/>
      <c r="K8" s="165"/>
      <c r="L8" s="44">
        <v>0</v>
      </c>
      <c r="M8" s="44">
        <v>765</v>
      </c>
      <c r="N8" s="44">
        <v>765</v>
      </c>
      <c r="O8" s="181">
        <v>305.76923076923083</v>
      </c>
      <c r="P8" s="228">
        <v>305.76923076923083</v>
      </c>
      <c r="Q8" s="306"/>
      <c r="R8" s="44">
        <v>0</v>
      </c>
      <c r="S8" s="218"/>
      <c r="T8" s="165"/>
      <c r="U8" s="44">
        <v>0</v>
      </c>
      <c r="V8" s="44"/>
      <c r="W8" s="44">
        <v>0</v>
      </c>
      <c r="X8" s="44"/>
      <c r="Y8" s="44">
        <v>0</v>
      </c>
      <c r="Z8" s="165"/>
      <c r="AA8" s="165"/>
      <c r="AB8" s="165"/>
      <c r="AC8" s="201"/>
      <c r="AD8" s="191">
        <v>0</v>
      </c>
      <c r="AE8" s="306"/>
      <c r="AF8" s="44">
        <v>0</v>
      </c>
      <c r="AG8" s="218"/>
      <c r="AH8" s="165"/>
      <c r="AI8" s="165"/>
      <c r="AJ8" s="165"/>
      <c r="AK8" s="44">
        <v>0</v>
      </c>
      <c r="AL8" s="44"/>
      <c r="AM8" s="44">
        <v>0</v>
      </c>
      <c r="AN8" s="44"/>
      <c r="AO8" s="44">
        <v>0</v>
      </c>
      <c r="AP8" s="165"/>
      <c r="AQ8" s="44">
        <v>0</v>
      </c>
      <c r="AR8" s="977"/>
      <c r="AS8" s="164">
        <v>0</v>
      </c>
      <c r="AT8" s="165"/>
      <c r="AU8" s="44">
        <v>0</v>
      </c>
      <c r="AV8" s="44"/>
      <c r="AW8" s="44">
        <v>0</v>
      </c>
      <c r="AX8" s="165"/>
      <c r="AY8" s="165"/>
      <c r="AZ8" s="165"/>
      <c r="BA8" s="44">
        <v>0</v>
      </c>
      <c r="BB8" s="44"/>
      <c r="BC8" s="44">
        <v>0</v>
      </c>
      <c r="BD8" s="165"/>
      <c r="BE8" s="181">
        <v>714.7058823529411</v>
      </c>
      <c r="BF8" s="228">
        <v>714.7058823529411</v>
      </c>
      <c r="BG8" s="164"/>
      <c r="BH8" s="44">
        <v>0</v>
      </c>
      <c r="BI8" s="44"/>
      <c r="BJ8" s="44">
        <v>0</v>
      </c>
      <c r="BK8" s="165"/>
      <c r="BL8" s="165"/>
      <c r="BM8" s="165"/>
      <c r="BN8" s="44">
        <v>0</v>
      </c>
      <c r="BO8" s="44"/>
      <c r="BP8" s="44">
        <v>0</v>
      </c>
      <c r="BQ8" s="201"/>
      <c r="BR8" s="93">
        <v>0</v>
      </c>
      <c r="BS8" s="44"/>
      <c r="BT8" s="191">
        <v>0</v>
      </c>
      <c r="BU8" s="164"/>
      <c r="BV8" s="44">
        <v>0</v>
      </c>
      <c r="BW8" s="44"/>
      <c r="BX8" s="44">
        <v>0</v>
      </c>
      <c r="BY8" s="165"/>
      <c r="BZ8" s="165"/>
      <c r="CA8" s="44">
        <v>0</v>
      </c>
      <c r="CB8" s="44"/>
      <c r="CC8" s="44">
        <v>0</v>
      </c>
      <c r="CD8" s="165"/>
      <c r="CE8" s="44">
        <v>0</v>
      </c>
      <c r="CF8" s="44"/>
      <c r="CG8" s="44">
        <v>0</v>
      </c>
      <c r="CH8" s="977"/>
      <c r="CI8" s="306">
        <v>0</v>
      </c>
      <c r="CJ8" s="321"/>
      <c r="CK8" s="44">
        <v>0</v>
      </c>
      <c r="CL8" s="44"/>
      <c r="CM8" s="44">
        <v>0</v>
      </c>
      <c r="CN8" s="201"/>
      <c r="CO8" s="93">
        <v>0</v>
      </c>
      <c r="CP8" s="321"/>
      <c r="CQ8" s="165"/>
      <c r="CR8" s="201"/>
      <c r="CS8" s="93">
        <v>0</v>
      </c>
      <c r="CT8" s="47">
        <v>1785.4751131221719</v>
      </c>
    </row>
    <row r="9" spans="2:99" s="63" customFormat="1" ht="18" customHeight="1" x14ac:dyDescent="0.15">
      <c r="B9" s="1028" t="s">
        <v>157</v>
      </c>
      <c r="C9" s="164"/>
      <c r="D9" s="165"/>
      <c r="E9" s="165"/>
      <c r="F9" s="181"/>
      <c r="G9" s="44">
        <v>0</v>
      </c>
      <c r="H9" s="44"/>
      <c r="I9" s="44">
        <v>0</v>
      </c>
      <c r="J9" s="218"/>
      <c r="K9" s="165"/>
      <c r="L9" s="44">
        <v>0</v>
      </c>
      <c r="M9" s="44">
        <v>171</v>
      </c>
      <c r="N9" s="44">
        <v>171</v>
      </c>
      <c r="O9" s="181"/>
      <c r="P9" s="228"/>
      <c r="Q9" s="306"/>
      <c r="R9" s="44">
        <v>0</v>
      </c>
      <c r="S9" s="218"/>
      <c r="T9" s="165"/>
      <c r="U9" s="44">
        <v>0</v>
      </c>
      <c r="V9" s="44"/>
      <c r="W9" s="44">
        <v>0</v>
      </c>
      <c r="X9" s="44"/>
      <c r="Y9" s="44">
        <v>0</v>
      </c>
      <c r="Z9" s="165"/>
      <c r="AA9" s="165"/>
      <c r="AB9" s="165"/>
      <c r="AC9" s="201"/>
      <c r="AD9" s="191">
        <v>0</v>
      </c>
      <c r="AE9" s="306"/>
      <c r="AF9" s="44">
        <v>0</v>
      </c>
      <c r="AG9" s="218"/>
      <c r="AH9" s="165"/>
      <c r="AI9" s="165"/>
      <c r="AJ9" s="165"/>
      <c r="AK9" s="44">
        <v>0</v>
      </c>
      <c r="AL9" s="44"/>
      <c r="AM9" s="44">
        <v>0</v>
      </c>
      <c r="AN9" s="44"/>
      <c r="AO9" s="44">
        <v>0</v>
      </c>
      <c r="AP9" s="165"/>
      <c r="AQ9" s="44">
        <v>0</v>
      </c>
      <c r="AR9" s="977"/>
      <c r="AS9" s="164">
        <v>0</v>
      </c>
      <c r="AT9" s="165"/>
      <c r="AU9" s="44">
        <v>0</v>
      </c>
      <c r="AV9" s="44"/>
      <c r="AW9" s="44">
        <v>0</v>
      </c>
      <c r="AX9" s="165"/>
      <c r="AY9" s="165"/>
      <c r="AZ9" s="165"/>
      <c r="BA9" s="44">
        <v>0</v>
      </c>
      <c r="BB9" s="44"/>
      <c r="BC9" s="44">
        <v>0</v>
      </c>
      <c r="BD9" s="165"/>
      <c r="BE9" s="181"/>
      <c r="BF9" s="228">
        <v>0</v>
      </c>
      <c r="BG9" s="164"/>
      <c r="BH9" s="44">
        <v>0</v>
      </c>
      <c r="BI9" s="44"/>
      <c r="BJ9" s="44">
        <v>0</v>
      </c>
      <c r="BK9" s="165"/>
      <c r="BL9" s="165"/>
      <c r="BM9" s="165"/>
      <c r="BN9" s="44">
        <v>0</v>
      </c>
      <c r="BO9" s="44"/>
      <c r="BP9" s="44">
        <v>0</v>
      </c>
      <c r="BQ9" s="201"/>
      <c r="BR9" s="93">
        <v>0</v>
      </c>
      <c r="BS9" s="44"/>
      <c r="BT9" s="191">
        <v>0</v>
      </c>
      <c r="BU9" s="164"/>
      <c r="BV9" s="44">
        <v>0</v>
      </c>
      <c r="BW9" s="44"/>
      <c r="BX9" s="44">
        <v>0</v>
      </c>
      <c r="BY9" s="165"/>
      <c r="BZ9" s="165"/>
      <c r="CA9" s="44">
        <v>0</v>
      </c>
      <c r="CB9" s="44"/>
      <c r="CC9" s="44">
        <v>0</v>
      </c>
      <c r="CD9" s="165"/>
      <c r="CE9" s="44">
        <v>0</v>
      </c>
      <c r="CF9" s="44"/>
      <c r="CG9" s="44">
        <v>0</v>
      </c>
      <c r="CH9" s="977"/>
      <c r="CI9" s="306">
        <v>0</v>
      </c>
      <c r="CJ9" s="321"/>
      <c r="CK9" s="44">
        <v>0</v>
      </c>
      <c r="CL9" s="44"/>
      <c r="CM9" s="44">
        <v>0</v>
      </c>
      <c r="CN9" s="201"/>
      <c r="CO9" s="93">
        <v>0</v>
      </c>
      <c r="CP9" s="321"/>
      <c r="CQ9" s="165"/>
      <c r="CR9" s="201"/>
      <c r="CS9" s="93">
        <v>0</v>
      </c>
      <c r="CT9" s="47">
        <v>171</v>
      </c>
    </row>
    <row r="10" spans="2:99" s="63" customFormat="1" ht="18" customHeight="1" x14ac:dyDescent="0.15">
      <c r="B10" s="1028" t="s">
        <v>158</v>
      </c>
      <c r="C10" s="164"/>
      <c r="D10" s="165"/>
      <c r="E10" s="165"/>
      <c r="F10" s="181"/>
      <c r="G10" s="44">
        <v>0</v>
      </c>
      <c r="H10" s="44"/>
      <c r="I10" s="44">
        <v>0</v>
      </c>
      <c r="J10" s="218"/>
      <c r="K10" s="165"/>
      <c r="L10" s="44">
        <v>0</v>
      </c>
      <c r="M10" s="44">
        <v>360</v>
      </c>
      <c r="N10" s="44">
        <v>360</v>
      </c>
      <c r="O10" s="181"/>
      <c r="P10" s="228"/>
      <c r="Q10" s="306"/>
      <c r="R10" s="44">
        <v>0</v>
      </c>
      <c r="S10" s="218"/>
      <c r="T10" s="165"/>
      <c r="U10" s="44">
        <v>0</v>
      </c>
      <c r="V10" s="44"/>
      <c r="W10" s="44">
        <v>0</v>
      </c>
      <c r="X10" s="44"/>
      <c r="Y10" s="44">
        <v>0</v>
      </c>
      <c r="Z10" s="165"/>
      <c r="AA10" s="165"/>
      <c r="AB10" s="165"/>
      <c r="AC10" s="201"/>
      <c r="AD10" s="191">
        <v>0</v>
      </c>
      <c r="AE10" s="306"/>
      <c r="AF10" s="44">
        <v>0</v>
      </c>
      <c r="AG10" s="218"/>
      <c r="AH10" s="165">
        <v>0</v>
      </c>
      <c r="AI10" s="165"/>
      <c r="AJ10" s="165"/>
      <c r="AK10" s="44">
        <v>0</v>
      </c>
      <c r="AL10" s="44"/>
      <c r="AM10" s="44">
        <v>0</v>
      </c>
      <c r="AN10" s="44"/>
      <c r="AO10" s="44">
        <v>0</v>
      </c>
      <c r="AP10" s="165"/>
      <c r="AQ10" s="44">
        <v>0</v>
      </c>
      <c r="AR10" s="977"/>
      <c r="AS10" s="164">
        <v>0</v>
      </c>
      <c r="AT10" s="165"/>
      <c r="AU10" s="44">
        <v>0</v>
      </c>
      <c r="AV10" s="44"/>
      <c r="AW10" s="44">
        <v>0</v>
      </c>
      <c r="AX10" s="165"/>
      <c r="AY10" s="165"/>
      <c r="AZ10" s="165"/>
      <c r="BA10" s="44">
        <v>0</v>
      </c>
      <c r="BB10" s="44"/>
      <c r="BC10" s="44">
        <v>0</v>
      </c>
      <c r="BD10" s="165"/>
      <c r="BE10" s="181"/>
      <c r="BF10" s="228">
        <v>0</v>
      </c>
      <c r="BG10" s="164"/>
      <c r="BH10" s="44">
        <v>0</v>
      </c>
      <c r="BI10" s="44"/>
      <c r="BJ10" s="44">
        <v>0</v>
      </c>
      <c r="BK10" s="165"/>
      <c r="BL10" s="165"/>
      <c r="BM10" s="165"/>
      <c r="BN10" s="44">
        <v>0</v>
      </c>
      <c r="BO10" s="44"/>
      <c r="BP10" s="44">
        <v>0</v>
      </c>
      <c r="BQ10" s="201"/>
      <c r="BR10" s="93">
        <v>0</v>
      </c>
      <c r="BS10" s="44"/>
      <c r="BT10" s="191">
        <v>0</v>
      </c>
      <c r="BU10" s="164"/>
      <c r="BV10" s="44">
        <v>0</v>
      </c>
      <c r="BW10" s="44"/>
      <c r="BX10" s="44">
        <v>0</v>
      </c>
      <c r="BY10" s="165"/>
      <c r="BZ10" s="165"/>
      <c r="CA10" s="44">
        <v>0</v>
      </c>
      <c r="CB10" s="44"/>
      <c r="CC10" s="44">
        <v>0</v>
      </c>
      <c r="CD10" s="165"/>
      <c r="CE10" s="44">
        <v>0</v>
      </c>
      <c r="CF10" s="44"/>
      <c r="CG10" s="44">
        <v>0</v>
      </c>
      <c r="CH10" s="977"/>
      <c r="CI10" s="306">
        <v>0</v>
      </c>
      <c r="CJ10" s="321"/>
      <c r="CK10" s="44">
        <v>0</v>
      </c>
      <c r="CL10" s="44"/>
      <c r="CM10" s="44">
        <v>0</v>
      </c>
      <c r="CN10" s="201"/>
      <c r="CO10" s="93">
        <v>0</v>
      </c>
      <c r="CP10" s="321"/>
      <c r="CQ10" s="165"/>
      <c r="CR10" s="201"/>
      <c r="CS10" s="93">
        <v>0</v>
      </c>
      <c r="CT10" s="47">
        <v>360</v>
      </c>
    </row>
    <row r="11" spans="2:99" s="63" customFormat="1" ht="18" customHeight="1" x14ac:dyDescent="0.15">
      <c r="B11" s="1028" t="s">
        <v>159</v>
      </c>
      <c r="C11" s="164"/>
      <c r="D11" s="165"/>
      <c r="E11" s="165"/>
      <c r="F11" s="181"/>
      <c r="G11" s="44">
        <v>0</v>
      </c>
      <c r="H11" s="44"/>
      <c r="I11" s="44">
        <v>0</v>
      </c>
      <c r="J11" s="218"/>
      <c r="K11" s="165"/>
      <c r="L11" s="44">
        <v>0</v>
      </c>
      <c r="M11" s="44"/>
      <c r="N11" s="44">
        <v>0</v>
      </c>
      <c r="O11" s="181"/>
      <c r="P11" s="228"/>
      <c r="Q11" s="306"/>
      <c r="R11" s="44">
        <v>0</v>
      </c>
      <c r="S11" s="218"/>
      <c r="T11" s="165"/>
      <c r="U11" s="44">
        <v>0</v>
      </c>
      <c r="V11" s="44"/>
      <c r="W11" s="44">
        <v>0</v>
      </c>
      <c r="X11" s="44"/>
      <c r="Y11" s="44">
        <v>0</v>
      </c>
      <c r="Z11" s="165"/>
      <c r="AA11" s="165"/>
      <c r="AB11" s="165"/>
      <c r="AC11" s="201"/>
      <c r="AD11" s="191">
        <v>0</v>
      </c>
      <c r="AE11" s="306"/>
      <c r="AF11" s="44">
        <v>0</v>
      </c>
      <c r="AG11" s="218"/>
      <c r="AH11" s="165"/>
      <c r="AI11" s="165"/>
      <c r="AJ11" s="165"/>
      <c r="AK11" s="44">
        <v>0</v>
      </c>
      <c r="AL11" s="44"/>
      <c r="AM11" s="44">
        <v>0</v>
      </c>
      <c r="AN11" s="44"/>
      <c r="AO11" s="44">
        <v>0</v>
      </c>
      <c r="AP11" s="165"/>
      <c r="AQ11" s="44">
        <v>0</v>
      </c>
      <c r="AR11" s="977"/>
      <c r="AS11" s="164">
        <v>0</v>
      </c>
      <c r="AT11" s="165"/>
      <c r="AU11" s="44">
        <v>0</v>
      </c>
      <c r="AV11" s="44"/>
      <c r="AW11" s="44">
        <v>0</v>
      </c>
      <c r="AX11" s="165"/>
      <c r="AY11" s="165"/>
      <c r="AZ11" s="165"/>
      <c r="BA11" s="44">
        <v>0</v>
      </c>
      <c r="BB11" s="44"/>
      <c r="BC11" s="44">
        <v>0</v>
      </c>
      <c r="BD11" s="165"/>
      <c r="BE11" s="181"/>
      <c r="BF11" s="228">
        <v>0</v>
      </c>
      <c r="BG11" s="164"/>
      <c r="BH11" s="44">
        <v>0</v>
      </c>
      <c r="BI11" s="44"/>
      <c r="BJ11" s="44">
        <v>0</v>
      </c>
      <c r="BK11" s="165"/>
      <c r="BL11" s="165"/>
      <c r="BM11" s="165"/>
      <c r="BN11" s="44">
        <v>0</v>
      </c>
      <c r="BO11" s="44"/>
      <c r="BP11" s="44">
        <v>0</v>
      </c>
      <c r="BQ11" s="201"/>
      <c r="BR11" s="93">
        <v>0</v>
      </c>
      <c r="BS11" s="44"/>
      <c r="BT11" s="191">
        <v>0</v>
      </c>
      <c r="BU11" s="164"/>
      <c r="BV11" s="44">
        <v>0</v>
      </c>
      <c r="BW11" s="44"/>
      <c r="BX11" s="44">
        <v>0</v>
      </c>
      <c r="BY11" s="165"/>
      <c r="BZ11" s="165"/>
      <c r="CA11" s="44">
        <v>0</v>
      </c>
      <c r="CB11" s="44"/>
      <c r="CC11" s="44">
        <v>0</v>
      </c>
      <c r="CD11" s="165"/>
      <c r="CE11" s="44">
        <v>0</v>
      </c>
      <c r="CF11" s="44"/>
      <c r="CG11" s="44">
        <v>0</v>
      </c>
      <c r="CH11" s="977"/>
      <c r="CI11" s="306">
        <v>0</v>
      </c>
      <c r="CJ11" s="321"/>
      <c r="CK11" s="44">
        <v>0</v>
      </c>
      <c r="CL11" s="44"/>
      <c r="CM11" s="44">
        <v>0</v>
      </c>
      <c r="CN11" s="201"/>
      <c r="CO11" s="93">
        <v>0</v>
      </c>
      <c r="CP11" s="321"/>
      <c r="CQ11" s="165"/>
      <c r="CR11" s="201"/>
      <c r="CS11" s="93">
        <v>0</v>
      </c>
      <c r="CT11" s="47"/>
    </row>
    <row r="12" spans="2:99" s="63" customFormat="1" ht="18" customHeight="1" x14ac:dyDescent="0.15">
      <c r="B12" s="1028" t="s">
        <v>160</v>
      </c>
      <c r="C12" s="164"/>
      <c r="D12" s="165"/>
      <c r="E12" s="165"/>
      <c r="F12" s="181"/>
      <c r="G12" s="44">
        <v>0</v>
      </c>
      <c r="H12" s="44"/>
      <c r="I12" s="44">
        <v>0</v>
      </c>
      <c r="J12" s="218"/>
      <c r="K12" s="165"/>
      <c r="L12" s="44">
        <v>0</v>
      </c>
      <c r="M12" s="44"/>
      <c r="N12" s="44">
        <v>0</v>
      </c>
      <c r="O12" s="181"/>
      <c r="P12" s="228"/>
      <c r="Q12" s="306"/>
      <c r="R12" s="44">
        <v>0</v>
      </c>
      <c r="S12" s="218"/>
      <c r="T12" s="165"/>
      <c r="U12" s="44">
        <v>0</v>
      </c>
      <c r="V12" s="44"/>
      <c r="W12" s="44">
        <v>0</v>
      </c>
      <c r="X12" s="44"/>
      <c r="Y12" s="44">
        <v>0</v>
      </c>
      <c r="Z12" s="165"/>
      <c r="AA12" s="165"/>
      <c r="AB12" s="165"/>
      <c r="AC12" s="201"/>
      <c r="AD12" s="191">
        <v>0</v>
      </c>
      <c r="AE12" s="306"/>
      <c r="AF12" s="44">
        <v>0</v>
      </c>
      <c r="AG12" s="218"/>
      <c r="AH12" s="165"/>
      <c r="AI12" s="165"/>
      <c r="AJ12" s="165"/>
      <c r="AK12" s="44">
        <v>0</v>
      </c>
      <c r="AL12" s="44"/>
      <c r="AM12" s="44">
        <v>0</v>
      </c>
      <c r="AN12" s="44"/>
      <c r="AO12" s="44">
        <v>0</v>
      </c>
      <c r="AP12" s="165"/>
      <c r="AQ12" s="44">
        <v>0</v>
      </c>
      <c r="AR12" s="977"/>
      <c r="AS12" s="164">
        <v>0</v>
      </c>
      <c r="AT12" s="165"/>
      <c r="AU12" s="44">
        <v>0</v>
      </c>
      <c r="AV12" s="44"/>
      <c r="AW12" s="44">
        <v>0</v>
      </c>
      <c r="AX12" s="165"/>
      <c r="AY12" s="165"/>
      <c r="AZ12" s="165"/>
      <c r="BA12" s="44">
        <v>0</v>
      </c>
      <c r="BB12" s="44"/>
      <c r="BC12" s="44">
        <v>0</v>
      </c>
      <c r="BD12" s="165"/>
      <c r="BE12" s="181"/>
      <c r="BF12" s="228">
        <v>0</v>
      </c>
      <c r="BG12" s="164"/>
      <c r="BH12" s="44">
        <v>0</v>
      </c>
      <c r="BI12" s="44"/>
      <c r="BJ12" s="44">
        <v>0</v>
      </c>
      <c r="BK12" s="165"/>
      <c r="BL12" s="165"/>
      <c r="BM12" s="165"/>
      <c r="BN12" s="44">
        <v>0</v>
      </c>
      <c r="BO12" s="44"/>
      <c r="BP12" s="44">
        <v>0</v>
      </c>
      <c r="BQ12" s="201"/>
      <c r="BR12" s="93">
        <v>0</v>
      </c>
      <c r="BS12" s="44"/>
      <c r="BT12" s="191">
        <v>0</v>
      </c>
      <c r="BU12" s="164"/>
      <c r="BV12" s="44">
        <v>0</v>
      </c>
      <c r="BW12" s="44"/>
      <c r="BX12" s="44">
        <v>0</v>
      </c>
      <c r="BY12" s="165"/>
      <c r="BZ12" s="165"/>
      <c r="CA12" s="44">
        <v>0</v>
      </c>
      <c r="CB12" s="44"/>
      <c r="CC12" s="44">
        <v>0</v>
      </c>
      <c r="CD12" s="165"/>
      <c r="CE12" s="44">
        <v>0</v>
      </c>
      <c r="CF12" s="44"/>
      <c r="CG12" s="44">
        <v>0</v>
      </c>
      <c r="CH12" s="977"/>
      <c r="CI12" s="306">
        <v>0</v>
      </c>
      <c r="CJ12" s="321"/>
      <c r="CK12" s="44">
        <v>0</v>
      </c>
      <c r="CL12" s="44"/>
      <c r="CM12" s="44">
        <v>0</v>
      </c>
      <c r="CN12" s="201"/>
      <c r="CO12" s="93">
        <v>0</v>
      </c>
      <c r="CP12" s="321"/>
      <c r="CQ12" s="165"/>
      <c r="CR12" s="201"/>
      <c r="CS12" s="93">
        <v>0</v>
      </c>
      <c r="CT12" s="47"/>
    </row>
    <row r="13" spans="2:99" s="63" customFormat="1" ht="18" customHeight="1" x14ac:dyDescent="0.15">
      <c r="B13" s="1028" t="s">
        <v>161</v>
      </c>
      <c r="C13" s="164"/>
      <c r="D13" s="165"/>
      <c r="E13" s="165"/>
      <c r="F13" s="181"/>
      <c r="G13" s="44">
        <v>0</v>
      </c>
      <c r="H13" s="44"/>
      <c r="I13" s="44">
        <v>0</v>
      </c>
      <c r="J13" s="218"/>
      <c r="K13" s="165"/>
      <c r="L13" s="44">
        <v>0</v>
      </c>
      <c r="M13" s="44"/>
      <c r="N13" s="44">
        <v>0</v>
      </c>
      <c r="O13" s="181">
        <v>152.88461538461542</v>
      </c>
      <c r="P13" s="228">
        <v>152.88461538461542</v>
      </c>
      <c r="Q13" s="306"/>
      <c r="R13" s="44">
        <v>0</v>
      </c>
      <c r="S13" s="218"/>
      <c r="T13" s="165"/>
      <c r="U13" s="44">
        <v>0</v>
      </c>
      <c r="V13" s="44"/>
      <c r="W13" s="44">
        <v>0</v>
      </c>
      <c r="X13" s="44"/>
      <c r="Y13" s="44">
        <v>0</v>
      </c>
      <c r="Z13" s="165"/>
      <c r="AA13" s="165"/>
      <c r="AB13" s="165"/>
      <c r="AC13" s="201"/>
      <c r="AD13" s="191">
        <v>0</v>
      </c>
      <c r="AE13" s="306"/>
      <c r="AF13" s="44">
        <v>0</v>
      </c>
      <c r="AG13" s="218"/>
      <c r="AH13" s="165"/>
      <c r="AI13" s="165"/>
      <c r="AJ13" s="165"/>
      <c r="AK13" s="44">
        <v>0</v>
      </c>
      <c r="AL13" s="44"/>
      <c r="AM13" s="44">
        <v>0</v>
      </c>
      <c r="AN13" s="44"/>
      <c r="AO13" s="44">
        <v>0</v>
      </c>
      <c r="AP13" s="165"/>
      <c r="AQ13" s="44">
        <v>0</v>
      </c>
      <c r="AR13" s="977"/>
      <c r="AS13" s="164">
        <v>0</v>
      </c>
      <c r="AT13" s="165"/>
      <c r="AU13" s="44">
        <v>0</v>
      </c>
      <c r="AV13" s="44"/>
      <c r="AW13" s="44">
        <v>0</v>
      </c>
      <c r="AX13" s="165"/>
      <c r="AY13" s="165"/>
      <c r="AZ13" s="165"/>
      <c r="BA13" s="44">
        <v>0</v>
      </c>
      <c r="BB13" s="44"/>
      <c r="BC13" s="44">
        <v>0</v>
      </c>
      <c r="BD13" s="165"/>
      <c r="BE13" s="181"/>
      <c r="BF13" s="228">
        <v>0</v>
      </c>
      <c r="BG13" s="164"/>
      <c r="BH13" s="44">
        <v>0</v>
      </c>
      <c r="BI13" s="44"/>
      <c r="BJ13" s="44">
        <v>0</v>
      </c>
      <c r="BK13" s="165"/>
      <c r="BL13" s="165"/>
      <c r="BM13" s="165"/>
      <c r="BN13" s="44">
        <v>0</v>
      </c>
      <c r="BO13" s="44"/>
      <c r="BP13" s="44">
        <v>0</v>
      </c>
      <c r="BQ13" s="201"/>
      <c r="BR13" s="93">
        <v>0</v>
      </c>
      <c r="BS13" s="44"/>
      <c r="BT13" s="191">
        <v>0</v>
      </c>
      <c r="BU13" s="164"/>
      <c r="BV13" s="44">
        <v>0</v>
      </c>
      <c r="BW13" s="44"/>
      <c r="BX13" s="44">
        <v>0</v>
      </c>
      <c r="BY13" s="165"/>
      <c r="BZ13" s="165"/>
      <c r="CA13" s="44">
        <v>0</v>
      </c>
      <c r="CB13" s="44"/>
      <c r="CC13" s="44">
        <v>0</v>
      </c>
      <c r="CD13" s="165"/>
      <c r="CE13" s="44">
        <v>0</v>
      </c>
      <c r="CF13" s="44"/>
      <c r="CG13" s="44">
        <v>0</v>
      </c>
      <c r="CH13" s="977"/>
      <c r="CI13" s="306">
        <v>0</v>
      </c>
      <c r="CJ13" s="321"/>
      <c r="CK13" s="44">
        <v>0</v>
      </c>
      <c r="CL13" s="44"/>
      <c r="CM13" s="44">
        <v>0</v>
      </c>
      <c r="CN13" s="201"/>
      <c r="CO13" s="93">
        <v>0</v>
      </c>
      <c r="CP13" s="321"/>
      <c r="CQ13" s="165"/>
      <c r="CR13" s="201"/>
      <c r="CS13" s="93">
        <v>0</v>
      </c>
      <c r="CT13" s="47">
        <v>152.88461538461542</v>
      </c>
    </row>
    <row r="14" spans="2:99" s="63" customFormat="1" ht="18" customHeight="1" x14ac:dyDescent="0.15">
      <c r="B14" s="1028" t="s">
        <v>162</v>
      </c>
      <c r="C14" s="164"/>
      <c r="D14" s="165"/>
      <c r="E14" s="165"/>
      <c r="F14" s="181"/>
      <c r="G14" s="44">
        <v>0</v>
      </c>
      <c r="H14" s="44"/>
      <c r="I14" s="44">
        <v>0</v>
      </c>
      <c r="J14" s="218"/>
      <c r="K14" s="165"/>
      <c r="L14" s="44">
        <v>0</v>
      </c>
      <c r="M14" s="44"/>
      <c r="N14" s="44">
        <v>0</v>
      </c>
      <c r="O14" s="181"/>
      <c r="P14" s="228"/>
      <c r="Q14" s="306"/>
      <c r="R14" s="44">
        <v>0</v>
      </c>
      <c r="S14" s="218"/>
      <c r="T14" s="165"/>
      <c r="U14" s="44">
        <v>0</v>
      </c>
      <c r="V14" s="44"/>
      <c r="W14" s="44">
        <v>0</v>
      </c>
      <c r="X14" s="44"/>
      <c r="Y14" s="44">
        <v>0</v>
      </c>
      <c r="Z14" s="165"/>
      <c r="AA14" s="165"/>
      <c r="AB14" s="165"/>
      <c r="AC14" s="201"/>
      <c r="AD14" s="191">
        <v>0</v>
      </c>
      <c r="AE14" s="306"/>
      <c r="AF14" s="44">
        <v>0</v>
      </c>
      <c r="AG14" s="218"/>
      <c r="AH14" s="165"/>
      <c r="AI14" s="165">
        <v>576.5625</v>
      </c>
      <c r="AJ14" s="165"/>
      <c r="AK14" s="44">
        <v>576.5625</v>
      </c>
      <c r="AL14" s="44"/>
      <c r="AM14" s="44">
        <v>0</v>
      </c>
      <c r="AN14" s="44"/>
      <c r="AO14" s="44">
        <v>0</v>
      </c>
      <c r="AP14" s="165"/>
      <c r="AQ14" s="44">
        <v>0</v>
      </c>
      <c r="AR14" s="977"/>
      <c r="AS14" s="164">
        <v>0</v>
      </c>
      <c r="AT14" s="165"/>
      <c r="AU14" s="44">
        <v>0</v>
      </c>
      <c r="AV14" s="44"/>
      <c r="AW14" s="44">
        <v>0</v>
      </c>
      <c r="AX14" s="165"/>
      <c r="AY14" s="165"/>
      <c r="AZ14" s="165"/>
      <c r="BA14" s="44">
        <v>0</v>
      </c>
      <c r="BB14" s="44"/>
      <c r="BC14" s="44">
        <v>0</v>
      </c>
      <c r="BD14" s="165"/>
      <c r="BE14" s="181"/>
      <c r="BF14" s="228">
        <v>0</v>
      </c>
      <c r="BG14" s="164"/>
      <c r="BH14" s="44">
        <v>0</v>
      </c>
      <c r="BI14" s="44"/>
      <c r="BJ14" s="44">
        <v>0</v>
      </c>
      <c r="BK14" s="165"/>
      <c r="BL14" s="165"/>
      <c r="BM14" s="165"/>
      <c r="BN14" s="44">
        <v>0</v>
      </c>
      <c r="BO14" s="44"/>
      <c r="BP14" s="44">
        <v>0</v>
      </c>
      <c r="BQ14" s="201"/>
      <c r="BR14" s="93">
        <v>0</v>
      </c>
      <c r="BS14" s="44"/>
      <c r="BT14" s="191">
        <v>0</v>
      </c>
      <c r="BU14" s="164"/>
      <c r="BV14" s="44">
        <v>0</v>
      </c>
      <c r="BW14" s="44"/>
      <c r="BX14" s="44">
        <v>0</v>
      </c>
      <c r="BY14" s="165"/>
      <c r="BZ14" s="165"/>
      <c r="CA14" s="44">
        <v>0</v>
      </c>
      <c r="CB14" s="44"/>
      <c r="CC14" s="44">
        <v>0</v>
      </c>
      <c r="CD14" s="165"/>
      <c r="CE14" s="44">
        <v>0</v>
      </c>
      <c r="CF14" s="44"/>
      <c r="CG14" s="44">
        <v>0</v>
      </c>
      <c r="CH14" s="977"/>
      <c r="CI14" s="306">
        <v>0</v>
      </c>
      <c r="CJ14" s="321"/>
      <c r="CK14" s="44">
        <v>0</v>
      </c>
      <c r="CL14" s="44"/>
      <c r="CM14" s="44">
        <v>0</v>
      </c>
      <c r="CN14" s="201"/>
      <c r="CO14" s="93">
        <v>0</v>
      </c>
      <c r="CP14" s="321"/>
      <c r="CQ14" s="165"/>
      <c r="CR14" s="201"/>
      <c r="CS14" s="93">
        <v>0</v>
      </c>
      <c r="CT14" s="47">
        <v>576.5625</v>
      </c>
    </row>
    <row r="15" spans="2:99" s="63" customFormat="1" ht="18" customHeight="1" x14ac:dyDescent="0.15">
      <c r="B15" s="1028" t="s">
        <v>163</v>
      </c>
      <c r="C15" s="164"/>
      <c r="D15" s="165"/>
      <c r="E15" s="165"/>
      <c r="F15" s="181"/>
      <c r="G15" s="44">
        <v>0</v>
      </c>
      <c r="H15" s="44"/>
      <c r="I15" s="44">
        <v>0</v>
      </c>
      <c r="J15" s="218"/>
      <c r="K15" s="165"/>
      <c r="L15" s="44">
        <v>0</v>
      </c>
      <c r="M15" s="44"/>
      <c r="N15" s="44">
        <v>0</v>
      </c>
      <c r="O15" s="181"/>
      <c r="P15" s="228"/>
      <c r="Q15" s="306"/>
      <c r="R15" s="44">
        <v>0</v>
      </c>
      <c r="S15" s="218"/>
      <c r="T15" s="165"/>
      <c r="U15" s="44">
        <v>0</v>
      </c>
      <c r="V15" s="44"/>
      <c r="W15" s="44">
        <v>0</v>
      </c>
      <c r="X15" s="44"/>
      <c r="Y15" s="44">
        <v>0</v>
      </c>
      <c r="Z15" s="165"/>
      <c r="AA15" s="165"/>
      <c r="AB15" s="165"/>
      <c r="AC15" s="201"/>
      <c r="AD15" s="191">
        <v>0</v>
      </c>
      <c r="AE15" s="306"/>
      <c r="AF15" s="44">
        <v>0</v>
      </c>
      <c r="AG15" s="218"/>
      <c r="AH15" s="165"/>
      <c r="AI15" s="165"/>
      <c r="AJ15" s="165"/>
      <c r="AK15" s="44">
        <v>0</v>
      </c>
      <c r="AL15" s="44"/>
      <c r="AM15" s="44">
        <v>0</v>
      </c>
      <c r="AN15" s="44"/>
      <c r="AO15" s="44">
        <v>0</v>
      </c>
      <c r="AP15" s="165"/>
      <c r="AQ15" s="44">
        <v>0</v>
      </c>
      <c r="AR15" s="977"/>
      <c r="AS15" s="164">
        <v>0</v>
      </c>
      <c r="AT15" s="165"/>
      <c r="AU15" s="44">
        <v>0</v>
      </c>
      <c r="AV15" s="44"/>
      <c r="AW15" s="44">
        <v>0</v>
      </c>
      <c r="AX15" s="165"/>
      <c r="AY15" s="165"/>
      <c r="AZ15" s="165"/>
      <c r="BA15" s="44">
        <v>0</v>
      </c>
      <c r="BB15" s="44"/>
      <c r="BC15" s="44">
        <v>0</v>
      </c>
      <c r="BD15" s="165"/>
      <c r="BE15" s="181"/>
      <c r="BF15" s="228">
        <v>0</v>
      </c>
      <c r="BG15" s="164"/>
      <c r="BH15" s="44">
        <v>0</v>
      </c>
      <c r="BI15" s="44"/>
      <c r="BJ15" s="44">
        <v>0</v>
      </c>
      <c r="BK15" s="165"/>
      <c r="BL15" s="165"/>
      <c r="BM15" s="165"/>
      <c r="BN15" s="44">
        <v>0</v>
      </c>
      <c r="BO15" s="44"/>
      <c r="BP15" s="44">
        <v>0</v>
      </c>
      <c r="BQ15" s="201"/>
      <c r="BR15" s="93">
        <v>0</v>
      </c>
      <c r="BS15" s="44"/>
      <c r="BT15" s="191">
        <v>0</v>
      </c>
      <c r="BU15" s="164"/>
      <c r="BV15" s="44">
        <v>0</v>
      </c>
      <c r="BW15" s="44"/>
      <c r="BX15" s="44">
        <v>0</v>
      </c>
      <c r="BY15" s="165"/>
      <c r="BZ15" s="165"/>
      <c r="CA15" s="44">
        <v>0</v>
      </c>
      <c r="CB15" s="44"/>
      <c r="CC15" s="44">
        <v>0</v>
      </c>
      <c r="CD15" s="165"/>
      <c r="CE15" s="44">
        <v>0</v>
      </c>
      <c r="CF15" s="44"/>
      <c r="CG15" s="44">
        <v>0</v>
      </c>
      <c r="CH15" s="977"/>
      <c r="CI15" s="306">
        <v>0</v>
      </c>
      <c r="CJ15" s="321"/>
      <c r="CK15" s="44">
        <v>0</v>
      </c>
      <c r="CL15" s="44"/>
      <c r="CM15" s="44">
        <v>0</v>
      </c>
      <c r="CN15" s="201"/>
      <c r="CO15" s="93">
        <v>0</v>
      </c>
      <c r="CP15" s="321"/>
      <c r="CQ15" s="165"/>
      <c r="CR15" s="201"/>
      <c r="CS15" s="93">
        <v>0</v>
      </c>
      <c r="CT15" s="47"/>
    </row>
    <row r="16" spans="2:99" s="63" customFormat="1" ht="18" customHeight="1" x14ac:dyDescent="0.15">
      <c r="B16" s="1028" t="s">
        <v>164</v>
      </c>
      <c r="C16" s="164"/>
      <c r="D16" s="165"/>
      <c r="E16" s="165"/>
      <c r="F16" s="181"/>
      <c r="G16" s="44">
        <v>0</v>
      </c>
      <c r="H16" s="44"/>
      <c r="I16" s="44">
        <v>0</v>
      </c>
      <c r="J16" s="218"/>
      <c r="K16" s="165"/>
      <c r="L16" s="44">
        <v>0</v>
      </c>
      <c r="M16" s="44"/>
      <c r="N16" s="44">
        <v>0</v>
      </c>
      <c r="O16" s="181">
        <v>152.88461538461542</v>
      </c>
      <c r="P16" s="228">
        <v>152.88461538461542</v>
      </c>
      <c r="Q16" s="306"/>
      <c r="R16" s="44">
        <v>0</v>
      </c>
      <c r="S16" s="218"/>
      <c r="T16" s="165"/>
      <c r="U16" s="44">
        <v>0</v>
      </c>
      <c r="V16" s="44"/>
      <c r="W16" s="44">
        <v>0</v>
      </c>
      <c r="X16" s="44"/>
      <c r="Y16" s="44">
        <v>0</v>
      </c>
      <c r="Z16" s="165"/>
      <c r="AA16" s="165"/>
      <c r="AB16" s="165"/>
      <c r="AC16" s="201"/>
      <c r="AD16" s="191">
        <v>0</v>
      </c>
      <c r="AE16" s="306"/>
      <c r="AF16" s="44">
        <v>0</v>
      </c>
      <c r="AG16" s="218"/>
      <c r="AH16" s="165"/>
      <c r="AI16" s="165"/>
      <c r="AJ16" s="165"/>
      <c r="AK16" s="44">
        <v>0</v>
      </c>
      <c r="AL16" s="44"/>
      <c r="AM16" s="44">
        <v>0</v>
      </c>
      <c r="AN16" s="44"/>
      <c r="AO16" s="44">
        <v>0</v>
      </c>
      <c r="AP16" s="165"/>
      <c r="AQ16" s="44">
        <v>0</v>
      </c>
      <c r="AR16" s="977"/>
      <c r="AS16" s="164">
        <v>0</v>
      </c>
      <c r="AT16" s="165"/>
      <c r="AU16" s="44">
        <v>0</v>
      </c>
      <c r="AV16" s="44"/>
      <c r="AW16" s="44">
        <v>0</v>
      </c>
      <c r="AX16" s="165"/>
      <c r="AY16" s="165"/>
      <c r="AZ16" s="165"/>
      <c r="BA16" s="44">
        <v>0</v>
      </c>
      <c r="BB16" s="44"/>
      <c r="BC16" s="44">
        <v>0</v>
      </c>
      <c r="BD16" s="165"/>
      <c r="BE16" s="181"/>
      <c r="BF16" s="228">
        <v>0</v>
      </c>
      <c r="BG16" s="164"/>
      <c r="BH16" s="44">
        <v>0</v>
      </c>
      <c r="BI16" s="44"/>
      <c r="BJ16" s="44">
        <v>0</v>
      </c>
      <c r="BK16" s="165"/>
      <c r="BL16" s="165"/>
      <c r="BM16" s="165"/>
      <c r="BN16" s="44">
        <v>0</v>
      </c>
      <c r="BO16" s="44"/>
      <c r="BP16" s="44">
        <v>0</v>
      </c>
      <c r="BQ16" s="201"/>
      <c r="BR16" s="93">
        <v>0</v>
      </c>
      <c r="BS16" s="44"/>
      <c r="BT16" s="191">
        <v>0</v>
      </c>
      <c r="BU16" s="164"/>
      <c r="BV16" s="44">
        <v>0</v>
      </c>
      <c r="BW16" s="44"/>
      <c r="BX16" s="44">
        <v>0</v>
      </c>
      <c r="BY16" s="165"/>
      <c r="BZ16" s="165"/>
      <c r="CA16" s="44">
        <v>0</v>
      </c>
      <c r="CB16" s="44"/>
      <c r="CC16" s="44">
        <v>0</v>
      </c>
      <c r="CD16" s="165"/>
      <c r="CE16" s="44">
        <v>0</v>
      </c>
      <c r="CF16" s="44"/>
      <c r="CG16" s="44">
        <v>0</v>
      </c>
      <c r="CH16" s="977"/>
      <c r="CI16" s="306">
        <v>0</v>
      </c>
      <c r="CJ16" s="321"/>
      <c r="CK16" s="44">
        <v>0</v>
      </c>
      <c r="CL16" s="44"/>
      <c r="CM16" s="44">
        <v>0</v>
      </c>
      <c r="CN16" s="201"/>
      <c r="CO16" s="93">
        <v>0</v>
      </c>
      <c r="CP16" s="321"/>
      <c r="CQ16" s="165"/>
      <c r="CR16" s="201"/>
      <c r="CS16" s="93">
        <v>0</v>
      </c>
      <c r="CT16" s="47">
        <v>152.88461538461542</v>
      </c>
    </row>
    <row r="17" spans="2:98" s="63" customFormat="1" ht="18" customHeight="1" x14ac:dyDescent="0.15">
      <c r="B17" s="1028" t="s">
        <v>165</v>
      </c>
      <c r="C17" s="164"/>
      <c r="D17" s="165"/>
      <c r="E17" s="165"/>
      <c r="F17" s="181"/>
      <c r="G17" s="44">
        <v>0</v>
      </c>
      <c r="H17" s="44"/>
      <c r="I17" s="44">
        <v>0</v>
      </c>
      <c r="J17" s="218"/>
      <c r="K17" s="165"/>
      <c r="L17" s="44">
        <v>0</v>
      </c>
      <c r="M17" s="44"/>
      <c r="N17" s="44">
        <v>0</v>
      </c>
      <c r="O17" s="181">
        <v>152.88461538461542</v>
      </c>
      <c r="P17" s="228">
        <v>152.88461538461542</v>
      </c>
      <c r="Q17" s="306"/>
      <c r="R17" s="44">
        <v>0</v>
      </c>
      <c r="S17" s="218"/>
      <c r="T17" s="165"/>
      <c r="U17" s="44">
        <v>0</v>
      </c>
      <c r="V17" s="44"/>
      <c r="W17" s="44">
        <v>0</v>
      </c>
      <c r="X17" s="44"/>
      <c r="Y17" s="44">
        <v>0</v>
      </c>
      <c r="Z17" s="165"/>
      <c r="AA17" s="165"/>
      <c r="AB17" s="165"/>
      <c r="AC17" s="201"/>
      <c r="AD17" s="191">
        <v>0</v>
      </c>
      <c r="AE17" s="306"/>
      <c r="AF17" s="44">
        <v>0</v>
      </c>
      <c r="AG17" s="218"/>
      <c r="AH17" s="165"/>
      <c r="AI17" s="165"/>
      <c r="AJ17" s="165"/>
      <c r="AK17" s="44">
        <v>0</v>
      </c>
      <c r="AL17" s="44"/>
      <c r="AM17" s="44">
        <v>0</v>
      </c>
      <c r="AN17" s="44"/>
      <c r="AO17" s="44">
        <v>0</v>
      </c>
      <c r="AP17" s="165"/>
      <c r="AQ17" s="44">
        <v>0</v>
      </c>
      <c r="AR17" s="977"/>
      <c r="AS17" s="164">
        <v>0</v>
      </c>
      <c r="AT17" s="165"/>
      <c r="AU17" s="44">
        <v>0</v>
      </c>
      <c r="AV17" s="44"/>
      <c r="AW17" s="44">
        <v>0</v>
      </c>
      <c r="AX17" s="165"/>
      <c r="AY17" s="165"/>
      <c r="AZ17" s="165"/>
      <c r="BA17" s="44">
        <v>0</v>
      </c>
      <c r="BB17" s="44"/>
      <c r="BC17" s="44">
        <v>0</v>
      </c>
      <c r="BD17" s="165"/>
      <c r="BE17" s="181"/>
      <c r="BF17" s="228">
        <v>0</v>
      </c>
      <c r="BG17" s="164"/>
      <c r="BH17" s="44">
        <v>0</v>
      </c>
      <c r="BI17" s="44"/>
      <c r="BJ17" s="44">
        <v>0</v>
      </c>
      <c r="BK17" s="165"/>
      <c r="BL17" s="165"/>
      <c r="BM17" s="165"/>
      <c r="BN17" s="44">
        <v>0</v>
      </c>
      <c r="BO17" s="44"/>
      <c r="BP17" s="44">
        <v>0</v>
      </c>
      <c r="BQ17" s="201"/>
      <c r="BR17" s="93">
        <v>0</v>
      </c>
      <c r="BS17" s="44"/>
      <c r="BT17" s="191">
        <v>0</v>
      </c>
      <c r="BU17" s="164"/>
      <c r="BV17" s="44">
        <v>0</v>
      </c>
      <c r="BW17" s="44"/>
      <c r="BX17" s="44">
        <v>0</v>
      </c>
      <c r="BY17" s="165"/>
      <c r="BZ17" s="165"/>
      <c r="CA17" s="44">
        <v>0</v>
      </c>
      <c r="CB17" s="44"/>
      <c r="CC17" s="44">
        <v>0</v>
      </c>
      <c r="CD17" s="165"/>
      <c r="CE17" s="44">
        <v>0</v>
      </c>
      <c r="CF17" s="44"/>
      <c r="CG17" s="44">
        <v>0</v>
      </c>
      <c r="CH17" s="977"/>
      <c r="CI17" s="306">
        <v>0</v>
      </c>
      <c r="CJ17" s="321"/>
      <c r="CK17" s="44">
        <v>0</v>
      </c>
      <c r="CL17" s="44"/>
      <c r="CM17" s="44">
        <v>0</v>
      </c>
      <c r="CN17" s="201"/>
      <c r="CO17" s="93">
        <v>0</v>
      </c>
      <c r="CP17" s="321"/>
      <c r="CQ17" s="165"/>
      <c r="CR17" s="201"/>
      <c r="CS17" s="93">
        <v>0</v>
      </c>
      <c r="CT17" s="47">
        <v>152.88461538461542</v>
      </c>
    </row>
    <row r="18" spans="2:98" s="63" customFormat="1" ht="18" customHeight="1" x14ac:dyDescent="0.15">
      <c r="B18" s="1028" t="s">
        <v>166</v>
      </c>
      <c r="C18" s="164"/>
      <c r="D18" s="165"/>
      <c r="E18" s="165"/>
      <c r="F18" s="181"/>
      <c r="G18" s="44">
        <v>0</v>
      </c>
      <c r="H18" s="44"/>
      <c r="I18" s="44">
        <v>0</v>
      </c>
      <c r="J18" s="218"/>
      <c r="K18" s="165"/>
      <c r="L18" s="44">
        <v>0</v>
      </c>
      <c r="M18" s="44"/>
      <c r="N18" s="44">
        <v>0</v>
      </c>
      <c r="O18" s="181">
        <v>422.41806020066889</v>
      </c>
      <c r="P18" s="228">
        <v>422.41806020066889</v>
      </c>
      <c r="Q18" s="306"/>
      <c r="R18" s="44">
        <v>0</v>
      </c>
      <c r="S18" s="218"/>
      <c r="T18" s="165">
        <v>81.578947368421069</v>
      </c>
      <c r="U18" s="44">
        <v>81.578947368421069</v>
      </c>
      <c r="V18" s="44"/>
      <c r="W18" s="44">
        <v>0</v>
      </c>
      <c r="X18" s="44"/>
      <c r="Y18" s="44">
        <v>0</v>
      </c>
      <c r="Z18" s="165"/>
      <c r="AA18" s="165"/>
      <c r="AB18" s="165"/>
      <c r="AC18" s="201"/>
      <c r="AD18" s="191">
        <v>0</v>
      </c>
      <c r="AE18" s="306"/>
      <c r="AF18" s="44">
        <v>0</v>
      </c>
      <c r="AG18" s="218"/>
      <c r="AH18" s="165"/>
      <c r="AI18" s="165">
        <v>2183.53125</v>
      </c>
      <c r="AJ18" s="165"/>
      <c r="AK18" s="44">
        <v>2183.53125</v>
      </c>
      <c r="AL18" s="44"/>
      <c r="AM18" s="44">
        <v>0</v>
      </c>
      <c r="AN18" s="44"/>
      <c r="AO18" s="44">
        <v>0</v>
      </c>
      <c r="AP18" s="165"/>
      <c r="AQ18" s="44">
        <v>0</v>
      </c>
      <c r="AR18" s="977"/>
      <c r="AS18" s="164">
        <v>0</v>
      </c>
      <c r="AT18" s="165"/>
      <c r="AU18" s="44">
        <v>0</v>
      </c>
      <c r="AV18" s="44"/>
      <c r="AW18" s="44">
        <v>0</v>
      </c>
      <c r="AX18" s="165"/>
      <c r="AY18" s="165"/>
      <c r="AZ18" s="165"/>
      <c r="BA18" s="44">
        <v>0</v>
      </c>
      <c r="BB18" s="44"/>
      <c r="BC18" s="44">
        <v>0</v>
      </c>
      <c r="BD18" s="165"/>
      <c r="BE18" s="181"/>
      <c r="BF18" s="228">
        <v>0</v>
      </c>
      <c r="BG18" s="164"/>
      <c r="BH18" s="44">
        <v>0</v>
      </c>
      <c r="BI18" s="44"/>
      <c r="BJ18" s="44">
        <v>0</v>
      </c>
      <c r="BK18" s="165"/>
      <c r="BL18" s="165"/>
      <c r="BM18" s="165"/>
      <c r="BN18" s="44">
        <v>0</v>
      </c>
      <c r="BO18" s="44"/>
      <c r="BP18" s="44">
        <v>0</v>
      </c>
      <c r="BQ18" s="201"/>
      <c r="BR18" s="93">
        <v>0</v>
      </c>
      <c r="BS18" s="44"/>
      <c r="BT18" s="191">
        <v>0</v>
      </c>
      <c r="BU18" s="164"/>
      <c r="BV18" s="44">
        <v>0</v>
      </c>
      <c r="BW18" s="44"/>
      <c r="BX18" s="44">
        <v>0</v>
      </c>
      <c r="BY18" s="165"/>
      <c r="BZ18" s="165"/>
      <c r="CA18" s="44">
        <v>0</v>
      </c>
      <c r="CB18" s="44"/>
      <c r="CC18" s="44">
        <v>0</v>
      </c>
      <c r="CD18" s="165"/>
      <c r="CE18" s="44">
        <v>0</v>
      </c>
      <c r="CF18" s="44"/>
      <c r="CG18" s="44">
        <v>0</v>
      </c>
      <c r="CH18" s="977"/>
      <c r="CI18" s="306">
        <v>0</v>
      </c>
      <c r="CJ18" s="321">
        <v>60</v>
      </c>
      <c r="CK18" s="44">
        <v>60</v>
      </c>
      <c r="CL18" s="44"/>
      <c r="CM18" s="44">
        <v>0</v>
      </c>
      <c r="CN18" s="201"/>
      <c r="CO18" s="93">
        <v>0</v>
      </c>
      <c r="CP18" s="321"/>
      <c r="CQ18" s="165"/>
      <c r="CR18" s="201"/>
      <c r="CS18" s="93">
        <v>0</v>
      </c>
      <c r="CT18" s="47">
        <v>2747.5282575690899</v>
      </c>
    </row>
    <row r="19" spans="2:98" s="63" customFormat="1" ht="18" customHeight="1" x14ac:dyDescent="0.15">
      <c r="B19" s="1028" t="s">
        <v>167</v>
      </c>
      <c r="C19" s="164"/>
      <c r="D19" s="165"/>
      <c r="E19" s="165"/>
      <c r="F19" s="181"/>
      <c r="G19" s="44">
        <v>0</v>
      </c>
      <c r="H19" s="44"/>
      <c r="I19" s="44">
        <v>0</v>
      </c>
      <c r="J19" s="218"/>
      <c r="K19" s="165"/>
      <c r="L19" s="44">
        <v>0</v>
      </c>
      <c r="M19" s="44">
        <v>150</v>
      </c>
      <c r="N19" s="44">
        <v>150</v>
      </c>
      <c r="O19" s="181">
        <v>1690.8886765408508</v>
      </c>
      <c r="P19" s="228">
        <v>1690.8886765408508</v>
      </c>
      <c r="Q19" s="306"/>
      <c r="R19" s="44">
        <v>0</v>
      </c>
      <c r="S19" s="218"/>
      <c r="T19" s="165"/>
      <c r="U19" s="44">
        <v>0</v>
      </c>
      <c r="V19" s="44"/>
      <c r="W19" s="44">
        <v>0</v>
      </c>
      <c r="X19" s="44"/>
      <c r="Y19" s="44">
        <v>0</v>
      </c>
      <c r="Z19" s="165"/>
      <c r="AA19" s="165"/>
      <c r="AB19" s="165"/>
      <c r="AC19" s="201"/>
      <c r="AD19" s="191">
        <v>0</v>
      </c>
      <c r="AE19" s="306"/>
      <c r="AF19" s="44">
        <v>0</v>
      </c>
      <c r="AG19" s="218"/>
      <c r="AH19" s="165"/>
      <c r="AI19" s="165"/>
      <c r="AJ19" s="165"/>
      <c r="AK19" s="44">
        <v>0</v>
      </c>
      <c r="AL19" s="44"/>
      <c r="AM19" s="44">
        <v>0</v>
      </c>
      <c r="AN19" s="44"/>
      <c r="AO19" s="44">
        <v>0</v>
      </c>
      <c r="AP19" s="165"/>
      <c r="AQ19" s="44">
        <v>0</v>
      </c>
      <c r="AR19" s="977"/>
      <c r="AS19" s="164">
        <v>0</v>
      </c>
      <c r="AT19" s="165"/>
      <c r="AU19" s="44">
        <v>0</v>
      </c>
      <c r="AV19" s="44"/>
      <c r="AW19" s="44">
        <v>0</v>
      </c>
      <c r="AX19" s="165"/>
      <c r="AY19" s="165"/>
      <c r="AZ19" s="165"/>
      <c r="BA19" s="44">
        <v>0</v>
      </c>
      <c r="BB19" s="44"/>
      <c r="BC19" s="44">
        <v>0</v>
      </c>
      <c r="BD19" s="165"/>
      <c r="BE19" s="181"/>
      <c r="BF19" s="228">
        <v>0</v>
      </c>
      <c r="BG19" s="164"/>
      <c r="BH19" s="44">
        <v>0</v>
      </c>
      <c r="BI19" s="44"/>
      <c r="BJ19" s="44">
        <v>0</v>
      </c>
      <c r="BK19" s="165"/>
      <c r="BL19" s="165"/>
      <c r="BM19" s="165"/>
      <c r="BN19" s="44">
        <v>0</v>
      </c>
      <c r="BO19" s="44"/>
      <c r="BP19" s="44">
        <v>0</v>
      </c>
      <c r="BQ19" s="201"/>
      <c r="BR19" s="93">
        <v>0</v>
      </c>
      <c r="BS19" s="44"/>
      <c r="BT19" s="191">
        <v>0</v>
      </c>
      <c r="BU19" s="164"/>
      <c r="BV19" s="44">
        <v>0</v>
      </c>
      <c r="BW19" s="44"/>
      <c r="BX19" s="44">
        <v>0</v>
      </c>
      <c r="BY19" s="165"/>
      <c r="BZ19" s="165"/>
      <c r="CA19" s="44">
        <v>0</v>
      </c>
      <c r="CB19" s="44"/>
      <c r="CC19" s="44">
        <v>0</v>
      </c>
      <c r="CD19" s="165"/>
      <c r="CE19" s="44">
        <v>0</v>
      </c>
      <c r="CF19" s="44"/>
      <c r="CG19" s="44">
        <v>0</v>
      </c>
      <c r="CH19" s="977"/>
      <c r="CI19" s="306">
        <v>0</v>
      </c>
      <c r="CJ19" s="321"/>
      <c r="CK19" s="44">
        <v>0</v>
      </c>
      <c r="CL19" s="44"/>
      <c r="CM19" s="44">
        <v>0</v>
      </c>
      <c r="CN19" s="201"/>
      <c r="CO19" s="93">
        <v>0</v>
      </c>
      <c r="CP19" s="321"/>
      <c r="CQ19" s="165"/>
      <c r="CR19" s="201"/>
      <c r="CS19" s="93">
        <v>0</v>
      </c>
      <c r="CT19" s="47">
        <v>1840.8886765408508</v>
      </c>
    </row>
    <row r="20" spans="2:98" s="63" customFormat="1" ht="18" customHeight="1" x14ac:dyDescent="0.15">
      <c r="B20" s="1028" t="s">
        <v>168</v>
      </c>
      <c r="C20" s="164"/>
      <c r="D20" s="165"/>
      <c r="E20" s="165"/>
      <c r="F20" s="181"/>
      <c r="G20" s="44">
        <v>0</v>
      </c>
      <c r="H20" s="44"/>
      <c r="I20" s="44">
        <v>0</v>
      </c>
      <c r="J20" s="218"/>
      <c r="K20" s="165"/>
      <c r="L20" s="44">
        <v>0</v>
      </c>
      <c r="M20" s="44"/>
      <c r="N20" s="44">
        <v>0</v>
      </c>
      <c r="O20" s="181">
        <v>259.90384615384619</v>
      </c>
      <c r="P20" s="228">
        <v>259.90384615384619</v>
      </c>
      <c r="Q20" s="306"/>
      <c r="R20" s="44">
        <v>0</v>
      </c>
      <c r="S20" s="218">
        <v>10.140845070422534</v>
      </c>
      <c r="T20" s="165"/>
      <c r="U20" s="44">
        <v>10.140845070422534</v>
      </c>
      <c r="V20" s="44"/>
      <c r="W20" s="44">
        <v>0</v>
      </c>
      <c r="X20" s="44"/>
      <c r="Y20" s="44">
        <v>0</v>
      </c>
      <c r="Z20" s="165"/>
      <c r="AA20" s="165">
        <v>211.36363636363637</v>
      </c>
      <c r="AB20" s="165"/>
      <c r="AC20" s="201"/>
      <c r="AD20" s="191">
        <v>211.36363636363637</v>
      </c>
      <c r="AE20" s="306"/>
      <c r="AF20" s="44">
        <v>0</v>
      </c>
      <c r="AG20" s="218"/>
      <c r="AH20" s="165"/>
      <c r="AI20" s="165"/>
      <c r="AJ20" s="165"/>
      <c r="AK20" s="44">
        <v>0</v>
      </c>
      <c r="AL20" s="44"/>
      <c r="AM20" s="44">
        <v>0</v>
      </c>
      <c r="AN20" s="44"/>
      <c r="AO20" s="44">
        <v>0</v>
      </c>
      <c r="AP20" s="165"/>
      <c r="AQ20" s="44">
        <v>0</v>
      </c>
      <c r="AR20" s="977"/>
      <c r="AS20" s="164">
        <v>0</v>
      </c>
      <c r="AT20" s="165"/>
      <c r="AU20" s="44">
        <v>0</v>
      </c>
      <c r="AV20" s="44"/>
      <c r="AW20" s="44">
        <v>0</v>
      </c>
      <c r="AX20" s="165"/>
      <c r="AY20" s="165"/>
      <c r="AZ20" s="165"/>
      <c r="BA20" s="44">
        <v>0</v>
      </c>
      <c r="BB20" s="44"/>
      <c r="BC20" s="44">
        <v>0</v>
      </c>
      <c r="BD20" s="165"/>
      <c r="BE20" s="181"/>
      <c r="BF20" s="228">
        <v>0</v>
      </c>
      <c r="BG20" s="164"/>
      <c r="BH20" s="44">
        <v>0</v>
      </c>
      <c r="BI20" s="44"/>
      <c r="BJ20" s="44">
        <v>0</v>
      </c>
      <c r="BK20" s="165"/>
      <c r="BL20" s="165"/>
      <c r="BM20" s="165"/>
      <c r="BN20" s="44">
        <v>0</v>
      </c>
      <c r="BO20" s="44"/>
      <c r="BP20" s="44">
        <v>0</v>
      </c>
      <c r="BQ20" s="201"/>
      <c r="BR20" s="93">
        <v>0</v>
      </c>
      <c r="BS20" s="44"/>
      <c r="BT20" s="191">
        <v>0</v>
      </c>
      <c r="BU20" s="164"/>
      <c r="BV20" s="44">
        <v>0</v>
      </c>
      <c r="BW20" s="44"/>
      <c r="BX20" s="44">
        <v>0</v>
      </c>
      <c r="BY20" s="165"/>
      <c r="BZ20" s="165"/>
      <c r="CA20" s="44">
        <v>0</v>
      </c>
      <c r="CB20" s="44"/>
      <c r="CC20" s="44">
        <v>0</v>
      </c>
      <c r="CD20" s="165"/>
      <c r="CE20" s="44">
        <v>0</v>
      </c>
      <c r="CF20" s="44"/>
      <c r="CG20" s="44">
        <v>0</v>
      </c>
      <c r="CH20" s="977"/>
      <c r="CI20" s="306">
        <v>0</v>
      </c>
      <c r="CJ20" s="321"/>
      <c r="CK20" s="44">
        <v>0</v>
      </c>
      <c r="CL20" s="44"/>
      <c r="CM20" s="44">
        <v>0</v>
      </c>
      <c r="CN20" s="201"/>
      <c r="CO20" s="93">
        <v>0</v>
      </c>
      <c r="CP20" s="321"/>
      <c r="CQ20" s="165"/>
      <c r="CR20" s="201"/>
      <c r="CS20" s="93">
        <v>0</v>
      </c>
      <c r="CT20" s="47">
        <v>481.40832758790509</v>
      </c>
    </row>
    <row r="21" spans="2:98" s="63" customFormat="1" ht="18" customHeight="1" x14ac:dyDescent="0.15">
      <c r="B21" s="1028" t="s">
        <v>169</v>
      </c>
      <c r="C21" s="164"/>
      <c r="D21" s="165"/>
      <c r="E21" s="165"/>
      <c r="F21" s="181"/>
      <c r="G21" s="44">
        <v>0</v>
      </c>
      <c r="H21" s="44"/>
      <c r="I21" s="44">
        <v>0</v>
      </c>
      <c r="J21" s="218"/>
      <c r="K21" s="165"/>
      <c r="L21" s="44">
        <v>0</v>
      </c>
      <c r="M21" s="44"/>
      <c r="N21" s="44">
        <v>0</v>
      </c>
      <c r="O21" s="181"/>
      <c r="P21" s="228"/>
      <c r="Q21" s="306"/>
      <c r="R21" s="44">
        <v>0</v>
      </c>
      <c r="S21" s="218">
        <v>321.12676056338023</v>
      </c>
      <c r="T21" s="165"/>
      <c r="U21" s="44">
        <v>321.12676056338023</v>
      </c>
      <c r="V21" s="44"/>
      <c r="W21" s="44">
        <v>0</v>
      </c>
      <c r="X21" s="44"/>
      <c r="Y21" s="44">
        <v>0</v>
      </c>
      <c r="Z21" s="165"/>
      <c r="AA21" s="165"/>
      <c r="AB21" s="165"/>
      <c r="AC21" s="201"/>
      <c r="AD21" s="191">
        <v>0</v>
      </c>
      <c r="AE21" s="306"/>
      <c r="AF21" s="44">
        <v>0</v>
      </c>
      <c r="AG21" s="218"/>
      <c r="AH21" s="165"/>
      <c r="AI21" s="165"/>
      <c r="AJ21" s="165"/>
      <c r="AK21" s="44">
        <v>0</v>
      </c>
      <c r="AL21" s="44"/>
      <c r="AM21" s="44">
        <v>0</v>
      </c>
      <c r="AN21" s="44"/>
      <c r="AO21" s="44">
        <v>0</v>
      </c>
      <c r="AP21" s="165"/>
      <c r="AQ21" s="44">
        <v>0</v>
      </c>
      <c r="AR21" s="977"/>
      <c r="AS21" s="164">
        <v>0</v>
      </c>
      <c r="AT21" s="165"/>
      <c r="AU21" s="44">
        <v>0</v>
      </c>
      <c r="AV21" s="44"/>
      <c r="AW21" s="44">
        <v>0</v>
      </c>
      <c r="AX21" s="165"/>
      <c r="AY21" s="165"/>
      <c r="AZ21" s="165"/>
      <c r="BA21" s="44">
        <v>0</v>
      </c>
      <c r="BB21" s="44"/>
      <c r="BC21" s="44">
        <v>0</v>
      </c>
      <c r="BD21" s="165"/>
      <c r="BE21" s="181"/>
      <c r="BF21" s="228">
        <v>0</v>
      </c>
      <c r="BG21" s="164"/>
      <c r="BH21" s="44">
        <v>0</v>
      </c>
      <c r="BI21" s="44"/>
      <c r="BJ21" s="44">
        <v>0</v>
      </c>
      <c r="BK21" s="165"/>
      <c r="BL21" s="165"/>
      <c r="BM21" s="165"/>
      <c r="BN21" s="44">
        <v>0</v>
      </c>
      <c r="BO21" s="44"/>
      <c r="BP21" s="44">
        <v>0</v>
      </c>
      <c r="BQ21" s="201"/>
      <c r="BR21" s="93">
        <v>0</v>
      </c>
      <c r="BS21" s="44"/>
      <c r="BT21" s="191">
        <v>0</v>
      </c>
      <c r="BU21" s="164"/>
      <c r="BV21" s="44">
        <v>0</v>
      </c>
      <c r="BW21" s="44"/>
      <c r="BX21" s="44">
        <v>0</v>
      </c>
      <c r="BY21" s="165"/>
      <c r="BZ21" s="165"/>
      <c r="CA21" s="44">
        <v>0</v>
      </c>
      <c r="CB21" s="44"/>
      <c r="CC21" s="44">
        <v>0</v>
      </c>
      <c r="CD21" s="165"/>
      <c r="CE21" s="44">
        <v>0</v>
      </c>
      <c r="CF21" s="44"/>
      <c r="CG21" s="44">
        <v>0</v>
      </c>
      <c r="CH21" s="977"/>
      <c r="CI21" s="306">
        <v>0</v>
      </c>
      <c r="CJ21" s="321"/>
      <c r="CK21" s="44">
        <v>0</v>
      </c>
      <c r="CL21" s="44"/>
      <c r="CM21" s="44">
        <v>0</v>
      </c>
      <c r="CN21" s="201"/>
      <c r="CO21" s="93">
        <v>0</v>
      </c>
      <c r="CP21" s="321"/>
      <c r="CQ21" s="165"/>
      <c r="CR21" s="201"/>
      <c r="CS21" s="93">
        <v>0</v>
      </c>
      <c r="CT21" s="47">
        <v>321.12676056338023</v>
      </c>
    </row>
    <row r="22" spans="2:98" s="63" customFormat="1" ht="18" customHeight="1" x14ac:dyDescent="0.15">
      <c r="B22" s="1028" t="s">
        <v>170</v>
      </c>
      <c r="C22" s="164"/>
      <c r="D22" s="165"/>
      <c r="E22" s="165"/>
      <c r="F22" s="181"/>
      <c r="G22" s="44">
        <v>0</v>
      </c>
      <c r="H22" s="44"/>
      <c r="I22" s="44">
        <v>0</v>
      </c>
      <c r="J22" s="218"/>
      <c r="K22" s="165"/>
      <c r="L22" s="44">
        <v>0</v>
      </c>
      <c r="M22" s="44"/>
      <c r="N22" s="44">
        <v>0</v>
      </c>
      <c r="O22" s="181"/>
      <c r="P22" s="228"/>
      <c r="Q22" s="306"/>
      <c r="R22" s="44">
        <v>0</v>
      </c>
      <c r="S22" s="218">
        <v>161.66666666666669</v>
      </c>
      <c r="T22" s="165"/>
      <c r="U22" s="44">
        <v>161.66666666666669</v>
      </c>
      <c r="V22" s="44"/>
      <c r="W22" s="44">
        <v>0</v>
      </c>
      <c r="X22" s="44"/>
      <c r="Y22" s="44">
        <v>0</v>
      </c>
      <c r="Z22" s="165"/>
      <c r="AA22" s="165"/>
      <c r="AB22" s="165"/>
      <c r="AC22" s="201"/>
      <c r="AD22" s="191">
        <v>0</v>
      </c>
      <c r="AE22" s="306"/>
      <c r="AF22" s="44">
        <v>0</v>
      </c>
      <c r="AG22" s="218"/>
      <c r="AH22" s="165"/>
      <c r="AI22" s="165"/>
      <c r="AJ22" s="165"/>
      <c r="AK22" s="44">
        <v>0</v>
      </c>
      <c r="AL22" s="44"/>
      <c r="AM22" s="44">
        <v>0</v>
      </c>
      <c r="AN22" s="44"/>
      <c r="AO22" s="44">
        <v>0</v>
      </c>
      <c r="AP22" s="165"/>
      <c r="AQ22" s="44">
        <v>0</v>
      </c>
      <c r="AR22" s="977"/>
      <c r="AS22" s="164">
        <v>0</v>
      </c>
      <c r="AT22" s="165"/>
      <c r="AU22" s="44">
        <v>0</v>
      </c>
      <c r="AV22" s="44"/>
      <c r="AW22" s="44">
        <v>0</v>
      </c>
      <c r="AX22" s="165"/>
      <c r="AY22" s="165"/>
      <c r="AZ22" s="165"/>
      <c r="BA22" s="44">
        <v>0</v>
      </c>
      <c r="BB22" s="44"/>
      <c r="BC22" s="44">
        <v>0</v>
      </c>
      <c r="BD22" s="165"/>
      <c r="BE22" s="181"/>
      <c r="BF22" s="228">
        <v>0</v>
      </c>
      <c r="BG22" s="164"/>
      <c r="BH22" s="44">
        <v>0</v>
      </c>
      <c r="BI22" s="44"/>
      <c r="BJ22" s="44">
        <v>0</v>
      </c>
      <c r="BK22" s="165"/>
      <c r="BL22" s="165"/>
      <c r="BM22" s="165"/>
      <c r="BN22" s="44">
        <v>0</v>
      </c>
      <c r="BO22" s="44"/>
      <c r="BP22" s="44">
        <v>0</v>
      </c>
      <c r="BQ22" s="201"/>
      <c r="BR22" s="93">
        <v>0</v>
      </c>
      <c r="BS22" s="44"/>
      <c r="BT22" s="191">
        <v>0</v>
      </c>
      <c r="BU22" s="164"/>
      <c r="BV22" s="44">
        <v>0</v>
      </c>
      <c r="BW22" s="44"/>
      <c r="BX22" s="44">
        <v>0</v>
      </c>
      <c r="BY22" s="165"/>
      <c r="BZ22" s="165"/>
      <c r="CA22" s="44">
        <v>0</v>
      </c>
      <c r="CB22" s="44"/>
      <c r="CC22" s="44">
        <v>0</v>
      </c>
      <c r="CD22" s="165"/>
      <c r="CE22" s="44">
        <v>0</v>
      </c>
      <c r="CF22" s="44"/>
      <c r="CG22" s="44">
        <v>0</v>
      </c>
      <c r="CH22" s="977"/>
      <c r="CI22" s="306">
        <v>0</v>
      </c>
      <c r="CJ22" s="321"/>
      <c r="CK22" s="44">
        <v>0</v>
      </c>
      <c r="CL22" s="44"/>
      <c r="CM22" s="44">
        <v>0</v>
      </c>
      <c r="CN22" s="201"/>
      <c r="CO22" s="93">
        <v>0</v>
      </c>
      <c r="CP22" s="321"/>
      <c r="CQ22" s="165"/>
      <c r="CR22" s="201"/>
      <c r="CS22" s="93">
        <v>0</v>
      </c>
      <c r="CT22" s="47">
        <v>161.66666666666669</v>
      </c>
    </row>
    <row r="23" spans="2:98" s="63" customFormat="1" ht="18" customHeight="1" x14ac:dyDescent="0.15">
      <c r="B23" s="1028" t="s">
        <v>171</v>
      </c>
      <c r="C23" s="164"/>
      <c r="D23" s="165"/>
      <c r="E23" s="165"/>
      <c r="F23" s="181"/>
      <c r="G23" s="44">
        <v>0</v>
      </c>
      <c r="H23" s="44"/>
      <c r="I23" s="44">
        <v>0</v>
      </c>
      <c r="J23" s="218"/>
      <c r="K23" s="165"/>
      <c r="L23" s="44">
        <v>0</v>
      </c>
      <c r="M23" s="44">
        <v>225</v>
      </c>
      <c r="N23" s="44">
        <v>225</v>
      </c>
      <c r="O23" s="181"/>
      <c r="P23" s="228"/>
      <c r="Q23" s="306"/>
      <c r="R23" s="44">
        <v>0</v>
      </c>
      <c r="S23" s="218"/>
      <c r="T23" s="165"/>
      <c r="U23" s="44">
        <v>0</v>
      </c>
      <c r="V23" s="44"/>
      <c r="W23" s="44">
        <v>0</v>
      </c>
      <c r="X23" s="44"/>
      <c r="Y23" s="44">
        <v>0</v>
      </c>
      <c r="Z23" s="165"/>
      <c r="AA23" s="165"/>
      <c r="AB23" s="165"/>
      <c r="AC23" s="201"/>
      <c r="AD23" s="191">
        <v>0</v>
      </c>
      <c r="AE23" s="306"/>
      <c r="AF23" s="44">
        <v>0</v>
      </c>
      <c r="AG23" s="218"/>
      <c r="AH23" s="165"/>
      <c r="AI23" s="165"/>
      <c r="AJ23" s="165"/>
      <c r="AK23" s="44">
        <v>0</v>
      </c>
      <c r="AL23" s="44"/>
      <c r="AM23" s="44">
        <v>0</v>
      </c>
      <c r="AN23" s="44"/>
      <c r="AO23" s="44">
        <v>0</v>
      </c>
      <c r="AP23" s="165"/>
      <c r="AQ23" s="44">
        <v>0</v>
      </c>
      <c r="AR23" s="977"/>
      <c r="AS23" s="164">
        <v>0</v>
      </c>
      <c r="AT23" s="165"/>
      <c r="AU23" s="44">
        <v>0</v>
      </c>
      <c r="AV23" s="44"/>
      <c r="AW23" s="44">
        <v>0</v>
      </c>
      <c r="AX23" s="165"/>
      <c r="AY23" s="165"/>
      <c r="AZ23" s="165"/>
      <c r="BA23" s="44">
        <v>0</v>
      </c>
      <c r="BB23" s="44"/>
      <c r="BC23" s="44">
        <v>0</v>
      </c>
      <c r="BD23" s="165"/>
      <c r="BE23" s="181"/>
      <c r="BF23" s="228">
        <v>0</v>
      </c>
      <c r="BG23" s="164"/>
      <c r="BH23" s="44">
        <v>0</v>
      </c>
      <c r="BI23" s="44"/>
      <c r="BJ23" s="44">
        <v>0</v>
      </c>
      <c r="BK23" s="165"/>
      <c r="BL23" s="165"/>
      <c r="BM23" s="165"/>
      <c r="BN23" s="44">
        <v>0</v>
      </c>
      <c r="BO23" s="44"/>
      <c r="BP23" s="44">
        <v>0</v>
      </c>
      <c r="BQ23" s="201"/>
      <c r="BR23" s="93">
        <v>0</v>
      </c>
      <c r="BS23" s="44"/>
      <c r="BT23" s="191">
        <v>0</v>
      </c>
      <c r="BU23" s="164"/>
      <c r="BV23" s="44">
        <v>0</v>
      </c>
      <c r="BW23" s="44"/>
      <c r="BX23" s="44">
        <v>0</v>
      </c>
      <c r="BY23" s="165"/>
      <c r="BZ23" s="165"/>
      <c r="CA23" s="44">
        <v>0</v>
      </c>
      <c r="CB23" s="44"/>
      <c r="CC23" s="44">
        <v>0</v>
      </c>
      <c r="CD23" s="165"/>
      <c r="CE23" s="44">
        <v>0</v>
      </c>
      <c r="CF23" s="44"/>
      <c r="CG23" s="44">
        <v>0</v>
      </c>
      <c r="CH23" s="977"/>
      <c r="CI23" s="306">
        <v>0</v>
      </c>
      <c r="CJ23" s="321"/>
      <c r="CK23" s="44">
        <v>0</v>
      </c>
      <c r="CL23" s="44"/>
      <c r="CM23" s="44">
        <v>0</v>
      </c>
      <c r="CN23" s="201"/>
      <c r="CO23" s="93">
        <v>0</v>
      </c>
      <c r="CP23" s="321"/>
      <c r="CQ23" s="165"/>
      <c r="CR23" s="201"/>
      <c r="CS23" s="93">
        <v>0</v>
      </c>
      <c r="CT23" s="47">
        <v>225</v>
      </c>
    </row>
    <row r="24" spans="2:98" s="63" customFormat="1" ht="18" customHeight="1" x14ac:dyDescent="0.15">
      <c r="B24" s="1028" t="s">
        <v>172</v>
      </c>
      <c r="C24" s="164"/>
      <c r="D24" s="165"/>
      <c r="E24" s="165"/>
      <c r="F24" s="181"/>
      <c r="G24" s="44">
        <v>0</v>
      </c>
      <c r="H24" s="44"/>
      <c r="I24" s="44">
        <v>0</v>
      </c>
      <c r="J24" s="218"/>
      <c r="K24" s="165"/>
      <c r="L24" s="44">
        <v>0</v>
      </c>
      <c r="M24" s="44"/>
      <c r="N24" s="44">
        <v>0</v>
      </c>
      <c r="O24" s="181"/>
      <c r="P24" s="228"/>
      <c r="Q24" s="306"/>
      <c r="R24" s="44">
        <v>0</v>
      </c>
      <c r="S24" s="218"/>
      <c r="T24" s="165"/>
      <c r="U24" s="44">
        <v>0</v>
      </c>
      <c r="V24" s="44"/>
      <c r="W24" s="44">
        <v>0</v>
      </c>
      <c r="X24" s="44"/>
      <c r="Y24" s="44">
        <v>0</v>
      </c>
      <c r="Z24" s="165"/>
      <c r="AA24" s="165"/>
      <c r="AB24" s="165"/>
      <c r="AC24" s="201"/>
      <c r="AD24" s="191">
        <v>0</v>
      </c>
      <c r="AE24" s="306"/>
      <c r="AF24" s="44">
        <v>0</v>
      </c>
      <c r="AG24" s="218"/>
      <c r="AH24" s="165"/>
      <c r="AI24" s="165"/>
      <c r="AJ24" s="165"/>
      <c r="AK24" s="44">
        <v>0</v>
      </c>
      <c r="AL24" s="44"/>
      <c r="AM24" s="44">
        <v>0</v>
      </c>
      <c r="AN24" s="44"/>
      <c r="AO24" s="44">
        <v>0</v>
      </c>
      <c r="AP24" s="165"/>
      <c r="AQ24" s="44">
        <v>0</v>
      </c>
      <c r="AR24" s="977"/>
      <c r="AS24" s="164">
        <v>0</v>
      </c>
      <c r="AT24" s="165"/>
      <c r="AU24" s="44">
        <v>0</v>
      </c>
      <c r="AV24" s="44"/>
      <c r="AW24" s="44">
        <v>0</v>
      </c>
      <c r="AX24" s="165"/>
      <c r="AY24" s="165"/>
      <c r="AZ24" s="165"/>
      <c r="BA24" s="44">
        <v>0</v>
      </c>
      <c r="BB24" s="44"/>
      <c r="BC24" s="44">
        <v>0</v>
      </c>
      <c r="BD24" s="165"/>
      <c r="BE24" s="181"/>
      <c r="BF24" s="228">
        <v>0</v>
      </c>
      <c r="BG24" s="164"/>
      <c r="BH24" s="44">
        <v>0</v>
      </c>
      <c r="BI24" s="44"/>
      <c r="BJ24" s="44">
        <v>0</v>
      </c>
      <c r="BK24" s="165"/>
      <c r="BL24" s="165"/>
      <c r="BM24" s="165"/>
      <c r="BN24" s="44">
        <v>0</v>
      </c>
      <c r="BO24" s="44"/>
      <c r="BP24" s="44">
        <v>0</v>
      </c>
      <c r="BQ24" s="201"/>
      <c r="BR24" s="93">
        <v>0</v>
      </c>
      <c r="BS24" s="44"/>
      <c r="BT24" s="191">
        <v>0</v>
      </c>
      <c r="BU24" s="164"/>
      <c r="BV24" s="44">
        <v>0</v>
      </c>
      <c r="BW24" s="44"/>
      <c r="BX24" s="44">
        <v>0</v>
      </c>
      <c r="BY24" s="165"/>
      <c r="BZ24" s="165"/>
      <c r="CA24" s="44">
        <v>0</v>
      </c>
      <c r="CB24" s="44"/>
      <c r="CC24" s="44">
        <v>0</v>
      </c>
      <c r="CD24" s="165"/>
      <c r="CE24" s="44">
        <v>0</v>
      </c>
      <c r="CF24" s="44"/>
      <c r="CG24" s="44">
        <v>0</v>
      </c>
      <c r="CH24" s="977"/>
      <c r="CI24" s="306">
        <v>0</v>
      </c>
      <c r="CJ24" s="321"/>
      <c r="CK24" s="44">
        <v>0</v>
      </c>
      <c r="CL24" s="44"/>
      <c r="CM24" s="44">
        <v>0</v>
      </c>
      <c r="CN24" s="201"/>
      <c r="CO24" s="93">
        <v>0</v>
      </c>
      <c r="CP24" s="321"/>
      <c r="CQ24" s="165"/>
      <c r="CR24" s="201"/>
      <c r="CS24" s="93">
        <v>0</v>
      </c>
      <c r="CT24" s="47"/>
    </row>
    <row r="25" spans="2:98" s="63" customFormat="1" ht="18" customHeight="1" x14ac:dyDescent="0.15">
      <c r="B25" s="1028" t="s">
        <v>173</v>
      </c>
      <c r="C25" s="164"/>
      <c r="D25" s="165"/>
      <c r="E25" s="165"/>
      <c r="F25" s="181"/>
      <c r="G25" s="44">
        <v>0</v>
      </c>
      <c r="H25" s="44"/>
      <c r="I25" s="44">
        <v>0</v>
      </c>
      <c r="J25" s="218"/>
      <c r="K25" s="165"/>
      <c r="L25" s="44">
        <v>0</v>
      </c>
      <c r="M25" s="44"/>
      <c r="N25" s="44">
        <v>0</v>
      </c>
      <c r="O25" s="181"/>
      <c r="P25" s="228"/>
      <c r="Q25" s="306"/>
      <c r="R25" s="44">
        <v>0</v>
      </c>
      <c r="S25" s="218"/>
      <c r="T25" s="165"/>
      <c r="U25" s="44">
        <v>0</v>
      </c>
      <c r="V25" s="44"/>
      <c r="W25" s="44">
        <v>0</v>
      </c>
      <c r="X25" s="44"/>
      <c r="Y25" s="44">
        <v>0</v>
      </c>
      <c r="Z25" s="165"/>
      <c r="AA25" s="165">
        <v>348.75</v>
      </c>
      <c r="AB25" s="165"/>
      <c r="AC25" s="201"/>
      <c r="AD25" s="191">
        <v>348.75</v>
      </c>
      <c r="AE25" s="306"/>
      <c r="AF25" s="44">
        <v>0</v>
      </c>
      <c r="AG25" s="218"/>
      <c r="AH25" s="165"/>
      <c r="AI25" s="165"/>
      <c r="AJ25" s="165"/>
      <c r="AK25" s="44">
        <v>0</v>
      </c>
      <c r="AL25" s="44"/>
      <c r="AM25" s="44">
        <v>0</v>
      </c>
      <c r="AN25" s="44"/>
      <c r="AO25" s="44">
        <v>0</v>
      </c>
      <c r="AP25" s="165"/>
      <c r="AQ25" s="44">
        <v>0</v>
      </c>
      <c r="AR25" s="977"/>
      <c r="AS25" s="164">
        <v>0</v>
      </c>
      <c r="AT25" s="165"/>
      <c r="AU25" s="44">
        <v>0</v>
      </c>
      <c r="AV25" s="44"/>
      <c r="AW25" s="44">
        <v>0</v>
      </c>
      <c r="AX25" s="165"/>
      <c r="AY25" s="165"/>
      <c r="AZ25" s="165"/>
      <c r="BA25" s="44">
        <v>0</v>
      </c>
      <c r="BB25" s="44"/>
      <c r="BC25" s="44">
        <v>0</v>
      </c>
      <c r="BD25" s="165"/>
      <c r="BE25" s="181"/>
      <c r="BF25" s="228">
        <v>0</v>
      </c>
      <c r="BG25" s="164"/>
      <c r="BH25" s="44">
        <v>0</v>
      </c>
      <c r="BI25" s="44"/>
      <c r="BJ25" s="44">
        <v>0</v>
      </c>
      <c r="BK25" s="165"/>
      <c r="BL25" s="165"/>
      <c r="BM25" s="165"/>
      <c r="BN25" s="44">
        <v>0</v>
      </c>
      <c r="BO25" s="44"/>
      <c r="BP25" s="44">
        <v>0</v>
      </c>
      <c r="BQ25" s="201"/>
      <c r="BR25" s="93">
        <v>0</v>
      </c>
      <c r="BS25" s="44"/>
      <c r="BT25" s="191">
        <v>0</v>
      </c>
      <c r="BU25" s="164"/>
      <c r="BV25" s="44">
        <v>0</v>
      </c>
      <c r="BW25" s="44"/>
      <c r="BX25" s="44">
        <v>0</v>
      </c>
      <c r="BY25" s="165"/>
      <c r="BZ25" s="165"/>
      <c r="CA25" s="44">
        <v>0</v>
      </c>
      <c r="CB25" s="44"/>
      <c r="CC25" s="44">
        <v>0</v>
      </c>
      <c r="CD25" s="165"/>
      <c r="CE25" s="44">
        <v>0</v>
      </c>
      <c r="CF25" s="44"/>
      <c r="CG25" s="44">
        <v>0</v>
      </c>
      <c r="CH25" s="977"/>
      <c r="CI25" s="306">
        <v>0</v>
      </c>
      <c r="CJ25" s="321"/>
      <c r="CK25" s="44">
        <v>0</v>
      </c>
      <c r="CL25" s="44"/>
      <c r="CM25" s="44">
        <v>0</v>
      </c>
      <c r="CN25" s="201"/>
      <c r="CO25" s="93">
        <v>0</v>
      </c>
      <c r="CP25" s="321"/>
      <c r="CQ25" s="165"/>
      <c r="CR25" s="201"/>
      <c r="CS25" s="93">
        <v>0</v>
      </c>
      <c r="CT25" s="47">
        <v>348.75</v>
      </c>
    </row>
    <row r="26" spans="2:98" s="63" customFormat="1" ht="18" customHeight="1" x14ac:dyDescent="0.15">
      <c r="B26" s="1028" t="s">
        <v>174</v>
      </c>
      <c r="C26" s="164"/>
      <c r="D26" s="165"/>
      <c r="E26" s="165"/>
      <c r="F26" s="181"/>
      <c r="G26" s="44">
        <v>0</v>
      </c>
      <c r="H26" s="44"/>
      <c r="I26" s="44">
        <v>0</v>
      </c>
      <c r="J26" s="218"/>
      <c r="K26" s="165"/>
      <c r="L26" s="44">
        <v>0</v>
      </c>
      <c r="M26" s="44"/>
      <c r="N26" s="44">
        <v>0</v>
      </c>
      <c r="O26" s="181"/>
      <c r="P26" s="228"/>
      <c r="Q26" s="306"/>
      <c r="R26" s="44">
        <v>0</v>
      </c>
      <c r="S26" s="218"/>
      <c r="T26" s="165">
        <v>186.31578947368419</v>
      </c>
      <c r="U26" s="44">
        <v>186.31578947368419</v>
      </c>
      <c r="V26" s="44"/>
      <c r="W26" s="44">
        <v>0</v>
      </c>
      <c r="X26" s="44"/>
      <c r="Y26" s="44">
        <v>0</v>
      </c>
      <c r="Z26" s="165"/>
      <c r="AA26" s="165"/>
      <c r="AB26" s="165"/>
      <c r="AC26" s="201"/>
      <c r="AD26" s="191">
        <v>0</v>
      </c>
      <c r="AE26" s="306"/>
      <c r="AF26" s="44">
        <v>0</v>
      </c>
      <c r="AG26" s="218"/>
      <c r="AH26" s="165"/>
      <c r="AI26" s="165"/>
      <c r="AJ26" s="165"/>
      <c r="AK26" s="44">
        <v>0</v>
      </c>
      <c r="AL26" s="44"/>
      <c r="AM26" s="44">
        <v>0</v>
      </c>
      <c r="AN26" s="44"/>
      <c r="AO26" s="44">
        <v>0</v>
      </c>
      <c r="AP26" s="165"/>
      <c r="AQ26" s="44">
        <v>0</v>
      </c>
      <c r="AR26" s="977"/>
      <c r="AS26" s="164">
        <v>0</v>
      </c>
      <c r="AT26" s="165"/>
      <c r="AU26" s="44">
        <v>0</v>
      </c>
      <c r="AV26" s="44"/>
      <c r="AW26" s="44">
        <v>0</v>
      </c>
      <c r="AX26" s="165"/>
      <c r="AY26" s="165"/>
      <c r="AZ26" s="165"/>
      <c r="BA26" s="44">
        <v>0</v>
      </c>
      <c r="BB26" s="44"/>
      <c r="BC26" s="44">
        <v>0</v>
      </c>
      <c r="BD26" s="165"/>
      <c r="BE26" s="181"/>
      <c r="BF26" s="228">
        <v>0</v>
      </c>
      <c r="BG26" s="164"/>
      <c r="BH26" s="44">
        <v>0</v>
      </c>
      <c r="BI26" s="44"/>
      <c r="BJ26" s="44">
        <v>0</v>
      </c>
      <c r="BK26" s="165"/>
      <c r="BL26" s="165"/>
      <c r="BM26" s="165"/>
      <c r="BN26" s="44">
        <v>0</v>
      </c>
      <c r="BO26" s="44"/>
      <c r="BP26" s="44">
        <v>0</v>
      </c>
      <c r="BQ26" s="201"/>
      <c r="BR26" s="93">
        <v>0</v>
      </c>
      <c r="BS26" s="44"/>
      <c r="BT26" s="191">
        <v>0</v>
      </c>
      <c r="BU26" s="164"/>
      <c r="BV26" s="44">
        <v>0</v>
      </c>
      <c r="BW26" s="44"/>
      <c r="BX26" s="44">
        <v>0</v>
      </c>
      <c r="BY26" s="165"/>
      <c r="BZ26" s="165"/>
      <c r="CA26" s="44">
        <v>0</v>
      </c>
      <c r="CB26" s="44"/>
      <c r="CC26" s="44">
        <v>0</v>
      </c>
      <c r="CD26" s="165"/>
      <c r="CE26" s="44">
        <v>0</v>
      </c>
      <c r="CF26" s="44"/>
      <c r="CG26" s="44">
        <v>0</v>
      </c>
      <c r="CH26" s="977"/>
      <c r="CI26" s="306">
        <v>0</v>
      </c>
      <c r="CJ26" s="321"/>
      <c r="CK26" s="44">
        <v>0</v>
      </c>
      <c r="CL26" s="44"/>
      <c r="CM26" s="44">
        <v>0</v>
      </c>
      <c r="CN26" s="201"/>
      <c r="CO26" s="93">
        <v>0</v>
      </c>
      <c r="CP26" s="321"/>
      <c r="CQ26" s="165"/>
      <c r="CR26" s="201"/>
      <c r="CS26" s="93">
        <v>0</v>
      </c>
      <c r="CT26" s="47">
        <v>186.31578947368419</v>
      </c>
    </row>
    <row r="27" spans="2:98" s="63" customFormat="1" ht="18" customHeight="1" x14ac:dyDescent="0.15">
      <c r="B27" s="1028" t="s">
        <v>175</v>
      </c>
      <c r="C27" s="164"/>
      <c r="D27" s="165"/>
      <c r="E27" s="165"/>
      <c r="F27" s="181"/>
      <c r="G27" s="44">
        <v>0</v>
      </c>
      <c r="H27" s="44"/>
      <c r="I27" s="44">
        <v>0</v>
      </c>
      <c r="J27" s="218"/>
      <c r="K27" s="165"/>
      <c r="L27" s="44">
        <v>0</v>
      </c>
      <c r="M27" s="44"/>
      <c r="N27" s="44">
        <v>0</v>
      </c>
      <c r="O27" s="181"/>
      <c r="P27" s="228"/>
      <c r="Q27" s="306"/>
      <c r="R27" s="44">
        <v>0</v>
      </c>
      <c r="S27" s="218"/>
      <c r="T27" s="165"/>
      <c r="U27" s="44">
        <v>0</v>
      </c>
      <c r="V27" s="44"/>
      <c r="W27" s="44">
        <v>0</v>
      </c>
      <c r="X27" s="44"/>
      <c r="Y27" s="44">
        <v>0</v>
      </c>
      <c r="Z27" s="165"/>
      <c r="AA27" s="165"/>
      <c r="AB27" s="165"/>
      <c r="AC27" s="201"/>
      <c r="AD27" s="191">
        <v>0</v>
      </c>
      <c r="AE27" s="306"/>
      <c r="AF27" s="44">
        <v>0</v>
      </c>
      <c r="AG27" s="218"/>
      <c r="AH27" s="165"/>
      <c r="AI27" s="165">
        <v>2539.6874999999991</v>
      </c>
      <c r="AJ27" s="165"/>
      <c r="AK27" s="44">
        <v>2539.6874999999991</v>
      </c>
      <c r="AL27" s="44"/>
      <c r="AM27" s="44">
        <v>0</v>
      </c>
      <c r="AN27" s="44"/>
      <c r="AO27" s="44">
        <v>0</v>
      </c>
      <c r="AP27" s="165"/>
      <c r="AQ27" s="44">
        <v>0</v>
      </c>
      <c r="AR27" s="977"/>
      <c r="AS27" s="164">
        <v>0</v>
      </c>
      <c r="AT27" s="165"/>
      <c r="AU27" s="44">
        <v>0</v>
      </c>
      <c r="AV27" s="44"/>
      <c r="AW27" s="44">
        <v>0</v>
      </c>
      <c r="AX27" s="165"/>
      <c r="AY27" s="165"/>
      <c r="AZ27" s="165"/>
      <c r="BA27" s="44">
        <v>0</v>
      </c>
      <c r="BB27" s="44"/>
      <c r="BC27" s="44">
        <v>0</v>
      </c>
      <c r="BD27" s="165"/>
      <c r="BE27" s="181"/>
      <c r="BF27" s="228">
        <v>0</v>
      </c>
      <c r="BG27" s="164"/>
      <c r="BH27" s="44">
        <v>0</v>
      </c>
      <c r="BI27" s="44"/>
      <c r="BJ27" s="44">
        <v>0</v>
      </c>
      <c r="BK27" s="165"/>
      <c r="BL27" s="165"/>
      <c r="BM27" s="165"/>
      <c r="BN27" s="44">
        <v>0</v>
      </c>
      <c r="BO27" s="44"/>
      <c r="BP27" s="44">
        <v>0</v>
      </c>
      <c r="BQ27" s="201"/>
      <c r="BR27" s="93">
        <v>0</v>
      </c>
      <c r="BS27" s="44"/>
      <c r="BT27" s="191">
        <v>0</v>
      </c>
      <c r="BU27" s="164"/>
      <c r="BV27" s="44">
        <v>0</v>
      </c>
      <c r="BW27" s="44"/>
      <c r="BX27" s="44">
        <v>0</v>
      </c>
      <c r="BY27" s="165"/>
      <c r="BZ27" s="165"/>
      <c r="CA27" s="44">
        <v>0</v>
      </c>
      <c r="CB27" s="44"/>
      <c r="CC27" s="44">
        <v>0</v>
      </c>
      <c r="CD27" s="165"/>
      <c r="CE27" s="44">
        <v>0</v>
      </c>
      <c r="CF27" s="44"/>
      <c r="CG27" s="44">
        <v>0</v>
      </c>
      <c r="CH27" s="977"/>
      <c r="CI27" s="306">
        <v>0</v>
      </c>
      <c r="CJ27" s="321"/>
      <c r="CK27" s="44">
        <v>0</v>
      </c>
      <c r="CL27" s="44"/>
      <c r="CM27" s="44">
        <v>0</v>
      </c>
      <c r="CN27" s="201"/>
      <c r="CO27" s="93">
        <v>0</v>
      </c>
      <c r="CP27" s="321"/>
      <c r="CQ27" s="165"/>
      <c r="CR27" s="201"/>
      <c r="CS27" s="93">
        <v>0</v>
      </c>
      <c r="CT27" s="47">
        <v>2539.6874999999991</v>
      </c>
    </row>
    <row r="28" spans="2:98" s="63" customFormat="1" ht="18" customHeight="1" x14ac:dyDescent="0.15">
      <c r="B28" s="1028" t="s">
        <v>176</v>
      </c>
      <c r="C28" s="164"/>
      <c r="D28" s="165"/>
      <c r="E28" s="165"/>
      <c r="F28" s="181"/>
      <c r="G28" s="44">
        <v>0</v>
      </c>
      <c r="H28" s="44"/>
      <c r="I28" s="44">
        <v>0</v>
      </c>
      <c r="J28" s="218"/>
      <c r="K28" s="165"/>
      <c r="L28" s="44">
        <v>0</v>
      </c>
      <c r="M28" s="44"/>
      <c r="N28" s="44">
        <v>0</v>
      </c>
      <c r="O28" s="181"/>
      <c r="P28" s="228"/>
      <c r="Q28" s="306"/>
      <c r="R28" s="44">
        <v>0</v>
      </c>
      <c r="S28" s="218"/>
      <c r="T28" s="165"/>
      <c r="U28" s="44">
        <v>0</v>
      </c>
      <c r="V28" s="44"/>
      <c r="W28" s="44">
        <v>0</v>
      </c>
      <c r="X28" s="44"/>
      <c r="Y28" s="44">
        <v>0</v>
      </c>
      <c r="Z28" s="165"/>
      <c r="AA28" s="165">
        <v>220.875</v>
      </c>
      <c r="AB28" s="165"/>
      <c r="AC28" s="201"/>
      <c r="AD28" s="191">
        <v>220.875</v>
      </c>
      <c r="AE28" s="306">
        <v>298.08673469387753</v>
      </c>
      <c r="AF28" s="44">
        <v>298.08673469387753</v>
      </c>
      <c r="AG28" s="218"/>
      <c r="AH28" s="165"/>
      <c r="AI28" s="165"/>
      <c r="AJ28" s="165"/>
      <c r="AK28" s="44">
        <v>0</v>
      </c>
      <c r="AL28" s="44"/>
      <c r="AM28" s="44">
        <v>0</v>
      </c>
      <c r="AN28" s="44"/>
      <c r="AO28" s="44">
        <v>0</v>
      </c>
      <c r="AP28" s="165"/>
      <c r="AQ28" s="44">
        <v>0</v>
      </c>
      <c r="AR28" s="977"/>
      <c r="AS28" s="164">
        <v>0</v>
      </c>
      <c r="AT28" s="165"/>
      <c r="AU28" s="44">
        <v>0</v>
      </c>
      <c r="AV28" s="44"/>
      <c r="AW28" s="44">
        <v>0</v>
      </c>
      <c r="AX28" s="165"/>
      <c r="AY28" s="165"/>
      <c r="AZ28" s="165"/>
      <c r="BA28" s="44">
        <v>0</v>
      </c>
      <c r="BB28" s="44"/>
      <c r="BC28" s="44">
        <v>0</v>
      </c>
      <c r="BD28" s="165"/>
      <c r="BE28" s="181"/>
      <c r="BF28" s="228">
        <v>0</v>
      </c>
      <c r="BG28" s="164"/>
      <c r="BH28" s="44">
        <v>0</v>
      </c>
      <c r="BI28" s="44"/>
      <c r="BJ28" s="44">
        <v>0</v>
      </c>
      <c r="BK28" s="165"/>
      <c r="BL28" s="165"/>
      <c r="BM28" s="165"/>
      <c r="BN28" s="44">
        <v>0</v>
      </c>
      <c r="BO28" s="44"/>
      <c r="BP28" s="44">
        <v>0</v>
      </c>
      <c r="BQ28" s="201"/>
      <c r="BR28" s="93">
        <v>0</v>
      </c>
      <c r="BS28" s="44"/>
      <c r="BT28" s="191">
        <v>0</v>
      </c>
      <c r="BU28" s="164"/>
      <c r="BV28" s="44">
        <v>0</v>
      </c>
      <c r="BW28" s="44"/>
      <c r="BX28" s="44">
        <v>0</v>
      </c>
      <c r="BY28" s="165"/>
      <c r="BZ28" s="165"/>
      <c r="CA28" s="44">
        <v>0</v>
      </c>
      <c r="CB28" s="44"/>
      <c r="CC28" s="44">
        <v>0</v>
      </c>
      <c r="CD28" s="165"/>
      <c r="CE28" s="44">
        <v>0</v>
      </c>
      <c r="CF28" s="44"/>
      <c r="CG28" s="44">
        <v>0</v>
      </c>
      <c r="CH28" s="977"/>
      <c r="CI28" s="306">
        <v>0</v>
      </c>
      <c r="CJ28" s="321"/>
      <c r="CK28" s="44">
        <v>0</v>
      </c>
      <c r="CL28" s="44"/>
      <c r="CM28" s="44">
        <v>0</v>
      </c>
      <c r="CN28" s="201"/>
      <c r="CO28" s="93">
        <v>0</v>
      </c>
      <c r="CP28" s="321"/>
      <c r="CQ28" s="165"/>
      <c r="CR28" s="201"/>
      <c r="CS28" s="93">
        <v>0</v>
      </c>
      <c r="CT28" s="47">
        <v>518.96173469387759</v>
      </c>
    </row>
    <row r="29" spans="2:98" s="63" customFormat="1" ht="18" customHeight="1" x14ac:dyDescent="0.15">
      <c r="B29" s="1028" t="s">
        <v>177</v>
      </c>
      <c r="C29" s="164"/>
      <c r="D29" s="165"/>
      <c r="E29" s="165"/>
      <c r="F29" s="181"/>
      <c r="G29" s="44">
        <v>0</v>
      </c>
      <c r="H29" s="44"/>
      <c r="I29" s="44">
        <v>0</v>
      </c>
      <c r="J29" s="218"/>
      <c r="K29" s="165"/>
      <c r="L29" s="44">
        <v>0</v>
      </c>
      <c r="M29" s="44">
        <v>255</v>
      </c>
      <c r="N29" s="44">
        <v>255</v>
      </c>
      <c r="O29" s="181"/>
      <c r="P29" s="228"/>
      <c r="Q29" s="306"/>
      <c r="R29" s="44">
        <v>0</v>
      </c>
      <c r="S29" s="218">
        <v>135.21126760563379</v>
      </c>
      <c r="T29" s="165"/>
      <c r="U29" s="44">
        <v>135.21126760563379</v>
      </c>
      <c r="V29" s="44">
        <v>93.356643356643346</v>
      </c>
      <c r="W29" s="44">
        <v>93.356643356643346</v>
      </c>
      <c r="X29" s="44"/>
      <c r="Y29" s="44">
        <v>0</v>
      </c>
      <c r="Z29" s="165"/>
      <c r="AA29" s="165"/>
      <c r="AB29" s="165"/>
      <c r="AC29" s="201"/>
      <c r="AD29" s="191">
        <v>0</v>
      </c>
      <c r="AE29" s="306"/>
      <c r="AF29" s="44">
        <v>0</v>
      </c>
      <c r="AG29" s="218"/>
      <c r="AH29" s="165">
        <v>171.33774834437085</v>
      </c>
      <c r="AI29" s="165">
        <v>1153.125</v>
      </c>
      <c r="AJ29" s="165">
        <v>499.31506849315065</v>
      </c>
      <c r="AK29" s="44">
        <v>1823.7778168375214</v>
      </c>
      <c r="AL29" s="44"/>
      <c r="AM29" s="44">
        <v>0</v>
      </c>
      <c r="AN29" s="44"/>
      <c r="AO29" s="44">
        <v>0</v>
      </c>
      <c r="AP29" s="165"/>
      <c r="AQ29" s="44">
        <v>0</v>
      </c>
      <c r="AR29" s="977"/>
      <c r="AS29" s="164">
        <v>0</v>
      </c>
      <c r="AT29" s="165"/>
      <c r="AU29" s="44">
        <v>0</v>
      </c>
      <c r="AV29" s="44"/>
      <c r="AW29" s="44">
        <v>0</v>
      </c>
      <c r="AX29" s="165"/>
      <c r="AY29" s="165"/>
      <c r="AZ29" s="165"/>
      <c r="BA29" s="44">
        <v>0</v>
      </c>
      <c r="BB29" s="44"/>
      <c r="BC29" s="44">
        <v>0</v>
      </c>
      <c r="BD29" s="165"/>
      <c r="BE29" s="181"/>
      <c r="BF29" s="228">
        <v>0</v>
      </c>
      <c r="BG29" s="164"/>
      <c r="BH29" s="44">
        <v>0</v>
      </c>
      <c r="BI29" s="44"/>
      <c r="BJ29" s="44">
        <v>0</v>
      </c>
      <c r="BK29" s="165"/>
      <c r="BL29" s="165"/>
      <c r="BM29" s="165"/>
      <c r="BN29" s="44">
        <v>0</v>
      </c>
      <c r="BO29" s="44"/>
      <c r="BP29" s="44">
        <v>0</v>
      </c>
      <c r="BQ29" s="201"/>
      <c r="BR29" s="93">
        <v>0</v>
      </c>
      <c r="BS29" s="44"/>
      <c r="BT29" s="191">
        <v>0</v>
      </c>
      <c r="BU29" s="164"/>
      <c r="BV29" s="44">
        <v>0</v>
      </c>
      <c r="BW29" s="44"/>
      <c r="BX29" s="44">
        <v>0</v>
      </c>
      <c r="BY29" s="165"/>
      <c r="BZ29" s="165"/>
      <c r="CA29" s="44">
        <v>0</v>
      </c>
      <c r="CB29" s="44"/>
      <c r="CC29" s="44">
        <v>0</v>
      </c>
      <c r="CD29" s="165"/>
      <c r="CE29" s="44">
        <v>0</v>
      </c>
      <c r="CF29" s="44"/>
      <c r="CG29" s="44">
        <v>0</v>
      </c>
      <c r="CH29" s="977"/>
      <c r="CI29" s="306">
        <v>0</v>
      </c>
      <c r="CJ29" s="321"/>
      <c r="CK29" s="44">
        <v>0</v>
      </c>
      <c r="CL29" s="44"/>
      <c r="CM29" s="44">
        <v>0</v>
      </c>
      <c r="CN29" s="201"/>
      <c r="CO29" s="93">
        <v>0</v>
      </c>
      <c r="CP29" s="321"/>
      <c r="CQ29" s="165"/>
      <c r="CR29" s="201"/>
      <c r="CS29" s="93">
        <v>0</v>
      </c>
      <c r="CT29" s="47">
        <v>2307.3457277997986</v>
      </c>
    </row>
    <row r="30" spans="2:98" s="63" customFormat="1" ht="18" customHeight="1" x14ac:dyDescent="0.15">
      <c r="B30" s="1028" t="s">
        <v>178</v>
      </c>
      <c r="C30" s="164"/>
      <c r="D30" s="165"/>
      <c r="E30" s="165"/>
      <c r="F30" s="181"/>
      <c r="G30" s="44">
        <v>0</v>
      </c>
      <c r="H30" s="44"/>
      <c r="I30" s="44">
        <v>0</v>
      </c>
      <c r="J30" s="218"/>
      <c r="K30" s="165"/>
      <c r="L30" s="44">
        <v>0</v>
      </c>
      <c r="M30" s="44"/>
      <c r="N30" s="44">
        <v>0</v>
      </c>
      <c r="O30" s="181"/>
      <c r="P30" s="228"/>
      <c r="Q30" s="306"/>
      <c r="R30" s="44">
        <v>0</v>
      </c>
      <c r="S30" s="218"/>
      <c r="T30" s="165"/>
      <c r="U30" s="44">
        <v>0</v>
      </c>
      <c r="V30" s="44"/>
      <c r="W30" s="44">
        <v>0</v>
      </c>
      <c r="X30" s="44"/>
      <c r="Y30" s="44">
        <v>0</v>
      </c>
      <c r="Z30" s="165"/>
      <c r="AA30" s="165">
        <v>590.54999999999995</v>
      </c>
      <c r="AB30" s="165"/>
      <c r="AC30" s="201">
        <v>437.83783783783792</v>
      </c>
      <c r="AD30" s="191">
        <v>1028.3878378378379</v>
      </c>
      <c r="AE30" s="306"/>
      <c r="AF30" s="44">
        <v>0</v>
      </c>
      <c r="AG30" s="218"/>
      <c r="AH30" s="165"/>
      <c r="AI30" s="165"/>
      <c r="AJ30" s="165"/>
      <c r="AK30" s="44">
        <v>0</v>
      </c>
      <c r="AL30" s="44"/>
      <c r="AM30" s="44">
        <v>0</v>
      </c>
      <c r="AN30" s="44"/>
      <c r="AO30" s="44">
        <v>0</v>
      </c>
      <c r="AP30" s="165"/>
      <c r="AQ30" s="44">
        <v>0</v>
      </c>
      <c r="AR30" s="977"/>
      <c r="AS30" s="164">
        <v>0</v>
      </c>
      <c r="AT30" s="165"/>
      <c r="AU30" s="44">
        <v>0</v>
      </c>
      <c r="AV30" s="44"/>
      <c r="AW30" s="44">
        <v>0</v>
      </c>
      <c r="AX30" s="165"/>
      <c r="AY30" s="165"/>
      <c r="AZ30" s="165"/>
      <c r="BA30" s="44">
        <v>0</v>
      </c>
      <c r="BB30" s="44"/>
      <c r="BC30" s="44">
        <v>0</v>
      </c>
      <c r="BD30" s="165"/>
      <c r="BE30" s="181"/>
      <c r="BF30" s="228">
        <v>0</v>
      </c>
      <c r="BG30" s="164"/>
      <c r="BH30" s="44">
        <v>0</v>
      </c>
      <c r="BI30" s="44"/>
      <c r="BJ30" s="44">
        <v>0</v>
      </c>
      <c r="BK30" s="165"/>
      <c r="BL30" s="165"/>
      <c r="BM30" s="165"/>
      <c r="BN30" s="44">
        <v>0</v>
      </c>
      <c r="BO30" s="44"/>
      <c r="BP30" s="44">
        <v>0</v>
      </c>
      <c r="BQ30" s="201"/>
      <c r="BR30" s="93">
        <v>0</v>
      </c>
      <c r="BS30" s="44"/>
      <c r="BT30" s="191">
        <v>0</v>
      </c>
      <c r="BU30" s="164"/>
      <c r="BV30" s="44">
        <v>0</v>
      </c>
      <c r="BW30" s="44"/>
      <c r="BX30" s="44">
        <v>0</v>
      </c>
      <c r="BY30" s="165"/>
      <c r="BZ30" s="165"/>
      <c r="CA30" s="44">
        <v>0</v>
      </c>
      <c r="CB30" s="44"/>
      <c r="CC30" s="44">
        <v>0</v>
      </c>
      <c r="CD30" s="165"/>
      <c r="CE30" s="44">
        <v>0</v>
      </c>
      <c r="CF30" s="44"/>
      <c r="CG30" s="44">
        <v>0</v>
      </c>
      <c r="CH30" s="977"/>
      <c r="CI30" s="306">
        <v>0</v>
      </c>
      <c r="CJ30" s="321"/>
      <c r="CK30" s="44">
        <v>0</v>
      </c>
      <c r="CL30" s="44"/>
      <c r="CM30" s="44">
        <v>0</v>
      </c>
      <c r="CN30" s="201"/>
      <c r="CO30" s="93">
        <v>0</v>
      </c>
      <c r="CP30" s="321"/>
      <c r="CQ30" s="165"/>
      <c r="CR30" s="201"/>
      <c r="CS30" s="93">
        <v>0</v>
      </c>
      <c r="CT30" s="47">
        <v>1028.3878378378379</v>
      </c>
    </row>
    <row r="31" spans="2:98" s="63" customFormat="1" ht="18" customHeight="1" x14ac:dyDescent="0.15">
      <c r="B31" s="1028" t="s">
        <v>179</v>
      </c>
      <c r="C31" s="164"/>
      <c r="D31" s="165"/>
      <c r="E31" s="165"/>
      <c r="F31" s="181"/>
      <c r="G31" s="44">
        <v>0</v>
      </c>
      <c r="H31" s="44"/>
      <c r="I31" s="44">
        <v>0</v>
      </c>
      <c r="J31" s="218"/>
      <c r="K31" s="165"/>
      <c r="L31" s="44">
        <v>0</v>
      </c>
      <c r="M31" s="44"/>
      <c r="N31" s="44">
        <v>0</v>
      </c>
      <c r="O31" s="181"/>
      <c r="P31" s="228"/>
      <c r="Q31" s="306"/>
      <c r="R31" s="44">
        <v>0</v>
      </c>
      <c r="S31" s="218"/>
      <c r="T31" s="165">
        <v>171.31578947368422</v>
      </c>
      <c r="U31" s="44">
        <v>171.31578947368422</v>
      </c>
      <c r="V31" s="44"/>
      <c r="W31" s="44">
        <v>0</v>
      </c>
      <c r="X31" s="44"/>
      <c r="Y31" s="44">
        <v>0</v>
      </c>
      <c r="Z31" s="165"/>
      <c r="AA31" s="165"/>
      <c r="AB31" s="165"/>
      <c r="AC31" s="201"/>
      <c r="AD31" s="191">
        <v>0</v>
      </c>
      <c r="AE31" s="306"/>
      <c r="AF31" s="44">
        <v>0</v>
      </c>
      <c r="AG31" s="218"/>
      <c r="AH31" s="165"/>
      <c r="AI31" s="165">
        <v>1209.3749999999998</v>
      </c>
      <c r="AJ31" s="165"/>
      <c r="AK31" s="44">
        <v>1209.3749999999998</v>
      </c>
      <c r="AL31" s="44"/>
      <c r="AM31" s="44">
        <v>0</v>
      </c>
      <c r="AN31" s="44"/>
      <c r="AO31" s="44">
        <v>0</v>
      </c>
      <c r="AP31" s="165"/>
      <c r="AQ31" s="44">
        <v>0</v>
      </c>
      <c r="AR31" s="977"/>
      <c r="AS31" s="164">
        <v>0</v>
      </c>
      <c r="AT31" s="165"/>
      <c r="AU31" s="44">
        <v>0</v>
      </c>
      <c r="AV31" s="44"/>
      <c r="AW31" s="44">
        <v>0</v>
      </c>
      <c r="AX31" s="165"/>
      <c r="AY31" s="165"/>
      <c r="AZ31" s="165"/>
      <c r="BA31" s="44">
        <v>0</v>
      </c>
      <c r="BB31" s="44"/>
      <c r="BC31" s="44">
        <v>0</v>
      </c>
      <c r="BD31" s="165"/>
      <c r="BE31" s="181"/>
      <c r="BF31" s="228">
        <v>0</v>
      </c>
      <c r="BG31" s="164"/>
      <c r="BH31" s="44">
        <v>0</v>
      </c>
      <c r="BI31" s="44"/>
      <c r="BJ31" s="44">
        <v>0</v>
      </c>
      <c r="BK31" s="165"/>
      <c r="BL31" s="165"/>
      <c r="BM31" s="165"/>
      <c r="BN31" s="44">
        <v>0</v>
      </c>
      <c r="BO31" s="44"/>
      <c r="BP31" s="44">
        <v>0</v>
      </c>
      <c r="BQ31" s="201"/>
      <c r="BR31" s="93">
        <v>0</v>
      </c>
      <c r="BS31" s="44"/>
      <c r="BT31" s="191">
        <v>0</v>
      </c>
      <c r="BU31" s="164"/>
      <c r="BV31" s="44">
        <v>0</v>
      </c>
      <c r="BW31" s="44"/>
      <c r="BX31" s="44">
        <v>0</v>
      </c>
      <c r="BY31" s="165"/>
      <c r="BZ31" s="165"/>
      <c r="CA31" s="44">
        <v>0</v>
      </c>
      <c r="CB31" s="44"/>
      <c r="CC31" s="44">
        <v>0</v>
      </c>
      <c r="CD31" s="165"/>
      <c r="CE31" s="44">
        <v>0</v>
      </c>
      <c r="CF31" s="44"/>
      <c r="CG31" s="44">
        <v>0</v>
      </c>
      <c r="CH31" s="977"/>
      <c r="CI31" s="306">
        <v>0</v>
      </c>
      <c r="CJ31" s="321"/>
      <c r="CK31" s="44">
        <v>0</v>
      </c>
      <c r="CL31" s="44"/>
      <c r="CM31" s="44">
        <v>0</v>
      </c>
      <c r="CN31" s="201"/>
      <c r="CO31" s="93">
        <v>0</v>
      </c>
      <c r="CP31" s="321"/>
      <c r="CQ31" s="165"/>
      <c r="CR31" s="201"/>
      <c r="CS31" s="93">
        <v>0</v>
      </c>
      <c r="CT31" s="47">
        <v>1380.6907894736839</v>
      </c>
    </row>
    <row r="32" spans="2:98" s="63" customFormat="1" ht="18" customHeight="1" x14ac:dyDescent="0.15">
      <c r="B32" s="1028" t="s">
        <v>180</v>
      </c>
      <c r="C32" s="164"/>
      <c r="D32" s="165"/>
      <c r="E32" s="165"/>
      <c r="F32" s="181"/>
      <c r="G32" s="44">
        <v>0</v>
      </c>
      <c r="H32" s="44"/>
      <c r="I32" s="44">
        <v>0</v>
      </c>
      <c r="J32" s="218"/>
      <c r="K32" s="165"/>
      <c r="L32" s="44">
        <v>0</v>
      </c>
      <c r="M32" s="44"/>
      <c r="N32" s="44">
        <v>0</v>
      </c>
      <c r="O32" s="181"/>
      <c r="P32" s="228"/>
      <c r="Q32" s="306">
        <v>206.89655172413794</v>
      </c>
      <c r="R32" s="44">
        <v>206.89655172413794</v>
      </c>
      <c r="S32" s="218"/>
      <c r="T32" s="165"/>
      <c r="U32" s="44">
        <v>0</v>
      </c>
      <c r="V32" s="44"/>
      <c r="W32" s="44">
        <v>0</v>
      </c>
      <c r="X32" s="44"/>
      <c r="Y32" s="44">
        <v>0</v>
      </c>
      <c r="Z32" s="165"/>
      <c r="AA32" s="165"/>
      <c r="AB32" s="165"/>
      <c r="AC32" s="201"/>
      <c r="AD32" s="191">
        <v>0</v>
      </c>
      <c r="AE32" s="306"/>
      <c r="AF32" s="44">
        <v>0</v>
      </c>
      <c r="AG32" s="218"/>
      <c r="AH32" s="165"/>
      <c r="AI32" s="165"/>
      <c r="AJ32" s="165"/>
      <c r="AK32" s="44">
        <v>0</v>
      </c>
      <c r="AL32" s="44"/>
      <c r="AM32" s="44">
        <v>0</v>
      </c>
      <c r="AN32" s="44"/>
      <c r="AO32" s="44">
        <v>0</v>
      </c>
      <c r="AP32" s="165"/>
      <c r="AQ32" s="44">
        <v>0</v>
      </c>
      <c r="AR32" s="977"/>
      <c r="AS32" s="164">
        <v>0</v>
      </c>
      <c r="AT32" s="165"/>
      <c r="AU32" s="44">
        <v>0</v>
      </c>
      <c r="AV32" s="44"/>
      <c r="AW32" s="44">
        <v>0</v>
      </c>
      <c r="AX32" s="165"/>
      <c r="AY32" s="165"/>
      <c r="AZ32" s="165"/>
      <c r="BA32" s="44">
        <v>0</v>
      </c>
      <c r="BB32" s="44"/>
      <c r="BC32" s="44">
        <v>0</v>
      </c>
      <c r="BD32" s="165"/>
      <c r="BE32" s="181"/>
      <c r="BF32" s="228">
        <v>0</v>
      </c>
      <c r="BG32" s="164"/>
      <c r="BH32" s="44">
        <v>0</v>
      </c>
      <c r="BI32" s="44"/>
      <c r="BJ32" s="44">
        <v>0</v>
      </c>
      <c r="BK32" s="165"/>
      <c r="BL32" s="165"/>
      <c r="BM32" s="165"/>
      <c r="BN32" s="44">
        <v>0</v>
      </c>
      <c r="BO32" s="44"/>
      <c r="BP32" s="44">
        <v>0</v>
      </c>
      <c r="BQ32" s="201"/>
      <c r="BR32" s="93">
        <v>0</v>
      </c>
      <c r="BS32" s="44"/>
      <c r="BT32" s="191">
        <v>0</v>
      </c>
      <c r="BU32" s="164"/>
      <c r="BV32" s="44">
        <v>0</v>
      </c>
      <c r="BW32" s="44"/>
      <c r="BX32" s="44">
        <v>0</v>
      </c>
      <c r="BY32" s="165"/>
      <c r="BZ32" s="165"/>
      <c r="CA32" s="44">
        <v>0</v>
      </c>
      <c r="CB32" s="44"/>
      <c r="CC32" s="44">
        <v>0</v>
      </c>
      <c r="CD32" s="165"/>
      <c r="CE32" s="44">
        <v>0</v>
      </c>
      <c r="CF32" s="44"/>
      <c r="CG32" s="44">
        <v>0</v>
      </c>
      <c r="CH32" s="977"/>
      <c r="CI32" s="306">
        <v>0</v>
      </c>
      <c r="CJ32" s="321"/>
      <c r="CK32" s="44">
        <v>0</v>
      </c>
      <c r="CL32" s="44"/>
      <c r="CM32" s="44">
        <v>0</v>
      </c>
      <c r="CN32" s="201"/>
      <c r="CO32" s="93">
        <v>0</v>
      </c>
      <c r="CP32" s="321"/>
      <c r="CQ32" s="165"/>
      <c r="CR32" s="201"/>
      <c r="CS32" s="93">
        <v>0</v>
      </c>
      <c r="CT32" s="47">
        <v>206.89655172413794</v>
      </c>
    </row>
    <row r="33" spans="2:98" s="63" customFormat="1" ht="18" customHeight="1" x14ac:dyDescent="0.15">
      <c r="B33" s="1028" t="s">
        <v>181</v>
      </c>
      <c r="C33" s="164"/>
      <c r="D33" s="165"/>
      <c r="E33" s="165"/>
      <c r="F33" s="181"/>
      <c r="G33" s="44">
        <v>0</v>
      </c>
      <c r="H33" s="44"/>
      <c r="I33" s="44">
        <v>0</v>
      </c>
      <c r="J33" s="218"/>
      <c r="K33" s="165"/>
      <c r="L33" s="44">
        <v>0</v>
      </c>
      <c r="M33" s="44"/>
      <c r="N33" s="44">
        <v>0</v>
      </c>
      <c r="O33" s="181"/>
      <c r="P33" s="228"/>
      <c r="Q33" s="306"/>
      <c r="R33" s="44">
        <v>0</v>
      </c>
      <c r="S33" s="218"/>
      <c r="T33" s="165">
        <v>155.26315789473682</v>
      </c>
      <c r="U33" s="44">
        <v>155.26315789473682</v>
      </c>
      <c r="V33" s="44">
        <v>403.01886792452831</v>
      </c>
      <c r="W33" s="44">
        <v>403.01886792452831</v>
      </c>
      <c r="X33" s="44">
        <v>399.45652173913044</v>
      </c>
      <c r="Y33" s="44">
        <v>399.45652173913044</v>
      </c>
      <c r="Z33" s="165">
        <v>1221.4285714285716</v>
      </c>
      <c r="AA33" s="165">
        <v>500.08904494382023</v>
      </c>
      <c r="AB33" s="165">
        <v>776.47058823529414</v>
      </c>
      <c r="AC33" s="201">
        <v>2538.9</v>
      </c>
      <c r="AD33" s="191">
        <v>5036.888204607686</v>
      </c>
      <c r="AE33" s="306"/>
      <c r="AF33" s="44">
        <v>0</v>
      </c>
      <c r="AG33" s="218">
        <v>18408</v>
      </c>
      <c r="AH33" s="165"/>
      <c r="AI33" s="165">
        <v>772.59375</v>
      </c>
      <c r="AJ33" s="165"/>
      <c r="AK33" s="44">
        <v>19180.59375</v>
      </c>
      <c r="AL33" s="44">
        <v>30</v>
      </c>
      <c r="AM33" s="44">
        <v>30</v>
      </c>
      <c r="AN33" s="44"/>
      <c r="AO33" s="44">
        <v>0</v>
      </c>
      <c r="AP33" s="165"/>
      <c r="AQ33" s="44">
        <v>0</v>
      </c>
      <c r="AR33" s="977"/>
      <c r="AS33" s="164">
        <v>0</v>
      </c>
      <c r="AT33" s="165"/>
      <c r="AU33" s="44">
        <v>0</v>
      </c>
      <c r="AV33" s="44"/>
      <c r="AW33" s="44">
        <v>0</v>
      </c>
      <c r="AX33" s="165"/>
      <c r="AY33" s="165"/>
      <c r="AZ33" s="165"/>
      <c r="BA33" s="44">
        <v>0</v>
      </c>
      <c r="BB33" s="44"/>
      <c r="BC33" s="44">
        <v>0</v>
      </c>
      <c r="BD33" s="165"/>
      <c r="BE33" s="181"/>
      <c r="BF33" s="228">
        <v>0</v>
      </c>
      <c r="BG33" s="164"/>
      <c r="BH33" s="44">
        <v>0</v>
      </c>
      <c r="BI33" s="44"/>
      <c r="BJ33" s="44">
        <v>0</v>
      </c>
      <c r="BK33" s="165"/>
      <c r="BL33" s="165"/>
      <c r="BM33" s="165"/>
      <c r="BN33" s="44">
        <v>0</v>
      </c>
      <c r="BO33" s="44"/>
      <c r="BP33" s="44">
        <v>0</v>
      </c>
      <c r="BQ33" s="201"/>
      <c r="BR33" s="93">
        <v>0</v>
      </c>
      <c r="BS33" s="44"/>
      <c r="BT33" s="191">
        <v>0</v>
      </c>
      <c r="BU33" s="164"/>
      <c r="BV33" s="44">
        <v>0</v>
      </c>
      <c r="BW33" s="44"/>
      <c r="BX33" s="44">
        <v>0</v>
      </c>
      <c r="BY33" s="165"/>
      <c r="BZ33" s="165"/>
      <c r="CA33" s="44">
        <v>0</v>
      </c>
      <c r="CB33" s="44"/>
      <c r="CC33" s="44">
        <v>0</v>
      </c>
      <c r="CD33" s="165"/>
      <c r="CE33" s="44">
        <v>0</v>
      </c>
      <c r="CF33" s="44"/>
      <c r="CG33" s="44">
        <v>0</v>
      </c>
      <c r="CH33" s="977"/>
      <c r="CI33" s="306">
        <v>0</v>
      </c>
      <c r="CJ33" s="321"/>
      <c r="CK33" s="44">
        <v>0</v>
      </c>
      <c r="CL33" s="44"/>
      <c r="CM33" s="44">
        <v>0</v>
      </c>
      <c r="CN33" s="201"/>
      <c r="CO33" s="93">
        <v>0</v>
      </c>
      <c r="CP33" s="321"/>
      <c r="CQ33" s="165"/>
      <c r="CR33" s="201"/>
      <c r="CS33" s="93">
        <v>0</v>
      </c>
      <c r="CT33" s="47">
        <v>25205.220502166081</v>
      </c>
    </row>
    <row r="34" spans="2:98" s="63" customFormat="1" ht="18" customHeight="1" x14ac:dyDescent="0.15">
      <c r="B34" s="1028" t="s">
        <v>182</v>
      </c>
      <c r="C34" s="164"/>
      <c r="D34" s="165"/>
      <c r="E34" s="165"/>
      <c r="F34" s="181"/>
      <c r="G34" s="44">
        <v>0</v>
      </c>
      <c r="H34" s="44"/>
      <c r="I34" s="44">
        <v>0</v>
      </c>
      <c r="J34" s="218"/>
      <c r="K34" s="165"/>
      <c r="L34" s="44">
        <v>0</v>
      </c>
      <c r="M34" s="44"/>
      <c r="N34" s="44">
        <v>0</v>
      </c>
      <c r="O34" s="181"/>
      <c r="P34" s="228"/>
      <c r="Q34" s="306"/>
      <c r="R34" s="44">
        <v>0</v>
      </c>
      <c r="S34" s="218"/>
      <c r="T34" s="165">
        <v>139.73684210526315</v>
      </c>
      <c r="U34" s="44">
        <v>139.73684210526315</v>
      </c>
      <c r="V34" s="44"/>
      <c r="W34" s="44">
        <v>0</v>
      </c>
      <c r="X34" s="44">
        <v>116.13987414187642</v>
      </c>
      <c r="Y34" s="44">
        <v>116.13987414187642</v>
      </c>
      <c r="Z34" s="165"/>
      <c r="AA34" s="165">
        <v>318.20224719101122</v>
      </c>
      <c r="AB34" s="165">
        <v>705.88235294117658</v>
      </c>
      <c r="AC34" s="201">
        <v>1116</v>
      </c>
      <c r="AD34" s="191">
        <v>2140.0846001321879</v>
      </c>
      <c r="AE34" s="306"/>
      <c r="AF34" s="44">
        <v>0</v>
      </c>
      <c r="AG34" s="218"/>
      <c r="AH34" s="165"/>
      <c r="AI34" s="165">
        <v>4032.5625</v>
      </c>
      <c r="AJ34" s="165"/>
      <c r="AK34" s="44">
        <v>4032.5625</v>
      </c>
      <c r="AL34" s="44"/>
      <c r="AM34" s="44">
        <v>0</v>
      </c>
      <c r="AN34" s="44"/>
      <c r="AO34" s="44">
        <v>0</v>
      </c>
      <c r="AP34" s="165"/>
      <c r="AQ34" s="44">
        <v>0</v>
      </c>
      <c r="AR34" s="977"/>
      <c r="AS34" s="164">
        <v>0</v>
      </c>
      <c r="AT34" s="165"/>
      <c r="AU34" s="44">
        <v>0</v>
      </c>
      <c r="AV34" s="44"/>
      <c r="AW34" s="44">
        <v>0</v>
      </c>
      <c r="AX34" s="165"/>
      <c r="AY34" s="165"/>
      <c r="AZ34" s="165"/>
      <c r="BA34" s="44">
        <v>0</v>
      </c>
      <c r="BB34" s="44"/>
      <c r="BC34" s="44">
        <v>0</v>
      </c>
      <c r="BD34" s="165"/>
      <c r="BE34" s="181"/>
      <c r="BF34" s="228">
        <v>0</v>
      </c>
      <c r="BG34" s="164"/>
      <c r="BH34" s="44">
        <v>0</v>
      </c>
      <c r="BI34" s="44"/>
      <c r="BJ34" s="44">
        <v>0</v>
      </c>
      <c r="BK34" s="165"/>
      <c r="BL34" s="165"/>
      <c r="BM34" s="165"/>
      <c r="BN34" s="44">
        <v>0</v>
      </c>
      <c r="BO34" s="44"/>
      <c r="BP34" s="44">
        <v>0</v>
      </c>
      <c r="BQ34" s="201"/>
      <c r="BR34" s="93">
        <v>0</v>
      </c>
      <c r="BS34" s="44"/>
      <c r="BT34" s="191">
        <v>0</v>
      </c>
      <c r="BU34" s="164"/>
      <c r="BV34" s="44">
        <v>0</v>
      </c>
      <c r="BW34" s="44"/>
      <c r="BX34" s="44">
        <v>0</v>
      </c>
      <c r="BY34" s="165"/>
      <c r="BZ34" s="165"/>
      <c r="CA34" s="44">
        <v>0</v>
      </c>
      <c r="CB34" s="44"/>
      <c r="CC34" s="44">
        <v>0</v>
      </c>
      <c r="CD34" s="165"/>
      <c r="CE34" s="44">
        <v>0</v>
      </c>
      <c r="CF34" s="44"/>
      <c r="CG34" s="44">
        <v>0</v>
      </c>
      <c r="CH34" s="977"/>
      <c r="CI34" s="306">
        <v>0</v>
      </c>
      <c r="CJ34" s="321"/>
      <c r="CK34" s="44">
        <v>0</v>
      </c>
      <c r="CL34" s="44"/>
      <c r="CM34" s="44">
        <v>0</v>
      </c>
      <c r="CN34" s="201"/>
      <c r="CO34" s="93">
        <v>0</v>
      </c>
      <c r="CP34" s="321"/>
      <c r="CQ34" s="165"/>
      <c r="CR34" s="201"/>
      <c r="CS34" s="93">
        <v>0</v>
      </c>
      <c r="CT34" s="47">
        <v>6428.5238163793274</v>
      </c>
    </row>
    <row r="35" spans="2:98" s="63" customFormat="1" ht="18" customHeight="1" x14ac:dyDescent="0.15">
      <c r="B35" s="1028" t="s">
        <v>183</v>
      </c>
      <c r="C35" s="164"/>
      <c r="D35" s="165"/>
      <c r="E35" s="165"/>
      <c r="F35" s="181"/>
      <c r="G35" s="44">
        <v>0</v>
      </c>
      <c r="H35" s="44"/>
      <c r="I35" s="44">
        <v>0</v>
      </c>
      <c r="J35" s="218"/>
      <c r="K35" s="165"/>
      <c r="L35" s="44">
        <v>0</v>
      </c>
      <c r="M35" s="44"/>
      <c r="N35" s="44">
        <v>0</v>
      </c>
      <c r="O35" s="181"/>
      <c r="P35" s="228"/>
      <c r="Q35" s="306"/>
      <c r="R35" s="44">
        <v>0</v>
      </c>
      <c r="S35" s="218"/>
      <c r="T35" s="165"/>
      <c r="U35" s="44">
        <v>0</v>
      </c>
      <c r="V35" s="44"/>
      <c r="W35" s="44">
        <v>0</v>
      </c>
      <c r="X35" s="44"/>
      <c r="Y35" s="44">
        <v>0</v>
      </c>
      <c r="Z35" s="165"/>
      <c r="AA35" s="165"/>
      <c r="AB35" s="165">
        <v>9641.6666666666679</v>
      </c>
      <c r="AC35" s="201"/>
      <c r="AD35" s="191">
        <v>9641.6666666666679</v>
      </c>
      <c r="AE35" s="306"/>
      <c r="AF35" s="44">
        <v>0</v>
      </c>
      <c r="AG35" s="218"/>
      <c r="AH35" s="165"/>
      <c r="AI35" s="165"/>
      <c r="AJ35" s="165"/>
      <c r="AK35" s="44">
        <v>0</v>
      </c>
      <c r="AL35" s="44"/>
      <c r="AM35" s="44">
        <v>0</v>
      </c>
      <c r="AN35" s="44"/>
      <c r="AO35" s="44">
        <v>0</v>
      </c>
      <c r="AP35" s="165"/>
      <c r="AQ35" s="44">
        <v>0</v>
      </c>
      <c r="AR35" s="977"/>
      <c r="AS35" s="164">
        <v>0</v>
      </c>
      <c r="AT35" s="165"/>
      <c r="AU35" s="44">
        <v>0</v>
      </c>
      <c r="AV35" s="44"/>
      <c r="AW35" s="44">
        <v>0</v>
      </c>
      <c r="AX35" s="165"/>
      <c r="AY35" s="165"/>
      <c r="AZ35" s="165"/>
      <c r="BA35" s="44">
        <v>0</v>
      </c>
      <c r="BB35" s="44"/>
      <c r="BC35" s="44">
        <v>0</v>
      </c>
      <c r="BD35" s="165"/>
      <c r="BE35" s="181"/>
      <c r="BF35" s="228">
        <v>0</v>
      </c>
      <c r="BG35" s="164"/>
      <c r="BH35" s="44">
        <v>0</v>
      </c>
      <c r="BI35" s="44"/>
      <c r="BJ35" s="44">
        <v>0</v>
      </c>
      <c r="BK35" s="165"/>
      <c r="BL35" s="165"/>
      <c r="BM35" s="165"/>
      <c r="BN35" s="44">
        <v>0</v>
      </c>
      <c r="BO35" s="44"/>
      <c r="BP35" s="44">
        <v>0</v>
      </c>
      <c r="BQ35" s="201"/>
      <c r="BR35" s="93">
        <v>0</v>
      </c>
      <c r="BS35" s="44"/>
      <c r="BT35" s="191">
        <v>0</v>
      </c>
      <c r="BU35" s="164"/>
      <c r="BV35" s="44">
        <v>0</v>
      </c>
      <c r="BW35" s="44"/>
      <c r="BX35" s="44">
        <v>0</v>
      </c>
      <c r="BY35" s="165"/>
      <c r="BZ35" s="165"/>
      <c r="CA35" s="44">
        <v>0</v>
      </c>
      <c r="CB35" s="44"/>
      <c r="CC35" s="44">
        <v>0</v>
      </c>
      <c r="CD35" s="165"/>
      <c r="CE35" s="44">
        <v>0</v>
      </c>
      <c r="CF35" s="44"/>
      <c r="CG35" s="44">
        <v>0</v>
      </c>
      <c r="CH35" s="977"/>
      <c r="CI35" s="306">
        <v>0</v>
      </c>
      <c r="CJ35" s="321"/>
      <c r="CK35" s="44">
        <v>0</v>
      </c>
      <c r="CL35" s="44"/>
      <c r="CM35" s="44">
        <v>0</v>
      </c>
      <c r="CN35" s="201"/>
      <c r="CO35" s="93">
        <v>0</v>
      </c>
      <c r="CP35" s="321"/>
      <c r="CQ35" s="165"/>
      <c r="CR35" s="201"/>
      <c r="CS35" s="93">
        <v>0</v>
      </c>
      <c r="CT35" s="47">
        <v>9641.6666666666679</v>
      </c>
    </row>
    <row r="36" spans="2:98" s="63" customFormat="1" ht="18" customHeight="1" x14ac:dyDescent="0.15">
      <c r="B36" s="1028" t="s">
        <v>184</v>
      </c>
      <c r="C36" s="164"/>
      <c r="D36" s="165"/>
      <c r="E36" s="165"/>
      <c r="F36" s="181"/>
      <c r="G36" s="44">
        <v>0</v>
      </c>
      <c r="H36" s="44"/>
      <c r="I36" s="44">
        <v>0</v>
      </c>
      <c r="J36" s="218"/>
      <c r="K36" s="165"/>
      <c r="L36" s="44">
        <v>0</v>
      </c>
      <c r="M36" s="44"/>
      <c r="N36" s="44">
        <v>0</v>
      </c>
      <c r="O36" s="181"/>
      <c r="P36" s="228"/>
      <c r="Q36" s="306"/>
      <c r="R36" s="44">
        <v>0</v>
      </c>
      <c r="S36" s="218"/>
      <c r="T36" s="165"/>
      <c r="U36" s="44">
        <v>0</v>
      </c>
      <c r="V36" s="44"/>
      <c r="W36" s="44">
        <v>0</v>
      </c>
      <c r="X36" s="44"/>
      <c r="Y36" s="44">
        <v>0</v>
      </c>
      <c r="Z36" s="165">
        <v>428.57142857142856</v>
      </c>
      <c r="AA36" s="165">
        <v>253.63636363636363</v>
      </c>
      <c r="AB36" s="165"/>
      <c r="AC36" s="201"/>
      <c r="AD36" s="191">
        <v>682.20779220779218</v>
      </c>
      <c r="AE36" s="306"/>
      <c r="AF36" s="44">
        <v>0</v>
      </c>
      <c r="AG36" s="218"/>
      <c r="AH36" s="165"/>
      <c r="AI36" s="165"/>
      <c r="AJ36" s="165"/>
      <c r="AK36" s="44">
        <v>0</v>
      </c>
      <c r="AL36" s="44">
        <v>968.4</v>
      </c>
      <c r="AM36" s="44">
        <v>968.4</v>
      </c>
      <c r="AN36" s="44"/>
      <c r="AO36" s="44">
        <v>0</v>
      </c>
      <c r="AP36" s="165"/>
      <c r="AQ36" s="44">
        <v>0</v>
      </c>
      <c r="AR36" s="977"/>
      <c r="AS36" s="164">
        <v>0</v>
      </c>
      <c r="AT36" s="165"/>
      <c r="AU36" s="44">
        <v>0</v>
      </c>
      <c r="AV36" s="44"/>
      <c r="AW36" s="44">
        <v>0</v>
      </c>
      <c r="AX36" s="165"/>
      <c r="AY36" s="165"/>
      <c r="AZ36" s="165"/>
      <c r="BA36" s="44">
        <v>0</v>
      </c>
      <c r="BB36" s="44"/>
      <c r="BC36" s="44">
        <v>0</v>
      </c>
      <c r="BD36" s="165"/>
      <c r="BE36" s="181"/>
      <c r="BF36" s="228">
        <v>0</v>
      </c>
      <c r="BG36" s="164"/>
      <c r="BH36" s="44">
        <v>0</v>
      </c>
      <c r="BI36" s="44"/>
      <c r="BJ36" s="44">
        <v>0</v>
      </c>
      <c r="BK36" s="165"/>
      <c r="BL36" s="165"/>
      <c r="BM36" s="165"/>
      <c r="BN36" s="44">
        <v>0</v>
      </c>
      <c r="BO36" s="44"/>
      <c r="BP36" s="44">
        <v>0</v>
      </c>
      <c r="BQ36" s="201"/>
      <c r="BR36" s="93">
        <v>0</v>
      </c>
      <c r="BS36" s="44"/>
      <c r="BT36" s="191">
        <v>0</v>
      </c>
      <c r="BU36" s="164"/>
      <c r="BV36" s="44">
        <v>0</v>
      </c>
      <c r="BW36" s="44"/>
      <c r="BX36" s="44">
        <v>0</v>
      </c>
      <c r="BY36" s="165"/>
      <c r="BZ36" s="165"/>
      <c r="CA36" s="44">
        <v>0</v>
      </c>
      <c r="CB36" s="44"/>
      <c r="CC36" s="44">
        <v>0</v>
      </c>
      <c r="CD36" s="165"/>
      <c r="CE36" s="44">
        <v>0</v>
      </c>
      <c r="CF36" s="44"/>
      <c r="CG36" s="44">
        <v>0</v>
      </c>
      <c r="CH36" s="977"/>
      <c r="CI36" s="306">
        <v>0</v>
      </c>
      <c r="CJ36" s="321"/>
      <c r="CK36" s="44">
        <v>0</v>
      </c>
      <c r="CL36" s="44"/>
      <c r="CM36" s="44">
        <v>0</v>
      </c>
      <c r="CN36" s="201"/>
      <c r="CO36" s="93">
        <v>0</v>
      </c>
      <c r="CP36" s="321"/>
      <c r="CQ36" s="165"/>
      <c r="CR36" s="201"/>
      <c r="CS36" s="93">
        <v>0</v>
      </c>
      <c r="CT36" s="47">
        <v>1650.607792207792</v>
      </c>
    </row>
    <row r="37" spans="2:98" s="63" customFormat="1" ht="18" customHeight="1" x14ac:dyDescent="0.15">
      <c r="B37" s="1028" t="s">
        <v>185</v>
      </c>
      <c r="C37" s="164"/>
      <c r="D37" s="165"/>
      <c r="E37" s="165"/>
      <c r="F37" s="181"/>
      <c r="G37" s="44">
        <v>0</v>
      </c>
      <c r="H37" s="44"/>
      <c r="I37" s="44">
        <v>0</v>
      </c>
      <c r="J37" s="218"/>
      <c r="K37" s="165"/>
      <c r="L37" s="44">
        <v>0</v>
      </c>
      <c r="M37" s="44"/>
      <c r="N37" s="44">
        <v>0</v>
      </c>
      <c r="O37" s="181"/>
      <c r="P37" s="228"/>
      <c r="Q37" s="306"/>
      <c r="R37" s="44">
        <v>0</v>
      </c>
      <c r="S37" s="218"/>
      <c r="T37" s="165"/>
      <c r="U37" s="44">
        <v>0</v>
      </c>
      <c r="V37" s="44"/>
      <c r="W37" s="44">
        <v>0</v>
      </c>
      <c r="X37" s="44"/>
      <c r="Y37" s="44">
        <v>0</v>
      </c>
      <c r="Z37" s="165"/>
      <c r="AA37" s="165"/>
      <c r="AB37" s="165"/>
      <c r="AC37" s="201"/>
      <c r="AD37" s="191">
        <v>0</v>
      </c>
      <c r="AE37" s="306"/>
      <c r="AF37" s="44">
        <v>0</v>
      </c>
      <c r="AG37" s="218"/>
      <c r="AH37" s="165"/>
      <c r="AI37" s="165"/>
      <c r="AJ37" s="165"/>
      <c r="AK37" s="44">
        <v>0</v>
      </c>
      <c r="AL37" s="44"/>
      <c r="AM37" s="44">
        <v>0</v>
      </c>
      <c r="AN37" s="44"/>
      <c r="AO37" s="44">
        <v>0</v>
      </c>
      <c r="AP37" s="165"/>
      <c r="AQ37" s="44">
        <v>0</v>
      </c>
      <c r="AR37" s="977"/>
      <c r="AS37" s="164">
        <v>0</v>
      </c>
      <c r="AT37" s="165"/>
      <c r="AU37" s="44">
        <v>0</v>
      </c>
      <c r="AV37" s="44"/>
      <c r="AW37" s="44">
        <v>0</v>
      </c>
      <c r="AX37" s="165"/>
      <c r="AY37" s="165"/>
      <c r="AZ37" s="165"/>
      <c r="BA37" s="44">
        <v>0</v>
      </c>
      <c r="BB37" s="44"/>
      <c r="BC37" s="44">
        <v>0</v>
      </c>
      <c r="BD37" s="165"/>
      <c r="BE37" s="181"/>
      <c r="BF37" s="228">
        <v>0</v>
      </c>
      <c r="BG37" s="164"/>
      <c r="BH37" s="44">
        <v>0</v>
      </c>
      <c r="BI37" s="44"/>
      <c r="BJ37" s="44">
        <v>0</v>
      </c>
      <c r="BK37" s="165"/>
      <c r="BL37" s="165"/>
      <c r="BM37" s="165"/>
      <c r="BN37" s="44">
        <v>0</v>
      </c>
      <c r="BO37" s="44"/>
      <c r="BP37" s="44">
        <v>0</v>
      </c>
      <c r="BQ37" s="201"/>
      <c r="BR37" s="93">
        <v>0</v>
      </c>
      <c r="BS37" s="44"/>
      <c r="BT37" s="191">
        <v>0</v>
      </c>
      <c r="BU37" s="164"/>
      <c r="BV37" s="44">
        <v>0</v>
      </c>
      <c r="BW37" s="44"/>
      <c r="BX37" s="44">
        <v>0</v>
      </c>
      <c r="BY37" s="165"/>
      <c r="BZ37" s="165"/>
      <c r="CA37" s="44">
        <v>0</v>
      </c>
      <c r="CB37" s="44"/>
      <c r="CC37" s="44">
        <v>0</v>
      </c>
      <c r="CD37" s="165"/>
      <c r="CE37" s="44">
        <v>0</v>
      </c>
      <c r="CF37" s="44"/>
      <c r="CG37" s="44">
        <v>0</v>
      </c>
      <c r="CH37" s="977"/>
      <c r="CI37" s="306">
        <v>0</v>
      </c>
      <c r="CJ37" s="321"/>
      <c r="CK37" s="44">
        <v>0</v>
      </c>
      <c r="CL37" s="44"/>
      <c r="CM37" s="44">
        <v>0</v>
      </c>
      <c r="CN37" s="201"/>
      <c r="CO37" s="93">
        <v>0</v>
      </c>
      <c r="CP37" s="321"/>
      <c r="CQ37" s="165"/>
      <c r="CR37" s="201"/>
      <c r="CS37" s="93">
        <v>0</v>
      </c>
      <c r="CT37" s="47"/>
    </row>
    <row r="38" spans="2:98" s="63" customFormat="1" ht="18" customHeight="1" x14ac:dyDescent="0.15">
      <c r="B38" s="1028" t="s">
        <v>186</v>
      </c>
      <c r="C38" s="164"/>
      <c r="D38" s="165"/>
      <c r="E38" s="165"/>
      <c r="F38" s="181"/>
      <c r="G38" s="44">
        <v>0</v>
      </c>
      <c r="H38" s="44"/>
      <c r="I38" s="44">
        <v>0</v>
      </c>
      <c r="J38" s="218"/>
      <c r="K38" s="165"/>
      <c r="L38" s="44">
        <v>0</v>
      </c>
      <c r="M38" s="44"/>
      <c r="N38" s="44">
        <v>0</v>
      </c>
      <c r="O38" s="181"/>
      <c r="P38" s="228"/>
      <c r="Q38" s="306"/>
      <c r="R38" s="44">
        <v>0</v>
      </c>
      <c r="S38" s="218"/>
      <c r="T38" s="165"/>
      <c r="U38" s="44">
        <v>0</v>
      </c>
      <c r="V38" s="44"/>
      <c r="W38" s="44">
        <v>0</v>
      </c>
      <c r="X38" s="44"/>
      <c r="Y38" s="44">
        <v>0</v>
      </c>
      <c r="Z38" s="165"/>
      <c r="AA38" s="165"/>
      <c r="AB38" s="165"/>
      <c r="AC38" s="201"/>
      <c r="AD38" s="191">
        <v>0</v>
      </c>
      <c r="AE38" s="306"/>
      <c r="AF38" s="44">
        <v>0</v>
      </c>
      <c r="AG38" s="218"/>
      <c r="AH38" s="165"/>
      <c r="AI38" s="165"/>
      <c r="AJ38" s="165"/>
      <c r="AK38" s="44">
        <v>0</v>
      </c>
      <c r="AL38" s="44"/>
      <c r="AM38" s="44">
        <v>0</v>
      </c>
      <c r="AN38" s="44"/>
      <c r="AO38" s="44">
        <v>0</v>
      </c>
      <c r="AP38" s="165"/>
      <c r="AQ38" s="44">
        <v>0</v>
      </c>
      <c r="AR38" s="977"/>
      <c r="AS38" s="164">
        <v>0</v>
      </c>
      <c r="AT38" s="165"/>
      <c r="AU38" s="44">
        <v>0</v>
      </c>
      <c r="AV38" s="44"/>
      <c r="AW38" s="44">
        <v>0</v>
      </c>
      <c r="AX38" s="165"/>
      <c r="AY38" s="165"/>
      <c r="AZ38" s="165"/>
      <c r="BA38" s="44">
        <v>0</v>
      </c>
      <c r="BB38" s="44"/>
      <c r="BC38" s="44">
        <v>0</v>
      </c>
      <c r="BD38" s="165"/>
      <c r="BE38" s="181"/>
      <c r="BF38" s="228">
        <v>0</v>
      </c>
      <c r="BG38" s="164"/>
      <c r="BH38" s="44">
        <v>0</v>
      </c>
      <c r="BI38" s="44"/>
      <c r="BJ38" s="44">
        <v>0</v>
      </c>
      <c r="BK38" s="165"/>
      <c r="BL38" s="165"/>
      <c r="BM38" s="165"/>
      <c r="BN38" s="44">
        <v>0</v>
      </c>
      <c r="BO38" s="44"/>
      <c r="BP38" s="44">
        <v>0</v>
      </c>
      <c r="BQ38" s="201"/>
      <c r="BR38" s="93">
        <v>0</v>
      </c>
      <c r="BS38" s="44"/>
      <c r="BT38" s="191">
        <v>0</v>
      </c>
      <c r="BU38" s="164"/>
      <c r="BV38" s="44">
        <v>0</v>
      </c>
      <c r="BW38" s="44"/>
      <c r="BX38" s="44">
        <v>0</v>
      </c>
      <c r="BY38" s="165"/>
      <c r="BZ38" s="165"/>
      <c r="CA38" s="44">
        <v>0</v>
      </c>
      <c r="CB38" s="44"/>
      <c r="CC38" s="44">
        <v>0</v>
      </c>
      <c r="CD38" s="165"/>
      <c r="CE38" s="44">
        <v>0</v>
      </c>
      <c r="CF38" s="44"/>
      <c r="CG38" s="44">
        <v>0</v>
      </c>
      <c r="CH38" s="977"/>
      <c r="CI38" s="306">
        <v>0</v>
      </c>
      <c r="CJ38" s="321"/>
      <c r="CK38" s="44">
        <v>0</v>
      </c>
      <c r="CL38" s="44"/>
      <c r="CM38" s="44">
        <v>0</v>
      </c>
      <c r="CN38" s="201"/>
      <c r="CO38" s="93">
        <v>0</v>
      </c>
      <c r="CP38" s="321"/>
      <c r="CQ38" s="165"/>
      <c r="CR38" s="201"/>
      <c r="CS38" s="93">
        <v>0</v>
      </c>
      <c r="CT38" s="47"/>
    </row>
    <row r="39" spans="2:98" s="63" customFormat="1" ht="18" customHeight="1" x14ac:dyDescent="0.15">
      <c r="B39" s="1028" t="s">
        <v>187</v>
      </c>
      <c r="C39" s="164"/>
      <c r="D39" s="165"/>
      <c r="E39" s="165"/>
      <c r="F39" s="181"/>
      <c r="G39" s="44">
        <v>0</v>
      </c>
      <c r="H39" s="44"/>
      <c r="I39" s="44">
        <v>0</v>
      </c>
      <c r="J39" s="218"/>
      <c r="K39" s="165"/>
      <c r="L39" s="44">
        <v>0</v>
      </c>
      <c r="M39" s="44"/>
      <c r="N39" s="44">
        <v>0</v>
      </c>
      <c r="O39" s="181"/>
      <c r="P39" s="228"/>
      <c r="Q39" s="306"/>
      <c r="R39" s="44">
        <v>0</v>
      </c>
      <c r="S39" s="218"/>
      <c r="T39" s="165"/>
      <c r="U39" s="44">
        <v>0</v>
      </c>
      <c r="V39" s="44"/>
      <c r="W39" s="44">
        <v>0</v>
      </c>
      <c r="X39" s="44"/>
      <c r="Y39" s="44">
        <v>0</v>
      </c>
      <c r="Z39" s="165"/>
      <c r="AA39" s="165"/>
      <c r="AB39" s="165"/>
      <c r="AC39" s="201"/>
      <c r="AD39" s="191">
        <v>0</v>
      </c>
      <c r="AE39" s="306"/>
      <c r="AF39" s="44">
        <v>0</v>
      </c>
      <c r="AG39" s="218"/>
      <c r="AH39" s="165"/>
      <c r="AI39" s="165"/>
      <c r="AJ39" s="165"/>
      <c r="AK39" s="44">
        <v>0</v>
      </c>
      <c r="AL39" s="44"/>
      <c r="AM39" s="44">
        <v>0</v>
      </c>
      <c r="AN39" s="44"/>
      <c r="AO39" s="44">
        <v>0</v>
      </c>
      <c r="AP39" s="165">
        <v>277.5</v>
      </c>
      <c r="AQ39" s="44">
        <v>277.5</v>
      </c>
      <c r="AR39" s="977"/>
      <c r="AS39" s="164">
        <v>0</v>
      </c>
      <c r="AT39" s="165"/>
      <c r="AU39" s="44">
        <v>0</v>
      </c>
      <c r="AV39" s="44"/>
      <c r="AW39" s="44">
        <v>0</v>
      </c>
      <c r="AX39" s="165"/>
      <c r="AY39" s="165"/>
      <c r="AZ39" s="165"/>
      <c r="BA39" s="44">
        <v>0</v>
      </c>
      <c r="BB39" s="44"/>
      <c r="BC39" s="44">
        <v>0</v>
      </c>
      <c r="BD39" s="165"/>
      <c r="BE39" s="181"/>
      <c r="BF39" s="228">
        <v>0</v>
      </c>
      <c r="BG39" s="164"/>
      <c r="BH39" s="44">
        <v>0</v>
      </c>
      <c r="BI39" s="44"/>
      <c r="BJ39" s="44">
        <v>0</v>
      </c>
      <c r="BK39" s="165"/>
      <c r="BL39" s="165"/>
      <c r="BM39" s="165"/>
      <c r="BN39" s="44">
        <v>0</v>
      </c>
      <c r="BO39" s="44"/>
      <c r="BP39" s="44">
        <v>0</v>
      </c>
      <c r="BQ39" s="201"/>
      <c r="BR39" s="93">
        <v>0</v>
      </c>
      <c r="BS39" s="44"/>
      <c r="BT39" s="191">
        <v>0</v>
      </c>
      <c r="BU39" s="164"/>
      <c r="BV39" s="44">
        <v>0</v>
      </c>
      <c r="BW39" s="44"/>
      <c r="BX39" s="44">
        <v>0</v>
      </c>
      <c r="BY39" s="165"/>
      <c r="BZ39" s="165"/>
      <c r="CA39" s="44">
        <v>0</v>
      </c>
      <c r="CB39" s="44"/>
      <c r="CC39" s="44">
        <v>0</v>
      </c>
      <c r="CD39" s="165"/>
      <c r="CE39" s="44">
        <v>0</v>
      </c>
      <c r="CF39" s="44"/>
      <c r="CG39" s="44">
        <v>0</v>
      </c>
      <c r="CH39" s="977"/>
      <c r="CI39" s="306">
        <v>0</v>
      </c>
      <c r="CJ39" s="321"/>
      <c r="CK39" s="44">
        <v>0</v>
      </c>
      <c r="CL39" s="44"/>
      <c r="CM39" s="44">
        <v>0</v>
      </c>
      <c r="CN39" s="201"/>
      <c r="CO39" s="93">
        <v>0</v>
      </c>
      <c r="CP39" s="321"/>
      <c r="CQ39" s="165"/>
      <c r="CR39" s="201"/>
      <c r="CS39" s="93">
        <v>0</v>
      </c>
      <c r="CT39" s="47">
        <v>277.5</v>
      </c>
    </row>
    <row r="40" spans="2:98" s="63" customFormat="1" ht="18" customHeight="1" x14ac:dyDescent="0.15">
      <c r="B40" s="1028" t="s">
        <v>188</v>
      </c>
      <c r="C40" s="164"/>
      <c r="D40" s="165"/>
      <c r="E40" s="165"/>
      <c r="F40" s="181"/>
      <c r="G40" s="44">
        <v>0</v>
      </c>
      <c r="H40" s="44"/>
      <c r="I40" s="44">
        <v>0</v>
      </c>
      <c r="J40" s="218"/>
      <c r="K40" s="165"/>
      <c r="L40" s="44">
        <v>0</v>
      </c>
      <c r="M40" s="44"/>
      <c r="N40" s="44">
        <v>0</v>
      </c>
      <c r="O40" s="181"/>
      <c r="P40" s="228"/>
      <c r="Q40" s="306"/>
      <c r="R40" s="44">
        <v>0</v>
      </c>
      <c r="S40" s="218"/>
      <c r="T40" s="165"/>
      <c r="U40" s="44">
        <v>0</v>
      </c>
      <c r="V40" s="44"/>
      <c r="W40" s="44">
        <v>0</v>
      </c>
      <c r="X40" s="44"/>
      <c r="Y40" s="44">
        <v>0</v>
      </c>
      <c r="Z40" s="165"/>
      <c r="AA40" s="165"/>
      <c r="AB40" s="165"/>
      <c r="AC40" s="201"/>
      <c r="AD40" s="191">
        <v>0</v>
      </c>
      <c r="AE40" s="306"/>
      <c r="AF40" s="44">
        <v>0</v>
      </c>
      <c r="AG40" s="218"/>
      <c r="AH40" s="165"/>
      <c r="AI40" s="165"/>
      <c r="AJ40" s="165"/>
      <c r="AK40" s="44">
        <v>0</v>
      </c>
      <c r="AL40" s="44"/>
      <c r="AM40" s="44">
        <v>0</v>
      </c>
      <c r="AN40" s="44">
        <v>45</v>
      </c>
      <c r="AO40" s="44">
        <v>45</v>
      </c>
      <c r="AP40" s="165"/>
      <c r="AQ40" s="44">
        <v>0</v>
      </c>
      <c r="AR40" s="977"/>
      <c r="AS40" s="164">
        <v>0</v>
      </c>
      <c r="AT40" s="165"/>
      <c r="AU40" s="44">
        <v>0</v>
      </c>
      <c r="AV40" s="44"/>
      <c r="AW40" s="44">
        <v>0</v>
      </c>
      <c r="AX40" s="165"/>
      <c r="AY40" s="165"/>
      <c r="AZ40" s="165"/>
      <c r="BA40" s="44">
        <v>0</v>
      </c>
      <c r="BB40" s="44"/>
      <c r="BC40" s="44">
        <v>0</v>
      </c>
      <c r="BD40" s="165"/>
      <c r="BE40" s="181"/>
      <c r="BF40" s="228">
        <v>0</v>
      </c>
      <c r="BG40" s="164"/>
      <c r="BH40" s="44">
        <v>0</v>
      </c>
      <c r="BI40" s="44"/>
      <c r="BJ40" s="44">
        <v>0</v>
      </c>
      <c r="BK40" s="165"/>
      <c r="BL40" s="165"/>
      <c r="BM40" s="165"/>
      <c r="BN40" s="44">
        <v>0</v>
      </c>
      <c r="BO40" s="44"/>
      <c r="BP40" s="44">
        <v>0</v>
      </c>
      <c r="BQ40" s="201"/>
      <c r="BR40" s="93">
        <v>0</v>
      </c>
      <c r="BS40" s="44"/>
      <c r="BT40" s="191">
        <v>0</v>
      </c>
      <c r="BU40" s="164"/>
      <c r="BV40" s="44">
        <v>0</v>
      </c>
      <c r="BW40" s="44"/>
      <c r="BX40" s="44">
        <v>0</v>
      </c>
      <c r="BY40" s="165"/>
      <c r="BZ40" s="165"/>
      <c r="CA40" s="44">
        <v>0</v>
      </c>
      <c r="CB40" s="44"/>
      <c r="CC40" s="44">
        <v>0</v>
      </c>
      <c r="CD40" s="165"/>
      <c r="CE40" s="44">
        <v>0</v>
      </c>
      <c r="CF40" s="44"/>
      <c r="CG40" s="44">
        <v>0</v>
      </c>
      <c r="CH40" s="977"/>
      <c r="CI40" s="306">
        <v>0</v>
      </c>
      <c r="CJ40" s="321"/>
      <c r="CK40" s="44">
        <v>0</v>
      </c>
      <c r="CL40" s="44"/>
      <c r="CM40" s="44">
        <v>0</v>
      </c>
      <c r="CN40" s="201"/>
      <c r="CO40" s="93">
        <v>0</v>
      </c>
      <c r="CP40" s="321"/>
      <c r="CQ40" s="165"/>
      <c r="CR40" s="201"/>
      <c r="CS40" s="93">
        <v>0</v>
      </c>
      <c r="CT40" s="47">
        <v>45</v>
      </c>
    </row>
    <row r="41" spans="2:98" s="63" customFormat="1" ht="18" customHeight="1" x14ac:dyDescent="0.15">
      <c r="B41" s="1028" t="s">
        <v>189</v>
      </c>
      <c r="C41" s="164"/>
      <c r="D41" s="165"/>
      <c r="E41" s="165"/>
      <c r="F41" s="181"/>
      <c r="G41" s="44">
        <v>0</v>
      </c>
      <c r="H41" s="44"/>
      <c r="I41" s="44">
        <v>0</v>
      </c>
      <c r="J41" s="218"/>
      <c r="K41" s="165"/>
      <c r="L41" s="44">
        <v>0</v>
      </c>
      <c r="M41" s="44"/>
      <c r="N41" s="44">
        <v>0</v>
      </c>
      <c r="O41" s="181"/>
      <c r="P41" s="228"/>
      <c r="Q41" s="306"/>
      <c r="R41" s="44">
        <v>0</v>
      </c>
      <c r="S41" s="218"/>
      <c r="T41" s="165"/>
      <c r="U41" s="44">
        <v>0</v>
      </c>
      <c r="V41" s="44"/>
      <c r="W41" s="44">
        <v>0</v>
      </c>
      <c r="X41" s="44"/>
      <c r="Y41" s="44">
        <v>0</v>
      </c>
      <c r="Z41" s="165"/>
      <c r="AA41" s="165"/>
      <c r="AB41" s="165"/>
      <c r="AC41" s="201"/>
      <c r="AD41" s="191">
        <v>0</v>
      </c>
      <c r="AE41" s="306"/>
      <c r="AF41" s="44">
        <v>0</v>
      </c>
      <c r="AG41" s="218"/>
      <c r="AH41" s="165"/>
      <c r="AI41" s="165"/>
      <c r="AJ41" s="165"/>
      <c r="AK41" s="44">
        <v>0</v>
      </c>
      <c r="AL41" s="44"/>
      <c r="AM41" s="44">
        <v>0</v>
      </c>
      <c r="AN41" s="44"/>
      <c r="AO41" s="44">
        <v>0</v>
      </c>
      <c r="AP41" s="165"/>
      <c r="AQ41" s="44">
        <v>0</v>
      </c>
      <c r="AR41" s="977">
        <v>953.33333333333348</v>
      </c>
      <c r="AS41" s="164">
        <v>953.33333333333348</v>
      </c>
      <c r="AT41" s="165"/>
      <c r="AU41" s="44">
        <v>0</v>
      </c>
      <c r="AV41" s="44"/>
      <c r="AW41" s="44">
        <v>0</v>
      </c>
      <c r="AX41" s="165"/>
      <c r="AY41" s="165"/>
      <c r="AZ41" s="165"/>
      <c r="BA41" s="44">
        <v>0</v>
      </c>
      <c r="BB41" s="44"/>
      <c r="BC41" s="44">
        <v>0</v>
      </c>
      <c r="BD41" s="165"/>
      <c r="BE41" s="181"/>
      <c r="BF41" s="228">
        <v>0</v>
      </c>
      <c r="BG41" s="164"/>
      <c r="BH41" s="44">
        <v>0</v>
      </c>
      <c r="BI41" s="44"/>
      <c r="BJ41" s="44">
        <v>0</v>
      </c>
      <c r="BK41" s="165"/>
      <c r="BL41" s="165">
        <v>180</v>
      </c>
      <c r="BM41" s="165">
        <v>77.97794117647058</v>
      </c>
      <c r="BN41" s="44">
        <v>257.97794117647061</v>
      </c>
      <c r="BO41" s="44"/>
      <c r="BP41" s="44">
        <v>0</v>
      </c>
      <c r="BQ41" s="201"/>
      <c r="BR41" s="93">
        <v>0</v>
      </c>
      <c r="BS41" s="44"/>
      <c r="BT41" s="191">
        <v>0</v>
      </c>
      <c r="BU41" s="164"/>
      <c r="BV41" s="44">
        <v>0</v>
      </c>
      <c r="BW41" s="44"/>
      <c r="BX41" s="44">
        <v>0</v>
      </c>
      <c r="BY41" s="165"/>
      <c r="BZ41" s="165"/>
      <c r="CA41" s="44">
        <v>0</v>
      </c>
      <c r="CB41" s="44"/>
      <c r="CC41" s="44">
        <v>0</v>
      </c>
      <c r="CD41" s="165"/>
      <c r="CE41" s="44">
        <v>0</v>
      </c>
      <c r="CF41" s="44"/>
      <c r="CG41" s="44">
        <v>0</v>
      </c>
      <c r="CH41" s="977"/>
      <c r="CI41" s="306">
        <v>0</v>
      </c>
      <c r="CJ41" s="321"/>
      <c r="CK41" s="44">
        <v>0</v>
      </c>
      <c r="CL41" s="44"/>
      <c r="CM41" s="44">
        <v>0</v>
      </c>
      <c r="CN41" s="201"/>
      <c r="CO41" s="93">
        <v>0</v>
      </c>
      <c r="CP41" s="321"/>
      <c r="CQ41" s="165"/>
      <c r="CR41" s="201"/>
      <c r="CS41" s="93">
        <v>0</v>
      </c>
      <c r="CT41" s="47">
        <v>1211.311274509804</v>
      </c>
    </row>
    <row r="42" spans="2:98" s="63" customFormat="1" ht="18" customHeight="1" x14ac:dyDescent="0.15">
      <c r="B42" s="1028" t="s">
        <v>190</v>
      </c>
      <c r="C42" s="164"/>
      <c r="D42" s="165"/>
      <c r="E42" s="165"/>
      <c r="F42" s="181"/>
      <c r="G42" s="44">
        <v>0</v>
      </c>
      <c r="H42" s="44"/>
      <c r="I42" s="44">
        <v>0</v>
      </c>
      <c r="J42" s="218"/>
      <c r="K42" s="165"/>
      <c r="L42" s="44">
        <v>0</v>
      </c>
      <c r="M42" s="44"/>
      <c r="N42" s="44">
        <v>0</v>
      </c>
      <c r="O42" s="181"/>
      <c r="P42" s="228"/>
      <c r="Q42" s="306"/>
      <c r="R42" s="44">
        <v>0</v>
      </c>
      <c r="S42" s="218"/>
      <c r="T42" s="165"/>
      <c r="U42" s="44">
        <v>0</v>
      </c>
      <c r="V42" s="44"/>
      <c r="W42" s="44">
        <v>0</v>
      </c>
      <c r="X42" s="44"/>
      <c r="Y42" s="44">
        <v>0</v>
      </c>
      <c r="Z42" s="165"/>
      <c r="AA42" s="165"/>
      <c r="AB42" s="165"/>
      <c r="AC42" s="201"/>
      <c r="AD42" s="191">
        <v>0</v>
      </c>
      <c r="AE42" s="306"/>
      <c r="AF42" s="44">
        <v>0</v>
      </c>
      <c r="AG42" s="218"/>
      <c r="AH42" s="165"/>
      <c r="AI42" s="165"/>
      <c r="AJ42" s="165"/>
      <c r="AK42" s="44">
        <v>0</v>
      </c>
      <c r="AL42" s="44"/>
      <c r="AM42" s="44">
        <v>0</v>
      </c>
      <c r="AN42" s="44"/>
      <c r="AO42" s="44">
        <v>0</v>
      </c>
      <c r="AP42" s="165"/>
      <c r="AQ42" s="44">
        <v>0</v>
      </c>
      <c r="AR42" s="977"/>
      <c r="AS42" s="164">
        <v>0</v>
      </c>
      <c r="AT42" s="165">
        <v>675</v>
      </c>
      <c r="AU42" s="44">
        <v>675</v>
      </c>
      <c r="AV42" s="44"/>
      <c r="AW42" s="44">
        <v>0</v>
      </c>
      <c r="AX42" s="165"/>
      <c r="AY42" s="165"/>
      <c r="AZ42" s="165"/>
      <c r="BA42" s="44">
        <v>0</v>
      </c>
      <c r="BB42" s="44"/>
      <c r="BC42" s="44">
        <v>0</v>
      </c>
      <c r="BD42" s="165"/>
      <c r="BE42" s="181">
        <v>150</v>
      </c>
      <c r="BF42" s="228">
        <v>150</v>
      </c>
      <c r="BG42" s="164"/>
      <c r="BH42" s="44">
        <v>0</v>
      </c>
      <c r="BI42" s="44">
        <v>180</v>
      </c>
      <c r="BJ42" s="44">
        <v>180</v>
      </c>
      <c r="BK42" s="165"/>
      <c r="BL42" s="165"/>
      <c r="BM42" s="165"/>
      <c r="BN42" s="44">
        <v>0</v>
      </c>
      <c r="BO42" s="44"/>
      <c r="BP42" s="44">
        <v>0</v>
      </c>
      <c r="BQ42" s="201"/>
      <c r="BR42" s="93">
        <v>0</v>
      </c>
      <c r="BS42" s="44"/>
      <c r="BT42" s="191">
        <v>0</v>
      </c>
      <c r="BU42" s="164"/>
      <c r="BV42" s="44">
        <v>0</v>
      </c>
      <c r="BW42" s="44"/>
      <c r="BX42" s="44">
        <v>0</v>
      </c>
      <c r="BY42" s="165"/>
      <c r="BZ42" s="165"/>
      <c r="CA42" s="44">
        <v>0</v>
      </c>
      <c r="CB42" s="44"/>
      <c r="CC42" s="44">
        <v>0</v>
      </c>
      <c r="CD42" s="165"/>
      <c r="CE42" s="44">
        <v>0</v>
      </c>
      <c r="CF42" s="44"/>
      <c r="CG42" s="44">
        <v>0</v>
      </c>
      <c r="CH42" s="977"/>
      <c r="CI42" s="306">
        <v>0</v>
      </c>
      <c r="CJ42" s="321"/>
      <c r="CK42" s="44">
        <v>0</v>
      </c>
      <c r="CL42" s="44"/>
      <c r="CM42" s="44">
        <v>0</v>
      </c>
      <c r="CN42" s="201"/>
      <c r="CO42" s="93">
        <v>0</v>
      </c>
      <c r="CP42" s="321"/>
      <c r="CQ42" s="165"/>
      <c r="CR42" s="201"/>
      <c r="CS42" s="93">
        <v>0</v>
      </c>
      <c r="CT42" s="47">
        <v>1005</v>
      </c>
    </row>
    <row r="43" spans="2:98" s="63" customFormat="1" ht="18" customHeight="1" x14ac:dyDescent="0.15">
      <c r="B43" s="1028" t="s">
        <v>191</v>
      </c>
      <c r="C43" s="164"/>
      <c r="D43" s="165"/>
      <c r="E43" s="165"/>
      <c r="F43" s="181"/>
      <c r="G43" s="44">
        <v>0</v>
      </c>
      <c r="H43" s="44"/>
      <c r="I43" s="44">
        <v>0</v>
      </c>
      <c r="J43" s="218"/>
      <c r="K43" s="165"/>
      <c r="L43" s="44">
        <v>0</v>
      </c>
      <c r="M43" s="44"/>
      <c r="N43" s="44">
        <v>0</v>
      </c>
      <c r="O43" s="181"/>
      <c r="P43" s="228"/>
      <c r="Q43" s="306"/>
      <c r="R43" s="44">
        <v>0</v>
      </c>
      <c r="S43" s="218"/>
      <c r="T43" s="165"/>
      <c r="U43" s="44">
        <v>0</v>
      </c>
      <c r="V43" s="44"/>
      <c r="W43" s="44">
        <v>0</v>
      </c>
      <c r="X43" s="44"/>
      <c r="Y43" s="44">
        <v>0</v>
      </c>
      <c r="Z43" s="165"/>
      <c r="AA43" s="165"/>
      <c r="AB43" s="165"/>
      <c r="AC43" s="201"/>
      <c r="AD43" s="191">
        <v>0</v>
      </c>
      <c r="AE43" s="306"/>
      <c r="AF43" s="44">
        <v>0</v>
      </c>
      <c r="AG43" s="218"/>
      <c r="AH43" s="165"/>
      <c r="AI43" s="165"/>
      <c r="AJ43" s="165"/>
      <c r="AK43" s="44">
        <v>0</v>
      </c>
      <c r="AL43" s="44"/>
      <c r="AM43" s="44">
        <v>0</v>
      </c>
      <c r="AN43" s="44"/>
      <c r="AO43" s="44">
        <v>0</v>
      </c>
      <c r="AP43" s="165"/>
      <c r="AQ43" s="44">
        <v>0</v>
      </c>
      <c r="AR43" s="977"/>
      <c r="AS43" s="164">
        <v>0</v>
      </c>
      <c r="AT43" s="165"/>
      <c r="AU43" s="44">
        <v>0</v>
      </c>
      <c r="AV43" s="44">
        <v>225</v>
      </c>
      <c r="AW43" s="44">
        <v>225</v>
      </c>
      <c r="AX43" s="165"/>
      <c r="AY43" s="165"/>
      <c r="AZ43" s="165"/>
      <c r="BA43" s="44">
        <v>0</v>
      </c>
      <c r="BB43" s="44"/>
      <c r="BC43" s="44">
        <v>0</v>
      </c>
      <c r="BD43" s="165"/>
      <c r="BE43" s="181">
        <v>1075.7142857142856</v>
      </c>
      <c r="BF43" s="228">
        <v>1075.7142857142856</v>
      </c>
      <c r="BG43" s="164"/>
      <c r="BH43" s="44">
        <v>0</v>
      </c>
      <c r="BI43" s="44"/>
      <c r="BJ43" s="44">
        <v>0</v>
      </c>
      <c r="BK43" s="165"/>
      <c r="BL43" s="165"/>
      <c r="BM43" s="165"/>
      <c r="BN43" s="44">
        <v>0</v>
      </c>
      <c r="BO43" s="44"/>
      <c r="BP43" s="44">
        <v>0</v>
      </c>
      <c r="BQ43" s="201"/>
      <c r="BR43" s="93">
        <v>0</v>
      </c>
      <c r="BS43" s="44"/>
      <c r="BT43" s="191">
        <v>0</v>
      </c>
      <c r="BU43" s="164"/>
      <c r="BV43" s="44">
        <v>0</v>
      </c>
      <c r="BW43" s="44"/>
      <c r="BX43" s="44">
        <v>0</v>
      </c>
      <c r="BY43" s="165"/>
      <c r="BZ43" s="165"/>
      <c r="CA43" s="44">
        <v>0</v>
      </c>
      <c r="CB43" s="44"/>
      <c r="CC43" s="44">
        <v>0</v>
      </c>
      <c r="CD43" s="165"/>
      <c r="CE43" s="44">
        <v>0</v>
      </c>
      <c r="CF43" s="44"/>
      <c r="CG43" s="44">
        <v>0</v>
      </c>
      <c r="CH43" s="977"/>
      <c r="CI43" s="306">
        <v>0</v>
      </c>
      <c r="CJ43" s="321"/>
      <c r="CK43" s="44">
        <v>0</v>
      </c>
      <c r="CL43" s="44"/>
      <c r="CM43" s="44">
        <v>0</v>
      </c>
      <c r="CN43" s="201"/>
      <c r="CO43" s="93">
        <v>0</v>
      </c>
      <c r="CP43" s="321"/>
      <c r="CQ43" s="165"/>
      <c r="CR43" s="201"/>
      <c r="CS43" s="93">
        <v>0</v>
      </c>
      <c r="CT43" s="47">
        <v>1300.7142857142856</v>
      </c>
    </row>
    <row r="44" spans="2:98" s="63" customFormat="1" ht="18" customHeight="1" x14ac:dyDescent="0.15">
      <c r="B44" s="1028" t="s">
        <v>192</v>
      </c>
      <c r="C44" s="164"/>
      <c r="D44" s="165"/>
      <c r="E44" s="165"/>
      <c r="F44" s="181"/>
      <c r="G44" s="44">
        <v>0</v>
      </c>
      <c r="H44" s="44"/>
      <c r="I44" s="44">
        <v>0</v>
      </c>
      <c r="J44" s="218"/>
      <c r="K44" s="165"/>
      <c r="L44" s="44">
        <v>0</v>
      </c>
      <c r="M44" s="44"/>
      <c r="N44" s="44">
        <v>0</v>
      </c>
      <c r="O44" s="181"/>
      <c r="P44" s="228"/>
      <c r="Q44" s="306"/>
      <c r="R44" s="44">
        <v>0</v>
      </c>
      <c r="S44" s="218"/>
      <c r="T44" s="165"/>
      <c r="U44" s="44">
        <v>0</v>
      </c>
      <c r="V44" s="44"/>
      <c r="W44" s="44">
        <v>0</v>
      </c>
      <c r="X44" s="44"/>
      <c r="Y44" s="44">
        <v>0</v>
      </c>
      <c r="Z44" s="165"/>
      <c r="AA44" s="165"/>
      <c r="AB44" s="165"/>
      <c r="AC44" s="201"/>
      <c r="AD44" s="191">
        <v>0</v>
      </c>
      <c r="AE44" s="306"/>
      <c r="AF44" s="44">
        <v>0</v>
      </c>
      <c r="AG44" s="218"/>
      <c r="AH44" s="165"/>
      <c r="AI44" s="165"/>
      <c r="AJ44" s="165"/>
      <c r="AK44" s="44">
        <v>0</v>
      </c>
      <c r="AL44" s="44"/>
      <c r="AM44" s="44">
        <v>0</v>
      </c>
      <c r="AN44" s="44"/>
      <c r="AO44" s="44">
        <v>0</v>
      </c>
      <c r="AP44" s="165"/>
      <c r="AQ44" s="44">
        <v>0</v>
      </c>
      <c r="AR44" s="977"/>
      <c r="AS44" s="164">
        <v>0</v>
      </c>
      <c r="AT44" s="165"/>
      <c r="AU44" s="44">
        <v>0</v>
      </c>
      <c r="AV44" s="44"/>
      <c r="AW44" s="44">
        <v>0</v>
      </c>
      <c r="AX44" s="165">
        <v>397.5</v>
      </c>
      <c r="AY44" s="165">
        <v>1625</v>
      </c>
      <c r="AZ44" s="165">
        <v>212</v>
      </c>
      <c r="BA44" s="44">
        <v>2234.5</v>
      </c>
      <c r="BB44" s="44">
        <v>1319.5</v>
      </c>
      <c r="BC44" s="44">
        <v>1319.5</v>
      </c>
      <c r="BD44" s="165">
        <v>154.41176470588235</v>
      </c>
      <c r="BE44" s="181">
        <v>2358.571428571428</v>
      </c>
      <c r="BF44" s="228">
        <v>2512.9831932773104</v>
      </c>
      <c r="BG44" s="164">
        <v>243.48039215686276</v>
      </c>
      <c r="BH44" s="44">
        <v>243.48039215686276</v>
      </c>
      <c r="BI44" s="44">
        <v>524</v>
      </c>
      <c r="BJ44" s="44">
        <v>524</v>
      </c>
      <c r="BK44" s="165"/>
      <c r="BL44" s="165"/>
      <c r="BM44" s="165"/>
      <c r="BN44" s="44">
        <v>0</v>
      </c>
      <c r="BO44" s="44"/>
      <c r="BP44" s="44">
        <v>0</v>
      </c>
      <c r="BQ44" s="201"/>
      <c r="BR44" s="93">
        <v>0</v>
      </c>
      <c r="BS44" s="44"/>
      <c r="BT44" s="191">
        <v>0</v>
      </c>
      <c r="BU44" s="164"/>
      <c r="BV44" s="44">
        <v>0</v>
      </c>
      <c r="BW44" s="44"/>
      <c r="BX44" s="44">
        <v>0</v>
      </c>
      <c r="BY44" s="165"/>
      <c r="BZ44" s="165"/>
      <c r="CA44" s="44">
        <v>0</v>
      </c>
      <c r="CB44" s="44"/>
      <c r="CC44" s="44">
        <v>0</v>
      </c>
      <c r="CD44" s="165"/>
      <c r="CE44" s="44">
        <v>0</v>
      </c>
      <c r="CF44" s="44"/>
      <c r="CG44" s="44">
        <v>0</v>
      </c>
      <c r="CH44" s="977"/>
      <c r="CI44" s="306">
        <v>0</v>
      </c>
      <c r="CJ44" s="321"/>
      <c r="CK44" s="44">
        <v>0</v>
      </c>
      <c r="CL44" s="44"/>
      <c r="CM44" s="44">
        <v>0</v>
      </c>
      <c r="CN44" s="201"/>
      <c r="CO44" s="93">
        <v>0</v>
      </c>
      <c r="CP44" s="321"/>
      <c r="CQ44" s="165"/>
      <c r="CR44" s="201"/>
      <c r="CS44" s="93">
        <v>0</v>
      </c>
      <c r="CT44" s="47">
        <v>6834.4635854341732</v>
      </c>
    </row>
    <row r="45" spans="2:98" s="63" customFormat="1" ht="18" customHeight="1" x14ac:dyDescent="0.15">
      <c r="B45" s="1028" t="s">
        <v>193</v>
      </c>
      <c r="C45" s="164"/>
      <c r="D45" s="165"/>
      <c r="E45" s="165"/>
      <c r="F45" s="181"/>
      <c r="G45" s="44">
        <v>0</v>
      </c>
      <c r="H45" s="44"/>
      <c r="I45" s="44">
        <v>0</v>
      </c>
      <c r="J45" s="218"/>
      <c r="K45" s="165"/>
      <c r="L45" s="44">
        <v>0</v>
      </c>
      <c r="M45" s="44"/>
      <c r="N45" s="44">
        <v>0</v>
      </c>
      <c r="O45" s="181"/>
      <c r="P45" s="228"/>
      <c r="Q45" s="306"/>
      <c r="R45" s="44">
        <v>0</v>
      </c>
      <c r="S45" s="218"/>
      <c r="T45" s="165"/>
      <c r="U45" s="44">
        <v>0</v>
      </c>
      <c r="V45" s="44"/>
      <c r="W45" s="44">
        <v>0</v>
      </c>
      <c r="X45" s="44"/>
      <c r="Y45" s="44">
        <v>0</v>
      </c>
      <c r="Z45" s="165"/>
      <c r="AA45" s="165"/>
      <c r="AB45" s="165"/>
      <c r="AC45" s="201"/>
      <c r="AD45" s="191">
        <v>0</v>
      </c>
      <c r="AE45" s="306"/>
      <c r="AF45" s="44">
        <v>0</v>
      </c>
      <c r="AG45" s="218"/>
      <c r="AH45" s="165"/>
      <c r="AI45" s="165"/>
      <c r="AJ45" s="165"/>
      <c r="AK45" s="44">
        <v>0</v>
      </c>
      <c r="AL45" s="44"/>
      <c r="AM45" s="44">
        <v>0</v>
      </c>
      <c r="AN45" s="44"/>
      <c r="AO45" s="44">
        <v>0</v>
      </c>
      <c r="AP45" s="165"/>
      <c r="AQ45" s="44">
        <v>0</v>
      </c>
      <c r="AR45" s="977"/>
      <c r="AS45" s="164">
        <v>0</v>
      </c>
      <c r="AT45" s="165"/>
      <c r="AU45" s="44">
        <v>0</v>
      </c>
      <c r="AV45" s="44"/>
      <c r="AW45" s="44">
        <v>0</v>
      </c>
      <c r="AX45" s="165"/>
      <c r="AY45" s="165"/>
      <c r="AZ45" s="165"/>
      <c r="BA45" s="44">
        <v>0</v>
      </c>
      <c r="BB45" s="44"/>
      <c r="BC45" s="44">
        <v>0</v>
      </c>
      <c r="BD45" s="165"/>
      <c r="BE45" s="181">
        <v>225</v>
      </c>
      <c r="BF45" s="228">
        <v>225</v>
      </c>
      <c r="BG45" s="164"/>
      <c r="BH45" s="44">
        <v>0</v>
      </c>
      <c r="BI45" s="44"/>
      <c r="BJ45" s="44">
        <v>0</v>
      </c>
      <c r="BK45" s="165"/>
      <c r="BL45" s="165"/>
      <c r="BM45" s="165"/>
      <c r="BN45" s="44">
        <v>0</v>
      </c>
      <c r="BO45" s="44"/>
      <c r="BP45" s="44">
        <v>0</v>
      </c>
      <c r="BQ45" s="201"/>
      <c r="BR45" s="93">
        <v>0</v>
      </c>
      <c r="BS45" s="44"/>
      <c r="BT45" s="191">
        <v>0</v>
      </c>
      <c r="BU45" s="164"/>
      <c r="BV45" s="44">
        <v>0</v>
      </c>
      <c r="BW45" s="44"/>
      <c r="BX45" s="44">
        <v>0</v>
      </c>
      <c r="BY45" s="165"/>
      <c r="BZ45" s="165"/>
      <c r="CA45" s="44">
        <v>0</v>
      </c>
      <c r="CB45" s="44"/>
      <c r="CC45" s="44">
        <v>0</v>
      </c>
      <c r="CD45" s="165"/>
      <c r="CE45" s="44">
        <v>0</v>
      </c>
      <c r="CF45" s="44"/>
      <c r="CG45" s="44">
        <v>0</v>
      </c>
      <c r="CH45" s="977"/>
      <c r="CI45" s="306">
        <v>0</v>
      </c>
      <c r="CJ45" s="321"/>
      <c r="CK45" s="44">
        <v>0</v>
      </c>
      <c r="CL45" s="44"/>
      <c r="CM45" s="44">
        <v>0</v>
      </c>
      <c r="CN45" s="201"/>
      <c r="CO45" s="93">
        <v>0</v>
      </c>
      <c r="CP45" s="321"/>
      <c r="CQ45" s="165"/>
      <c r="CR45" s="201"/>
      <c r="CS45" s="93">
        <v>0</v>
      </c>
      <c r="CT45" s="47">
        <v>225</v>
      </c>
    </row>
    <row r="46" spans="2:98" s="63" customFormat="1" ht="18" customHeight="1" x14ac:dyDescent="0.15">
      <c r="B46" s="1028" t="s">
        <v>194</v>
      </c>
      <c r="C46" s="164"/>
      <c r="D46" s="165"/>
      <c r="E46" s="165"/>
      <c r="F46" s="181"/>
      <c r="G46" s="44">
        <v>0</v>
      </c>
      <c r="H46" s="44"/>
      <c r="I46" s="44">
        <v>0</v>
      </c>
      <c r="J46" s="218"/>
      <c r="K46" s="165"/>
      <c r="L46" s="44">
        <v>0</v>
      </c>
      <c r="M46" s="44"/>
      <c r="N46" s="44">
        <v>0</v>
      </c>
      <c r="O46" s="181"/>
      <c r="P46" s="228"/>
      <c r="Q46" s="306"/>
      <c r="R46" s="44">
        <v>0</v>
      </c>
      <c r="S46" s="218"/>
      <c r="T46" s="165"/>
      <c r="U46" s="44">
        <v>0</v>
      </c>
      <c r="V46" s="44"/>
      <c r="W46" s="44">
        <v>0</v>
      </c>
      <c r="X46" s="44"/>
      <c r="Y46" s="44">
        <v>0</v>
      </c>
      <c r="Z46" s="165"/>
      <c r="AA46" s="165"/>
      <c r="AB46" s="165"/>
      <c r="AC46" s="201"/>
      <c r="AD46" s="191">
        <v>0</v>
      </c>
      <c r="AE46" s="306"/>
      <c r="AF46" s="44">
        <v>0</v>
      </c>
      <c r="AG46" s="218"/>
      <c r="AH46" s="165"/>
      <c r="AI46" s="165"/>
      <c r="AJ46" s="165"/>
      <c r="AK46" s="44">
        <v>0</v>
      </c>
      <c r="AL46" s="44"/>
      <c r="AM46" s="44">
        <v>0</v>
      </c>
      <c r="AN46" s="44"/>
      <c r="AO46" s="44">
        <v>0</v>
      </c>
      <c r="AP46" s="165"/>
      <c r="AQ46" s="44">
        <v>0</v>
      </c>
      <c r="AR46" s="977">
        <v>563.33333333333337</v>
      </c>
      <c r="AS46" s="164">
        <v>563.33333333333337</v>
      </c>
      <c r="AT46" s="165"/>
      <c r="AU46" s="44">
        <v>0</v>
      </c>
      <c r="AV46" s="44"/>
      <c r="AW46" s="44">
        <v>0</v>
      </c>
      <c r="AX46" s="165"/>
      <c r="AY46" s="165"/>
      <c r="AZ46" s="165"/>
      <c r="BA46" s="44">
        <v>0</v>
      </c>
      <c r="BB46" s="44"/>
      <c r="BC46" s="44">
        <v>0</v>
      </c>
      <c r="BD46" s="165"/>
      <c r="BE46" s="181"/>
      <c r="BF46" s="228">
        <v>0</v>
      </c>
      <c r="BG46" s="164"/>
      <c r="BH46" s="44">
        <v>0</v>
      </c>
      <c r="BI46" s="44"/>
      <c r="BJ46" s="44">
        <v>0</v>
      </c>
      <c r="BK46" s="165">
        <v>1137</v>
      </c>
      <c r="BL46" s="165">
        <v>1217.5515463917527</v>
      </c>
      <c r="BM46" s="165">
        <v>370.58823529411762</v>
      </c>
      <c r="BN46" s="44">
        <v>2725.1397816858703</v>
      </c>
      <c r="BO46" s="44"/>
      <c r="BP46" s="44">
        <v>0</v>
      </c>
      <c r="BQ46" s="201"/>
      <c r="BR46" s="93">
        <v>0</v>
      </c>
      <c r="BS46" s="44"/>
      <c r="BT46" s="191">
        <v>0</v>
      </c>
      <c r="BU46" s="164"/>
      <c r="BV46" s="44">
        <v>0</v>
      </c>
      <c r="BW46" s="44"/>
      <c r="BX46" s="44">
        <v>0</v>
      </c>
      <c r="BY46" s="165"/>
      <c r="BZ46" s="165">
        <v>463.9473684210526</v>
      </c>
      <c r="CA46" s="44">
        <v>463.9473684210526</v>
      </c>
      <c r="CB46" s="44">
        <v>150</v>
      </c>
      <c r="CC46" s="44">
        <v>150</v>
      </c>
      <c r="CD46" s="165">
        <v>10</v>
      </c>
      <c r="CE46" s="44">
        <v>10</v>
      </c>
      <c r="CF46" s="44"/>
      <c r="CG46" s="44">
        <v>0</v>
      </c>
      <c r="CH46" s="977"/>
      <c r="CI46" s="306">
        <v>0</v>
      </c>
      <c r="CJ46" s="321"/>
      <c r="CK46" s="44">
        <v>0</v>
      </c>
      <c r="CL46" s="44"/>
      <c r="CM46" s="44">
        <v>0</v>
      </c>
      <c r="CN46" s="201"/>
      <c r="CO46" s="93">
        <v>0</v>
      </c>
      <c r="CP46" s="321"/>
      <c r="CQ46" s="165"/>
      <c r="CR46" s="201"/>
      <c r="CS46" s="93">
        <v>0</v>
      </c>
      <c r="CT46" s="47">
        <v>3912.4204834402562</v>
      </c>
    </row>
    <row r="47" spans="2:98" s="63" customFormat="1" ht="18" customHeight="1" x14ac:dyDescent="0.15">
      <c r="B47" s="1028" t="s">
        <v>195</v>
      </c>
      <c r="C47" s="164"/>
      <c r="D47" s="165"/>
      <c r="E47" s="165"/>
      <c r="F47" s="181"/>
      <c r="G47" s="44">
        <v>0</v>
      </c>
      <c r="H47" s="44"/>
      <c r="I47" s="44">
        <v>0</v>
      </c>
      <c r="J47" s="218"/>
      <c r="K47" s="165"/>
      <c r="L47" s="44">
        <v>0</v>
      </c>
      <c r="M47" s="44"/>
      <c r="N47" s="44">
        <v>0</v>
      </c>
      <c r="O47" s="181"/>
      <c r="P47" s="228"/>
      <c r="Q47" s="306"/>
      <c r="R47" s="44">
        <v>0</v>
      </c>
      <c r="S47" s="218"/>
      <c r="T47" s="165"/>
      <c r="U47" s="44">
        <v>0</v>
      </c>
      <c r="V47" s="44"/>
      <c r="W47" s="44">
        <v>0</v>
      </c>
      <c r="X47" s="44"/>
      <c r="Y47" s="44">
        <v>0</v>
      </c>
      <c r="Z47" s="165"/>
      <c r="AA47" s="165"/>
      <c r="AB47" s="165"/>
      <c r="AC47" s="201"/>
      <c r="AD47" s="191">
        <v>0</v>
      </c>
      <c r="AE47" s="306"/>
      <c r="AF47" s="44">
        <v>0</v>
      </c>
      <c r="AG47" s="218"/>
      <c r="AH47" s="165"/>
      <c r="AI47" s="165"/>
      <c r="AJ47" s="165"/>
      <c r="AK47" s="44">
        <v>0</v>
      </c>
      <c r="AL47" s="44"/>
      <c r="AM47" s="44">
        <v>0</v>
      </c>
      <c r="AN47" s="44"/>
      <c r="AO47" s="44">
        <v>0</v>
      </c>
      <c r="AP47" s="165"/>
      <c r="AQ47" s="44">
        <v>0</v>
      </c>
      <c r="AR47" s="977"/>
      <c r="AS47" s="164">
        <v>0</v>
      </c>
      <c r="AT47" s="165"/>
      <c r="AU47" s="44">
        <v>0</v>
      </c>
      <c r="AV47" s="44"/>
      <c r="AW47" s="44">
        <v>0</v>
      </c>
      <c r="AX47" s="165"/>
      <c r="AY47" s="165"/>
      <c r="AZ47" s="165"/>
      <c r="BA47" s="44">
        <v>0</v>
      </c>
      <c r="BB47" s="44"/>
      <c r="BC47" s="44">
        <v>0</v>
      </c>
      <c r="BD47" s="165"/>
      <c r="BE47" s="181"/>
      <c r="BF47" s="228">
        <v>0</v>
      </c>
      <c r="BG47" s="164"/>
      <c r="BH47" s="44">
        <v>0</v>
      </c>
      <c r="BI47" s="44"/>
      <c r="BJ47" s="44">
        <v>0</v>
      </c>
      <c r="BK47" s="165">
        <v>196.5</v>
      </c>
      <c r="BL47" s="165"/>
      <c r="BM47" s="165"/>
      <c r="BN47" s="44">
        <v>196.5</v>
      </c>
      <c r="BO47" s="44"/>
      <c r="BP47" s="44">
        <v>0</v>
      </c>
      <c r="BQ47" s="201"/>
      <c r="BR47" s="93">
        <v>0</v>
      </c>
      <c r="BS47" s="44"/>
      <c r="BT47" s="191">
        <v>0</v>
      </c>
      <c r="BU47" s="164"/>
      <c r="BV47" s="44">
        <v>0</v>
      </c>
      <c r="BW47" s="44"/>
      <c r="BX47" s="44">
        <v>0</v>
      </c>
      <c r="BY47" s="165"/>
      <c r="BZ47" s="165">
        <v>50</v>
      </c>
      <c r="CA47" s="44">
        <v>50</v>
      </c>
      <c r="CB47" s="44"/>
      <c r="CC47" s="44">
        <v>0</v>
      </c>
      <c r="CD47" s="165">
        <v>651.5625</v>
      </c>
      <c r="CE47" s="44">
        <v>651.5625</v>
      </c>
      <c r="CF47" s="44"/>
      <c r="CG47" s="44">
        <v>0</v>
      </c>
      <c r="CH47" s="977"/>
      <c r="CI47" s="306">
        <v>0</v>
      </c>
      <c r="CJ47" s="321"/>
      <c r="CK47" s="44">
        <v>0</v>
      </c>
      <c r="CL47" s="44"/>
      <c r="CM47" s="44">
        <v>0</v>
      </c>
      <c r="CN47" s="201"/>
      <c r="CO47" s="93">
        <v>0</v>
      </c>
      <c r="CP47" s="321"/>
      <c r="CQ47" s="165"/>
      <c r="CR47" s="201"/>
      <c r="CS47" s="93">
        <v>0</v>
      </c>
      <c r="CT47" s="47">
        <v>898.0625</v>
      </c>
    </row>
    <row r="48" spans="2:98" s="63" customFormat="1" ht="18" customHeight="1" x14ac:dyDescent="0.15">
      <c r="B48" s="1028" t="s">
        <v>196</v>
      </c>
      <c r="C48" s="164"/>
      <c r="D48" s="165"/>
      <c r="E48" s="165"/>
      <c r="F48" s="181"/>
      <c r="G48" s="44">
        <v>0</v>
      </c>
      <c r="H48" s="44"/>
      <c r="I48" s="44">
        <v>0</v>
      </c>
      <c r="J48" s="218"/>
      <c r="K48" s="165"/>
      <c r="L48" s="44">
        <v>0</v>
      </c>
      <c r="M48" s="44"/>
      <c r="N48" s="44">
        <v>0</v>
      </c>
      <c r="O48" s="181"/>
      <c r="P48" s="228"/>
      <c r="Q48" s="306"/>
      <c r="R48" s="44">
        <v>0</v>
      </c>
      <c r="S48" s="218"/>
      <c r="T48" s="165"/>
      <c r="U48" s="44">
        <v>0</v>
      </c>
      <c r="V48" s="44"/>
      <c r="W48" s="44">
        <v>0</v>
      </c>
      <c r="X48" s="44"/>
      <c r="Y48" s="44">
        <v>0</v>
      </c>
      <c r="Z48" s="165"/>
      <c r="AA48" s="165"/>
      <c r="AB48" s="165"/>
      <c r="AC48" s="201"/>
      <c r="AD48" s="191">
        <v>0</v>
      </c>
      <c r="AE48" s="306"/>
      <c r="AF48" s="44">
        <v>0</v>
      </c>
      <c r="AG48" s="218"/>
      <c r="AH48" s="165"/>
      <c r="AI48" s="165"/>
      <c r="AJ48" s="165"/>
      <c r="AK48" s="44">
        <v>0</v>
      </c>
      <c r="AL48" s="44"/>
      <c r="AM48" s="44">
        <v>0</v>
      </c>
      <c r="AN48" s="44"/>
      <c r="AO48" s="44">
        <v>0</v>
      </c>
      <c r="AP48" s="165"/>
      <c r="AQ48" s="44">
        <v>0</v>
      </c>
      <c r="AR48" s="977"/>
      <c r="AS48" s="164">
        <v>0</v>
      </c>
      <c r="AT48" s="165"/>
      <c r="AU48" s="44">
        <v>0</v>
      </c>
      <c r="AV48" s="44"/>
      <c r="AW48" s="44">
        <v>0</v>
      </c>
      <c r="AX48" s="165"/>
      <c r="AY48" s="165"/>
      <c r="AZ48" s="165"/>
      <c r="BA48" s="44">
        <v>0</v>
      </c>
      <c r="BB48" s="44"/>
      <c r="BC48" s="44">
        <v>0</v>
      </c>
      <c r="BD48" s="165"/>
      <c r="BE48" s="181"/>
      <c r="BF48" s="228">
        <v>0</v>
      </c>
      <c r="BG48" s="164"/>
      <c r="BH48" s="44">
        <v>0</v>
      </c>
      <c r="BI48" s="44"/>
      <c r="BJ48" s="44">
        <v>0</v>
      </c>
      <c r="BK48" s="165">
        <v>150</v>
      </c>
      <c r="BL48" s="165">
        <v>225</v>
      </c>
      <c r="BM48" s="165"/>
      <c r="BN48" s="44">
        <v>375</v>
      </c>
      <c r="BO48" s="44">
        <v>856.5</v>
      </c>
      <c r="BP48" s="44">
        <v>856.5</v>
      </c>
      <c r="BQ48" s="201">
        <v>705</v>
      </c>
      <c r="BR48" s="93">
        <v>705</v>
      </c>
      <c r="BS48" s="44"/>
      <c r="BT48" s="191">
        <v>0</v>
      </c>
      <c r="BU48" s="164"/>
      <c r="BV48" s="44">
        <v>0</v>
      </c>
      <c r="BW48" s="44"/>
      <c r="BX48" s="44">
        <v>0</v>
      </c>
      <c r="BY48" s="165"/>
      <c r="BZ48" s="165">
        <v>210</v>
      </c>
      <c r="CA48" s="44">
        <v>210</v>
      </c>
      <c r="CB48" s="44"/>
      <c r="CC48" s="44">
        <v>0</v>
      </c>
      <c r="CD48" s="165"/>
      <c r="CE48" s="44">
        <v>0</v>
      </c>
      <c r="CF48" s="44"/>
      <c r="CG48" s="44">
        <v>0</v>
      </c>
      <c r="CH48" s="977"/>
      <c r="CI48" s="306">
        <v>0</v>
      </c>
      <c r="CJ48" s="321"/>
      <c r="CK48" s="44">
        <v>0</v>
      </c>
      <c r="CL48" s="44"/>
      <c r="CM48" s="44">
        <v>0</v>
      </c>
      <c r="CN48" s="201"/>
      <c r="CO48" s="93">
        <v>0</v>
      </c>
      <c r="CP48" s="321"/>
      <c r="CQ48" s="165"/>
      <c r="CR48" s="201"/>
      <c r="CS48" s="93">
        <v>0</v>
      </c>
      <c r="CT48" s="47">
        <v>2146.5</v>
      </c>
    </row>
    <row r="49" spans="2:98" s="63" customFormat="1" ht="18" customHeight="1" x14ac:dyDescent="0.15">
      <c r="B49" s="1028" t="s">
        <v>197</v>
      </c>
      <c r="C49" s="164"/>
      <c r="D49" s="165"/>
      <c r="E49" s="165"/>
      <c r="F49" s="181"/>
      <c r="G49" s="44">
        <v>0</v>
      </c>
      <c r="H49" s="44"/>
      <c r="I49" s="44">
        <v>0</v>
      </c>
      <c r="J49" s="218"/>
      <c r="K49" s="165"/>
      <c r="L49" s="44">
        <v>0</v>
      </c>
      <c r="M49" s="44"/>
      <c r="N49" s="44">
        <v>0</v>
      </c>
      <c r="O49" s="181"/>
      <c r="P49" s="228"/>
      <c r="Q49" s="306"/>
      <c r="R49" s="44">
        <v>0</v>
      </c>
      <c r="S49" s="218"/>
      <c r="T49" s="165"/>
      <c r="U49" s="44">
        <v>0</v>
      </c>
      <c r="V49" s="44"/>
      <c r="W49" s="44">
        <v>0</v>
      </c>
      <c r="X49" s="44">
        <v>319.56521739130432</v>
      </c>
      <c r="Y49" s="44">
        <v>319.56521739130432</v>
      </c>
      <c r="Z49" s="165"/>
      <c r="AA49" s="165"/>
      <c r="AB49" s="165"/>
      <c r="AC49" s="201"/>
      <c r="AD49" s="191">
        <v>0</v>
      </c>
      <c r="AE49" s="306"/>
      <c r="AF49" s="44">
        <v>0</v>
      </c>
      <c r="AG49" s="218"/>
      <c r="AH49" s="165"/>
      <c r="AI49" s="165"/>
      <c r="AJ49" s="165"/>
      <c r="AK49" s="44">
        <v>0</v>
      </c>
      <c r="AL49" s="44"/>
      <c r="AM49" s="44">
        <v>0</v>
      </c>
      <c r="AN49" s="44"/>
      <c r="AO49" s="44">
        <v>0</v>
      </c>
      <c r="AP49" s="165"/>
      <c r="AQ49" s="44">
        <v>0</v>
      </c>
      <c r="AR49" s="977"/>
      <c r="AS49" s="164">
        <v>0</v>
      </c>
      <c r="AT49" s="165"/>
      <c r="AU49" s="44">
        <v>0</v>
      </c>
      <c r="AV49" s="44"/>
      <c r="AW49" s="44">
        <v>0</v>
      </c>
      <c r="AX49" s="165"/>
      <c r="AY49" s="165"/>
      <c r="AZ49" s="165"/>
      <c r="BA49" s="44">
        <v>0</v>
      </c>
      <c r="BB49" s="44"/>
      <c r="BC49" s="44">
        <v>0</v>
      </c>
      <c r="BD49" s="165"/>
      <c r="BE49" s="181"/>
      <c r="BF49" s="228">
        <v>0</v>
      </c>
      <c r="BG49" s="164"/>
      <c r="BH49" s="44">
        <v>0</v>
      </c>
      <c r="BI49" s="44"/>
      <c r="BJ49" s="44">
        <v>0</v>
      </c>
      <c r="BK49" s="165"/>
      <c r="BL49" s="165">
        <v>333.20876288659798</v>
      </c>
      <c r="BM49" s="165"/>
      <c r="BN49" s="44">
        <v>333.20876288659798</v>
      </c>
      <c r="BO49" s="44"/>
      <c r="BP49" s="44">
        <v>0</v>
      </c>
      <c r="BQ49" s="201"/>
      <c r="BR49" s="93">
        <v>0</v>
      </c>
      <c r="BS49" s="44"/>
      <c r="BT49" s="191">
        <v>0</v>
      </c>
      <c r="BU49" s="164">
        <v>438</v>
      </c>
      <c r="BV49" s="44">
        <v>438</v>
      </c>
      <c r="BW49" s="44"/>
      <c r="BX49" s="44">
        <v>0</v>
      </c>
      <c r="BY49" s="165">
        <v>1020.2830188679247</v>
      </c>
      <c r="BZ49" s="165"/>
      <c r="CA49" s="44">
        <v>1020.2830188679247</v>
      </c>
      <c r="CB49" s="44"/>
      <c r="CC49" s="44">
        <v>0</v>
      </c>
      <c r="CD49" s="165"/>
      <c r="CE49" s="44">
        <v>0</v>
      </c>
      <c r="CF49" s="44"/>
      <c r="CG49" s="44">
        <v>0</v>
      </c>
      <c r="CH49" s="977"/>
      <c r="CI49" s="306">
        <v>0</v>
      </c>
      <c r="CJ49" s="321"/>
      <c r="CK49" s="44">
        <v>0</v>
      </c>
      <c r="CL49" s="44"/>
      <c r="CM49" s="44">
        <v>0</v>
      </c>
      <c r="CN49" s="201"/>
      <c r="CO49" s="93">
        <v>0</v>
      </c>
      <c r="CP49" s="321"/>
      <c r="CQ49" s="165"/>
      <c r="CR49" s="201"/>
      <c r="CS49" s="93">
        <v>0</v>
      </c>
      <c r="CT49" s="47">
        <v>2111.0569991458269</v>
      </c>
    </row>
    <row r="50" spans="2:98" s="63" customFormat="1" ht="18" customHeight="1" x14ac:dyDescent="0.15">
      <c r="B50" s="1028" t="s">
        <v>198</v>
      </c>
      <c r="C50" s="164"/>
      <c r="D50" s="165"/>
      <c r="E50" s="165"/>
      <c r="F50" s="181"/>
      <c r="G50" s="44">
        <v>0</v>
      </c>
      <c r="H50" s="44"/>
      <c r="I50" s="44">
        <v>0</v>
      </c>
      <c r="J50" s="218"/>
      <c r="K50" s="165"/>
      <c r="L50" s="44">
        <v>0</v>
      </c>
      <c r="M50" s="44"/>
      <c r="N50" s="44">
        <v>0</v>
      </c>
      <c r="O50" s="181"/>
      <c r="P50" s="228"/>
      <c r="Q50" s="306"/>
      <c r="R50" s="44">
        <v>0</v>
      </c>
      <c r="S50" s="218"/>
      <c r="T50" s="165"/>
      <c r="U50" s="44">
        <v>0</v>
      </c>
      <c r="V50" s="44"/>
      <c r="W50" s="44">
        <v>0</v>
      </c>
      <c r="X50" s="44"/>
      <c r="Y50" s="44">
        <v>0</v>
      </c>
      <c r="Z50" s="165"/>
      <c r="AA50" s="165"/>
      <c r="AB50" s="165"/>
      <c r="AC50" s="201"/>
      <c r="AD50" s="191">
        <v>0</v>
      </c>
      <c r="AE50" s="306"/>
      <c r="AF50" s="44">
        <v>0</v>
      </c>
      <c r="AG50" s="218"/>
      <c r="AH50" s="165"/>
      <c r="AI50" s="165"/>
      <c r="AJ50" s="165"/>
      <c r="AK50" s="44">
        <v>0</v>
      </c>
      <c r="AL50" s="44"/>
      <c r="AM50" s="44">
        <v>0</v>
      </c>
      <c r="AN50" s="44"/>
      <c r="AO50" s="44">
        <v>0</v>
      </c>
      <c r="AP50" s="165"/>
      <c r="AQ50" s="44">
        <v>0</v>
      </c>
      <c r="AR50" s="977"/>
      <c r="AS50" s="164">
        <v>0</v>
      </c>
      <c r="AT50" s="165"/>
      <c r="AU50" s="44">
        <v>0</v>
      </c>
      <c r="AV50" s="44"/>
      <c r="AW50" s="44">
        <v>0</v>
      </c>
      <c r="AX50" s="165"/>
      <c r="AY50" s="165"/>
      <c r="AZ50" s="165"/>
      <c r="BA50" s="44">
        <v>0</v>
      </c>
      <c r="BB50" s="44"/>
      <c r="BC50" s="44">
        <v>0</v>
      </c>
      <c r="BD50" s="165"/>
      <c r="BE50" s="181"/>
      <c r="BF50" s="228">
        <v>0</v>
      </c>
      <c r="BG50" s="164"/>
      <c r="BH50" s="44">
        <v>0</v>
      </c>
      <c r="BI50" s="44"/>
      <c r="BJ50" s="44">
        <v>0</v>
      </c>
      <c r="BK50" s="165"/>
      <c r="BL50" s="165"/>
      <c r="BM50" s="165"/>
      <c r="BN50" s="44">
        <v>0</v>
      </c>
      <c r="BO50" s="44"/>
      <c r="BP50" s="44">
        <v>0</v>
      </c>
      <c r="BQ50" s="201"/>
      <c r="BR50" s="93">
        <v>0</v>
      </c>
      <c r="BS50" s="44"/>
      <c r="BT50" s="191">
        <v>0</v>
      </c>
      <c r="BU50" s="164"/>
      <c r="BV50" s="44">
        <v>0</v>
      </c>
      <c r="BW50" s="44">
        <v>1876.8167468223974</v>
      </c>
      <c r="BX50" s="44">
        <v>1876.8167468223974</v>
      </c>
      <c r="BY50" s="165">
        <v>1918.9825711544615</v>
      </c>
      <c r="BZ50" s="165">
        <v>1058.5</v>
      </c>
      <c r="CA50" s="44">
        <v>2977.4825711544618</v>
      </c>
      <c r="CB50" s="44">
        <v>2195.4166666666665</v>
      </c>
      <c r="CC50" s="44">
        <v>2195.4166666666665</v>
      </c>
      <c r="CD50" s="165">
        <v>295</v>
      </c>
      <c r="CE50" s="44">
        <v>295</v>
      </c>
      <c r="CF50" s="44">
        <v>889.5</v>
      </c>
      <c r="CG50" s="44">
        <v>889.5</v>
      </c>
      <c r="CH50" s="977"/>
      <c r="CI50" s="306">
        <v>0</v>
      </c>
      <c r="CJ50" s="321"/>
      <c r="CK50" s="44">
        <v>0</v>
      </c>
      <c r="CL50" s="44"/>
      <c r="CM50" s="44">
        <v>0</v>
      </c>
      <c r="CN50" s="201"/>
      <c r="CO50" s="93">
        <v>0</v>
      </c>
      <c r="CP50" s="321"/>
      <c r="CQ50" s="165"/>
      <c r="CR50" s="201"/>
      <c r="CS50" s="93">
        <v>0</v>
      </c>
      <c r="CT50" s="47">
        <v>8234.2159846435261</v>
      </c>
    </row>
    <row r="51" spans="2:98" s="63" customFormat="1" ht="18" customHeight="1" x14ac:dyDescent="0.15">
      <c r="B51" s="1028" t="s">
        <v>199</v>
      </c>
      <c r="C51" s="164"/>
      <c r="D51" s="165"/>
      <c r="E51" s="165"/>
      <c r="F51" s="181"/>
      <c r="G51" s="44">
        <v>0</v>
      </c>
      <c r="H51" s="44"/>
      <c r="I51" s="44">
        <v>0</v>
      </c>
      <c r="J51" s="218"/>
      <c r="K51" s="165"/>
      <c r="L51" s="44">
        <v>0</v>
      </c>
      <c r="M51" s="44"/>
      <c r="N51" s="44">
        <v>0</v>
      </c>
      <c r="O51" s="181"/>
      <c r="P51" s="228"/>
      <c r="Q51" s="306"/>
      <c r="R51" s="44">
        <v>0</v>
      </c>
      <c r="S51" s="218"/>
      <c r="T51" s="165"/>
      <c r="U51" s="44">
        <v>0</v>
      </c>
      <c r="V51" s="44"/>
      <c r="W51" s="44">
        <v>0</v>
      </c>
      <c r="X51" s="44">
        <v>256.84210526315786</v>
      </c>
      <c r="Y51" s="44">
        <v>256.84210526315786</v>
      </c>
      <c r="Z51" s="165"/>
      <c r="AA51" s="165"/>
      <c r="AB51" s="165"/>
      <c r="AC51" s="201"/>
      <c r="AD51" s="191">
        <v>0</v>
      </c>
      <c r="AE51" s="306"/>
      <c r="AF51" s="44">
        <v>0</v>
      </c>
      <c r="AG51" s="218"/>
      <c r="AH51" s="165"/>
      <c r="AI51" s="165"/>
      <c r="AJ51" s="165"/>
      <c r="AK51" s="44">
        <v>0</v>
      </c>
      <c r="AL51" s="44"/>
      <c r="AM51" s="44">
        <v>0</v>
      </c>
      <c r="AN51" s="44"/>
      <c r="AO51" s="44">
        <v>0</v>
      </c>
      <c r="AP51" s="165"/>
      <c r="AQ51" s="44">
        <v>0</v>
      </c>
      <c r="AR51" s="977"/>
      <c r="AS51" s="164">
        <v>0</v>
      </c>
      <c r="AT51" s="165"/>
      <c r="AU51" s="44">
        <v>0</v>
      </c>
      <c r="AV51" s="44"/>
      <c r="AW51" s="44">
        <v>0</v>
      </c>
      <c r="AX51" s="165"/>
      <c r="AY51" s="165"/>
      <c r="AZ51" s="165"/>
      <c r="BA51" s="44">
        <v>0</v>
      </c>
      <c r="BB51" s="44"/>
      <c r="BC51" s="44">
        <v>0</v>
      </c>
      <c r="BD51" s="165"/>
      <c r="BE51" s="181"/>
      <c r="BF51" s="228">
        <v>0</v>
      </c>
      <c r="BG51" s="164"/>
      <c r="BH51" s="44">
        <v>0</v>
      </c>
      <c r="BI51" s="44"/>
      <c r="BJ51" s="44">
        <v>0</v>
      </c>
      <c r="BK51" s="165">
        <v>270</v>
      </c>
      <c r="BL51" s="165"/>
      <c r="BM51" s="165"/>
      <c r="BN51" s="44">
        <v>270</v>
      </c>
      <c r="BO51" s="44"/>
      <c r="BP51" s="44">
        <v>0</v>
      </c>
      <c r="BQ51" s="201"/>
      <c r="BR51" s="93">
        <v>0</v>
      </c>
      <c r="BS51" s="44"/>
      <c r="BT51" s="191">
        <v>0</v>
      </c>
      <c r="BU51" s="164"/>
      <c r="BV51" s="44">
        <v>0</v>
      </c>
      <c r="BW51" s="44">
        <v>2869.6494331844724</v>
      </c>
      <c r="BX51" s="44">
        <v>2869.6494331844724</v>
      </c>
      <c r="BY51" s="165">
        <v>185.27854173329072</v>
      </c>
      <c r="BZ51" s="165"/>
      <c r="CA51" s="44">
        <v>185.27854173329072</v>
      </c>
      <c r="CB51" s="44">
        <v>945</v>
      </c>
      <c r="CC51" s="44">
        <v>945</v>
      </c>
      <c r="CD51" s="165"/>
      <c r="CE51" s="44">
        <v>0</v>
      </c>
      <c r="CF51" s="44">
        <v>1798.5</v>
      </c>
      <c r="CG51" s="44">
        <v>1798.5</v>
      </c>
      <c r="CH51" s="977">
        <v>395.625</v>
      </c>
      <c r="CI51" s="306">
        <v>395.625</v>
      </c>
      <c r="CJ51" s="321"/>
      <c r="CK51" s="44">
        <v>0</v>
      </c>
      <c r="CL51" s="44"/>
      <c r="CM51" s="44">
        <v>0</v>
      </c>
      <c r="CN51" s="201"/>
      <c r="CO51" s="93">
        <v>0</v>
      </c>
      <c r="CP51" s="321"/>
      <c r="CQ51" s="165"/>
      <c r="CR51" s="201"/>
      <c r="CS51" s="93">
        <v>0</v>
      </c>
      <c r="CT51" s="47">
        <v>6720.8950801809206</v>
      </c>
    </row>
    <row r="52" spans="2:98" s="63" customFormat="1" ht="18" customHeight="1" x14ac:dyDescent="0.15">
      <c r="B52" s="1028" t="s">
        <v>200</v>
      </c>
      <c r="C52" s="164"/>
      <c r="D52" s="165"/>
      <c r="E52" s="165"/>
      <c r="F52" s="181"/>
      <c r="G52" s="44">
        <v>0</v>
      </c>
      <c r="H52" s="44"/>
      <c r="I52" s="44">
        <v>0</v>
      </c>
      <c r="J52" s="218"/>
      <c r="K52" s="165"/>
      <c r="L52" s="44">
        <v>0</v>
      </c>
      <c r="M52" s="44"/>
      <c r="N52" s="44">
        <v>0</v>
      </c>
      <c r="O52" s="181"/>
      <c r="P52" s="228"/>
      <c r="Q52" s="306"/>
      <c r="R52" s="44">
        <v>0</v>
      </c>
      <c r="S52" s="218"/>
      <c r="T52" s="165"/>
      <c r="U52" s="44">
        <v>0</v>
      </c>
      <c r="V52" s="44"/>
      <c r="W52" s="44">
        <v>0</v>
      </c>
      <c r="X52" s="44"/>
      <c r="Y52" s="44">
        <v>0</v>
      </c>
      <c r="Z52" s="165"/>
      <c r="AA52" s="165"/>
      <c r="AB52" s="165"/>
      <c r="AC52" s="201"/>
      <c r="AD52" s="191">
        <v>0</v>
      </c>
      <c r="AE52" s="306"/>
      <c r="AF52" s="44">
        <v>0</v>
      </c>
      <c r="AG52" s="218"/>
      <c r="AH52" s="165"/>
      <c r="AI52" s="165"/>
      <c r="AJ52" s="165"/>
      <c r="AK52" s="44">
        <v>0</v>
      </c>
      <c r="AL52" s="44"/>
      <c r="AM52" s="44">
        <v>0</v>
      </c>
      <c r="AN52" s="44"/>
      <c r="AO52" s="44">
        <v>0</v>
      </c>
      <c r="AP52" s="165"/>
      <c r="AQ52" s="44">
        <v>0</v>
      </c>
      <c r="AR52" s="977"/>
      <c r="AS52" s="164">
        <v>0</v>
      </c>
      <c r="AT52" s="165"/>
      <c r="AU52" s="44">
        <v>0</v>
      </c>
      <c r="AV52" s="44"/>
      <c r="AW52" s="44">
        <v>0</v>
      </c>
      <c r="AX52" s="165"/>
      <c r="AY52" s="165"/>
      <c r="AZ52" s="165"/>
      <c r="BA52" s="44">
        <v>0</v>
      </c>
      <c r="BB52" s="44"/>
      <c r="BC52" s="44">
        <v>0</v>
      </c>
      <c r="BD52" s="165"/>
      <c r="BE52" s="181"/>
      <c r="BF52" s="228">
        <v>0</v>
      </c>
      <c r="BG52" s="164"/>
      <c r="BH52" s="44">
        <v>0</v>
      </c>
      <c r="BI52" s="44"/>
      <c r="BJ52" s="44">
        <v>0</v>
      </c>
      <c r="BK52" s="165"/>
      <c r="BL52" s="165"/>
      <c r="BM52" s="165"/>
      <c r="BN52" s="44">
        <v>0</v>
      </c>
      <c r="BO52" s="44"/>
      <c r="BP52" s="44">
        <v>0</v>
      </c>
      <c r="BQ52" s="201"/>
      <c r="BR52" s="93">
        <v>0</v>
      </c>
      <c r="BS52" s="44"/>
      <c r="BT52" s="191">
        <v>0</v>
      </c>
      <c r="BU52" s="164"/>
      <c r="BV52" s="44">
        <v>0</v>
      </c>
      <c r="BW52" s="44">
        <v>250.60975609756093</v>
      </c>
      <c r="BX52" s="44">
        <v>250.60975609756093</v>
      </c>
      <c r="BY52" s="165"/>
      <c r="BZ52" s="165">
        <v>34.5</v>
      </c>
      <c r="CA52" s="44">
        <v>34.5</v>
      </c>
      <c r="CB52" s="44"/>
      <c r="CC52" s="44">
        <v>0</v>
      </c>
      <c r="CD52" s="165"/>
      <c r="CE52" s="44">
        <v>0</v>
      </c>
      <c r="CF52" s="44"/>
      <c r="CG52" s="44">
        <v>0</v>
      </c>
      <c r="CH52" s="977">
        <v>543.75</v>
      </c>
      <c r="CI52" s="306">
        <v>543.75</v>
      </c>
      <c r="CJ52" s="321"/>
      <c r="CK52" s="44">
        <v>0</v>
      </c>
      <c r="CL52" s="44">
        <v>1249.2202038103678</v>
      </c>
      <c r="CM52" s="44">
        <v>1249.2202038103678</v>
      </c>
      <c r="CN52" s="201">
        <v>720</v>
      </c>
      <c r="CO52" s="93">
        <v>720</v>
      </c>
      <c r="CP52" s="321"/>
      <c r="CQ52" s="165"/>
      <c r="CR52" s="201"/>
      <c r="CS52" s="93">
        <v>0</v>
      </c>
      <c r="CT52" s="47">
        <v>2798.0799599079287</v>
      </c>
    </row>
    <row r="53" spans="2:98" s="63" customFormat="1" ht="18" customHeight="1" thickBot="1" x14ac:dyDescent="0.2">
      <c r="B53" s="1029" t="s">
        <v>201</v>
      </c>
      <c r="C53" s="1030"/>
      <c r="D53" s="1031"/>
      <c r="E53" s="1031"/>
      <c r="F53" s="1032"/>
      <c r="G53" s="1033">
        <v>0</v>
      </c>
      <c r="H53" s="1033"/>
      <c r="I53" s="1033">
        <v>0</v>
      </c>
      <c r="J53" s="1034"/>
      <c r="K53" s="1031"/>
      <c r="L53" s="1033">
        <v>0</v>
      </c>
      <c r="M53" s="1033"/>
      <c r="N53" s="1033">
        <v>0</v>
      </c>
      <c r="O53" s="1032"/>
      <c r="P53" s="1035"/>
      <c r="Q53" s="1036"/>
      <c r="R53" s="1033">
        <v>0</v>
      </c>
      <c r="S53" s="1034"/>
      <c r="T53" s="1031"/>
      <c r="U53" s="1033">
        <v>0</v>
      </c>
      <c r="V53" s="1033"/>
      <c r="W53" s="1033">
        <v>0</v>
      </c>
      <c r="X53" s="1033"/>
      <c r="Y53" s="1033">
        <v>0</v>
      </c>
      <c r="Z53" s="1031"/>
      <c r="AA53" s="1031"/>
      <c r="AB53" s="1031"/>
      <c r="AC53" s="1038"/>
      <c r="AD53" s="1042">
        <v>0</v>
      </c>
      <c r="AE53" s="1036"/>
      <c r="AF53" s="1033">
        <v>0</v>
      </c>
      <c r="AG53" s="1034"/>
      <c r="AH53" s="1031"/>
      <c r="AI53" s="1031"/>
      <c r="AJ53" s="1031"/>
      <c r="AK53" s="1033">
        <v>0</v>
      </c>
      <c r="AL53" s="1033"/>
      <c r="AM53" s="1033">
        <v>0</v>
      </c>
      <c r="AN53" s="1033"/>
      <c r="AO53" s="1033">
        <v>0</v>
      </c>
      <c r="AP53" s="1031"/>
      <c r="AQ53" s="1033">
        <v>0</v>
      </c>
      <c r="AR53" s="1037"/>
      <c r="AS53" s="1030">
        <v>0</v>
      </c>
      <c r="AT53" s="1031"/>
      <c r="AU53" s="1033">
        <v>0</v>
      </c>
      <c r="AV53" s="1033"/>
      <c r="AW53" s="1033">
        <v>0</v>
      </c>
      <c r="AX53" s="1031"/>
      <c r="AY53" s="1031"/>
      <c r="AZ53" s="1031"/>
      <c r="BA53" s="1033">
        <v>0</v>
      </c>
      <c r="BB53" s="1033"/>
      <c r="BC53" s="1033">
        <v>0</v>
      </c>
      <c r="BD53" s="1031"/>
      <c r="BE53" s="1032"/>
      <c r="BF53" s="1035">
        <v>0</v>
      </c>
      <c r="BG53" s="1030"/>
      <c r="BH53" s="1033">
        <v>0</v>
      </c>
      <c r="BI53" s="1033"/>
      <c r="BJ53" s="1033">
        <v>0</v>
      </c>
      <c r="BK53" s="1031"/>
      <c r="BL53" s="1031"/>
      <c r="BM53" s="1031"/>
      <c r="BN53" s="1033">
        <v>0</v>
      </c>
      <c r="BO53" s="1033"/>
      <c r="BP53" s="1033">
        <v>0</v>
      </c>
      <c r="BQ53" s="1038"/>
      <c r="BR53" s="1039">
        <v>0</v>
      </c>
      <c r="BS53" s="1033"/>
      <c r="BT53" s="1042">
        <v>0</v>
      </c>
      <c r="BU53" s="1030"/>
      <c r="BV53" s="1033">
        <v>0</v>
      </c>
      <c r="BW53" s="1033"/>
      <c r="BX53" s="1033">
        <v>0</v>
      </c>
      <c r="BY53" s="1031"/>
      <c r="BZ53" s="1031"/>
      <c r="CA53" s="1033">
        <v>0</v>
      </c>
      <c r="CB53" s="1033"/>
      <c r="CC53" s="1033">
        <v>0</v>
      </c>
      <c r="CD53" s="1031"/>
      <c r="CE53" s="1033">
        <v>0</v>
      </c>
      <c r="CF53" s="1033"/>
      <c r="CG53" s="1033">
        <v>0</v>
      </c>
      <c r="CH53" s="1037"/>
      <c r="CI53" s="1036">
        <v>0</v>
      </c>
      <c r="CJ53" s="1040"/>
      <c r="CK53" s="1033">
        <v>0</v>
      </c>
      <c r="CL53" s="1033"/>
      <c r="CM53" s="1033">
        <v>0</v>
      </c>
      <c r="CN53" s="1038"/>
      <c r="CO53" s="1039">
        <v>0</v>
      </c>
      <c r="CP53" s="1040">
        <v>615</v>
      </c>
      <c r="CQ53" s="1031">
        <v>90</v>
      </c>
      <c r="CR53" s="1038">
        <v>180</v>
      </c>
      <c r="CS53" s="1039">
        <v>885</v>
      </c>
      <c r="CT53" s="1043">
        <v>885</v>
      </c>
    </row>
    <row r="54" spans="2:98" s="63" customFormat="1" ht="18" customHeight="1" thickTop="1" thickBot="1" x14ac:dyDescent="0.2">
      <c r="B54" s="1044" t="s">
        <v>60</v>
      </c>
      <c r="C54" s="264"/>
      <c r="D54" s="969"/>
      <c r="E54" s="969"/>
      <c r="F54" s="265"/>
      <c r="G54" s="125">
        <v>0</v>
      </c>
      <c r="H54" s="125"/>
      <c r="I54" s="125">
        <v>0</v>
      </c>
      <c r="J54" s="269"/>
      <c r="K54" s="969"/>
      <c r="L54" s="125">
        <v>0</v>
      </c>
      <c r="M54" s="125"/>
      <c r="N54" s="125">
        <v>0</v>
      </c>
      <c r="O54" s="265"/>
      <c r="P54" s="270"/>
      <c r="Q54" s="961"/>
      <c r="R54" s="125">
        <v>0</v>
      </c>
      <c r="S54" s="269"/>
      <c r="T54" s="969">
        <v>212.10526315789477</v>
      </c>
      <c r="U54" s="125">
        <v>212.10526315789477</v>
      </c>
      <c r="V54" s="125"/>
      <c r="W54" s="125">
        <v>0</v>
      </c>
      <c r="X54" s="125"/>
      <c r="Y54" s="125">
        <v>0</v>
      </c>
      <c r="Z54" s="969"/>
      <c r="AA54" s="969"/>
      <c r="AB54" s="969">
        <v>370.83333333333337</v>
      </c>
      <c r="AC54" s="267"/>
      <c r="AD54" s="268">
        <v>370.83333333333337</v>
      </c>
      <c r="AE54" s="961"/>
      <c r="AF54" s="125">
        <v>0</v>
      </c>
      <c r="AG54" s="269"/>
      <c r="AH54" s="969"/>
      <c r="AI54" s="969"/>
      <c r="AJ54" s="969"/>
      <c r="AK54" s="125">
        <v>0</v>
      </c>
      <c r="AL54" s="125"/>
      <c r="AM54" s="125">
        <v>0</v>
      </c>
      <c r="AN54" s="125"/>
      <c r="AO54" s="125">
        <v>0</v>
      </c>
      <c r="AP54" s="969">
        <v>255</v>
      </c>
      <c r="AQ54" s="125">
        <v>255</v>
      </c>
      <c r="AR54" s="971"/>
      <c r="AS54" s="264">
        <v>0</v>
      </c>
      <c r="AT54" s="969"/>
      <c r="AU54" s="125">
        <v>0</v>
      </c>
      <c r="AV54" s="125"/>
      <c r="AW54" s="125">
        <v>0</v>
      </c>
      <c r="AX54" s="969"/>
      <c r="AY54" s="969">
        <v>996.66666666666663</v>
      </c>
      <c r="AZ54" s="969"/>
      <c r="BA54" s="125">
        <v>996.66666666666663</v>
      </c>
      <c r="BB54" s="125"/>
      <c r="BC54" s="125">
        <v>0</v>
      </c>
      <c r="BD54" s="969"/>
      <c r="BE54" s="265"/>
      <c r="BF54" s="270">
        <v>0</v>
      </c>
      <c r="BG54" s="264">
        <v>333.33333333333326</v>
      </c>
      <c r="BH54" s="125">
        <v>333.33333333333326</v>
      </c>
      <c r="BI54" s="125">
        <v>748.625</v>
      </c>
      <c r="BJ54" s="125">
        <v>748.625</v>
      </c>
      <c r="BK54" s="969"/>
      <c r="BL54" s="969"/>
      <c r="BM54" s="969">
        <v>630</v>
      </c>
      <c r="BN54" s="125">
        <v>630</v>
      </c>
      <c r="BO54" s="125"/>
      <c r="BP54" s="125">
        <v>0</v>
      </c>
      <c r="BQ54" s="267"/>
      <c r="BR54" s="61">
        <v>0</v>
      </c>
      <c r="BS54" s="125">
        <v>900</v>
      </c>
      <c r="BT54" s="268">
        <v>900</v>
      </c>
      <c r="BU54" s="264"/>
      <c r="BV54" s="125">
        <v>0</v>
      </c>
      <c r="BW54" s="125"/>
      <c r="BX54" s="125">
        <v>0</v>
      </c>
      <c r="BY54" s="969">
        <v>259.32203389830505</v>
      </c>
      <c r="BZ54" s="969">
        <v>52.10526315789474</v>
      </c>
      <c r="CA54" s="125">
        <v>311.42729705619979</v>
      </c>
      <c r="CB54" s="125"/>
      <c r="CC54" s="125">
        <v>0</v>
      </c>
      <c r="CD54" s="969"/>
      <c r="CE54" s="125">
        <v>0</v>
      </c>
      <c r="CF54" s="125"/>
      <c r="CG54" s="125">
        <v>0</v>
      </c>
      <c r="CH54" s="971"/>
      <c r="CI54" s="961">
        <v>0</v>
      </c>
      <c r="CJ54" s="970"/>
      <c r="CK54" s="125">
        <v>0</v>
      </c>
      <c r="CL54" s="125"/>
      <c r="CM54" s="125">
        <v>0</v>
      </c>
      <c r="CN54" s="267"/>
      <c r="CO54" s="61">
        <v>0</v>
      </c>
      <c r="CP54" s="970"/>
      <c r="CQ54" s="969"/>
      <c r="CR54" s="267"/>
      <c r="CS54" s="61">
        <v>0</v>
      </c>
      <c r="CT54" s="127">
        <v>4757.9908935474277</v>
      </c>
    </row>
    <row r="55" spans="2:98" s="63" customFormat="1" ht="18" customHeight="1" thickBot="1" x14ac:dyDescent="0.2">
      <c r="B55" s="984" t="s">
        <v>592</v>
      </c>
      <c r="C55" s="176">
        <v>1601.9387755102039</v>
      </c>
      <c r="D55" s="177">
        <v>856.67857142857133</v>
      </c>
      <c r="E55" s="177">
        <v>712.16170212765951</v>
      </c>
      <c r="F55" s="187">
        <v>330.06198347107443</v>
      </c>
      <c r="G55" s="54">
        <v>3500.8410325375089</v>
      </c>
      <c r="H55" s="54">
        <v>2506.5</v>
      </c>
      <c r="I55" s="54">
        <v>2506.5</v>
      </c>
      <c r="J55" s="224">
        <v>781.21794871794862</v>
      </c>
      <c r="K55" s="177">
        <v>349.42912371134025</v>
      </c>
      <c r="L55" s="54">
        <v>1130.647072429289</v>
      </c>
      <c r="M55" s="54">
        <v>1926</v>
      </c>
      <c r="N55" s="54">
        <v>1926</v>
      </c>
      <c r="O55" s="187">
        <v>3137.633659818443</v>
      </c>
      <c r="P55" s="234">
        <v>3137.633659818443</v>
      </c>
      <c r="Q55" s="308">
        <v>206.89655172413794</v>
      </c>
      <c r="R55" s="54">
        <v>206.89655172413794</v>
      </c>
      <c r="S55" s="224">
        <v>628.14553990610329</v>
      </c>
      <c r="T55" s="177">
        <v>946.31578947368416</v>
      </c>
      <c r="U55" s="54">
        <v>1574.4613293797875</v>
      </c>
      <c r="V55" s="54">
        <v>496.37551128117167</v>
      </c>
      <c r="W55" s="54">
        <v>496.37551128117167</v>
      </c>
      <c r="X55" s="54">
        <v>1092.003718535469</v>
      </c>
      <c r="Y55" s="54">
        <v>1092.003718535469</v>
      </c>
      <c r="Z55" s="177">
        <v>1650</v>
      </c>
      <c r="AA55" s="177">
        <v>2443.4662921348313</v>
      </c>
      <c r="AB55" s="177">
        <v>11494.852941176472</v>
      </c>
      <c r="AC55" s="207">
        <v>4092.737837837838</v>
      </c>
      <c r="AD55" s="197">
        <v>19681.057071149142</v>
      </c>
      <c r="AE55" s="308">
        <v>298.08673469387753</v>
      </c>
      <c r="AF55" s="54">
        <v>298.08673469387753</v>
      </c>
      <c r="AG55" s="224">
        <v>18408</v>
      </c>
      <c r="AH55" s="177">
        <v>171.33774834437085</v>
      </c>
      <c r="AI55" s="177">
        <v>12467.4375</v>
      </c>
      <c r="AJ55" s="177">
        <v>499.31506849315065</v>
      </c>
      <c r="AK55" s="54">
        <v>31546.090316837519</v>
      </c>
      <c r="AL55" s="54">
        <v>998.4</v>
      </c>
      <c r="AM55" s="54">
        <v>998.4</v>
      </c>
      <c r="AN55" s="54">
        <v>45</v>
      </c>
      <c r="AO55" s="54">
        <v>45</v>
      </c>
      <c r="AP55" s="177">
        <v>532.5</v>
      </c>
      <c r="AQ55" s="54">
        <v>532.5</v>
      </c>
      <c r="AR55" s="985">
        <v>1516.666666666667</v>
      </c>
      <c r="AS55" s="176">
        <v>1516.666666666667</v>
      </c>
      <c r="AT55" s="177">
        <v>675</v>
      </c>
      <c r="AU55" s="54">
        <v>675</v>
      </c>
      <c r="AV55" s="54">
        <v>225</v>
      </c>
      <c r="AW55" s="54">
        <v>225</v>
      </c>
      <c r="AX55" s="177">
        <v>397.5</v>
      </c>
      <c r="AY55" s="177">
        <v>2621.6666666666665</v>
      </c>
      <c r="AZ55" s="177">
        <v>212</v>
      </c>
      <c r="BA55" s="54">
        <v>3231.1666666666665</v>
      </c>
      <c r="BB55" s="54">
        <v>1319.5</v>
      </c>
      <c r="BC55" s="54">
        <v>1319.5</v>
      </c>
      <c r="BD55" s="177">
        <v>154.41176470588235</v>
      </c>
      <c r="BE55" s="187">
        <v>4523.9915966386543</v>
      </c>
      <c r="BF55" s="234">
        <v>4678.4033613445363</v>
      </c>
      <c r="BG55" s="176">
        <v>576.81372549019602</v>
      </c>
      <c r="BH55" s="54">
        <v>576.81372549019602</v>
      </c>
      <c r="BI55" s="54">
        <v>1452.625</v>
      </c>
      <c r="BJ55" s="54">
        <v>1452.625</v>
      </c>
      <c r="BK55" s="177">
        <v>1753.5</v>
      </c>
      <c r="BL55" s="177">
        <v>1955.7603092783506</v>
      </c>
      <c r="BM55" s="177">
        <v>1078.5661764705883</v>
      </c>
      <c r="BN55" s="54">
        <v>4787.8264857489394</v>
      </c>
      <c r="BO55" s="54">
        <v>856.5</v>
      </c>
      <c r="BP55" s="54">
        <v>856.5</v>
      </c>
      <c r="BQ55" s="207">
        <v>705</v>
      </c>
      <c r="BR55" s="139">
        <v>705</v>
      </c>
      <c r="BS55" s="54">
        <v>900</v>
      </c>
      <c r="BT55" s="197">
        <v>900</v>
      </c>
      <c r="BU55" s="176">
        <v>438</v>
      </c>
      <c r="BV55" s="54">
        <v>438</v>
      </c>
      <c r="BW55" s="54">
        <v>4997.0759361044311</v>
      </c>
      <c r="BX55" s="54">
        <v>4997.0759361044311</v>
      </c>
      <c r="BY55" s="177">
        <v>3383.8661656539821</v>
      </c>
      <c r="BZ55" s="177">
        <v>1869.0526315789473</v>
      </c>
      <c r="CA55" s="54">
        <v>5252.9187972329291</v>
      </c>
      <c r="CB55" s="54">
        <v>3290.4166666666665</v>
      </c>
      <c r="CC55" s="54">
        <v>3290.4166666666665</v>
      </c>
      <c r="CD55" s="177">
        <v>956.5625</v>
      </c>
      <c r="CE55" s="54">
        <v>956.5625</v>
      </c>
      <c r="CF55" s="54">
        <v>2688</v>
      </c>
      <c r="CG55" s="54">
        <v>2688</v>
      </c>
      <c r="CH55" s="985">
        <v>939.375</v>
      </c>
      <c r="CI55" s="308">
        <v>939.375</v>
      </c>
      <c r="CJ55" s="325">
        <v>60</v>
      </c>
      <c r="CK55" s="54">
        <v>60</v>
      </c>
      <c r="CL55" s="54">
        <v>1249.2202038103678</v>
      </c>
      <c r="CM55" s="54">
        <v>1249.2202038103678</v>
      </c>
      <c r="CN55" s="207">
        <v>720</v>
      </c>
      <c r="CO55" s="139">
        <v>720</v>
      </c>
      <c r="CP55" s="325">
        <v>615</v>
      </c>
      <c r="CQ55" s="177">
        <v>90</v>
      </c>
      <c r="CR55" s="207">
        <v>180</v>
      </c>
      <c r="CS55" s="139">
        <v>885</v>
      </c>
      <c r="CT55" s="56">
        <v>111073.56400811777</v>
      </c>
    </row>
    <row r="56" spans="2:98" s="63" customFormat="1" ht="12.95" customHeight="1" x14ac:dyDescent="0.15"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</row>
  </sheetData>
  <mergeCells count="8">
    <mergeCell ref="CI2:CS2"/>
    <mergeCell ref="B4:B6"/>
    <mergeCell ref="C2:M2"/>
    <mergeCell ref="Q2:AA2"/>
    <mergeCell ref="AE2:AO2"/>
    <mergeCell ref="AS2:BC2"/>
    <mergeCell ref="BG2:BQ2"/>
    <mergeCell ref="BU2:CE2"/>
  </mergeCells>
  <phoneticPr fontId="3"/>
  <pageMargins left="0.59055118110236227" right="0.59055118110236227" top="0.78740157480314965" bottom="0.78740157480314965" header="0.51181102362204722" footer="0.51181102362204722"/>
  <pageSetup paperSize="9" scale="71" firstPageNumber="262" fitToWidth="7" orientation="portrait" r:id="rId1"/>
  <headerFooter scaleWithDoc="0" alignWithMargins="0">
    <oddHeader>&amp;CＦ８－１　発港着港別発港背後圏（コンテナ貨物）</oddHeader>
    <oddFooter>&amp;C&amp;P</oddFooter>
  </headerFooter>
  <colBreaks count="6" manualBreakCount="6">
    <brk id="16" min="1" max="54" man="1"/>
    <brk id="30" min="1" max="54" man="1"/>
    <brk id="44" min="1" max="54" man="1"/>
    <brk id="58" min="1" max="54" man="1"/>
    <brk id="72" min="1" max="54" man="1"/>
    <brk id="86" min="1" max="54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V56"/>
  <sheetViews>
    <sheetView showZeros="0" view="pageBreakPreview" zoomScaleNormal="115" zoomScaleSheetLayoutView="100" workbookViewId="0">
      <pane ySplit="6" topLeftCell="A7" activePane="bottomLeft" state="frozen"/>
      <selection activeCell="AX54" sqref="AX54"/>
      <selection pane="bottomLeft"/>
    </sheetView>
  </sheetViews>
  <sheetFormatPr defaultRowHeight="12.95" customHeight="1" x14ac:dyDescent="0.15"/>
  <cols>
    <col min="1" max="1" width="2.75" style="1" customWidth="1"/>
    <col min="2" max="2" width="9.5" style="1" bestFit="1" customWidth="1"/>
    <col min="3" max="99" width="7.875" style="8" customWidth="1"/>
    <col min="100" max="16384" width="9" style="1"/>
  </cols>
  <sheetData>
    <row r="1" spans="2:100" ht="19.5" customHeight="1" x14ac:dyDescent="0.15">
      <c r="B1" s="1" t="s">
        <v>669</v>
      </c>
      <c r="BU1" s="1750"/>
      <c r="BV1" s="1750"/>
      <c r="BW1" s="1750"/>
      <c r="BX1" s="1750"/>
      <c r="BY1" s="1750"/>
      <c r="BZ1" s="1750"/>
      <c r="CA1" s="1750"/>
      <c r="CB1" s="1750"/>
      <c r="CC1" s="1750"/>
      <c r="CD1" s="1750"/>
      <c r="CE1" s="1750"/>
      <c r="CI1" s="1750"/>
      <c r="CJ1" s="1750"/>
      <c r="CK1" s="1750"/>
      <c r="CL1" s="1750"/>
      <c r="CM1" s="1750"/>
      <c r="CN1" s="1750"/>
      <c r="CO1" s="1750"/>
      <c r="CP1" s="1750"/>
      <c r="CQ1" s="1750"/>
      <c r="CR1" s="1750"/>
      <c r="CS1" s="1750"/>
    </row>
    <row r="2" spans="2:100" s="889" customFormat="1" ht="18" customHeight="1" x14ac:dyDescent="0.15">
      <c r="B2" s="1023"/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25"/>
      <c r="O2" s="1025"/>
      <c r="P2" s="1025"/>
      <c r="Q2" s="1750"/>
      <c r="R2" s="1750"/>
      <c r="S2" s="1750"/>
      <c r="T2" s="1750"/>
      <c r="U2" s="1750"/>
      <c r="V2" s="1750"/>
      <c r="W2" s="1750"/>
      <c r="X2" s="1750"/>
      <c r="Y2" s="1750"/>
      <c r="Z2" s="1750"/>
      <c r="AA2" s="1750"/>
      <c r="AB2" s="1025"/>
      <c r="AC2" s="1025"/>
      <c r="AD2" s="1025"/>
      <c r="AE2" s="1750"/>
      <c r="AF2" s="1750"/>
      <c r="AG2" s="1750"/>
      <c r="AH2" s="1750"/>
      <c r="AI2" s="1750"/>
      <c r="AJ2" s="1750"/>
      <c r="AK2" s="1750"/>
      <c r="AL2" s="1750"/>
      <c r="AM2" s="1750"/>
      <c r="AN2" s="1750"/>
      <c r="AO2" s="1750"/>
      <c r="AP2" s="1025"/>
      <c r="AQ2" s="1025"/>
      <c r="AR2" s="1025"/>
      <c r="AS2" s="1750"/>
      <c r="AT2" s="1750"/>
      <c r="AU2" s="1750"/>
      <c r="AV2" s="1750"/>
      <c r="AW2" s="1750"/>
      <c r="AX2" s="1750"/>
      <c r="AY2" s="1750"/>
      <c r="AZ2" s="1750"/>
      <c r="BA2" s="1750"/>
      <c r="BB2" s="1750"/>
      <c r="BC2" s="1750"/>
      <c r="BD2" s="1025"/>
      <c r="BE2" s="1025"/>
      <c r="BF2" s="1025"/>
      <c r="BG2" s="1750"/>
      <c r="BH2" s="1750"/>
      <c r="BI2" s="1750"/>
      <c r="BJ2" s="1750"/>
      <c r="BK2" s="1750"/>
      <c r="BL2" s="1750"/>
      <c r="BM2" s="1750"/>
      <c r="BN2" s="1750"/>
      <c r="BO2" s="1750"/>
      <c r="BP2" s="1750"/>
      <c r="BQ2" s="1750"/>
      <c r="BR2" s="1025"/>
      <c r="BS2" s="1025"/>
      <c r="BT2" s="1025"/>
      <c r="BU2" s="1750"/>
      <c r="BV2" s="1750"/>
      <c r="BW2" s="1750"/>
      <c r="BX2" s="1750"/>
      <c r="BY2" s="1750"/>
      <c r="BZ2" s="1750"/>
      <c r="CA2" s="1750"/>
      <c r="CB2" s="1750"/>
      <c r="CC2" s="1750"/>
      <c r="CD2" s="1750"/>
      <c r="CE2" s="1750"/>
      <c r="CF2" s="1025"/>
      <c r="CG2" s="1025"/>
      <c r="CH2" s="1025"/>
      <c r="CI2" s="1750"/>
      <c r="CJ2" s="1750"/>
      <c r="CK2" s="1750"/>
      <c r="CL2" s="1750"/>
      <c r="CM2" s="1750"/>
      <c r="CN2" s="1750"/>
      <c r="CO2" s="1750"/>
      <c r="CP2" s="1750"/>
      <c r="CQ2" s="1750"/>
      <c r="CR2" s="1750"/>
      <c r="CS2" s="1750"/>
      <c r="CT2" s="1024"/>
      <c r="CU2" s="1024"/>
      <c r="CV2" s="1024"/>
    </row>
    <row r="3" spans="2:100" s="63" customFormat="1" ht="18" customHeight="1" thickBot="1" x14ac:dyDescent="0.2"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4" t="s">
        <v>54</v>
      </c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4" t="s">
        <v>54</v>
      </c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4" t="s">
        <v>54</v>
      </c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4" t="s">
        <v>54</v>
      </c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4" t="s">
        <v>54</v>
      </c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4" t="s">
        <v>54</v>
      </c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4"/>
      <c r="CT3" s="61"/>
      <c r="CU3" s="64" t="s">
        <v>54</v>
      </c>
    </row>
    <row r="4" spans="2:100" s="912" customFormat="1" ht="36" customHeight="1" x14ac:dyDescent="0.15">
      <c r="B4" s="1751" t="s">
        <v>659</v>
      </c>
      <c r="C4" s="890" t="s">
        <v>15</v>
      </c>
      <c r="D4" s="901" t="s">
        <v>552</v>
      </c>
      <c r="E4" s="891" t="s">
        <v>553</v>
      </c>
      <c r="F4" s="1058" t="s">
        <v>9</v>
      </c>
      <c r="G4" s="893" t="s">
        <v>267</v>
      </c>
      <c r="H4" s="893" t="s">
        <v>550</v>
      </c>
      <c r="I4" s="893" t="s">
        <v>267</v>
      </c>
      <c r="J4" s="894" t="s">
        <v>553</v>
      </c>
      <c r="K4" s="891" t="s">
        <v>554</v>
      </c>
      <c r="L4" s="893" t="s">
        <v>267</v>
      </c>
      <c r="M4" s="893" t="s">
        <v>548</v>
      </c>
      <c r="N4" s="893" t="s">
        <v>267</v>
      </c>
      <c r="O4" s="895" t="s">
        <v>4</v>
      </c>
      <c r="P4" s="896" t="s">
        <v>628</v>
      </c>
      <c r="Q4" s="890" t="s">
        <v>4</v>
      </c>
      <c r="R4" s="893" t="s">
        <v>267</v>
      </c>
      <c r="S4" s="891" t="s">
        <v>4</v>
      </c>
      <c r="T4" s="891" t="s">
        <v>549</v>
      </c>
      <c r="U4" s="893" t="s">
        <v>267</v>
      </c>
      <c r="V4" s="893" t="s">
        <v>4</v>
      </c>
      <c r="W4" s="893" t="s">
        <v>267</v>
      </c>
      <c r="X4" s="891" t="s">
        <v>549</v>
      </c>
      <c r="Y4" s="893" t="s">
        <v>267</v>
      </c>
      <c r="Z4" s="891" t="s">
        <v>561</v>
      </c>
      <c r="AA4" s="901" t="s">
        <v>30</v>
      </c>
      <c r="AB4" s="891" t="s">
        <v>567</v>
      </c>
      <c r="AC4" s="895" t="s">
        <v>215</v>
      </c>
      <c r="AD4" s="896" t="s">
        <v>628</v>
      </c>
      <c r="AE4" s="890" t="s">
        <v>30</v>
      </c>
      <c r="AF4" s="893" t="s">
        <v>267</v>
      </c>
      <c r="AG4" s="891" t="s">
        <v>36</v>
      </c>
      <c r="AH4" s="891" t="s">
        <v>30</v>
      </c>
      <c r="AI4" s="891" t="s">
        <v>39</v>
      </c>
      <c r="AJ4" s="891" t="s">
        <v>33</v>
      </c>
      <c r="AK4" s="893" t="s">
        <v>629</v>
      </c>
      <c r="AL4" s="891" t="s">
        <v>559</v>
      </c>
      <c r="AM4" s="893" t="s">
        <v>267</v>
      </c>
      <c r="AN4" s="891" t="s">
        <v>14</v>
      </c>
      <c r="AO4" s="893" t="s">
        <v>267</v>
      </c>
      <c r="AP4" s="891" t="s">
        <v>17</v>
      </c>
      <c r="AQ4" s="893" t="s">
        <v>267</v>
      </c>
      <c r="AR4" s="1059" t="s">
        <v>570</v>
      </c>
      <c r="AS4" s="990" t="s">
        <v>628</v>
      </c>
      <c r="AT4" s="988" t="s">
        <v>17</v>
      </c>
      <c r="AU4" s="893" t="s">
        <v>267</v>
      </c>
      <c r="AV4" s="891" t="s">
        <v>555</v>
      </c>
      <c r="AW4" s="893" t="s">
        <v>267</v>
      </c>
      <c r="AX4" s="891" t="s">
        <v>22</v>
      </c>
      <c r="AY4" s="893" t="s">
        <v>267</v>
      </c>
      <c r="AZ4" s="901" t="s">
        <v>556</v>
      </c>
      <c r="BA4" s="891" t="s">
        <v>558</v>
      </c>
      <c r="BB4" s="893" t="s">
        <v>267</v>
      </c>
      <c r="BC4" s="891" t="s">
        <v>567</v>
      </c>
      <c r="BD4" s="891" t="s">
        <v>568</v>
      </c>
      <c r="BE4" s="893" t="s">
        <v>267</v>
      </c>
      <c r="BF4" s="906" t="s">
        <v>11</v>
      </c>
      <c r="BG4" s="907" t="s">
        <v>628</v>
      </c>
      <c r="BH4" s="894" t="s">
        <v>569</v>
      </c>
      <c r="BI4" s="893" t="s">
        <v>267</v>
      </c>
      <c r="BJ4" s="891" t="s">
        <v>11</v>
      </c>
      <c r="BK4" s="891" t="s">
        <v>31</v>
      </c>
      <c r="BL4" s="891" t="s">
        <v>22</v>
      </c>
      <c r="BM4" s="895" t="s">
        <v>17</v>
      </c>
      <c r="BN4" s="893" t="s">
        <v>628</v>
      </c>
      <c r="BO4" s="893" t="s">
        <v>566</v>
      </c>
      <c r="BP4" s="893" t="s">
        <v>267</v>
      </c>
      <c r="BQ4" s="893" t="s">
        <v>565</v>
      </c>
      <c r="BR4" s="893" t="s">
        <v>267</v>
      </c>
      <c r="BS4" s="893" t="s">
        <v>564</v>
      </c>
      <c r="BT4" s="896" t="s">
        <v>628</v>
      </c>
      <c r="BU4" s="890" t="s">
        <v>563</v>
      </c>
      <c r="BV4" s="893" t="s">
        <v>628</v>
      </c>
      <c r="BW4" s="893" t="s">
        <v>22</v>
      </c>
      <c r="BX4" s="893" t="s">
        <v>267</v>
      </c>
      <c r="BY4" s="901" t="s">
        <v>11</v>
      </c>
      <c r="BZ4" s="891" t="s">
        <v>560</v>
      </c>
      <c r="CA4" s="893" t="s">
        <v>267</v>
      </c>
      <c r="CB4" s="893" t="s">
        <v>560</v>
      </c>
      <c r="CC4" s="893" t="s">
        <v>267</v>
      </c>
      <c r="CD4" s="891" t="s">
        <v>562</v>
      </c>
      <c r="CE4" s="893" t="s">
        <v>267</v>
      </c>
      <c r="CF4" s="893" t="s">
        <v>557</v>
      </c>
      <c r="CG4" s="893" t="s">
        <v>267</v>
      </c>
      <c r="CH4" s="906" t="s">
        <v>22</v>
      </c>
      <c r="CI4" s="990" t="s">
        <v>628</v>
      </c>
      <c r="CJ4" s="988" t="s">
        <v>571</v>
      </c>
      <c r="CK4" s="891" t="s">
        <v>26</v>
      </c>
      <c r="CL4" s="893" t="s">
        <v>267</v>
      </c>
      <c r="CM4" s="893" t="s">
        <v>26</v>
      </c>
      <c r="CN4" s="893" t="s">
        <v>267</v>
      </c>
      <c r="CO4" s="891" t="s">
        <v>11</v>
      </c>
      <c r="CP4" s="893" t="s">
        <v>267</v>
      </c>
      <c r="CQ4" s="891" t="s">
        <v>26</v>
      </c>
      <c r="CR4" s="893" t="s">
        <v>267</v>
      </c>
      <c r="CS4" s="892" t="s">
        <v>40</v>
      </c>
      <c r="CT4" s="903" t="s">
        <v>628</v>
      </c>
      <c r="CU4" s="909"/>
    </row>
    <row r="5" spans="2:100" s="912" customFormat="1" ht="18" customHeight="1" x14ac:dyDescent="0.15">
      <c r="B5" s="1752"/>
      <c r="C5" s="913" t="s">
        <v>627</v>
      </c>
      <c r="D5" s="914" t="s">
        <v>627</v>
      </c>
      <c r="E5" s="914" t="s">
        <v>627</v>
      </c>
      <c r="F5" s="918" t="s">
        <v>627</v>
      </c>
      <c r="G5" s="916"/>
      <c r="H5" s="916" t="s">
        <v>627</v>
      </c>
      <c r="I5" s="916"/>
      <c r="J5" s="917" t="s">
        <v>627</v>
      </c>
      <c r="K5" s="914" t="s">
        <v>627</v>
      </c>
      <c r="L5" s="916" t="s">
        <v>627</v>
      </c>
      <c r="M5" s="916" t="s">
        <v>627</v>
      </c>
      <c r="N5" s="916"/>
      <c r="O5" s="918" t="s">
        <v>627</v>
      </c>
      <c r="P5" s="919"/>
      <c r="Q5" s="913" t="s">
        <v>627</v>
      </c>
      <c r="R5" s="916"/>
      <c r="S5" s="914" t="s">
        <v>627</v>
      </c>
      <c r="T5" s="914" t="s">
        <v>627</v>
      </c>
      <c r="U5" s="916" t="s">
        <v>627</v>
      </c>
      <c r="V5" s="916" t="s">
        <v>627</v>
      </c>
      <c r="W5" s="916"/>
      <c r="X5" s="914" t="s">
        <v>627</v>
      </c>
      <c r="Y5" s="916"/>
      <c r="Z5" s="914" t="s">
        <v>627</v>
      </c>
      <c r="AA5" s="914" t="s">
        <v>627</v>
      </c>
      <c r="AB5" s="914" t="s">
        <v>627</v>
      </c>
      <c r="AC5" s="918" t="s">
        <v>627</v>
      </c>
      <c r="AD5" s="919"/>
      <c r="AE5" s="913" t="s">
        <v>627</v>
      </c>
      <c r="AF5" s="916"/>
      <c r="AG5" s="914" t="s">
        <v>627</v>
      </c>
      <c r="AH5" s="914" t="s">
        <v>627</v>
      </c>
      <c r="AI5" s="914" t="s">
        <v>627</v>
      </c>
      <c r="AJ5" s="914" t="s">
        <v>627</v>
      </c>
      <c r="AK5" s="916"/>
      <c r="AL5" s="914" t="s">
        <v>627</v>
      </c>
      <c r="AM5" s="916"/>
      <c r="AN5" s="914" t="s">
        <v>627</v>
      </c>
      <c r="AO5" s="916"/>
      <c r="AP5" s="914" t="s">
        <v>627</v>
      </c>
      <c r="AQ5" s="916"/>
      <c r="AR5" s="922" t="s">
        <v>627</v>
      </c>
      <c r="AS5" s="993"/>
      <c r="AT5" s="921" t="s">
        <v>627</v>
      </c>
      <c r="AU5" s="916"/>
      <c r="AV5" s="914" t="s">
        <v>627</v>
      </c>
      <c r="AW5" s="916"/>
      <c r="AX5" s="914" t="s">
        <v>627</v>
      </c>
      <c r="AY5" s="916"/>
      <c r="AZ5" s="914" t="s">
        <v>627</v>
      </c>
      <c r="BA5" s="914" t="s">
        <v>627</v>
      </c>
      <c r="BB5" s="916" t="s">
        <v>627</v>
      </c>
      <c r="BC5" s="914" t="s">
        <v>627</v>
      </c>
      <c r="BD5" s="914" t="s">
        <v>627</v>
      </c>
      <c r="BE5" s="916" t="s">
        <v>627</v>
      </c>
      <c r="BF5" s="922" t="s">
        <v>627</v>
      </c>
      <c r="BG5" s="923"/>
      <c r="BH5" s="917" t="s">
        <v>627</v>
      </c>
      <c r="BI5" s="916"/>
      <c r="BJ5" s="914" t="s">
        <v>627</v>
      </c>
      <c r="BK5" s="914" t="s">
        <v>627</v>
      </c>
      <c r="BL5" s="914" t="s">
        <v>627</v>
      </c>
      <c r="BM5" s="918" t="s">
        <v>627</v>
      </c>
      <c r="BN5" s="916"/>
      <c r="BO5" s="916" t="s">
        <v>627</v>
      </c>
      <c r="BP5" s="916"/>
      <c r="BQ5" s="916" t="s">
        <v>627</v>
      </c>
      <c r="BR5" s="916"/>
      <c r="BS5" s="916" t="s">
        <v>627</v>
      </c>
      <c r="BT5" s="919"/>
      <c r="BU5" s="913" t="s">
        <v>627</v>
      </c>
      <c r="BV5" s="916"/>
      <c r="BW5" s="916" t="s">
        <v>627</v>
      </c>
      <c r="BX5" s="916"/>
      <c r="BY5" s="914" t="s">
        <v>627</v>
      </c>
      <c r="BZ5" s="914" t="s">
        <v>627</v>
      </c>
      <c r="CA5" s="916" t="s">
        <v>627</v>
      </c>
      <c r="CB5" s="916" t="s">
        <v>627</v>
      </c>
      <c r="CC5" s="916"/>
      <c r="CD5" s="914" t="s">
        <v>627</v>
      </c>
      <c r="CE5" s="916"/>
      <c r="CF5" s="916" t="s">
        <v>627</v>
      </c>
      <c r="CG5" s="916"/>
      <c r="CH5" s="922" t="s">
        <v>627</v>
      </c>
      <c r="CI5" s="993"/>
      <c r="CJ5" s="921" t="s">
        <v>627</v>
      </c>
      <c r="CK5" s="914" t="s">
        <v>627</v>
      </c>
      <c r="CL5" s="916" t="s">
        <v>627</v>
      </c>
      <c r="CM5" s="916" t="s">
        <v>627</v>
      </c>
      <c r="CN5" s="916"/>
      <c r="CO5" s="914" t="s">
        <v>627</v>
      </c>
      <c r="CP5" s="916"/>
      <c r="CQ5" s="914" t="s">
        <v>627</v>
      </c>
      <c r="CR5" s="916"/>
      <c r="CS5" s="915" t="s">
        <v>627</v>
      </c>
      <c r="CT5" s="920"/>
      <c r="CU5" s="924" t="s">
        <v>2</v>
      </c>
    </row>
    <row r="6" spans="2:100" s="912" customFormat="1" ht="36" customHeight="1" thickBot="1" x14ac:dyDescent="0.2">
      <c r="B6" s="1753"/>
      <c r="C6" s="925" t="s">
        <v>4</v>
      </c>
      <c r="D6" s="927" t="s">
        <v>4</v>
      </c>
      <c r="E6" s="927" t="s">
        <v>4</v>
      </c>
      <c r="F6" s="994" t="s">
        <v>4</v>
      </c>
      <c r="G6" s="929" t="s">
        <v>4</v>
      </c>
      <c r="H6" s="929" t="s">
        <v>548</v>
      </c>
      <c r="I6" s="929" t="s">
        <v>548</v>
      </c>
      <c r="J6" s="930" t="s">
        <v>549</v>
      </c>
      <c r="K6" s="927" t="s">
        <v>549</v>
      </c>
      <c r="L6" s="929" t="s">
        <v>549</v>
      </c>
      <c r="M6" s="929" t="s">
        <v>550</v>
      </c>
      <c r="N6" s="929" t="s">
        <v>550</v>
      </c>
      <c r="O6" s="931" t="s">
        <v>15</v>
      </c>
      <c r="P6" s="932" t="s">
        <v>15</v>
      </c>
      <c r="Q6" s="925" t="s">
        <v>552</v>
      </c>
      <c r="R6" s="929" t="s">
        <v>552</v>
      </c>
      <c r="S6" s="926" t="s">
        <v>553</v>
      </c>
      <c r="T6" s="927" t="s">
        <v>553</v>
      </c>
      <c r="U6" s="929" t="s">
        <v>553</v>
      </c>
      <c r="V6" s="929" t="s">
        <v>9</v>
      </c>
      <c r="W6" s="929" t="s">
        <v>9</v>
      </c>
      <c r="X6" s="927" t="s">
        <v>554</v>
      </c>
      <c r="Y6" s="929" t="s">
        <v>554</v>
      </c>
      <c r="Z6" s="927" t="s">
        <v>11</v>
      </c>
      <c r="AA6" s="927" t="s">
        <v>11</v>
      </c>
      <c r="AB6" s="927" t="s">
        <v>11</v>
      </c>
      <c r="AC6" s="1060" t="s">
        <v>11</v>
      </c>
      <c r="AD6" s="1061" t="s">
        <v>11</v>
      </c>
      <c r="AE6" s="925" t="s">
        <v>31</v>
      </c>
      <c r="AF6" s="929" t="s">
        <v>31</v>
      </c>
      <c r="AG6" s="927" t="s">
        <v>22</v>
      </c>
      <c r="AH6" s="927" t="s">
        <v>22</v>
      </c>
      <c r="AI6" s="927" t="s">
        <v>22</v>
      </c>
      <c r="AJ6" s="927" t="s">
        <v>22</v>
      </c>
      <c r="AK6" s="929" t="s">
        <v>22</v>
      </c>
      <c r="AL6" s="927" t="s">
        <v>555</v>
      </c>
      <c r="AM6" s="929" t="s">
        <v>555</v>
      </c>
      <c r="AN6" s="927" t="s">
        <v>23</v>
      </c>
      <c r="AO6" s="929" t="s">
        <v>23</v>
      </c>
      <c r="AP6" s="927" t="s">
        <v>556</v>
      </c>
      <c r="AQ6" s="929" t="s">
        <v>556</v>
      </c>
      <c r="AR6" s="1062" t="s">
        <v>557</v>
      </c>
      <c r="AS6" s="1063" t="s">
        <v>557</v>
      </c>
      <c r="AT6" s="935" t="s">
        <v>558</v>
      </c>
      <c r="AU6" s="929" t="s">
        <v>558</v>
      </c>
      <c r="AV6" s="927" t="s">
        <v>559</v>
      </c>
      <c r="AW6" s="929" t="s">
        <v>559</v>
      </c>
      <c r="AX6" s="927" t="s">
        <v>14</v>
      </c>
      <c r="AY6" s="929" t="s">
        <v>14</v>
      </c>
      <c r="AZ6" s="926" t="s">
        <v>17</v>
      </c>
      <c r="BA6" s="926" t="s">
        <v>17</v>
      </c>
      <c r="BB6" s="929" t="s">
        <v>17</v>
      </c>
      <c r="BC6" s="927" t="s">
        <v>560</v>
      </c>
      <c r="BD6" s="927" t="s">
        <v>560</v>
      </c>
      <c r="BE6" s="929" t="s">
        <v>560</v>
      </c>
      <c r="BF6" s="1048" t="s">
        <v>561</v>
      </c>
      <c r="BG6" s="937" t="s">
        <v>561</v>
      </c>
      <c r="BH6" s="930" t="s">
        <v>562</v>
      </c>
      <c r="BI6" s="1064" t="s">
        <v>562</v>
      </c>
      <c r="BJ6" s="927" t="s">
        <v>30</v>
      </c>
      <c r="BK6" s="927" t="s">
        <v>30</v>
      </c>
      <c r="BL6" s="927" t="s">
        <v>30</v>
      </c>
      <c r="BM6" s="994" t="s">
        <v>30</v>
      </c>
      <c r="BN6" s="1064" t="s">
        <v>30</v>
      </c>
      <c r="BO6" s="929" t="s">
        <v>563</v>
      </c>
      <c r="BP6" s="929" t="s">
        <v>563</v>
      </c>
      <c r="BQ6" s="929" t="s">
        <v>564</v>
      </c>
      <c r="BR6" s="929" t="s">
        <v>564</v>
      </c>
      <c r="BS6" s="929" t="s">
        <v>565</v>
      </c>
      <c r="BT6" s="1061" t="s">
        <v>565</v>
      </c>
      <c r="BU6" s="925" t="s">
        <v>566</v>
      </c>
      <c r="BV6" s="1064" t="s">
        <v>566</v>
      </c>
      <c r="BW6" s="929" t="s">
        <v>39</v>
      </c>
      <c r="BX6" s="929" t="s">
        <v>39</v>
      </c>
      <c r="BY6" s="927" t="s">
        <v>567</v>
      </c>
      <c r="BZ6" s="927" t="s">
        <v>567</v>
      </c>
      <c r="CA6" s="1064" t="s">
        <v>567</v>
      </c>
      <c r="CB6" s="929" t="s">
        <v>568</v>
      </c>
      <c r="CC6" s="929" t="s">
        <v>568</v>
      </c>
      <c r="CD6" s="927" t="s">
        <v>569</v>
      </c>
      <c r="CE6" s="1064" t="s">
        <v>569</v>
      </c>
      <c r="CF6" s="929" t="s">
        <v>570</v>
      </c>
      <c r="CG6" s="929" t="s">
        <v>570</v>
      </c>
      <c r="CH6" s="1048" t="s">
        <v>33</v>
      </c>
      <c r="CI6" s="996" t="s">
        <v>33</v>
      </c>
      <c r="CJ6" s="935" t="s">
        <v>40</v>
      </c>
      <c r="CK6" s="927" t="s">
        <v>40</v>
      </c>
      <c r="CL6" s="1064" t="s">
        <v>40</v>
      </c>
      <c r="CM6" s="929" t="s">
        <v>251</v>
      </c>
      <c r="CN6" s="929" t="s">
        <v>251</v>
      </c>
      <c r="CO6" s="927" t="s">
        <v>215</v>
      </c>
      <c r="CP6" s="1064" t="s">
        <v>215</v>
      </c>
      <c r="CQ6" s="927" t="s">
        <v>572</v>
      </c>
      <c r="CR6" s="1064" t="s">
        <v>572</v>
      </c>
      <c r="CS6" s="928" t="s">
        <v>26</v>
      </c>
      <c r="CT6" s="934" t="s">
        <v>26</v>
      </c>
      <c r="CU6" s="939"/>
    </row>
    <row r="7" spans="2:100" s="63" customFormat="1" ht="18" customHeight="1" x14ac:dyDescent="0.15">
      <c r="B7" s="1027" t="s">
        <v>155</v>
      </c>
      <c r="C7" s="998">
        <v>3137.6336598184425</v>
      </c>
      <c r="D7" s="999">
        <v>206.89655172413794</v>
      </c>
      <c r="E7" s="999">
        <v>628.14553990610329</v>
      </c>
      <c r="F7" s="1000">
        <v>496.37551128117167</v>
      </c>
      <c r="G7" s="950">
        <v>4469.0512627298558</v>
      </c>
      <c r="H7" s="950">
        <v>1926</v>
      </c>
      <c r="I7" s="950">
        <v>1926</v>
      </c>
      <c r="J7" s="1001">
        <v>946.31578947368416</v>
      </c>
      <c r="K7" s="999">
        <v>1092.003718535469</v>
      </c>
      <c r="L7" s="950">
        <v>2038.3195080091532</v>
      </c>
      <c r="M7" s="950"/>
      <c r="N7" s="950">
        <v>0</v>
      </c>
      <c r="O7" s="1000"/>
      <c r="P7" s="1002">
        <v>0</v>
      </c>
      <c r="Q7" s="998"/>
      <c r="R7" s="950">
        <v>0</v>
      </c>
      <c r="S7" s="999"/>
      <c r="T7" s="999"/>
      <c r="U7" s="950">
        <v>0</v>
      </c>
      <c r="V7" s="950"/>
      <c r="W7" s="950">
        <v>0</v>
      </c>
      <c r="X7" s="999"/>
      <c r="Y7" s="950">
        <v>0</v>
      </c>
      <c r="Z7" s="999"/>
      <c r="AA7" s="999"/>
      <c r="AB7" s="999"/>
      <c r="AC7" s="1000"/>
      <c r="AD7" s="1002">
        <v>0</v>
      </c>
      <c r="AE7" s="998"/>
      <c r="AF7" s="950">
        <v>0</v>
      </c>
      <c r="AG7" s="999"/>
      <c r="AH7" s="999"/>
      <c r="AI7" s="999"/>
      <c r="AJ7" s="999"/>
      <c r="AK7" s="950">
        <v>0</v>
      </c>
      <c r="AL7" s="999"/>
      <c r="AM7" s="950">
        <v>0</v>
      </c>
      <c r="AN7" s="999"/>
      <c r="AO7" s="950">
        <v>0</v>
      </c>
      <c r="AP7" s="999"/>
      <c r="AQ7" s="950">
        <v>0</v>
      </c>
      <c r="AR7" s="1009"/>
      <c r="AS7" s="1008">
        <v>0</v>
      </c>
      <c r="AT7" s="1005"/>
      <c r="AU7" s="950">
        <v>0</v>
      </c>
      <c r="AV7" s="999"/>
      <c r="AW7" s="950">
        <v>0</v>
      </c>
      <c r="AX7" s="999"/>
      <c r="AY7" s="950">
        <v>0</v>
      </c>
      <c r="AZ7" s="999"/>
      <c r="BA7" s="999"/>
      <c r="BB7" s="950">
        <v>0</v>
      </c>
      <c r="BC7" s="999"/>
      <c r="BD7" s="999"/>
      <c r="BE7" s="950">
        <v>0</v>
      </c>
      <c r="BF7" s="1009"/>
      <c r="BG7" s="1003">
        <v>0</v>
      </c>
      <c r="BH7" s="1001"/>
      <c r="BI7" s="950">
        <v>0</v>
      </c>
      <c r="BJ7" s="999"/>
      <c r="BK7" s="999"/>
      <c r="BL7" s="999"/>
      <c r="BM7" s="1000"/>
      <c r="BN7" s="950">
        <v>0</v>
      </c>
      <c r="BO7" s="950"/>
      <c r="BP7" s="950">
        <v>0</v>
      </c>
      <c r="BQ7" s="950"/>
      <c r="BR7" s="950">
        <v>0</v>
      </c>
      <c r="BS7" s="950"/>
      <c r="BT7" s="1002">
        <v>0</v>
      </c>
      <c r="BU7" s="998"/>
      <c r="BV7" s="950">
        <v>0</v>
      </c>
      <c r="BW7" s="950"/>
      <c r="BX7" s="950">
        <v>0</v>
      </c>
      <c r="BY7" s="999"/>
      <c r="BZ7" s="999"/>
      <c r="CA7" s="950">
        <v>0</v>
      </c>
      <c r="CB7" s="950"/>
      <c r="CC7" s="950">
        <v>0</v>
      </c>
      <c r="CD7" s="999"/>
      <c r="CE7" s="950">
        <v>0</v>
      </c>
      <c r="CF7" s="950"/>
      <c r="CG7" s="950">
        <v>0</v>
      </c>
      <c r="CH7" s="1009"/>
      <c r="CI7" s="1008">
        <v>0</v>
      </c>
      <c r="CJ7" s="1005"/>
      <c r="CK7" s="999"/>
      <c r="CL7" s="950">
        <v>0</v>
      </c>
      <c r="CM7" s="950"/>
      <c r="CN7" s="950">
        <v>0</v>
      </c>
      <c r="CO7" s="999"/>
      <c r="CP7" s="950">
        <v>0</v>
      </c>
      <c r="CQ7" s="999"/>
      <c r="CR7" s="950">
        <v>0</v>
      </c>
      <c r="CS7" s="1006"/>
      <c r="CT7" s="1004">
        <v>0</v>
      </c>
      <c r="CU7" s="1010">
        <v>8433.3707707390076</v>
      </c>
    </row>
    <row r="8" spans="2:100" s="63" customFormat="1" ht="18" customHeight="1" x14ac:dyDescent="0.15">
      <c r="B8" s="1028" t="s">
        <v>156</v>
      </c>
      <c r="C8" s="164"/>
      <c r="D8" s="165"/>
      <c r="E8" s="165"/>
      <c r="F8" s="181"/>
      <c r="G8" s="44">
        <v>0</v>
      </c>
      <c r="H8" s="44"/>
      <c r="I8" s="44">
        <v>0</v>
      </c>
      <c r="J8" s="218"/>
      <c r="K8" s="165"/>
      <c r="L8" s="44">
        <v>0</v>
      </c>
      <c r="M8" s="44"/>
      <c r="N8" s="44">
        <v>0</v>
      </c>
      <c r="O8" s="181">
        <v>153.0612244897959</v>
      </c>
      <c r="P8" s="228">
        <v>153.0612244897959</v>
      </c>
      <c r="Q8" s="164"/>
      <c r="R8" s="44">
        <v>0</v>
      </c>
      <c r="S8" s="165"/>
      <c r="T8" s="165"/>
      <c r="U8" s="44">
        <v>0</v>
      </c>
      <c r="V8" s="44"/>
      <c r="W8" s="44">
        <v>0</v>
      </c>
      <c r="X8" s="165"/>
      <c r="Y8" s="44">
        <v>0</v>
      </c>
      <c r="Z8" s="165"/>
      <c r="AA8" s="165"/>
      <c r="AB8" s="165"/>
      <c r="AC8" s="181"/>
      <c r="AD8" s="228">
        <v>0</v>
      </c>
      <c r="AE8" s="164"/>
      <c r="AF8" s="44">
        <v>0</v>
      </c>
      <c r="AG8" s="165"/>
      <c r="AH8" s="165"/>
      <c r="AI8" s="165"/>
      <c r="AJ8" s="165"/>
      <c r="AK8" s="44">
        <v>0</v>
      </c>
      <c r="AL8" s="165"/>
      <c r="AM8" s="44">
        <v>0</v>
      </c>
      <c r="AN8" s="165"/>
      <c r="AO8" s="44">
        <v>0</v>
      </c>
      <c r="AP8" s="165"/>
      <c r="AQ8" s="44">
        <v>0</v>
      </c>
      <c r="AR8" s="977"/>
      <c r="AS8" s="306">
        <v>0</v>
      </c>
      <c r="AT8" s="321"/>
      <c r="AU8" s="44">
        <v>0</v>
      </c>
      <c r="AV8" s="165"/>
      <c r="AW8" s="44">
        <v>0</v>
      </c>
      <c r="AX8" s="165"/>
      <c r="AY8" s="44">
        <v>0</v>
      </c>
      <c r="AZ8" s="165"/>
      <c r="BA8" s="165"/>
      <c r="BB8" s="44">
        <v>0</v>
      </c>
      <c r="BC8" s="165"/>
      <c r="BD8" s="165"/>
      <c r="BE8" s="44">
        <v>0</v>
      </c>
      <c r="BF8" s="977"/>
      <c r="BG8" s="43">
        <v>0</v>
      </c>
      <c r="BH8" s="218"/>
      <c r="BI8" s="44">
        <v>0</v>
      </c>
      <c r="BJ8" s="165"/>
      <c r="BK8" s="165"/>
      <c r="BL8" s="165"/>
      <c r="BM8" s="181"/>
      <c r="BN8" s="44">
        <v>0</v>
      </c>
      <c r="BO8" s="44"/>
      <c r="BP8" s="44">
        <v>0</v>
      </c>
      <c r="BQ8" s="44"/>
      <c r="BR8" s="44">
        <v>0</v>
      </c>
      <c r="BS8" s="44"/>
      <c r="BT8" s="228">
        <v>0</v>
      </c>
      <c r="BU8" s="164"/>
      <c r="BV8" s="44">
        <v>0</v>
      </c>
      <c r="BW8" s="44"/>
      <c r="BX8" s="44">
        <v>0</v>
      </c>
      <c r="BY8" s="165"/>
      <c r="BZ8" s="165"/>
      <c r="CA8" s="44">
        <v>0</v>
      </c>
      <c r="CB8" s="44"/>
      <c r="CC8" s="44">
        <v>0</v>
      </c>
      <c r="CD8" s="165"/>
      <c r="CE8" s="44">
        <v>0</v>
      </c>
      <c r="CF8" s="44"/>
      <c r="CG8" s="44">
        <v>0</v>
      </c>
      <c r="CH8" s="977"/>
      <c r="CI8" s="306">
        <v>0</v>
      </c>
      <c r="CJ8" s="321"/>
      <c r="CK8" s="165"/>
      <c r="CL8" s="44">
        <v>0</v>
      </c>
      <c r="CM8" s="44"/>
      <c r="CN8" s="44">
        <v>0</v>
      </c>
      <c r="CO8" s="165"/>
      <c r="CP8" s="44">
        <v>0</v>
      </c>
      <c r="CQ8" s="165"/>
      <c r="CR8" s="44">
        <v>0</v>
      </c>
      <c r="CS8" s="201"/>
      <c r="CT8" s="93">
        <v>0</v>
      </c>
      <c r="CU8" s="47">
        <v>153.0612244897959</v>
      </c>
    </row>
    <row r="9" spans="2:100" s="63" customFormat="1" ht="18" customHeight="1" x14ac:dyDescent="0.15">
      <c r="B9" s="1028" t="s">
        <v>157</v>
      </c>
      <c r="C9" s="164"/>
      <c r="D9" s="165"/>
      <c r="E9" s="165"/>
      <c r="F9" s="181"/>
      <c r="G9" s="44">
        <v>0</v>
      </c>
      <c r="H9" s="44"/>
      <c r="I9" s="44">
        <v>0</v>
      </c>
      <c r="J9" s="218"/>
      <c r="K9" s="165"/>
      <c r="L9" s="44">
        <v>0</v>
      </c>
      <c r="M9" s="44"/>
      <c r="N9" s="44">
        <v>0</v>
      </c>
      <c r="O9" s="181">
        <v>153.0612244897959</v>
      </c>
      <c r="P9" s="228">
        <v>153.0612244897959</v>
      </c>
      <c r="Q9" s="164"/>
      <c r="R9" s="44">
        <v>0</v>
      </c>
      <c r="S9" s="165"/>
      <c r="T9" s="165"/>
      <c r="U9" s="44">
        <v>0</v>
      </c>
      <c r="V9" s="44"/>
      <c r="W9" s="44">
        <v>0</v>
      </c>
      <c r="X9" s="165"/>
      <c r="Y9" s="44">
        <v>0</v>
      </c>
      <c r="Z9" s="165"/>
      <c r="AA9" s="165"/>
      <c r="AB9" s="165"/>
      <c r="AC9" s="181"/>
      <c r="AD9" s="228">
        <v>0</v>
      </c>
      <c r="AE9" s="164"/>
      <c r="AF9" s="44">
        <v>0</v>
      </c>
      <c r="AG9" s="165"/>
      <c r="AH9" s="165"/>
      <c r="AI9" s="165"/>
      <c r="AJ9" s="165"/>
      <c r="AK9" s="44">
        <v>0</v>
      </c>
      <c r="AL9" s="165"/>
      <c r="AM9" s="44">
        <v>0</v>
      </c>
      <c r="AN9" s="165"/>
      <c r="AO9" s="44">
        <v>0</v>
      </c>
      <c r="AP9" s="165"/>
      <c r="AQ9" s="44">
        <v>0</v>
      </c>
      <c r="AR9" s="977"/>
      <c r="AS9" s="306">
        <v>0</v>
      </c>
      <c r="AT9" s="321"/>
      <c r="AU9" s="44">
        <v>0</v>
      </c>
      <c r="AV9" s="165"/>
      <c r="AW9" s="44">
        <v>0</v>
      </c>
      <c r="AX9" s="165"/>
      <c r="AY9" s="44">
        <v>0</v>
      </c>
      <c r="AZ9" s="165"/>
      <c r="BA9" s="165"/>
      <c r="BB9" s="44">
        <v>0</v>
      </c>
      <c r="BC9" s="165"/>
      <c r="BD9" s="165"/>
      <c r="BE9" s="44">
        <v>0</v>
      </c>
      <c r="BF9" s="977"/>
      <c r="BG9" s="43">
        <v>0</v>
      </c>
      <c r="BH9" s="218"/>
      <c r="BI9" s="44">
        <v>0</v>
      </c>
      <c r="BJ9" s="165"/>
      <c r="BK9" s="165"/>
      <c r="BL9" s="165"/>
      <c r="BM9" s="181"/>
      <c r="BN9" s="44">
        <v>0</v>
      </c>
      <c r="BO9" s="44"/>
      <c r="BP9" s="44">
        <v>0</v>
      </c>
      <c r="BQ9" s="44"/>
      <c r="BR9" s="44">
        <v>0</v>
      </c>
      <c r="BS9" s="44"/>
      <c r="BT9" s="228">
        <v>0</v>
      </c>
      <c r="BU9" s="164"/>
      <c r="BV9" s="44">
        <v>0</v>
      </c>
      <c r="BW9" s="44"/>
      <c r="BX9" s="44">
        <v>0</v>
      </c>
      <c r="BY9" s="165"/>
      <c r="BZ9" s="165"/>
      <c r="CA9" s="44">
        <v>0</v>
      </c>
      <c r="CB9" s="44"/>
      <c r="CC9" s="44">
        <v>0</v>
      </c>
      <c r="CD9" s="165"/>
      <c r="CE9" s="44">
        <v>0</v>
      </c>
      <c r="CF9" s="44"/>
      <c r="CG9" s="44">
        <v>0</v>
      </c>
      <c r="CH9" s="977"/>
      <c r="CI9" s="306">
        <v>0</v>
      </c>
      <c r="CJ9" s="321"/>
      <c r="CK9" s="165"/>
      <c r="CL9" s="44">
        <v>0</v>
      </c>
      <c r="CM9" s="44"/>
      <c r="CN9" s="44">
        <v>0</v>
      </c>
      <c r="CO9" s="165"/>
      <c r="CP9" s="44">
        <v>0</v>
      </c>
      <c r="CQ9" s="165"/>
      <c r="CR9" s="44">
        <v>0</v>
      </c>
      <c r="CS9" s="201"/>
      <c r="CT9" s="93">
        <v>0</v>
      </c>
      <c r="CU9" s="47">
        <v>153.0612244897959</v>
      </c>
    </row>
    <row r="10" spans="2:100" s="63" customFormat="1" ht="18" customHeight="1" x14ac:dyDescent="0.15">
      <c r="B10" s="1028" t="s">
        <v>158</v>
      </c>
      <c r="C10" s="164"/>
      <c r="D10" s="165"/>
      <c r="E10" s="165"/>
      <c r="F10" s="181"/>
      <c r="G10" s="44">
        <v>0</v>
      </c>
      <c r="H10" s="44"/>
      <c r="I10" s="44">
        <v>0</v>
      </c>
      <c r="J10" s="218"/>
      <c r="K10" s="165"/>
      <c r="L10" s="44">
        <v>0</v>
      </c>
      <c r="M10" s="44">
        <v>150</v>
      </c>
      <c r="N10" s="44">
        <v>150</v>
      </c>
      <c r="O10" s="181"/>
      <c r="P10" s="228">
        <v>0</v>
      </c>
      <c r="Q10" s="164"/>
      <c r="R10" s="44">
        <v>0</v>
      </c>
      <c r="S10" s="165"/>
      <c r="T10" s="165"/>
      <c r="U10" s="44">
        <v>0</v>
      </c>
      <c r="V10" s="44"/>
      <c r="W10" s="44">
        <v>0</v>
      </c>
      <c r="X10" s="165"/>
      <c r="Y10" s="44">
        <v>0</v>
      </c>
      <c r="Z10" s="165"/>
      <c r="AA10" s="165"/>
      <c r="AB10" s="165"/>
      <c r="AC10" s="181"/>
      <c r="AD10" s="228">
        <v>0</v>
      </c>
      <c r="AE10" s="164"/>
      <c r="AF10" s="44">
        <v>0</v>
      </c>
      <c r="AG10" s="165"/>
      <c r="AH10" s="165"/>
      <c r="AI10" s="165"/>
      <c r="AJ10" s="165"/>
      <c r="AK10" s="44">
        <v>0</v>
      </c>
      <c r="AL10" s="165"/>
      <c r="AM10" s="44">
        <v>0</v>
      </c>
      <c r="AN10" s="165"/>
      <c r="AO10" s="44">
        <v>0</v>
      </c>
      <c r="AP10" s="165"/>
      <c r="AQ10" s="44">
        <v>0</v>
      </c>
      <c r="AR10" s="977"/>
      <c r="AS10" s="306">
        <v>0</v>
      </c>
      <c r="AT10" s="321"/>
      <c r="AU10" s="44">
        <v>0</v>
      </c>
      <c r="AV10" s="165"/>
      <c r="AW10" s="44">
        <v>0</v>
      </c>
      <c r="AX10" s="165"/>
      <c r="AY10" s="44">
        <v>0</v>
      </c>
      <c r="AZ10" s="165"/>
      <c r="BA10" s="165"/>
      <c r="BB10" s="44">
        <v>0</v>
      </c>
      <c r="BC10" s="165"/>
      <c r="BD10" s="165"/>
      <c r="BE10" s="44">
        <v>0</v>
      </c>
      <c r="BF10" s="977"/>
      <c r="BG10" s="43">
        <v>0</v>
      </c>
      <c r="BH10" s="218"/>
      <c r="BI10" s="44">
        <v>0</v>
      </c>
      <c r="BJ10" s="165"/>
      <c r="BK10" s="165"/>
      <c r="BL10" s="165"/>
      <c r="BM10" s="181"/>
      <c r="BN10" s="44">
        <v>0</v>
      </c>
      <c r="BO10" s="44"/>
      <c r="BP10" s="44">
        <v>0</v>
      </c>
      <c r="BQ10" s="44"/>
      <c r="BR10" s="44">
        <v>0</v>
      </c>
      <c r="BS10" s="44"/>
      <c r="BT10" s="228">
        <v>0</v>
      </c>
      <c r="BU10" s="164"/>
      <c r="BV10" s="44">
        <v>0</v>
      </c>
      <c r="BW10" s="44"/>
      <c r="BX10" s="44">
        <v>0</v>
      </c>
      <c r="BY10" s="165"/>
      <c r="BZ10" s="165"/>
      <c r="CA10" s="44">
        <v>0</v>
      </c>
      <c r="CB10" s="44"/>
      <c r="CC10" s="44">
        <v>0</v>
      </c>
      <c r="CD10" s="165"/>
      <c r="CE10" s="44">
        <v>0</v>
      </c>
      <c r="CF10" s="44"/>
      <c r="CG10" s="44">
        <v>0</v>
      </c>
      <c r="CH10" s="977"/>
      <c r="CI10" s="306">
        <v>0</v>
      </c>
      <c r="CJ10" s="321"/>
      <c r="CK10" s="165"/>
      <c r="CL10" s="44">
        <v>0</v>
      </c>
      <c r="CM10" s="44"/>
      <c r="CN10" s="44">
        <v>0</v>
      </c>
      <c r="CO10" s="165"/>
      <c r="CP10" s="44">
        <v>0</v>
      </c>
      <c r="CQ10" s="165"/>
      <c r="CR10" s="44">
        <v>0</v>
      </c>
      <c r="CS10" s="201"/>
      <c r="CT10" s="93">
        <v>0</v>
      </c>
      <c r="CU10" s="47">
        <v>150</v>
      </c>
    </row>
    <row r="11" spans="2:100" s="63" customFormat="1" ht="18" customHeight="1" x14ac:dyDescent="0.15">
      <c r="B11" s="1028" t="s">
        <v>159</v>
      </c>
      <c r="C11" s="164"/>
      <c r="D11" s="165"/>
      <c r="E11" s="165"/>
      <c r="F11" s="181"/>
      <c r="G11" s="44">
        <v>0</v>
      </c>
      <c r="H11" s="44"/>
      <c r="I11" s="44">
        <v>0</v>
      </c>
      <c r="J11" s="218"/>
      <c r="K11" s="165"/>
      <c r="L11" s="44">
        <v>0</v>
      </c>
      <c r="M11" s="44"/>
      <c r="N11" s="44">
        <v>0</v>
      </c>
      <c r="O11" s="181"/>
      <c r="P11" s="228">
        <v>0</v>
      </c>
      <c r="Q11" s="164"/>
      <c r="R11" s="44">
        <v>0</v>
      </c>
      <c r="S11" s="165"/>
      <c r="T11" s="165"/>
      <c r="U11" s="44">
        <v>0</v>
      </c>
      <c r="V11" s="44"/>
      <c r="W11" s="44">
        <v>0</v>
      </c>
      <c r="X11" s="165"/>
      <c r="Y11" s="44">
        <v>0</v>
      </c>
      <c r="Z11" s="165"/>
      <c r="AA11" s="165"/>
      <c r="AB11" s="165"/>
      <c r="AC11" s="181"/>
      <c r="AD11" s="228">
        <v>0</v>
      </c>
      <c r="AE11" s="164"/>
      <c r="AF11" s="44">
        <v>0</v>
      </c>
      <c r="AG11" s="165"/>
      <c r="AH11" s="165"/>
      <c r="AI11" s="165"/>
      <c r="AJ11" s="165"/>
      <c r="AK11" s="44">
        <v>0</v>
      </c>
      <c r="AL11" s="165"/>
      <c r="AM11" s="44">
        <v>0</v>
      </c>
      <c r="AN11" s="165"/>
      <c r="AO11" s="44">
        <v>0</v>
      </c>
      <c r="AP11" s="165"/>
      <c r="AQ11" s="44">
        <v>0</v>
      </c>
      <c r="AR11" s="977"/>
      <c r="AS11" s="306">
        <v>0</v>
      </c>
      <c r="AT11" s="321"/>
      <c r="AU11" s="44">
        <v>0</v>
      </c>
      <c r="AV11" s="165"/>
      <c r="AW11" s="44">
        <v>0</v>
      </c>
      <c r="AX11" s="165"/>
      <c r="AY11" s="44">
        <v>0</v>
      </c>
      <c r="AZ11" s="165"/>
      <c r="BA11" s="165"/>
      <c r="BB11" s="44">
        <v>0</v>
      </c>
      <c r="BC11" s="165"/>
      <c r="BD11" s="165"/>
      <c r="BE11" s="44">
        <v>0</v>
      </c>
      <c r="BF11" s="977"/>
      <c r="BG11" s="43">
        <v>0</v>
      </c>
      <c r="BH11" s="218"/>
      <c r="BI11" s="44">
        <v>0</v>
      </c>
      <c r="BJ11" s="165"/>
      <c r="BK11" s="165"/>
      <c r="BL11" s="165"/>
      <c r="BM11" s="181"/>
      <c r="BN11" s="44">
        <v>0</v>
      </c>
      <c r="BO11" s="44"/>
      <c r="BP11" s="44">
        <v>0</v>
      </c>
      <c r="BQ11" s="44"/>
      <c r="BR11" s="44">
        <v>0</v>
      </c>
      <c r="BS11" s="44"/>
      <c r="BT11" s="228">
        <v>0</v>
      </c>
      <c r="BU11" s="164"/>
      <c r="BV11" s="44">
        <v>0</v>
      </c>
      <c r="BW11" s="44"/>
      <c r="BX11" s="44">
        <v>0</v>
      </c>
      <c r="BY11" s="165"/>
      <c r="BZ11" s="165"/>
      <c r="CA11" s="44">
        <v>0</v>
      </c>
      <c r="CB11" s="44"/>
      <c r="CC11" s="44">
        <v>0</v>
      </c>
      <c r="CD11" s="165"/>
      <c r="CE11" s="44">
        <v>0</v>
      </c>
      <c r="CF11" s="44"/>
      <c r="CG11" s="44">
        <v>0</v>
      </c>
      <c r="CH11" s="977"/>
      <c r="CI11" s="306">
        <v>0</v>
      </c>
      <c r="CJ11" s="321"/>
      <c r="CK11" s="165"/>
      <c r="CL11" s="44">
        <v>0</v>
      </c>
      <c r="CM11" s="44"/>
      <c r="CN11" s="44">
        <v>0</v>
      </c>
      <c r="CO11" s="165"/>
      <c r="CP11" s="44">
        <v>0</v>
      </c>
      <c r="CQ11" s="165"/>
      <c r="CR11" s="44">
        <v>0</v>
      </c>
      <c r="CS11" s="201"/>
      <c r="CT11" s="93">
        <v>0</v>
      </c>
      <c r="CU11" s="47"/>
    </row>
    <row r="12" spans="2:100" s="63" customFormat="1" ht="18" customHeight="1" x14ac:dyDescent="0.15">
      <c r="B12" s="1028" t="s">
        <v>160</v>
      </c>
      <c r="C12" s="164"/>
      <c r="D12" s="165"/>
      <c r="E12" s="165"/>
      <c r="F12" s="181"/>
      <c r="G12" s="44">
        <v>0</v>
      </c>
      <c r="H12" s="44"/>
      <c r="I12" s="44">
        <v>0</v>
      </c>
      <c r="J12" s="218"/>
      <c r="K12" s="165"/>
      <c r="L12" s="44">
        <v>0</v>
      </c>
      <c r="M12" s="44"/>
      <c r="N12" s="44">
        <v>0</v>
      </c>
      <c r="O12" s="181"/>
      <c r="P12" s="228">
        <v>0</v>
      </c>
      <c r="Q12" s="164"/>
      <c r="R12" s="44">
        <v>0</v>
      </c>
      <c r="S12" s="165"/>
      <c r="T12" s="165"/>
      <c r="U12" s="44">
        <v>0</v>
      </c>
      <c r="V12" s="44"/>
      <c r="W12" s="44">
        <v>0</v>
      </c>
      <c r="X12" s="165"/>
      <c r="Y12" s="44">
        <v>0</v>
      </c>
      <c r="Z12" s="165"/>
      <c r="AA12" s="165"/>
      <c r="AB12" s="165"/>
      <c r="AC12" s="181"/>
      <c r="AD12" s="228">
        <v>0</v>
      </c>
      <c r="AE12" s="164"/>
      <c r="AF12" s="44">
        <v>0</v>
      </c>
      <c r="AG12" s="165"/>
      <c r="AH12" s="165"/>
      <c r="AI12" s="165"/>
      <c r="AJ12" s="165"/>
      <c r="AK12" s="44">
        <v>0</v>
      </c>
      <c r="AL12" s="165"/>
      <c r="AM12" s="44">
        <v>0</v>
      </c>
      <c r="AN12" s="165"/>
      <c r="AO12" s="44">
        <v>0</v>
      </c>
      <c r="AP12" s="165"/>
      <c r="AQ12" s="44">
        <v>0</v>
      </c>
      <c r="AR12" s="977"/>
      <c r="AS12" s="306">
        <v>0</v>
      </c>
      <c r="AT12" s="321"/>
      <c r="AU12" s="44">
        <v>0</v>
      </c>
      <c r="AV12" s="165"/>
      <c r="AW12" s="44">
        <v>0</v>
      </c>
      <c r="AX12" s="165"/>
      <c r="AY12" s="44">
        <v>0</v>
      </c>
      <c r="AZ12" s="165"/>
      <c r="BA12" s="165"/>
      <c r="BB12" s="44">
        <v>0</v>
      </c>
      <c r="BC12" s="165"/>
      <c r="BD12" s="165"/>
      <c r="BE12" s="44">
        <v>0</v>
      </c>
      <c r="BF12" s="977"/>
      <c r="BG12" s="43">
        <v>0</v>
      </c>
      <c r="BH12" s="218"/>
      <c r="BI12" s="44">
        <v>0</v>
      </c>
      <c r="BJ12" s="165"/>
      <c r="BK12" s="165"/>
      <c r="BL12" s="165"/>
      <c r="BM12" s="181"/>
      <c r="BN12" s="44">
        <v>0</v>
      </c>
      <c r="BO12" s="44"/>
      <c r="BP12" s="44">
        <v>0</v>
      </c>
      <c r="BQ12" s="44"/>
      <c r="BR12" s="44">
        <v>0</v>
      </c>
      <c r="BS12" s="44"/>
      <c r="BT12" s="228">
        <v>0</v>
      </c>
      <c r="BU12" s="164"/>
      <c r="BV12" s="44">
        <v>0</v>
      </c>
      <c r="BW12" s="44"/>
      <c r="BX12" s="44">
        <v>0</v>
      </c>
      <c r="BY12" s="165"/>
      <c r="BZ12" s="165"/>
      <c r="CA12" s="44">
        <v>0</v>
      </c>
      <c r="CB12" s="44"/>
      <c r="CC12" s="44">
        <v>0</v>
      </c>
      <c r="CD12" s="165"/>
      <c r="CE12" s="44">
        <v>0</v>
      </c>
      <c r="CF12" s="44"/>
      <c r="CG12" s="44">
        <v>0</v>
      </c>
      <c r="CH12" s="977"/>
      <c r="CI12" s="306">
        <v>0</v>
      </c>
      <c r="CJ12" s="321"/>
      <c r="CK12" s="165"/>
      <c r="CL12" s="44">
        <v>0</v>
      </c>
      <c r="CM12" s="44"/>
      <c r="CN12" s="44">
        <v>0</v>
      </c>
      <c r="CO12" s="165"/>
      <c r="CP12" s="44">
        <v>0</v>
      </c>
      <c r="CQ12" s="165"/>
      <c r="CR12" s="44">
        <v>0</v>
      </c>
      <c r="CS12" s="201"/>
      <c r="CT12" s="93">
        <v>0</v>
      </c>
      <c r="CU12" s="47"/>
    </row>
    <row r="13" spans="2:100" s="63" customFormat="1" ht="18" customHeight="1" x14ac:dyDescent="0.15">
      <c r="B13" s="1028" t="s">
        <v>161</v>
      </c>
      <c r="C13" s="164"/>
      <c r="D13" s="165"/>
      <c r="E13" s="165"/>
      <c r="F13" s="181"/>
      <c r="G13" s="44">
        <v>0</v>
      </c>
      <c r="H13" s="44"/>
      <c r="I13" s="44">
        <v>0</v>
      </c>
      <c r="J13" s="218"/>
      <c r="K13" s="165"/>
      <c r="L13" s="44">
        <v>0</v>
      </c>
      <c r="M13" s="44"/>
      <c r="N13" s="44">
        <v>0</v>
      </c>
      <c r="O13" s="181">
        <v>30.612244897959183</v>
      </c>
      <c r="P13" s="228">
        <v>30.612244897959183</v>
      </c>
      <c r="Q13" s="164"/>
      <c r="R13" s="44">
        <v>0</v>
      </c>
      <c r="S13" s="165"/>
      <c r="T13" s="165"/>
      <c r="U13" s="44">
        <v>0</v>
      </c>
      <c r="V13" s="44"/>
      <c r="W13" s="44">
        <v>0</v>
      </c>
      <c r="X13" s="165"/>
      <c r="Y13" s="44">
        <v>0</v>
      </c>
      <c r="Z13" s="165"/>
      <c r="AA13" s="165"/>
      <c r="AB13" s="165"/>
      <c r="AC13" s="181"/>
      <c r="AD13" s="228">
        <v>0</v>
      </c>
      <c r="AE13" s="164"/>
      <c r="AF13" s="44">
        <v>0</v>
      </c>
      <c r="AG13" s="165"/>
      <c r="AH13" s="165"/>
      <c r="AI13" s="165"/>
      <c r="AJ13" s="165"/>
      <c r="AK13" s="44">
        <v>0</v>
      </c>
      <c r="AL13" s="165"/>
      <c r="AM13" s="44">
        <v>0</v>
      </c>
      <c r="AN13" s="165"/>
      <c r="AO13" s="44">
        <v>0</v>
      </c>
      <c r="AP13" s="165"/>
      <c r="AQ13" s="44">
        <v>0</v>
      </c>
      <c r="AR13" s="977"/>
      <c r="AS13" s="306">
        <v>0</v>
      </c>
      <c r="AT13" s="321"/>
      <c r="AU13" s="44">
        <v>0</v>
      </c>
      <c r="AV13" s="165"/>
      <c r="AW13" s="44">
        <v>0</v>
      </c>
      <c r="AX13" s="165"/>
      <c r="AY13" s="44">
        <v>0</v>
      </c>
      <c r="AZ13" s="165"/>
      <c r="BA13" s="165"/>
      <c r="BB13" s="44">
        <v>0</v>
      </c>
      <c r="BC13" s="165"/>
      <c r="BD13" s="165"/>
      <c r="BE13" s="44">
        <v>0</v>
      </c>
      <c r="BF13" s="977"/>
      <c r="BG13" s="43">
        <v>0</v>
      </c>
      <c r="BH13" s="218"/>
      <c r="BI13" s="44">
        <v>0</v>
      </c>
      <c r="BJ13" s="165"/>
      <c r="BK13" s="165"/>
      <c r="BL13" s="165"/>
      <c r="BM13" s="181"/>
      <c r="BN13" s="44">
        <v>0</v>
      </c>
      <c r="BO13" s="44"/>
      <c r="BP13" s="44">
        <v>0</v>
      </c>
      <c r="BQ13" s="44"/>
      <c r="BR13" s="44">
        <v>0</v>
      </c>
      <c r="BS13" s="44"/>
      <c r="BT13" s="228">
        <v>0</v>
      </c>
      <c r="BU13" s="164"/>
      <c r="BV13" s="44">
        <v>0</v>
      </c>
      <c r="BW13" s="44"/>
      <c r="BX13" s="44">
        <v>0</v>
      </c>
      <c r="BY13" s="165"/>
      <c r="BZ13" s="165"/>
      <c r="CA13" s="44">
        <v>0</v>
      </c>
      <c r="CB13" s="44"/>
      <c r="CC13" s="44">
        <v>0</v>
      </c>
      <c r="CD13" s="165"/>
      <c r="CE13" s="44">
        <v>0</v>
      </c>
      <c r="CF13" s="44"/>
      <c r="CG13" s="44">
        <v>0</v>
      </c>
      <c r="CH13" s="977"/>
      <c r="CI13" s="306">
        <v>0</v>
      </c>
      <c r="CJ13" s="321"/>
      <c r="CK13" s="165"/>
      <c r="CL13" s="44">
        <v>0</v>
      </c>
      <c r="CM13" s="44"/>
      <c r="CN13" s="44">
        <v>0</v>
      </c>
      <c r="CO13" s="165"/>
      <c r="CP13" s="44">
        <v>0</v>
      </c>
      <c r="CQ13" s="165"/>
      <c r="CR13" s="44">
        <v>0</v>
      </c>
      <c r="CS13" s="201"/>
      <c r="CT13" s="93">
        <v>0</v>
      </c>
      <c r="CU13" s="47">
        <v>30.612244897959183</v>
      </c>
    </row>
    <row r="14" spans="2:100" s="63" customFormat="1" ht="18" customHeight="1" x14ac:dyDescent="0.15">
      <c r="B14" s="1028" t="s">
        <v>162</v>
      </c>
      <c r="C14" s="164"/>
      <c r="D14" s="165"/>
      <c r="E14" s="165"/>
      <c r="F14" s="181"/>
      <c r="G14" s="44">
        <v>0</v>
      </c>
      <c r="H14" s="44"/>
      <c r="I14" s="44">
        <v>0</v>
      </c>
      <c r="J14" s="218"/>
      <c r="K14" s="165"/>
      <c r="L14" s="44">
        <v>0</v>
      </c>
      <c r="M14" s="44"/>
      <c r="N14" s="44">
        <v>0</v>
      </c>
      <c r="O14" s="181"/>
      <c r="P14" s="228">
        <v>0</v>
      </c>
      <c r="Q14" s="164"/>
      <c r="R14" s="44">
        <v>0</v>
      </c>
      <c r="S14" s="165"/>
      <c r="T14" s="165"/>
      <c r="U14" s="44">
        <v>0</v>
      </c>
      <c r="V14" s="44"/>
      <c r="W14" s="44">
        <v>0</v>
      </c>
      <c r="X14" s="165"/>
      <c r="Y14" s="44">
        <v>0</v>
      </c>
      <c r="Z14" s="165"/>
      <c r="AA14" s="165"/>
      <c r="AB14" s="165"/>
      <c r="AC14" s="181"/>
      <c r="AD14" s="228">
        <v>0</v>
      </c>
      <c r="AE14" s="164"/>
      <c r="AF14" s="44">
        <v>0</v>
      </c>
      <c r="AG14" s="165"/>
      <c r="AH14" s="165"/>
      <c r="AI14" s="165"/>
      <c r="AJ14" s="165"/>
      <c r="AK14" s="44">
        <v>0</v>
      </c>
      <c r="AL14" s="165"/>
      <c r="AM14" s="44">
        <v>0</v>
      </c>
      <c r="AN14" s="165"/>
      <c r="AO14" s="44">
        <v>0</v>
      </c>
      <c r="AP14" s="165"/>
      <c r="AQ14" s="44">
        <v>0</v>
      </c>
      <c r="AR14" s="977"/>
      <c r="AS14" s="306">
        <v>0</v>
      </c>
      <c r="AT14" s="321"/>
      <c r="AU14" s="44">
        <v>0</v>
      </c>
      <c r="AV14" s="165"/>
      <c r="AW14" s="44">
        <v>0</v>
      </c>
      <c r="AX14" s="165"/>
      <c r="AY14" s="44">
        <v>0</v>
      </c>
      <c r="AZ14" s="165"/>
      <c r="BA14" s="165"/>
      <c r="BB14" s="44">
        <v>0</v>
      </c>
      <c r="BC14" s="165"/>
      <c r="BD14" s="165"/>
      <c r="BE14" s="44">
        <v>0</v>
      </c>
      <c r="BF14" s="977"/>
      <c r="BG14" s="43">
        <v>0</v>
      </c>
      <c r="BH14" s="218"/>
      <c r="BI14" s="44">
        <v>0</v>
      </c>
      <c r="BJ14" s="165"/>
      <c r="BK14" s="165"/>
      <c r="BL14" s="165"/>
      <c r="BM14" s="181"/>
      <c r="BN14" s="44">
        <v>0</v>
      </c>
      <c r="BO14" s="44"/>
      <c r="BP14" s="44">
        <v>0</v>
      </c>
      <c r="BQ14" s="44"/>
      <c r="BR14" s="44">
        <v>0</v>
      </c>
      <c r="BS14" s="44"/>
      <c r="BT14" s="228">
        <v>0</v>
      </c>
      <c r="BU14" s="164"/>
      <c r="BV14" s="44">
        <v>0</v>
      </c>
      <c r="BW14" s="44"/>
      <c r="BX14" s="44">
        <v>0</v>
      </c>
      <c r="BY14" s="165"/>
      <c r="BZ14" s="165"/>
      <c r="CA14" s="44">
        <v>0</v>
      </c>
      <c r="CB14" s="44"/>
      <c r="CC14" s="44">
        <v>0</v>
      </c>
      <c r="CD14" s="165"/>
      <c r="CE14" s="44">
        <v>0</v>
      </c>
      <c r="CF14" s="44"/>
      <c r="CG14" s="44">
        <v>0</v>
      </c>
      <c r="CH14" s="977"/>
      <c r="CI14" s="306">
        <v>0</v>
      </c>
      <c r="CJ14" s="321"/>
      <c r="CK14" s="165"/>
      <c r="CL14" s="44">
        <v>0</v>
      </c>
      <c r="CM14" s="44"/>
      <c r="CN14" s="44">
        <v>0</v>
      </c>
      <c r="CO14" s="165"/>
      <c r="CP14" s="44">
        <v>0</v>
      </c>
      <c r="CQ14" s="165"/>
      <c r="CR14" s="44">
        <v>0</v>
      </c>
      <c r="CS14" s="201"/>
      <c r="CT14" s="93">
        <v>0</v>
      </c>
      <c r="CU14" s="47"/>
    </row>
    <row r="15" spans="2:100" s="63" customFormat="1" ht="18" customHeight="1" x14ac:dyDescent="0.15">
      <c r="B15" s="1028" t="s">
        <v>163</v>
      </c>
      <c r="C15" s="164"/>
      <c r="D15" s="165"/>
      <c r="E15" s="165"/>
      <c r="F15" s="181"/>
      <c r="G15" s="44">
        <v>0</v>
      </c>
      <c r="H15" s="44"/>
      <c r="I15" s="44">
        <v>0</v>
      </c>
      <c r="J15" s="218"/>
      <c r="K15" s="165"/>
      <c r="L15" s="44">
        <v>0</v>
      </c>
      <c r="M15" s="44"/>
      <c r="N15" s="44">
        <v>0</v>
      </c>
      <c r="O15" s="181">
        <v>306.12244897959181</v>
      </c>
      <c r="P15" s="228">
        <v>306.12244897959181</v>
      </c>
      <c r="Q15" s="164"/>
      <c r="R15" s="44">
        <v>0</v>
      </c>
      <c r="S15" s="165"/>
      <c r="T15" s="165"/>
      <c r="U15" s="44">
        <v>0</v>
      </c>
      <c r="V15" s="44"/>
      <c r="W15" s="44">
        <v>0</v>
      </c>
      <c r="X15" s="165"/>
      <c r="Y15" s="44">
        <v>0</v>
      </c>
      <c r="Z15" s="165"/>
      <c r="AA15" s="165"/>
      <c r="AB15" s="165"/>
      <c r="AC15" s="181"/>
      <c r="AD15" s="228">
        <v>0</v>
      </c>
      <c r="AE15" s="164"/>
      <c r="AF15" s="44">
        <v>0</v>
      </c>
      <c r="AG15" s="165"/>
      <c r="AH15" s="165"/>
      <c r="AI15" s="165"/>
      <c r="AJ15" s="165"/>
      <c r="AK15" s="44">
        <v>0</v>
      </c>
      <c r="AL15" s="165"/>
      <c r="AM15" s="44">
        <v>0</v>
      </c>
      <c r="AN15" s="165"/>
      <c r="AO15" s="44">
        <v>0</v>
      </c>
      <c r="AP15" s="165"/>
      <c r="AQ15" s="44">
        <v>0</v>
      </c>
      <c r="AR15" s="977"/>
      <c r="AS15" s="306">
        <v>0</v>
      </c>
      <c r="AT15" s="321"/>
      <c r="AU15" s="44">
        <v>0</v>
      </c>
      <c r="AV15" s="165"/>
      <c r="AW15" s="44">
        <v>0</v>
      </c>
      <c r="AX15" s="165"/>
      <c r="AY15" s="44">
        <v>0</v>
      </c>
      <c r="AZ15" s="165"/>
      <c r="BA15" s="165"/>
      <c r="BB15" s="44">
        <v>0</v>
      </c>
      <c r="BC15" s="165"/>
      <c r="BD15" s="165"/>
      <c r="BE15" s="44">
        <v>0</v>
      </c>
      <c r="BF15" s="977"/>
      <c r="BG15" s="43">
        <v>0</v>
      </c>
      <c r="BH15" s="218"/>
      <c r="BI15" s="44">
        <v>0</v>
      </c>
      <c r="BJ15" s="165"/>
      <c r="BK15" s="165"/>
      <c r="BL15" s="165"/>
      <c r="BM15" s="181"/>
      <c r="BN15" s="44">
        <v>0</v>
      </c>
      <c r="BO15" s="44"/>
      <c r="BP15" s="44">
        <v>0</v>
      </c>
      <c r="BQ15" s="44"/>
      <c r="BR15" s="44">
        <v>0</v>
      </c>
      <c r="BS15" s="44"/>
      <c r="BT15" s="228">
        <v>0</v>
      </c>
      <c r="BU15" s="164"/>
      <c r="BV15" s="44">
        <v>0</v>
      </c>
      <c r="BW15" s="44"/>
      <c r="BX15" s="44">
        <v>0</v>
      </c>
      <c r="BY15" s="165"/>
      <c r="BZ15" s="165"/>
      <c r="CA15" s="44">
        <v>0</v>
      </c>
      <c r="CB15" s="44"/>
      <c r="CC15" s="44">
        <v>0</v>
      </c>
      <c r="CD15" s="165"/>
      <c r="CE15" s="44">
        <v>0</v>
      </c>
      <c r="CF15" s="44"/>
      <c r="CG15" s="44">
        <v>0</v>
      </c>
      <c r="CH15" s="977"/>
      <c r="CI15" s="306">
        <v>0</v>
      </c>
      <c r="CJ15" s="321"/>
      <c r="CK15" s="165"/>
      <c r="CL15" s="44">
        <v>0</v>
      </c>
      <c r="CM15" s="44"/>
      <c r="CN15" s="44">
        <v>0</v>
      </c>
      <c r="CO15" s="165"/>
      <c r="CP15" s="44">
        <v>0</v>
      </c>
      <c r="CQ15" s="165"/>
      <c r="CR15" s="44">
        <v>0</v>
      </c>
      <c r="CS15" s="201"/>
      <c r="CT15" s="93">
        <v>0</v>
      </c>
      <c r="CU15" s="47">
        <v>306.12244897959181</v>
      </c>
    </row>
    <row r="16" spans="2:100" s="63" customFormat="1" ht="18" customHeight="1" x14ac:dyDescent="0.15">
      <c r="B16" s="1028" t="s">
        <v>164</v>
      </c>
      <c r="C16" s="164"/>
      <c r="D16" s="165"/>
      <c r="E16" s="165"/>
      <c r="F16" s="181"/>
      <c r="G16" s="44">
        <v>0</v>
      </c>
      <c r="H16" s="44"/>
      <c r="I16" s="44">
        <v>0</v>
      </c>
      <c r="J16" s="218"/>
      <c r="K16" s="165"/>
      <c r="L16" s="44">
        <v>0</v>
      </c>
      <c r="M16" s="44"/>
      <c r="N16" s="44">
        <v>0</v>
      </c>
      <c r="O16" s="181"/>
      <c r="P16" s="228">
        <v>0</v>
      </c>
      <c r="Q16" s="164"/>
      <c r="R16" s="44">
        <v>0</v>
      </c>
      <c r="S16" s="165"/>
      <c r="T16" s="165"/>
      <c r="U16" s="44">
        <v>0</v>
      </c>
      <c r="V16" s="44"/>
      <c r="W16" s="44">
        <v>0</v>
      </c>
      <c r="X16" s="165"/>
      <c r="Y16" s="44">
        <v>0</v>
      </c>
      <c r="Z16" s="165"/>
      <c r="AA16" s="165"/>
      <c r="AB16" s="165"/>
      <c r="AC16" s="181"/>
      <c r="AD16" s="228">
        <v>0</v>
      </c>
      <c r="AE16" s="164"/>
      <c r="AF16" s="44">
        <v>0</v>
      </c>
      <c r="AG16" s="165"/>
      <c r="AH16" s="165"/>
      <c r="AI16" s="165"/>
      <c r="AJ16" s="165"/>
      <c r="AK16" s="44">
        <v>0</v>
      </c>
      <c r="AL16" s="165"/>
      <c r="AM16" s="44">
        <v>0</v>
      </c>
      <c r="AN16" s="165"/>
      <c r="AO16" s="44">
        <v>0</v>
      </c>
      <c r="AP16" s="165"/>
      <c r="AQ16" s="44">
        <v>0</v>
      </c>
      <c r="AR16" s="977"/>
      <c r="AS16" s="306">
        <v>0</v>
      </c>
      <c r="AT16" s="321"/>
      <c r="AU16" s="44">
        <v>0</v>
      </c>
      <c r="AV16" s="165"/>
      <c r="AW16" s="44">
        <v>0</v>
      </c>
      <c r="AX16" s="165"/>
      <c r="AY16" s="44">
        <v>0</v>
      </c>
      <c r="AZ16" s="165"/>
      <c r="BA16" s="165"/>
      <c r="BB16" s="44">
        <v>0</v>
      </c>
      <c r="BC16" s="165"/>
      <c r="BD16" s="165"/>
      <c r="BE16" s="44">
        <v>0</v>
      </c>
      <c r="BF16" s="977"/>
      <c r="BG16" s="43">
        <v>0</v>
      </c>
      <c r="BH16" s="218"/>
      <c r="BI16" s="44">
        <v>0</v>
      </c>
      <c r="BJ16" s="165"/>
      <c r="BK16" s="165"/>
      <c r="BL16" s="165"/>
      <c r="BM16" s="181"/>
      <c r="BN16" s="44">
        <v>0</v>
      </c>
      <c r="BO16" s="44"/>
      <c r="BP16" s="44">
        <v>0</v>
      </c>
      <c r="BQ16" s="44"/>
      <c r="BR16" s="44">
        <v>0</v>
      </c>
      <c r="BS16" s="44"/>
      <c r="BT16" s="228">
        <v>0</v>
      </c>
      <c r="BU16" s="164"/>
      <c r="BV16" s="44">
        <v>0</v>
      </c>
      <c r="BW16" s="44"/>
      <c r="BX16" s="44">
        <v>0</v>
      </c>
      <c r="BY16" s="165"/>
      <c r="BZ16" s="165"/>
      <c r="CA16" s="44">
        <v>0</v>
      </c>
      <c r="CB16" s="44"/>
      <c r="CC16" s="44">
        <v>0</v>
      </c>
      <c r="CD16" s="165"/>
      <c r="CE16" s="44">
        <v>0</v>
      </c>
      <c r="CF16" s="44"/>
      <c r="CG16" s="44">
        <v>0</v>
      </c>
      <c r="CH16" s="977"/>
      <c r="CI16" s="306">
        <v>0</v>
      </c>
      <c r="CJ16" s="321"/>
      <c r="CK16" s="165"/>
      <c r="CL16" s="44">
        <v>0</v>
      </c>
      <c r="CM16" s="44"/>
      <c r="CN16" s="44">
        <v>0</v>
      </c>
      <c r="CO16" s="165"/>
      <c r="CP16" s="44">
        <v>0</v>
      </c>
      <c r="CQ16" s="165"/>
      <c r="CR16" s="44">
        <v>0</v>
      </c>
      <c r="CS16" s="201"/>
      <c r="CT16" s="93">
        <v>0</v>
      </c>
      <c r="CU16" s="47"/>
    </row>
    <row r="17" spans="2:99" s="63" customFormat="1" ht="18" customHeight="1" x14ac:dyDescent="0.15">
      <c r="B17" s="1028" t="s">
        <v>165</v>
      </c>
      <c r="C17" s="164"/>
      <c r="D17" s="165"/>
      <c r="E17" s="165"/>
      <c r="F17" s="181"/>
      <c r="G17" s="44">
        <v>0</v>
      </c>
      <c r="H17" s="44"/>
      <c r="I17" s="44">
        <v>0</v>
      </c>
      <c r="J17" s="218"/>
      <c r="K17" s="165"/>
      <c r="L17" s="44">
        <v>0</v>
      </c>
      <c r="M17" s="44">
        <v>1852.5</v>
      </c>
      <c r="N17" s="44">
        <v>1852.5</v>
      </c>
      <c r="O17" s="181">
        <v>318.36734693877554</v>
      </c>
      <c r="P17" s="228">
        <v>318.36734693877554</v>
      </c>
      <c r="Q17" s="164"/>
      <c r="R17" s="44">
        <v>0</v>
      </c>
      <c r="S17" s="165"/>
      <c r="T17" s="165"/>
      <c r="U17" s="44">
        <v>0</v>
      </c>
      <c r="V17" s="44"/>
      <c r="W17" s="44">
        <v>0</v>
      </c>
      <c r="X17" s="165"/>
      <c r="Y17" s="44">
        <v>0</v>
      </c>
      <c r="Z17" s="165"/>
      <c r="AA17" s="165">
        <v>196.5</v>
      </c>
      <c r="AB17" s="165">
        <v>103.72881355932202</v>
      </c>
      <c r="AC17" s="181"/>
      <c r="AD17" s="228">
        <v>300.22881355932202</v>
      </c>
      <c r="AE17" s="164">
        <v>225</v>
      </c>
      <c r="AF17" s="44">
        <v>225</v>
      </c>
      <c r="AG17" s="165"/>
      <c r="AH17" s="165"/>
      <c r="AI17" s="165">
        <v>526.28048780487791</v>
      </c>
      <c r="AJ17" s="165"/>
      <c r="AK17" s="44">
        <v>526.28048780487791</v>
      </c>
      <c r="AL17" s="165"/>
      <c r="AM17" s="44">
        <v>0</v>
      </c>
      <c r="AN17" s="165"/>
      <c r="AO17" s="44">
        <v>0</v>
      </c>
      <c r="AP17" s="165"/>
      <c r="AQ17" s="44">
        <v>0</v>
      </c>
      <c r="AR17" s="977"/>
      <c r="AS17" s="306">
        <v>0</v>
      </c>
      <c r="AT17" s="321"/>
      <c r="AU17" s="44">
        <v>0</v>
      </c>
      <c r="AV17" s="165"/>
      <c r="AW17" s="44">
        <v>0</v>
      </c>
      <c r="AX17" s="165"/>
      <c r="AY17" s="44">
        <v>0</v>
      </c>
      <c r="AZ17" s="165"/>
      <c r="BA17" s="165"/>
      <c r="BB17" s="44">
        <v>0</v>
      </c>
      <c r="BC17" s="165"/>
      <c r="BD17" s="165"/>
      <c r="BE17" s="44">
        <v>0</v>
      </c>
      <c r="BF17" s="977"/>
      <c r="BG17" s="43">
        <v>0</v>
      </c>
      <c r="BH17" s="218"/>
      <c r="BI17" s="44">
        <v>0</v>
      </c>
      <c r="BJ17" s="165"/>
      <c r="BK17" s="165"/>
      <c r="BL17" s="165"/>
      <c r="BM17" s="181"/>
      <c r="BN17" s="44">
        <v>0</v>
      </c>
      <c r="BO17" s="44"/>
      <c r="BP17" s="44">
        <v>0</v>
      </c>
      <c r="BQ17" s="44"/>
      <c r="BR17" s="44">
        <v>0</v>
      </c>
      <c r="BS17" s="44"/>
      <c r="BT17" s="228">
        <v>0</v>
      </c>
      <c r="BU17" s="164"/>
      <c r="BV17" s="44">
        <v>0</v>
      </c>
      <c r="BW17" s="44"/>
      <c r="BX17" s="44">
        <v>0</v>
      </c>
      <c r="BY17" s="165"/>
      <c r="BZ17" s="165"/>
      <c r="CA17" s="44">
        <v>0</v>
      </c>
      <c r="CB17" s="44"/>
      <c r="CC17" s="44">
        <v>0</v>
      </c>
      <c r="CD17" s="165"/>
      <c r="CE17" s="44">
        <v>0</v>
      </c>
      <c r="CF17" s="44"/>
      <c r="CG17" s="44">
        <v>0</v>
      </c>
      <c r="CH17" s="977"/>
      <c r="CI17" s="306">
        <v>0</v>
      </c>
      <c r="CJ17" s="321"/>
      <c r="CK17" s="165"/>
      <c r="CL17" s="44">
        <v>0</v>
      </c>
      <c r="CM17" s="44"/>
      <c r="CN17" s="44">
        <v>0</v>
      </c>
      <c r="CO17" s="165"/>
      <c r="CP17" s="44">
        <v>0</v>
      </c>
      <c r="CQ17" s="165"/>
      <c r="CR17" s="44">
        <v>0</v>
      </c>
      <c r="CS17" s="201"/>
      <c r="CT17" s="93">
        <v>0</v>
      </c>
      <c r="CU17" s="47">
        <v>3222.3766483029754</v>
      </c>
    </row>
    <row r="18" spans="2:99" s="63" customFormat="1" ht="18" customHeight="1" x14ac:dyDescent="0.15">
      <c r="B18" s="1028" t="s">
        <v>166</v>
      </c>
      <c r="C18" s="164"/>
      <c r="D18" s="165"/>
      <c r="E18" s="165"/>
      <c r="F18" s="181"/>
      <c r="G18" s="44">
        <v>0</v>
      </c>
      <c r="H18" s="44"/>
      <c r="I18" s="44">
        <v>0</v>
      </c>
      <c r="J18" s="218"/>
      <c r="K18" s="165"/>
      <c r="L18" s="44">
        <v>0</v>
      </c>
      <c r="M18" s="44">
        <v>360.00000000000006</v>
      </c>
      <c r="N18" s="44">
        <v>360.00000000000006</v>
      </c>
      <c r="O18" s="181">
        <v>30.612244897959183</v>
      </c>
      <c r="P18" s="228">
        <v>30.612244897959183</v>
      </c>
      <c r="Q18" s="164"/>
      <c r="R18" s="44">
        <v>0</v>
      </c>
      <c r="S18" s="165"/>
      <c r="T18" s="165"/>
      <c r="U18" s="44">
        <v>0</v>
      </c>
      <c r="V18" s="44"/>
      <c r="W18" s="44">
        <v>0</v>
      </c>
      <c r="X18" s="165"/>
      <c r="Y18" s="44">
        <v>0</v>
      </c>
      <c r="Z18" s="165"/>
      <c r="AA18" s="165"/>
      <c r="AB18" s="165"/>
      <c r="AC18" s="181"/>
      <c r="AD18" s="228">
        <v>0</v>
      </c>
      <c r="AE18" s="164"/>
      <c r="AF18" s="44">
        <v>0</v>
      </c>
      <c r="AG18" s="165"/>
      <c r="AH18" s="165"/>
      <c r="AI18" s="165">
        <v>501.21951219512187</v>
      </c>
      <c r="AJ18" s="165"/>
      <c r="AK18" s="44">
        <v>501.21951219512187</v>
      </c>
      <c r="AL18" s="165"/>
      <c r="AM18" s="44">
        <v>0</v>
      </c>
      <c r="AN18" s="165"/>
      <c r="AO18" s="44">
        <v>0</v>
      </c>
      <c r="AP18" s="165"/>
      <c r="AQ18" s="44">
        <v>0</v>
      </c>
      <c r="AR18" s="977"/>
      <c r="AS18" s="306">
        <v>0</v>
      </c>
      <c r="AT18" s="321"/>
      <c r="AU18" s="44">
        <v>0</v>
      </c>
      <c r="AV18" s="165"/>
      <c r="AW18" s="44">
        <v>0</v>
      </c>
      <c r="AX18" s="165"/>
      <c r="AY18" s="44">
        <v>0</v>
      </c>
      <c r="AZ18" s="165"/>
      <c r="BA18" s="165"/>
      <c r="BB18" s="44">
        <v>0</v>
      </c>
      <c r="BC18" s="165"/>
      <c r="BD18" s="165"/>
      <c r="BE18" s="44">
        <v>0</v>
      </c>
      <c r="BF18" s="977"/>
      <c r="BG18" s="43">
        <v>0</v>
      </c>
      <c r="BH18" s="218"/>
      <c r="BI18" s="44">
        <v>0</v>
      </c>
      <c r="BJ18" s="165"/>
      <c r="BK18" s="165"/>
      <c r="BL18" s="165"/>
      <c r="BM18" s="181"/>
      <c r="BN18" s="44">
        <v>0</v>
      </c>
      <c r="BO18" s="44"/>
      <c r="BP18" s="44">
        <v>0</v>
      </c>
      <c r="BQ18" s="44"/>
      <c r="BR18" s="44">
        <v>0</v>
      </c>
      <c r="BS18" s="44"/>
      <c r="BT18" s="228">
        <v>0</v>
      </c>
      <c r="BU18" s="164"/>
      <c r="BV18" s="44">
        <v>0</v>
      </c>
      <c r="BW18" s="44"/>
      <c r="BX18" s="44">
        <v>0</v>
      </c>
      <c r="BY18" s="165"/>
      <c r="BZ18" s="165"/>
      <c r="CA18" s="44">
        <v>0</v>
      </c>
      <c r="CB18" s="44"/>
      <c r="CC18" s="44">
        <v>0</v>
      </c>
      <c r="CD18" s="165"/>
      <c r="CE18" s="44">
        <v>0</v>
      </c>
      <c r="CF18" s="44"/>
      <c r="CG18" s="44">
        <v>0</v>
      </c>
      <c r="CH18" s="977"/>
      <c r="CI18" s="306">
        <v>0</v>
      </c>
      <c r="CJ18" s="321"/>
      <c r="CK18" s="165"/>
      <c r="CL18" s="44">
        <v>0</v>
      </c>
      <c r="CM18" s="44"/>
      <c r="CN18" s="44">
        <v>0</v>
      </c>
      <c r="CO18" s="165"/>
      <c r="CP18" s="44">
        <v>0</v>
      </c>
      <c r="CQ18" s="165"/>
      <c r="CR18" s="44">
        <v>0</v>
      </c>
      <c r="CS18" s="201"/>
      <c r="CT18" s="93">
        <v>0</v>
      </c>
      <c r="CU18" s="47">
        <v>891.83175709308102</v>
      </c>
    </row>
    <row r="19" spans="2:99" s="63" customFormat="1" ht="18" customHeight="1" x14ac:dyDescent="0.15">
      <c r="B19" s="1028" t="s">
        <v>167</v>
      </c>
      <c r="C19" s="164"/>
      <c r="D19" s="165"/>
      <c r="E19" s="165"/>
      <c r="F19" s="181"/>
      <c r="G19" s="44">
        <v>0</v>
      </c>
      <c r="H19" s="44"/>
      <c r="I19" s="44">
        <v>0</v>
      </c>
      <c r="J19" s="218"/>
      <c r="K19" s="165"/>
      <c r="L19" s="44">
        <v>0</v>
      </c>
      <c r="M19" s="44">
        <v>144</v>
      </c>
      <c r="N19" s="44">
        <v>144</v>
      </c>
      <c r="O19" s="181">
        <v>166.22448979591837</v>
      </c>
      <c r="P19" s="228">
        <v>166.22448979591837</v>
      </c>
      <c r="Q19" s="164">
        <v>310.71428571428567</v>
      </c>
      <c r="R19" s="44">
        <v>310.71428571428567</v>
      </c>
      <c r="S19" s="165"/>
      <c r="T19" s="165">
        <v>465.51282051282044</v>
      </c>
      <c r="U19" s="44">
        <v>465.51282051282044</v>
      </c>
      <c r="V19" s="44"/>
      <c r="W19" s="44">
        <v>0</v>
      </c>
      <c r="X19" s="165"/>
      <c r="Y19" s="44">
        <v>0</v>
      </c>
      <c r="Z19" s="165"/>
      <c r="AA19" s="165"/>
      <c r="AB19" s="165">
        <v>145.75471698113211</v>
      </c>
      <c r="AC19" s="181"/>
      <c r="AD19" s="228">
        <v>145.75471698113211</v>
      </c>
      <c r="AE19" s="164"/>
      <c r="AF19" s="44">
        <v>0</v>
      </c>
      <c r="AG19" s="165"/>
      <c r="AH19" s="165"/>
      <c r="AI19" s="165"/>
      <c r="AJ19" s="165">
        <v>733.125</v>
      </c>
      <c r="AK19" s="44">
        <v>733.125</v>
      </c>
      <c r="AL19" s="165"/>
      <c r="AM19" s="44">
        <v>0</v>
      </c>
      <c r="AN19" s="165"/>
      <c r="AO19" s="44">
        <v>0</v>
      </c>
      <c r="AP19" s="165"/>
      <c r="AQ19" s="44">
        <v>0</v>
      </c>
      <c r="AR19" s="977"/>
      <c r="AS19" s="306">
        <v>0</v>
      </c>
      <c r="AT19" s="321"/>
      <c r="AU19" s="44">
        <v>0</v>
      </c>
      <c r="AV19" s="165"/>
      <c r="AW19" s="44">
        <v>0</v>
      </c>
      <c r="AX19" s="165"/>
      <c r="AY19" s="44">
        <v>0</v>
      </c>
      <c r="AZ19" s="165"/>
      <c r="BA19" s="165"/>
      <c r="BB19" s="44">
        <v>0</v>
      </c>
      <c r="BC19" s="165"/>
      <c r="BD19" s="165"/>
      <c r="BE19" s="44">
        <v>0</v>
      </c>
      <c r="BF19" s="977"/>
      <c r="BG19" s="43">
        <v>0</v>
      </c>
      <c r="BH19" s="218"/>
      <c r="BI19" s="44">
        <v>0</v>
      </c>
      <c r="BJ19" s="165"/>
      <c r="BK19" s="165"/>
      <c r="BL19" s="165"/>
      <c r="BM19" s="181"/>
      <c r="BN19" s="44">
        <v>0</v>
      </c>
      <c r="BO19" s="44"/>
      <c r="BP19" s="44">
        <v>0</v>
      </c>
      <c r="BQ19" s="44"/>
      <c r="BR19" s="44">
        <v>0</v>
      </c>
      <c r="BS19" s="44"/>
      <c r="BT19" s="228">
        <v>0</v>
      </c>
      <c r="BU19" s="164"/>
      <c r="BV19" s="44">
        <v>0</v>
      </c>
      <c r="BW19" s="44"/>
      <c r="BX19" s="44">
        <v>0</v>
      </c>
      <c r="BY19" s="165"/>
      <c r="BZ19" s="165"/>
      <c r="CA19" s="44">
        <v>0</v>
      </c>
      <c r="CB19" s="44"/>
      <c r="CC19" s="44">
        <v>0</v>
      </c>
      <c r="CD19" s="165"/>
      <c r="CE19" s="44">
        <v>0</v>
      </c>
      <c r="CF19" s="44"/>
      <c r="CG19" s="44">
        <v>0</v>
      </c>
      <c r="CH19" s="977"/>
      <c r="CI19" s="306">
        <v>0</v>
      </c>
      <c r="CJ19" s="321"/>
      <c r="CK19" s="165"/>
      <c r="CL19" s="44">
        <v>0</v>
      </c>
      <c r="CM19" s="44"/>
      <c r="CN19" s="44">
        <v>0</v>
      </c>
      <c r="CO19" s="165"/>
      <c r="CP19" s="44">
        <v>0</v>
      </c>
      <c r="CQ19" s="165"/>
      <c r="CR19" s="44">
        <v>0</v>
      </c>
      <c r="CS19" s="201"/>
      <c r="CT19" s="93">
        <v>0</v>
      </c>
      <c r="CU19" s="47">
        <v>1965.3313130041568</v>
      </c>
    </row>
    <row r="20" spans="2:99" s="63" customFormat="1" ht="18" customHeight="1" x14ac:dyDescent="0.15">
      <c r="B20" s="1028" t="s">
        <v>168</v>
      </c>
      <c r="C20" s="164"/>
      <c r="D20" s="165"/>
      <c r="E20" s="165"/>
      <c r="F20" s="181"/>
      <c r="G20" s="44">
        <v>0</v>
      </c>
      <c r="H20" s="44"/>
      <c r="I20" s="44">
        <v>0</v>
      </c>
      <c r="J20" s="218"/>
      <c r="K20" s="165"/>
      <c r="L20" s="44">
        <v>0</v>
      </c>
      <c r="M20" s="44"/>
      <c r="N20" s="44">
        <v>0</v>
      </c>
      <c r="O20" s="181">
        <v>153.0612244897959</v>
      </c>
      <c r="P20" s="228">
        <v>153.0612244897959</v>
      </c>
      <c r="Q20" s="164"/>
      <c r="R20" s="44">
        <v>0</v>
      </c>
      <c r="S20" s="165"/>
      <c r="T20" s="165"/>
      <c r="U20" s="44">
        <v>0</v>
      </c>
      <c r="V20" s="44"/>
      <c r="W20" s="44">
        <v>0</v>
      </c>
      <c r="X20" s="165"/>
      <c r="Y20" s="44">
        <v>0</v>
      </c>
      <c r="Z20" s="165"/>
      <c r="AA20" s="165">
        <v>150</v>
      </c>
      <c r="AB20" s="165"/>
      <c r="AC20" s="181">
        <v>697.86885245901635</v>
      </c>
      <c r="AD20" s="228">
        <v>847.86885245901635</v>
      </c>
      <c r="AE20" s="164"/>
      <c r="AF20" s="44">
        <v>0</v>
      </c>
      <c r="AG20" s="165"/>
      <c r="AH20" s="165"/>
      <c r="AI20" s="165"/>
      <c r="AJ20" s="165"/>
      <c r="AK20" s="44">
        <v>0</v>
      </c>
      <c r="AL20" s="165"/>
      <c r="AM20" s="44">
        <v>0</v>
      </c>
      <c r="AN20" s="165"/>
      <c r="AO20" s="44">
        <v>0</v>
      </c>
      <c r="AP20" s="165"/>
      <c r="AQ20" s="44">
        <v>0</v>
      </c>
      <c r="AR20" s="977"/>
      <c r="AS20" s="306">
        <v>0</v>
      </c>
      <c r="AT20" s="321"/>
      <c r="AU20" s="44">
        <v>0</v>
      </c>
      <c r="AV20" s="165"/>
      <c r="AW20" s="44">
        <v>0</v>
      </c>
      <c r="AX20" s="165"/>
      <c r="AY20" s="44">
        <v>0</v>
      </c>
      <c r="AZ20" s="165"/>
      <c r="BA20" s="165"/>
      <c r="BB20" s="44">
        <v>0</v>
      </c>
      <c r="BC20" s="165"/>
      <c r="BD20" s="165"/>
      <c r="BE20" s="44">
        <v>0</v>
      </c>
      <c r="BF20" s="977"/>
      <c r="BG20" s="43">
        <v>0</v>
      </c>
      <c r="BH20" s="218"/>
      <c r="BI20" s="44">
        <v>0</v>
      </c>
      <c r="BJ20" s="165"/>
      <c r="BK20" s="165"/>
      <c r="BL20" s="165"/>
      <c r="BM20" s="181"/>
      <c r="BN20" s="44">
        <v>0</v>
      </c>
      <c r="BO20" s="44"/>
      <c r="BP20" s="44">
        <v>0</v>
      </c>
      <c r="BQ20" s="44"/>
      <c r="BR20" s="44">
        <v>0</v>
      </c>
      <c r="BS20" s="44"/>
      <c r="BT20" s="228">
        <v>0</v>
      </c>
      <c r="BU20" s="164"/>
      <c r="BV20" s="44">
        <v>0</v>
      </c>
      <c r="BW20" s="44"/>
      <c r="BX20" s="44">
        <v>0</v>
      </c>
      <c r="BY20" s="165"/>
      <c r="BZ20" s="165"/>
      <c r="CA20" s="44">
        <v>0</v>
      </c>
      <c r="CB20" s="44"/>
      <c r="CC20" s="44">
        <v>0</v>
      </c>
      <c r="CD20" s="165"/>
      <c r="CE20" s="44">
        <v>0</v>
      </c>
      <c r="CF20" s="44"/>
      <c r="CG20" s="44">
        <v>0</v>
      </c>
      <c r="CH20" s="977"/>
      <c r="CI20" s="306">
        <v>0</v>
      </c>
      <c r="CJ20" s="321"/>
      <c r="CK20" s="165"/>
      <c r="CL20" s="44">
        <v>0</v>
      </c>
      <c r="CM20" s="44"/>
      <c r="CN20" s="44">
        <v>0</v>
      </c>
      <c r="CO20" s="165"/>
      <c r="CP20" s="44">
        <v>0</v>
      </c>
      <c r="CQ20" s="165"/>
      <c r="CR20" s="44">
        <v>0</v>
      </c>
      <c r="CS20" s="201"/>
      <c r="CT20" s="93">
        <v>0</v>
      </c>
      <c r="CU20" s="47">
        <v>1000.9300769488123</v>
      </c>
    </row>
    <row r="21" spans="2:99" s="63" customFormat="1" ht="18" customHeight="1" x14ac:dyDescent="0.15">
      <c r="B21" s="1028" t="s">
        <v>169</v>
      </c>
      <c r="C21" s="164"/>
      <c r="D21" s="165"/>
      <c r="E21" s="165"/>
      <c r="F21" s="181"/>
      <c r="G21" s="44">
        <v>0</v>
      </c>
      <c r="H21" s="44"/>
      <c r="I21" s="44">
        <v>0</v>
      </c>
      <c r="J21" s="218"/>
      <c r="K21" s="165"/>
      <c r="L21" s="44">
        <v>0</v>
      </c>
      <c r="M21" s="44"/>
      <c r="N21" s="44">
        <v>0</v>
      </c>
      <c r="O21" s="181"/>
      <c r="P21" s="228">
        <v>0</v>
      </c>
      <c r="Q21" s="164">
        <v>195.96428571428572</v>
      </c>
      <c r="R21" s="44">
        <v>195.96428571428572</v>
      </c>
      <c r="S21" s="165">
        <v>363.82978723404256</v>
      </c>
      <c r="T21" s="165"/>
      <c r="U21" s="44">
        <v>363.82978723404256</v>
      </c>
      <c r="V21" s="44"/>
      <c r="W21" s="44">
        <v>0</v>
      </c>
      <c r="X21" s="165"/>
      <c r="Y21" s="44">
        <v>0</v>
      </c>
      <c r="Z21" s="165"/>
      <c r="AA21" s="165"/>
      <c r="AB21" s="165">
        <v>10.372881355932202</v>
      </c>
      <c r="AC21" s="181"/>
      <c r="AD21" s="228">
        <v>10.372881355932202</v>
      </c>
      <c r="AE21" s="164"/>
      <c r="AF21" s="44">
        <v>0</v>
      </c>
      <c r="AG21" s="165"/>
      <c r="AH21" s="165"/>
      <c r="AI21" s="165"/>
      <c r="AJ21" s="165"/>
      <c r="AK21" s="44">
        <v>0</v>
      </c>
      <c r="AL21" s="165"/>
      <c r="AM21" s="44">
        <v>0</v>
      </c>
      <c r="AN21" s="165"/>
      <c r="AO21" s="44">
        <v>0</v>
      </c>
      <c r="AP21" s="165"/>
      <c r="AQ21" s="44">
        <v>0</v>
      </c>
      <c r="AR21" s="977"/>
      <c r="AS21" s="306">
        <v>0</v>
      </c>
      <c r="AT21" s="321"/>
      <c r="AU21" s="44">
        <v>0</v>
      </c>
      <c r="AV21" s="165"/>
      <c r="AW21" s="44">
        <v>0</v>
      </c>
      <c r="AX21" s="165"/>
      <c r="AY21" s="44">
        <v>0</v>
      </c>
      <c r="AZ21" s="165"/>
      <c r="BA21" s="165"/>
      <c r="BB21" s="44">
        <v>0</v>
      </c>
      <c r="BC21" s="165"/>
      <c r="BD21" s="165"/>
      <c r="BE21" s="44">
        <v>0</v>
      </c>
      <c r="BF21" s="977"/>
      <c r="BG21" s="43">
        <v>0</v>
      </c>
      <c r="BH21" s="218"/>
      <c r="BI21" s="44">
        <v>0</v>
      </c>
      <c r="BJ21" s="165"/>
      <c r="BK21" s="165"/>
      <c r="BL21" s="165"/>
      <c r="BM21" s="181"/>
      <c r="BN21" s="44">
        <v>0</v>
      </c>
      <c r="BO21" s="44"/>
      <c r="BP21" s="44">
        <v>0</v>
      </c>
      <c r="BQ21" s="44"/>
      <c r="BR21" s="44">
        <v>0</v>
      </c>
      <c r="BS21" s="44"/>
      <c r="BT21" s="228">
        <v>0</v>
      </c>
      <c r="BU21" s="164"/>
      <c r="BV21" s="44">
        <v>0</v>
      </c>
      <c r="BW21" s="44"/>
      <c r="BX21" s="44">
        <v>0</v>
      </c>
      <c r="BY21" s="165"/>
      <c r="BZ21" s="165"/>
      <c r="CA21" s="44">
        <v>0</v>
      </c>
      <c r="CB21" s="44"/>
      <c r="CC21" s="44">
        <v>0</v>
      </c>
      <c r="CD21" s="165"/>
      <c r="CE21" s="44">
        <v>0</v>
      </c>
      <c r="CF21" s="44"/>
      <c r="CG21" s="44">
        <v>0</v>
      </c>
      <c r="CH21" s="977"/>
      <c r="CI21" s="306">
        <v>0</v>
      </c>
      <c r="CJ21" s="321"/>
      <c r="CK21" s="165"/>
      <c r="CL21" s="44">
        <v>0</v>
      </c>
      <c r="CM21" s="44"/>
      <c r="CN21" s="44">
        <v>0</v>
      </c>
      <c r="CO21" s="165"/>
      <c r="CP21" s="44">
        <v>0</v>
      </c>
      <c r="CQ21" s="165"/>
      <c r="CR21" s="44">
        <v>0</v>
      </c>
      <c r="CS21" s="201"/>
      <c r="CT21" s="93">
        <v>0</v>
      </c>
      <c r="CU21" s="47">
        <v>570.16695430426046</v>
      </c>
    </row>
    <row r="22" spans="2:99" s="63" customFormat="1" ht="18" customHeight="1" x14ac:dyDescent="0.15">
      <c r="B22" s="1028" t="s">
        <v>170</v>
      </c>
      <c r="C22" s="164"/>
      <c r="D22" s="165"/>
      <c r="E22" s="165"/>
      <c r="F22" s="181"/>
      <c r="G22" s="44">
        <v>0</v>
      </c>
      <c r="H22" s="44"/>
      <c r="I22" s="44">
        <v>0</v>
      </c>
      <c r="J22" s="218"/>
      <c r="K22" s="165"/>
      <c r="L22" s="44">
        <v>0</v>
      </c>
      <c r="M22" s="44"/>
      <c r="N22" s="44">
        <v>0</v>
      </c>
      <c r="O22" s="181"/>
      <c r="P22" s="228">
        <v>0</v>
      </c>
      <c r="Q22" s="164"/>
      <c r="R22" s="44">
        <v>0</v>
      </c>
      <c r="S22" s="165"/>
      <c r="T22" s="165"/>
      <c r="U22" s="44">
        <v>0</v>
      </c>
      <c r="V22" s="44"/>
      <c r="W22" s="44">
        <v>0</v>
      </c>
      <c r="X22" s="165"/>
      <c r="Y22" s="44">
        <v>0</v>
      </c>
      <c r="Z22" s="165"/>
      <c r="AA22" s="165"/>
      <c r="AB22" s="165"/>
      <c r="AC22" s="181"/>
      <c r="AD22" s="228">
        <v>0</v>
      </c>
      <c r="AE22" s="164"/>
      <c r="AF22" s="44">
        <v>0</v>
      </c>
      <c r="AG22" s="165">
        <v>433.33333333333337</v>
      </c>
      <c r="AH22" s="165"/>
      <c r="AI22" s="165"/>
      <c r="AJ22" s="165"/>
      <c r="AK22" s="44">
        <v>433.33333333333337</v>
      </c>
      <c r="AL22" s="165"/>
      <c r="AM22" s="44">
        <v>0</v>
      </c>
      <c r="AN22" s="165"/>
      <c r="AO22" s="44">
        <v>0</v>
      </c>
      <c r="AP22" s="165"/>
      <c r="AQ22" s="44">
        <v>0</v>
      </c>
      <c r="AR22" s="977"/>
      <c r="AS22" s="306">
        <v>0</v>
      </c>
      <c r="AT22" s="321"/>
      <c r="AU22" s="44">
        <v>0</v>
      </c>
      <c r="AV22" s="165"/>
      <c r="AW22" s="44">
        <v>0</v>
      </c>
      <c r="AX22" s="165"/>
      <c r="AY22" s="44">
        <v>0</v>
      </c>
      <c r="AZ22" s="165"/>
      <c r="BA22" s="165"/>
      <c r="BB22" s="44">
        <v>0</v>
      </c>
      <c r="BC22" s="165"/>
      <c r="BD22" s="165"/>
      <c r="BE22" s="44">
        <v>0</v>
      </c>
      <c r="BF22" s="977"/>
      <c r="BG22" s="43">
        <v>0</v>
      </c>
      <c r="BH22" s="218"/>
      <c r="BI22" s="44">
        <v>0</v>
      </c>
      <c r="BJ22" s="165"/>
      <c r="BK22" s="165"/>
      <c r="BL22" s="165"/>
      <c r="BM22" s="181"/>
      <c r="BN22" s="44">
        <v>0</v>
      </c>
      <c r="BO22" s="44"/>
      <c r="BP22" s="44">
        <v>0</v>
      </c>
      <c r="BQ22" s="44"/>
      <c r="BR22" s="44">
        <v>0</v>
      </c>
      <c r="BS22" s="44"/>
      <c r="BT22" s="228">
        <v>0</v>
      </c>
      <c r="BU22" s="164"/>
      <c r="BV22" s="44">
        <v>0</v>
      </c>
      <c r="BW22" s="44"/>
      <c r="BX22" s="44">
        <v>0</v>
      </c>
      <c r="BY22" s="165"/>
      <c r="BZ22" s="165"/>
      <c r="CA22" s="44">
        <v>0</v>
      </c>
      <c r="CB22" s="44"/>
      <c r="CC22" s="44">
        <v>0</v>
      </c>
      <c r="CD22" s="165"/>
      <c r="CE22" s="44">
        <v>0</v>
      </c>
      <c r="CF22" s="44"/>
      <c r="CG22" s="44">
        <v>0</v>
      </c>
      <c r="CH22" s="977"/>
      <c r="CI22" s="306">
        <v>0</v>
      </c>
      <c r="CJ22" s="321"/>
      <c r="CK22" s="165"/>
      <c r="CL22" s="44">
        <v>0</v>
      </c>
      <c r="CM22" s="44"/>
      <c r="CN22" s="44">
        <v>0</v>
      </c>
      <c r="CO22" s="165"/>
      <c r="CP22" s="44">
        <v>0</v>
      </c>
      <c r="CQ22" s="165"/>
      <c r="CR22" s="44">
        <v>0</v>
      </c>
      <c r="CS22" s="201"/>
      <c r="CT22" s="93">
        <v>0</v>
      </c>
      <c r="CU22" s="47">
        <v>433.33333333333337</v>
      </c>
    </row>
    <row r="23" spans="2:99" s="63" customFormat="1" ht="18" customHeight="1" x14ac:dyDescent="0.15">
      <c r="B23" s="1028" t="s">
        <v>171</v>
      </c>
      <c r="C23" s="164"/>
      <c r="D23" s="165"/>
      <c r="E23" s="165"/>
      <c r="F23" s="181"/>
      <c r="G23" s="44">
        <v>0</v>
      </c>
      <c r="H23" s="44"/>
      <c r="I23" s="44">
        <v>0</v>
      </c>
      <c r="J23" s="218"/>
      <c r="K23" s="165"/>
      <c r="L23" s="44">
        <v>0</v>
      </c>
      <c r="M23" s="44"/>
      <c r="N23" s="44">
        <v>0</v>
      </c>
      <c r="O23" s="181"/>
      <c r="P23" s="228">
        <v>0</v>
      </c>
      <c r="Q23" s="164"/>
      <c r="R23" s="44">
        <v>0</v>
      </c>
      <c r="S23" s="165"/>
      <c r="T23" s="165"/>
      <c r="U23" s="44">
        <v>0</v>
      </c>
      <c r="V23" s="44"/>
      <c r="W23" s="44">
        <v>0</v>
      </c>
      <c r="X23" s="165">
        <v>177.62500000000003</v>
      </c>
      <c r="Y23" s="44">
        <v>177.62500000000003</v>
      </c>
      <c r="Z23" s="165"/>
      <c r="AA23" s="165"/>
      <c r="AB23" s="165"/>
      <c r="AC23" s="181"/>
      <c r="AD23" s="228">
        <v>0</v>
      </c>
      <c r="AE23" s="164"/>
      <c r="AF23" s="44">
        <v>0</v>
      </c>
      <c r="AG23" s="165">
        <v>97.499999999999986</v>
      </c>
      <c r="AH23" s="165">
        <v>46.32352941176471</v>
      </c>
      <c r="AI23" s="165"/>
      <c r="AJ23" s="165"/>
      <c r="AK23" s="44">
        <v>143.8235294117647</v>
      </c>
      <c r="AL23" s="165"/>
      <c r="AM23" s="44">
        <v>0</v>
      </c>
      <c r="AN23" s="165"/>
      <c r="AO23" s="44">
        <v>0</v>
      </c>
      <c r="AP23" s="165"/>
      <c r="AQ23" s="44">
        <v>0</v>
      </c>
      <c r="AR23" s="977"/>
      <c r="AS23" s="306">
        <v>0</v>
      </c>
      <c r="AT23" s="321"/>
      <c r="AU23" s="44">
        <v>0</v>
      </c>
      <c r="AV23" s="165"/>
      <c r="AW23" s="44">
        <v>0</v>
      </c>
      <c r="AX23" s="165"/>
      <c r="AY23" s="44">
        <v>0</v>
      </c>
      <c r="AZ23" s="165"/>
      <c r="BA23" s="165"/>
      <c r="BB23" s="44">
        <v>0</v>
      </c>
      <c r="BC23" s="165"/>
      <c r="BD23" s="165"/>
      <c r="BE23" s="44">
        <v>0</v>
      </c>
      <c r="BF23" s="977"/>
      <c r="BG23" s="43">
        <v>0</v>
      </c>
      <c r="BH23" s="218"/>
      <c r="BI23" s="44">
        <v>0</v>
      </c>
      <c r="BJ23" s="165"/>
      <c r="BK23" s="165"/>
      <c r="BL23" s="165"/>
      <c r="BM23" s="181"/>
      <c r="BN23" s="44">
        <v>0</v>
      </c>
      <c r="BO23" s="44"/>
      <c r="BP23" s="44">
        <v>0</v>
      </c>
      <c r="BQ23" s="44"/>
      <c r="BR23" s="44">
        <v>0</v>
      </c>
      <c r="BS23" s="44"/>
      <c r="BT23" s="228">
        <v>0</v>
      </c>
      <c r="BU23" s="164"/>
      <c r="BV23" s="44">
        <v>0</v>
      </c>
      <c r="BW23" s="44"/>
      <c r="BX23" s="44">
        <v>0</v>
      </c>
      <c r="BY23" s="165"/>
      <c r="BZ23" s="165"/>
      <c r="CA23" s="44">
        <v>0</v>
      </c>
      <c r="CB23" s="44"/>
      <c r="CC23" s="44">
        <v>0</v>
      </c>
      <c r="CD23" s="165"/>
      <c r="CE23" s="44">
        <v>0</v>
      </c>
      <c r="CF23" s="44"/>
      <c r="CG23" s="44">
        <v>0</v>
      </c>
      <c r="CH23" s="977"/>
      <c r="CI23" s="306">
        <v>0</v>
      </c>
      <c r="CJ23" s="321"/>
      <c r="CK23" s="165"/>
      <c r="CL23" s="44">
        <v>0</v>
      </c>
      <c r="CM23" s="44"/>
      <c r="CN23" s="44">
        <v>0</v>
      </c>
      <c r="CO23" s="165"/>
      <c r="CP23" s="44">
        <v>0</v>
      </c>
      <c r="CQ23" s="165"/>
      <c r="CR23" s="44">
        <v>0</v>
      </c>
      <c r="CS23" s="201"/>
      <c r="CT23" s="93">
        <v>0</v>
      </c>
      <c r="CU23" s="47">
        <v>321.4485294117647</v>
      </c>
    </row>
    <row r="24" spans="2:99" s="63" customFormat="1" ht="18" customHeight="1" x14ac:dyDescent="0.15">
      <c r="B24" s="1028" t="s">
        <v>172</v>
      </c>
      <c r="C24" s="164"/>
      <c r="D24" s="165"/>
      <c r="E24" s="165"/>
      <c r="F24" s="181"/>
      <c r="G24" s="44">
        <v>0</v>
      </c>
      <c r="H24" s="44"/>
      <c r="I24" s="44">
        <v>0</v>
      </c>
      <c r="J24" s="218"/>
      <c r="K24" s="165"/>
      <c r="L24" s="44">
        <v>0</v>
      </c>
      <c r="M24" s="44"/>
      <c r="N24" s="44">
        <v>0</v>
      </c>
      <c r="O24" s="181"/>
      <c r="P24" s="228">
        <v>0</v>
      </c>
      <c r="Q24" s="164"/>
      <c r="R24" s="44">
        <v>0</v>
      </c>
      <c r="S24" s="165"/>
      <c r="T24" s="165"/>
      <c r="U24" s="44">
        <v>0</v>
      </c>
      <c r="V24" s="44"/>
      <c r="W24" s="44">
        <v>0</v>
      </c>
      <c r="X24" s="165"/>
      <c r="Y24" s="44">
        <v>0</v>
      </c>
      <c r="Z24" s="165"/>
      <c r="AA24" s="165"/>
      <c r="AB24" s="165">
        <v>1020.2830188679247</v>
      </c>
      <c r="AC24" s="181"/>
      <c r="AD24" s="228">
        <v>1020.2830188679247</v>
      </c>
      <c r="AE24" s="164"/>
      <c r="AF24" s="44">
        <v>0</v>
      </c>
      <c r="AG24" s="165"/>
      <c r="AH24" s="165"/>
      <c r="AI24" s="165"/>
      <c r="AJ24" s="165"/>
      <c r="AK24" s="44">
        <v>0</v>
      </c>
      <c r="AL24" s="165"/>
      <c r="AM24" s="44">
        <v>0</v>
      </c>
      <c r="AN24" s="165"/>
      <c r="AO24" s="44">
        <v>0</v>
      </c>
      <c r="AP24" s="165"/>
      <c r="AQ24" s="44">
        <v>0</v>
      </c>
      <c r="AR24" s="977"/>
      <c r="AS24" s="306">
        <v>0</v>
      </c>
      <c r="AT24" s="321"/>
      <c r="AU24" s="44">
        <v>0</v>
      </c>
      <c r="AV24" s="165"/>
      <c r="AW24" s="44">
        <v>0</v>
      </c>
      <c r="AX24" s="165"/>
      <c r="AY24" s="44">
        <v>0</v>
      </c>
      <c r="AZ24" s="165"/>
      <c r="BA24" s="165"/>
      <c r="BB24" s="44">
        <v>0</v>
      </c>
      <c r="BC24" s="165"/>
      <c r="BD24" s="165"/>
      <c r="BE24" s="44">
        <v>0</v>
      </c>
      <c r="BF24" s="977"/>
      <c r="BG24" s="43">
        <v>0</v>
      </c>
      <c r="BH24" s="218"/>
      <c r="BI24" s="44">
        <v>0</v>
      </c>
      <c r="BJ24" s="165"/>
      <c r="BK24" s="165"/>
      <c r="BL24" s="165"/>
      <c r="BM24" s="181"/>
      <c r="BN24" s="44">
        <v>0</v>
      </c>
      <c r="BO24" s="44"/>
      <c r="BP24" s="44">
        <v>0</v>
      </c>
      <c r="BQ24" s="44"/>
      <c r="BR24" s="44">
        <v>0</v>
      </c>
      <c r="BS24" s="44"/>
      <c r="BT24" s="228">
        <v>0</v>
      </c>
      <c r="BU24" s="164"/>
      <c r="BV24" s="44">
        <v>0</v>
      </c>
      <c r="BW24" s="44"/>
      <c r="BX24" s="44">
        <v>0</v>
      </c>
      <c r="BY24" s="165"/>
      <c r="BZ24" s="165"/>
      <c r="CA24" s="44">
        <v>0</v>
      </c>
      <c r="CB24" s="44"/>
      <c r="CC24" s="44">
        <v>0</v>
      </c>
      <c r="CD24" s="165"/>
      <c r="CE24" s="44">
        <v>0</v>
      </c>
      <c r="CF24" s="44"/>
      <c r="CG24" s="44">
        <v>0</v>
      </c>
      <c r="CH24" s="977"/>
      <c r="CI24" s="306">
        <v>0</v>
      </c>
      <c r="CJ24" s="321"/>
      <c r="CK24" s="165"/>
      <c r="CL24" s="44">
        <v>0</v>
      </c>
      <c r="CM24" s="44"/>
      <c r="CN24" s="44">
        <v>0</v>
      </c>
      <c r="CO24" s="165"/>
      <c r="CP24" s="44">
        <v>0</v>
      </c>
      <c r="CQ24" s="165"/>
      <c r="CR24" s="44">
        <v>0</v>
      </c>
      <c r="CS24" s="201"/>
      <c r="CT24" s="93">
        <v>0</v>
      </c>
      <c r="CU24" s="47">
        <v>1020.2830188679247</v>
      </c>
    </row>
    <row r="25" spans="2:99" s="63" customFormat="1" ht="18" customHeight="1" x14ac:dyDescent="0.15">
      <c r="B25" s="1028" t="s">
        <v>173</v>
      </c>
      <c r="C25" s="164"/>
      <c r="D25" s="165"/>
      <c r="E25" s="165"/>
      <c r="F25" s="181"/>
      <c r="G25" s="44">
        <v>0</v>
      </c>
      <c r="H25" s="44"/>
      <c r="I25" s="44">
        <v>0</v>
      </c>
      <c r="J25" s="218"/>
      <c r="K25" s="165"/>
      <c r="L25" s="44">
        <v>0</v>
      </c>
      <c r="M25" s="44"/>
      <c r="N25" s="44">
        <v>0</v>
      </c>
      <c r="O25" s="181"/>
      <c r="P25" s="228">
        <v>0</v>
      </c>
      <c r="Q25" s="164"/>
      <c r="R25" s="44">
        <v>0</v>
      </c>
      <c r="S25" s="165"/>
      <c r="T25" s="165"/>
      <c r="U25" s="44">
        <v>0</v>
      </c>
      <c r="V25" s="44"/>
      <c r="W25" s="44">
        <v>0</v>
      </c>
      <c r="X25" s="165"/>
      <c r="Y25" s="44">
        <v>0</v>
      </c>
      <c r="Z25" s="165"/>
      <c r="AA25" s="165">
        <v>375</v>
      </c>
      <c r="AB25" s="165"/>
      <c r="AC25" s="181"/>
      <c r="AD25" s="228">
        <v>375</v>
      </c>
      <c r="AE25" s="164"/>
      <c r="AF25" s="44">
        <v>0</v>
      </c>
      <c r="AG25" s="165"/>
      <c r="AH25" s="165"/>
      <c r="AI25" s="165"/>
      <c r="AJ25" s="165"/>
      <c r="AK25" s="44">
        <v>0</v>
      </c>
      <c r="AL25" s="165"/>
      <c r="AM25" s="44">
        <v>0</v>
      </c>
      <c r="AN25" s="165"/>
      <c r="AO25" s="44">
        <v>0</v>
      </c>
      <c r="AP25" s="165"/>
      <c r="AQ25" s="44">
        <v>0</v>
      </c>
      <c r="AR25" s="977"/>
      <c r="AS25" s="306">
        <v>0</v>
      </c>
      <c r="AT25" s="321"/>
      <c r="AU25" s="44">
        <v>0</v>
      </c>
      <c r="AV25" s="165"/>
      <c r="AW25" s="44">
        <v>0</v>
      </c>
      <c r="AX25" s="165"/>
      <c r="AY25" s="44">
        <v>0</v>
      </c>
      <c r="AZ25" s="165"/>
      <c r="BA25" s="165"/>
      <c r="BB25" s="44">
        <v>0</v>
      </c>
      <c r="BC25" s="165"/>
      <c r="BD25" s="165"/>
      <c r="BE25" s="44">
        <v>0</v>
      </c>
      <c r="BF25" s="977"/>
      <c r="BG25" s="43">
        <v>0</v>
      </c>
      <c r="BH25" s="218"/>
      <c r="BI25" s="44">
        <v>0</v>
      </c>
      <c r="BJ25" s="165"/>
      <c r="BK25" s="165"/>
      <c r="BL25" s="165"/>
      <c r="BM25" s="181"/>
      <c r="BN25" s="44">
        <v>0</v>
      </c>
      <c r="BO25" s="44"/>
      <c r="BP25" s="44">
        <v>0</v>
      </c>
      <c r="BQ25" s="44"/>
      <c r="BR25" s="44">
        <v>0</v>
      </c>
      <c r="BS25" s="44"/>
      <c r="BT25" s="228">
        <v>0</v>
      </c>
      <c r="BU25" s="164"/>
      <c r="BV25" s="44">
        <v>0</v>
      </c>
      <c r="BW25" s="44"/>
      <c r="BX25" s="44">
        <v>0</v>
      </c>
      <c r="BY25" s="165"/>
      <c r="BZ25" s="165"/>
      <c r="CA25" s="44">
        <v>0</v>
      </c>
      <c r="CB25" s="44"/>
      <c r="CC25" s="44">
        <v>0</v>
      </c>
      <c r="CD25" s="165"/>
      <c r="CE25" s="44">
        <v>0</v>
      </c>
      <c r="CF25" s="44"/>
      <c r="CG25" s="44">
        <v>0</v>
      </c>
      <c r="CH25" s="977"/>
      <c r="CI25" s="306">
        <v>0</v>
      </c>
      <c r="CJ25" s="321"/>
      <c r="CK25" s="165"/>
      <c r="CL25" s="44">
        <v>0</v>
      </c>
      <c r="CM25" s="44"/>
      <c r="CN25" s="44">
        <v>0</v>
      </c>
      <c r="CO25" s="165"/>
      <c r="CP25" s="44">
        <v>0</v>
      </c>
      <c r="CQ25" s="165"/>
      <c r="CR25" s="44">
        <v>0</v>
      </c>
      <c r="CS25" s="201"/>
      <c r="CT25" s="93">
        <v>0</v>
      </c>
      <c r="CU25" s="47">
        <v>375</v>
      </c>
    </row>
    <row r="26" spans="2:99" s="63" customFormat="1" ht="18" customHeight="1" x14ac:dyDescent="0.15">
      <c r="B26" s="1028" t="s">
        <v>174</v>
      </c>
      <c r="C26" s="164"/>
      <c r="D26" s="165"/>
      <c r="E26" s="165"/>
      <c r="F26" s="181"/>
      <c r="G26" s="44">
        <v>0</v>
      </c>
      <c r="H26" s="44"/>
      <c r="I26" s="44">
        <v>0</v>
      </c>
      <c r="J26" s="218"/>
      <c r="K26" s="165"/>
      <c r="L26" s="44">
        <v>0</v>
      </c>
      <c r="M26" s="44"/>
      <c r="N26" s="44">
        <v>0</v>
      </c>
      <c r="O26" s="181"/>
      <c r="P26" s="228">
        <v>0</v>
      </c>
      <c r="Q26" s="164">
        <v>350</v>
      </c>
      <c r="R26" s="44">
        <v>350</v>
      </c>
      <c r="S26" s="165"/>
      <c r="T26" s="165"/>
      <c r="U26" s="44">
        <v>0</v>
      </c>
      <c r="V26" s="44"/>
      <c r="W26" s="44">
        <v>0</v>
      </c>
      <c r="X26" s="165"/>
      <c r="Y26" s="44">
        <v>0</v>
      </c>
      <c r="Z26" s="165"/>
      <c r="AA26" s="165"/>
      <c r="AB26" s="165"/>
      <c r="AC26" s="181"/>
      <c r="AD26" s="228">
        <v>0</v>
      </c>
      <c r="AE26" s="164"/>
      <c r="AF26" s="44">
        <v>0</v>
      </c>
      <c r="AG26" s="165"/>
      <c r="AH26" s="165"/>
      <c r="AI26" s="165"/>
      <c r="AJ26" s="165"/>
      <c r="AK26" s="44">
        <v>0</v>
      </c>
      <c r="AL26" s="165"/>
      <c r="AM26" s="44">
        <v>0</v>
      </c>
      <c r="AN26" s="165"/>
      <c r="AO26" s="44">
        <v>0</v>
      </c>
      <c r="AP26" s="165"/>
      <c r="AQ26" s="44">
        <v>0</v>
      </c>
      <c r="AR26" s="977"/>
      <c r="AS26" s="306">
        <v>0</v>
      </c>
      <c r="AT26" s="321"/>
      <c r="AU26" s="44">
        <v>0</v>
      </c>
      <c r="AV26" s="165"/>
      <c r="AW26" s="44">
        <v>0</v>
      </c>
      <c r="AX26" s="165"/>
      <c r="AY26" s="44">
        <v>0</v>
      </c>
      <c r="AZ26" s="165"/>
      <c r="BA26" s="165"/>
      <c r="BB26" s="44">
        <v>0</v>
      </c>
      <c r="BC26" s="165"/>
      <c r="BD26" s="165"/>
      <c r="BE26" s="44">
        <v>0</v>
      </c>
      <c r="BF26" s="977"/>
      <c r="BG26" s="43">
        <v>0</v>
      </c>
      <c r="BH26" s="218"/>
      <c r="BI26" s="44">
        <v>0</v>
      </c>
      <c r="BJ26" s="165"/>
      <c r="BK26" s="165"/>
      <c r="BL26" s="165"/>
      <c r="BM26" s="181"/>
      <c r="BN26" s="44">
        <v>0</v>
      </c>
      <c r="BO26" s="44"/>
      <c r="BP26" s="44">
        <v>0</v>
      </c>
      <c r="BQ26" s="44"/>
      <c r="BR26" s="44">
        <v>0</v>
      </c>
      <c r="BS26" s="44"/>
      <c r="BT26" s="228">
        <v>0</v>
      </c>
      <c r="BU26" s="164"/>
      <c r="BV26" s="44">
        <v>0</v>
      </c>
      <c r="BW26" s="44"/>
      <c r="BX26" s="44">
        <v>0</v>
      </c>
      <c r="BY26" s="165"/>
      <c r="BZ26" s="165"/>
      <c r="CA26" s="44">
        <v>0</v>
      </c>
      <c r="CB26" s="44"/>
      <c r="CC26" s="44">
        <v>0</v>
      </c>
      <c r="CD26" s="165"/>
      <c r="CE26" s="44">
        <v>0</v>
      </c>
      <c r="CF26" s="44"/>
      <c r="CG26" s="44">
        <v>0</v>
      </c>
      <c r="CH26" s="977"/>
      <c r="CI26" s="306">
        <v>0</v>
      </c>
      <c r="CJ26" s="321"/>
      <c r="CK26" s="165"/>
      <c r="CL26" s="44">
        <v>0</v>
      </c>
      <c r="CM26" s="44"/>
      <c r="CN26" s="44">
        <v>0</v>
      </c>
      <c r="CO26" s="165"/>
      <c r="CP26" s="44">
        <v>0</v>
      </c>
      <c r="CQ26" s="165"/>
      <c r="CR26" s="44">
        <v>0</v>
      </c>
      <c r="CS26" s="201"/>
      <c r="CT26" s="93">
        <v>0</v>
      </c>
      <c r="CU26" s="47">
        <v>350</v>
      </c>
    </row>
    <row r="27" spans="2:99" s="63" customFormat="1" ht="18" customHeight="1" x14ac:dyDescent="0.15">
      <c r="B27" s="1028" t="s">
        <v>175</v>
      </c>
      <c r="C27" s="164"/>
      <c r="D27" s="165"/>
      <c r="E27" s="165"/>
      <c r="F27" s="181"/>
      <c r="G27" s="44">
        <v>0</v>
      </c>
      <c r="H27" s="44"/>
      <c r="I27" s="44">
        <v>0</v>
      </c>
      <c r="J27" s="218"/>
      <c r="K27" s="165"/>
      <c r="L27" s="44">
        <v>0</v>
      </c>
      <c r="M27" s="44"/>
      <c r="N27" s="44">
        <v>0</v>
      </c>
      <c r="O27" s="181"/>
      <c r="P27" s="228">
        <v>0</v>
      </c>
      <c r="Q27" s="164"/>
      <c r="R27" s="44">
        <v>0</v>
      </c>
      <c r="S27" s="165"/>
      <c r="T27" s="165"/>
      <c r="U27" s="44">
        <v>0</v>
      </c>
      <c r="V27" s="44"/>
      <c r="W27" s="44">
        <v>0</v>
      </c>
      <c r="X27" s="165"/>
      <c r="Y27" s="44">
        <v>0</v>
      </c>
      <c r="Z27" s="165"/>
      <c r="AA27" s="165"/>
      <c r="AB27" s="165"/>
      <c r="AC27" s="181"/>
      <c r="AD27" s="228">
        <v>0</v>
      </c>
      <c r="AE27" s="164"/>
      <c r="AF27" s="44">
        <v>0</v>
      </c>
      <c r="AG27" s="165"/>
      <c r="AH27" s="165"/>
      <c r="AI27" s="165"/>
      <c r="AJ27" s="165"/>
      <c r="AK27" s="44">
        <v>0</v>
      </c>
      <c r="AL27" s="165"/>
      <c r="AM27" s="44">
        <v>0</v>
      </c>
      <c r="AN27" s="165"/>
      <c r="AO27" s="44">
        <v>0</v>
      </c>
      <c r="AP27" s="165"/>
      <c r="AQ27" s="44">
        <v>0</v>
      </c>
      <c r="AR27" s="977"/>
      <c r="AS27" s="306">
        <v>0</v>
      </c>
      <c r="AT27" s="321"/>
      <c r="AU27" s="44">
        <v>0</v>
      </c>
      <c r="AV27" s="165"/>
      <c r="AW27" s="44">
        <v>0</v>
      </c>
      <c r="AX27" s="165"/>
      <c r="AY27" s="44">
        <v>0</v>
      </c>
      <c r="AZ27" s="165"/>
      <c r="BA27" s="165"/>
      <c r="BB27" s="44">
        <v>0</v>
      </c>
      <c r="BC27" s="165"/>
      <c r="BD27" s="165"/>
      <c r="BE27" s="44">
        <v>0</v>
      </c>
      <c r="BF27" s="977"/>
      <c r="BG27" s="43">
        <v>0</v>
      </c>
      <c r="BH27" s="218"/>
      <c r="BI27" s="44">
        <v>0</v>
      </c>
      <c r="BJ27" s="165"/>
      <c r="BK27" s="165"/>
      <c r="BL27" s="165"/>
      <c r="BM27" s="181"/>
      <c r="BN27" s="44">
        <v>0</v>
      </c>
      <c r="BO27" s="44"/>
      <c r="BP27" s="44">
        <v>0</v>
      </c>
      <c r="BQ27" s="44"/>
      <c r="BR27" s="44">
        <v>0</v>
      </c>
      <c r="BS27" s="44"/>
      <c r="BT27" s="228">
        <v>0</v>
      </c>
      <c r="BU27" s="164"/>
      <c r="BV27" s="44">
        <v>0</v>
      </c>
      <c r="BW27" s="44"/>
      <c r="BX27" s="44">
        <v>0</v>
      </c>
      <c r="BY27" s="165"/>
      <c r="BZ27" s="165"/>
      <c r="CA27" s="44">
        <v>0</v>
      </c>
      <c r="CB27" s="44"/>
      <c r="CC27" s="44">
        <v>0</v>
      </c>
      <c r="CD27" s="165"/>
      <c r="CE27" s="44">
        <v>0</v>
      </c>
      <c r="CF27" s="44"/>
      <c r="CG27" s="44">
        <v>0</v>
      </c>
      <c r="CH27" s="977"/>
      <c r="CI27" s="306">
        <v>0</v>
      </c>
      <c r="CJ27" s="321"/>
      <c r="CK27" s="165"/>
      <c r="CL27" s="44">
        <v>0</v>
      </c>
      <c r="CM27" s="44"/>
      <c r="CN27" s="44">
        <v>0</v>
      </c>
      <c r="CO27" s="165"/>
      <c r="CP27" s="44">
        <v>0</v>
      </c>
      <c r="CQ27" s="165"/>
      <c r="CR27" s="44">
        <v>0</v>
      </c>
      <c r="CS27" s="201"/>
      <c r="CT27" s="93">
        <v>0</v>
      </c>
      <c r="CU27" s="47"/>
    </row>
    <row r="28" spans="2:99" s="63" customFormat="1" ht="18" customHeight="1" x14ac:dyDescent="0.15">
      <c r="B28" s="1028" t="s">
        <v>176</v>
      </c>
      <c r="C28" s="164"/>
      <c r="D28" s="165"/>
      <c r="E28" s="165"/>
      <c r="F28" s="181"/>
      <c r="G28" s="44">
        <v>0</v>
      </c>
      <c r="H28" s="44"/>
      <c r="I28" s="44">
        <v>0</v>
      </c>
      <c r="J28" s="218"/>
      <c r="K28" s="165"/>
      <c r="L28" s="44">
        <v>0</v>
      </c>
      <c r="M28" s="44"/>
      <c r="N28" s="44">
        <v>0</v>
      </c>
      <c r="O28" s="181"/>
      <c r="P28" s="228">
        <v>0</v>
      </c>
      <c r="Q28" s="164"/>
      <c r="R28" s="44">
        <v>0</v>
      </c>
      <c r="S28" s="165"/>
      <c r="T28" s="165"/>
      <c r="U28" s="44">
        <v>0</v>
      </c>
      <c r="V28" s="44"/>
      <c r="W28" s="44">
        <v>0</v>
      </c>
      <c r="X28" s="165"/>
      <c r="Y28" s="44">
        <v>0</v>
      </c>
      <c r="Z28" s="165"/>
      <c r="AA28" s="165">
        <v>112.5</v>
      </c>
      <c r="AB28" s="165"/>
      <c r="AC28" s="181">
        <v>551.35135135135135</v>
      </c>
      <c r="AD28" s="228">
        <v>663.85135135135135</v>
      </c>
      <c r="AE28" s="164"/>
      <c r="AF28" s="44">
        <v>0</v>
      </c>
      <c r="AG28" s="165"/>
      <c r="AH28" s="165"/>
      <c r="AI28" s="165">
        <v>1035.0182926829266</v>
      </c>
      <c r="AJ28" s="165">
        <v>187.5</v>
      </c>
      <c r="AK28" s="44">
        <v>1222.5182926829266</v>
      </c>
      <c r="AL28" s="165"/>
      <c r="AM28" s="44">
        <v>0</v>
      </c>
      <c r="AN28" s="165"/>
      <c r="AO28" s="44">
        <v>0</v>
      </c>
      <c r="AP28" s="165"/>
      <c r="AQ28" s="44">
        <v>0</v>
      </c>
      <c r="AR28" s="977"/>
      <c r="AS28" s="306">
        <v>0</v>
      </c>
      <c r="AT28" s="321"/>
      <c r="AU28" s="44">
        <v>0</v>
      </c>
      <c r="AV28" s="165"/>
      <c r="AW28" s="44">
        <v>0</v>
      </c>
      <c r="AX28" s="165"/>
      <c r="AY28" s="44">
        <v>0</v>
      </c>
      <c r="AZ28" s="165"/>
      <c r="BA28" s="165"/>
      <c r="BB28" s="44">
        <v>0</v>
      </c>
      <c r="BC28" s="165"/>
      <c r="BD28" s="165"/>
      <c r="BE28" s="44">
        <v>0</v>
      </c>
      <c r="BF28" s="977"/>
      <c r="BG28" s="43">
        <v>0</v>
      </c>
      <c r="BH28" s="218"/>
      <c r="BI28" s="44">
        <v>0</v>
      </c>
      <c r="BJ28" s="165"/>
      <c r="BK28" s="165"/>
      <c r="BL28" s="165"/>
      <c r="BM28" s="181"/>
      <c r="BN28" s="44">
        <v>0</v>
      </c>
      <c r="BO28" s="44"/>
      <c r="BP28" s="44">
        <v>0</v>
      </c>
      <c r="BQ28" s="44"/>
      <c r="BR28" s="44">
        <v>0</v>
      </c>
      <c r="BS28" s="44"/>
      <c r="BT28" s="228">
        <v>0</v>
      </c>
      <c r="BU28" s="164"/>
      <c r="BV28" s="44">
        <v>0</v>
      </c>
      <c r="BW28" s="44"/>
      <c r="BX28" s="44">
        <v>0</v>
      </c>
      <c r="BY28" s="165"/>
      <c r="BZ28" s="165"/>
      <c r="CA28" s="44">
        <v>0</v>
      </c>
      <c r="CB28" s="44"/>
      <c r="CC28" s="44">
        <v>0</v>
      </c>
      <c r="CD28" s="165"/>
      <c r="CE28" s="44">
        <v>0</v>
      </c>
      <c r="CF28" s="44"/>
      <c r="CG28" s="44">
        <v>0</v>
      </c>
      <c r="CH28" s="977"/>
      <c r="CI28" s="306">
        <v>0</v>
      </c>
      <c r="CJ28" s="321"/>
      <c r="CK28" s="165"/>
      <c r="CL28" s="44">
        <v>0</v>
      </c>
      <c r="CM28" s="44"/>
      <c r="CN28" s="44">
        <v>0</v>
      </c>
      <c r="CO28" s="165"/>
      <c r="CP28" s="44">
        <v>0</v>
      </c>
      <c r="CQ28" s="165"/>
      <c r="CR28" s="44">
        <v>0</v>
      </c>
      <c r="CS28" s="201"/>
      <c r="CT28" s="93">
        <v>0</v>
      </c>
      <c r="CU28" s="47">
        <v>1886.3696440342778</v>
      </c>
    </row>
    <row r="29" spans="2:99" s="63" customFormat="1" ht="18" customHeight="1" x14ac:dyDescent="0.15">
      <c r="B29" s="1028" t="s">
        <v>177</v>
      </c>
      <c r="C29" s="164"/>
      <c r="D29" s="165"/>
      <c r="E29" s="165"/>
      <c r="F29" s="181"/>
      <c r="G29" s="44">
        <v>0</v>
      </c>
      <c r="H29" s="44"/>
      <c r="I29" s="44">
        <v>0</v>
      </c>
      <c r="J29" s="218"/>
      <c r="K29" s="165"/>
      <c r="L29" s="44">
        <v>0</v>
      </c>
      <c r="M29" s="44"/>
      <c r="N29" s="44">
        <v>0</v>
      </c>
      <c r="O29" s="181">
        <v>153.0612244897959</v>
      </c>
      <c r="P29" s="228">
        <v>153.0612244897959</v>
      </c>
      <c r="Q29" s="164"/>
      <c r="R29" s="44">
        <v>0</v>
      </c>
      <c r="S29" s="165"/>
      <c r="T29" s="165"/>
      <c r="U29" s="44">
        <v>0</v>
      </c>
      <c r="V29" s="44"/>
      <c r="W29" s="44">
        <v>0</v>
      </c>
      <c r="X29" s="165"/>
      <c r="Y29" s="44">
        <v>0</v>
      </c>
      <c r="Z29" s="165"/>
      <c r="AA29" s="165">
        <v>226.5</v>
      </c>
      <c r="AB29" s="165"/>
      <c r="AC29" s="181"/>
      <c r="AD29" s="228">
        <v>226.5</v>
      </c>
      <c r="AE29" s="164">
        <v>481.54639175257734</v>
      </c>
      <c r="AF29" s="44">
        <v>481.54639175257734</v>
      </c>
      <c r="AG29" s="165">
        <v>406.4666666666667</v>
      </c>
      <c r="AH29" s="165">
        <v>15.441176470588236</v>
      </c>
      <c r="AI29" s="165">
        <v>438.56707317073159</v>
      </c>
      <c r="AJ29" s="165"/>
      <c r="AK29" s="44">
        <v>860.47491630798652</v>
      </c>
      <c r="AL29" s="165">
        <v>675</v>
      </c>
      <c r="AM29" s="44">
        <v>675</v>
      </c>
      <c r="AN29" s="165"/>
      <c r="AO29" s="44">
        <v>0</v>
      </c>
      <c r="AP29" s="165"/>
      <c r="AQ29" s="44">
        <v>0</v>
      </c>
      <c r="AR29" s="977"/>
      <c r="AS29" s="306">
        <v>0</v>
      </c>
      <c r="AT29" s="321"/>
      <c r="AU29" s="44">
        <v>0</v>
      </c>
      <c r="AV29" s="165"/>
      <c r="AW29" s="44">
        <v>0</v>
      </c>
      <c r="AX29" s="165"/>
      <c r="AY29" s="44">
        <v>0</v>
      </c>
      <c r="AZ29" s="165"/>
      <c r="BA29" s="165"/>
      <c r="BB29" s="44">
        <v>0</v>
      </c>
      <c r="BC29" s="165"/>
      <c r="BD29" s="165"/>
      <c r="BE29" s="44">
        <v>0</v>
      </c>
      <c r="BF29" s="977"/>
      <c r="BG29" s="43">
        <v>0</v>
      </c>
      <c r="BH29" s="218"/>
      <c r="BI29" s="44">
        <v>0</v>
      </c>
      <c r="BJ29" s="165"/>
      <c r="BK29" s="165"/>
      <c r="BL29" s="165"/>
      <c r="BM29" s="181"/>
      <c r="BN29" s="44">
        <v>0</v>
      </c>
      <c r="BO29" s="44"/>
      <c r="BP29" s="44">
        <v>0</v>
      </c>
      <c r="BQ29" s="44"/>
      <c r="BR29" s="44">
        <v>0</v>
      </c>
      <c r="BS29" s="44"/>
      <c r="BT29" s="228">
        <v>0</v>
      </c>
      <c r="BU29" s="164"/>
      <c r="BV29" s="44">
        <v>0</v>
      </c>
      <c r="BW29" s="44"/>
      <c r="BX29" s="44">
        <v>0</v>
      </c>
      <c r="BY29" s="165"/>
      <c r="BZ29" s="165"/>
      <c r="CA29" s="44">
        <v>0</v>
      </c>
      <c r="CB29" s="44"/>
      <c r="CC29" s="44">
        <v>0</v>
      </c>
      <c r="CD29" s="165"/>
      <c r="CE29" s="44">
        <v>0</v>
      </c>
      <c r="CF29" s="44"/>
      <c r="CG29" s="44">
        <v>0</v>
      </c>
      <c r="CH29" s="977"/>
      <c r="CI29" s="306">
        <v>0</v>
      </c>
      <c r="CJ29" s="321"/>
      <c r="CK29" s="165"/>
      <c r="CL29" s="44">
        <v>0</v>
      </c>
      <c r="CM29" s="44"/>
      <c r="CN29" s="44">
        <v>0</v>
      </c>
      <c r="CO29" s="165"/>
      <c r="CP29" s="44">
        <v>0</v>
      </c>
      <c r="CQ29" s="165"/>
      <c r="CR29" s="44">
        <v>0</v>
      </c>
      <c r="CS29" s="201"/>
      <c r="CT29" s="93">
        <v>0</v>
      </c>
      <c r="CU29" s="47">
        <v>2396.5825325503597</v>
      </c>
    </row>
    <row r="30" spans="2:99" s="63" customFormat="1" ht="18" customHeight="1" x14ac:dyDescent="0.15">
      <c r="B30" s="1028" t="s">
        <v>178</v>
      </c>
      <c r="C30" s="164"/>
      <c r="D30" s="165"/>
      <c r="E30" s="165"/>
      <c r="F30" s="181"/>
      <c r="G30" s="44">
        <v>0</v>
      </c>
      <c r="H30" s="44"/>
      <c r="I30" s="44">
        <v>0</v>
      </c>
      <c r="J30" s="218"/>
      <c r="K30" s="165"/>
      <c r="L30" s="44">
        <v>0</v>
      </c>
      <c r="M30" s="44"/>
      <c r="N30" s="44">
        <v>0</v>
      </c>
      <c r="O30" s="181"/>
      <c r="P30" s="228">
        <v>0</v>
      </c>
      <c r="Q30" s="164"/>
      <c r="R30" s="44">
        <v>0</v>
      </c>
      <c r="S30" s="165"/>
      <c r="T30" s="165"/>
      <c r="U30" s="44">
        <v>0</v>
      </c>
      <c r="V30" s="44"/>
      <c r="W30" s="44">
        <v>0</v>
      </c>
      <c r="X30" s="165"/>
      <c r="Y30" s="44">
        <v>0</v>
      </c>
      <c r="Z30" s="165"/>
      <c r="AA30" s="165"/>
      <c r="AB30" s="165">
        <v>291.50943396226421</v>
      </c>
      <c r="AC30" s="181"/>
      <c r="AD30" s="228">
        <v>291.50943396226421</v>
      </c>
      <c r="AE30" s="164">
        <v>225</v>
      </c>
      <c r="AF30" s="44">
        <v>225</v>
      </c>
      <c r="AG30" s="165">
        <v>382.19999999999993</v>
      </c>
      <c r="AH30" s="165"/>
      <c r="AI30" s="165">
        <v>113.22253521126763</v>
      </c>
      <c r="AJ30" s="165"/>
      <c r="AK30" s="44">
        <v>495.42253521126759</v>
      </c>
      <c r="AL30" s="165"/>
      <c r="AM30" s="44">
        <v>0</v>
      </c>
      <c r="AN30" s="165"/>
      <c r="AO30" s="44">
        <v>0</v>
      </c>
      <c r="AP30" s="165"/>
      <c r="AQ30" s="44">
        <v>0</v>
      </c>
      <c r="AR30" s="977"/>
      <c r="AS30" s="306">
        <v>0</v>
      </c>
      <c r="AT30" s="321"/>
      <c r="AU30" s="44">
        <v>0</v>
      </c>
      <c r="AV30" s="165"/>
      <c r="AW30" s="44">
        <v>0</v>
      </c>
      <c r="AX30" s="165"/>
      <c r="AY30" s="44">
        <v>0</v>
      </c>
      <c r="AZ30" s="165"/>
      <c r="BA30" s="165"/>
      <c r="BB30" s="44">
        <v>0</v>
      </c>
      <c r="BC30" s="165"/>
      <c r="BD30" s="165"/>
      <c r="BE30" s="44">
        <v>0</v>
      </c>
      <c r="BF30" s="977"/>
      <c r="BG30" s="43">
        <v>0</v>
      </c>
      <c r="BH30" s="218"/>
      <c r="BI30" s="44">
        <v>0</v>
      </c>
      <c r="BJ30" s="165"/>
      <c r="BK30" s="165"/>
      <c r="BL30" s="165"/>
      <c r="BM30" s="181"/>
      <c r="BN30" s="44">
        <v>0</v>
      </c>
      <c r="BO30" s="44"/>
      <c r="BP30" s="44">
        <v>0</v>
      </c>
      <c r="BQ30" s="44"/>
      <c r="BR30" s="44">
        <v>0</v>
      </c>
      <c r="BS30" s="44"/>
      <c r="BT30" s="228">
        <v>0</v>
      </c>
      <c r="BU30" s="164"/>
      <c r="BV30" s="44">
        <v>0</v>
      </c>
      <c r="BW30" s="44"/>
      <c r="BX30" s="44">
        <v>0</v>
      </c>
      <c r="BY30" s="165"/>
      <c r="BZ30" s="165"/>
      <c r="CA30" s="44">
        <v>0</v>
      </c>
      <c r="CB30" s="44"/>
      <c r="CC30" s="44">
        <v>0</v>
      </c>
      <c r="CD30" s="165"/>
      <c r="CE30" s="44">
        <v>0</v>
      </c>
      <c r="CF30" s="44"/>
      <c r="CG30" s="44">
        <v>0</v>
      </c>
      <c r="CH30" s="977"/>
      <c r="CI30" s="306">
        <v>0</v>
      </c>
      <c r="CJ30" s="321"/>
      <c r="CK30" s="165"/>
      <c r="CL30" s="44">
        <v>0</v>
      </c>
      <c r="CM30" s="44"/>
      <c r="CN30" s="44">
        <v>0</v>
      </c>
      <c r="CO30" s="165"/>
      <c r="CP30" s="44">
        <v>0</v>
      </c>
      <c r="CQ30" s="165"/>
      <c r="CR30" s="44">
        <v>0</v>
      </c>
      <c r="CS30" s="201"/>
      <c r="CT30" s="93">
        <v>0</v>
      </c>
      <c r="CU30" s="47">
        <v>1011.9319691735318</v>
      </c>
    </row>
    <row r="31" spans="2:99" s="63" customFormat="1" ht="18" customHeight="1" x14ac:dyDescent="0.15">
      <c r="B31" s="1028" t="s">
        <v>179</v>
      </c>
      <c r="C31" s="164"/>
      <c r="D31" s="165"/>
      <c r="E31" s="165"/>
      <c r="F31" s="181"/>
      <c r="G31" s="44">
        <v>0</v>
      </c>
      <c r="H31" s="44"/>
      <c r="I31" s="44">
        <v>0</v>
      </c>
      <c r="J31" s="218"/>
      <c r="K31" s="165"/>
      <c r="L31" s="44">
        <v>0</v>
      </c>
      <c r="M31" s="44"/>
      <c r="N31" s="44">
        <v>0</v>
      </c>
      <c r="O31" s="181"/>
      <c r="P31" s="228">
        <v>0</v>
      </c>
      <c r="Q31" s="164"/>
      <c r="R31" s="44">
        <v>0</v>
      </c>
      <c r="S31" s="165"/>
      <c r="T31" s="165"/>
      <c r="U31" s="44">
        <v>0</v>
      </c>
      <c r="V31" s="44"/>
      <c r="W31" s="44">
        <v>0</v>
      </c>
      <c r="X31" s="165"/>
      <c r="Y31" s="44">
        <v>0</v>
      </c>
      <c r="Z31" s="165"/>
      <c r="AA31" s="165"/>
      <c r="AB31" s="165">
        <v>358.55660377358498</v>
      </c>
      <c r="AC31" s="181"/>
      <c r="AD31" s="228">
        <v>358.55660377358498</v>
      </c>
      <c r="AE31" s="164">
        <v>45</v>
      </c>
      <c r="AF31" s="44">
        <v>45</v>
      </c>
      <c r="AG31" s="165"/>
      <c r="AH31" s="165"/>
      <c r="AI31" s="165">
        <v>863.7547234627275</v>
      </c>
      <c r="AJ31" s="165"/>
      <c r="AK31" s="44">
        <v>863.7547234627275</v>
      </c>
      <c r="AL31" s="165"/>
      <c r="AM31" s="44">
        <v>0</v>
      </c>
      <c r="AN31" s="165"/>
      <c r="AO31" s="44">
        <v>0</v>
      </c>
      <c r="AP31" s="165"/>
      <c r="AQ31" s="44">
        <v>0</v>
      </c>
      <c r="AR31" s="977"/>
      <c r="AS31" s="306">
        <v>0</v>
      </c>
      <c r="AT31" s="321"/>
      <c r="AU31" s="44">
        <v>0</v>
      </c>
      <c r="AV31" s="165"/>
      <c r="AW31" s="44">
        <v>0</v>
      </c>
      <c r="AX31" s="165"/>
      <c r="AY31" s="44">
        <v>0</v>
      </c>
      <c r="AZ31" s="165"/>
      <c r="BA31" s="165"/>
      <c r="BB31" s="44">
        <v>0</v>
      </c>
      <c r="BC31" s="165"/>
      <c r="BD31" s="165"/>
      <c r="BE31" s="44">
        <v>0</v>
      </c>
      <c r="BF31" s="977"/>
      <c r="BG31" s="43">
        <v>0</v>
      </c>
      <c r="BH31" s="218"/>
      <c r="BI31" s="44">
        <v>0</v>
      </c>
      <c r="BJ31" s="165"/>
      <c r="BK31" s="165"/>
      <c r="BL31" s="165"/>
      <c r="BM31" s="181"/>
      <c r="BN31" s="44">
        <v>0</v>
      </c>
      <c r="BO31" s="44"/>
      <c r="BP31" s="44">
        <v>0</v>
      </c>
      <c r="BQ31" s="44"/>
      <c r="BR31" s="44">
        <v>0</v>
      </c>
      <c r="BS31" s="44"/>
      <c r="BT31" s="228">
        <v>0</v>
      </c>
      <c r="BU31" s="164"/>
      <c r="BV31" s="44">
        <v>0</v>
      </c>
      <c r="BW31" s="44"/>
      <c r="BX31" s="44">
        <v>0</v>
      </c>
      <c r="BY31" s="165"/>
      <c r="BZ31" s="165"/>
      <c r="CA31" s="44">
        <v>0</v>
      </c>
      <c r="CB31" s="44"/>
      <c r="CC31" s="44">
        <v>0</v>
      </c>
      <c r="CD31" s="165"/>
      <c r="CE31" s="44">
        <v>0</v>
      </c>
      <c r="CF31" s="44"/>
      <c r="CG31" s="44">
        <v>0</v>
      </c>
      <c r="CH31" s="977"/>
      <c r="CI31" s="306">
        <v>0</v>
      </c>
      <c r="CJ31" s="321"/>
      <c r="CK31" s="165"/>
      <c r="CL31" s="44">
        <v>0</v>
      </c>
      <c r="CM31" s="44"/>
      <c r="CN31" s="44">
        <v>0</v>
      </c>
      <c r="CO31" s="165"/>
      <c r="CP31" s="44">
        <v>0</v>
      </c>
      <c r="CQ31" s="165"/>
      <c r="CR31" s="44">
        <v>0</v>
      </c>
      <c r="CS31" s="201"/>
      <c r="CT31" s="93">
        <v>0</v>
      </c>
      <c r="CU31" s="47">
        <v>1267.3113272363125</v>
      </c>
    </row>
    <row r="32" spans="2:99" s="63" customFormat="1" ht="18" customHeight="1" x14ac:dyDescent="0.15">
      <c r="B32" s="1028" t="s">
        <v>180</v>
      </c>
      <c r="C32" s="164"/>
      <c r="D32" s="165"/>
      <c r="E32" s="165"/>
      <c r="F32" s="181"/>
      <c r="G32" s="44">
        <v>0</v>
      </c>
      <c r="H32" s="44"/>
      <c r="I32" s="44">
        <v>0</v>
      </c>
      <c r="J32" s="218"/>
      <c r="K32" s="165"/>
      <c r="L32" s="44">
        <v>0</v>
      </c>
      <c r="M32" s="44"/>
      <c r="N32" s="44">
        <v>0</v>
      </c>
      <c r="O32" s="181">
        <v>137.75510204081633</v>
      </c>
      <c r="P32" s="228">
        <v>137.75510204081633</v>
      </c>
      <c r="Q32" s="164"/>
      <c r="R32" s="44">
        <v>0</v>
      </c>
      <c r="S32" s="165"/>
      <c r="T32" s="165"/>
      <c r="U32" s="44">
        <v>0</v>
      </c>
      <c r="V32" s="44"/>
      <c r="W32" s="44">
        <v>0</v>
      </c>
      <c r="X32" s="165"/>
      <c r="Y32" s="44">
        <v>0</v>
      </c>
      <c r="Z32" s="165"/>
      <c r="AA32" s="165"/>
      <c r="AB32" s="165"/>
      <c r="AC32" s="181"/>
      <c r="AD32" s="228">
        <v>0</v>
      </c>
      <c r="AE32" s="164">
        <v>333.20876288659798</v>
      </c>
      <c r="AF32" s="44">
        <v>333.20876288659798</v>
      </c>
      <c r="AG32" s="165"/>
      <c r="AH32" s="165"/>
      <c r="AI32" s="165"/>
      <c r="AJ32" s="165">
        <v>18.75</v>
      </c>
      <c r="AK32" s="44">
        <v>18.75</v>
      </c>
      <c r="AL32" s="165"/>
      <c r="AM32" s="44">
        <v>0</v>
      </c>
      <c r="AN32" s="165"/>
      <c r="AO32" s="44">
        <v>0</v>
      </c>
      <c r="AP32" s="165"/>
      <c r="AQ32" s="44">
        <v>0</v>
      </c>
      <c r="AR32" s="977"/>
      <c r="AS32" s="306">
        <v>0</v>
      </c>
      <c r="AT32" s="321"/>
      <c r="AU32" s="44">
        <v>0</v>
      </c>
      <c r="AV32" s="165"/>
      <c r="AW32" s="44">
        <v>0</v>
      </c>
      <c r="AX32" s="165"/>
      <c r="AY32" s="44">
        <v>0</v>
      </c>
      <c r="AZ32" s="165"/>
      <c r="BA32" s="165"/>
      <c r="BB32" s="44">
        <v>0</v>
      </c>
      <c r="BC32" s="165"/>
      <c r="BD32" s="165"/>
      <c r="BE32" s="44">
        <v>0</v>
      </c>
      <c r="BF32" s="977"/>
      <c r="BG32" s="43">
        <v>0</v>
      </c>
      <c r="BH32" s="218"/>
      <c r="BI32" s="44">
        <v>0</v>
      </c>
      <c r="BJ32" s="165"/>
      <c r="BK32" s="165"/>
      <c r="BL32" s="165"/>
      <c r="BM32" s="181"/>
      <c r="BN32" s="44">
        <v>0</v>
      </c>
      <c r="BO32" s="44"/>
      <c r="BP32" s="44">
        <v>0</v>
      </c>
      <c r="BQ32" s="44"/>
      <c r="BR32" s="44">
        <v>0</v>
      </c>
      <c r="BS32" s="44"/>
      <c r="BT32" s="228">
        <v>0</v>
      </c>
      <c r="BU32" s="164"/>
      <c r="BV32" s="44">
        <v>0</v>
      </c>
      <c r="BW32" s="44"/>
      <c r="BX32" s="44">
        <v>0</v>
      </c>
      <c r="BY32" s="165"/>
      <c r="BZ32" s="165"/>
      <c r="CA32" s="44">
        <v>0</v>
      </c>
      <c r="CB32" s="44"/>
      <c r="CC32" s="44">
        <v>0</v>
      </c>
      <c r="CD32" s="165"/>
      <c r="CE32" s="44">
        <v>0</v>
      </c>
      <c r="CF32" s="44"/>
      <c r="CG32" s="44">
        <v>0</v>
      </c>
      <c r="CH32" s="977"/>
      <c r="CI32" s="306">
        <v>0</v>
      </c>
      <c r="CJ32" s="321"/>
      <c r="CK32" s="165"/>
      <c r="CL32" s="44">
        <v>0</v>
      </c>
      <c r="CM32" s="44"/>
      <c r="CN32" s="44">
        <v>0</v>
      </c>
      <c r="CO32" s="165"/>
      <c r="CP32" s="44">
        <v>0</v>
      </c>
      <c r="CQ32" s="165"/>
      <c r="CR32" s="44">
        <v>0</v>
      </c>
      <c r="CS32" s="201"/>
      <c r="CT32" s="93">
        <v>0</v>
      </c>
      <c r="CU32" s="47">
        <v>489.71386492741431</v>
      </c>
    </row>
    <row r="33" spans="2:99" s="63" customFormat="1" ht="18" customHeight="1" x14ac:dyDescent="0.15">
      <c r="B33" s="1028" t="s">
        <v>181</v>
      </c>
      <c r="C33" s="164"/>
      <c r="D33" s="165"/>
      <c r="E33" s="165"/>
      <c r="F33" s="181"/>
      <c r="G33" s="44">
        <v>0</v>
      </c>
      <c r="H33" s="44"/>
      <c r="I33" s="44">
        <v>0</v>
      </c>
      <c r="J33" s="218"/>
      <c r="K33" s="165"/>
      <c r="L33" s="44">
        <v>0</v>
      </c>
      <c r="M33" s="44"/>
      <c r="N33" s="44">
        <v>0</v>
      </c>
      <c r="O33" s="181"/>
      <c r="P33" s="228">
        <v>0</v>
      </c>
      <c r="Q33" s="164"/>
      <c r="R33" s="44">
        <v>0</v>
      </c>
      <c r="S33" s="165">
        <v>145.53191489361703</v>
      </c>
      <c r="T33" s="165">
        <v>154.16666666666663</v>
      </c>
      <c r="U33" s="44">
        <v>299.69858156028363</v>
      </c>
      <c r="V33" s="44">
        <v>154.95867768595042</v>
      </c>
      <c r="W33" s="44">
        <v>154.95867768595042</v>
      </c>
      <c r="X33" s="165">
        <v>171.8041237113402</v>
      </c>
      <c r="Y33" s="44">
        <v>171.8041237113402</v>
      </c>
      <c r="Z33" s="165">
        <v>243.48039215686276</v>
      </c>
      <c r="AA33" s="165">
        <v>393</v>
      </c>
      <c r="AB33" s="165">
        <v>1019.4330028781579</v>
      </c>
      <c r="AC33" s="181"/>
      <c r="AD33" s="228">
        <v>1655.9133950350206</v>
      </c>
      <c r="AE33" s="164">
        <v>196.00515463917526</v>
      </c>
      <c r="AF33" s="44">
        <v>196.00515463917526</v>
      </c>
      <c r="AG33" s="165"/>
      <c r="AH33" s="165"/>
      <c r="AI33" s="165">
        <v>1056.0837341119889</v>
      </c>
      <c r="AJ33" s="165"/>
      <c r="AK33" s="44">
        <v>1056.0837341119889</v>
      </c>
      <c r="AL33" s="165"/>
      <c r="AM33" s="44">
        <v>0</v>
      </c>
      <c r="AN33" s="165"/>
      <c r="AO33" s="44">
        <v>0</v>
      </c>
      <c r="AP33" s="165"/>
      <c r="AQ33" s="44">
        <v>0</v>
      </c>
      <c r="AR33" s="977"/>
      <c r="AS33" s="306">
        <v>0</v>
      </c>
      <c r="AT33" s="321"/>
      <c r="AU33" s="44">
        <v>0</v>
      </c>
      <c r="AV33" s="165"/>
      <c r="AW33" s="44">
        <v>0</v>
      </c>
      <c r="AX33" s="165"/>
      <c r="AY33" s="44">
        <v>0</v>
      </c>
      <c r="AZ33" s="165"/>
      <c r="BA33" s="165"/>
      <c r="BB33" s="44">
        <v>0</v>
      </c>
      <c r="BC33" s="165">
        <v>327.5</v>
      </c>
      <c r="BD33" s="165"/>
      <c r="BE33" s="44">
        <v>327.5</v>
      </c>
      <c r="BF33" s="977"/>
      <c r="BG33" s="43">
        <v>0</v>
      </c>
      <c r="BH33" s="218"/>
      <c r="BI33" s="44">
        <v>0</v>
      </c>
      <c r="BJ33" s="165"/>
      <c r="BK33" s="165"/>
      <c r="BL33" s="165"/>
      <c r="BM33" s="181"/>
      <c r="BN33" s="44">
        <v>0</v>
      </c>
      <c r="BO33" s="44"/>
      <c r="BP33" s="44">
        <v>0</v>
      </c>
      <c r="BQ33" s="44"/>
      <c r="BR33" s="44">
        <v>0</v>
      </c>
      <c r="BS33" s="44"/>
      <c r="BT33" s="228">
        <v>0</v>
      </c>
      <c r="BU33" s="164"/>
      <c r="BV33" s="44">
        <v>0</v>
      </c>
      <c r="BW33" s="44"/>
      <c r="BX33" s="44">
        <v>0</v>
      </c>
      <c r="BY33" s="165"/>
      <c r="BZ33" s="165"/>
      <c r="CA33" s="44">
        <v>0</v>
      </c>
      <c r="CB33" s="44"/>
      <c r="CC33" s="44">
        <v>0</v>
      </c>
      <c r="CD33" s="165"/>
      <c r="CE33" s="44">
        <v>0</v>
      </c>
      <c r="CF33" s="44"/>
      <c r="CG33" s="44">
        <v>0</v>
      </c>
      <c r="CH33" s="977"/>
      <c r="CI33" s="306">
        <v>0</v>
      </c>
      <c r="CJ33" s="321"/>
      <c r="CK33" s="165"/>
      <c r="CL33" s="44">
        <v>0</v>
      </c>
      <c r="CM33" s="44"/>
      <c r="CN33" s="44">
        <v>0</v>
      </c>
      <c r="CO33" s="165"/>
      <c r="CP33" s="44">
        <v>0</v>
      </c>
      <c r="CQ33" s="165"/>
      <c r="CR33" s="44">
        <v>0</v>
      </c>
      <c r="CS33" s="201"/>
      <c r="CT33" s="93">
        <v>0</v>
      </c>
      <c r="CU33" s="47">
        <v>3861.9636667437589</v>
      </c>
    </row>
    <row r="34" spans="2:99" s="63" customFormat="1" ht="18" customHeight="1" x14ac:dyDescent="0.15">
      <c r="B34" s="1028" t="s">
        <v>182</v>
      </c>
      <c r="C34" s="164"/>
      <c r="D34" s="165"/>
      <c r="E34" s="165"/>
      <c r="F34" s="181"/>
      <c r="G34" s="44">
        <v>0</v>
      </c>
      <c r="H34" s="44"/>
      <c r="I34" s="44">
        <v>0</v>
      </c>
      <c r="J34" s="218"/>
      <c r="K34" s="165"/>
      <c r="L34" s="44">
        <v>0</v>
      </c>
      <c r="M34" s="44"/>
      <c r="N34" s="44">
        <v>0</v>
      </c>
      <c r="O34" s="181"/>
      <c r="P34" s="228">
        <v>0</v>
      </c>
      <c r="Q34" s="164"/>
      <c r="R34" s="44">
        <v>0</v>
      </c>
      <c r="S34" s="165"/>
      <c r="T34" s="165">
        <v>161.53846153846152</v>
      </c>
      <c r="U34" s="44">
        <v>161.53846153846152</v>
      </c>
      <c r="V34" s="44">
        <v>175.10330578512398</v>
      </c>
      <c r="W34" s="44">
        <v>175.10330578512398</v>
      </c>
      <c r="X34" s="165"/>
      <c r="Y34" s="44">
        <v>0</v>
      </c>
      <c r="Z34" s="165"/>
      <c r="AA34" s="165"/>
      <c r="AB34" s="165"/>
      <c r="AC34" s="181"/>
      <c r="AD34" s="228">
        <v>0</v>
      </c>
      <c r="AE34" s="164">
        <v>450</v>
      </c>
      <c r="AF34" s="44">
        <v>450</v>
      </c>
      <c r="AG34" s="165"/>
      <c r="AH34" s="165">
        <v>1016.8014705882351</v>
      </c>
      <c r="AI34" s="165">
        <v>462.92957746478874</v>
      </c>
      <c r="AJ34" s="165"/>
      <c r="AK34" s="44">
        <v>1479.7310480530239</v>
      </c>
      <c r="AL34" s="165"/>
      <c r="AM34" s="44">
        <v>0</v>
      </c>
      <c r="AN34" s="165"/>
      <c r="AO34" s="44">
        <v>0</v>
      </c>
      <c r="AP34" s="165"/>
      <c r="AQ34" s="44">
        <v>0</v>
      </c>
      <c r="AR34" s="977"/>
      <c r="AS34" s="306">
        <v>0</v>
      </c>
      <c r="AT34" s="321"/>
      <c r="AU34" s="44">
        <v>0</v>
      </c>
      <c r="AV34" s="165"/>
      <c r="AW34" s="44">
        <v>0</v>
      </c>
      <c r="AX34" s="165"/>
      <c r="AY34" s="44">
        <v>0</v>
      </c>
      <c r="AZ34" s="165"/>
      <c r="BA34" s="165"/>
      <c r="BB34" s="44">
        <v>0</v>
      </c>
      <c r="BC34" s="165"/>
      <c r="BD34" s="165"/>
      <c r="BE34" s="44">
        <v>0</v>
      </c>
      <c r="BF34" s="977"/>
      <c r="BG34" s="43">
        <v>0</v>
      </c>
      <c r="BH34" s="218"/>
      <c r="BI34" s="44">
        <v>0</v>
      </c>
      <c r="BJ34" s="165"/>
      <c r="BK34" s="165"/>
      <c r="BL34" s="165"/>
      <c r="BM34" s="181"/>
      <c r="BN34" s="44">
        <v>0</v>
      </c>
      <c r="BO34" s="44"/>
      <c r="BP34" s="44">
        <v>0</v>
      </c>
      <c r="BQ34" s="44"/>
      <c r="BR34" s="44">
        <v>0</v>
      </c>
      <c r="BS34" s="44"/>
      <c r="BT34" s="228">
        <v>0</v>
      </c>
      <c r="BU34" s="164"/>
      <c r="BV34" s="44">
        <v>0</v>
      </c>
      <c r="BW34" s="44"/>
      <c r="BX34" s="44">
        <v>0</v>
      </c>
      <c r="BY34" s="165"/>
      <c r="BZ34" s="165"/>
      <c r="CA34" s="44">
        <v>0</v>
      </c>
      <c r="CB34" s="44"/>
      <c r="CC34" s="44">
        <v>0</v>
      </c>
      <c r="CD34" s="165"/>
      <c r="CE34" s="44">
        <v>0</v>
      </c>
      <c r="CF34" s="44"/>
      <c r="CG34" s="44">
        <v>0</v>
      </c>
      <c r="CH34" s="977"/>
      <c r="CI34" s="306">
        <v>0</v>
      </c>
      <c r="CJ34" s="321"/>
      <c r="CK34" s="165"/>
      <c r="CL34" s="44">
        <v>0</v>
      </c>
      <c r="CM34" s="44"/>
      <c r="CN34" s="44">
        <v>0</v>
      </c>
      <c r="CO34" s="165"/>
      <c r="CP34" s="44">
        <v>0</v>
      </c>
      <c r="CQ34" s="165"/>
      <c r="CR34" s="44">
        <v>0</v>
      </c>
      <c r="CS34" s="201"/>
      <c r="CT34" s="93">
        <v>0</v>
      </c>
      <c r="CU34" s="47">
        <v>2266.3728153766097</v>
      </c>
    </row>
    <row r="35" spans="2:99" s="63" customFormat="1" ht="18" customHeight="1" x14ac:dyDescent="0.15">
      <c r="B35" s="1028" t="s">
        <v>183</v>
      </c>
      <c r="C35" s="164"/>
      <c r="D35" s="165"/>
      <c r="E35" s="165"/>
      <c r="F35" s="181"/>
      <c r="G35" s="44">
        <v>0</v>
      </c>
      <c r="H35" s="44"/>
      <c r="I35" s="44">
        <v>0</v>
      </c>
      <c r="J35" s="218"/>
      <c r="K35" s="165"/>
      <c r="L35" s="44">
        <v>0</v>
      </c>
      <c r="M35" s="44"/>
      <c r="N35" s="44">
        <v>0</v>
      </c>
      <c r="O35" s="181"/>
      <c r="P35" s="228">
        <v>0</v>
      </c>
      <c r="Q35" s="164"/>
      <c r="R35" s="44">
        <v>0</v>
      </c>
      <c r="S35" s="165"/>
      <c r="T35" s="165"/>
      <c r="U35" s="44">
        <v>0</v>
      </c>
      <c r="V35" s="44"/>
      <c r="W35" s="44">
        <v>0</v>
      </c>
      <c r="X35" s="165"/>
      <c r="Y35" s="44">
        <v>0</v>
      </c>
      <c r="Z35" s="165"/>
      <c r="AA35" s="165"/>
      <c r="AB35" s="165">
        <v>174.90566037735852</v>
      </c>
      <c r="AC35" s="181"/>
      <c r="AD35" s="228">
        <v>174.90566037735852</v>
      </c>
      <c r="AE35" s="164"/>
      <c r="AF35" s="44">
        <v>0</v>
      </c>
      <c r="AG35" s="165"/>
      <c r="AH35" s="165"/>
      <c r="AI35" s="165"/>
      <c r="AJ35" s="165"/>
      <c r="AK35" s="44">
        <v>0</v>
      </c>
      <c r="AL35" s="165"/>
      <c r="AM35" s="44">
        <v>0</v>
      </c>
      <c r="AN35" s="165"/>
      <c r="AO35" s="44">
        <v>0</v>
      </c>
      <c r="AP35" s="165"/>
      <c r="AQ35" s="44">
        <v>0</v>
      </c>
      <c r="AR35" s="977"/>
      <c r="AS35" s="306">
        <v>0</v>
      </c>
      <c r="AT35" s="321"/>
      <c r="AU35" s="44">
        <v>0</v>
      </c>
      <c r="AV35" s="165"/>
      <c r="AW35" s="44">
        <v>0</v>
      </c>
      <c r="AX35" s="165"/>
      <c r="AY35" s="44">
        <v>0</v>
      </c>
      <c r="AZ35" s="165"/>
      <c r="BA35" s="165"/>
      <c r="BB35" s="44">
        <v>0</v>
      </c>
      <c r="BC35" s="165"/>
      <c r="BD35" s="165"/>
      <c r="BE35" s="44">
        <v>0</v>
      </c>
      <c r="BF35" s="977"/>
      <c r="BG35" s="43">
        <v>0</v>
      </c>
      <c r="BH35" s="218"/>
      <c r="BI35" s="44">
        <v>0</v>
      </c>
      <c r="BJ35" s="165"/>
      <c r="BK35" s="165"/>
      <c r="BL35" s="165"/>
      <c r="BM35" s="181"/>
      <c r="BN35" s="44">
        <v>0</v>
      </c>
      <c r="BO35" s="44"/>
      <c r="BP35" s="44">
        <v>0</v>
      </c>
      <c r="BQ35" s="44"/>
      <c r="BR35" s="44">
        <v>0</v>
      </c>
      <c r="BS35" s="44"/>
      <c r="BT35" s="228">
        <v>0</v>
      </c>
      <c r="BU35" s="164"/>
      <c r="BV35" s="44">
        <v>0</v>
      </c>
      <c r="BW35" s="44"/>
      <c r="BX35" s="44">
        <v>0</v>
      </c>
      <c r="BY35" s="165"/>
      <c r="BZ35" s="165"/>
      <c r="CA35" s="44">
        <v>0</v>
      </c>
      <c r="CB35" s="44"/>
      <c r="CC35" s="44">
        <v>0</v>
      </c>
      <c r="CD35" s="165"/>
      <c r="CE35" s="44">
        <v>0</v>
      </c>
      <c r="CF35" s="44"/>
      <c r="CG35" s="44">
        <v>0</v>
      </c>
      <c r="CH35" s="977"/>
      <c r="CI35" s="306">
        <v>0</v>
      </c>
      <c r="CJ35" s="321"/>
      <c r="CK35" s="165"/>
      <c r="CL35" s="44">
        <v>0</v>
      </c>
      <c r="CM35" s="44"/>
      <c r="CN35" s="44">
        <v>0</v>
      </c>
      <c r="CO35" s="165"/>
      <c r="CP35" s="44">
        <v>0</v>
      </c>
      <c r="CQ35" s="165"/>
      <c r="CR35" s="44">
        <v>0</v>
      </c>
      <c r="CS35" s="201"/>
      <c r="CT35" s="93">
        <v>0</v>
      </c>
      <c r="CU35" s="47">
        <v>174.90566037735852</v>
      </c>
    </row>
    <row r="36" spans="2:99" s="63" customFormat="1" ht="18" customHeight="1" x14ac:dyDescent="0.15">
      <c r="B36" s="1028" t="s">
        <v>184</v>
      </c>
      <c r="C36" s="164"/>
      <c r="D36" s="165"/>
      <c r="E36" s="165"/>
      <c r="F36" s="181"/>
      <c r="G36" s="44">
        <v>0</v>
      </c>
      <c r="H36" s="44"/>
      <c r="I36" s="44">
        <v>0</v>
      </c>
      <c r="J36" s="218"/>
      <c r="K36" s="165"/>
      <c r="L36" s="44">
        <v>0</v>
      </c>
      <c r="M36" s="44"/>
      <c r="N36" s="44">
        <v>0</v>
      </c>
      <c r="O36" s="181"/>
      <c r="P36" s="228">
        <v>0</v>
      </c>
      <c r="Q36" s="164"/>
      <c r="R36" s="44">
        <v>0</v>
      </c>
      <c r="S36" s="165"/>
      <c r="T36" s="165"/>
      <c r="U36" s="44">
        <v>0</v>
      </c>
      <c r="V36" s="44"/>
      <c r="W36" s="44">
        <v>0</v>
      </c>
      <c r="X36" s="165"/>
      <c r="Y36" s="44">
        <v>0</v>
      </c>
      <c r="Z36" s="165"/>
      <c r="AA36" s="165">
        <v>300</v>
      </c>
      <c r="AB36" s="165"/>
      <c r="AC36" s="181"/>
      <c r="AD36" s="228">
        <v>300</v>
      </c>
      <c r="AE36" s="164"/>
      <c r="AF36" s="44">
        <v>0</v>
      </c>
      <c r="AG36" s="165"/>
      <c r="AH36" s="165"/>
      <c r="AI36" s="165"/>
      <c r="AJ36" s="165"/>
      <c r="AK36" s="44">
        <v>0</v>
      </c>
      <c r="AL36" s="165"/>
      <c r="AM36" s="44">
        <v>0</v>
      </c>
      <c r="AN36" s="165"/>
      <c r="AO36" s="44">
        <v>0</v>
      </c>
      <c r="AP36" s="165"/>
      <c r="AQ36" s="44">
        <v>0</v>
      </c>
      <c r="AR36" s="977"/>
      <c r="AS36" s="306">
        <v>0</v>
      </c>
      <c r="AT36" s="321"/>
      <c r="AU36" s="44">
        <v>0</v>
      </c>
      <c r="AV36" s="165"/>
      <c r="AW36" s="44">
        <v>0</v>
      </c>
      <c r="AX36" s="165"/>
      <c r="AY36" s="44">
        <v>0</v>
      </c>
      <c r="AZ36" s="165"/>
      <c r="BA36" s="165"/>
      <c r="BB36" s="44">
        <v>0</v>
      </c>
      <c r="BC36" s="165"/>
      <c r="BD36" s="165"/>
      <c r="BE36" s="44">
        <v>0</v>
      </c>
      <c r="BF36" s="977"/>
      <c r="BG36" s="43">
        <v>0</v>
      </c>
      <c r="BH36" s="218"/>
      <c r="BI36" s="44">
        <v>0</v>
      </c>
      <c r="BJ36" s="165"/>
      <c r="BK36" s="165"/>
      <c r="BL36" s="165"/>
      <c r="BM36" s="181"/>
      <c r="BN36" s="44">
        <v>0</v>
      </c>
      <c r="BO36" s="44"/>
      <c r="BP36" s="44">
        <v>0</v>
      </c>
      <c r="BQ36" s="44"/>
      <c r="BR36" s="44">
        <v>0</v>
      </c>
      <c r="BS36" s="44"/>
      <c r="BT36" s="228">
        <v>0</v>
      </c>
      <c r="BU36" s="164"/>
      <c r="BV36" s="44">
        <v>0</v>
      </c>
      <c r="BW36" s="44"/>
      <c r="BX36" s="44">
        <v>0</v>
      </c>
      <c r="BY36" s="165"/>
      <c r="BZ36" s="165"/>
      <c r="CA36" s="44">
        <v>0</v>
      </c>
      <c r="CB36" s="44"/>
      <c r="CC36" s="44">
        <v>0</v>
      </c>
      <c r="CD36" s="165"/>
      <c r="CE36" s="44">
        <v>0</v>
      </c>
      <c r="CF36" s="44"/>
      <c r="CG36" s="44">
        <v>0</v>
      </c>
      <c r="CH36" s="977"/>
      <c r="CI36" s="306">
        <v>0</v>
      </c>
      <c r="CJ36" s="321"/>
      <c r="CK36" s="165"/>
      <c r="CL36" s="44">
        <v>0</v>
      </c>
      <c r="CM36" s="44"/>
      <c r="CN36" s="44">
        <v>0</v>
      </c>
      <c r="CO36" s="165"/>
      <c r="CP36" s="44">
        <v>0</v>
      </c>
      <c r="CQ36" s="165"/>
      <c r="CR36" s="44">
        <v>0</v>
      </c>
      <c r="CS36" s="201"/>
      <c r="CT36" s="93">
        <v>0</v>
      </c>
      <c r="CU36" s="47">
        <v>300</v>
      </c>
    </row>
    <row r="37" spans="2:99" s="63" customFormat="1" ht="18" customHeight="1" x14ac:dyDescent="0.15">
      <c r="B37" s="1028" t="s">
        <v>185</v>
      </c>
      <c r="C37" s="164"/>
      <c r="D37" s="165"/>
      <c r="E37" s="165"/>
      <c r="F37" s="181"/>
      <c r="G37" s="44">
        <v>0</v>
      </c>
      <c r="H37" s="44"/>
      <c r="I37" s="44">
        <v>0</v>
      </c>
      <c r="J37" s="218"/>
      <c r="K37" s="165"/>
      <c r="L37" s="44">
        <v>0</v>
      </c>
      <c r="M37" s="44"/>
      <c r="N37" s="44">
        <v>0</v>
      </c>
      <c r="O37" s="181"/>
      <c r="P37" s="228">
        <v>0</v>
      </c>
      <c r="Q37" s="164"/>
      <c r="R37" s="44">
        <v>0</v>
      </c>
      <c r="S37" s="165">
        <v>202.79999999999998</v>
      </c>
      <c r="T37" s="165"/>
      <c r="U37" s="44">
        <v>202.79999999999998</v>
      </c>
      <c r="V37" s="44"/>
      <c r="W37" s="44">
        <v>0</v>
      </c>
      <c r="X37" s="165"/>
      <c r="Y37" s="44">
        <v>0</v>
      </c>
      <c r="Z37" s="165"/>
      <c r="AA37" s="165"/>
      <c r="AB37" s="165"/>
      <c r="AC37" s="181"/>
      <c r="AD37" s="228">
        <v>0</v>
      </c>
      <c r="AE37" s="164"/>
      <c r="AF37" s="44">
        <v>0</v>
      </c>
      <c r="AG37" s="165"/>
      <c r="AH37" s="165"/>
      <c r="AI37" s="165"/>
      <c r="AJ37" s="165"/>
      <c r="AK37" s="44">
        <v>0</v>
      </c>
      <c r="AL37" s="165"/>
      <c r="AM37" s="44">
        <v>0</v>
      </c>
      <c r="AN37" s="165"/>
      <c r="AO37" s="44">
        <v>0</v>
      </c>
      <c r="AP37" s="165"/>
      <c r="AQ37" s="44">
        <v>0</v>
      </c>
      <c r="AR37" s="977"/>
      <c r="AS37" s="306">
        <v>0</v>
      </c>
      <c r="AT37" s="321"/>
      <c r="AU37" s="44">
        <v>0</v>
      </c>
      <c r="AV37" s="165"/>
      <c r="AW37" s="44">
        <v>0</v>
      </c>
      <c r="AX37" s="165"/>
      <c r="AY37" s="44">
        <v>0</v>
      </c>
      <c r="AZ37" s="165"/>
      <c r="BA37" s="165"/>
      <c r="BB37" s="44">
        <v>0</v>
      </c>
      <c r="BC37" s="165"/>
      <c r="BD37" s="165"/>
      <c r="BE37" s="44">
        <v>0</v>
      </c>
      <c r="BF37" s="977"/>
      <c r="BG37" s="43">
        <v>0</v>
      </c>
      <c r="BH37" s="218"/>
      <c r="BI37" s="44">
        <v>0</v>
      </c>
      <c r="BJ37" s="165"/>
      <c r="BK37" s="165"/>
      <c r="BL37" s="165"/>
      <c r="BM37" s="181"/>
      <c r="BN37" s="44">
        <v>0</v>
      </c>
      <c r="BO37" s="44"/>
      <c r="BP37" s="44">
        <v>0</v>
      </c>
      <c r="BQ37" s="44"/>
      <c r="BR37" s="44">
        <v>0</v>
      </c>
      <c r="BS37" s="44"/>
      <c r="BT37" s="228">
        <v>0</v>
      </c>
      <c r="BU37" s="164"/>
      <c r="BV37" s="44">
        <v>0</v>
      </c>
      <c r="BW37" s="44"/>
      <c r="BX37" s="44">
        <v>0</v>
      </c>
      <c r="BY37" s="165"/>
      <c r="BZ37" s="165"/>
      <c r="CA37" s="44">
        <v>0</v>
      </c>
      <c r="CB37" s="44"/>
      <c r="CC37" s="44">
        <v>0</v>
      </c>
      <c r="CD37" s="165"/>
      <c r="CE37" s="44">
        <v>0</v>
      </c>
      <c r="CF37" s="44"/>
      <c r="CG37" s="44">
        <v>0</v>
      </c>
      <c r="CH37" s="977"/>
      <c r="CI37" s="306">
        <v>0</v>
      </c>
      <c r="CJ37" s="321"/>
      <c r="CK37" s="165"/>
      <c r="CL37" s="44">
        <v>0</v>
      </c>
      <c r="CM37" s="44"/>
      <c r="CN37" s="44">
        <v>0</v>
      </c>
      <c r="CO37" s="165"/>
      <c r="CP37" s="44">
        <v>0</v>
      </c>
      <c r="CQ37" s="165"/>
      <c r="CR37" s="44">
        <v>0</v>
      </c>
      <c r="CS37" s="201"/>
      <c r="CT37" s="93">
        <v>0</v>
      </c>
      <c r="CU37" s="47">
        <v>202.79999999999998</v>
      </c>
    </row>
    <row r="38" spans="2:99" s="63" customFormat="1" ht="18" customHeight="1" x14ac:dyDescent="0.15">
      <c r="B38" s="1028" t="s">
        <v>186</v>
      </c>
      <c r="C38" s="164"/>
      <c r="D38" s="165"/>
      <c r="E38" s="165"/>
      <c r="F38" s="181"/>
      <c r="G38" s="44">
        <v>0</v>
      </c>
      <c r="H38" s="44"/>
      <c r="I38" s="44">
        <v>0</v>
      </c>
      <c r="J38" s="218"/>
      <c r="K38" s="165"/>
      <c r="L38" s="44">
        <v>0</v>
      </c>
      <c r="M38" s="44"/>
      <c r="N38" s="44">
        <v>0</v>
      </c>
      <c r="O38" s="181"/>
      <c r="P38" s="228">
        <v>0</v>
      </c>
      <c r="Q38" s="164"/>
      <c r="R38" s="44">
        <v>0</v>
      </c>
      <c r="S38" s="165"/>
      <c r="T38" s="165"/>
      <c r="U38" s="44">
        <v>0</v>
      </c>
      <c r="V38" s="44"/>
      <c r="W38" s="44">
        <v>0</v>
      </c>
      <c r="X38" s="165"/>
      <c r="Y38" s="44">
        <v>0</v>
      </c>
      <c r="Z38" s="165"/>
      <c r="AA38" s="165"/>
      <c r="AB38" s="165"/>
      <c r="AC38" s="181"/>
      <c r="AD38" s="228">
        <v>0</v>
      </c>
      <c r="AE38" s="164"/>
      <c r="AF38" s="44">
        <v>0</v>
      </c>
      <c r="AG38" s="165"/>
      <c r="AH38" s="165"/>
      <c r="AI38" s="165"/>
      <c r="AJ38" s="165"/>
      <c r="AK38" s="44">
        <v>0</v>
      </c>
      <c r="AL38" s="165"/>
      <c r="AM38" s="44">
        <v>0</v>
      </c>
      <c r="AN38" s="165"/>
      <c r="AO38" s="44">
        <v>0</v>
      </c>
      <c r="AP38" s="165"/>
      <c r="AQ38" s="44">
        <v>0</v>
      </c>
      <c r="AR38" s="977"/>
      <c r="AS38" s="306">
        <v>0</v>
      </c>
      <c r="AT38" s="321"/>
      <c r="AU38" s="44">
        <v>0</v>
      </c>
      <c r="AV38" s="165"/>
      <c r="AW38" s="44">
        <v>0</v>
      </c>
      <c r="AX38" s="165"/>
      <c r="AY38" s="44">
        <v>0</v>
      </c>
      <c r="AZ38" s="165"/>
      <c r="BA38" s="165"/>
      <c r="BB38" s="44">
        <v>0</v>
      </c>
      <c r="BC38" s="165"/>
      <c r="BD38" s="165"/>
      <c r="BE38" s="44">
        <v>0</v>
      </c>
      <c r="BF38" s="977"/>
      <c r="BG38" s="43">
        <v>0</v>
      </c>
      <c r="BH38" s="218"/>
      <c r="BI38" s="44">
        <v>0</v>
      </c>
      <c r="BJ38" s="165"/>
      <c r="BK38" s="165"/>
      <c r="BL38" s="165"/>
      <c r="BM38" s="181"/>
      <c r="BN38" s="44">
        <v>0</v>
      </c>
      <c r="BO38" s="44"/>
      <c r="BP38" s="44">
        <v>0</v>
      </c>
      <c r="BQ38" s="44"/>
      <c r="BR38" s="44">
        <v>0</v>
      </c>
      <c r="BS38" s="44"/>
      <c r="BT38" s="228">
        <v>0</v>
      </c>
      <c r="BU38" s="164"/>
      <c r="BV38" s="44">
        <v>0</v>
      </c>
      <c r="BW38" s="44"/>
      <c r="BX38" s="44">
        <v>0</v>
      </c>
      <c r="BY38" s="165"/>
      <c r="BZ38" s="165"/>
      <c r="CA38" s="44">
        <v>0</v>
      </c>
      <c r="CB38" s="44"/>
      <c r="CC38" s="44">
        <v>0</v>
      </c>
      <c r="CD38" s="165"/>
      <c r="CE38" s="44">
        <v>0</v>
      </c>
      <c r="CF38" s="44"/>
      <c r="CG38" s="44">
        <v>0</v>
      </c>
      <c r="CH38" s="977"/>
      <c r="CI38" s="306">
        <v>0</v>
      </c>
      <c r="CJ38" s="321"/>
      <c r="CK38" s="165"/>
      <c r="CL38" s="44">
        <v>0</v>
      </c>
      <c r="CM38" s="44"/>
      <c r="CN38" s="44">
        <v>0</v>
      </c>
      <c r="CO38" s="165"/>
      <c r="CP38" s="44">
        <v>0</v>
      </c>
      <c r="CQ38" s="165"/>
      <c r="CR38" s="44">
        <v>0</v>
      </c>
      <c r="CS38" s="201"/>
      <c r="CT38" s="93">
        <v>0</v>
      </c>
      <c r="CU38" s="47"/>
    </row>
    <row r="39" spans="2:99" s="63" customFormat="1" ht="18" customHeight="1" x14ac:dyDescent="0.15">
      <c r="B39" s="1028" t="s">
        <v>187</v>
      </c>
      <c r="C39" s="164"/>
      <c r="D39" s="165"/>
      <c r="E39" s="165"/>
      <c r="F39" s="181"/>
      <c r="G39" s="44">
        <v>0</v>
      </c>
      <c r="H39" s="44"/>
      <c r="I39" s="44">
        <v>0</v>
      </c>
      <c r="J39" s="218"/>
      <c r="K39" s="165"/>
      <c r="L39" s="44">
        <v>0</v>
      </c>
      <c r="M39" s="44"/>
      <c r="N39" s="44">
        <v>0</v>
      </c>
      <c r="O39" s="181"/>
      <c r="P39" s="228">
        <v>0</v>
      </c>
      <c r="Q39" s="164"/>
      <c r="R39" s="44">
        <v>0</v>
      </c>
      <c r="S39" s="165"/>
      <c r="T39" s="165"/>
      <c r="U39" s="44">
        <v>0</v>
      </c>
      <c r="V39" s="44"/>
      <c r="W39" s="44">
        <v>0</v>
      </c>
      <c r="X39" s="165"/>
      <c r="Y39" s="44">
        <v>0</v>
      </c>
      <c r="Z39" s="165"/>
      <c r="AA39" s="165"/>
      <c r="AB39" s="165"/>
      <c r="AC39" s="181"/>
      <c r="AD39" s="228">
        <v>0</v>
      </c>
      <c r="AE39" s="164"/>
      <c r="AF39" s="44">
        <v>0</v>
      </c>
      <c r="AG39" s="165"/>
      <c r="AH39" s="165"/>
      <c r="AI39" s="165"/>
      <c r="AJ39" s="165"/>
      <c r="AK39" s="44">
        <v>0</v>
      </c>
      <c r="AL39" s="165"/>
      <c r="AM39" s="44">
        <v>0</v>
      </c>
      <c r="AN39" s="165">
        <v>225</v>
      </c>
      <c r="AO39" s="44">
        <v>225</v>
      </c>
      <c r="AP39" s="165"/>
      <c r="AQ39" s="44">
        <v>0</v>
      </c>
      <c r="AR39" s="977">
        <v>45</v>
      </c>
      <c r="AS39" s="306">
        <v>45</v>
      </c>
      <c r="AT39" s="321"/>
      <c r="AU39" s="44">
        <v>0</v>
      </c>
      <c r="AV39" s="165"/>
      <c r="AW39" s="44">
        <v>0</v>
      </c>
      <c r="AX39" s="165"/>
      <c r="AY39" s="44">
        <v>0</v>
      </c>
      <c r="AZ39" s="165"/>
      <c r="BA39" s="165"/>
      <c r="BB39" s="44">
        <v>0</v>
      </c>
      <c r="BC39" s="165"/>
      <c r="BD39" s="165"/>
      <c r="BE39" s="44">
        <v>0</v>
      </c>
      <c r="BF39" s="977"/>
      <c r="BG39" s="43">
        <v>0</v>
      </c>
      <c r="BH39" s="218">
        <v>190</v>
      </c>
      <c r="BI39" s="44">
        <v>190</v>
      </c>
      <c r="BJ39" s="165"/>
      <c r="BK39" s="165"/>
      <c r="BL39" s="165"/>
      <c r="BM39" s="181"/>
      <c r="BN39" s="44">
        <v>0</v>
      </c>
      <c r="BO39" s="44"/>
      <c r="BP39" s="44">
        <v>0</v>
      </c>
      <c r="BQ39" s="44"/>
      <c r="BR39" s="44">
        <v>0</v>
      </c>
      <c r="BS39" s="44"/>
      <c r="BT39" s="228">
        <v>0</v>
      </c>
      <c r="BU39" s="164"/>
      <c r="BV39" s="44">
        <v>0</v>
      </c>
      <c r="BW39" s="44"/>
      <c r="BX39" s="44">
        <v>0</v>
      </c>
      <c r="BY39" s="165"/>
      <c r="BZ39" s="165"/>
      <c r="CA39" s="44">
        <v>0</v>
      </c>
      <c r="CB39" s="44"/>
      <c r="CC39" s="44">
        <v>0</v>
      </c>
      <c r="CD39" s="165"/>
      <c r="CE39" s="44">
        <v>0</v>
      </c>
      <c r="CF39" s="44"/>
      <c r="CG39" s="44">
        <v>0</v>
      </c>
      <c r="CH39" s="977"/>
      <c r="CI39" s="306">
        <v>0</v>
      </c>
      <c r="CJ39" s="321"/>
      <c r="CK39" s="165"/>
      <c r="CL39" s="44">
        <v>0</v>
      </c>
      <c r="CM39" s="44"/>
      <c r="CN39" s="44">
        <v>0</v>
      </c>
      <c r="CO39" s="165"/>
      <c r="CP39" s="44">
        <v>0</v>
      </c>
      <c r="CQ39" s="165"/>
      <c r="CR39" s="44">
        <v>0</v>
      </c>
      <c r="CS39" s="201"/>
      <c r="CT39" s="93">
        <v>0</v>
      </c>
      <c r="CU39" s="47">
        <v>460</v>
      </c>
    </row>
    <row r="40" spans="2:99" s="63" customFormat="1" ht="18" customHeight="1" x14ac:dyDescent="0.15">
      <c r="B40" s="1028" t="s">
        <v>188</v>
      </c>
      <c r="C40" s="164"/>
      <c r="D40" s="165"/>
      <c r="E40" s="165"/>
      <c r="F40" s="181"/>
      <c r="G40" s="44">
        <v>0</v>
      </c>
      <c r="H40" s="44"/>
      <c r="I40" s="44">
        <v>0</v>
      </c>
      <c r="J40" s="218"/>
      <c r="K40" s="165"/>
      <c r="L40" s="44">
        <v>0</v>
      </c>
      <c r="M40" s="44"/>
      <c r="N40" s="44">
        <v>0</v>
      </c>
      <c r="O40" s="181"/>
      <c r="P40" s="228">
        <v>0</v>
      </c>
      <c r="Q40" s="164"/>
      <c r="R40" s="44">
        <v>0</v>
      </c>
      <c r="S40" s="165"/>
      <c r="T40" s="165"/>
      <c r="U40" s="44">
        <v>0</v>
      </c>
      <c r="V40" s="44"/>
      <c r="W40" s="44">
        <v>0</v>
      </c>
      <c r="X40" s="165"/>
      <c r="Y40" s="44">
        <v>0</v>
      </c>
      <c r="Z40" s="165"/>
      <c r="AA40" s="165"/>
      <c r="AB40" s="165"/>
      <c r="AC40" s="181"/>
      <c r="AD40" s="228">
        <v>0</v>
      </c>
      <c r="AE40" s="164"/>
      <c r="AF40" s="44">
        <v>0</v>
      </c>
      <c r="AG40" s="165"/>
      <c r="AH40" s="165"/>
      <c r="AI40" s="165"/>
      <c r="AJ40" s="165"/>
      <c r="AK40" s="44">
        <v>0</v>
      </c>
      <c r="AL40" s="165"/>
      <c r="AM40" s="44">
        <v>0</v>
      </c>
      <c r="AN40" s="165"/>
      <c r="AO40" s="44">
        <v>0</v>
      </c>
      <c r="AP40" s="165">
        <v>397.5</v>
      </c>
      <c r="AQ40" s="44">
        <v>397.5</v>
      </c>
      <c r="AR40" s="977"/>
      <c r="AS40" s="306">
        <v>0</v>
      </c>
      <c r="AT40" s="321"/>
      <c r="AU40" s="44">
        <v>0</v>
      </c>
      <c r="AV40" s="165"/>
      <c r="AW40" s="44">
        <v>0</v>
      </c>
      <c r="AX40" s="165"/>
      <c r="AY40" s="44">
        <v>0</v>
      </c>
      <c r="AZ40" s="165"/>
      <c r="BA40" s="165"/>
      <c r="BB40" s="44">
        <v>0</v>
      </c>
      <c r="BC40" s="165"/>
      <c r="BD40" s="165"/>
      <c r="BE40" s="44">
        <v>0</v>
      </c>
      <c r="BF40" s="977"/>
      <c r="BG40" s="43">
        <v>0</v>
      </c>
      <c r="BH40" s="218"/>
      <c r="BI40" s="44">
        <v>0</v>
      </c>
      <c r="BJ40" s="165"/>
      <c r="BK40" s="165"/>
      <c r="BL40" s="165"/>
      <c r="BM40" s="181"/>
      <c r="BN40" s="44">
        <v>0</v>
      </c>
      <c r="BO40" s="44"/>
      <c r="BP40" s="44">
        <v>0</v>
      </c>
      <c r="BQ40" s="44"/>
      <c r="BR40" s="44">
        <v>0</v>
      </c>
      <c r="BS40" s="44"/>
      <c r="BT40" s="228">
        <v>0</v>
      </c>
      <c r="BU40" s="164"/>
      <c r="BV40" s="44">
        <v>0</v>
      </c>
      <c r="BW40" s="44"/>
      <c r="BX40" s="44">
        <v>0</v>
      </c>
      <c r="BY40" s="165"/>
      <c r="BZ40" s="165"/>
      <c r="CA40" s="44">
        <v>0</v>
      </c>
      <c r="CB40" s="44"/>
      <c r="CC40" s="44">
        <v>0</v>
      </c>
      <c r="CD40" s="165"/>
      <c r="CE40" s="44">
        <v>0</v>
      </c>
      <c r="CF40" s="44"/>
      <c r="CG40" s="44">
        <v>0</v>
      </c>
      <c r="CH40" s="977"/>
      <c r="CI40" s="306">
        <v>0</v>
      </c>
      <c r="CJ40" s="321"/>
      <c r="CK40" s="165"/>
      <c r="CL40" s="44">
        <v>0</v>
      </c>
      <c r="CM40" s="44"/>
      <c r="CN40" s="44">
        <v>0</v>
      </c>
      <c r="CO40" s="165"/>
      <c r="CP40" s="44">
        <v>0</v>
      </c>
      <c r="CQ40" s="165"/>
      <c r="CR40" s="44">
        <v>0</v>
      </c>
      <c r="CS40" s="201"/>
      <c r="CT40" s="93">
        <v>0</v>
      </c>
      <c r="CU40" s="47">
        <v>397.5</v>
      </c>
    </row>
    <row r="41" spans="2:99" s="63" customFormat="1" ht="18" customHeight="1" x14ac:dyDescent="0.15">
      <c r="B41" s="1028" t="s">
        <v>189</v>
      </c>
      <c r="C41" s="164"/>
      <c r="D41" s="165"/>
      <c r="E41" s="165"/>
      <c r="F41" s="181"/>
      <c r="G41" s="44">
        <v>0</v>
      </c>
      <c r="H41" s="44"/>
      <c r="I41" s="44">
        <v>0</v>
      </c>
      <c r="J41" s="218"/>
      <c r="K41" s="165"/>
      <c r="L41" s="44">
        <v>0</v>
      </c>
      <c r="M41" s="44"/>
      <c r="N41" s="44">
        <v>0</v>
      </c>
      <c r="O41" s="181"/>
      <c r="P41" s="228">
        <v>0</v>
      </c>
      <c r="Q41" s="164"/>
      <c r="R41" s="44">
        <v>0</v>
      </c>
      <c r="S41" s="165"/>
      <c r="T41" s="165"/>
      <c r="U41" s="44">
        <v>0</v>
      </c>
      <c r="V41" s="44"/>
      <c r="W41" s="44">
        <v>0</v>
      </c>
      <c r="X41" s="165"/>
      <c r="Y41" s="44">
        <v>0</v>
      </c>
      <c r="Z41" s="165"/>
      <c r="AA41" s="165"/>
      <c r="AB41" s="165"/>
      <c r="AC41" s="181"/>
      <c r="AD41" s="228">
        <v>0</v>
      </c>
      <c r="AE41" s="164"/>
      <c r="AF41" s="44">
        <v>0</v>
      </c>
      <c r="AG41" s="165"/>
      <c r="AH41" s="165"/>
      <c r="AI41" s="165"/>
      <c r="AJ41" s="165"/>
      <c r="AK41" s="44">
        <v>0</v>
      </c>
      <c r="AL41" s="165"/>
      <c r="AM41" s="44">
        <v>0</v>
      </c>
      <c r="AN41" s="165"/>
      <c r="AO41" s="44">
        <v>0</v>
      </c>
      <c r="AP41" s="165"/>
      <c r="AQ41" s="44">
        <v>0</v>
      </c>
      <c r="AR41" s="977">
        <v>2643</v>
      </c>
      <c r="AS41" s="306">
        <v>2643</v>
      </c>
      <c r="AT41" s="321">
        <v>1625</v>
      </c>
      <c r="AU41" s="44">
        <v>1625</v>
      </c>
      <c r="AV41" s="165"/>
      <c r="AW41" s="44">
        <v>0</v>
      </c>
      <c r="AX41" s="165"/>
      <c r="AY41" s="44">
        <v>0</v>
      </c>
      <c r="AZ41" s="165"/>
      <c r="BA41" s="165"/>
      <c r="BB41" s="44">
        <v>0</v>
      </c>
      <c r="BC41" s="165"/>
      <c r="BD41" s="165"/>
      <c r="BE41" s="44">
        <v>0</v>
      </c>
      <c r="BF41" s="977"/>
      <c r="BG41" s="43">
        <v>0</v>
      </c>
      <c r="BH41" s="218"/>
      <c r="BI41" s="44">
        <v>0</v>
      </c>
      <c r="BJ41" s="165"/>
      <c r="BK41" s="165"/>
      <c r="BL41" s="165">
        <v>171.33774834437085</v>
      </c>
      <c r="BM41" s="181"/>
      <c r="BN41" s="44">
        <v>171.33774834437085</v>
      </c>
      <c r="BO41" s="44"/>
      <c r="BP41" s="44">
        <v>0</v>
      </c>
      <c r="BQ41" s="44"/>
      <c r="BR41" s="44">
        <v>0</v>
      </c>
      <c r="BS41" s="44"/>
      <c r="BT41" s="228">
        <v>0</v>
      </c>
      <c r="BU41" s="164"/>
      <c r="BV41" s="44">
        <v>0</v>
      </c>
      <c r="BW41" s="44"/>
      <c r="BX41" s="44">
        <v>0</v>
      </c>
      <c r="BY41" s="165"/>
      <c r="BZ41" s="165"/>
      <c r="CA41" s="44">
        <v>0</v>
      </c>
      <c r="CB41" s="44"/>
      <c r="CC41" s="44">
        <v>0</v>
      </c>
      <c r="CD41" s="165"/>
      <c r="CE41" s="44">
        <v>0</v>
      </c>
      <c r="CF41" s="44"/>
      <c r="CG41" s="44">
        <v>0</v>
      </c>
      <c r="CH41" s="977"/>
      <c r="CI41" s="306">
        <v>0</v>
      </c>
      <c r="CJ41" s="321"/>
      <c r="CK41" s="165"/>
      <c r="CL41" s="44">
        <v>0</v>
      </c>
      <c r="CM41" s="44"/>
      <c r="CN41" s="44">
        <v>0</v>
      </c>
      <c r="CO41" s="165"/>
      <c r="CP41" s="44">
        <v>0</v>
      </c>
      <c r="CQ41" s="165"/>
      <c r="CR41" s="44">
        <v>0</v>
      </c>
      <c r="CS41" s="201"/>
      <c r="CT41" s="93">
        <v>0</v>
      </c>
      <c r="CU41" s="47">
        <v>4439.337748344371</v>
      </c>
    </row>
    <row r="42" spans="2:99" s="63" customFormat="1" ht="18" customHeight="1" x14ac:dyDescent="0.15">
      <c r="B42" s="1028" t="s">
        <v>190</v>
      </c>
      <c r="C42" s="164"/>
      <c r="D42" s="165"/>
      <c r="E42" s="165"/>
      <c r="F42" s="181"/>
      <c r="G42" s="44">
        <v>0</v>
      </c>
      <c r="H42" s="44"/>
      <c r="I42" s="44">
        <v>0</v>
      </c>
      <c r="J42" s="218"/>
      <c r="K42" s="165"/>
      <c r="L42" s="44">
        <v>0</v>
      </c>
      <c r="M42" s="44"/>
      <c r="N42" s="44">
        <v>0</v>
      </c>
      <c r="O42" s="181"/>
      <c r="P42" s="228">
        <v>0</v>
      </c>
      <c r="Q42" s="164"/>
      <c r="R42" s="44">
        <v>0</v>
      </c>
      <c r="S42" s="165"/>
      <c r="T42" s="165"/>
      <c r="U42" s="44">
        <v>0</v>
      </c>
      <c r="V42" s="44"/>
      <c r="W42" s="44">
        <v>0</v>
      </c>
      <c r="X42" s="165"/>
      <c r="Y42" s="44">
        <v>0</v>
      </c>
      <c r="Z42" s="165"/>
      <c r="AA42" s="165"/>
      <c r="AB42" s="165"/>
      <c r="AC42" s="181"/>
      <c r="AD42" s="228">
        <v>0</v>
      </c>
      <c r="AE42" s="164"/>
      <c r="AF42" s="44">
        <v>0</v>
      </c>
      <c r="AG42" s="165"/>
      <c r="AH42" s="165"/>
      <c r="AI42" s="165"/>
      <c r="AJ42" s="165"/>
      <c r="AK42" s="44">
        <v>0</v>
      </c>
      <c r="AL42" s="165"/>
      <c r="AM42" s="44">
        <v>0</v>
      </c>
      <c r="AN42" s="165"/>
      <c r="AO42" s="44">
        <v>0</v>
      </c>
      <c r="AP42" s="165"/>
      <c r="AQ42" s="44">
        <v>0</v>
      </c>
      <c r="AR42" s="977"/>
      <c r="AS42" s="306">
        <v>0</v>
      </c>
      <c r="AT42" s="321"/>
      <c r="AU42" s="44">
        <v>0</v>
      </c>
      <c r="AV42" s="165">
        <v>561</v>
      </c>
      <c r="AW42" s="44">
        <v>561</v>
      </c>
      <c r="AX42" s="165"/>
      <c r="AY42" s="44">
        <v>0</v>
      </c>
      <c r="AZ42" s="165"/>
      <c r="BA42" s="165"/>
      <c r="BB42" s="44">
        <v>0</v>
      </c>
      <c r="BC42" s="165">
        <v>250</v>
      </c>
      <c r="BD42" s="165">
        <v>150</v>
      </c>
      <c r="BE42" s="44">
        <v>400</v>
      </c>
      <c r="BF42" s="977"/>
      <c r="BG42" s="43">
        <v>0</v>
      </c>
      <c r="BH42" s="218"/>
      <c r="BI42" s="44">
        <v>0</v>
      </c>
      <c r="BJ42" s="165"/>
      <c r="BK42" s="165"/>
      <c r="BL42" s="165"/>
      <c r="BM42" s="181"/>
      <c r="BN42" s="44">
        <v>0</v>
      </c>
      <c r="BO42" s="44"/>
      <c r="BP42" s="44">
        <v>0</v>
      </c>
      <c r="BQ42" s="44"/>
      <c r="BR42" s="44">
        <v>0</v>
      </c>
      <c r="BS42" s="44"/>
      <c r="BT42" s="228">
        <v>0</v>
      </c>
      <c r="BU42" s="164"/>
      <c r="BV42" s="44">
        <v>0</v>
      </c>
      <c r="BW42" s="44"/>
      <c r="BX42" s="44">
        <v>0</v>
      </c>
      <c r="BY42" s="165"/>
      <c r="BZ42" s="165"/>
      <c r="CA42" s="44">
        <v>0</v>
      </c>
      <c r="CB42" s="44"/>
      <c r="CC42" s="44">
        <v>0</v>
      </c>
      <c r="CD42" s="165"/>
      <c r="CE42" s="44">
        <v>0</v>
      </c>
      <c r="CF42" s="44"/>
      <c r="CG42" s="44">
        <v>0</v>
      </c>
      <c r="CH42" s="977"/>
      <c r="CI42" s="306">
        <v>0</v>
      </c>
      <c r="CJ42" s="321"/>
      <c r="CK42" s="165"/>
      <c r="CL42" s="44">
        <v>0</v>
      </c>
      <c r="CM42" s="44"/>
      <c r="CN42" s="44">
        <v>0</v>
      </c>
      <c r="CO42" s="165"/>
      <c r="CP42" s="44">
        <v>0</v>
      </c>
      <c r="CQ42" s="165"/>
      <c r="CR42" s="44">
        <v>0</v>
      </c>
      <c r="CS42" s="201"/>
      <c r="CT42" s="93">
        <v>0</v>
      </c>
      <c r="CU42" s="47">
        <v>961</v>
      </c>
    </row>
    <row r="43" spans="2:99" s="63" customFormat="1" ht="18" customHeight="1" x14ac:dyDescent="0.15">
      <c r="B43" s="1028" t="s">
        <v>191</v>
      </c>
      <c r="C43" s="164"/>
      <c r="D43" s="165"/>
      <c r="E43" s="165"/>
      <c r="F43" s="181"/>
      <c r="G43" s="44">
        <v>0</v>
      </c>
      <c r="H43" s="44"/>
      <c r="I43" s="44">
        <v>0</v>
      </c>
      <c r="J43" s="218"/>
      <c r="K43" s="165"/>
      <c r="L43" s="44">
        <v>0</v>
      </c>
      <c r="M43" s="44"/>
      <c r="N43" s="44">
        <v>0</v>
      </c>
      <c r="O43" s="181"/>
      <c r="P43" s="228">
        <v>0</v>
      </c>
      <c r="Q43" s="164"/>
      <c r="R43" s="44">
        <v>0</v>
      </c>
      <c r="S43" s="165"/>
      <c r="T43" s="165"/>
      <c r="U43" s="44">
        <v>0</v>
      </c>
      <c r="V43" s="44"/>
      <c r="W43" s="44">
        <v>0</v>
      </c>
      <c r="X43" s="165"/>
      <c r="Y43" s="44">
        <v>0</v>
      </c>
      <c r="Z43" s="165"/>
      <c r="AA43" s="165"/>
      <c r="AB43" s="165"/>
      <c r="AC43" s="181"/>
      <c r="AD43" s="228">
        <v>0</v>
      </c>
      <c r="AE43" s="164"/>
      <c r="AF43" s="44">
        <v>0</v>
      </c>
      <c r="AG43" s="165"/>
      <c r="AH43" s="165"/>
      <c r="AI43" s="165"/>
      <c r="AJ43" s="165"/>
      <c r="AK43" s="44">
        <v>0</v>
      </c>
      <c r="AL43" s="165"/>
      <c r="AM43" s="44">
        <v>0</v>
      </c>
      <c r="AN43" s="165"/>
      <c r="AO43" s="44">
        <v>0</v>
      </c>
      <c r="AP43" s="165"/>
      <c r="AQ43" s="44">
        <v>0</v>
      </c>
      <c r="AR43" s="977"/>
      <c r="AS43" s="306">
        <v>0</v>
      </c>
      <c r="AT43" s="321"/>
      <c r="AU43" s="44">
        <v>0</v>
      </c>
      <c r="AV43" s="165">
        <v>237</v>
      </c>
      <c r="AW43" s="44">
        <v>237</v>
      </c>
      <c r="AX43" s="165"/>
      <c r="AY43" s="44">
        <v>0</v>
      </c>
      <c r="AZ43" s="165"/>
      <c r="BA43" s="165">
        <v>346.66666666666669</v>
      </c>
      <c r="BB43" s="44">
        <v>346.66666666666669</v>
      </c>
      <c r="BC43" s="165">
        <v>473.9473684210526</v>
      </c>
      <c r="BD43" s="165">
        <v>1215</v>
      </c>
      <c r="BE43" s="44">
        <v>1688.9473684210525</v>
      </c>
      <c r="BF43" s="977"/>
      <c r="BG43" s="43">
        <v>0</v>
      </c>
      <c r="BH43" s="218"/>
      <c r="BI43" s="44">
        <v>0</v>
      </c>
      <c r="BJ43" s="165"/>
      <c r="BK43" s="165"/>
      <c r="BL43" s="165"/>
      <c r="BM43" s="181"/>
      <c r="BN43" s="44">
        <v>0</v>
      </c>
      <c r="BO43" s="44"/>
      <c r="BP43" s="44">
        <v>0</v>
      </c>
      <c r="BQ43" s="44"/>
      <c r="BR43" s="44">
        <v>0</v>
      </c>
      <c r="BS43" s="44"/>
      <c r="BT43" s="228">
        <v>0</v>
      </c>
      <c r="BU43" s="164"/>
      <c r="BV43" s="44">
        <v>0</v>
      </c>
      <c r="BW43" s="44"/>
      <c r="BX43" s="44">
        <v>0</v>
      </c>
      <c r="BY43" s="165"/>
      <c r="BZ43" s="165"/>
      <c r="CA43" s="44">
        <v>0</v>
      </c>
      <c r="CB43" s="44"/>
      <c r="CC43" s="44">
        <v>0</v>
      </c>
      <c r="CD43" s="165"/>
      <c r="CE43" s="44">
        <v>0</v>
      </c>
      <c r="CF43" s="44"/>
      <c r="CG43" s="44">
        <v>0</v>
      </c>
      <c r="CH43" s="977"/>
      <c r="CI43" s="306">
        <v>0</v>
      </c>
      <c r="CJ43" s="321"/>
      <c r="CK43" s="165"/>
      <c r="CL43" s="44">
        <v>0</v>
      </c>
      <c r="CM43" s="44"/>
      <c r="CN43" s="44">
        <v>0</v>
      </c>
      <c r="CO43" s="165"/>
      <c r="CP43" s="44">
        <v>0</v>
      </c>
      <c r="CQ43" s="165"/>
      <c r="CR43" s="44">
        <v>0</v>
      </c>
      <c r="CS43" s="201"/>
      <c r="CT43" s="93">
        <v>0</v>
      </c>
      <c r="CU43" s="47">
        <v>2272.6140350877195</v>
      </c>
    </row>
    <row r="44" spans="2:99" s="63" customFormat="1" ht="18" customHeight="1" x14ac:dyDescent="0.15">
      <c r="B44" s="1028" t="s">
        <v>192</v>
      </c>
      <c r="C44" s="164"/>
      <c r="D44" s="165"/>
      <c r="E44" s="165"/>
      <c r="F44" s="181"/>
      <c r="G44" s="44">
        <v>0</v>
      </c>
      <c r="H44" s="44"/>
      <c r="I44" s="44">
        <v>0</v>
      </c>
      <c r="J44" s="218"/>
      <c r="K44" s="165"/>
      <c r="L44" s="44">
        <v>0</v>
      </c>
      <c r="M44" s="44"/>
      <c r="N44" s="44">
        <v>0</v>
      </c>
      <c r="O44" s="181"/>
      <c r="P44" s="228">
        <v>0</v>
      </c>
      <c r="Q44" s="164"/>
      <c r="R44" s="44">
        <v>0</v>
      </c>
      <c r="S44" s="165"/>
      <c r="T44" s="165"/>
      <c r="U44" s="44">
        <v>0</v>
      </c>
      <c r="V44" s="44"/>
      <c r="W44" s="44">
        <v>0</v>
      </c>
      <c r="X44" s="165"/>
      <c r="Y44" s="44">
        <v>0</v>
      </c>
      <c r="Z44" s="165"/>
      <c r="AA44" s="165"/>
      <c r="AB44" s="165"/>
      <c r="AC44" s="181"/>
      <c r="AD44" s="228">
        <v>0</v>
      </c>
      <c r="AE44" s="164"/>
      <c r="AF44" s="44">
        <v>0</v>
      </c>
      <c r="AG44" s="165"/>
      <c r="AH44" s="165"/>
      <c r="AI44" s="165"/>
      <c r="AJ44" s="165"/>
      <c r="AK44" s="44">
        <v>0</v>
      </c>
      <c r="AL44" s="165"/>
      <c r="AM44" s="44">
        <v>0</v>
      </c>
      <c r="AN44" s="165"/>
      <c r="AO44" s="44">
        <v>0</v>
      </c>
      <c r="AP44" s="165"/>
      <c r="AQ44" s="44">
        <v>0</v>
      </c>
      <c r="AR44" s="977"/>
      <c r="AS44" s="306">
        <v>0</v>
      </c>
      <c r="AT44" s="321"/>
      <c r="AU44" s="44">
        <v>0</v>
      </c>
      <c r="AV44" s="165">
        <v>200.4</v>
      </c>
      <c r="AW44" s="44">
        <v>200.4</v>
      </c>
      <c r="AX44" s="165"/>
      <c r="AY44" s="44">
        <v>0</v>
      </c>
      <c r="AZ44" s="165">
        <v>45</v>
      </c>
      <c r="BA44" s="165">
        <v>1170</v>
      </c>
      <c r="BB44" s="44">
        <v>1215</v>
      </c>
      <c r="BC44" s="165">
        <v>656.6052631578948</v>
      </c>
      <c r="BD44" s="165">
        <v>900</v>
      </c>
      <c r="BE44" s="44">
        <v>1556.6052631578948</v>
      </c>
      <c r="BF44" s="977">
        <v>1650</v>
      </c>
      <c r="BG44" s="43">
        <v>1650</v>
      </c>
      <c r="BH44" s="218">
        <v>756.5625</v>
      </c>
      <c r="BI44" s="44">
        <v>756.5625</v>
      </c>
      <c r="BJ44" s="165"/>
      <c r="BK44" s="165"/>
      <c r="BL44" s="165"/>
      <c r="BM44" s="181"/>
      <c r="BN44" s="44">
        <v>0</v>
      </c>
      <c r="BO44" s="44"/>
      <c r="BP44" s="44">
        <v>0</v>
      </c>
      <c r="BQ44" s="44"/>
      <c r="BR44" s="44">
        <v>0</v>
      </c>
      <c r="BS44" s="44"/>
      <c r="BT44" s="228">
        <v>0</v>
      </c>
      <c r="BU44" s="164"/>
      <c r="BV44" s="44">
        <v>0</v>
      </c>
      <c r="BW44" s="44"/>
      <c r="BX44" s="44">
        <v>0</v>
      </c>
      <c r="BY44" s="165"/>
      <c r="BZ44" s="165"/>
      <c r="CA44" s="44">
        <v>0</v>
      </c>
      <c r="CB44" s="44"/>
      <c r="CC44" s="44">
        <v>0</v>
      </c>
      <c r="CD44" s="165"/>
      <c r="CE44" s="44">
        <v>0</v>
      </c>
      <c r="CF44" s="44"/>
      <c r="CG44" s="44">
        <v>0</v>
      </c>
      <c r="CH44" s="977"/>
      <c r="CI44" s="306">
        <v>0</v>
      </c>
      <c r="CJ44" s="321"/>
      <c r="CK44" s="165"/>
      <c r="CL44" s="44">
        <v>0</v>
      </c>
      <c r="CM44" s="44"/>
      <c r="CN44" s="44">
        <v>0</v>
      </c>
      <c r="CO44" s="165"/>
      <c r="CP44" s="44">
        <v>0</v>
      </c>
      <c r="CQ44" s="165"/>
      <c r="CR44" s="44">
        <v>0</v>
      </c>
      <c r="CS44" s="201"/>
      <c r="CT44" s="93">
        <v>0</v>
      </c>
      <c r="CU44" s="47">
        <v>5378.5677631578947</v>
      </c>
    </row>
    <row r="45" spans="2:99" s="63" customFormat="1" ht="18" customHeight="1" x14ac:dyDescent="0.15">
      <c r="B45" s="1028" t="s">
        <v>193</v>
      </c>
      <c r="C45" s="164"/>
      <c r="D45" s="165"/>
      <c r="E45" s="165"/>
      <c r="F45" s="181"/>
      <c r="G45" s="44">
        <v>0</v>
      </c>
      <c r="H45" s="44"/>
      <c r="I45" s="44">
        <v>0</v>
      </c>
      <c r="J45" s="218"/>
      <c r="K45" s="165"/>
      <c r="L45" s="44">
        <v>0</v>
      </c>
      <c r="M45" s="44"/>
      <c r="N45" s="44">
        <v>0</v>
      </c>
      <c r="O45" s="181"/>
      <c r="P45" s="228">
        <v>0</v>
      </c>
      <c r="Q45" s="164"/>
      <c r="R45" s="44">
        <v>0</v>
      </c>
      <c r="S45" s="165"/>
      <c r="T45" s="165"/>
      <c r="U45" s="44">
        <v>0</v>
      </c>
      <c r="V45" s="44"/>
      <c r="W45" s="44">
        <v>0</v>
      </c>
      <c r="X45" s="165"/>
      <c r="Y45" s="44">
        <v>0</v>
      </c>
      <c r="Z45" s="165"/>
      <c r="AA45" s="165"/>
      <c r="AB45" s="165"/>
      <c r="AC45" s="181"/>
      <c r="AD45" s="228">
        <v>0</v>
      </c>
      <c r="AE45" s="164"/>
      <c r="AF45" s="44">
        <v>0</v>
      </c>
      <c r="AG45" s="165"/>
      <c r="AH45" s="165"/>
      <c r="AI45" s="165"/>
      <c r="AJ45" s="165"/>
      <c r="AK45" s="44">
        <v>0</v>
      </c>
      <c r="AL45" s="165"/>
      <c r="AM45" s="44">
        <v>0</v>
      </c>
      <c r="AN45" s="165"/>
      <c r="AO45" s="44">
        <v>0</v>
      </c>
      <c r="AP45" s="165"/>
      <c r="AQ45" s="44">
        <v>0</v>
      </c>
      <c r="AR45" s="977"/>
      <c r="AS45" s="306">
        <v>0</v>
      </c>
      <c r="AT45" s="321"/>
      <c r="AU45" s="44">
        <v>0</v>
      </c>
      <c r="AV45" s="165"/>
      <c r="AW45" s="44">
        <v>0</v>
      </c>
      <c r="AX45" s="165">
        <v>18408</v>
      </c>
      <c r="AY45" s="44">
        <v>18408</v>
      </c>
      <c r="AZ45" s="165"/>
      <c r="BA45" s="165"/>
      <c r="BB45" s="44">
        <v>0</v>
      </c>
      <c r="BC45" s="165">
        <v>161</v>
      </c>
      <c r="BD45" s="165">
        <v>1025.4166666666665</v>
      </c>
      <c r="BE45" s="44">
        <v>1186.4166666666665</v>
      </c>
      <c r="BF45" s="977"/>
      <c r="BG45" s="43">
        <v>0</v>
      </c>
      <c r="BH45" s="218">
        <v>10</v>
      </c>
      <c r="BI45" s="44">
        <v>10</v>
      </c>
      <c r="BJ45" s="165"/>
      <c r="BK45" s="165"/>
      <c r="BL45" s="165"/>
      <c r="BM45" s="181"/>
      <c r="BN45" s="44">
        <v>0</v>
      </c>
      <c r="BO45" s="44"/>
      <c r="BP45" s="44">
        <v>0</v>
      </c>
      <c r="BQ45" s="44"/>
      <c r="BR45" s="44">
        <v>0</v>
      </c>
      <c r="BS45" s="44"/>
      <c r="BT45" s="228">
        <v>0</v>
      </c>
      <c r="BU45" s="164"/>
      <c r="BV45" s="44">
        <v>0</v>
      </c>
      <c r="BW45" s="44"/>
      <c r="BX45" s="44">
        <v>0</v>
      </c>
      <c r="BY45" s="165"/>
      <c r="BZ45" s="165"/>
      <c r="CA45" s="44">
        <v>0</v>
      </c>
      <c r="CB45" s="44"/>
      <c r="CC45" s="44">
        <v>0</v>
      </c>
      <c r="CD45" s="165"/>
      <c r="CE45" s="44">
        <v>0</v>
      </c>
      <c r="CF45" s="44"/>
      <c r="CG45" s="44">
        <v>0</v>
      </c>
      <c r="CH45" s="977"/>
      <c r="CI45" s="306">
        <v>0</v>
      </c>
      <c r="CJ45" s="321"/>
      <c r="CK45" s="165"/>
      <c r="CL45" s="44">
        <v>0</v>
      </c>
      <c r="CM45" s="44"/>
      <c r="CN45" s="44">
        <v>0</v>
      </c>
      <c r="CO45" s="165"/>
      <c r="CP45" s="44">
        <v>0</v>
      </c>
      <c r="CQ45" s="165"/>
      <c r="CR45" s="44">
        <v>0</v>
      </c>
      <c r="CS45" s="201"/>
      <c r="CT45" s="93">
        <v>0</v>
      </c>
      <c r="CU45" s="47">
        <v>19604.416666666668</v>
      </c>
    </row>
    <row r="46" spans="2:99" s="63" customFormat="1" ht="18" customHeight="1" x14ac:dyDescent="0.15">
      <c r="B46" s="1028" t="s">
        <v>194</v>
      </c>
      <c r="C46" s="164"/>
      <c r="D46" s="165"/>
      <c r="E46" s="165"/>
      <c r="F46" s="181"/>
      <c r="G46" s="44">
        <v>0</v>
      </c>
      <c r="H46" s="44"/>
      <c r="I46" s="44">
        <v>0</v>
      </c>
      <c r="J46" s="218"/>
      <c r="K46" s="165"/>
      <c r="L46" s="44">
        <v>0</v>
      </c>
      <c r="M46" s="44"/>
      <c r="N46" s="44">
        <v>0</v>
      </c>
      <c r="O46" s="181"/>
      <c r="P46" s="228">
        <v>0</v>
      </c>
      <c r="Q46" s="164"/>
      <c r="R46" s="44">
        <v>0</v>
      </c>
      <c r="S46" s="165"/>
      <c r="T46" s="165"/>
      <c r="U46" s="44">
        <v>0</v>
      </c>
      <c r="V46" s="44"/>
      <c r="W46" s="44">
        <v>0</v>
      </c>
      <c r="X46" s="165"/>
      <c r="Y46" s="44">
        <v>0</v>
      </c>
      <c r="Z46" s="165"/>
      <c r="AA46" s="165"/>
      <c r="AB46" s="165"/>
      <c r="AC46" s="181"/>
      <c r="AD46" s="228">
        <v>0</v>
      </c>
      <c r="AE46" s="164"/>
      <c r="AF46" s="44">
        <v>0</v>
      </c>
      <c r="AG46" s="165"/>
      <c r="AH46" s="165"/>
      <c r="AI46" s="165"/>
      <c r="AJ46" s="165"/>
      <c r="AK46" s="44">
        <v>0</v>
      </c>
      <c r="AL46" s="165"/>
      <c r="AM46" s="44">
        <v>0</v>
      </c>
      <c r="AN46" s="165"/>
      <c r="AO46" s="44">
        <v>0</v>
      </c>
      <c r="AP46" s="165"/>
      <c r="AQ46" s="44">
        <v>0</v>
      </c>
      <c r="AR46" s="977"/>
      <c r="AS46" s="306">
        <v>0</v>
      </c>
      <c r="AT46" s="321">
        <v>996.66666666666663</v>
      </c>
      <c r="AU46" s="44">
        <v>996.66666666666663</v>
      </c>
      <c r="AV46" s="165"/>
      <c r="AW46" s="44">
        <v>0</v>
      </c>
      <c r="AX46" s="165"/>
      <c r="AY46" s="44">
        <v>0</v>
      </c>
      <c r="AZ46" s="165"/>
      <c r="BA46" s="165"/>
      <c r="BB46" s="44">
        <v>0</v>
      </c>
      <c r="BC46" s="165"/>
      <c r="BD46" s="165"/>
      <c r="BE46" s="44">
        <v>0</v>
      </c>
      <c r="BF46" s="977"/>
      <c r="BG46" s="43">
        <v>0</v>
      </c>
      <c r="BH46" s="218"/>
      <c r="BI46" s="44">
        <v>0</v>
      </c>
      <c r="BJ46" s="165">
        <v>1875.9522471910113</v>
      </c>
      <c r="BK46" s="165">
        <v>298.08673469387753</v>
      </c>
      <c r="BL46" s="165"/>
      <c r="BM46" s="181">
        <v>212</v>
      </c>
      <c r="BN46" s="44">
        <v>2386.0389818848889</v>
      </c>
      <c r="BO46" s="44"/>
      <c r="BP46" s="44">
        <v>0</v>
      </c>
      <c r="BQ46" s="44"/>
      <c r="BR46" s="44">
        <v>0</v>
      </c>
      <c r="BS46" s="44"/>
      <c r="BT46" s="228">
        <v>0</v>
      </c>
      <c r="BU46" s="164"/>
      <c r="BV46" s="44">
        <v>0</v>
      </c>
      <c r="BW46" s="44"/>
      <c r="BX46" s="44">
        <v>0</v>
      </c>
      <c r="BY46" s="165"/>
      <c r="BZ46" s="165">
        <v>154.41176470588235</v>
      </c>
      <c r="CA46" s="44">
        <v>154.41176470588235</v>
      </c>
      <c r="CB46" s="44">
        <v>985.71428571428555</v>
      </c>
      <c r="CC46" s="44">
        <v>985.71428571428555</v>
      </c>
      <c r="CD46" s="165"/>
      <c r="CE46" s="44">
        <v>0</v>
      </c>
      <c r="CF46" s="44"/>
      <c r="CG46" s="44">
        <v>0</v>
      </c>
      <c r="CH46" s="977"/>
      <c r="CI46" s="306">
        <v>0</v>
      </c>
      <c r="CJ46" s="321"/>
      <c r="CK46" s="165"/>
      <c r="CL46" s="44">
        <v>0</v>
      </c>
      <c r="CM46" s="44"/>
      <c r="CN46" s="44">
        <v>0</v>
      </c>
      <c r="CO46" s="165"/>
      <c r="CP46" s="44">
        <v>0</v>
      </c>
      <c r="CQ46" s="165"/>
      <c r="CR46" s="44">
        <v>0</v>
      </c>
      <c r="CS46" s="201"/>
      <c r="CT46" s="93">
        <v>0</v>
      </c>
      <c r="CU46" s="47">
        <v>4522.8316989717232</v>
      </c>
    </row>
    <row r="47" spans="2:99" s="63" customFormat="1" ht="18" customHeight="1" x14ac:dyDescent="0.15">
      <c r="B47" s="1028" t="s">
        <v>195</v>
      </c>
      <c r="C47" s="164"/>
      <c r="D47" s="165"/>
      <c r="E47" s="165"/>
      <c r="F47" s="181"/>
      <c r="G47" s="44">
        <v>0</v>
      </c>
      <c r="H47" s="44"/>
      <c r="I47" s="44">
        <v>0</v>
      </c>
      <c r="J47" s="218"/>
      <c r="K47" s="165"/>
      <c r="L47" s="44">
        <v>0</v>
      </c>
      <c r="M47" s="44"/>
      <c r="N47" s="44">
        <v>0</v>
      </c>
      <c r="O47" s="181"/>
      <c r="P47" s="228">
        <v>0</v>
      </c>
      <c r="Q47" s="164"/>
      <c r="R47" s="44">
        <v>0</v>
      </c>
      <c r="S47" s="165"/>
      <c r="T47" s="165"/>
      <c r="U47" s="44">
        <v>0</v>
      </c>
      <c r="V47" s="44"/>
      <c r="W47" s="44">
        <v>0</v>
      </c>
      <c r="X47" s="165"/>
      <c r="Y47" s="44">
        <v>0</v>
      </c>
      <c r="Z47" s="165"/>
      <c r="AA47" s="165"/>
      <c r="AB47" s="165"/>
      <c r="AC47" s="181"/>
      <c r="AD47" s="228">
        <v>0</v>
      </c>
      <c r="AE47" s="164"/>
      <c r="AF47" s="44">
        <v>0</v>
      </c>
      <c r="AG47" s="165"/>
      <c r="AH47" s="165"/>
      <c r="AI47" s="165"/>
      <c r="AJ47" s="165"/>
      <c r="AK47" s="44">
        <v>0</v>
      </c>
      <c r="AL47" s="165"/>
      <c r="AM47" s="44">
        <v>0</v>
      </c>
      <c r="AN47" s="165"/>
      <c r="AO47" s="44">
        <v>0</v>
      </c>
      <c r="AP47" s="165"/>
      <c r="AQ47" s="44">
        <v>0</v>
      </c>
      <c r="AR47" s="977"/>
      <c r="AS47" s="306">
        <v>0</v>
      </c>
      <c r="AT47" s="321"/>
      <c r="AU47" s="44">
        <v>0</v>
      </c>
      <c r="AV47" s="165"/>
      <c r="AW47" s="44">
        <v>0</v>
      </c>
      <c r="AX47" s="165"/>
      <c r="AY47" s="44">
        <v>0</v>
      </c>
      <c r="AZ47" s="165"/>
      <c r="BA47" s="165"/>
      <c r="BB47" s="44">
        <v>0</v>
      </c>
      <c r="BC47" s="165"/>
      <c r="BD47" s="165"/>
      <c r="BE47" s="44">
        <v>0</v>
      </c>
      <c r="BF47" s="977"/>
      <c r="BG47" s="43">
        <v>0</v>
      </c>
      <c r="BH47" s="218"/>
      <c r="BI47" s="44">
        <v>0</v>
      </c>
      <c r="BJ47" s="165"/>
      <c r="BK47" s="165"/>
      <c r="BL47" s="165"/>
      <c r="BM47" s="181"/>
      <c r="BN47" s="44">
        <v>0</v>
      </c>
      <c r="BO47" s="44"/>
      <c r="BP47" s="44">
        <v>0</v>
      </c>
      <c r="BQ47" s="44"/>
      <c r="BR47" s="44">
        <v>0</v>
      </c>
      <c r="BS47" s="44"/>
      <c r="BT47" s="228">
        <v>0</v>
      </c>
      <c r="BU47" s="164"/>
      <c r="BV47" s="44">
        <v>0</v>
      </c>
      <c r="BW47" s="44"/>
      <c r="BX47" s="44">
        <v>0</v>
      </c>
      <c r="BY47" s="165">
        <v>705.88235294117658</v>
      </c>
      <c r="BZ47" s="165"/>
      <c r="CA47" s="44">
        <v>705.88235294117658</v>
      </c>
      <c r="CB47" s="44"/>
      <c r="CC47" s="44">
        <v>0</v>
      </c>
      <c r="CD47" s="165">
        <v>434</v>
      </c>
      <c r="CE47" s="44">
        <v>434</v>
      </c>
      <c r="CF47" s="44"/>
      <c r="CG47" s="44">
        <v>0</v>
      </c>
      <c r="CH47" s="977"/>
      <c r="CI47" s="306">
        <v>0</v>
      </c>
      <c r="CJ47" s="321"/>
      <c r="CK47" s="165"/>
      <c r="CL47" s="44">
        <v>0</v>
      </c>
      <c r="CM47" s="44"/>
      <c r="CN47" s="44">
        <v>0</v>
      </c>
      <c r="CO47" s="165"/>
      <c r="CP47" s="44">
        <v>0</v>
      </c>
      <c r="CQ47" s="165"/>
      <c r="CR47" s="44">
        <v>0</v>
      </c>
      <c r="CS47" s="201"/>
      <c r="CT47" s="93">
        <v>0</v>
      </c>
      <c r="CU47" s="47">
        <v>1139.8823529411766</v>
      </c>
    </row>
    <row r="48" spans="2:99" s="63" customFormat="1" ht="18" customHeight="1" x14ac:dyDescent="0.15">
      <c r="B48" s="1028" t="s">
        <v>196</v>
      </c>
      <c r="C48" s="164"/>
      <c r="D48" s="165"/>
      <c r="E48" s="165"/>
      <c r="F48" s="181"/>
      <c r="G48" s="44">
        <v>0</v>
      </c>
      <c r="H48" s="44"/>
      <c r="I48" s="44">
        <v>0</v>
      </c>
      <c r="J48" s="218"/>
      <c r="K48" s="165"/>
      <c r="L48" s="44">
        <v>0</v>
      </c>
      <c r="M48" s="44"/>
      <c r="N48" s="44">
        <v>0</v>
      </c>
      <c r="O48" s="181"/>
      <c r="P48" s="228">
        <v>0</v>
      </c>
      <c r="Q48" s="164"/>
      <c r="R48" s="44">
        <v>0</v>
      </c>
      <c r="S48" s="165"/>
      <c r="T48" s="165"/>
      <c r="U48" s="44">
        <v>0</v>
      </c>
      <c r="V48" s="44"/>
      <c r="W48" s="44">
        <v>0</v>
      </c>
      <c r="X48" s="165"/>
      <c r="Y48" s="44">
        <v>0</v>
      </c>
      <c r="Z48" s="165"/>
      <c r="AA48" s="165"/>
      <c r="AB48" s="165"/>
      <c r="AC48" s="181"/>
      <c r="AD48" s="228">
        <v>0</v>
      </c>
      <c r="AE48" s="164"/>
      <c r="AF48" s="44">
        <v>0</v>
      </c>
      <c r="AG48" s="165"/>
      <c r="AH48" s="165"/>
      <c r="AI48" s="165"/>
      <c r="AJ48" s="165"/>
      <c r="AK48" s="44">
        <v>0</v>
      </c>
      <c r="AL48" s="165"/>
      <c r="AM48" s="44">
        <v>0</v>
      </c>
      <c r="AN48" s="165"/>
      <c r="AO48" s="44">
        <v>0</v>
      </c>
      <c r="AP48" s="165"/>
      <c r="AQ48" s="44">
        <v>0</v>
      </c>
      <c r="AR48" s="977"/>
      <c r="AS48" s="306">
        <v>0</v>
      </c>
      <c r="AT48" s="321"/>
      <c r="AU48" s="44">
        <v>0</v>
      </c>
      <c r="AV48" s="165"/>
      <c r="AW48" s="44">
        <v>0</v>
      </c>
      <c r="AX48" s="165"/>
      <c r="AY48" s="44">
        <v>0</v>
      </c>
      <c r="AZ48" s="165"/>
      <c r="BA48" s="165"/>
      <c r="BB48" s="44">
        <v>0</v>
      </c>
      <c r="BC48" s="165"/>
      <c r="BD48" s="165"/>
      <c r="BE48" s="44">
        <v>0</v>
      </c>
      <c r="BF48" s="977"/>
      <c r="BG48" s="43">
        <v>0</v>
      </c>
      <c r="BH48" s="218"/>
      <c r="BI48" s="44">
        <v>0</v>
      </c>
      <c r="BJ48" s="165"/>
      <c r="BK48" s="165"/>
      <c r="BL48" s="165"/>
      <c r="BM48" s="181"/>
      <c r="BN48" s="44">
        <v>0</v>
      </c>
      <c r="BO48" s="44">
        <v>213</v>
      </c>
      <c r="BP48" s="44">
        <v>213</v>
      </c>
      <c r="BQ48" s="44">
        <v>900</v>
      </c>
      <c r="BR48" s="44">
        <v>900</v>
      </c>
      <c r="BS48" s="44"/>
      <c r="BT48" s="228">
        <v>0</v>
      </c>
      <c r="BU48" s="164"/>
      <c r="BV48" s="44">
        <v>0</v>
      </c>
      <c r="BW48" s="44"/>
      <c r="BX48" s="44">
        <v>0</v>
      </c>
      <c r="BY48" s="165"/>
      <c r="BZ48" s="165"/>
      <c r="CA48" s="44">
        <v>0</v>
      </c>
      <c r="CB48" s="44">
        <v>492.85714285714278</v>
      </c>
      <c r="CC48" s="44">
        <v>492.85714285714278</v>
      </c>
      <c r="CD48" s="165"/>
      <c r="CE48" s="44">
        <v>0</v>
      </c>
      <c r="CF48" s="44"/>
      <c r="CG48" s="44">
        <v>0</v>
      </c>
      <c r="CH48" s="977"/>
      <c r="CI48" s="306">
        <v>0</v>
      </c>
      <c r="CJ48" s="321"/>
      <c r="CK48" s="165"/>
      <c r="CL48" s="44">
        <v>0</v>
      </c>
      <c r="CM48" s="44"/>
      <c r="CN48" s="44">
        <v>0</v>
      </c>
      <c r="CO48" s="165"/>
      <c r="CP48" s="44">
        <v>0</v>
      </c>
      <c r="CQ48" s="165"/>
      <c r="CR48" s="44">
        <v>0</v>
      </c>
      <c r="CS48" s="201"/>
      <c r="CT48" s="93">
        <v>0</v>
      </c>
      <c r="CU48" s="47">
        <v>1605.8571428571427</v>
      </c>
    </row>
    <row r="49" spans="2:99" s="63" customFormat="1" ht="18" customHeight="1" x14ac:dyDescent="0.15">
      <c r="B49" s="1028" t="s">
        <v>197</v>
      </c>
      <c r="C49" s="164"/>
      <c r="D49" s="165"/>
      <c r="E49" s="165"/>
      <c r="F49" s="181"/>
      <c r="G49" s="44">
        <v>0</v>
      </c>
      <c r="H49" s="44"/>
      <c r="I49" s="44">
        <v>0</v>
      </c>
      <c r="J49" s="218"/>
      <c r="K49" s="165"/>
      <c r="L49" s="44">
        <v>0</v>
      </c>
      <c r="M49" s="44"/>
      <c r="N49" s="44">
        <v>0</v>
      </c>
      <c r="O49" s="181"/>
      <c r="P49" s="228">
        <v>0</v>
      </c>
      <c r="Q49" s="164"/>
      <c r="R49" s="44">
        <v>0</v>
      </c>
      <c r="S49" s="165"/>
      <c r="T49" s="165"/>
      <c r="U49" s="44">
        <v>0</v>
      </c>
      <c r="V49" s="44"/>
      <c r="W49" s="44">
        <v>0</v>
      </c>
      <c r="X49" s="165"/>
      <c r="Y49" s="44">
        <v>0</v>
      </c>
      <c r="Z49" s="165"/>
      <c r="AA49" s="165"/>
      <c r="AB49" s="165"/>
      <c r="AC49" s="181"/>
      <c r="AD49" s="228">
        <v>0</v>
      </c>
      <c r="AE49" s="164"/>
      <c r="AF49" s="44">
        <v>0</v>
      </c>
      <c r="AG49" s="165"/>
      <c r="AH49" s="165"/>
      <c r="AI49" s="165"/>
      <c r="AJ49" s="165"/>
      <c r="AK49" s="44">
        <v>0</v>
      </c>
      <c r="AL49" s="165"/>
      <c r="AM49" s="44">
        <v>0</v>
      </c>
      <c r="AN49" s="165"/>
      <c r="AO49" s="44">
        <v>0</v>
      </c>
      <c r="AP49" s="165"/>
      <c r="AQ49" s="44">
        <v>0</v>
      </c>
      <c r="AR49" s="977"/>
      <c r="AS49" s="306">
        <v>0</v>
      </c>
      <c r="AT49" s="321"/>
      <c r="AU49" s="44">
        <v>0</v>
      </c>
      <c r="AV49" s="165"/>
      <c r="AW49" s="44">
        <v>0</v>
      </c>
      <c r="AX49" s="165"/>
      <c r="AY49" s="44">
        <v>0</v>
      </c>
      <c r="AZ49" s="165"/>
      <c r="BA49" s="165"/>
      <c r="BB49" s="44">
        <v>0</v>
      </c>
      <c r="BC49" s="165"/>
      <c r="BD49" s="165"/>
      <c r="BE49" s="44">
        <v>0</v>
      </c>
      <c r="BF49" s="977"/>
      <c r="BG49" s="43">
        <v>0</v>
      </c>
      <c r="BH49" s="218"/>
      <c r="BI49" s="44">
        <v>0</v>
      </c>
      <c r="BJ49" s="165">
        <v>348.75</v>
      </c>
      <c r="BK49" s="165"/>
      <c r="BL49" s="165"/>
      <c r="BM49" s="181"/>
      <c r="BN49" s="44">
        <v>348.75</v>
      </c>
      <c r="BO49" s="44"/>
      <c r="BP49" s="44">
        <v>0</v>
      </c>
      <c r="BQ49" s="44"/>
      <c r="BR49" s="44">
        <v>0</v>
      </c>
      <c r="BS49" s="44">
        <v>165</v>
      </c>
      <c r="BT49" s="228">
        <v>165</v>
      </c>
      <c r="BU49" s="164">
        <v>601.5</v>
      </c>
      <c r="BV49" s="44">
        <v>601.5</v>
      </c>
      <c r="BW49" s="44">
        <v>738</v>
      </c>
      <c r="BX49" s="44">
        <v>738</v>
      </c>
      <c r="BY49" s="165">
        <v>370.83333333333337</v>
      </c>
      <c r="BZ49" s="165"/>
      <c r="CA49" s="44">
        <v>370.83333333333337</v>
      </c>
      <c r="CB49" s="44"/>
      <c r="CC49" s="44">
        <v>0</v>
      </c>
      <c r="CD49" s="165">
        <v>50</v>
      </c>
      <c r="CE49" s="44">
        <v>50</v>
      </c>
      <c r="CF49" s="44"/>
      <c r="CG49" s="44">
        <v>0</v>
      </c>
      <c r="CH49" s="977"/>
      <c r="CI49" s="306">
        <v>0</v>
      </c>
      <c r="CJ49" s="321"/>
      <c r="CK49" s="165"/>
      <c r="CL49" s="44">
        <v>0</v>
      </c>
      <c r="CM49" s="44"/>
      <c r="CN49" s="44">
        <v>0</v>
      </c>
      <c r="CO49" s="165"/>
      <c r="CP49" s="44">
        <v>0</v>
      </c>
      <c r="CQ49" s="165"/>
      <c r="CR49" s="44">
        <v>0</v>
      </c>
      <c r="CS49" s="201"/>
      <c r="CT49" s="93">
        <v>0</v>
      </c>
      <c r="CU49" s="47">
        <v>2274.0833333333335</v>
      </c>
    </row>
    <row r="50" spans="2:99" s="63" customFormat="1" ht="18" customHeight="1" x14ac:dyDescent="0.15">
      <c r="B50" s="1028" t="s">
        <v>198</v>
      </c>
      <c r="C50" s="164"/>
      <c r="D50" s="165"/>
      <c r="E50" s="165"/>
      <c r="F50" s="181"/>
      <c r="G50" s="44">
        <v>0</v>
      </c>
      <c r="H50" s="44"/>
      <c r="I50" s="44">
        <v>0</v>
      </c>
      <c r="J50" s="218"/>
      <c r="K50" s="165"/>
      <c r="L50" s="44">
        <v>0</v>
      </c>
      <c r="M50" s="44"/>
      <c r="N50" s="44">
        <v>0</v>
      </c>
      <c r="O50" s="181"/>
      <c r="P50" s="228">
        <v>0</v>
      </c>
      <c r="Q50" s="164"/>
      <c r="R50" s="44">
        <v>0</v>
      </c>
      <c r="S50" s="165"/>
      <c r="T50" s="165"/>
      <c r="U50" s="44">
        <v>0</v>
      </c>
      <c r="V50" s="44"/>
      <c r="W50" s="44">
        <v>0</v>
      </c>
      <c r="X50" s="165"/>
      <c r="Y50" s="44">
        <v>0</v>
      </c>
      <c r="Z50" s="165"/>
      <c r="AA50" s="165"/>
      <c r="AB50" s="165"/>
      <c r="AC50" s="181"/>
      <c r="AD50" s="228">
        <v>0</v>
      </c>
      <c r="AE50" s="164"/>
      <c r="AF50" s="44">
        <v>0</v>
      </c>
      <c r="AG50" s="165"/>
      <c r="AH50" s="165"/>
      <c r="AI50" s="165"/>
      <c r="AJ50" s="165"/>
      <c r="AK50" s="44">
        <v>0</v>
      </c>
      <c r="AL50" s="165"/>
      <c r="AM50" s="44">
        <v>0</v>
      </c>
      <c r="AN50" s="165"/>
      <c r="AO50" s="44">
        <v>0</v>
      </c>
      <c r="AP50" s="165"/>
      <c r="AQ50" s="44">
        <v>0</v>
      </c>
      <c r="AR50" s="977"/>
      <c r="AS50" s="306">
        <v>0</v>
      </c>
      <c r="AT50" s="321"/>
      <c r="AU50" s="44">
        <v>0</v>
      </c>
      <c r="AV50" s="165"/>
      <c r="AW50" s="44">
        <v>0</v>
      </c>
      <c r="AX50" s="165"/>
      <c r="AY50" s="44">
        <v>0</v>
      </c>
      <c r="AZ50" s="165"/>
      <c r="BA50" s="165"/>
      <c r="BB50" s="44">
        <v>0</v>
      </c>
      <c r="BC50" s="165"/>
      <c r="BD50" s="165"/>
      <c r="BE50" s="44">
        <v>0</v>
      </c>
      <c r="BF50" s="977"/>
      <c r="BG50" s="43">
        <v>0</v>
      </c>
      <c r="BH50" s="218"/>
      <c r="BI50" s="44">
        <v>0</v>
      </c>
      <c r="BJ50" s="165"/>
      <c r="BK50" s="165"/>
      <c r="BL50" s="165"/>
      <c r="BM50" s="181"/>
      <c r="BN50" s="44">
        <v>0</v>
      </c>
      <c r="BO50" s="44"/>
      <c r="BP50" s="44">
        <v>0</v>
      </c>
      <c r="BQ50" s="44"/>
      <c r="BR50" s="44">
        <v>0</v>
      </c>
      <c r="BS50" s="44"/>
      <c r="BT50" s="228">
        <v>0</v>
      </c>
      <c r="BU50" s="164"/>
      <c r="BV50" s="44">
        <v>0</v>
      </c>
      <c r="BW50" s="44">
        <v>10432.78125</v>
      </c>
      <c r="BX50" s="44">
        <v>10432.78125</v>
      </c>
      <c r="BY50" s="165">
        <v>10418.137254901962</v>
      </c>
      <c r="BZ50" s="165"/>
      <c r="CA50" s="44">
        <v>10418.137254901962</v>
      </c>
      <c r="CB50" s="44">
        <v>619.28571428571422</v>
      </c>
      <c r="CC50" s="44">
        <v>619.28571428571422</v>
      </c>
      <c r="CD50" s="165">
        <v>40</v>
      </c>
      <c r="CE50" s="44">
        <v>40</v>
      </c>
      <c r="CF50" s="44">
        <v>277.5</v>
      </c>
      <c r="CG50" s="44">
        <v>277.5</v>
      </c>
      <c r="CH50" s="977"/>
      <c r="CI50" s="306">
        <v>0</v>
      </c>
      <c r="CJ50" s="321"/>
      <c r="CK50" s="165"/>
      <c r="CL50" s="44">
        <v>0</v>
      </c>
      <c r="CM50" s="44"/>
      <c r="CN50" s="44">
        <v>0</v>
      </c>
      <c r="CO50" s="165"/>
      <c r="CP50" s="44">
        <v>0</v>
      </c>
      <c r="CQ50" s="165"/>
      <c r="CR50" s="44">
        <v>0</v>
      </c>
      <c r="CS50" s="201"/>
      <c r="CT50" s="93">
        <v>0</v>
      </c>
      <c r="CU50" s="47">
        <v>21787.704219187675</v>
      </c>
    </row>
    <row r="51" spans="2:99" s="63" customFormat="1" ht="18" customHeight="1" x14ac:dyDescent="0.15">
      <c r="B51" s="1028" t="s">
        <v>199</v>
      </c>
      <c r="C51" s="164"/>
      <c r="D51" s="165"/>
      <c r="E51" s="165"/>
      <c r="F51" s="181"/>
      <c r="G51" s="44">
        <v>0</v>
      </c>
      <c r="H51" s="44"/>
      <c r="I51" s="44">
        <v>0</v>
      </c>
      <c r="J51" s="218"/>
      <c r="K51" s="165"/>
      <c r="L51" s="44">
        <v>0</v>
      </c>
      <c r="M51" s="44"/>
      <c r="N51" s="44">
        <v>0</v>
      </c>
      <c r="O51" s="181"/>
      <c r="P51" s="228">
        <v>0</v>
      </c>
      <c r="Q51" s="164"/>
      <c r="R51" s="44">
        <v>0</v>
      </c>
      <c r="S51" s="165"/>
      <c r="T51" s="165"/>
      <c r="U51" s="44">
        <v>0</v>
      </c>
      <c r="V51" s="44"/>
      <c r="W51" s="44">
        <v>0</v>
      </c>
      <c r="X51" s="165"/>
      <c r="Y51" s="44">
        <v>0</v>
      </c>
      <c r="Z51" s="165"/>
      <c r="AA51" s="165"/>
      <c r="AB51" s="165"/>
      <c r="AC51" s="181"/>
      <c r="AD51" s="228">
        <v>0</v>
      </c>
      <c r="AE51" s="164"/>
      <c r="AF51" s="44">
        <v>0</v>
      </c>
      <c r="AG51" s="165"/>
      <c r="AH51" s="165"/>
      <c r="AI51" s="165"/>
      <c r="AJ51" s="165"/>
      <c r="AK51" s="44">
        <v>0</v>
      </c>
      <c r="AL51" s="165"/>
      <c r="AM51" s="44">
        <v>0</v>
      </c>
      <c r="AN51" s="165"/>
      <c r="AO51" s="44">
        <v>0</v>
      </c>
      <c r="AP51" s="165"/>
      <c r="AQ51" s="44">
        <v>0</v>
      </c>
      <c r="AR51" s="977"/>
      <c r="AS51" s="306">
        <v>0</v>
      </c>
      <c r="AT51" s="321"/>
      <c r="AU51" s="44">
        <v>0</v>
      </c>
      <c r="AV51" s="165"/>
      <c r="AW51" s="44">
        <v>0</v>
      </c>
      <c r="AX51" s="165"/>
      <c r="AY51" s="44">
        <v>0</v>
      </c>
      <c r="AZ51" s="165"/>
      <c r="BA51" s="165"/>
      <c r="BB51" s="44">
        <v>0</v>
      </c>
      <c r="BC51" s="165"/>
      <c r="BD51" s="165"/>
      <c r="BE51" s="44">
        <v>0</v>
      </c>
      <c r="BF51" s="977"/>
      <c r="BG51" s="43">
        <v>0</v>
      </c>
      <c r="BH51" s="218"/>
      <c r="BI51" s="44">
        <v>0</v>
      </c>
      <c r="BJ51" s="165">
        <v>218.76404494382021</v>
      </c>
      <c r="BK51" s="165"/>
      <c r="BL51" s="165"/>
      <c r="BM51" s="181"/>
      <c r="BN51" s="44">
        <v>218.76404494382021</v>
      </c>
      <c r="BO51" s="44"/>
      <c r="BP51" s="44">
        <v>0</v>
      </c>
      <c r="BQ51" s="44"/>
      <c r="BR51" s="44">
        <v>0</v>
      </c>
      <c r="BS51" s="44"/>
      <c r="BT51" s="228">
        <v>0</v>
      </c>
      <c r="BU51" s="164">
        <v>225</v>
      </c>
      <c r="BV51" s="44">
        <v>225</v>
      </c>
      <c r="BW51" s="44">
        <v>524.06249999999989</v>
      </c>
      <c r="BX51" s="44">
        <v>524.06249999999989</v>
      </c>
      <c r="BY51" s="165"/>
      <c r="BZ51" s="165"/>
      <c r="CA51" s="44">
        <v>0</v>
      </c>
      <c r="CB51" s="44">
        <v>831.42857142857133</v>
      </c>
      <c r="CC51" s="44">
        <v>831.42857142857133</v>
      </c>
      <c r="CD51" s="165">
        <v>200</v>
      </c>
      <c r="CE51" s="44">
        <v>200</v>
      </c>
      <c r="CF51" s="44">
        <v>255</v>
      </c>
      <c r="CG51" s="44">
        <v>255</v>
      </c>
      <c r="CH51" s="977"/>
      <c r="CI51" s="306">
        <v>0</v>
      </c>
      <c r="CJ51" s="321"/>
      <c r="CK51" s="165">
        <v>285</v>
      </c>
      <c r="CL51" s="44">
        <v>285</v>
      </c>
      <c r="CM51" s="44"/>
      <c r="CN51" s="44">
        <v>0</v>
      </c>
      <c r="CO51" s="165">
        <v>55.800000000000004</v>
      </c>
      <c r="CP51" s="44">
        <v>55.800000000000004</v>
      </c>
      <c r="CQ51" s="165"/>
      <c r="CR51" s="44">
        <v>0</v>
      </c>
      <c r="CS51" s="201"/>
      <c r="CT51" s="93">
        <v>0</v>
      </c>
      <c r="CU51" s="47">
        <v>2595.0551163723912</v>
      </c>
    </row>
    <row r="52" spans="2:99" s="63" customFormat="1" ht="18" customHeight="1" x14ac:dyDescent="0.15">
      <c r="B52" s="1028" t="s">
        <v>200</v>
      </c>
      <c r="C52" s="164"/>
      <c r="D52" s="165"/>
      <c r="E52" s="165"/>
      <c r="F52" s="181"/>
      <c r="G52" s="44">
        <v>0</v>
      </c>
      <c r="H52" s="44"/>
      <c r="I52" s="44">
        <v>0</v>
      </c>
      <c r="J52" s="218"/>
      <c r="K52" s="165"/>
      <c r="L52" s="44">
        <v>0</v>
      </c>
      <c r="M52" s="44"/>
      <c r="N52" s="44">
        <v>0</v>
      </c>
      <c r="O52" s="181"/>
      <c r="P52" s="228">
        <v>0</v>
      </c>
      <c r="Q52" s="164"/>
      <c r="R52" s="44">
        <v>0</v>
      </c>
      <c r="S52" s="165"/>
      <c r="T52" s="165"/>
      <c r="U52" s="44">
        <v>0</v>
      </c>
      <c r="V52" s="44"/>
      <c r="W52" s="44">
        <v>0</v>
      </c>
      <c r="X52" s="165"/>
      <c r="Y52" s="44">
        <v>0</v>
      </c>
      <c r="Z52" s="165"/>
      <c r="AA52" s="165"/>
      <c r="AB52" s="165"/>
      <c r="AC52" s="181"/>
      <c r="AD52" s="228">
        <v>0</v>
      </c>
      <c r="AE52" s="164"/>
      <c r="AF52" s="44">
        <v>0</v>
      </c>
      <c r="AG52" s="165"/>
      <c r="AH52" s="165"/>
      <c r="AI52" s="165"/>
      <c r="AJ52" s="165"/>
      <c r="AK52" s="44">
        <v>0</v>
      </c>
      <c r="AL52" s="165"/>
      <c r="AM52" s="44">
        <v>0</v>
      </c>
      <c r="AN52" s="165"/>
      <c r="AO52" s="44">
        <v>0</v>
      </c>
      <c r="AP52" s="165"/>
      <c r="AQ52" s="44">
        <v>0</v>
      </c>
      <c r="AR52" s="977"/>
      <c r="AS52" s="306">
        <v>0</v>
      </c>
      <c r="AT52" s="321"/>
      <c r="AU52" s="44">
        <v>0</v>
      </c>
      <c r="AV52" s="165"/>
      <c r="AW52" s="44">
        <v>0</v>
      </c>
      <c r="AX52" s="165"/>
      <c r="AY52" s="44">
        <v>0</v>
      </c>
      <c r="AZ52" s="165"/>
      <c r="BA52" s="165"/>
      <c r="BB52" s="44">
        <v>0</v>
      </c>
      <c r="BC52" s="165"/>
      <c r="BD52" s="165"/>
      <c r="BE52" s="44">
        <v>0</v>
      </c>
      <c r="BF52" s="977"/>
      <c r="BG52" s="43">
        <v>0</v>
      </c>
      <c r="BH52" s="218"/>
      <c r="BI52" s="44">
        <v>0</v>
      </c>
      <c r="BJ52" s="165"/>
      <c r="BK52" s="165"/>
      <c r="BL52" s="165"/>
      <c r="BM52" s="181"/>
      <c r="BN52" s="44">
        <v>0</v>
      </c>
      <c r="BO52" s="44"/>
      <c r="BP52" s="44">
        <v>0</v>
      </c>
      <c r="BQ52" s="44"/>
      <c r="BR52" s="44">
        <v>0</v>
      </c>
      <c r="BS52" s="44">
        <v>540</v>
      </c>
      <c r="BT52" s="228">
        <v>540</v>
      </c>
      <c r="BU52" s="164"/>
      <c r="BV52" s="44">
        <v>0</v>
      </c>
      <c r="BW52" s="44">
        <v>772.59375</v>
      </c>
      <c r="BX52" s="44">
        <v>772.59375</v>
      </c>
      <c r="BY52" s="165"/>
      <c r="BZ52" s="165"/>
      <c r="CA52" s="44">
        <v>0</v>
      </c>
      <c r="CB52" s="44">
        <v>1594.705882352941</v>
      </c>
      <c r="CC52" s="44">
        <v>1594.705882352941</v>
      </c>
      <c r="CD52" s="165">
        <v>300</v>
      </c>
      <c r="CE52" s="44">
        <v>300</v>
      </c>
      <c r="CF52" s="44"/>
      <c r="CG52" s="44">
        <v>0</v>
      </c>
      <c r="CH52" s="977"/>
      <c r="CI52" s="306">
        <v>0</v>
      </c>
      <c r="CJ52" s="321">
        <v>720</v>
      </c>
      <c r="CK52" s="165">
        <v>330</v>
      </c>
      <c r="CL52" s="44">
        <v>1050</v>
      </c>
      <c r="CM52" s="44">
        <v>90</v>
      </c>
      <c r="CN52" s="44">
        <v>90</v>
      </c>
      <c r="CO52" s="165">
        <v>4036.9378378378378</v>
      </c>
      <c r="CP52" s="44">
        <v>4036.9378378378378</v>
      </c>
      <c r="CQ52" s="165">
        <v>180</v>
      </c>
      <c r="CR52" s="44">
        <v>180</v>
      </c>
      <c r="CS52" s="201"/>
      <c r="CT52" s="93">
        <v>0</v>
      </c>
      <c r="CU52" s="47">
        <v>8564.2374701907793</v>
      </c>
    </row>
    <row r="53" spans="2:99" s="63" customFormat="1" ht="18" customHeight="1" thickBot="1" x14ac:dyDescent="0.2">
      <c r="B53" s="1029" t="s">
        <v>201</v>
      </c>
      <c r="C53" s="1030"/>
      <c r="D53" s="1031"/>
      <c r="E53" s="1031"/>
      <c r="F53" s="1032"/>
      <c r="G53" s="1033">
        <v>0</v>
      </c>
      <c r="H53" s="1033"/>
      <c r="I53" s="1033">
        <v>0</v>
      </c>
      <c r="J53" s="1034"/>
      <c r="K53" s="1031"/>
      <c r="L53" s="1033">
        <v>0</v>
      </c>
      <c r="M53" s="1033"/>
      <c r="N53" s="1033">
        <v>0</v>
      </c>
      <c r="O53" s="1032"/>
      <c r="P53" s="1035">
        <v>0</v>
      </c>
      <c r="Q53" s="1030"/>
      <c r="R53" s="1033">
        <v>0</v>
      </c>
      <c r="S53" s="1031"/>
      <c r="T53" s="1031"/>
      <c r="U53" s="1033">
        <v>0</v>
      </c>
      <c r="V53" s="1033"/>
      <c r="W53" s="1033">
        <v>0</v>
      </c>
      <c r="X53" s="1031"/>
      <c r="Y53" s="1033">
        <v>0</v>
      </c>
      <c r="Z53" s="1031"/>
      <c r="AA53" s="1031"/>
      <c r="AB53" s="1031"/>
      <c r="AC53" s="1032"/>
      <c r="AD53" s="1035">
        <v>0</v>
      </c>
      <c r="AE53" s="1030"/>
      <c r="AF53" s="1033">
        <v>0</v>
      </c>
      <c r="AG53" s="1031"/>
      <c r="AH53" s="1031"/>
      <c r="AI53" s="1031"/>
      <c r="AJ53" s="1031"/>
      <c r="AK53" s="1033">
        <v>0</v>
      </c>
      <c r="AL53" s="1031"/>
      <c r="AM53" s="1033">
        <v>0</v>
      </c>
      <c r="AN53" s="1031"/>
      <c r="AO53" s="1033">
        <v>0</v>
      </c>
      <c r="AP53" s="1031"/>
      <c r="AQ53" s="1033">
        <v>0</v>
      </c>
      <c r="AR53" s="1037"/>
      <c r="AS53" s="1036">
        <v>0</v>
      </c>
      <c r="AT53" s="1040"/>
      <c r="AU53" s="1033">
        <v>0</v>
      </c>
      <c r="AV53" s="1031"/>
      <c r="AW53" s="1033">
        <v>0</v>
      </c>
      <c r="AX53" s="1031"/>
      <c r="AY53" s="1033">
        <v>0</v>
      </c>
      <c r="AZ53" s="1031"/>
      <c r="BA53" s="1031"/>
      <c r="BB53" s="1033">
        <v>0</v>
      </c>
      <c r="BC53" s="1031"/>
      <c r="BD53" s="1031"/>
      <c r="BE53" s="1033">
        <v>0</v>
      </c>
      <c r="BF53" s="1037"/>
      <c r="BG53" s="1041">
        <v>0</v>
      </c>
      <c r="BH53" s="1034"/>
      <c r="BI53" s="1033">
        <v>0</v>
      </c>
      <c r="BJ53" s="1031"/>
      <c r="BK53" s="1031"/>
      <c r="BL53" s="1031"/>
      <c r="BM53" s="1032"/>
      <c r="BN53" s="1033">
        <v>0</v>
      </c>
      <c r="BO53" s="1033"/>
      <c r="BP53" s="1033">
        <v>0</v>
      </c>
      <c r="BQ53" s="1033"/>
      <c r="BR53" s="1033">
        <v>0</v>
      </c>
      <c r="BS53" s="1033"/>
      <c r="BT53" s="1035">
        <v>0</v>
      </c>
      <c r="BU53" s="1030"/>
      <c r="BV53" s="1033">
        <v>0</v>
      </c>
      <c r="BW53" s="1033"/>
      <c r="BX53" s="1033">
        <v>0</v>
      </c>
      <c r="BY53" s="1031"/>
      <c r="BZ53" s="1031"/>
      <c r="CA53" s="1033">
        <v>0</v>
      </c>
      <c r="CB53" s="1033"/>
      <c r="CC53" s="1033">
        <v>0</v>
      </c>
      <c r="CD53" s="1031"/>
      <c r="CE53" s="1033">
        <v>0</v>
      </c>
      <c r="CF53" s="1033"/>
      <c r="CG53" s="1033">
        <v>0</v>
      </c>
      <c r="CH53" s="1037"/>
      <c r="CI53" s="1036">
        <v>0</v>
      </c>
      <c r="CJ53" s="1040"/>
      <c r="CK53" s="1031"/>
      <c r="CL53" s="1033">
        <v>0</v>
      </c>
      <c r="CM53" s="1033"/>
      <c r="CN53" s="1033">
        <v>0</v>
      </c>
      <c r="CO53" s="1031"/>
      <c r="CP53" s="1033">
        <v>0</v>
      </c>
      <c r="CQ53" s="1031"/>
      <c r="CR53" s="1033">
        <v>0</v>
      </c>
      <c r="CS53" s="1038">
        <v>60</v>
      </c>
      <c r="CT53" s="1039">
        <v>60</v>
      </c>
      <c r="CU53" s="1043">
        <v>60</v>
      </c>
    </row>
    <row r="54" spans="2:99" s="63" customFormat="1" ht="18" customHeight="1" thickTop="1" thickBot="1" x14ac:dyDescent="0.2">
      <c r="B54" s="1044" t="s">
        <v>60</v>
      </c>
      <c r="C54" s="264"/>
      <c r="D54" s="969"/>
      <c r="E54" s="969"/>
      <c r="F54" s="265"/>
      <c r="G54" s="125">
        <v>0</v>
      </c>
      <c r="H54" s="125"/>
      <c r="I54" s="125">
        <v>0</v>
      </c>
      <c r="J54" s="269"/>
      <c r="K54" s="969"/>
      <c r="L54" s="125">
        <v>0</v>
      </c>
      <c r="M54" s="125"/>
      <c r="N54" s="125">
        <v>0</v>
      </c>
      <c r="O54" s="265"/>
      <c r="P54" s="270">
        <v>0</v>
      </c>
      <c r="Q54" s="264"/>
      <c r="R54" s="125">
        <v>0</v>
      </c>
      <c r="S54" s="969"/>
      <c r="T54" s="969"/>
      <c r="U54" s="125">
        <v>0</v>
      </c>
      <c r="V54" s="125"/>
      <c r="W54" s="125">
        <v>0</v>
      </c>
      <c r="X54" s="969"/>
      <c r="Y54" s="125">
        <v>0</v>
      </c>
      <c r="Z54" s="969">
        <v>333.33333333333326</v>
      </c>
      <c r="AA54" s="969"/>
      <c r="AB54" s="969">
        <v>259.32203389830505</v>
      </c>
      <c r="AC54" s="265"/>
      <c r="AD54" s="270">
        <v>592.65536723163837</v>
      </c>
      <c r="AE54" s="264"/>
      <c r="AF54" s="125">
        <v>0</v>
      </c>
      <c r="AG54" s="969"/>
      <c r="AH54" s="969"/>
      <c r="AI54" s="969"/>
      <c r="AJ54" s="969"/>
      <c r="AK54" s="125">
        <v>0</v>
      </c>
      <c r="AL54" s="969"/>
      <c r="AM54" s="125">
        <v>0</v>
      </c>
      <c r="AN54" s="969"/>
      <c r="AO54" s="125">
        <v>0</v>
      </c>
      <c r="AP54" s="969"/>
      <c r="AQ54" s="125">
        <v>0</v>
      </c>
      <c r="AR54" s="971"/>
      <c r="AS54" s="961">
        <v>0</v>
      </c>
      <c r="AT54" s="970"/>
      <c r="AU54" s="125">
        <v>0</v>
      </c>
      <c r="AV54" s="969"/>
      <c r="AW54" s="125">
        <v>0</v>
      </c>
      <c r="AX54" s="969"/>
      <c r="AY54" s="125">
        <v>0</v>
      </c>
      <c r="AZ54" s="969"/>
      <c r="BA54" s="969"/>
      <c r="BB54" s="125">
        <v>0</v>
      </c>
      <c r="BC54" s="969"/>
      <c r="BD54" s="969"/>
      <c r="BE54" s="125">
        <v>0</v>
      </c>
      <c r="BF54" s="971"/>
      <c r="BG54" s="124">
        <v>0</v>
      </c>
      <c r="BH54" s="269"/>
      <c r="BI54" s="125">
        <v>0</v>
      </c>
      <c r="BJ54" s="969"/>
      <c r="BK54" s="969"/>
      <c r="BL54" s="969"/>
      <c r="BM54" s="265"/>
      <c r="BN54" s="125">
        <v>0</v>
      </c>
      <c r="BO54" s="125">
        <v>225</v>
      </c>
      <c r="BP54" s="125">
        <v>225</v>
      </c>
      <c r="BQ54" s="125"/>
      <c r="BR54" s="125">
        <v>0</v>
      </c>
      <c r="BS54" s="125"/>
      <c r="BT54" s="270">
        <v>0</v>
      </c>
      <c r="BU54" s="264">
        <v>30</v>
      </c>
      <c r="BV54" s="125">
        <v>30</v>
      </c>
      <c r="BW54" s="125"/>
      <c r="BX54" s="125">
        <v>0</v>
      </c>
      <c r="BY54" s="969"/>
      <c r="BZ54" s="969"/>
      <c r="CA54" s="125">
        <v>0</v>
      </c>
      <c r="CB54" s="125"/>
      <c r="CC54" s="125">
        <v>0</v>
      </c>
      <c r="CD54" s="969">
        <v>428.625</v>
      </c>
      <c r="CE54" s="125">
        <v>428.625</v>
      </c>
      <c r="CF54" s="125"/>
      <c r="CG54" s="125">
        <v>0</v>
      </c>
      <c r="CH54" s="971">
        <v>499.31506849315065</v>
      </c>
      <c r="CI54" s="961">
        <v>499.31506849315065</v>
      </c>
      <c r="CJ54" s="970"/>
      <c r="CK54" s="969"/>
      <c r="CL54" s="125">
        <v>0</v>
      </c>
      <c r="CM54" s="125"/>
      <c r="CN54" s="125">
        <v>0</v>
      </c>
      <c r="CO54" s="969"/>
      <c r="CP54" s="125">
        <v>0</v>
      </c>
      <c r="CQ54" s="969"/>
      <c r="CR54" s="125">
        <v>0</v>
      </c>
      <c r="CS54" s="267"/>
      <c r="CT54" s="61">
        <v>0</v>
      </c>
      <c r="CU54" s="127">
        <v>1775.595435724789</v>
      </c>
    </row>
    <row r="55" spans="2:99" s="63" customFormat="1" ht="18" customHeight="1" thickBot="1" x14ac:dyDescent="0.2">
      <c r="B55" s="984" t="s">
        <v>592</v>
      </c>
      <c r="C55" s="176">
        <v>3137.6336598184425</v>
      </c>
      <c r="D55" s="177">
        <v>206.89655172413794</v>
      </c>
      <c r="E55" s="177">
        <v>628.14553990610329</v>
      </c>
      <c r="F55" s="187">
        <v>496.37551128117167</v>
      </c>
      <c r="G55" s="54">
        <v>4469.0512627298558</v>
      </c>
      <c r="H55" s="54">
        <v>1926</v>
      </c>
      <c r="I55" s="54">
        <v>1926</v>
      </c>
      <c r="J55" s="224">
        <v>946.31578947368416</v>
      </c>
      <c r="K55" s="177">
        <v>1092.003718535469</v>
      </c>
      <c r="L55" s="54">
        <v>2038.3195080091532</v>
      </c>
      <c r="M55" s="54">
        <v>2506.5</v>
      </c>
      <c r="N55" s="54">
        <v>2506.5</v>
      </c>
      <c r="O55" s="187">
        <v>1601.9387755102041</v>
      </c>
      <c r="P55" s="234">
        <v>1601.9387755102041</v>
      </c>
      <c r="Q55" s="176">
        <v>856.67857142857133</v>
      </c>
      <c r="R55" s="54">
        <v>856.67857142857133</v>
      </c>
      <c r="S55" s="177">
        <v>712.16170212765951</v>
      </c>
      <c r="T55" s="177">
        <v>781.21794871794862</v>
      </c>
      <c r="U55" s="54">
        <v>1493.379650845608</v>
      </c>
      <c r="V55" s="54">
        <v>330.06198347107443</v>
      </c>
      <c r="W55" s="54">
        <v>330.06198347107443</v>
      </c>
      <c r="X55" s="177">
        <v>349.42912371134025</v>
      </c>
      <c r="Y55" s="54">
        <v>349.42912371134025</v>
      </c>
      <c r="Z55" s="177">
        <v>576.81372549019602</v>
      </c>
      <c r="AA55" s="177">
        <v>1753.5</v>
      </c>
      <c r="AB55" s="177">
        <v>3383.8661656539816</v>
      </c>
      <c r="AC55" s="187">
        <v>1249.2202038103678</v>
      </c>
      <c r="AD55" s="234">
        <v>6963.4000949545452</v>
      </c>
      <c r="AE55" s="176">
        <v>1955.7603092783506</v>
      </c>
      <c r="AF55" s="54">
        <v>1955.7603092783506</v>
      </c>
      <c r="AG55" s="177">
        <v>1319.5</v>
      </c>
      <c r="AH55" s="177">
        <v>1078.5661764705881</v>
      </c>
      <c r="AI55" s="177">
        <v>4997.0759361044311</v>
      </c>
      <c r="AJ55" s="177">
        <v>939.375</v>
      </c>
      <c r="AK55" s="54">
        <v>8334.5171125750203</v>
      </c>
      <c r="AL55" s="177">
        <v>675</v>
      </c>
      <c r="AM55" s="54">
        <v>675</v>
      </c>
      <c r="AN55" s="177">
        <v>225</v>
      </c>
      <c r="AO55" s="54">
        <v>225</v>
      </c>
      <c r="AP55" s="177">
        <v>397.5</v>
      </c>
      <c r="AQ55" s="54">
        <v>397.5</v>
      </c>
      <c r="AR55" s="985">
        <v>2688</v>
      </c>
      <c r="AS55" s="308">
        <v>2688</v>
      </c>
      <c r="AT55" s="325">
        <v>2621.6666666666665</v>
      </c>
      <c r="AU55" s="54">
        <v>2621.6666666666665</v>
      </c>
      <c r="AV55" s="177">
        <v>998.4</v>
      </c>
      <c r="AW55" s="54">
        <v>998.4</v>
      </c>
      <c r="AX55" s="177">
        <v>18408</v>
      </c>
      <c r="AY55" s="54">
        <v>18408</v>
      </c>
      <c r="AZ55" s="177">
        <v>45</v>
      </c>
      <c r="BA55" s="177">
        <v>1516.6666666666667</v>
      </c>
      <c r="BB55" s="54">
        <v>1561.6666666666667</v>
      </c>
      <c r="BC55" s="177">
        <v>1869.0526315789473</v>
      </c>
      <c r="BD55" s="177">
        <v>3290.4166666666665</v>
      </c>
      <c r="BE55" s="54">
        <v>5159.4692982456136</v>
      </c>
      <c r="BF55" s="985">
        <v>1650</v>
      </c>
      <c r="BG55" s="53">
        <v>1650</v>
      </c>
      <c r="BH55" s="224">
        <v>956.5625</v>
      </c>
      <c r="BI55" s="54">
        <v>956.5625</v>
      </c>
      <c r="BJ55" s="177">
        <v>2443.4662921348317</v>
      </c>
      <c r="BK55" s="177">
        <v>298.08673469387753</v>
      </c>
      <c r="BL55" s="177">
        <v>171.33774834437085</v>
      </c>
      <c r="BM55" s="187">
        <v>212</v>
      </c>
      <c r="BN55" s="54">
        <v>3124.8907751730803</v>
      </c>
      <c r="BO55" s="54">
        <v>438</v>
      </c>
      <c r="BP55" s="54">
        <v>438</v>
      </c>
      <c r="BQ55" s="54">
        <v>900</v>
      </c>
      <c r="BR55" s="54">
        <v>900</v>
      </c>
      <c r="BS55" s="54">
        <v>705</v>
      </c>
      <c r="BT55" s="234">
        <v>705</v>
      </c>
      <c r="BU55" s="176">
        <v>856.5</v>
      </c>
      <c r="BV55" s="54">
        <v>856.5</v>
      </c>
      <c r="BW55" s="54">
        <v>12467.4375</v>
      </c>
      <c r="BX55" s="54">
        <v>12467.4375</v>
      </c>
      <c r="BY55" s="177">
        <v>11494.852941176472</v>
      </c>
      <c r="BZ55" s="177">
        <v>154.41176470588235</v>
      </c>
      <c r="CA55" s="54">
        <v>11649.264705882355</v>
      </c>
      <c r="CB55" s="54">
        <v>4523.9915966386543</v>
      </c>
      <c r="CC55" s="54">
        <v>4523.9915966386543</v>
      </c>
      <c r="CD55" s="177">
        <v>1452.625</v>
      </c>
      <c r="CE55" s="54">
        <v>1452.625</v>
      </c>
      <c r="CF55" s="54">
        <v>532.5</v>
      </c>
      <c r="CG55" s="54">
        <v>532.5</v>
      </c>
      <c r="CH55" s="985">
        <v>499.31506849315065</v>
      </c>
      <c r="CI55" s="308">
        <v>499.31506849315065</v>
      </c>
      <c r="CJ55" s="325">
        <v>720</v>
      </c>
      <c r="CK55" s="177">
        <v>615</v>
      </c>
      <c r="CL55" s="54">
        <v>1335</v>
      </c>
      <c r="CM55" s="54">
        <v>90</v>
      </c>
      <c r="CN55" s="54">
        <v>90</v>
      </c>
      <c r="CO55" s="177">
        <v>4092.737837837838</v>
      </c>
      <c r="CP55" s="54">
        <v>4092.737837837838</v>
      </c>
      <c r="CQ55" s="177">
        <v>180</v>
      </c>
      <c r="CR55" s="54">
        <v>180</v>
      </c>
      <c r="CS55" s="207">
        <v>60</v>
      </c>
      <c r="CT55" s="139">
        <v>60</v>
      </c>
      <c r="CU55" s="56">
        <v>111073.56400811774</v>
      </c>
    </row>
    <row r="56" spans="2:99" s="63" customFormat="1" ht="12.95" customHeight="1" x14ac:dyDescent="0.15"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</row>
  </sheetData>
  <mergeCells count="9">
    <mergeCell ref="B4:B6"/>
    <mergeCell ref="BU1:CE1"/>
    <mergeCell ref="CI1:CS1"/>
    <mergeCell ref="Q2:AA2"/>
    <mergeCell ref="AE2:AO2"/>
    <mergeCell ref="AS2:BC2"/>
    <mergeCell ref="BG2:BQ2"/>
    <mergeCell ref="BU2:CE2"/>
    <mergeCell ref="CI2:CS2"/>
  </mergeCells>
  <phoneticPr fontId="3"/>
  <pageMargins left="0.59055118110236227" right="0.59055118110236227" top="0.78740157480314965" bottom="0.78740157480314965" header="0.51181102362204722" footer="0.51181102362204722"/>
  <pageSetup paperSize="9" scale="71" firstPageNumber="269" fitToWidth="7" orientation="portrait" r:id="rId1"/>
  <headerFooter scaleWithDoc="0" alignWithMargins="0">
    <oddHeader>&amp;CＦ８－２　発港着港別着港背後圏（コンテナ貨物）</oddHeader>
    <oddFooter>&amp;C&amp;P</oddFooter>
  </headerFooter>
  <colBreaks count="6" manualBreakCount="6">
    <brk id="16" min="1" max="54" man="1"/>
    <brk id="30" min="1" max="54" man="1"/>
    <brk id="44" min="1" max="54" man="1"/>
    <brk id="58" min="1" max="54" man="1"/>
    <brk id="72" min="1" max="54" man="1"/>
    <brk id="86" min="1" max="54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1"/>
  <sheetViews>
    <sheetView view="pageBreakPreview" zoomScaleNormal="130" zoomScaleSheetLayoutView="100" workbookViewId="0"/>
  </sheetViews>
  <sheetFormatPr defaultRowHeight="12" x14ac:dyDescent="0.15"/>
  <cols>
    <col min="1" max="1" width="2.625" style="808" customWidth="1"/>
    <col min="2" max="2" width="22.375" style="808" customWidth="1"/>
    <col min="3" max="3" width="10.625" style="808" customWidth="1"/>
    <col min="4" max="4" width="8.625" style="808" customWidth="1"/>
    <col min="5" max="5" width="10.625" style="808" customWidth="1"/>
    <col min="6" max="6" width="8.625" style="808" customWidth="1"/>
    <col min="7" max="7" width="2.625" style="808" customWidth="1"/>
    <col min="8" max="16384" width="9" style="808"/>
  </cols>
  <sheetData>
    <row r="2" spans="2:6" x14ac:dyDescent="0.15">
      <c r="B2" s="1720" t="s">
        <v>670</v>
      </c>
      <c r="C2" s="1720"/>
      <c r="D2" s="1720"/>
      <c r="E2" s="1720"/>
      <c r="F2" s="1720"/>
    </row>
    <row r="3" spans="2:6" ht="12.75" thickBot="1" x14ac:dyDescent="0.2"/>
    <row r="4" spans="2:6" x14ac:dyDescent="0.15">
      <c r="B4" s="1754" t="s">
        <v>671</v>
      </c>
      <c r="C4" s="1756" t="s">
        <v>672</v>
      </c>
      <c r="D4" s="1757"/>
      <c r="E4" s="1758" t="s">
        <v>673</v>
      </c>
      <c r="F4" s="1759"/>
    </row>
    <row r="5" spans="2:6" x14ac:dyDescent="0.15">
      <c r="B5" s="1755"/>
      <c r="C5" s="811" t="s">
        <v>674</v>
      </c>
      <c r="D5" s="1065" t="s">
        <v>328</v>
      </c>
      <c r="E5" s="811" t="s">
        <v>674</v>
      </c>
      <c r="F5" s="1066" t="s">
        <v>328</v>
      </c>
    </row>
    <row r="6" spans="2:6" x14ac:dyDescent="0.15">
      <c r="B6" s="1067" t="s">
        <v>358</v>
      </c>
      <c r="C6" s="864">
        <v>1081320.4955792399</v>
      </c>
      <c r="D6" s="1068">
        <f t="shared" ref="D6:D21" si="0">C6/$C$21</f>
        <v>0.48593353012857193</v>
      </c>
      <c r="E6" s="1069">
        <v>705846.99126319878</v>
      </c>
      <c r="F6" s="1070">
        <f t="shared" ref="F6:F21" si="1">E6/$E$21</f>
        <v>0.31719986960149371</v>
      </c>
    </row>
    <row r="7" spans="2:6" x14ac:dyDescent="0.15">
      <c r="B7" s="1071" t="s">
        <v>359</v>
      </c>
      <c r="C7" s="869">
        <v>468991.73252098652</v>
      </c>
      <c r="D7" s="1072">
        <f t="shared" si="0"/>
        <v>0.21075972305783172</v>
      </c>
      <c r="E7" s="1073">
        <v>684204.88770510443</v>
      </c>
      <c r="F7" s="1074">
        <f t="shared" si="1"/>
        <v>0.30747414644689891</v>
      </c>
    </row>
    <row r="8" spans="2:6" x14ac:dyDescent="0.15">
      <c r="B8" s="1071" t="s">
        <v>360</v>
      </c>
      <c r="C8" s="869">
        <v>62439.394506360761</v>
      </c>
      <c r="D8" s="1072">
        <f t="shared" si="0"/>
        <v>2.8059576707933589E-2</v>
      </c>
      <c r="E8" s="1073">
        <v>58787.297565877183</v>
      </c>
      <c r="F8" s="1074">
        <f t="shared" si="1"/>
        <v>2.6418364536411502E-2</v>
      </c>
    </row>
    <row r="9" spans="2:6" x14ac:dyDescent="0.15">
      <c r="B9" s="1071" t="s">
        <v>361</v>
      </c>
      <c r="C9" s="869">
        <v>15446.455286680974</v>
      </c>
      <c r="D9" s="1072">
        <f t="shared" si="0"/>
        <v>6.9414670082705247E-3</v>
      </c>
      <c r="E9" s="1073">
        <v>60494.225494648963</v>
      </c>
      <c r="F9" s="1074">
        <f t="shared" si="1"/>
        <v>2.7185439161829382E-2</v>
      </c>
    </row>
    <row r="10" spans="2:6" x14ac:dyDescent="0.15">
      <c r="B10" s="1071" t="s">
        <v>362</v>
      </c>
      <c r="C10" s="869">
        <v>6347.0595266220262</v>
      </c>
      <c r="D10" s="1072">
        <f t="shared" si="0"/>
        <v>2.8522986980427652E-3</v>
      </c>
      <c r="E10" s="1073">
        <v>20415.540418426517</v>
      </c>
      <c r="F10" s="1074">
        <f t="shared" si="1"/>
        <v>9.1745191786957603E-3</v>
      </c>
    </row>
    <row r="11" spans="2:6" x14ac:dyDescent="0.15">
      <c r="B11" s="1071" t="s">
        <v>377</v>
      </c>
      <c r="C11" s="869">
        <v>6609.7375282621842</v>
      </c>
      <c r="D11" s="1072">
        <f t="shared" si="0"/>
        <v>2.9703433010498919E-3</v>
      </c>
      <c r="E11" s="1073">
        <v>51465.087258905456</v>
      </c>
      <c r="F11" s="1074">
        <f t="shared" si="1"/>
        <v>2.3127843809802519E-2</v>
      </c>
    </row>
    <row r="12" spans="2:6" x14ac:dyDescent="0.15">
      <c r="B12" s="1071" t="s">
        <v>364</v>
      </c>
      <c r="C12" s="869">
        <v>36939.752381628066</v>
      </c>
      <c r="D12" s="1072">
        <f t="shared" si="0"/>
        <v>1.6600318176031872E-2</v>
      </c>
      <c r="E12" s="1073">
        <v>70398.039608920502</v>
      </c>
      <c r="F12" s="1074">
        <f t="shared" si="1"/>
        <v>3.163610422733075E-2</v>
      </c>
    </row>
    <row r="13" spans="2:6" x14ac:dyDescent="0.15">
      <c r="B13" s="1071" t="s">
        <v>365</v>
      </c>
      <c r="C13" s="869">
        <v>4579.9369099927389</v>
      </c>
      <c r="D13" s="1072">
        <f t="shared" si="0"/>
        <v>2.0581732423805943E-3</v>
      </c>
      <c r="E13" s="1073">
        <v>6333.0236446866156</v>
      </c>
      <c r="F13" s="1074">
        <f t="shared" si="1"/>
        <v>2.8459911271743448E-3</v>
      </c>
    </row>
    <row r="14" spans="2:6" x14ac:dyDescent="0.15">
      <c r="B14" s="1071" t="s">
        <v>366</v>
      </c>
      <c r="C14" s="869">
        <v>7167.5882043457623</v>
      </c>
      <c r="D14" s="1072">
        <f t="shared" si="0"/>
        <v>3.2210352553984434E-3</v>
      </c>
      <c r="E14" s="1073">
        <v>2904.4206917996671</v>
      </c>
      <c r="F14" s="1074">
        <f t="shared" si="1"/>
        <v>1.3052146939919499E-3</v>
      </c>
    </row>
    <row r="15" spans="2:6" x14ac:dyDescent="0.15">
      <c r="B15" s="1071" t="s">
        <v>378</v>
      </c>
      <c r="C15" s="869">
        <v>14058.359610644189</v>
      </c>
      <c r="D15" s="1072">
        <f t="shared" si="0"/>
        <v>6.3176720882903627E-3</v>
      </c>
      <c r="E15" s="1073">
        <v>6177.3973405114175</v>
      </c>
      <c r="F15" s="1074">
        <f t="shared" si="1"/>
        <v>2.7760543788394238E-3</v>
      </c>
    </row>
    <row r="16" spans="2:6" x14ac:dyDescent="0.15">
      <c r="B16" s="1071" t="s">
        <v>368</v>
      </c>
      <c r="C16" s="869">
        <v>106029.23841040535</v>
      </c>
      <c r="D16" s="1072">
        <f t="shared" si="0"/>
        <v>4.764837282586825E-2</v>
      </c>
      <c r="E16" s="1073">
        <v>109259.93479578172</v>
      </c>
      <c r="F16" s="1074">
        <f t="shared" si="1"/>
        <v>4.9100212225692622E-2</v>
      </c>
    </row>
    <row r="17" spans="2:6" x14ac:dyDescent="0.15">
      <c r="B17" s="1071" t="s">
        <v>675</v>
      </c>
      <c r="C17" s="869">
        <v>4890.5710526315788</v>
      </c>
      <c r="D17" s="1072">
        <f t="shared" si="0"/>
        <v>2.1977688073662504E-3</v>
      </c>
      <c r="E17" s="1073">
        <v>8598.6000930173614</v>
      </c>
      <c r="F17" s="1074">
        <f t="shared" si="1"/>
        <v>3.8641162490178666E-3</v>
      </c>
    </row>
    <row r="18" spans="2:6" x14ac:dyDescent="0.15">
      <c r="B18" s="1071" t="s">
        <v>676</v>
      </c>
      <c r="C18" s="869">
        <v>240.78947368421049</v>
      </c>
      <c r="D18" s="1072">
        <f t="shared" si="0"/>
        <v>1.0820813944018587E-4</v>
      </c>
      <c r="E18" s="1073">
        <v>485.53437164339414</v>
      </c>
      <c r="F18" s="1074">
        <f t="shared" si="1"/>
        <v>2.1819380301771302E-4</v>
      </c>
    </row>
    <row r="19" spans="2:6" x14ac:dyDescent="0.15">
      <c r="B19" s="1071" t="s">
        <v>50</v>
      </c>
      <c r="C19" s="869">
        <v>100011.10896449155</v>
      </c>
      <c r="D19" s="1072">
        <f t="shared" si="0"/>
        <v>4.4943891686021677E-2</v>
      </c>
      <c r="E19" s="1073">
        <v>112995.64241721148</v>
      </c>
      <c r="F19" s="1074">
        <f t="shared" si="1"/>
        <v>5.0778998117045913E-2</v>
      </c>
    </row>
    <row r="20" spans="2:6" x14ac:dyDescent="0.15">
      <c r="B20" s="1075" t="s">
        <v>60</v>
      </c>
      <c r="C20" s="875">
        <v>310171.41633546486</v>
      </c>
      <c r="D20" s="1076">
        <f t="shared" si="0"/>
        <v>0.13938762087750178</v>
      </c>
      <c r="E20" s="1077">
        <v>326877.01362170716</v>
      </c>
      <c r="F20" s="1078">
        <f t="shared" si="1"/>
        <v>0.14689493244275745</v>
      </c>
    </row>
    <row r="21" spans="2:6" ht="12.75" thickBot="1" x14ac:dyDescent="0.2">
      <c r="B21" s="1079" t="s">
        <v>677</v>
      </c>
      <c r="C21" s="880">
        <v>2225243.636291441</v>
      </c>
      <c r="D21" s="1080">
        <f t="shared" si="0"/>
        <v>1</v>
      </c>
      <c r="E21" s="1081">
        <v>2225243.636291441</v>
      </c>
      <c r="F21" s="1082">
        <f t="shared" si="1"/>
        <v>1</v>
      </c>
    </row>
  </sheetData>
  <mergeCells count="4">
    <mergeCell ref="B2:F2"/>
    <mergeCell ref="B4:B5"/>
    <mergeCell ref="C4:D4"/>
    <mergeCell ref="E4:F4"/>
  </mergeCells>
  <phoneticPr fontId="3"/>
  <pageMargins left="0.59055118110236227" right="0.59055118110236227" top="0.78740157480314965" bottom="0.78740157480314965" header="0.51181102362204722" footer="0.51181102362204722"/>
  <pageSetup paperSize="9" scale="98" orientation="portrait" r:id="rId1"/>
  <headerFooter scaleWithDoc="0" alignWithMargins="0">
    <oddFooter>&amp;C&amp;P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45"/>
  <sheetViews>
    <sheetView showZeros="0" view="pageBreakPreview" zoomScaleNormal="115" zoomScaleSheetLayoutView="100" workbookViewId="0"/>
  </sheetViews>
  <sheetFormatPr defaultRowHeight="15" customHeight="1" x14ac:dyDescent="0.15"/>
  <cols>
    <col min="1" max="1" width="2.75" style="1" customWidth="1"/>
    <col min="2" max="2" width="18.625" style="1" customWidth="1"/>
    <col min="3" max="3" width="4.625" style="792" customWidth="1"/>
    <col min="4" max="4" width="18.625" style="1" customWidth="1"/>
    <col min="5" max="7" width="10.625" style="1" customWidth="1"/>
    <col min="8" max="16384" width="9" style="1"/>
  </cols>
  <sheetData>
    <row r="2" spans="2:10" ht="15" customHeight="1" x14ac:dyDescent="0.15">
      <c r="B2" s="1590" t="s">
        <v>678</v>
      </c>
      <c r="C2" s="1720"/>
      <c r="D2" s="1720"/>
      <c r="E2" s="1720"/>
      <c r="F2" s="1720"/>
      <c r="G2" s="1720"/>
    </row>
    <row r="3" spans="2:10" ht="15" customHeight="1" x14ac:dyDescent="0.15">
      <c r="B3" s="791"/>
      <c r="D3" s="792"/>
      <c r="E3" s="792"/>
      <c r="F3" s="792"/>
      <c r="G3" s="792"/>
      <c r="I3" s="60"/>
      <c r="J3" s="60"/>
    </row>
    <row r="4" spans="2:10" ht="15" customHeight="1" thickBot="1" x14ac:dyDescent="0.2">
      <c r="G4" s="1083" t="s">
        <v>679</v>
      </c>
      <c r="I4" s="60"/>
      <c r="J4" s="60"/>
    </row>
    <row r="5" spans="2:10" ht="15" customHeight="1" x14ac:dyDescent="0.15">
      <c r="B5" s="1763" t="s">
        <v>41</v>
      </c>
      <c r="C5" s="1765"/>
      <c r="D5" s="1767" t="s">
        <v>42</v>
      </c>
      <c r="E5" s="1769" t="s">
        <v>680</v>
      </c>
      <c r="F5" s="1775" t="s">
        <v>49</v>
      </c>
      <c r="G5" s="1655" t="s">
        <v>2</v>
      </c>
      <c r="I5" s="60"/>
      <c r="J5" s="60"/>
    </row>
    <row r="6" spans="2:10" ht="15" customHeight="1" thickBot="1" x14ac:dyDescent="0.2">
      <c r="B6" s="1764"/>
      <c r="C6" s="1766"/>
      <c r="D6" s="1768"/>
      <c r="E6" s="1770"/>
      <c r="F6" s="1776"/>
      <c r="G6" s="1777"/>
      <c r="I6" s="60"/>
      <c r="J6" s="60"/>
    </row>
    <row r="7" spans="2:10" ht="15" customHeight="1" x14ac:dyDescent="0.15">
      <c r="B7" s="1085" t="s">
        <v>7</v>
      </c>
      <c r="C7" s="1086" t="s">
        <v>43</v>
      </c>
      <c r="D7" s="1087" t="s">
        <v>681</v>
      </c>
      <c r="E7" s="329"/>
      <c r="F7" s="1088">
        <v>525.94200000000001</v>
      </c>
      <c r="G7" s="1089">
        <v>525.94200000000001</v>
      </c>
      <c r="I7" s="60"/>
      <c r="J7" s="60"/>
    </row>
    <row r="8" spans="2:10" ht="15" customHeight="1" x14ac:dyDescent="0.15">
      <c r="B8" s="1090" t="s">
        <v>7</v>
      </c>
      <c r="C8" s="1091" t="s">
        <v>43</v>
      </c>
      <c r="D8" s="1092" t="s">
        <v>682</v>
      </c>
      <c r="E8" s="342"/>
      <c r="F8" s="1093">
        <v>0</v>
      </c>
      <c r="G8" s="1094">
        <v>0</v>
      </c>
      <c r="I8" s="60"/>
      <c r="J8" s="60"/>
    </row>
    <row r="9" spans="2:10" ht="15" customHeight="1" x14ac:dyDescent="0.15">
      <c r="B9" s="1095" t="s">
        <v>683</v>
      </c>
      <c r="C9" s="1096" t="s">
        <v>43</v>
      </c>
      <c r="D9" s="1097" t="s">
        <v>681</v>
      </c>
      <c r="E9" s="1098"/>
      <c r="F9" s="419">
        <v>138</v>
      </c>
      <c r="G9" s="1099">
        <v>138</v>
      </c>
      <c r="I9" s="60"/>
      <c r="J9" s="60"/>
    </row>
    <row r="10" spans="2:10" ht="15" customHeight="1" x14ac:dyDescent="0.15">
      <c r="B10" s="1100" t="s">
        <v>683</v>
      </c>
      <c r="C10" s="1101" t="s">
        <v>43</v>
      </c>
      <c r="D10" s="1102" t="s">
        <v>684</v>
      </c>
      <c r="E10" s="370"/>
      <c r="F10" s="414">
        <v>12859.261999999999</v>
      </c>
      <c r="G10" s="1103">
        <v>12859.261999999999</v>
      </c>
      <c r="I10" s="60"/>
      <c r="J10" s="60"/>
    </row>
    <row r="11" spans="2:10" ht="15" customHeight="1" x14ac:dyDescent="0.15">
      <c r="B11" s="1104" t="s">
        <v>9</v>
      </c>
      <c r="C11" s="1105" t="s">
        <v>43</v>
      </c>
      <c r="D11" s="1106" t="s">
        <v>681</v>
      </c>
      <c r="E11" s="352"/>
      <c r="F11" s="1107">
        <v>0</v>
      </c>
      <c r="G11" s="1108">
        <v>0</v>
      </c>
      <c r="I11" s="60"/>
      <c r="J11" s="60"/>
    </row>
    <row r="12" spans="2:10" ht="15" customHeight="1" x14ac:dyDescent="0.15">
      <c r="B12" s="1090" t="s">
        <v>9</v>
      </c>
      <c r="C12" s="1091" t="s">
        <v>43</v>
      </c>
      <c r="D12" s="1092" t="s">
        <v>684</v>
      </c>
      <c r="E12" s="342"/>
      <c r="F12" s="1093">
        <v>3724.2860000000001</v>
      </c>
      <c r="G12" s="1094">
        <v>3724.2860000000001</v>
      </c>
      <c r="I12" s="60"/>
      <c r="J12" s="60"/>
    </row>
    <row r="13" spans="2:10" ht="15" customHeight="1" x14ac:dyDescent="0.15">
      <c r="B13" s="1095" t="s">
        <v>554</v>
      </c>
      <c r="C13" s="1096" t="s">
        <v>43</v>
      </c>
      <c r="D13" s="1097" t="s">
        <v>685</v>
      </c>
      <c r="E13" s="1098">
        <v>27</v>
      </c>
      <c r="F13" s="419"/>
      <c r="G13" s="1099">
        <v>27</v>
      </c>
      <c r="I13" s="60"/>
      <c r="J13" s="60"/>
    </row>
    <row r="14" spans="2:10" ht="15" customHeight="1" x14ac:dyDescent="0.15">
      <c r="B14" s="1100" t="s">
        <v>554</v>
      </c>
      <c r="C14" s="1101" t="s">
        <v>43</v>
      </c>
      <c r="D14" s="1109" t="s">
        <v>686</v>
      </c>
      <c r="E14" s="370">
        <v>3036</v>
      </c>
      <c r="F14" s="414"/>
      <c r="G14" s="1103">
        <v>3036</v>
      </c>
      <c r="I14" s="60"/>
      <c r="J14" s="60"/>
    </row>
    <row r="15" spans="2:10" ht="15" customHeight="1" x14ac:dyDescent="0.15">
      <c r="B15" s="1104" t="s">
        <v>11</v>
      </c>
      <c r="C15" s="1105" t="s">
        <v>43</v>
      </c>
      <c r="D15" s="1106" t="s">
        <v>681</v>
      </c>
      <c r="E15" s="352">
        <v>11417.200999999999</v>
      </c>
      <c r="F15" s="1107"/>
      <c r="G15" s="1108">
        <v>11417.200999999999</v>
      </c>
      <c r="I15" s="60"/>
      <c r="J15" s="60"/>
    </row>
    <row r="16" spans="2:10" ht="15" customHeight="1" x14ac:dyDescent="0.15">
      <c r="B16" s="1090" t="s">
        <v>11</v>
      </c>
      <c r="C16" s="1091" t="s">
        <v>43</v>
      </c>
      <c r="D16" s="1092" t="s">
        <v>687</v>
      </c>
      <c r="E16" s="342">
        <v>3100</v>
      </c>
      <c r="F16" s="1093"/>
      <c r="G16" s="1094">
        <v>3100</v>
      </c>
      <c r="I16" s="60"/>
      <c r="J16" s="60"/>
    </row>
    <row r="17" spans="2:10" ht="15" customHeight="1" x14ac:dyDescent="0.15">
      <c r="B17" s="1095" t="s">
        <v>688</v>
      </c>
      <c r="C17" s="1096" t="s">
        <v>43</v>
      </c>
      <c r="D17" s="1097" t="s">
        <v>685</v>
      </c>
      <c r="E17" s="1098">
        <v>277</v>
      </c>
      <c r="F17" s="419"/>
      <c r="G17" s="1099">
        <v>277</v>
      </c>
      <c r="I17" s="60"/>
      <c r="J17" s="60"/>
    </row>
    <row r="18" spans="2:10" ht="15" customHeight="1" x14ac:dyDescent="0.15">
      <c r="B18" s="1100" t="s">
        <v>688</v>
      </c>
      <c r="C18" s="1101" t="s">
        <v>43</v>
      </c>
      <c r="D18" s="1109" t="s">
        <v>686</v>
      </c>
      <c r="E18" s="370">
        <v>441</v>
      </c>
      <c r="F18" s="414"/>
      <c r="G18" s="1103">
        <v>441</v>
      </c>
      <c r="I18" s="60"/>
      <c r="J18" s="60"/>
    </row>
    <row r="19" spans="2:10" ht="15" customHeight="1" x14ac:dyDescent="0.15">
      <c r="B19" s="1104" t="s">
        <v>689</v>
      </c>
      <c r="C19" s="1105" t="s">
        <v>43</v>
      </c>
      <c r="D19" s="1106" t="s">
        <v>681</v>
      </c>
      <c r="E19" s="352">
        <v>24097.5</v>
      </c>
      <c r="F19" s="1107"/>
      <c r="G19" s="1108">
        <v>24097.5</v>
      </c>
      <c r="I19" s="60"/>
      <c r="J19" s="60"/>
    </row>
    <row r="20" spans="2:10" ht="15" customHeight="1" x14ac:dyDescent="0.15">
      <c r="B20" s="1100" t="s">
        <v>689</v>
      </c>
      <c r="C20" s="1101" t="s">
        <v>43</v>
      </c>
      <c r="D20" s="1109" t="s">
        <v>690</v>
      </c>
      <c r="E20" s="370"/>
      <c r="F20" s="414">
        <v>10474.290000000001</v>
      </c>
      <c r="G20" s="1103">
        <v>10474.290000000001</v>
      </c>
      <c r="I20" s="60"/>
      <c r="J20" s="60"/>
    </row>
    <row r="21" spans="2:10" ht="15" customHeight="1" thickBot="1" x14ac:dyDescent="0.2">
      <c r="B21" s="1110" t="s">
        <v>25</v>
      </c>
      <c r="C21" s="1111" t="s">
        <v>43</v>
      </c>
      <c r="D21" s="1112" t="s">
        <v>681</v>
      </c>
      <c r="E21" s="376">
        <v>7612.5</v>
      </c>
      <c r="F21" s="1113"/>
      <c r="G21" s="1114">
        <v>7612.5</v>
      </c>
      <c r="I21" s="60"/>
      <c r="J21" s="60"/>
    </row>
    <row r="22" spans="2:10" ht="15" customHeight="1" thickBot="1" x14ac:dyDescent="0.2">
      <c r="B22" s="1760" t="s">
        <v>244</v>
      </c>
      <c r="C22" s="1761"/>
      <c r="D22" s="1762"/>
      <c r="E22" s="27">
        <v>50008.201000000001</v>
      </c>
      <c r="F22" s="262">
        <v>27721.78</v>
      </c>
      <c r="G22" s="263">
        <v>77729.981</v>
      </c>
      <c r="I22" s="60"/>
      <c r="J22" s="60"/>
    </row>
    <row r="23" spans="2:10" ht="15" customHeight="1" x14ac:dyDescent="0.15">
      <c r="I23" s="60"/>
      <c r="J23" s="60"/>
    </row>
    <row r="25" spans="2:10" ht="15" customHeight="1" x14ac:dyDescent="0.15">
      <c r="B25" s="1590" t="s">
        <v>691</v>
      </c>
      <c r="C25" s="1720"/>
      <c r="D25" s="1720"/>
      <c r="E25" s="1720"/>
      <c r="F25" s="1720"/>
      <c r="G25" s="1720"/>
    </row>
    <row r="26" spans="2:10" ht="15" customHeight="1" x14ac:dyDescent="0.15">
      <c r="B26" s="791"/>
      <c r="D26" s="792"/>
      <c r="E26" s="792"/>
      <c r="F26" s="792"/>
      <c r="G26" s="792"/>
    </row>
    <row r="27" spans="2:10" ht="15" customHeight="1" thickBot="1" x14ac:dyDescent="0.2">
      <c r="G27" s="1083" t="s">
        <v>679</v>
      </c>
    </row>
    <row r="28" spans="2:10" ht="15" customHeight="1" x14ac:dyDescent="0.15">
      <c r="B28" s="1763" t="s">
        <v>41</v>
      </c>
      <c r="C28" s="1765"/>
      <c r="D28" s="1767" t="s">
        <v>42</v>
      </c>
      <c r="E28" s="1769" t="s">
        <v>680</v>
      </c>
      <c r="F28" s="1771" t="s">
        <v>49</v>
      </c>
      <c r="G28" s="1773" t="s">
        <v>2</v>
      </c>
    </row>
    <row r="29" spans="2:10" ht="15" customHeight="1" thickBot="1" x14ac:dyDescent="0.2">
      <c r="B29" s="1764"/>
      <c r="C29" s="1766"/>
      <c r="D29" s="1768"/>
      <c r="E29" s="1770"/>
      <c r="F29" s="1772"/>
      <c r="G29" s="1774"/>
    </row>
    <row r="30" spans="2:10" ht="15" customHeight="1" x14ac:dyDescent="0.15">
      <c r="B30" s="1085" t="s">
        <v>681</v>
      </c>
      <c r="C30" s="1115" t="s">
        <v>43</v>
      </c>
      <c r="D30" s="1087" t="s">
        <v>7</v>
      </c>
      <c r="E30" s="329"/>
      <c r="F30" s="330">
        <v>6032.857</v>
      </c>
      <c r="G30" s="331">
        <v>6032.857</v>
      </c>
    </row>
    <row r="31" spans="2:10" ht="15" customHeight="1" x14ac:dyDescent="0.15">
      <c r="B31" s="1116" t="s">
        <v>681</v>
      </c>
      <c r="C31" s="1117" t="s">
        <v>43</v>
      </c>
      <c r="D31" s="1118" t="s">
        <v>683</v>
      </c>
      <c r="E31" s="335"/>
      <c r="F31" s="336">
        <v>96.641999999999996</v>
      </c>
      <c r="G31" s="337">
        <v>96.641999999999996</v>
      </c>
    </row>
    <row r="32" spans="2:10" ht="15" customHeight="1" x14ac:dyDescent="0.15">
      <c r="B32" s="1116" t="s">
        <v>681</v>
      </c>
      <c r="C32" s="1117" t="s">
        <v>43</v>
      </c>
      <c r="D32" s="1118" t="s">
        <v>9</v>
      </c>
      <c r="E32" s="335"/>
      <c r="F32" s="336">
        <v>815.78699999999981</v>
      </c>
      <c r="G32" s="337">
        <v>815.78699999999981</v>
      </c>
    </row>
    <row r="33" spans="2:7" ht="15" customHeight="1" x14ac:dyDescent="0.15">
      <c r="B33" s="1116" t="s">
        <v>681</v>
      </c>
      <c r="C33" s="1117"/>
      <c r="D33" s="1118" t="s">
        <v>11</v>
      </c>
      <c r="E33" s="335">
        <v>16163.288999999999</v>
      </c>
      <c r="F33" s="336"/>
      <c r="G33" s="337">
        <v>16163.288999999999</v>
      </c>
    </row>
    <row r="34" spans="2:7" ht="15" customHeight="1" x14ac:dyDescent="0.15">
      <c r="B34" s="1116" t="s">
        <v>681</v>
      </c>
      <c r="C34" s="1117"/>
      <c r="D34" s="1118" t="s">
        <v>689</v>
      </c>
      <c r="E34" s="335">
        <v>34560</v>
      </c>
      <c r="F34" s="336"/>
      <c r="G34" s="337">
        <v>34560</v>
      </c>
    </row>
    <row r="35" spans="2:7" ht="15" customHeight="1" x14ac:dyDescent="0.15">
      <c r="B35" s="1090" t="s">
        <v>681</v>
      </c>
      <c r="C35" s="1119"/>
      <c r="D35" s="1092" t="s">
        <v>25</v>
      </c>
      <c r="E35" s="342">
        <v>23745</v>
      </c>
      <c r="F35" s="343"/>
      <c r="G35" s="344">
        <v>23745</v>
      </c>
    </row>
    <row r="36" spans="2:7" ht="15" customHeight="1" x14ac:dyDescent="0.15">
      <c r="B36" s="1095" t="s">
        <v>685</v>
      </c>
      <c r="C36" s="1120" t="s">
        <v>43</v>
      </c>
      <c r="D36" s="1121" t="s">
        <v>554</v>
      </c>
      <c r="E36" s="1098">
        <v>144</v>
      </c>
      <c r="F36" s="420"/>
      <c r="G36" s="1122">
        <v>144</v>
      </c>
    </row>
    <row r="37" spans="2:7" ht="15" customHeight="1" x14ac:dyDescent="0.15">
      <c r="B37" s="1100" t="s">
        <v>685</v>
      </c>
      <c r="C37" s="1123" t="s">
        <v>43</v>
      </c>
      <c r="D37" s="1109" t="s">
        <v>692</v>
      </c>
      <c r="E37" s="370">
        <v>142</v>
      </c>
      <c r="F37" s="371"/>
      <c r="G37" s="372">
        <v>142</v>
      </c>
    </row>
    <row r="38" spans="2:7" ht="15" customHeight="1" x14ac:dyDescent="0.15">
      <c r="B38" s="1104" t="s">
        <v>684</v>
      </c>
      <c r="C38" s="1124" t="s">
        <v>43</v>
      </c>
      <c r="D38" s="1106" t="s">
        <v>683</v>
      </c>
      <c r="E38" s="352"/>
      <c r="F38" s="353"/>
      <c r="G38" s="354"/>
    </row>
    <row r="39" spans="2:7" ht="15" customHeight="1" x14ac:dyDescent="0.15">
      <c r="B39" s="1090" t="s">
        <v>684</v>
      </c>
      <c r="C39" s="1119" t="s">
        <v>43</v>
      </c>
      <c r="D39" s="1092" t="s">
        <v>9</v>
      </c>
      <c r="E39" s="342"/>
      <c r="F39" s="343">
        <v>1491.4280000000001</v>
      </c>
      <c r="G39" s="344">
        <v>1491.4280000000001</v>
      </c>
    </row>
    <row r="40" spans="2:7" ht="15" customHeight="1" x14ac:dyDescent="0.15">
      <c r="B40" s="1125" t="s">
        <v>687</v>
      </c>
      <c r="C40" s="1126" t="s">
        <v>43</v>
      </c>
      <c r="D40" s="1127" t="s">
        <v>11</v>
      </c>
      <c r="E40" s="25">
        <v>10730</v>
      </c>
      <c r="F40" s="2"/>
      <c r="G40" s="348">
        <v>10730</v>
      </c>
    </row>
    <row r="41" spans="2:7" ht="15" customHeight="1" x14ac:dyDescent="0.15">
      <c r="B41" s="1125" t="s">
        <v>690</v>
      </c>
      <c r="C41" s="1126" t="s">
        <v>43</v>
      </c>
      <c r="D41" s="1127" t="s">
        <v>689</v>
      </c>
      <c r="E41" s="25"/>
      <c r="F41" s="2">
        <v>23420.861999999997</v>
      </c>
      <c r="G41" s="348">
        <v>23420.861999999997</v>
      </c>
    </row>
    <row r="42" spans="2:7" ht="15" customHeight="1" x14ac:dyDescent="0.15">
      <c r="B42" s="1125" t="s">
        <v>682</v>
      </c>
      <c r="C42" s="1126" t="s">
        <v>43</v>
      </c>
      <c r="D42" s="1127" t="s">
        <v>7</v>
      </c>
      <c r="E42" s="25"/>
      <c r="F42" s="2">
        <v>1108.819</v>
      </c>
      <c r="G42" s="348">
        <v>1108.819</v>
      </c>
    </row>
    <row r="43" spans="2:7" ht="15" customHeight="1" x14ac:dyDescent="0.15">
      <c r="B43" s="1104" t="s">
        <v>693</v>
      </c>
      <c r="C43" s="1124" t="s">
        <v>43</v>
      </c>
      <c r="D43" s="1106" t="s">
        <v>554</v>
      </c>
      <c r="E43" s="352"/>
      <c r="F43" s="353"/>
      <c r="G43" s="354"/>
    </row>
    <row r="44" spans="2:7" ht="15" customHeight="1" thickBot="1" x14ac:dyDescent="0.2">
      <c r="B44" s="1128" t="s">
        <v>693</v>
      </c>
      <c r="C44" s="1129" t="s">
        <v>43</v>
      </c>
      <c r="D44" s="1130" t="s">
        <v>692</v>
      </c>
      <c r="E44" s="358">
        <v>36</v>
      </c>
      <c r="F44" s="359"/>
      <c r="G44" s="360">
        <v>36</v>
      </c>
    </row>
    <row r="45" spans="2:7" ht="15" customHeight="1" thickBot="1" x14ac:dyDescent="0.2">
      <c r="B45" s="1760" t="s">
        <v>244</v>
      </c>
      <c r="C45" s="1761"/>
      <c r="D45" s="1762"/>
      <c r="E45" s="27">
        <v>85520.28899999999</v>
      </c>
      <c r="F45" s="3">
        <v>32966.394999999997</v>
      </c>
      <c r="G45" s="379">
        <v>118486.68399999999</v>
      </c>
    </row>
  </sheetData>
  <mergeCells count="16">
    <mergeCell ref="B2:G2"/>
    <mergeCell ref="B5:B6"/>
    <mergeCell ref="C5:C6"/>
    <mergeCell ref="D5:D6"/>
    <mergeCell ref="E5:E6"/>
    <mergeCell ref="F5:F6"/>
    <mergeCell ref="G5:G6"/>
    <mergeCell ref="B45:D45"/>
    <mergeCell ref="B22:D22"/>
    <mergeCell ref="B25:G25"/>
    <mergeCell ref="B28:B29"/>
    <mergeCell ref="C28:C29"/>
    <mergeCell ref="D28:D29"/>
    <mergeCell ref="E28:E29"/>
    <mergeCell ref="F28:F29"/>
    <mergeCell ref="G28:G29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firstPageNumber="276" orientation="portrait" r:id="rId1"/>
  <headerFooter scaleWithDoc="0" alignWithMargins="0">
    <oddFooter>&amp;C&amp;P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46"/>
  <sheetViews>
    <sheetView showZeros="0" view="pageBreakPreview" zoomScaleNormal="115" zoomScaleSheetLayoutView="100" workbookViewId="0"/>
  </sheetViews>
  <sheetFormatPr defaultRowHeight="15" customHeight="1" x14ac:dyDescent="0.15"/>
  <cols>
    <col min="1" max="1" width="2.75" style="1131" customWidth="1"/>
    <col min="2" max="2" width="18.625" style="1" customWidth="1"/>
    <col min="3" max="3" width="4.625" style="792" customWidth="1"/>
    <col min="4" max="4" width="18.625" style="1" customWidth="1"/>
    <col min="5" max="7" width="10.625" style="1" customWidth="1"/>
    <col min="8" max="16384" width="9" style="1131"/>
  </cols>
  <sheetData>
    <row r="2" spans="2:9" ht="15" customHeight="1" x14ac:dyDescent="0.15">
      <c r="B2" s="1590" t="s">
        <v>694</v>
      </c>
      <c r="C2" s="1720"/>
      <c r="D2" s="1720"/>
      <c r="E2" s="1720"/>
      <c r="F2" s="1720"/>
      <c r="G2" s="1720"/>
    </row>
    <row r="3" spans="2:9" ht="15" customHeight="1" x14ac:dyDescent="0.15">
      <c r="B3" s="791"/>
      <c r="D3" s="792"/>
      <c r="E3" s="792"/>
      <c r="F3" s="792"/>
      <c r="G3" s="792"/>
    </row>
    <row r="4" spans="2:9" ht="15" customHeight="1" thickBot="1" x14ac:dyDescent="0.2">
      <c r="G4" s="1083" t="s">
        <v>695</v>
      </c>
    </row>
    <row r="5" spans="2:9" ht="15" customHeight="1" x14ac:dyDescent="0.15">
      <c r="B5" s="1763" t="s">
        <v>41</v>
      </c>
      <c r="C5" s="1765"/>
      <c r="D5" s="1767" t="s">
        <v>42</v>
      </c>
      <c r="E5" s="1778" t="s">
        <v>696</v>
      </c>
      <c r="F5" s="1780" t="s">
        <v>697</v>
      </c>
      <c r="G5" s="1655" t="s">
        <v>2</v>
      </c>
      <c r="I5" s="1132"/>
    </row>
    <row r="6" spans="2:9" ht="15" customHeight="1" thickBot="1" x14ac:dyDescent="0.2">
      <c r="B6" s="1764"/>
      <c r="C6" s="1766"/>
      <c r="D6" s="1768"/>
      <c r="E6" s="1779"/>
      <c r="F6" s="1781"/>
      <c r="G6" s="1777"/>
      <c r="I6" s="1132"/>
    </row>
    <row r="7" spans="2:9" ht="15" customHeight="1" x14ac:dyDescent="0.15">
      <c r="B7" s="1085" t="s">
        <v>7</v>
      </c>
      <c r="C7" s="1086" t="s">
        <v>43</v>
      </c>
      <c r="D7" s="1087" t="s">
        <v>681</v>
      </c>
      <c r="E7" s="329">
        <v>8.5709999999999997</v>
      </c>
      <c r="F7" s="1088">
        <v>805.71400000000006</v>
      </c>
      <c r="G7" s="1089">
        <v>814.28500000000008</v>
      </c>
      <c r="I7" s="1132"/>
    </row>
    <row r="8" spans="2:9" ht="15" customHeight="1" x14ac:dyDescent="0.15">
      <c r="B8" s="1090" t="s">
        <v>7</v>
      </c>
      <c r="C8" s="1091" t="s">
        <v>43</v>
      </c>
      <c r="D8" s="1092" t="s">
        <v>682</v>
      </c>
      <c r="E8" s="342"/>
      <c r="F8" s="1093">
        <v>171.429</v>
      </c>
      <c r="G8" s="1094">
        <v>171.429</v>
      </c>
      <c r="I8" s="1132"/>
    </row>
    <row r="9" spans="2:9" ht="15" customHeight="1" x14ac:dyDescent="0.15">
      <c r="B9" s="1095" t="s">
        <v>683</v>
      </c>
      <c r="C9" s="1096" t="s">
        <v>43</v>
      </c>
      <c r="D9" s="1097" t="s">
        <v>681</v>
      </c>
      <c r="E9" s="1098"/>
      <c r="F9" s="419">
        <v>15.000999999999999</v>
      </c>
      <c r="G9" s="1099">
        <v>15.000999999999999</v>
      </c>
      <c r="I9" s="1132"/>
    </row>
    <row r="10" spans="2:9" ht="15" customHeight="1" x14ac:dyDescent="0.15">
      <c r="B10" s="1100" t="s">
        <v>683</v>
      </c>
      <c r="C10" s="1101" t="s">
        <v>43</v>
      </c>
      <c r="D10" s="1102" t="s">
        <v>684</v>
      </c>
      <c r="E10" s="370">
        <v>32.143000000000001</v>
      </c>
      <c r="F10" s="414">
        <v>2.1429999999999998</v>
      </c>
      <c r="G10" s="1103">
        <v>34.286000000000001</v>
      </c>
      <c r="I10" s="1132"/>
    </row>
    <row r="11" spans="2:9" ht="15" customHeight="1" x14ac:dyDescent="0.15">
      <c r="B11" s="1104" t="s">
        <v>9</v>
      </c>
      <c r="C11" s="1105" t="s">
        <v>43</v>
      </c>
      <c r="D11" s="1106" t="s">
        <v>681</v>
      </c>
      <c r="E11" s="352"/>
      <c r="F11" s="1107">
        <v>115.714</v>
      </c>
      <c r="G11" s="1108">
        <v>115.714</v>
      </c>
      <c r="I11" s="1132"/>
    </row>
    <row r="12" spans="2:9" ht="15" customHeight="1" x14ac:dyDescent="0.15">
      <c r="B12" s="1090" t="s">
        <v>9</v>
      </c>
      <c r="C12" s="1091" t="s">
        <v>43</v>
      </c>
      <c r="D12" s="1092" t="s">
        <v>684</v>
      </c>
      <c r="E12" s="342">
        <v>407.14400000000001</v>
      </c>
      <c r="F12" s="1093">
        <v>79.286000000000001</v>
      </c>
      <c r="G12" s="1094">
        <v>486.43</v>
      </c>
      <c r="I12" s="1132"/>
    </row>
    <row r="13" spans="2:9" ht="15" customHeight="1" x14ac:dyDescent="0.15">
      <c r="B13" s="1095" t="s">
        <v>554</v>
      </c>
      <c r="C13" s="1096" t="s">
        <v>43</v>
      </c>
      <c r="D13" s="1097" t="s">
        <v>685</v>
      </c>
      <c r="E13" s="1098">
        <v>5.25</v>
      </c>
      <c r="F13" s="419">
        <v>23</v>
      </c>
      <c r="G13" s="1099">
        <v>28.25</v>
      </c>
      <c r="I13" s="1132"/>
    </row>
    <row r="14" spans="2:9" ht="15" customHeight="1" x14ac:dyDescent="0.15">
      <c r="B14" s="1100" t="s">
        <v>554</v>
      </c>
      <c r="C14" s="1101" t="s">
        <v>43</v>
      </c>
      <c r="D14" s="1109" t="s">
        <v>686</v>
      </c>
      <c r="E14" s="370">
        <v>8.75</v>
      </c>
      <c r="F14" s="414"/>
      <c r="G14" s="1103">
        <v>8.75</v>
      </c>
      <c r="I14" s="1132"/>
    </row>
    <row r="15" spans="2:9" ht="15" customHeight="1" x14ac:dyDescent="0.15">
      <c r="B15" s="1104" t="s">
        <v>11</v>
      </c>
      <c r="C15" s="1105" t="s">
        <v>43</v>
      </c>
      <c r="D15" s="1106" t="s">
        <v>681</v>
      </c>
      <c r="E15" s="352">
        <v>1169.9929999999988</v>
      </c>
      <c r="F15" s="1107">
        <v>707.14300000000003</v>
      </c>
      <c r="G15" s="1108">
        <v>1877.1359999999988</v>
      </c>
      <c r="I15" s="1132"/>
    </row>
    <row r="16" spans="2:9" ht="15" customHeight="1" x14ac:dyDescent="0.15">
      <c r="B16" s="1090" t="s">
        <v>11</v>
      </c>
      <c r="C16" s="1091" t="s">
        <v>43</v>
      </c>
      <c r="D16" s="1092" t="s">
        <v>687</v>
      </c>
      <c r="E16" s="342">
        <v>155</v>
      </c>
      <c r="F16" s="1093">
        <v>298.5</v>
      </c>
      <c r="G16" s="1094">
        <v>453.5</v>
      </c>
      <c r="I16" s="1132"/>
    </row>
    <row r="17" spans="2:9" ht="15" customHeight="1" x14ac:dyDescent="0.15">
      <c r="B17" s="1095" t="s">
        <v>688</v>
      </c>
      <c r="C17" s="1096" t="s">
        <v>43</v>
      </c>
      <c r="D17" s="1097" t="s">
        <v>685</v>
      </c>
      <c r="E17" s="1098"/>
      <c r="F17" s="419">
        <v>18</v>
      </c>
      <c r="G17" s="1099">
        <v>18</v>
      </c>
      <c r="I17" s="1132"/>
    </row>
    <row r="18" spans="2:9" ht="15" customHeight="1" x14ac:dyDescent="0.15">
      <c r="B18" s="1100" t="s">
        <v>688</v>
      </c>
      <c r="C18" s="1101" t="s">
        <v>43</v>
      </c>
      <c r="D18" s="1109" t="s">
        <v>686</v>
      </c>
      <c r="E18" s="370">
        <v>12.25</v>
      </c>
      <c r="F18" s="414">
        <v>5</v>
      </c>
      <c r="G18" s="1103">
        <v>17.25</v>
      </c>
      <c r="I18" s="1132"/>
    </row>
    <row r="19" spans="2:9" ht="15" customHeight="1" x14ac:dyDescent="0.15">
      <c r="B19" s="1104" t="s">
        <v>689</v>
      </c>
      <c r="C19" s="1105" t="s">
        <v>43</v>
      </c>
      <c r="D19" s="1106" t="s">
        <v>681</v>
      </c>
      <c r="E19" s="352">
        <v>610.5</v>
      </c>
      <c r="F19" s="1107">
        <v>889.5</v>
      </c>
      <c r="G19" s="1108">
        <v>1500</v>
      </c>
      <c r="I19" s="1132"/>
    </row>
    <row r="20" spans="2:9" ht="15" customHeight="1" x14ac:dyDescent="0.15">
      <c r="B20" s="1100" t="s">
        <v>689</v>
      </c>
      <c r="C20" s="1101" t="s">
        <v>43</v>
      </c>
      <c r="D20" s="1109" t="s">
        <v>690</v>
      </c>
      <c r="E20" s="370">
        <v>911.16699999999878</v>
      </c>
      <c r="F20" s="414"/>
      <c r="G20" s="1103">
        <v>911.16699999999878</v>
      </c>
      <c r="I20" s="1132"/>
    </row>
    <row r="21" spans="2:9" ht="15" customHeight="1" thickBot="1" x14ac:dyDescent="0.2">
      <c r="B21" s="1110" t="s">
        <v>25</v>
      </c>
      <c r="C21" s="1111" t="s">
        <v>43</v>
      </c>
      <c r="D21" s="1112" t="s">
        <v>681</v>
      </c>
      <c r="E21" s="376">
        <v>645</v>
      </c>
      <c r="F21" s="1113">
        <v>735</v>
      </c>
      <c r="G21" s="1114">
        <v>1380</v>
      </c>
      <c r="I21" s="1132"/>
    </row>
    <row r="22" spans="2:9" ht="15" customHeight="1" thickBot="1" x14ac:dyDescent="0.2">
      <c r="B22" s="1760" t="s">
        <v>244</v>
      </c>
      <c r="C22" s="1761"/>
      <c r="D22" s="1762"/>
      <c r="E22" s="27">
        <v>3965.7679999999973</v>
      </c>
      <c r="F22" s="262">
        <v>3865.4300000000003</v>
      </c>
      <c r="G22" s="263">
        <v>7831.1979999999976</v>
      </c>
      <c r="I22" s="1132"/>
    </row>
    <row r="23" spans="2:9" ht="15" customHeight="1" x14ac:dyDescent="0.15">
      <c r="I23" s="1132"/>
    </row>
    <row r="24" spans="2:9" ht="15" customHeight="1" x14ac:dyDescent="0.15">
      <c r="I24" s="1132"/>
    </row>
    <row r="25" spans="2:9" ht="15" customHeight="1" x14ac:dyDescent="0.15">
      <c r="B25" s="1590" t="s">
        <v>698</v>
      </c>
      <c r="C25" s="1720"/>
      <c r="D25" s="1720"/>
      <c r="E25" s="1720"/>
      <c r="F25" s="1720"/>
      <c r="G25" s="1720"/>
    </row>
    <row r="26" spans="2:9" ht="15" customHeight="1" x14ac:dyDescent="0.15">
      <c r="B26" s="791"/>
      <c r="D26" s="792"/>
      <c r="E26" s="792"/>
      <c r="F26" s="792"/>
      <c r="G26" s="792"/>
    </row>
    <row r="27" spans="2:9" ht="15" customHeight="1" thickBot="1" x14ac:dyDescent="0.2">
      <c r="G27" s="1083" t="s">
        <v>695</v>
      </c>
    </row>
    <row r="28" spans="2:9" ht="15" customHeight="1" x14ac:dyDescent="0.15">
      <c r="B28" s="1763" t="s">
        <v>41</v>
      </c>
      <c r="C28" s="1765"/>
      <c r="D28" s="1767" t="s">
        <v>42</v>
      </c>
      <c r="E28" s="1778" t="s">
        <v>696</v>
      </c>
      <c r="F28" s="1780" t="s">
        <v>697</v>
      </c>
      <c r="G28" s="1655" t="s">
        <v>2</v>
      </c>
      <c r="I28" s="1132"/>
    </row>
    <row r="29" spans="2:9" ht="15" customHeight="1" thickBot="1" x14ac:dyDescent="0.2">
      <c r="B29" s="1764"/>
      <c r="C29" s="1766"/>
      <c r="D29" s="1768"/>
      <c r="E29" s="1779"/>
      <c r="F29" s="1781"/>
      <c r="G29" s="1777"/>
      <c r="I29" s="1132"/>
    </row>
    <row r="30" spans="2:9" ht="15" customHeight="1" x14ac:dyDescent="0.15">
      <c r="B30" s="1085" t="s">
        <v>681</v>
      </c>
      <c r="C30" s="1115" t="s">
        <v>43</v>
      </c>
      <c r="D30" s="1087" t="s">
        <v>7</v>
      </c>
      <c r="E30" s="329">
        <v>745.71000000000049</v>
      </c>
      <c r="F30" s="330"/>
      <c r="G30" s="331">
        <v>745.71000000000049</v>
      </c>
      <c r="I30" s="1132"/>
    </row>
    <row r="31" spans="2:9" ht="15" customHeight="1" x14ac:dyDescent="0.15">
      <c r="B31" s="1116" t="s">
        <v>681</v>
      </c>
      <c r="C31" s="1117" t="s">
        <v>43</v>
      </c>
      <c r="D31" s="1118" t="s">
        <v>683</v>
      </c>
      <c r="E31" s="335">
        <v>6.4289999999999994</v>
      </c>
      <c r="F31" s="336"/>
      <c r="G31" s="337">
        <v>6.4289999999999994</v>
      </c>
      <c r="I31" s="1132"/>
    </row>
    <row r="32" spans="2:9" ht="15" customHeight="1" x14ac:dyDescent="0.15">
      <c r="B32" s="1116" t="s">
        <v>681</v>
      </c>
      <c r="C32" s="1117" t="s">
        <v>43</v>
      </c>
      <c r="D32" s="1118" t="s">
        <v>9</v>
      </c>
      <c r="E32" s="335">
        <v>70.713999999999999</v>
      </c>
      <c r="F32" s="336"/>
      <c r="G32" s="337">
        <v>70.713999999999999</v>
      </c>
      <c r="I32" s="1132"/>
    </row>
    <row r="33" spans="2:9" ht="15" customHeight="1" x14ac:dyDescent="0.15">
      <c r="B33" s="1116" t="s">
        <v>681</v>
      </c>
      <c r="C33" s="1117"/>
      <c r="D33" s="1118" t="s">
        <v>11</v>
      </c>
      <c r="E33" s="335">
        <v>1568.5649999999991</v>
      </c>
      <c r="F33" s="336"/>
      <c r="G33" s="337">
        <v>1568.5649999999991</v>
      </c>
      <c r="I33" s="1132"/>
    </row>
    <row r="34" spans="2:9" ht="15" customHeight="1" x14ac:dyDescent="0.15">
      <c r="B34" s="1116" t="s">
        <v>681</v>
      </c>
      <c r="C34" s="1117"/>
      <c r="D34" s="1118" t="s">
        <v>689</v>
      </c>
      <c r="E34" s="335">
        <v>1069.5</v>
      </c>
      <c r="F34" s="336">
        <v>498</v>
      </c>
      <c r="G34" s="337">
        <v>1567.5</v>
      </c>
      <c r="I34" s="1132"/>
    </row>
    <row r="35" spans="2:9" ht="15" customHeight="1" x14ac:dyDescent="0.15">
      <c r="B35" s="1090" t="s">
        <v>681</v>
      </c>
      <c r="C35" s="1119"/>
      <c r="D35" s="1092" t="s">
        <v>25</v>
      </c>
      <c r="E35" s="342">
        <v>1702.5</v>
      </c>
      <c r="F35" s="343">
        <v>150</v>
      </c>
      <c r="G35" s="344">
        <v>1852.5</v>
      </c>
      <c r="I35" s="1132"/>
    </row>
    <row r="36" spans="2:9" ht="15" customHeight="1" x14ac:dyDescent="0.15">
      <c r="B36" s="1095" t="s">
        <v>685</v>
      </c>
      <c r="C36" s="1120" t="s">
        <v>43</v>
      </c>
      <c r="D36" s="1121" t="s">
        <v>554</v>
      </c>
      <c r="E36" s="1098">
        <v>18</v>
      </c>
      <c r="F36" s="420">
        <v>12.75</v>
      </c>
      <c r="G36" s="1122">
        <v>30.75</v>
      </c>
      <c r="I36" s="1132"/>
    </row>
    <row r="37" spans="2:9" ht="15" customHeight="1" x14ac:dyDescent="0.15">
      <c r="B37" s="1100" t="s">
        <v>685</v>
      </c>
      <c r="C37" s="1123" t="s">
        <v>43</v>
      </c>
      <c r="D37" s="1109" t="s">
        <v>692</v>
      </c>
      <c r="E37" s="370">
        <v>27.5</v>
      </c>
      <c r="F37" s="371"/>
      <c r="G37" s="372">
        <v>27.5</v>
      </c>
      <c r="I37" s="1132"/>
    </row>
    <row r="38" spans="2:9" ht="15" customHeight="1" x14ac:dyDescent="0.15">
      <c r="B38" s="1104" t="s">
        <v>684</v>
      </c>
      <c r="C38" s="1124" t="s">
        <v>43</v>
      </c>
      <c r="D38" s="1106" t="s">
        <v>683</v>
      </c>
      <c r="E38" s="352"/>
      <c r="F38" s="353"/>
      <c r="G38" s="354">
        <v>0</v>
      </c>
      <c r="I38" s="1132"/>
    </row>
    <row r="39" spans="2:9" ht="15" customHeight="1" x14ac:dyDescent="0.15">
      <c r="B39" s="1090" t="s">
        <v>684</v>
      </c>
      <c r="C39" s="1119" t="s">
        <v>43</v>
      </c>
      <c r="D39" s="1092" t="s">
        <v>9</v>
      </c>
      <c r="E39" s="342">
        <v>428.572</v>
      </c>
      <c r="F39" s="343"/>
      <c r="G39" s="344">
        <v>428.572</v>
      </c>
      <c r="I39" s="1132"/>
    </row>
    <row r="40" spans="2:9" ht="15" customHeight="1" x14ac:dyDescent="0.15">
      <c r="B40" s="1125" t="s">
        <v>687</v>
      </c>
      <c r="C40" s="1126" t="s">
        <v>43</v>
      </c>
      <c r="D40" s="1127" t="s">
        <v>11</v>
      </c>
      <c r="E40" s="25">
        <v>536.5</v>
      </c>
      <c r="F40" s="2"/>
      <c r="G40" s="348">
        <v>536.5</v>
      </c>
      <c r="I40" s="1132"/>
    </row>
    <row r="41" spans="2:9" ht="15" customHeight="1" x14ac:dyDescent="0.15">
      <c r="B41" s="1125" t="s">
        <v>690</v>
      </c>
      <c r="C41" s="1126" t="s">
        <v>43</v>
      </c>
      <c r="D41" s="1127" t="s">
        <v>689</v>
      </c>
      <c r="E41" s="25">
        <v>1205.9169999999995</v>
      </c>
      <c r="F41" s="2"/>
      <c r="G41" s="348">
        <v>1205.9169999999995</v>
      </c>
      <c r="I41" s="1132"/>
    </row>
    <row r="42" spans="2:9" ht="15" customHeight="1" x14ac:dyDescent="0.15">
      <c r="B42" s="1125" t="s">
        <v>682</v>
      </c>
      <c r="C42" s="1126" t="s">
        <v>43</v>
      </c>
      <c r="D42" s="1127" t="s">
        <v>7</v>
      </c>
      <c r="E42" s="25">
        <v>231.43</v>
      </c>
      <c r="F42" s="2"/>
      <c r="G42" s="348">
        <v>231.43</v>
      </c>
      <c r="I42" s="1132"/>
    </row>
    <row r="43" spans="2:9" ht="15" customHeight="1" x14ac:dyDescent="0.15">
      <c r="B43" s="1104" t="s">
        <v>693</v>
      </c>
      <c r="C43" s="1124" t="s">
        <v>43</v>
      </c>
      <c r="D43" s="1106" t="s">
        <v>554</v>
      </c>
      <c r="E43" s="352"/>
      <c r="F43" s="353"/>
      <c r="G43" s="354">
        <v>0</v>
      </c>
      <c r="I43" s="1132"/>
    </row>
    <row r="44" spans="2:9" ht="15" customHeight="1" thickBot="1" x14ac:dyDescent="0.2">
      <c r="B44" s="1128" t="s">
        <v>693</v>
      </c>
      <c r="C44" s="1129" t="s">
        <v>43</v>
      </c>
      <c r="D44" s="1130" t="s">
        <v>692</v>
      </c>
      <c r="E44" s="358">
        <v>6</v>
      </c>
      <c r="F44" s="359">
        <v>11</v>
      </c>
      <c r="G44" s="360">
        <v>17</v>
      </c>
      <c r="I44" s="1132"/>
    </row>
    <row r="45" spans="2:9" ht="15" customHeight="1" thickBot="1" x14ac:dyDescent="0.2">
      <c r="B45" s="1760" t="s">
        <v>244</v>
      </c>
      <c r="C45" s="1761"/>
      <c r="D45" s="1762"/>
      <c r="E45" s="27">
        <v>7617.3369999999995</v>
      </c>
      <c r="F45" s="3">
        <v>671.75</v>
      </c>
      <c r="G45" s="379">
        <v>8289.0869999999995</v>
      </c>
      <c r="I45" s="1132"/>
    </row>
    <row r="46" spans="2:9" ht="15" customHeight="1" x14ac:dyDescent="0.15">
      <c r="I46" s="1132"/>
    </row>
  </sheetData>
  <mergeCells count="16">
    <mergeCell ref="B2:G2"/>
    <mergeCell ref="B5:B6"/>
    <mergeCell ref="C5:C6"/>
    <mergeCell ref="D5:D6"/>
    <mergeCell ref="E5:E6"/>
    <mergeCell ref="F5:F6"/>
    <mergeCell ref="G5:G6"/>
    <mergeCell ref="B45:D45"/>
    <mergeCell ref="B22:D22"/>
    <mergeCell ref="B25:G25"/>
    <mergeCell ref="B28:B29"/>
    <mergeCell ref="C28:C29"/>
    <mergeCell ref="D28:D29"/>
    <mergeCell ref="E28:E29"/>
    <mergeCell ref="F28:F29"/>
    <mergeCell ref="G28:G29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firstPageNumber="277" orientation="portrait" r:id="rId1"/>
  <headerFooter scaleWithDoc="0" alignWithMargins="0">
    <oddFooter>&amp;C&amp;P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45"/>
  <sheetViews>
    <sheetView showZeros="0" view="pageBreakPreview" zoomScaleNormal="115" zoomScaleSheetLayoutView="100" workbookViewId="0">
      <selection activeCell="B25" sqref="B25:J25"/>
    </sheetView>
  </sheetViews>
  <sheetFormatPr defaultRowHeight="15" customHeight="1" x14ac:dyDescent="0.15"/>
  <cols>
    <col min="1" max="1" width="2.75" style="1" customWidth="1"/>
    <col min="2" max="2" width="18.625" style="1" customWidth="1"/>
    <col min="3" max="3" width="4.625" style="792" customWidth="1"/>
    <col min="4" max="4" width="18.625" style="1" customWidth="1"/>
    <col min="5" max="10" width="7.125" style="1" customWidth="1"/>
    <col min="11" max="16384" width="9" style="1"/>
  </cols>
  <sheetData>
    <row r="2" spans="2:10" ht="15" customHeight="1" x14ac:dyDescent="0.15">
      <c r="B2" s="1590" t="s">
        <v>699</v>
      </c>
      <c r="C2" s="1720"/>
      <c r="D2" s="1720"/>
      <c r="E2" s="1720"/>
      <c r="F2" s="1720"/>
      <c r="G2" s="1720"/>
      <c r="H2" s="1720"/>
      <c r="I2" s="1720"/>
      <c r="J2" s="1720"/>
    </row>
    <row r="3" spans="2:10" ht="15" customHeight="1" x14ac:dyDescent="0.15">
      <c r="B3" s="791"/>
      <c r="D3" s="792"/>
      <c r="E3" s="792"/>
      <c r="F3" s="792"/>
      <c r="G3" s="792"/>
      <c r="H3" s="792"/>
      <c r="I3" s="792"/>
      <c r="J3" s="792"/>
    </row>
    <row r="4" spans="2:10" ht="15" customHeight="1" thickBot="1" x14ac:dyDescent="0.2">
      <c r="J4" s="1083" t="s">
        <v>700</v>
      </c>
    </row>
    <row r="5" spans="2:10" ht="15" customHeight="1" x14ac:dyDescent="0.15">
      <c r="B5" s="1763" t="s">
        <v>41</v>
      </c>
      <c r="C5" s="1765"/>
      <c r="D5" s="1767" t="s">
        <v>42</v>
      </c>
      <c r="E5" s="1641" t="s">
        <v>701</v>
      </c>
      <c r="F5" s="1642"/>
      <c r="G5" s="1642"/>
      <c r="H5" s="1782" t="s">
        <v>217</v>
      </c>
      <c r="I5" s="1784" t="s">
        <v>702</v>
      </c>
      <c r="J5" s="1655" t="s">
        <v>2</v>
      </c>
    </row>
    <row r="6" spans="2:10" ht="15" customHeight="1" thickBot="1" x14ac:dyDescent="0.2">
      <c r="B6" s="1764"/>
      <c r="C6" s="1766"/>
      <c r="D6" s="1768"/>
      <c r="E6" s="1084" t="s">
        <v>703</v>
      </c>
      <c r="F6" s="1134" t="s">
        <v>704</v>
      </c>
      <c r="G6" s="1133" t="s">
        <v>46</v>
      </c>
      <c r="H6" s="1783"/>
      <c r="I6" s="1785"/>
      <c r="J6" s="1777"/>
    </row>
    <row r="7" spans="2:10" ht="15" customHeight="1" x14ac:dyDescent="0.15">
      <c r="B7" s="1085" t="s">
        <v>7</v>
      </c>
      <c r="C7" s="1086" t="s">
        <v>43</v>
      </c>
      <c r="D7" s="1087" t="s">
        <v>681</v>
      </c>
      <c r="E7" s="1135">
        <v>0</v>
      </c>
      <c r="F7" s="1136">
        <v>0</v>
      </c>
      <c r="G7" s="329">
        <v>0</v>
      </c>
      <c r="H7" s="1137"/>
      <c r="I7" s="1137"/>
      <c r="J7" s="1089"/>
    </row>
    <row r="8" spans="2:10" ht="15" customHeight="1" x14ac:dyDescent="0.15">
      <c r="B8" s="1090" t="s">
        <v>7</v>
      </c>
      <c r="C8" s="1091" t="s">
        <v>43</v>
      </c>
      <c r="D8" s="1092" t="s">
        <v>682</v>
      </c>
      <c r="E8" s="1138">
        <v>0</v>
      </c>
      <c r="F8" s="1139">
        <v>0</v>
      </c>
      <c r="G8" s="342">
        <v>0</v>
      </c>
      <c r="H8" s="1140"/>
      <c r="I8" s="1140"/>
      <c r="J8" s="1094"/>
    </row>
    <row r="9" spans="2:10" ht="15" customHeight="1" x14ac:dyDescent="0.15">
      <c r="B9" s="1095" t="s">
        <v>683</v>
      </c>
      <c r="C9" s="1096" t="s">
        <v>43</v>
      </c>
      <c r="D9" s="1097" t="s">
        <v>681</v>
      </c>
      <c r="E9" s="1141">
        <v>12.856999999999999</v>
      </c>
      <c r="F9" s="1142">
        <v>0</v>
      </c>
      <c r="G9" s="1098">
        <v>12.856999999999999</v>
      </c>
      <c r="H9" s="1143"/>
      <c r="I9" s="1143"/>
      <c r="J9" s="1099">
        <v>12.856999999999999</v>
      </c>
    </row>
    <row r="10" spans="2:10" ht="15" customHeight="1" x14ac:dyDescent="0.15">
      <c r="B10" s="1100" t="s">
        <v>683</v>
      </c>
      <c r="C10" s="1101" t="s">
        <v>43</v>
      </c>
      <c r="D10" s="1102" t="s">
        <v>684</v>
      </c>
      <c r="E10" s="1144">
        <v>0</v>
      </c>
      <c r="F10" s="1145">
        <v>0</v>
      </c>
      <c r="G10" s="370">
        <v>0</v>
      </c>
      <c r="H10" s="1146"/>
      <c r="I10" s="1146">
        <v>263.572</v>
      </c>
      <c r="J10" s="1103">
        <v>263.572</v>
      </c>
    </row>
    <row r="11" spans="2:10" ht="15" customHeight="1" x14ac:dyDescent="0.15">
      <c r="B11" s="1104" t="s">
        <v>9</v>
      </c>
      <c r="C11" s="1105" t="s">
        <v>43</v>
      </c>
      <c r="D11" s="1106" t="s">
        <v>681</v>
      </c>
      <c r="E11" s="1147">
        <v>0</v>
      </c>
      <c r="F11" s="1148">
        <v>0</v>
      </c>
      <c r="G11" s="352">
        <v>0</v>
      </c>
      <c r="H11" s="1149"/>
      <c r="I11" s="1149"/>
      <c r="J11" s="1108"/>
    </row>
    <row r="12" spans="2:10" ht="15" customHeight="1" x14ac:dyDescent="0.15">
      <c r="B12" s="1090" t="s">
        <v>9</v>
      </c>
      <c r="C12" s="1091" t="s">
        <v>43</v>
      </c>
      <c r="D12" s="1092" t="s">
        <v>684</v>
      </c>
      <c r="E12" s="1138">
        <v>0</v>
      </c>
      <c r="F12" s="1139">
        <v>0</v>
      </c>
      <c r="G12" s="342">
        <v>0</v>
      </c>
      <c r="H12" s="1140"/>
      <c r="I12" s="1140"/>
      <c r="J12" s="1094"/>
    </row>
    <row r="13" spans="2:10" ht="15" customHeight="1" x14ac:dyDescent="0.15">
      <c r="B13" s="1095" t="s">
        <v>554</v>
      </c>
      <c r="C13" s="1096" t="s">
        <v>43</v>
      </c>
      <c r="D13" s="1097" t="s">
        <v>685</v>
      </c>
      <c r="E13" s="1141">
        <v>0</v>
      </c>
      <c r="F13" s="1142">
        <v>0</v>
      </c>
      <c r="G13" s="1098">
        <v>0</v>
      </c>
      <c r="H13" s="1143"/>
      <c r="I13" s="1143"/>
      <c r="J13" s="1099"/>
    </row>
    <row r="14" spans="2:10" ht="15" customHeight="1" x14ac:dyDescent="0.15">
      <c r="B14" s="1100" t="s">
        <v>554</v>
      </c>
      <c r="C14" s="1101" t="s">
        <v>43</v>
      </c>
      <c r="D14" s="1109" t="s">
        <v>686</v>
      </c>
      <c r="E14" s="1144">
        <v>0</v>
      </c>
      <c r="F14" s="1145">
        <v>0</v>
      </c>
      <c r="G14" s="370">
        <v>0</v>
      </c>
      <c r="H14" s="1146">
        <v>304</v>
      </c>
      <c r="I14" s="1146"/>
      <c r="J14" s="1103">
        <v>304</v>
      </c>
    </row>
    <row r="15" spans="2:10" ht="15" customHeight="1" x14ac:dyDescent="0.15">
      <c r="B15" s="1104" t="s">
        <v>11</v>
      </c>
      <c r="C15" s="1105" t="s">
        <v>43</v>
      </c>
      <c r="D15" s="1106" t="s">
        <v>681</v>
      </c>
      <c r="E15" s="1147">
        <v>0</v>
      </c>
      <c r="F15" s="1148">
        <v>0</v>
      </c>
      <c r="G15" s="352">
        <v>0</v>
      </c>
      <c r="H15" s="1149"/>
      <c r="I15" s="1149"/>
      <c r="J15" s="1108"/>
    </row>
    <row r="16" spans="2:10" ht="15" customHeight="1" x14ac:dyDescent="0.15">
      <c r="B16" s="1090" t="s">
        <v>11</v>
      </c>
      <c r="C16" s="1091" t="s">
        <v>43</v>
      </c>
      <c r="D16" s="1092" t="s">
        <v>687</v>
      </c>
      <c r="E16" s="1138">
        <v>0</v>
      </c>
      <c r="F16" s="1139">
        <v>0</v>
      </c>
      <c r="G16" s="342">
        <v>0</v>
      </c>
      <c r="H16" s="1140"/>
      <c r="I16" s="1140"/>
      <c r="J16" s="1094"/>
    </row>
    <row r="17" spans="2:10" ht="15" customHeight="1" x14ac:dyDescent="0.15">
      <c r="B17" s="1095" t="s">
        <v>688</v>
      </c>
      <c r="C17" s="1096" t="s">
        <v>43</v>
      </c>
      <c r="D17" s="1097" t="s">
        <v>685</v>
      </c>
      <c r="E17" s="1141">
        <v>12</v>
      </c>
      <c r="F17" s="1142">
        <v>0</v>
      </c>
      <c r="G17" s="1098">
        <v>12</v>
      </c>
      <c r="H17" s="1143"/>
      <c r="I17" s="1143">
        <v>4</v>
      </c>
      <c r="J17" s="1099">
        <v>16</v>
      </c>
    </row>
    <row r="18" spans="2:10" ht="15" customHeight="1" x14ac:dyDescent="0.15">
      <c r="B18" s="1100" t="s">
        <v>688</v>
      </c>
      <c r="C18" s="1101" t="s">
        <v>43</v>
      </c>
      <c r="D18" s="1109" t="s">
        <v>686</v>
      </c>
      <c r="E18" s="1144">
        <v>11</v>
      </c>
      <c r="F18" s="1145">
        <v>0</v>
      </c>
      <c r="G18" s="370">
        <v>11</v>
      </c>
      <c r="H18" s="1146">
        <v>19</v>
      </c>
      <c r="I18" s="1146"/>
      <c r="J18" s="1103">
        <v>30</v>
      </c>
    </row>
    <row r="19" spans="2:10" ht="15" customHeight="1" x14ac:dyDescent="0.15">
      <c r="B19" s="1104" t="s">
        <v>689</v>
      </c>
      <c r="C19" s="1105" t="s">
        <v>43</v>
      </c>
      <c r="D19" s="1106" t="s">
        <v>681</v>
      </c>
      <c r="E19" s="1147">
        <v>727.5</v>
      </c>
      <c r="F19" s="1148">
        <v>0</v>
      </c>
      <c r="G19" s="352">
        <v>727.5</v>
      </c>
      <c r="H19" s="1149">
        <v>157.5</v>
      </c>
      <c r="I19" s="1149"/>
      <c r="J19" s="1108">
        <v>885</v>
      </c>
    </row>
    <row r="20" spans="2:10" ht="15" customHeight="1" x14ac:dyDescent="0.15">
      <c r="B20" s="1100" t="s">
        <v>689</v>
      </c>
      <c r="C20" s="1101" t="s">
        <v>43</v>
      </c>
      <c r="D20" s="1109" t="s">
        <v>690</v>
      </c>
      <c r="E20" s="1144">
        <v>6.4290000000000003</v>
      </c>
      <c r="F20" s="1145">
        <v>0</v>
      </c>
      <c r="G20" s="370">
        <v>6.4290000000000003</v>
      </c>
      <c r="H20" s="1146"/>
      <c r="I20" s="1146"/>
      <c r="J20" s="1103">
        <v>6.4290000000000003</v>
      </c>
    </row>
    <row r="21" spans="2:10" ht="15" customHeight="1" thickBot="1" x14ac:dyDescent="0.2">
      <c r="B21" s="1110" t="s">
        <v>25</v>
      </c>
      <c r="C21" s="1111" t="s">
        <v>43</v>
      </c>
      <c r="D21" s="1112" t="s">
        <v>681</v>
      </c>
      <c r="E21" s="1150">
        <v>195</v>
      </c>
      <c r="F21" s="1151">
        <v>0</v>
      </c>
      <c r="G21" s="376">
        <v>195</v>
      </c>
      <c r="H21" s="1152"/>
      <c r="I21" s="1152"/>
      <c r="J21" s="1114">
        <v>195</v>
      </c>
    </row>
    <row r="22" spans="2:10" ht="15" customHeight="1" thickBot="1" x14ac:dyDescent="0.2">
      <c r="B22" s="1760" t="s">
        <v>244</v>
      </c>
      <c r="C22" s="1761"/>
      <c r="D22" s="1762"/>
      <c r="E22" s="27">
        <v>964.78599999999994</v>
      </c>
      <c r="F22" s="36">
        <v>0</v>
      </c>
      <c r="G22" s="27">
        <v>964.78599999999994</v>
      </c>
      <c r="H22" s="1153">
        <v>480.5</v>
      </c>
      <c r="I22" s="1153">
        <v>267.572</v>
      </c>
      <c r="J22" s="263">
        <v>1712.8579999999999</v>
      </c>
    </row>
    <row r="25" spans="2:10" ht="15" customHeight="1" x14ac:dyDescent="0.15">
      <c r="B25" s="1590" t="s">
        <v>705</v>
      </c>
      <c r="C25" s="1720"/>
      <c r="D25" s="1720"/>
      <c r="E25" s="1720"/>
      <c r="F25" s="1720"/>
      <c r="G25" s="1720"/>
      <c r="H25" s="1720"/>
      <c r="I25" s="1720"/>
      <c r="J25" s="1720"/>
    </row>
    <row r="26" spans="2:10" ht="15" customHeight="1" x14ac:dyDescent="0.15">
      <c r="B26" s="791"/>
      <c r="D26" s="792"/>
      <c r="E26" s="792"/>
      <c r="F26" s="792"/>
      <c r="G26" s="792"/>
      <c r="H26" s="792"/>
      <c r="I26" s="792"/>
      <c r="J26" s="792"/>
    </row>
    <row r="27" spans="2:10" ht="15" customHeight="1" thickBot="1" x14ac:dyDescent="0.2">
      <c r="J27" s="1083" t="s">
        <v>700</v>
      </c>
    </row>
    <row r="28" spans="2:10" ht="15" customHeight="1" x14ac:dyDescent="0.15">
      <c r="B28" s="1763" t="s">
        <v>41</v>
      </c>
      <c r="C28" s="1765"/>
      <c r="D28" s="1767" t="s">
        <v>42</v>
      </c>
      <c r="E28" s="1641" t="s">
        <v>701</v>
      </c>
      <c r="F28" s="1642"/>
      <c r="G28" s="1642"/>
      <c r="H28" s="1782" t="s">
        <v>217</v>
      </c>
      <c r="I28" s="1784" t="s">
        <v>702</v>
      </c>
      <c r="J28" s="1655" t="s">
        <v>2</v>
      </c>
    </row>
    <row r="29" spans="2:10" ht="15" customHeight="1" thickBot="1" x14ac:dyDescent="0.2">
      <c r="B29" s="1764"/>
      <c r="C29" s="1766"/>
      <c r="D29" s="1768"/>
      <c r="E29" s="1084" t="s">
        <v>703</v>
      </c>
      <c r="F29" s="1134" t="s">
        <v>704</v>
      </c>
      <c r="G29" s="1133" t="s">
        <v>46</v>
      </c>
      <c r="H29" s="1783"/>
      <c r="I29" s="1785"/>
      <c r="J29" s="1777"/>
    </row>
    <row r="30" spans="2:10" ht="15" customHeight="1" x14ac:dyDescent="0.15">
      <c r="B30" s="1085" t="s">
        <v>681</v>
      </c>
      <c r="C30" s="1115" t="s">
        <v>43</v>
      </c>
      <c r="D30" s="1087" t="s">
        <v>7</v>
      </c>
      <c r="E30" s="1135">
        <v>0</v>
      </c>
      <c r="F30" s="1136">
        <v>0</v>
      </c>
      <c r="G30" s="329">
        <v>0</v>
      </c>
      <c r="H30" s="1137"/>
      <c r="I30" s="1137"/>
      <c r="J30" s="1089"/>
    </row>
    <row r="31" spans="2:10" ht="15" customHeight="1" x14ac:dyDescent="0.15">
      <c r="B31" s="1116" t="s">
        <v>681</v>
      </c>
      <c r="C31" s="1117" t="s">
        <v>43</v>
      </c>
      <c r="D31" s="1118" t="s">
        <v>683</v>
      </c>
      <c r="E31" s="1154">
        <v>0</v>
      </c>
      <c r="F31" s="1155">
        <v>0</v>
      </c>
      <c r="G31" s="335">
        <v>0</v>
      </c>
      <c r="H31" s="1156"/>
      <c r="I31" s="1156"/>
      <c r="J31" s="1157"/>
    </row>
    <row r="32" spans="2:10" ht="15" customHeight="1" x14ac:dyDescent="0.15">
      <c r="B32" s="1116" t="s">
        <v>681</v>
      </c>
      <c r="C32" s="1117" t="s">
        <v>43</v>
      </c>
      <c r="D32" s="1118" t="s">
        <v>9</v>
      </c>
      <c r="E32" s="1154">
        <v>0</v>
      </c>
      <c r="F32" s="1155">
        <v>0</v>
      </c>
      <c r="G32" s="335">
        <v>0</v>
      </c>
      <c r="H32" s="1156"/>
      <c r="I32" s="1156"/>
      <c r="J32" s="1157"/>
    </row>
    <row r="33" spans="2:10" ht="15" customHeight="1" x14ac:dyDescent="0.15">
      <c r="B33" s="1116" t="s">
        <v>681</v>
      </c>
      <c r="C33" s="1117"/>
      <c r="D33" s="1118" t="s">
        <v>11</v>
      </c>
      <c r="E33" s="1154">
        <v>0</v>
      </c>
      <c r="F33" s="1155">
        <v>0</v>
      </c>
      <c r="G33" s="335">
        <v>0</v>
      </c>
      <c r="H33" s="1156"/>
      <c r="I33" s="1156"/>
      <c r="J33" s="1157"/>
    </row>
    <row r="34" spans="2:10" ht="15" customHeight="1" x14ac:dyDescent="0.15">
      <c r="B34" s="1116" t="s">
        <v>681</v>
      </c>
      <c r="C34" s="1117"/>
      <c r="D34" s="1118" t="s">
        <v>689</v>
      </c>
      <c r="E34" s="1138">
        <v>892.5</v>
      </c>
      <c r="F34" s="1139">
        <v>412.5</v>
      </c>
      <c r="G34" s="342">
        <v>1305</v>
      </c>
      <c r="H34" s="1140"/>
      <c r="I34" s="1140"/>
      <c r="J34" s="1094">
        <v>1305</v>
      </c>
    </row>
    <row r="35" spans="2:10" ht="15" customHeight="1" x14ac:dyDescent="0.15">
      <c r="B35" s="1090" t="s">
        <v>681</v>
      </c>
      <c r="C35" s="1119"/>
      <c r="D35" s="1092" t="s">
        <v>25</v>
      </c>
      <c r="E35" s="1138">
        <v>75</v>
      </c>
      <c r="F35" s="1139">
        <v>52.5</v>
      </c>
      <c r="G35" s="342">
        <v>127.5</v>
      </c>
      <c r="H35" s="1140"/>
      <c r="I35" s="1140"/>
      <c r="J35" s="1094">
        <v>127.5</v>
      </c>
    </row>
    <row r="36" spans="2:10" ht="15" customHeight="1" x14ac:dyDescent="0.15">
      <c r="B36" s="1095" t="s">
        <v>685</v>
      </c>
      <c r="C36" s="1120" t="s">
        <v>43</v>
      </c>
      <c r="D36" s="1121" t="s">
        <v>554</v>
      </c>
      <c r="E36" s="1141">
        <v>0</v>
      </c>
      <c r="F36" s="1142">
        <v>0</v>
      </c>
      <c r="G36" s="1098">
        <v>0</v>
      </c>
      <c r="H36" s="1143"/>
      <c r="I36" s="1143"/>
      <c r="J36" s="1099"/>
    </row>
    <row r="37" spans="2:10" ht="15" customHeight="1" x14ac:dyDescent="0.15">
      <c r="B37" s="1100" t="s">
        <v>685</v>
      </c>
      <c r="C37" s="1123" t="s">
        <v>43</v>
      </c>
      <c r="D37" s="1109" t="s">
        <v>692</v>
      </c>
      <c r="E37" s="1158">
        <v>0</v>
      </c>
      <c r="F37" s="31">
        <v>0</v>
      </c>
      <c r="G37" s="24">
        <v>0</v>
      </c>
      <c r="H37" s="1159"/>
      <c r="I37" s="1159"/>
      <c r="J37" s="254"/>
    </row>
    <row r="38" spans="2:10" ht="15" customHeight="1" x14ac:dyDescent="0.15">
      <c r="B38" s="1104" t="s">
        <v>684</v>
      </c>
      <c r="C38" s="1124" t="s">
        <v>43</v>
      </c>
      <c r="D38" s="1106" t="s">
        <v>683</v>
      </c>
      <c r="E38" s="1147">
        <v>0</v>
      </c>
      <c r="F38" s="1148">
        <v>0</v>
      </c>
      <c r="G38" s="352">
        <v>0</v>
      </c>
      <c r="H38" s="1149"/>
      <c r="I38" s="1149"/>
      <c r="J38" s="1108"/>
    </row>
    <row r="39" spans="2:10" ht="15" customHeight="1" x14ac:dyDescent="0.15">
      <c r="B39" s="1090" t="s">
        <v>684</v>
      </c>
      <c r="C39" s="1119" t="s">
        <v>43</v>
      </c>
      <c r="D39" s="1092" t="s">
        <v>9</v>
      </c>
      <c r="E39" s="1160">
        <v>0</v>
      </c>
      <c r="F39" s="1161">
        <v>0</v>
      </c>
      <c r="G39" s="8">
        <v>0</v>
      </c>
      <c r="H39" s="1162"/>
      <c r="I39" s="1162"/>
      <c r="J39" s="1163"/>
    </row>
    <row r="40" spans="2:10" ht="15" customHeight="1" x14ac:dyDescent="0.15">
      <c r="B40" s="1125" t="s">
        <v>687</v>
      </c>
      <c r="C40" s="1126" t="s">
        <v>43</v>
      </c>
      <c r="D40" s="1127" t="s">
        <v>11</v>
      </c>
      <c r="E40" s="1164">
        <v>0</v>
      </c>
      <c r="F40" s="33">
        <v>0</v>
      </c>
      <c r="G40" s="25">
        <v>0</v>
      </c>
      <c r="H40" s="1165"/>
      <c r="I40" s="1165"/>
      <c r="J40" s="257"/>
    </row>
    <row r="41" spans="2:10" ht="15" customHeight="1" x14ac:dyDescent="0.15">
      <c r="B41" s="1125" t="s">
        <v>690</v>
      </c>
      <c r="C41" s="1126" t="s">
        <v>43</v>
      </c>
      <c r="D41" s="1127" t="s">
        <v>689</v>
      </c>
      <c r="E41" s="1158">
        <v>150.001</v>
      </c>
      <c r="F41" s="31">
        <v>0</v>
      </c>
      <c r="G41" s="24">
        <v>150.001</v>
      </c>
      <c r="H41" s="1159"/>
      <c r="I41" s="1159"/>
      <c r="J41" s="254">
        <v>150.001</v>
      </c>
    </row>
    <row r="42" spans="2:10" ht="15" customHeight="1" x14ac:dyDescent="0.15">
      <c r="B42" s="1125" t="s">
        <v>682</v>
      </c>
      <c r="C42" s="1126" t="s">
        <v>43</v>
      </c>
      <c r="D42" s="1127" t="s">
        <v>7</v>
      </c>
      <c r="E42" s="8">
        <v>0</v>
      </c>
      <c r="F42" s="1161">
        <v>0</v>
      </c>
      <c r="G42" s="8">
        <v>0</v>
      </c>
      <c r="H42" s="1162"/>
      <c r="I42" s="1162"/>
      <c r="J42" s="1163"/>
    </row>
    <row r="43" spans="2:10" ht="15" customHeight="1" x14ac:dyDescent="0.15">
      <c r="B43" s="1104" t="s">
        <v>693</v>
      </c>
      <c r="C43" s="1124" t="s">
        <v>43</v>
      </c>
      <c r="D43" s="1106" t="s">
        <v>554</v>
      </c>
      <c r="E43" s="1098">
        <v>0</v>
      </c>
      <c r="F43" s="1142">
        <v>0</v>
      </c>
      <c r="G43" s="1098">
        <v>0</v>
      </c>
      <c r="H43" s="1143"/>
      <c r="I43" s="1143"/>
      <c r="J43" s="1099"/>
    </row>
    <row r="44" spans="2:10" ht="15" customHeight="1" thickBot="1" x14ac:dyDescent="0.2">
      <c r="B44" s="1128" t="s">
        <v>693</v>
      </c>
      <c r="C44" s="1129" t="s">
        <v>43</v>
      </c>
      <c r="D44" s="1130" t="s">
        <v>692</v>
      </c>
      <c r="E44" s="342">
        <v>0</v>
      </c>
      <c r="F44" s="1139">
        <v>0</v>
      </c>
      <c r="G44" s="342">
        <v>0</v>
      </c>
      <c r="H44" s="1140"/>
      <c r="I44" s="1140"/>
      <c r="J44" s="1166"/>
    </row>
    <row r="45" spans="2:10" ht="15" customHeight="1" thickBot="1" x14ac:dyDescent="0.2">
      <c r="B45" s="1760" t="s">
        <v>244</v>
      </c>
      <c r="C45" s="1761"/>
      <c r="D45" s="1762"/>
      <c r="E45" s="27">
        <v>1117.501</v>
      </c>
      <c r="F45" s="36">
        <v>465</v>
      </c>
      <c r="G45" s="27">
        <v>1582.501</v>
      </c>
      <c r="H45" s="1153"/>
      <c r="I45" s="1153"/>
      <c r="J45" s="263">
        <v>1582.501</v>
      </c>
    </row>
  </sheetData>
  <mergeCells count="18">
    <mergeCell ref="B2:J2"/>
    <mergeCell ref="B5:B6"/>
    <mergeCell ref="C5:C6"/>
    <mergeCell ref="D5:D6"/>
    <mergeCell ref="E5:G5"/>
    <mergeCell ref="H5:H6"/>
    <mergeCell ref="I5:I6"/>
    <mergeCell ref="J5:J6"/>
    <mergeCell ref="B45:D45"/>
    <mergeCell ref="B22:D22"/>
    <mergeCell ref="B25:J25"/>
    <mergeCell ref="B28:B29"/>
    <mergeCell ref="C28:C29"/>
    <mergeCell ref="D28:D29"/>
    <mergeCell ref="E28:G28"/>
    <mergeCell ref="H28:H29"/>
    <mergeCell ref="I28:I29"/>
    <mergeCell ref="J28:J29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firstPageNumber="278" orientation="portrait" r:id="rId1"/>
  <headerFooter scaleWithDoc="0" alignWithMargins="0"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87"/>
  <sheetViews>
    <sheetView showZeros="0" view="pageBreakPreview" zoomScale="70" zoomScaleNormal="100" zoomScaleSheetLayoutView="70" workbookViewId="0"/>
  </sheetViews>
  <sheetFormatPr defaultRowHeight="12.95" customHeight="1" x14ac:dyDescent="0.15"/>
  <cols>
    <col min="1" max="1" width="2.75" style="1" customWidth="1"/>
    <col min="2" max="2" width="11.125" style="62" customWidth="1"/>
    <col min="3" max="3" width="2.75" style="63" customWidth="1"/>
    <col min="4" max="4" width="11.125" style="62" customWidth="1"/>
    <col min="5" max="13" width="8.125" style="61" customWidth="1"/>
    <col min="14" max="16384" width="9" style="58"/>
  </cols>
  <sheetData>
    <row r="2" spans="2:13" ht="18.75" customHeight="1" x14ac:dyDescent="0.15">
      <c r="B2" s="1575" t="s">
        <v>463</v>
      </c>
      <c r="C2" s="1575"/>
      <c r="D2" s="1575"/>
      <c r="E2" s="1575"/>
      <c r="F2" s="1575"/>
      <c r="G2" s="1575"/>
      <c r="H2" s="1575"/>
      <c r="I2" s="1575"/>
      <c r="J2" s="1575"/>
      <c r="K2" s="1575"/>
      <c r="L2" s="1575"/>
      <c r="M2" s="1575"/>
    </row>
    <row r="3" spans="2:13" ht="12.95" customHeight="1" thickBot="1" x14ac:dyDescent="0.2">
      <c r="M3" s="271" t="s">
        <v>240</v>
      </c>
    </row>
    <row r="4" spans="2:13" ht="12.95" customHeight="1" x14ac:dyDescent="0.15">
      <c r="B4" s="1576" t="s">
        <v>41</v>
      </c>
      <c r="C4" s="1578"/>
      <c r="D4" s="1580" t="s">
        <v>42</v>
      </c>
      <c r="E4" s="1569" t="s">
        <v>44</v>
      </c>
      <c r="F4" s="1570"/>
      <c r="G4" s="1571"/>
      <c r="H4" s="1569" t="s">
        <v>49</v>
      </c>
      <c r="I4" s="1570"/>
      <c r="J4" s="1571"/>
      <c r="K4" s="1572" t="s">
        <v>86</v>
      </c>
      <c r="L4" s="1573"/>
      <c r="M4" s="1574"/>
    </row>
    <row r="5" spans="2:13" ht="12.95" customHeight="1" thickBot="1" x14ac:dyDescent="0.2">
      <c r="B5" s="1577"/>
      <c r="C5" s="1579"/>
      <c r="D5" s="1581"/>
      <c r="E5" s="281" t="s">
        <v>3</v>
      </c>
      <c r="F5" s="282" t="s">
        <v>239</v>
      </c>
      <c r="G5" s="240" t="s">
        <v>46</v>
      </c>
      <c r="H5" s="281" t="s">
        <v>3</v>
      </c>
      <c r="I5" s="283" t="s">
        <v>239</v>
      </c>
      <c r="J5" s="240" t="s">
        <v>46</v>
      </c>
      <c r="K5" s="241" t="s">
        <v>3</v>
      </c>
      <c r="L5" s="242" t="s">
        <v>239</v>
      </c>
      <c r="M5" s="243" t="s">
        <v>46</v>
      </c>
    </row>
    <row r="6" spans="2:13" ht="12.95" customHeight="1" x14ac:dyDescent="0.15">
      <c r="B6" s="65" t="s">
        <v>4</v>
      </c>
      <c r="C6" s="66" t="s">
        <v>43</v>
      </c>
      <c r="D6" s="67" t="s">
        <v>5</v>
      </c>
      <c r="E6" s="158"/>
      <c r="F6" s="178"/>
      <c r="G6" s="208"/>
      <c r="H6" s="158">
        <v>749.71899999999994</v>
      </c>
      <c r="I6" s="198">
        <v>318.00199999999984</v>
      </c>
      <c r="J6" s="188">
        <v>1067.7209999999998</v>
      </c>
      <c r="K6" s="215">
        <v>749.71899999999994</v>
      </c>
      <c r="L6" s="178">
        <v>318.00199999999984</v>
      </c>
      <c r="M6" s="225">
        <v>1067.7209999999998</v>
      </c>
    </row>
    <row r="7" spans="2:13" ht="12.95" customHeight="1" x14ac:dyDescent="0.15">
      <c r="B7" s="94" t="s">
        <v>4</v>
      </c>
      <c r="C7" s="95" t="s">
        <v>43</v>
      </c>
      <c r="D7" s="96" t="s">
        <v>15</v>
      </c>
      <c r="E7" s="160"/>
      <c r="F7" s="179"/>
      <c r="G7" s="209"/>
      <c r="H7" s="160">
        <v>128.57599999999999</v>
      </c>
      <c r="I7" s="199"/>
      <c r="J7" s="189">
        <v>128.57599999999999</v>
      </c>
      <c r="K7" s="216">
        <v>128.57599999999999</v>
      </c>
      <c r="L7" s="179"/>
      <c r="M7" s="226">
        <v>128.57599999999999</v>
      </c>
    </row>
    <row r="8" spans="2:13" ht="12.95" customHeight="1" x14ac:dyDescent="0.15">
      <c r="B8" s="94" t="s">
        <v>4</v>
      </c>
      <c r="C8" s="95" t="s">
        <v>43</v>
      </c>
      <c r="D8" s="96" t="s">
        <v>6</v>
      </c>
      <c r="E8" s="160"/>
      <c r="F8" s="179"/>
      <c r="G8" s="209"/>
      <c r="H8" s="160">
        <v>708.90900000000238</v>
      </c>
      <c r="I8" s="199"/>
      <c r="J8" s="189">
        <v>708.90900000000238</v>
      </c>
      <c r="K8" s="216">
        <v>708.90900000000238</v>
      </c>
      <c r="L8" s="179"/>
      <c r="M8" s="226">
        <v>708.90900000000238</v>
      </c>
    </row>
    <row r="9" spans="2:13" ht="12.95" customHeight="1" x14ac:dyDescent="0.15">
      <c r="B9" s="94" t="s">
        <v>4</v>
      </c>
      <c r="C9" s="95" t="s">
        <v>43</v>
      </c>
      <c r="D9" s="103" t="s">
        <v>261</v>
      </c>
      <c r="E9" s="160"/>
      <c r="F9" s="179"/>
      <c r="G9" s="209"/>
      <c r="H9" s="160">
        <v>10693.248999999993</v>
      </c>
      <c r="I9" s="199">
        <v>1447.7139999999999</v>
      </c>
      <c r="J9" s="189">
        <v>12140.962999999992</v>
      </c>
      <c r="K9" s="216">
        <v>10693.248999999993</v>
      </c>
      <c r="L9" s="179">
        <v>1447.7139999999999</v>
      </c>
      <c r="M9" s="226">
        <v>12140.962999999992</v>
      </c>
    </row>
    <row r="10" spans="2:13" ht="12.95" customHeight="1" x14ac:dyDescent="0.15">
      <c r="B10" s="94" t="s">
        <v>4</v>
      </c>
      <c r="C10" s="95" t="s">
        <v>43</v>
      </c>
      <c r="D10" s="96" t="s">
        <v>7</v>
      </c>
      <c r="E10" s="160"/>
      <c r="F10" s="179"/>
      <c r="G10" s="209"/>
      <c r="H10" s="160">
        <v>6231.668000000016</v>
      </c>
      <c r="I10" s="199">
        <v>40.667000000000002</v>
      </c>
      <c r="J10" s="189">
        <v>6272.3350000000164</v>
      </c>
      <c r="K10" s="216">
        <v>6231.668000000016</v>
      </c>
      <c r="L10" s="179">
        <v>40.667000000000002</v>
      </c>
      <c r="M10" s="226">
        <v>6272.3350000000164</v>
      </c>
    </row>
    <row r="11" spans="2:13" ht="12.95" customHeight="1" x14ac:dyDescent="0.15">
      <c r="B11" s="94" t="s">
        <v>4</v>
      </c>
      <c r="C11" s="95" t="s">
        <v>43</v>
      </c>
      <c r="D11" s="96" t="s">
        <v>8</v>
      </c>
      <c r="E11" s="160"/>
      <c r="F11" s="179"/>
      <c r="G11" s="209"/>
      <c r="H11" s="160"/>
      <c r="I11" s="199"/>
      <c r="J11" s="189"/>
      <c r="K11" s="216"/>
      <c r="L11" s="179"/>
      <c r="M11" s="226"/>
    </row>
    <row r="12" spans="2:13" ht="12.95" customHeight="1" x14ac:dyDescent="0.15">
      <c r="B12" s="94" t="s">
        <v>4</v>
      </c>
      <c r="C12" s="95" t="s">
        <v>43</v>
      </c>
      <c r="D12" s="96" t="s">
        <v>203</v>
      </c>
      <c r="E12" s="160"/>
      <c r="F12" s="179"/>
      <c r="G12" s="209"/>
      <c r="H12" s="160">
        <v>2044.2860000000001</v>
      </c>
      <c r="I12" s="199"/>
      <c r="J12" s="189">
        <v>2044.2860000000001</v>
      </c>
      <c r="K12" s="216">
        <v>2044.2860000000001</v>
      </c>
      <c r="L12" s="179"/>
      <c r="M12" s="226">
        <v>2044.2860000000001</v>
      </c>
    </row>
    <row r="13" spans="2:13" ht="12.95" customHeight="1" x14ac:dyDescent="0.15">
      <c r="B13" s="94" t="s">
        <v>4</v>
      </c>
      <c r="C13" s="95" t="s">
        <v>43</v>
      </c>
      <c r="D13" s="96" t="s">
        <v>27</v>
      </c>
      <c r="E13" s="160"/>
      <c r="F13" s="179"/>
      <c r="G13" s="209"/>
      <c r="H13" s="160"/>
      <c r="I13" s="199"/>
      <c r="J13" s="189">
        <v>0</v>
      </c>
      <c r="K13" s="216"/>
      <c r="L13" s="179"/>
      <c r="M13" s="226">
        <v>0</v>
      </c>
    </row>
    <row r="14" spans="2:13" ht="12.95" customHeight="1" x14ac:dyDescent="0.15">
      <c r="B14" s="94" t="s">
        <v>4</v>
      </c>
      <c r="C14" s="95" t="s">
        <v>43</v>
      </c>
      <c r="D14" s="96" t="s">
        <v>9</v>
      </c>
      <c r="E14" s="160"/>
      <c r="F14" s="179"/>
      <c r="G14" s="209"/>
      <c r="H14" s="160">
        <v>4047.75</v>
      </c>
      <c r="I14" s="199">
        <v>1449</v>
      </c>
      <c r="J14" s="189">
        <v>5496.75</v>
      </c>
      <c r="K14" s="216">
        <v>4047.75</v>
      </c>
      <c r="L14" s="179">
        <v>1449</v>
      </c>
      <c r="M14" s="226">
        <v>5496.75</v>
      </c>
    </row>
    <row r="15" spans="2:13" ht="12.95" customHeight="1" x14ac:dyDescent="0.15">
      <c r="B15" s="94" t="s">
        <v>4</v>
      </c>
      <c r="C15" s="95" t="s">
        <v>43</v>
      </c>
      <c r="D15" s="96" t="s">
        <v>10</v>
      </c>
      <c r="E15" s="160"/>
      <c r="F15" s="179"/>
      <c r="G15" s="209"/>
      <c r="H15" s="160">
        <v>3316.5819999999926</v>
      </c>
      <c r="I15" s="199"/>
      <c r="J15" s="189">
        <v>3316.5819999999926</v>
      </c>
      <c r="K15" s="216">
        <v>3316.5819999999926</v>
      </c>
      <c r="L15" s="179"/>
      <c r="M15" s="226">
        <v>3316.5819999999926</v>
      </c>
    </row>
    <row r="16" spans="2:13" ht="12.95" customHeight="1" x14ac:dyDescent="0.15">
      <c r="B16" s="81" t="s">
        <v>4</v>
      </c>
      <c r="C16" s="82" t="s">
        <v>43</v>
      </c>
      <c r="D16" s="83" t="s">
        <v>11</v>
      </c>
      <c r="E16" s="162"/>
      <c r="F16" s="180"/>
      <c r="G16" s="210"/>
      <c r="H16" s="162">
        <v>231.24200000000002</v>
      </c>
      <c r="I16" s="200">
        <v>0</v>
      </c>
      <c r="J16" s="190">
        <v>231.24200000000002</v>
      </c>
      <c r="K16" s="217">
        <v>231.24200000000002</v>
      </c>
      <c r="L16" s="180">
        <v>0</v>
      </c>
      <c r="M16" s="227">
        <v>231.24200000000002</v>
      </c>
    </row>
    <row r="17" spans="2:13" ht="12.95" customHeight="1" x14ac:dyDescent="0.15">
      <c r="B17" s="89" t="s">
        <v>4</v>
      </c>
      <c r="C17" s="90" t="s">
        <v>43</v>
      </c>
      <c r="D17" s="112" t="s">
        <v>46</v>
      </c>
      <c r="E17" s="164">
        <v>0</v>
      </c>
      <c r="F17" s="181">
        <v>0</v>
      </c>
      <c r="G17" s="45">
        <v>0</v>
      </c>
      <c r="H17" s="164">
        <v>28151.981</v>
      </c>
      <c r="I17" s="201">
        <v>3255.3829999999998</v>
      </c>
      <c r="J17" s="191">
        <v>31407.364000000001</v>
      </c>
      <c r="K17" s="218">
        <v>28151.981</v>
      </c>
      <c r="L17" s="181">
        <v>3255.3829999999998</v>
      </c>
      <c r="M17" s="228">
        <v>31407.364000000001</v>
      </c>
    </row>
    <row r="18" spans="2:13" ht="12.95" customHeight="1" x14ac:dyDescent="0.15">
      <c r="B18" s="73" t="s">
        <v>5</v>
      </c>
      <c r="C18" s="74" t="s">
        <v>43</v>
      </c>
      <c r="D18" s="75" t="s">
        <v>6</v>
      </c>
      <c r="E18" s="166"/>
      <c r="F18" s="182"/>
      <c r="G18" s="211"/>
      <c r="H18" s="166">
        <v>697.14800000000002</v>
      </c>
      <c r="I18" s="202"/>
      <c r="J18" s="192">
        <v>697.14800000000002</v>
      </c>
      <c r="K18" s="219">
        <v>697.14800000000002</v>
      </c>
      <c r="L18" s="182"/>
      <c r="M18" s="229">
        <v>697.14800000000002</v>
      </c>
    </row>
    <row r="19" spans="2:13" ht="12.95" customHeight="1" x14ac:dyDescent="0.15">
      <c r="B19" s="94" t="s">
        <v>5</v>
      </c>
      <c r="C19" s="95" t="s">
        <v>43</v>
      </c>
      <c r="D19" s="96" t="s">
        <v>261</v>
      </c>
      <c r="E19" s="160"/>
      <c r="F19" s="179"/>
      <c r="G19" s="209"/>
      <c r="H19" s="160">
        <v>5715</v>
      </c>
      <c r="I19" s="199">
        <v>90</v>
      </c>
      <c r="J19" s="189">
        <v>5805</v>
      </c>
      <c r="K19" s="216">
        <v>5715</v>
      </c>
      <c r="L19" s="179">
        <v>90</v>
      </c>
      <c r="M19" s="226">
        <v>5805</v>
      </c>
    </row>
    <row r="20" spans="2:13" ht="12.95" customHeight="1" x14ac:dyDescent="0.15">
      <c r="B20" s="94" t="s">
        <v>5</v>
      </c>
      <c r="C20" s="95" t="s">
        <v>43</v>
      </c>
      <c r="D20" s="96" t="s">
        <v>7</v>
      </c>
      <c r="E20" s="160"/>
      <c r="F20" s="179"/>
      <c r="G20" s="209"/>
      <c r="H20" s="160">
        <v>2799.5580000000004</v>
      </c>
      <c r="I20" s="199">
        <v>5.3339999999999996</v>
      </c>
      <c r="J20" s="189">
        <v>2804.8920000000003</v>
      </c>
      <c r="K20" s="216">
        <v>2799.5580000000004</v>
      </c>
      <c r="L20" s="179">
        <v>5.3339999999999996</v>
      </c>
      <c r="M20" s="226">
        <v>2804.8920000000003</v>
      </c>
    </row>
    <row r="21" spans="2:13" ht="12.95" customHeight="1" x14ac:dyDescent="0.15">
      <c r="B21" s="94" t="s">
        <v>5</v>
      </c>
      <c r="C21" s="95" t="s">
        <v>43</v>
      </c>
      <c r="D21" s="96" t="s">
        <v>10</v>
      </c>
      <c r="E21" s="160"/>
      <c r="F21" s="179"/>
      <c r="G21" s="209"/>
      <c r="H21" s="160">
        <v>354.28999999999991</v>
      </c>
      <c r="I21" s="199"/>
      <c r="J21" s="189">
        <v>354.28999999999991</v>
      </c>
      <c r="K21" s="216">
        <v>354.28999999999991</v>
      </c>
      <c r="L21" s="179"/>
      <c r="M21" s="226">
        <v>354.28999999999991</v>
      </c>
    </row>
    <row r="22" spans="2:13" ht="12.95" customHeight="1" x14ac:dyDescent="0.15">
      <c r="B22" s="81" t="s">
        <v>5</v>
      </c>
      <c r="C22" s="82" t="s">
        <v>43</v>
      </c>
      <c r="D22" s="83" t="s">
        <v>11</v>
      </c>
      <c r="E22" s="162"/>
      <c r="F22" s="180"/>
      <c r="G22" s="210"/>
      <c r="H22" s="162">
        <v>920.00300000000016</v>
      </c>
      <c r="I22" s="200"/>
      <c r="J22" s="190">
        <v>920.00300000000016</v>
      </c>
      <c r="K22" s="217">
        <v>920.00300000000016</v>
      </c>
      <c r="L22" s="180"/>
      <c r="M22" s="227">
        <v>920.00300000000016</v>
      </c>
    </row>
    <row r="23" spans="2:13" ht="12.95" customHeight="1" x14ac:dyDescent="0.15">
      <c r="B23" s="89" t="s">
        <v>5</v>
      </c>
      <c r="C23" s="90" t="s">
        <v>43</v>
      </c>
      <c r="D23" s="112" t="s">
        <v>46</v>
      </c>
      <c r="E23" s="164">
        <v>0</v>
      </c>
      <c r="F23" s="181">
        <v>0</v>
      </c>
      <c r="G23" s="45">
        <v>0</v>
      </c>
      <c r="H23" s="164">
        <v>10485.999</v>
      </c>
      <c r="I23" s="201">
        <v>95.334000000000003</v>
      </c>
      <c r="J23" s="191">
        <v>10581.333000000001</v>
      </c>
      <c r="K23" s="218">
        <v>10485.999</v>
      </c>
      <c r="L23" s="181">
        <v>95.334000000000003</v>
      </c>
      <c r="M23" s="228">
        <v>10581.333000000001</v>
      </c>
    </row>
    <row r="24" spans="2:13" ht="12.95" customHeight="1" x14ac:dyDescent="0.15">
      <c r="B24" s="73" t="s">
        <v>15</v>
      </c>
      <c r="C24" s="74" t="s">
        <v>43</v>
      </c>
      <c r="D24" s="75" t="s">
        <v>6</v>
      </c>
      <c r="E24" s="166"/>
      <c r="F24" s="182"/>
      <c r="G24" s="211"/>
      <c r="H24" s="166"/>
      <c r="I24" s="202"/>
      <c r="J24" s="192">
        <v>0</v>
      </c>
      <c r="K24" s="219"/>
      <c r="L24" s="182"/>
      <c r="M24" s="229">
        <v>0</v>
      </c>
    </row>
    <row r="25" spans="2:13" ht="12.95" customHeight="1" x14ac:dyDescent="0.15">
      <c r="B25" s="94" t="s">
        <v>15</v>
      </c>
      <c r="C25" s="95" t="s">
        <v>43</v>
      </c>
      <c r="D25" s="96" t="s">
        <v>7</v>
      </c>
      <c r="E25" s="160"/>
      <c r="F25" s="179"/>
      <c r="G25" s="209"/>
      <c r="H25" s="160"/>
      <c r="I25" s="199"/>
      <c r="J25" s="189"/>
      <c r="K25" s="216"/>
      <c r="L25" s="179"/>
      <c r="M25" s="226"/>
    </row>
    <row r="26" spans="2:13" ht="12.95" customHeight="1" x14ac:dyDescent="0.15">
      <c r="B26" s="94" t="s">
        <v>15</v>
      </c>
      <c r="C26" s="95" t="s">
        <v>43</v>
      </c>
      <c r="D26" s="96" t="s">
        <v>8</v>
      </c>
      <c r="E26" s="160"/>
      <c r="F26" s="179"/>
      <c r="G26" s="209"/>
      <c r="H26" s="160"/>
      <c r="I26" s="199"/>
      <c r="J26" s="189"/>
      <c r="K26" s="216"/>
      <c r="L26" s="179"/>
      <c r="M26" s="226"/>
    </row>
    <row r="27" spans="2:13" ht="12.95" customHeight="1" x14ac:dyDescent="0.15">
      <c r="B27" s="94" t="s">
        <v>15</v>
      </c>
      <c r="C27" s="95" t="s">
        <v>43</v>
      </c>
      <c r="D27" s="96" t="s">
        <v>203</v>
      </c>
      <c r="E27" s="160"/>
      <c r="F27" s="179"/>
      <c r="G27" s="209"/>
      <c r="H27" s="160">
        <v>167.143</v>
      </c>
      <c r="I27" s="199"/>
      <c r="J27" s="189">
        <v>167.143</v>
      </c>
      <c r="K27" s="216">
        <v>167.143</v>
      </c>
      <c r="L27" s="179"/>
      <c r="M27" s="226">
        <v>167.143</v>
      </c>
    </row>
    <row r="28" spans="2:13" ht="12.95" customHeight="1" x14ac:dyDescent="0.15">
      <c r="B28" s="94" t="s">
        <v>15</v>
      </c>
      <c r="C28" s="95" t="s">
        <v>43</v>
      </c>
      <c r="D28" s="96" t="s">
        <v>27</v>
      </c>
      <c r="E28" s="160"/>
      <c r="F28" s="179"/>
      <c r="G28" s="209"/>
      <c r="H28" s="160">
        <v>192.85599999999999</v>
      </c>
      <c r="I28" s="199"/>
      <c r="J28" s="189">
        <v>192.85599999999999</v>
      </c>
      <c r="K28" s="216">
        <v>192.85599999999999</v>
      </c>
      <c r="L28" s="179"/>
      <c r="M28" s="226">
        <v>192.85599999999999</v>
      </c>
    </row>
    <row r="29" spans="2:13" ht="12.95" customHeight="1" x14ac:dyDescent="0.15">
      <c r="B29" s="81" t="s">
        <v>15</v>
      </c>
      <c r="C29" s="82" t="s">
        <v>43</v>
      </c>
      <c r="D29" s="83" t="s">
        <v>10</v>
      </c>
      <c r="E29" s="162"/>
      <c r="F29" s="180"/>
      <c r="G29" s="210"/>
      <c r="H29" s="162">
        <v>184.828</v>
      </c>
      <c r="I29" s="200"/>
      <c r="J29" s="190">
        <v>184.828</v>
      </c>
      <c r="K29" s="217">
        <v>184.828</v>
      </c>
      <c r="L29" s="180"/>
      <c r="M29" s="227">
        <v>184.828</v>
      </c>
    </row>
    <row r="30" spans="2:13" ht="12.95" customHeight="1" x14ac:dyDescent="0.15">
      <c r="B30" s="89" t="s">
        <v>15</v>
      </c>
      <c r="C30" s="90" t="s">
        <v>43</v>
      </c>
      <c r="D30" s="112" t="s">
        <v>46</v>
      </c>
      <c r="E30" s="164">
        <v>0</v>
      </c>
      <c r="F30" s="181">
        <v>0</v>
      </c>
      <c r="G30" s="45">
        <v>0</v>
      </c>
      <c r="H30" s="164">
        <v>544.827</v>
      </c>
      <c r="I30" s="201">
        <v>0</v>
      </c>
      <c r="J30" s="191">
        <v>544.827</v>
      </c>
      <c r="K30" s="218">
        <v>544.827</v>
      </c>
      <c r="L30" s="181">
        <v>0</v>
      </c>
      <c r="M30" s="228">
        <v>544.827</v>
      </c>
    </row>
    <row r="31" spans="2:13" ht="12.95" customHeight="1" x14ac:dyDescent="0.15">
      <c r="B31" s="73" t="s">
        <v>260</v>
      </c>
      <c r="C31" s="74" t="s">
        <v>43</v>
      </c>
      <c r="D31" s="75" t="s">
        <v>7</v>
      </c>
      <c r="E31" s="166"/>
      <c r="F31" s="182"/>
      <c r="G31" s="211"/>
      <c r="H31" s="166"/>
      <c r="I31" s="202"/>
      <c r="J31" s="192"/>
      <c r="K31" s="219"/>
      <c r="L31" s="182"/>
      <c r="M31" s="229"/>
    </row>
    <row r="32" spans="2:13" ht="12.95" customHeight="1" x14ac:dyDescent="0.15">
      <c r="B32" s="89" t="s">
        <v>260</v>
      </c>
      <c r="C32" s="90" t="s">
        <v>43</v>
      </c>
      <c r="D32" s="112" t="s">
        <v>46</v>
      </c>
      <c r="E32" s="164">
        <v>0</v>
      </c>
      <c r="F32" s="181">
        <v>0</v>
      </c>
      <c r="G32" s="45">
        <v>0</v>
      </c>
      <c r="H32" s="164">
        <v>0</v>
      </c>
      <c r="I32" s="201">
        <v>0</v>
      </c>
      <c r="J32" s="191">
        <v>0</v>
      </c>
      <c r="K32" s="218">
        <v>0</v>
      </c>
      <c r="L32" s="181">
        <v>0</v>
      </c>
      <c r="M32" s="228">
        <v>0</v>
      </c>
    </row>
    <row r="33" spans="2:13" ht="12.95" customHeight="1" x14ac:dyDescent="0.15">
      <c r="B33" s="94" t="s">
        <v>204</v>
      </c>
      <c r="C33" s="95" t="s">
        <v>43</v>
      </c>
      <c r="D33" s="96" t="s">
        <v>8</v>
      </c>
      <c r="E33" s="160"/>
      <c r="F33" s="179"/>
      <c r="G33" s="209"/>
      <c r="H33" s="160"/>
      <c r="I33" s="199"/>
      <c r="J33" s="189"/>
      <c r="K33" s="216"/>
      <c r="L33" s="179"/>
      <c r="M33" s="226"/>
    </row>
    <row r="34" spans="2:13" ht="12.95" customHeight="1" x14ac:dyDescent="0.15">
      <c r="B34" s="89" t="s">
        <v>204</v>
      </c>
      <c r="C34" s="90" t="s">
        <v>43</v>
      </c>
      <c r="D34" s="112" t="s">
        <v>46</v>
      </c>
      <c r="E34" s="164">
        <v>0</v>
      </c>
      <c r="F34" s="181">
        <v>0</v>
      </c>
      <c r="G34" s="45">
        <v>0</v>
      </c>
      <c r="H34" s="164">
        <v>0</v>
      </c>
      <c r="I34" s="201">
        <v>0</v>
      </c>
      <c r="J34" s="191">
        <v>0</v>
      </c>
      <c r="K34" s="218">
        <v>0</v>
      </c>
      <c r="L34" s="181">
        <v>0</v>
      </c>
      <c r="M34" s="228">
        <v>0</v>
      </c>
    </row>
    <row r="35" spans="2:13" ht="12.95" customHeight="1" x14ac:dyDescent="0.15">
      <c r="B35" s="94" t="s">
        <v>6</v>
      </c>
      <c r="C35" s="95" t="s">
        <v>43</v>
      </c>
      <c r="D35" s="96" t="s">
        <v>4</v>
      </c>
      <c r="E35" s="160"/>
      <c r="F35" s="179"/>
      <c r="G35" s="209"/>
      <c r="H35" s="160">
        <v>1825.9340000000047</v>
      </c>
      <c r="I35" s="199"/>
      <c r="J35" s="189">
        <v>1825.9340000000047</v>
      </c>
      <c r="K35" s="216">
        <v>1825.9340000000047</v>
      </c>
      <c r="L35" s="179"/>
      <c r="M35" s="226">
        <v>1825.9340000000047</v>
      </c>
    </row>
    <row r="36" spans="2:13" ht="12.95" customHeight="1" x14ac:dyDescent="0.15">
      <c r="B36" s="94" t="s">
        <v>6</v>
      </c>
      <c r="C36" s="95" t="s">
        <v>43</v>
      </c>
      <c r="D36" s="96" t="s">
        <v>5</v>
      </c>
      <c r="E36" s="160"/>
      <c r="F36" s="179"/>
      <c r="G36" s="209"/>
      <c r="H36" s="160">
        <v>377.14699999999993</v>
      </c>
      <c r="I36" s="199"/>
      <c r="J36" s="189">
        <v>377.14699999999993</v>
      </c>
      <c r="K36" s="216">
        <v>377.14699999999993</v>
      </c>
      <c r="L36" s="179"/>
      <c r="M36" s="226">
        <v>377.14699999999993</v>
      </c>
    </row>
    <row r="37" spans="2:13" ht="12.95" customHeight="1" x14ac:dyDescent="0.15">
      <c r="B37" s="94" t="s">
        <v>6</v>
      </c>
      <c r="C37" s="95" t="s">
        <v>43</v>
      </c>
      <c r="D37" s="96" t="s">
        <v>15</v>
      </c>
      <c r="E37" s="160"/>
      <c r="F37" s="179"/>
      <c r="G37" s="209"/>
      <c r="H37" s="160"/>
      <c r="I37" s="199"/>
      <c r="J37" s="189">
        <v>0</v>
      </c>
      <c r="K37" s="216"/>
      <c r="L37" s="179"/>
      <c r="M37" s="226">
        <v>0</v>
      </c>
    </row>
    <row r="38" spans="2:13" ht="12.95" customHeight="1" x14ac:dyDescent="0.15">
      <c r="B38" s="94" t="s">
        <v>6</v>
      </c>
      <c r="C38" s="95" t="s">
        <v>43</v>
      </c>
      <c r="D38" s="96" t="s">
        <v>7</v>
      </c>
      <c r="E38" s="160"/>
      <c r="F38" s="179"/>
      <c r="G38" s="209"/>
      <c r="H38" s="160">
        <v>171.43200000000002</v>
      </c>
      <c r="I38" s="199"/>
      <c r="J38" s="189">
        <v>171.43200000000002</v>
      </c>
      <c r="K38" s="216">
        <v>171.43200000000002</v>
      </c>
      <c r="L38" s="179"/>
      <c r="M38" s="226">
        <v>171.43200000000002</v>
      </c>
    </row>
    <row r="39" spans="2:13" ht="12.95" customHeight="1" x14ac:dyDescent="0.15">
      <c r="B39" s="94" t="s">
        <v>6</v>
      </c>
      <c r="C39" s="95" t="s">
        <v>43</v>
      </c>
      <c r="D39" s="96" t="s">
        <v>8</v>
      </c>
      <c r="E39" s="160"/>
      <c r="F39" s="179"/>
      <c r="G39" s="209"/>
      <c r="H39" s="160"/>
      <c r="I39" s="199"/>
      <c r="J39" s="189">
        <v>0</v>
      </c>
      <c r="K39" s="216"/>
      <c r="L39" s="179"/>
      <c r="M39" s="226">
        <v>0</v>
      </c>
    </row>
    <row r="40" spans="2:13" ht="12.95" customHeight="1" x14ac:dyDescent="0.15">
      <c r="B40" s="94" t="s">
        <v>6</v>
      </c>
      <c r="C40" s="95" t="s">
        <v>43</v>
      </c>
      <c r="D40" s="96" t="s">
        <v>203</v>
      </c>
      <c r="E40" s="160"/>
      <c r="F40" s="179"/>
      <c r="G40" s="209"/>
      <c r="H40" s="160"/>
      <c r="I40" s="199"/>
      <c r="J40" s="189">
        <v>0</v>
      </c>
      <c r="K40" s="216"/>
      <c r="L40" s="179"/>
      <c r="M40" s="226">
        <v>0</v>
      </c>
    </row>
    <row r="41" spans="2:13" ht="12.95" customHeight="1" x14ac:dyDescent="0.15">
      <c r="B41" s="94" t="s">
        <v>6</v>
      </c>
      <c r="C41" s="95" t="s">
        <v>43</v>
      </c>
      <c r="D41" s="96" t="s">
        <v>27</v>
      </c>
      <c r="E41" s="160"/>
      <c r="F41" s="179"/>
      <c r="G41" s="209"/>
      <c r="H41" s="160"/>
      <c r="I41" s="199"/>
      <c r="J41" s="189">
        <v>0</v>
      </c>
      <c r="K41" s="216"/>
      <c r="L41" s="179"/>
      <c r="M41" s="226">
        <v>0</v>
      </c>
    </row>
    <row r="42" spans="2:13" ht="12.95" customHeight="1" x14ac:dyDescent="0.15">
      <c r="B42" s="94" t="s">
        <v>6</v>
      </c>
      <c r="C42" s="95" t="s">
        <v>43</v>
      </c>
      <c r="D42" s="96" t="s">
        <v>10</v>
      </c>
      <c r="E42" s="160"/>
      <c r="F42" s="179"/>
      <c r="G42" s="209"/>
      <c r="H42" s="160">
        <v>1277.429000000003</v>
      </c>
      <c r="I42" s="199"/>
      <c r="J42" s="189">
        <v>1277.429000000003</v>
      </c>
      <c r="K42" s="216">
        <v>1277.429000000003</v>
      </c>
      <c r="L42" s="179"/>
      <c r="M42" s="226">
        <v>1277.429000000003</v>
      </c>
    </row>
    <row r="43" spans="2:13" ht="12.95" customHeight="1" x14ac:dyDescent="0.15">
      <c r="B43" s="94" t="s">
        <v>6</v>
      </c>
      <c r="C43" s="95" t="s">
        <v>43</v>
      </c>
      <c r="D43" s="96" t="s">
        <v>205</v>
      </c>
      <c r="E43" s="160"/>
      <c r="F43" s="179"/>
      <c r="G43" s="209"/>
      <c r="H43" s="160"/>
      <c r="I43" s="199"/>
      <c r="J43" s="189">
        <v>0</v>
      </c>
      <c r="K43" s="216"/>
      <c r="L43" s="179"/>
      <c r="M43" s="226">
        <v>0</v>
      </c>
    </row>
    <row r="44" spans="2:13" ht="12.95" customHeight="1" x14ac:dyDescent="0.15">
      <c r="B44" s="94" t="s">
        <v>6</v>
      </c>
      <c r="C44" s="95" t="s">
        <v>43</v>
      </c>
      <c r="D44" s="96" t="s">
        <v>11</v>
      </c>
      <c r="E44" s="160"/>
      <c r="F44" s="179"/>
      <c r="G44" s="209"/>
      <c r="H44" s="160">
        <v>331.43100000000004</v>
      </c>
      <c r="I44" s="199"/>
      <c r="J44" s="189">
        <v>331.43100000000004</v>
      </c>
      <c r="K44" s="216">
        <v>331.43100000000004</v>
      </c>
      <c r="L44" s="179"/>
      <c r="M44" s="226">
        <v>331.43100000000004</v>
      </c>
    </row>
    <row r="45" spans="2:13" ht="12.95" customHeight="1" x14ac:dyDescent="0.15">
      <c r="B45" s="94" t="s">
        <v>6</v>
      </c>
      <c r="C45" s="95" t="s">
        <v>43</v>
      </c>
      <c r="D45" s="96" t="s">
        <v>13</v>
      </c>
      <c r="E45" s="160"/>
      <c r="F45" s="179"/>
      <c r="G45" s="209"/>
      <c r="H45" s="160"/>
      <c r="I45" s="199"/>
      <c r="J45" s="189">
        <v>0</v>
      </c>
      <c r="K45" s="216"/>
      <c r="L45" s="179"/>
      <c r="M45" s="226">
        <v>0</v>
      </c>
    </row>
    <row r="46" spans="2:13" ht="12.95" customHeight="1" x14ac:dyDescent="0.15">
      <c r="B46" s="102" t="s">
        <v>6</v>
      </c>
      <c r="C46" s="95" t="s">
        <v>43</v>
      </c>
      <c r="D46" s="96" t="s">
        <v>30</v>
      </c>
      <c r="E46" s="160"/>
      <c r="F46" s="179"/>
      <c r="G46" s="209"/>
      <c r="H46" s="160"/>
      <c r="I46" s="199"/>
      <c r="J46" s="189">
        <v>0</v>
      </c>
      <c r="K46" s="216"/>
      <c r="L46" s="179"/>
      <c r="M46" s="226">
        <v>0</v>
      </c>
    </row>
    <row r="47" spans="2:13" ht="12.95" customHeight="1" x14ac:dyDescent="0.15">
      <c r="B47" s="89" t="s">
        <v>6</v>
      </c>
      <c r="C47" s="90" t="s">
        <v>43</v>
      </c>
      <c r="D47" s="112" t="s">
        <v>46</v>
      </c>
      <c r="E47" s="164">
        <v>0</v>
      </c>
      <c r="F47" s="181">
        <v>0</v>
      </c>
      <c r="G47" s="45">
        <v>0</v>
      </c>
      <c r="H47" s="164">
        <v>3983.3730000000073</v>
      </c>
      <c r="I47" s="201">
        <v>0</v>
      </c>
      <c r="J47" s="191">
        <v>3983.3730000000073</v>
      </c>
      <c r="K47" s="218">
        <v>3983.3730000000073</v>
      </c>
      <c r="L47" s="181">
        <v>0</v>
      </c>
      <c r="M47" s="228">
        <v>3983.3730000000073</v>
      </c>
    </row>
    <row r="48" spans="2:13" ht="12.95" customHeight="1" x14ac:dyDescent="0.15">
      <c r="B48" s="102" t="s">
        <v>16</v>
      </c>
      <c r="C48" s="95" t="s">
        <v>43</v>
      </c>
      <c r="D48" s="96" t="s">
        <v>8</v>
      </c>
      <c r="E48" s="160"/>
      <c r="F48" s="179"/>
      <c r="G48" s="209"/>
      <c r="H48" s="160"/>
      <c r="I48" s="199"/>
      <c r="J48" s="189"/>
      <c r="K48" s="216"/>
      <c r="L48" s="179"/>
      <c r="M48" s="226"/>
    </row>
    <row r="49" spans="2:13" ht="12.95" customHeight="1" x14ac:dyDescent="0.15">
      <c r="B49" s="89" t="s">
        <v>16</v>
      </c>
      <c r="C49" s="90" t="s">
        <v>43</v>
      </c>
      <c r="D49" s="112" t="s">
        <v>46</v>
      </c>
      <c r="E49" s="164">
        <v>0</v>
      </c>
      <c r="F49" s="181">
        <v>0</v>
      </c>
      <c r="G49" s="45">
        <v>0</v>
      </c>
      <c r="H49" s="164">
        <v>0</v>
      </c>
      <c r="I49" s="201">
        <v>0</v>
      </c>
      <c r="J49" s="191">
        <v>0</v>
      </c>
      <c r="K49" s="218">
        <v>0</v>
      </c>
      <c r="L49" s="181">
        <v>0</v>
      </c>
      <c r="M49" s="228">
        <v>0</v>
      </c>
    </row>
    <row r="50" spans="2:13" ht="12.95" customHeight="1" x14ac:dyDescent="0.15">
      <c r="B50" s="102" t="s">
        <v>206</v>
      </c>
      <c r="C50" s="95" t="s">
        <v>43</v>
      </c>
      <c r="D50" s="96" t="s">
        <v>7</v>
      </c>
      <c r="E50" s="160"/>
      <c r="F50" s="179"/>
      <c r="G50" s="209"/>
      <c r="H50" s="160"/>
      <c r="I50" s="199"/>
      <c r="J50" s="189"/>
      <c r="K50" s="216"/>
      <c r="L50" s="179"/>
      <c r="M50" s="226"/>
    </row>
    <row r="51" spans="2:13" ht="12.95" customHeight="1" x14ac:dyDescent="0.15">
      <c r="B51" s="102" t="s">
        <v>206</v>
      </c>
      <c r="C51" s="95" t="s">
        <v>43</v>
      </c>
      <c r="D51" s="96" t="s">
        <v>8</v>
      </c>
      <c r="E51" s="160"/>
      <c r="F51" s="179"/>
      <c r="G51" s="209"/>
      <c r="H51" s="160"/>
      <c r="I51" s="199"/>
      <c r="J51" s="189"/>
      <c r="K51" s="216"/>
      <c r="L51" s="179"/>
      <c r="M51" s="226"/>
    </row>
    <row r="52" spans="2:13" ht="12.95" customHeight="1" x14ac:dyDescent="0.15">
      <c r="B52" s="89" t="s">
        <v>206</v>
      </c>
      <c r="C52" s="90" t="s">
        <v>43</v>
      </c>
      <c r="D52" s="112" t="s">
        <v>46</v>
      </c>
      <c r="E52" s="164">
        <v>0</v>
      </c>
      <c r="F52" s="181">
        <v>0</v>
      </c>
      <c r="G52" s="45">
        <v>0</v>
      </c>
      <c r="H52" s="164">
        <v>0</v>
      </c>
      <c r="I52" s="201">
        <v>0</v>
      </c>
      <c r="J52" s="191">
        <v>0</v>
      </c>
      <c r="K52" s="218">
        <v>0</v>
      </c>
      <c r="L52" s="181">
        <v>0</v>
      </c>
      <c r="M52" s="228">
        <v>0</v>
      </c>
    </row>
    <row r="53" spans="2:13" ht="12.95" customHeight="1" x14ac:dyDescent="0.15">
      <c r="B53" s="102" t="s">
        <v>261</v>
      </c>
      <c r="C53" s="95" t="s">
        <v>43</v>
      </c>
      <c r="D53" s="96" t="s">
        <v>4</v>
      </c>
      <c r="E53" s="160"/>
      <c r="F53" s="179"/>
      <c r="G53" s="209"/>
      <c r="H53" s="160">
        <v>11792.496999999987</v>
      </c>
      <c r="I53" s="199">
        <v>128.571</v>
      </c>
      <c r="J53" s="189">
        <v>11921.067999999987</v>
      </c>
      <c r="K53" s="216">
        <v>11792.496999999987</v>
      </c>
      <c r="L53" s="179">
        <v>128.571</v>
      </c>
      <c r="M53" s="226">
        <v>11921.067999999987</v>
      </c>
    </row>
    <row r="54" spans="2:13" ht="12.95" customHeight="1" x14ac:dyDescent="0.15">
      <c r="B54" s="102" t="s">
        <v>261</v>
      </c>
      <c r="C54" s="95" t="s">
        <v>43</v>
      </c>
      <c r="D54" s="96" t="s">
        <v>5</v>
      </c>
      <c r="E54" s="160"/>
      <c r="F54" s="179"/>
      <c r="G54" s="209"/>
      <c r="H54" s="160">
        <v>2580</v>
      </c>
      <c r="I54" s="199">
        <v>217.5</v>
      </c>
      <c r="J54" s="189">
        <v>2797.5</v>
      </c>
      <c r="K54" s="216">
        <v>2580</v>
      </c>
      <c r="L54" s="179">
        <v>217.5</v>
      </c>
      <c r="M54" s="226">
        <v>2797.5</v>
      </c>
    </row>
    <row r="55" spans="2:13" ht="12.95" customHeight="1" x14ac:dyDescent="0.15">
      <c r="B55" s="102" t="s">
        <v>261</v>
      </c>
      <c r="C55" s="95" t="s">
        <v>43</v>
      </c>
      <c r="D55" s="96" t="s">
        <v>206</v>
      </c>
      <c r="E55" s="160"/>
      <c r="F55" s="179"/>
      <c r="G55" s="209"/>
      <c r="H55" s="160"/>
      <c r="I55" s="199"/>
      <c r="J55" s="189"/>
      <c r="K55" s="216"/>
      <c r="L55" s="179"/>
      <c r="M55" s="226"/>
    </row>
    <row r="56" spans="2:13" ht="12.95" customHeight="1" x14ac:dyDescent="0.15">
      <c r="B56" s="102" t="s">
        <v>261</v>
      </c>
      <c r="C56" s="95" t="s">
        <v>43</v>
      </c>
      <c r="D56" s="96" t="s">
        <v>7</v>
      </c>
      <c r="E56" s="160"/>
      <c r="F56" s="179"/>
      <c r="G56" s="209"/>
      <c r="H56" s="160"/>
      <c r="I56" s="199"/>
      <c r="J56" s="189"/>
      <c r="K56" s="216"/>
      <c r="L56" s="179"/>
      <c r="M56" s="226"/>
    </row>
    <row r="57" spans="2:13" ht="12.95" customHeight="1" x14ac:dyDescent="0.15">
      <c r="B57" s="102" t="s">
        <v>261</v>
      </c>
      <c r="C57" s="95" t="s">
        <v>43</v>
      </c>
      <c r="D57" s="96" t="s">
        <v>8</v>
      </c>
      <c r="E57" s="160"/>
      <c r="F57" s="179"/>
      <c r="G57" s="209"/>
      <c r="H57" s="160"/>
      <c r="I57" s="199"/>
      <c r="J57" s="189"/>
      <c r="K57" s="216"/>
      <c r="L57" s="179"/>
      <c r="M57" s="226"/>
    </row>
    <row r="58" spans="2:13" ht="12.95" customHeight="1" x14ac:dyDescent="0.15">
      <c r="B58" s="94" t="s">
        <v>261</v>
      </c>
      <c r="C58" s="95" t="s">
        <v>43</v>
      </c>
      <c r="D58" s="96" t="s">
        <v>30</v>
      </c>
      <c r="E58" s="160"/>
      <c r="F58" s="179"/>
      <c r="G58" s="209"/>
      <c r="H58" s="160">
        <v>1092.8749999999977</v>
      </c>
      <c r="I58" s="199">
        <v>4.2859999999999996</v>
      </c>
      <c r="J58" s="189">
        <v>1097.1609999999978</v>
      </c>
      <c r="K58" s="216">
        <v>1092.8749999999977</v>
      </c>
      <c r="L58" s="179">
        <v>4.2859999999999996</v>
      </c>
      <c r="M58" s="226">
        <v>1097.1609999999978</v>
      </c>
    </row>
    <row r="59" spans="2:13" ht="12.95" customHeight="1" x14ac:dyDescent="0.15">
      <c r="B59" s="89" t="s">
        <v>261</v>
      </c>
      <c r="C59" s="90" t="s">
        <v>43</v>
      </c>
      <c r="D59" s="112" t="s">
        <v>46</v>
      </c>
      <c r="E59" s="164">
        <v>0</v>
      </c>
      <c r="F59" s="181">
        <v>0</v>
      </c>
      <c r="G59" s="45">
        <v>0</v>
      </c>
      <c r="H59" s="164">
        <v>15465.371999999985</v>
      </c>
      <c r="I59" s="201">
        <v>350.35700000000003</v>
      </c>
      <c r="J59" s="191">
        <v>15815.728999999985</v>
      </c>
      <c r="K59" s="218">
        <v>15465.371999999985</v>
      </c>
      <c r="L59" s="181">
        <v>350.35700000000003</v>
      </c>
      <c r="M59" s="228">
        <v>15815.728999999985</v>
      </c>
    </row>
    <row r="60" spans="2:13" ht="12.95" customHeight="1" x14ac:dyDescent="0.15">
      <c r="B60" s="94" t="s">
        <v>18</v>
      </c>
      <c r="C60" s="95" t="s">
        <v>43</v>
      </c>
      <c r="D60" s="96" t="s">
        <v>5</v>
      </c>
      <c r="E60" s="160"/>
      <c r="F60" s="179"/>
      <c r="G60" s="209"/>
      <c r="H60" s="160">
        <v>0</v>
      </c>
      <c r="I60" s="199"/>
      <c r="J60" s="189">
        <v>0</v>
      </c>
      <c r="K60" s="216">
        <v>0</v>
      </c>
      <c r="L60" s="179"/>
      <c r="M60" s="226">
        <v>0</v>
      </c>
    </row>
    <row r="61" spans="2:13" ht="12.95" customHeight="1" x14ac:dyDescent="0.15">
      <c r="B61" s="94" t="s">
        <v>18</v>
      </c>
      <c r="C61" s="95" t="s">
        <v>43</v>
      </c>
      <c r="D61" s="96" t="s">
        <v>8</v>
      </c>
      <c r="E61" s="160"/>
      <c r="F61" s="179"/>
      <c r="G61" s="209"/>
      <c r="H61" s="160"/>
      <c r="I61" s="199"/>
      <c r="J61" s="189">
        <v>0</v>
      </c>
      <c r="K61" s="216"/>
      <c r="L61" s="179"/>
      <c r="M61" s="226">
        <v>0</v>
      </c>
    </row>
    <row r="62" spans="2:13" ht="12.95" customHeight="1" x14ac:dyDescent="0.15">
      <c r="B62" s="94" t="s">
        <v>18</v>
      </c>
      <c r="C62" s="95" t="s">
        <v>43</v>
      </c>
      <c r="D62" s="96" t="s">
        <v>10</v>
      </c>
      <c r="E62" s="160"/>
      <c r="F62" s="179"/>
      <c r="G62" s="209"/>
      <c r="H62" s="160"/>
      <c r="I62" s="199"/>
      <c r="J62" s="189">
        <v>0</v>
      </c>
      <c r="K62" s="216"/>
      <c r="L62" s="179"/>
      <c r="M62" s="226">
        <v>0</v>
      </c>
    </row>
    <row r="63" spans="2:13" ht="12.95" customHeight="1" x14ac:dyDescent="0.15">
      <c r="B63" s="94" t="s">
        <v>18</v>
      </c>
      <c r="C63" s="95" t="s">
        <v>43</v>
      </c>
      <c r="D63" s="96" t="s">
        <v>205</v>
      </c>
      <c r="E63" s="160"/>
      <c r="F63" s="179"/>
      <c r="G63" s="209"/>
      <c r="H63" s="160"/>
      <c r="I63" s="199"/>
      <c r="J63" s="189">
        <v>0</v>
      </c>
      <c r="K63" s="216"/>
      <c r="L63" s="179"/>
      <c r="M63" s="226">
        <v>0</v>
      </c>
    </row>
    <row r="64" spans="2:13" ht="12.95" customHeight="1" x14ac:dyDescent="0.15">
      <c r="B64" s="94" t="s">
        <v>18</v>
      </c>
      <c r="C64" s="95" t="s">
        <v>43</v>
      </c>
      <c r="D64" s="96" t="s">
        <v>29</v>
      </c>
      <c r="E64" s="160"/>
      <c r="F64" s="179"/>
      <c r="G64" s="209"/>
      <c r="H64" s="160"/>
      <c r="I64" s="199"/>
      <c r="J64" s="189"/>
      <c r="K64" s="216"/>
      <c r="L64" s="179"/>
      <c r="M64" s="226"/>
    </row>
    <row r="65" spans="2:13" ht="12.95" customHeight="1" x14ac:dyDescent="0.15">
      <c r="B65" s="94" t="s">
        <v>18</v>
      </c>
      <c r="C65" s="95" t="s">
        <v>43</v>
      </c>
      <c r="D65" s="96" t="s">
        <v>31</v>
      </c>
      <c r="E65" s="160"/>
      <c r="F65" s="179"/>
      <c r="G65" s="209"/>
      <c r="H65" s="160">
        <v>1478.5599999999986</v>
      </c>
      <c r="I65" s="199">
        <v>179.999</v>
      </c>
      <c r="J65" s="189">
        <v>1658.5589999999986</v>
      </c>
      <c r="K65" s="216">
        <v>1478.5599999999986</v>
      </c>
      <c r="L65" s="179">
        <v>179.999</v>
      </c>
      <c r="M65" s="226">
        <v>1658.5589999999986</v>
      </c>
    </row>
    <row r="66" spans="2:13" ht="12.95" customHeight="1" x14ac:dyDescent="0.15">
      <c r="B66" s="94" t="s">
        <v>18</v>
      </c>
      <c r="C66" s="95" t="s">
        <v>43</v>
      </c>
      <c r="D66" s="96" t="s">
        <v>23</v>
      </c>
      <c r="E66" s="160"/>
      <c r="F66" s="179"/>
      <c r="G66" s="209"/>
      <c r="H66" s="160">
        <v>1002.8489999999998</v>
      </c>
      <c r="I66" s="199"/>
      <c r="J66" s="189">
        <v>1002.8489999999998</v>
      </c>
      <c r="K66" s="216">
        <v>1002.8489999999998</v>
      </c>
      <c r="L66" s="179"/>
      <c r="M66" s="226">
        <v>1002.8489999999998</v>
      </c>
    </row>
    <row r="67" spans="2:13" ht="12.95" customHeight="1" x14ac:dyDescent="0.15">
      <c r="B67" s="94" t="s">
        <v>18</v>
      </c>
      <c r="C67" s="95" t="s">
        <v>43</v>
      </c>
      <c r="D67" s="96" t="s">
        <v>12</v>
      </c>
      <c r="E67" s="160"/>
      <c r="F67" s="179"/>
      <c r="G67" s="209"/>
      <c r="H67" s="160"/>
      <c r="I67" s="199"/>
      <c r="J67" s="189">
        <v>0</v>
      </c>
      <c r="K67" s="216"/>
      <c r="L67" s="179"/>
      <c r="M67" s="226">
        <v>0</v>
      </c>
    </row>
    <row r="68" spans="2:13" ht="12.95" customHeight="1" x14ac:dyDescent="0.15">
      <c r="B68" s="94" t="s">
        <v>18</v>
      </c>
      <c r="C68" s="95" t="s">
        <v>43</v>
      </c>
      <c r="D68" s="96" t="s">
        <v>13</v>
      </c>
      <c r="E68" s="160"/>
      <c r="F68" s="179"/>
      <c r="G68" s="209"/>
      <c r="H68" s="160">
        <v>694.29099999999994</v>
      </c>
      <c r="I68" s="199">
        <v>128.571</v>
      </c>
      <c r="J68" s="189">
        <v>822.86199999999997</v>
      </c>
      <c r="K68" s="216">
        <v>694.29099999999994</v>
      </c>
      <c r="L68" s="179">
        <v>128.571</v>
      </c>
      <c r="M68" s="226">
        <v>822.86199999999997</v>
      </c>
    </row>
    <row r="69" spans="2:13" ht="12.95" customHeight="1" x14ac:dyDescent="0.15">
      <c r="B69" s="94" t="s">
        <v>18</v>
      </c>
      <c r="C69" s="95" t="s">
        <v>43</v>
      </c>
      <c r="D69" s="103" t="s">
        <v>19</v>
      </c>
      <c r="E69" s="160"/>
      <c r="F69" s="179"/>
      <c r="G69" s="209"/>
      <c r="H69" s="160"/>
      <c r="I69" s="199"/>
      <c r="J69" s="189"/>
      <c r="K69" s="216"/>
      <c r="L69" s="179"/>
      <c r="M69" s="226"/>
    </row>
    <row r="70" spans="2:13" ht="12.95" customHeight="1" x14ac:dyDescent="0.15">
      <c r="B70" s="94" t="s">
        <v>18</v>
      </c>
      <c r="C70" s="95" t="s">
        <v>43</v>
      </c>
      <c r="D70" s="96" t="s">
        <v>37</v>
      </c>
      <c r="E70" s="160"/>
      <c r="F70" s="179"/>
      <c r="G70" s="209"/>
      <c r="H70" s="160">
        <v>2044.2759999999985</v>
      </c>
      <c r="I70" s="199">
        <v>141.429</v>
      </c>
      <c r="J70" s="189">
        <v>2185.7049999999986</v>
      </c>
      <c r="K70" s="216">
        <v>2044.2759999999985</v>
      </c>
      <c r="L70" s="179">
        <v>141.429</v>
      </c>
      <c r="M70" s="226">
        <v>2185.7049999999986</v>
      </c>
    </row>
    <row r="71" spans="2:13" ht="12.95" customHeight="1" thickBot="1" x14ac:dyDescent="0.2">
      <c r="B71" s="148" t="s">
        <v>18</v>
      </c>
      <c r="C71" s="149" t="s">
        <v>43</v>
      </c>
      <c r="D71" s="156" t="s">
        <v>30</v>
      </c>
      <c r="E71" s="170"/>
      <c r="F71" s="184"/>
      <c r="G71" s="213"/>
      <c r="H71" s="170"/>
      <c r="I71" s="204"/>
      <c r="J71" s="194">
        <v>0</v>
      </c>
      <c r="K71" s="221"/>
      <c r="L71" s="184"/>
      <c r="M71" s="231">
        <v>0</v>
      </c>
    </row>
    <row r="72" spans="2:13" ht="12.95" customHeight="1" x14ac:dyDescent="0.15">
      <c r="B72" s="73" t="s">
        <v>18</v>
      </c>
      <c r="C72" s="74" t="s">
        <v>43</v>
      </c>
      <c r="D72" s="75" t="s">
        <v>209</v>
      </c>
      <c r="E72" s="166"/>
      <c r="F72" s="182"/>
      <c r="G72" s="211"/>
      <c r="H72" s="166"/>
      <c r="I72" s="202"/>
      <c r="J72" s="192">
        <v>0</v>
      </c>
      <c r="K72" s="219"/>
      <c r="L72" s="182"/>
      <c r="M72" s="229">
        <v>0</v>
      </c>
    </row>
    <row r="73" spans="2:13" ht="12.95" customHeight="1" x14ac:dyDescent="0.15">
      <c r="B73" s="89" t="s">
        <v>18</v>
      </c>
      <c r="C73" s="90" t="s">
        <v>43</v>
      </c>
      <c r="D73" s="112" t="s">
        <v>46</v>
      </c>
      <c r="E73" s="164">
        <v>0</v>
      </c>
      <c r="F73" s="181">
        <v>0</v>
      </c>
      <c r="G73" s="45">
        <v>0</v>
      </c>
      <c r="H73" s="164">
        <v>5219.9759999999969</v>
      </c>
      <c r="I73" s="201">
        <v>449.99900000000002</v>
      </c>
      <c r="J73" s="191">
        <v>5669.9749999999967</v>
      </c>
      <c r="K73" s="218">
        <v>5219.9759999999969</v>
      </c>
      <c r="L73" s="181">
        <v>449.99900000000002</v>
      </c>
      <c r="M73" s="228">
        <v>5669.9749999999967</v>
      </c>
    </row>
    <row r="74" spans="2:13" ht="12.95" customHeight="1" x14ac:dyDescent="0.15">
      <c r="B74" s="113" t="s">
        <v>7</v>
      </c>
      <c r="C74" s="114" t="s">
        <v>43</v>
      </c>
      <c r="D74" s="273" t="s">
        <v>4</v>
      </c>
      <c r="E74" s="274"/>
      <c r="F74" s="275"/>
      <c r="G74" s="276"/>
      <c r="H74" s="274">
        <v>6421.6430000000264</v>
      </c>
      <c r="I74" s="277">
        <v>60</v>
      </c>
      <c r="J74" s="278">
        <v>6481.6430000000264</v>
      </c>
      <c r="K74" s="279">
        <v>6421.6430000000264</v>
      </c>
      <c r="L74" s="275">
        <v>60</v>
      </c>
      <c r="M74" s="280">
        <v>6481.6430000000264</v>
      </c>
    </row>
    <row r="75" spans="2:13" ht="12.95" customHeight="1" x14ac:dyDescent="0.15">
      <c r="B75" s="73" t="s">
        <v>7</v>
      </c>
      <c r="C75" s="74" t="s">
        <v>43</v>
      </c>
      <c r="D75" s="75" t="s">
        <v>5</v>
      </c>
      <c r="E75" s="166"/>
      <c r="F75" s="182"/>
      <c r="G75" s="211"/>
      <c r="H75" s="166">
        <v>2467.6290000000004</v>
      </c>
      <c r="I75" s="202">
        <v>0</v>
      </c>
      <c r="J75" s="192">
        <v>2467.6290000000004</v>
      </c>
      <c r="K75" s="219">
        <v>2467.6290000000004</v>
      </c>
      <c r="L75" s="182">
        <v>0</v>
      </c>
      <c r="M75" s="229">
        <v>2467.6290000000004</v>
      </c>
    </row>
    <row r="76" spans="2:13" ht="12.95" customHeight="1" x14ac:dyDescent="0.15">
      <c r="B76" s="94" t="s">
        <v>7</v>
      </c>
      <c r="C76" s="95" t="s">
        <v>43</v>
      </c>
      <c r="D76" s="96" t="s">
        <v>15</v>
      </c>
      <c r="E76" s="160"/>
      <c r="F76" s="179"/>
      <c r="G76" s="209"/>
      <c r="H76" s="160"/>
      <c r="I76" s="199"/>
      <c r="J76" s="189"/>
      <c r="K76" s="216"/>
      <c r="L76" s="179"/>
      <c r="M76" s="226"/>
    </row>
    <row r="77" spans="2:13" ht="12.95" customHeight="1" x14ac:dyDescent="0.15">
      <c r="B77" s="94" t="s">
        <v>7</v>
      </c>
      <c r="C77" s="95" t="s">
        <v>43</v>
      </c>
      <c r="D77" s="96" t="s">
        <v>260</v>
      </c>
      <c r="E77" s="160"/>
      <c r="F77" s="179"/>
      <c r="G77" s="209"/>
      <c r="H77" s="160"/>
      <c r="I77" s="199"/>
      <c r="J77" s="189"/>
      <c r="K77" s="216"/>
      <c r="L77" s="179"/>
      <c r="M77" s="226"/>
    </row>
    <row r="78" spans="2:13" ht="12.95" customHeight="1" x14ac:dyDescent="0.15">
      <c r="B78" s="94" t="s">
        <v>7</v>
      </c>
      <c r="C78" s="95" t="s">
        <v>43</v>
      </c>
      <c r="D78" s="96" t="s">
        <v>204</v>
      </c>
      <c r="E78" s="160"/>
      <c r="F78" s="179"/>
      <c r="G78" s="209"/>
      <c r="H78" s="160"/>
      <c r="I78" s="199"/>
      <c r="J78" s="189"/>
      <c r="K78" s="216"/>
      <c r="L78" s="179"/>
      <c r="M78" s="226"/>
    </row>
    <row r="79" spans="2:13" ht="12.95" customHeight="1" x14ac:dyDescent="0.15">
      <c r="B79" s="94" t="s">
        <v>7</v>
      </c>
      <c r="C79" s="95" t="s">
        <v>43</v>
      </c>
      <c r="D79" s="96" t="s">
        <v>6</v>
      </c>
      <c r="E79" s="160"/>
      <c r="F79" s="179"/>
      <c r="G79" s="209"/>
      <c r="H79" s="160">
        <v>320.00399999999996</v>
      </c>
      <c r="I79" s="199"/>
      <c r="J79" s="189">
        <v>320.00399999999996</v>
      </c>
      <c r="K79" s="216">
        <v>320.00399999999996</v>
      </c>
      <c r="L79" s="179"/>
      <c r="M79" s="226">
        <v>320.00399999999996</v>
      </c>
    </row>
    <row r="80" spans="2:13" ht="12.95" customHeight="1" x14ac:dyDescent="0.15">
      <c r="B80" s="94" t="s">
        <v>7</v>
      </c>
      <c r="C80" s="95" t="s">
        <v>43</v>
      </c>
      <c r="D80" s="96" t="s">
        <v>206</v>
      </c>
      <c r="E80" s="160"/>
      <c r="F80" s="179"/>
      <c r="G80" s="209"/>
      <c r="H80" s="160"/>
      <c r="I80" s="199"/>
      <c r="J80" s="189"/>
      <c r="K80" s="216"/>
      <c r="L80" s="179"/>
      <c r="M80" s="226"/>
    </row>
    <row r="81" spans="2:13" ht="12.95" customHeight="1" x14ac:dyDescent="0.15">
      <c r="B81" s="94" t="s">
        <v>7</v>
      </c>
      <c r="C81" s="95" t="s">
        <v>43</v>
      </c>
      <c r="D81" s="96" t="s">
        <v>261</v>
      </c>
      <c r="E81" s="160"/>
      <c r="F81" s="179"/>
      <c r="G81" s="209"/>
      <c r="H81" s="160"/>
      <c r="I81" s="199"/>
      <c r="J81" s="189"/>
      <c r="K81" s="216"/>
      <c r="L81" s="179"/>
      <c r="M81" s="226"/>
    </row>
    <row r="82" spans="2:13" ht="12.95" customHeight="1" x14ac:dyDescent="0.15">
      <c r="B82" s="94" t="s">
        <v>7</v>
      </c>
      <c r="C82" s="95" t="s">
        <v>43</v>
      </c>
      <c r="D82" s="96" t="s">
        <v>20</v>
      </c>
      <c r="E82" s="160"/>
      <c r="F82" s="179"/>
      <c r="G82" s="209"/>
      <c r="H82" s="160"/>
      <c r="I82" s="199"/>
      <c r="J82" s="189"/>
      <c r="K82" s="216"/>
      <c r="L82" s="179"/>
      <c r="M82" s="226"/>
    </row>
    <row r="83" spans="2:13" ht="12.95" customHeight="1" x14ac:dyDescent="0.15">
      <c r="B83" s="94" t="s">
        <v>7</v>
      </c>
      <c r="C83" s="95" t="s">
        <v>43</v>
      </c>
      <c r="D83" s="96" t="s">
        <v>21</v>
      </c>
      <c r="E83" s="160"/>
      <c r="F83" s="179"/>
      <c r="G83" s="209"/>
      <c r="H83" s="160">
        <v>51.427999999999997</v>
      </c>
      <c r="I83" s="199">
        <v>291.42899999999997</v>
      </c>
      <c r="J83" s="189">
        <v>342.85699999999997</v>
      </c>
      <c r="K83" s="216">
        <v>51.427999999999997</v>
      </c>
      <c r="L83" s="179">
        <v>291.42899999999997</v>
      </c>
      <c r="M83" s="226">
        <v>342.85699999999997</v>
      </c>
    </row>
    <row r="84" spans="2:13" ht="12.95" customHeight="1" x14ac:dyDescent="0.15">
      <c r="B84" s="94" t="s">
        <v>7</v>
      </c>
      <c r="C84" s="95" t="s">
        <v>43</v>
      </c>
      <c r="D84" s="96" t="s">
        <v>10</v>
      </c>
      <c r="E84" s="160"/>
      <c r="F84" s="179"/>
      <c r="G84" s="209"/>
      <c r="H84" s="160">
        <v>57.143000000000001</v>
      </c>
      <c r="I84" s="199"/>
      <c r="J84" s="189">
        <v>57.143000000000001</v>
      </c>
      <c r="K84" s="216">
        <v>57.143000000000001</v>
      </c>
      <c r="L84" s="179"/>
      <c r="M84" s="226">
        <v>57.143000000000001</v>
      </c>
    </row>
    <row r="85" spans="2:13" ht="12.95" customHeight="1" x14ac:dyDescent="0.15">
      <c r="B85" s="94" t="s">
        <v>7</v>
      </c>
      <c r="C85" s="95" t="s">
        <v>43</v>
      </c>
      <c r="D85" s="96" t="s">
        <v>205</v>
      </c>
      <c r="E85" s="160"/>
      <c r="F85" s="179"/>
      <c r="G85" s="209"/>
      <c r="H85" s="160"/>
      <c r="I85" s="199"/>
      <c r="J85" s="189"/>
      <c r="K85" s="216"/>
      <c r="L85" s="179"/>
      <c r="M85" s="226"/>
    </row>
    <row r="86" spans="2:13" ht="12.95" customHeight="1" x14ac:dyDescent="0.15">
      <c r="B86" s="94" t="s">
        <v>7</v>
      </c>
      <c r="C86" s="95" t="s">
        <v>43</v>
      </c>
      <c r="D86" s="96" t="s">
        <v>11</v>
      </c>
      <c r="E86" s="160"/>
      <c r="F86" s="179"/>
      <c r="G86" s="209"/>
      <c r="H86" s="160">
        <v>239.24300000000002</v>
      </c>
      <c r="I86" s="199"/>
      <c r="J86" s="189">
        <v>239.24300000000002</v>
      </c>
      <c r="K86" s="216">
        <v>239.24300000000002</v>
      </c>
      <c r="L86" s="179"/>
      <c r="M86" s="226">
        <v>239.24300000000002</v>
      </c>
    </row>
    <row r="87" spans="2:13" ht="12.95" customHeight="1" x14ac:dyDescent="0.15">
      <c r="B87" s="94" t="s">
        <v>7</v>
      </c>
      <c r="C87" s="95" t="s">
        <v>43</v>
      </c>
      <c r="D87" s="103" t="s">
        <v>22</v>
      </c>
      <c r="E87" s="160"/>
      <c r="F87" s="179"/>
      <c r="G87" s="209"/>
      <c r="H87" s="160"/>
      <c r="I87" s="199"/>
      <c r="J87" s="189"/>
      <c r="K87" s="216"/>
      <c r="L87" s="179"/>
      <c r="M87" s="226"/>
    </row>
    <row r="88" spans="2:13" ht="12.95" customHeight="1" x14ac:dyDescent="0.15">
      <c r="B88" s="94" t="s">
        <v>7</v>
      </c>
      <c r="C88" s="95" t="s">
        <v>43</v>
      </c>
      <c r="D88" s="96" t="s">
        <v>23</v>
      </c>
      <c r="E88" s="160"/>
      <c r="F88" s="179"/>
      <c r="G88" s="209"/>
      <c r="H88" s="160">
        <v>6.4290000000000003</v>
      </c>
      <c r="I88" s="199">
        <v>6.4290000000000003</v>
      </c>
      <c r="J88" s="189">
        <v>12.858000000000001</v>
      </c>
      <c r="K88" s="216">
        <v>6.4290000000000003</v>
      </c>
      <c r="L88" s="179">
        <v>6.4290000000000003</v>
      </c>
      <c r="M88" s="226">
        <v>12.858000000000001</v>
      </c>
    </row>
    <row r="89" spans="2:13" ht="12.95" customHeight="1" x14ac:dyDescent="0.15">
      <c r="B89" s="94" t="s">
        <v>7</v>
      </c>
      <c r="C89" s="95" t="s">
        <v>43</v>
      </c>
      <c r="D89" s="96" t="s">
        <v>24</v>
      </c>
      <c r="E89" s="160"/>
      <c r="F89" s="179"/>
      <c r="G89" s="209"/>
      <c r="H89" s="160">
        <v>12.858000000000001</v>
      </c>
      <c r="I89" s="199">
        <v>0</v>
      </c>
      <c r="J89" s="189">
        <v>12.858000000000001</v>
      </c>
      <c r="K89" s="216">
        <v>12.858000000000001</v>
      </c>
      <c r="L89" s="179">
        <v>0</v>
      </c>
      <c r="M89" s="226">
        <v>12.858000000000001</v>
      </c>
    </row>
    <row r="90" spans="2:13" ht="12.95" customHeight="1" x14ac:dyDescent="0.15">
      <c r="B90" s="94" t="s">
        <v>7</v>
      </c>
      <c r="C90" s="95" t="s">
        <v>43</v>
      </c>
      <c r="D90" s="96" t="s">
        <v>17</v>
      </c>
      <c r="E90" s="160"/>
      <c r="F90" s="179"/>
      <c r="G90" s="209"/>
      <c r="H90" s="160"/>
      <c r="I90" s="199">
        <v>0</v>
      </c>
      <c r="J90" s="189">
        <v>0</v>
      </c>
      <c r="K90" s="216"/>
      <c r="L90" s="179">
        <v>0</v>
      </c>
      <c r="M90" s="226">
        <v>0</v>
      </c>
    </row>
    <row r="91" spans="2:13" ht="12.95" customHeight="1" x14ac:dyDescent="0.15">
      <c r="B91" s="94" t="s">
        <v>7</v>
      </c>
      <c r="C91" s="95" t="s">
        <v>43</v>
      </c>
      <c r="D91" s="96" t="s">
        <v>30</v>
      </c>
      <c r="E91" s="160"/>
      <c r="F91" s="179"/>
      <c r="G91" s="209"/>
      <c r="H91" s="160"/>
      <c r="I91" s="199"/>
      <c r="J91" s="189"/>
      <c r="K91" s="216"/>
      <c r="L91" s="179"/>
      <c r="M91" s="226"/>
    </row>
    <row r="92" spans="2:13" ht="12.95" customHeight="1" x14ac:dyDescent="0.15">
      <c r="B92" s="94" t="s">
        <v>7</v>
      </c>
      <c r="C92" s="95" t="s">
        <v>43</v>
      </c>
      <c r="D92" s="96" t="s">
        <v>25</v>
      </c>
      <c r="E92" s="160"/>
      <c r="F92" s="179"/>
      <c r="G92" s="209"/>
      <c r="H92" s="160">
        <v>8325.2620000000388</v>
      </c>
      <c r="I92" s="199">
        <v>122.14700000000001</v>
      </c>
      <c r="J92" s="189">
        <v>8447.4090000000397</v>
      </c>
      <c r="K92" s="216">
        <v>8325.2620000000388</v>
      </c>
      <c r="L92" s="179">
        <v>122.14700000000001</v>
      </c>
      <c r="M92" s="226">
        <v>8447.4090000000397</v>
      </c>
    </row>
    <row r="93" spans="2:13" ht="12.95" customHeight="1" x14ac:dyDescent="0.15">
      <c r="B93" s="94" t="s">
        <v>7</v>
      </c>
      <c r="C93" s="95" t="s">
        <v>43</v>
      </c>
      <c r="D93" s="96" t="s">
        <v>28</v>
      </c>
      <c r="E93" s="160"/>
      <c r="F93" s="179"/>
      <c r="G93" s="209"/>
      <c r="H93" s="160">
        <v>3076.9889999999814</v>
      </c>
      <c r="I93" s="199">
        <v>17.141999999999999</v>
      </c>
      <c r="J93" s="189">
        <v>3094.1309999999812</v>
      </c>
      <c r="K93" s="216">
        <v>3076.9889999999814</v>
      </c>
      <c r="L93" s="179">
        <v>17.141999999999999</v>
      </c>
      <c r="M93" s="226">
        <v>3094.1309999999812</v>
      </c>
    </row>
    <row r="94" spans="2:13" ht="12.95" customHeight="1" x14ac:dyDescent="0.15">
      <c r="B94" s="94" t="s">
        <v>7</v>
      </c>
      <c r="C94" s="95" t="s">
        <v>43</v>
      </c>
      <c r="D94" s="96" t="s">
        <v>39</v>
      </c>
      <c r="E94" s="160"/>
      <c r="F94" s="179"/>
      <c r="G94" s="209"/>
      <c r="H94" s="160">
        <v>96.433000000000007</v>
      </c>
      <c r="I94" s="199">
        <v>6.4290000000000003</v>
      </c>
      <c r="J94" s="189">
        <v>102.86200000000001</v>
      </c>
      <c r="K94" s="216">
        <v>96.433000000000007</v>
      </c>
      <c r="L94" s="179">
        <v>6.4290000000000003</v>
      </c>
      <c r="M94" s="226">
        <v>102.86200000000001</v>
      </c>
    </row>
    <row r="95" spans="2:13" ht="12.95" customHeight="1" x14ac:dyDescent="0.15">
      <c r="B95" s="94" t="s">
        <v>7</v>
      </c>
      <c r="C95" s="95" t="s">
        <v>43</v>
      </c>
      <c r="D95" s="103" t="s">
        <v>32</v>
      </c>
      <c r="E95" s="160"/>
      <c r="F95" s="179"/>
      <c r="G95" s="209"/>
      <c r="H95" s="160">
        <v>21.43</v>
      </c>
      <c r="I95" s="199"/>
      <c r="J95" s="189">
        <v>21.43</v>
      </c>
      <c r="K95" s="216">
        <v>21.43</v>
      </c>
      <c r="L95" s="179"/>
      <c r="M95" s="226">
        <v>21.43</v>
      </c>
    </row>
    <row r="96" spans="2:13" ht="12.95" customHeight="1" x14ac:dyDescent="0.15">
      <c r="B96" s="94" t="s">
        <v>7</v>
      </c>
      <c r="C96" s="95" t="s">
        <v>43</v>
      </c>
      <c r="D96" s="96" t="s">
        <v>214</v>
      </c>
      <c r="E96" s="160"/>
      <c r="F96" s="179"/>
      <c r="G96" s="209"/>
      <c r="H96" s="160">
        <v>180.00600000000003</v>
      </c>
      <c r="I96" s="199">
        <v>17.141999999999999</v>
      </c>
      <c r="J96" s="189">
        <v>197.14800000000002</v>
      </c>
      <c r="K96" s="216">
        <v>180.00600000000003</v>
      </c>
      <c r="L96" s="179">
        <v>17.141999999999999</v>
      </c>
      <c r="M96" s="226">
        <v>197.14800000000002</v>
      </c>
    </row>
    <row r="97" spans="2:13" ht="12.95" customHeight="1" x14ac:dyDescent="0.15">
      <c r="B97" s="94" t="s">
        <v>7</v>
      </c>
      <c r="C97" s="95" t="s">
        <v>43</v>
      </c>
      <c r="D97" s="96" t="s">
        <v>215</v>
      </c>
      <c r="E97" s="160"/>
      <c r="F97" s="179"/>
      <c r="G97" s="209"/>
      <c r="H97" s="160">
        <v>0</v>
      </c>
      <c r="I97" s="199"/>
      <c r="J97" s="189">
        <v>0</v>
      </c>
      <c r="K97" s="216">
        <v>0</v>
      </c>
      <c r="L97" s="179"/>
      <c r="M97" s="226">
        <v>0</v>
      </c>
    </row>
    <row r="98" spans="2:13" ht="12.95" customHeight="1" x14ac:dyDescent="0.15">
      <c r="B98" s="94" t="s">
        <v>7</v>
      </c>
      <c r="C98" s="95" t="s">
        <v>43</v>
      </c>
      <c r="D98" s="96" t="s">
        <v>26</v>
      </c>
      <c r="E98" s="160"/>
      <c r="F98" s="179"/>
      <c r="G98" s="209"/>
      <c r="H98" s="160">
        <v>327.8649999999999</v>
      </c>
      <c r="I98" s="199"/>
      <c r="J98" s="189">
        <v>327.8649999999999</v>
      </c>
      <c r="K98" s="216">
        <v>327.8649999999999</v>
      </c>
      <c r="L98" s="179"/>
      <c r="M98" s="226">
        <v>327.8649999999999</v>
      </c>
    </row>
    <row r="99" spans="2:13" ht="12.95" customHeight="1" x14ac:dyDescent="0.15">
      <c r="B99" s="89" t="s">
        <v>7</v>
      </c>
      <c r="C99" s="90" t="s">
        <v>43</v>
      </c>
      <c r="D99" s="112" t="s">
        <v>46</v>
      </c>
      <c r="E99" s="164">
        <v>0</v>
      </c>
      <c r="F99" s="181">
        <v>0</v>
      </c>
      <c r="G99" s="45">
        <v>0</v>
      </c>
      <c r="H99" s="164">
        <v>21604.362000000052</v>
      </c>
      <c r="I99" s="201">
        <v>520.71799999999996</v>
      </c>
      <c r="J99" s="191">
        <v>22125.080000000049</v>
      </c>
      <c r="K99" s="218">
        <v>21604.362000000052</v>
      </c>
      <c r="L99" s="181">
        <v>520.71799999999996</v>
      </c>
      <c r="M99" s="228">
        <v>22125.080000000049</v>
      </c>
    </row>
    <row r="100" spans="2:13" ht="12.95" customHeight="1" x14ac:dyDescent="0.15">
      <c r="B100" s="94" t="s">
        <v>8</v>
      </c>
      <c r="C100" s="95" t="s">
        <v>43</v>
      </c>
      <c r="D100" s="96" t="s">
        <v>4</v>
      </c>
      <c r="E100" s="160"/>
      <c r="F100" s="179"/>
      <c r="G100" s="209"/>
      <c r="H100" s="160"/>
      <c r="I100" s="199"/>
      <c r="J100" s="189"/>
      <c r="K100" s="216"/>
      <c r="L100" s="179"/>
      <c r="M100" s="226"/>
    </row>
    <row r="101" spans="2:13" ht="12.95" customHeight="1" x14ac:dyDescent="0.15">
      <c r="B101" s="94" t="s">
        <v>8</v>
      </c>
      <c r="C101" s="95" t="s">
        <v>43</v>
      </c>
      <c r="D101" s="96" t="s">
        <v>15</v>
      </c>
      <c r="E101" s="160"/>
      <c r="F101" s="179"/>
      <c r="G101" s="209"/>
      <c r="H101" s="160"/>
      <c r="I101" s="199"/>
      <c r="J101" s="189"/>
      <c r="K101" s="216"/>
      <c r="L101" s="179"/>
      <c r="M101" s="226"/>
    </row>
    <row r="102" spans="2:13" ht="12.95" customHeight="1" x14ac:dyDescent="0.15">
      <c r="B102" s="94" t="s">
        <v>8</v>
      </c>
      <c r="C102" s="95" t="s">
        <v>43</v>
      </c>
      <c r="D102" s="96" t="s">
        <v>204</v>
      </c>
      <c r="E102" s="160"/>
      <c r="F102" s="179"/>
      <c r="G102" s="209"/>
      <c r="H102" s="160"/>
      <c r="I102" s="199"/>
      <c r="J102" s="189"/>
      <c r="K102" s="216"/>
      <c r="L102" s="179"/>
      <c r="M102" s="226"/>
    </row>
    <row r="103" spans="2:13" ht="12.95" customHeight="1" x14ac:dyDescent="0.15">
      <c r="B103" s="94" t="s">
        <v>8</v>
      </c>
      <c r="C103" s="95" t="s">
        <v>43</v>
      </c>
      <c r="D103" s="96" t="s">
        <v>6</v>
      </c>
      <c r="E103" s="160"/>
      <c r="F103" s="179"/>
      <c r="G103" s="209"/>
      <c r="H103" s="160"/>
      <c r="I103" s="199"/>
      <c r="J103" s="189"/>
      <c r="K103" s="216"/>
      <c r="L103" s="179"/>
      <c r="M103" s="226"/>
    </row>
    <row r="104" spans="2:13" ht="12.95" customHeight="1" x14ac:dyDescent="0.15">
      <c r="B104" s="94" t="s">
        <v>8</v>
      </c>
      <c r="C104" s="95" t="s">
        <v>43</v>
      </c>
      <c r="D104" s="96" t="s">
        <v>16</v>
      </c>
      <c r="E104" s="160"/>
      <c r="F104" s="179"/>
      <c r="G104" s="209"/>
      <c r="H104" s="160"/>
      <c r="I104" s="199"/>
      <c r="J104" s="189"/>
      <c r="K104" s="216"/>
      <c r="L104" s="179"/>
      <c r="M104" s="226"/>
    </row>
    <row r="105" spans="2:13" ht="12.95" customHeight="1" x14ac:dyDescent="0.15">
      <c r="B105" s="94" t="s">
        <v>8</v>
      </c>
      <c r="C105" s="95" t="s">
        <v>43</v>
      </c>
      <c r="D105" s="96" t="s">
        <v>261</v>
      </c>
      <c r="E105" s="160"/>
      <c r="F105" s="179"/>
      <c r="G105" s="209"/>
      <c r="H105" s="160"/>
      <c r="I105" s="199"/>
      <c r="J105" s="189"/>
      <c r="K105" s="216"/>
      <c r="L105" s="179"/>
      <c r="M105" s="226"/>
    </row>
    <row r="106" spans="2:13" ht="12.95" customHeight="1" x14ac:dyDescent="0.15">
      <c r="B106" s="94" t="s">
        <v>8</v>
      </c>
      <c r="C106" s="95" t="s">
        <v>43</v>
      </c>
      <c r="D106" s="96" t="s">
        <v>20</v>
      </c>
      <c r="E106" s="160"/>
      <c r="F106" s="179"/>
      <c r="G106" s="209"/>
      <c r="H106" s="160"/>
      <c r="I106" s="199"/>
      <c r="J106" s="189"/>
      <c r="K106" s="216"/>
      <c r="L106" s="179"/>
      <c r="M106" s="226"/>
    </row>
    <row r="107" spans="2:13" ht="12.95" customHeight="1" x14ac:dyDescent="0.15">
      <c r="B107" s="94" t="s">
        <v>8</v>
      </c>
      <c r="C107" s="95" t="s">
        <v>43</v>
      </c>
      <c r="D107" s="96" t="s">
        <v>21</v>
      </c>
      <c r="E107" s="160"/>
      <c r="F107" s="179"/>
      <c r="G107" s="209"/>
      <c r="H107" s="160"/>
      <c r="I107" s="199"/>
      <c r="J107" s="189"/>
      <c r="K107" s="216"/>
      <c r="L107" s="179"/>
      <c r="M107" s="226"/>
    </row>
    <row r="108" spans="2:13" ht="12.95" customHeight="1" x14ac:dyDescent="0.15">
      <c r="B108" s="94" t="s">
        <v>8</v>
      </c>
      <c r="C108" s="95" t="s">
        <v>43</v>
      </c>
      <c r="D108" s="96" t="s">
        <v>10</v>
      </c>
      <c r="E108" s="160"/>
      <c r="F108" s="179"/>
      <c r="G108" s="209"/>
      <c r="H108" s="160"/>
      <c r="I108" s="199"/>
      <c r="J108" s="189"/>
      <c r="K108" s="216"/>
      <c r="L108" s="179"/>
      <c r="M108" s="226"/>
    </row>
    <row r="109" spans="2:13" ht="12.95" customHeight="1" x14ac:dyDescent="0.15">
      <c r="B109" s="94" t="s">
        <v>8</v>
      </c>
      <c r="C109" s="95" t="s">
        <v>43</v>
      </c>
      <c r="D109" s="96" t="s">
        <v>205</v>
      </c>
      <c r="E109" s="160"/>
      <c r="F109" s="179"/>
      <c r="G109" s="209"/>
      <c r="H109" s="160"/>
      <c r="I109" s="199"/>
      <c r="J109" s="189"/>
      <c r="K109" s="216"/>
      <c r="L109" s="179"/>
      <c r="M109" s="226"/>
    </row>
    <row r="110" spans="2:13" ht="12.95" customHeight="1" x14ac:dyDescent="0.15">
      <c r="B110" s="94" t="s">
        <v>8</v>
      </c>
      <c r="C110" s="95" t="s">
        <v>43</v>
      </c>
      <c r="D110" s="96" t="s">
        <v>22</v>
      </c>
      <c r="E110" s="160"/>
      <c r="F110" s="179"/>
      <c r="G110" s="209"/>
      <c r="H110" s="160"/>
      <c r="I110" s="199"/>
      <c r="J110" s="189"/>
      <c r="K110" s="216"/>
      <c r="L110" s="179"/>
      <c r="M110" s="226"/>
    </row>
    <row r="111" spans="2:13" ht="12.95" customHeight="1" x14ac:dyDescent="0.15">
      <c r="B111" s="94" t="s">
        <v>8</v>
      </c>
      <c r="C111" s="95" t="s">
        <v>43</v>
      </c>
      <c r="D111" s="96" t="s">
        <v>12</v>
      </c>
      <c r="E111" s="160"/>
      <c r="F111" s="179"/>
      <c r="G111" s="209"/>
      <c r="H111" s="160"/>
      <c r="I111" s="199"/>
      <c r="J111" s="189"/>
      <c r="K111" s="216"/>
      <c r="L111" s="179"/>
      <c r="M111" s="226"/>
    </row>
    <row r="112" spans="2:13" ht="12.95" customHeight="1" x14ac:dyDescent="0.15">
      <c r="B112" s="94" t="s">
        <v>8</v>
      </c>
      <c r="C112" s="95" t="s">
        <v>43</v>
      </c>
      <c r="D112" s="96" t="s">
        <v>13</v>
      </c>
      <c r="E112" s="160"/>
      <c r="F112" s="179"/>
      <c r="G112" s="209"/>
      <c r="H112" s="160"/>
      <c r="I112" s="199"/>
      <c r="J112" s="189"/>
      <c r="K112" s="216"/>
      <c r="L112" s="179"/>
      <c r="M112" s="226"/>
    </row>
    <row r="113" spans="2:13" ht="12.95" customHeight="1" x14ac:dyDescent="0.15">
      <c r="B113" s="94" t="s">
        <v>8</v>
      </c>
      <c r="C113" s="95" t="s">
        <v>43</v>
      </c>
      <c r="D113" s="96" t="s">
        <v>208</v>
      </c>
      <c r="E113" s="160"/>
      <c r="F113" s="179"/>
      <c r="G113" s="209"/>
      <c r="H113" s="160"/>
      <c r="I113" s="199"/>
      <c r="J113" s="189"/>
      <c r="K113" s="216"/>
      <c r="L113" s="179"/>
      <c r="M113" s="226"/>
    </row>
    <row r="114" spans="2:13" ht="12.95" customHeight="1" x14ac:dyDescent="0.15">
      <c r="B114" s="94" t="s">
        <v>8</v>
      </c>
      <c r="C114" s="95" t="s">
        <v>43</v>
      </c>
      <c r="D114" s="96" t="s">
        <v>30</v>
      </c>
      <c r="E114" s="160"/>
      <c r="F114" s="179"/>
      <c r="G114" s="209"/>
      <c r="H114" s="160"/>
      <c r="I114" s="199"/>
      <c r="J114" s="189"/>
      <c r="K114" s="216"/>
      <c r="L114" s="179"/>
      <c r="M114" s="226"/>
    </row>
    <row r="115" spans="2:13" ht="12.95" customHeight="1" x14ac:dyDescent="0.15">
      <c r="B115" s="94" t="s">
        <v>8</v>
      </c>
      <c r="C115" s="95" t="s">
        <v>43</v>
      </c>
      <c r="D115" s="96" t="s">
        <v>25</v>
      </c>
      <c r="E115" s="160"/>
      <c r="F115" s="179"/>
      <c r="G115" s="209"/>
      <c r="H115" s="160"/>
      <c r="I115" s="199"/>
      <c r="J115" s="189"/>
      <c r="K115" s="216"/>
      <c r="L115" s="179"/>
      <c r="M115" s="226"/>
    </row>
    <row r="116" spans="2:13" ht="12.95" customHeight="1" x14ac:dyDescent="0.15">
      <c r="B116" s="94" t="s">
        <v>8</v>
      </c>
      <c r="C116" s="95" t="s">
        <v>43</v>
      </c>
      <c r="D116" s="96" t="s">
        <v>209</v>
      </c>
      <c r="E116" s="160"/>
      <c r="F116" s="179"/>
      <c r="G116" s="209"/>
      <c r="H116" s="160"/>
      <c r="I116" s="199"/>
      <c r="J116" s="189"/>
      <c r="K116" s="216"/>
      <c r="L116" s="179"/>
      <c r="M116" s="226"/>
    </row>
    <row r="117" spans="2:13" ht="12.95" customHeight="1" x14ac:dyDescent="0.15">
      <c r="B117" s="89" t="s">
        <v>8</v>
      </c>
      <c r="C117" s="90" t="s">
        <v>43</v>
      </c>
      <c r="D117" s="112" t="s">
        <v>46</v>
      </c>
      <c r="E117" s="164">
        <v>0</v>
      </c>
      <c r="F117" s="181">
        <v>0</v>
      </c>
      <c r="G117" s="45">
        <v>0</v>
      </c>
      <c r="H117" s="164">
        <v>0</v>
      </c>
      <c r="I117" s="201">
        <v>0</v>
      </c>
      <c r="J117" s="191">
        <v>0</v>
      </c>
      <c r="K117" s="218">
        <v>0</v>
      </c>
      <c r="L117" s="181">
        <v>0</v>
      </c>
      <c r="M117" s="228">
        <v>0</v>
      </c>
    </row>
    <row r="118" spans="2:13" ht="12.95" customHeight="1" x14ac:dyDescent="0.15">
      <c r="B118" s="94" t="s">
        <v>203</v>
      </c>
      <c r="C118" s="95" t="s">
        <v>43</v>
      </c>
      <c r="D118" s="96" t="s">
        <v>4</v>
      </c>
      <c r="E118" s="160"/>
      <c r="F118" s="179"/>
      <c r="G118" s="209"/>
      <c r="H118" s="160">
        <v>636.42400000000021</v>
      </c>
      <c r="I118" s="199"/>
      <c r="J118" s="189">
        <v>636.42400000000021</v>
      </c>
      <c r="K118" s="216">
        <v>636.42400000000021</v>
      </c>
      <c r="L118" s="179"/>
      <c r="M118" s="226">
        <v>636.42400000000021</v>
      </c>
    </row>
    <row r="119" spans="2:13" ht="12.95" customHeight="1" x14ac:dyDescent="0.15">
      <c r="B119" s="94" t="s">
        <v>203</v>
      </c>
      <c r="C119" s="95" t="s">
        <v>43</v>
      </c>
      <c r="D119" s="96" t="s">
        <v>6</v>
      </c>
      <c r="E119" s="160"/>
      <c r="F119" s="179"/>
      <c r="G119" s="209"/>
      <c r="H119" s="160">
        <v>70.712000000000003</v>
      </c>
      <c r="I119" s="199"/>
      <c r="J119" s="189">
        <v>70.712000000000003</v>
      </c>
      <c r="K119" s="216">
        <v>70.712000000000003</v>
      </c>
      <c r="L119" s="179"/>
      <c r="M119" s="226">
        <v>70.712000000000003</v>
      </c>
    </row>
    <row r="120" spans="2:13" ht="12.95" customHeight="1" x14ac:dyDescent="0.15">
      <c r="B120" s="89" t="s">
        <v>203</v>
      </c>
      <c r="C120" s="90" t="s">
        <v>43</v>
      </c>
      <c r="D120" s="112" t="s">
        <v>46</v>
      </c>
      <c r="E120" s="164">
        <v>0</v>
      </c>
      <c r="F120" s="181">
        <v>0</v>
      </c>
      <c r="G120" s="45">
        <v>0</v>
      </c>
      <c r="H120" s="164">
        <v>707.13600000000019</v>
      </c>
      <c r="I120" s="201">
        <v>0</v>
      </c>
      <c r="J120" s="191">
        <v>707.13600000000019</v>
      </c>
      <c r="K120" s="218">
        <v>707.13600000000019</v>
      </c>
      <c r="L120" s="181">
        <v>0</v>
      </c>
      <c r="M120" s="228">
        <v>707.13600000000019</v>
      </c>
    </row>
    <row r="121" spans="2:13" ht="12.95" customHeight="1" x14ac:dyDescent="0.15">
      <c r="B121" s="94" t="s">
        <v>27</v>
      </c>
      <c r="C121" s="95" t="s">
        <v>43</v>
      </c>
      <c r="D121" s="96" t="s">
        <v>4</v>
      </c>
      <c r="E121" s="160"/>
      <c r="F121" s="179"/>
      <c r="G121" s="209"/>
      <c r="H121" s="160">
        <v>160.714</v>
      </c>
      <c r="I121" s="199"/>
      <c r="J121" s="189">
        <v>160.714</v>
      </c>
      <c r="K121" s="216">
        <v>160.714</v>
      </c>
      <c r="L121" s="179"/>
      <c r="M121" s="226">
        <v>160.714</v>
      </c>
    </row>
    <row r="122" spans="2:13" ht="12.95" customHeight="1" x14ac:dyDescent="0.15">
      <c r="B122" s="94" t="s">
        <v>27</v>
      </c>
      <c r="C122" s="95" t="s">
        <v>43</v>
      </c>
      <c r="D122" s="96" t="s">
        <v>15</v>
      </c>
      <c r="E122" s="160"/>
      <c r="F122" s="179"/>
      <c r="G122" s="209"/>
      <c r="H122" s="160"/>
      <c r="I122" s="199"/>
      <c r="J122" s="189">
        <v>0</v>
      </c>
      <c r="K122" s="216"/>
      <c r="L122" s="179"/>
      <c r="M122" s="226">
        <v>0</v>
      </c>
    </row>
    <row r="123" spans="2:13" ht="12.95" customHeight="1" x14ac:dyDescent="0.15">
      <c r="B123" s="94" t="s">
        <v>27</v>
      </c>
      <c r="C123" s="95" t="s">
        <v>43</v>
      </c>
      <c r="D123" s="96" t="s">
        <v>6</v>
      </c>
      <c r="E123" s="160"/>
      <c r="F123" s="179"/>
      <c r="G123" s="209"/>
      <c r="H123" s="160"/>
      <c r="I123" s="199"/>
      <c r="J123" s="189">
        <v>0</v>
      </c>
      <c r="K123" s="216"/>
      <c r="L123" s="179"/>
      <c r="M123" s="226">
        <v>0</v>
      </c>
    </row>
    <row r="124" spans="2:13" ht="12.95" customHeight="1" x14ac:dyDescent="0.15">
      <c r="B124" s="94" t="s">
        <v>27</v>
      </c>
      <c r="C124" s="95" t="s">
        <v>43</v>
      </c>
      <c r="D124" s="96" t="s">
        <v>22</v>
      </c>
      <c r="E124" s="160"/>
      <c r="F124" s="179"/>
      <c r="G124" s="209"/>
      <c r="H124" s="160">
        <v>55.715000000000003</v>
      </c>
      <c r="I124" s="199"/>
      <c r="J124" s="189">
        <v>55.715000000000003</v>
      </c>
      <c r="K124" s="216">
        <v>55.715000000000003</v>
      </c>
      <c r="L124" s="179"/>
      <c r="M124" s="226">
        <v>55.715000000000003</v>
      </c>
    </row>
    <row r="125" spans="2:13" ht="12.95" customHeight="1" x14ac:dyDescent="0.15">
      <c r="B125" s="94" t="s">
        <v>27</v>
      </c>
      <c r="C125" s="95" t="s">
        <v>43</v>
      </c>
      <c r="D125" s="96" t="s">
        <v>28</v>
      </c>
      <c r="E125" s="160"/>
      <c r="F125" s="179"/>
      <c r="G125" s="209"/>
      <c r="H125" s="160">
        <v>1055.7839999999999</v>
      </c>
      <c r="I125" s="199"/>
      <c r="J125" s="189">
        <v>1055.7839999999999</v>
      </c>
      <c r="K125" s="216">
        <v>1055.7839999999999</v>
      </c>
      <c r="L125" s="179"/>
      <c r="M125" s="226">
        <v>1055.7839999999999</v>
      </c>
    </row>
    <row r="126" spans="2:13" ht="12.95" customHeight="1" x14ac:dyDescent="0.15">
      <c r="B126" s="89" t="s">
        <v>27</v>
      </c>
      <c r="C126" s="90" t="s">
        <v>43</v>
      </c>
      <c r="D126" s="112" t="s">
        <v>46</v>
      </c>
      <c r="E126" s="164">
        <v>0</v>
      </c>
      <c r="F126" s="181">
        <v>0</v>
      </c>
      <c r="G126" s="45">
        <v>0</v>
      </c>
      <c r="H126" s="164">
        <v>1272.213</v>
      </c>
      <c r="I126" s="201">
        <v>0</v>
      </c>
      <c r="J126" s="191">
        <v>1272.213</v>
      </c>
      <c r="K126" s="218">
        <v>1272.213</v>
      </c>
      <c r="L126" s="181">
        <v>0</v>
      </c>
      <c r="M126" s="228">
        <v>1272.213</v>
      </c>
    </row>
    <row r="127" spans="2:13" ht="12.95" customHeight="1" x14ac:dyDescent="0.15">
      <c r="B127" s="94" t="s">
        <v>9</v>
      </c>
      <c r="C127" s="95" t="s">
        <v>43</v>
      </c>
      <c r="D127" s="96" t="s">
        <v>4</v>
      </c>
      <c r="E127" s="160"/>
      <c r="F127" s="179"/>
      <c r="G127" s="209"/>
      <c r="H127" s="160">
        <v>5272.5</v>
      </c>
      <c r="I127" s="199">
        <v>1785</v>
      </c>
      <c r="J127" s="189">
        <v>7057.5</v>
      </c>
      <c r="K127" s="216">
        <v>5272.5</v>
      </c>
      <c r="L127" s="179">
        <v>1785</v>
      </c>
      <c r="M127" s="226">
        <v>7057.5</v>
      </c>
    </row>
    <row r="128" spans="2:13" ht="12.95" customHeight="1" x14ac:dyDescent="0.15">
      <c r="B128" s="121" t="s">
        <v>9</v>
      </c>
      <c r="C128" s="122" t="s">
        <v>43</v>
      </c>
      <c r="D128" s="123" t="s">
        <v>207</v>
      </c>
      <c r="E128" s="264"/>
      <c r="F128" s="265"/>
      <c r="G128" s="266"/>
      <c r="H128" s="264"/>
      <c r="I128" s="267"/>
      <c r="J128" s="268"/>
      <c r="K128" s="269"/>
      <c r="L128" s="265"/>
      <c r="M128" s="270"/>
    </row>
    <row r="129" spans="2:13" ht="12.95" customHeight="1" x14ac:dyDescent="0.15">
      <c r="B129" s="89" t="s">
        <v>9</v>
      </c>
      <c r="C129" s="90" t="s">
        <v>43</v>
      </c>
      <c r="D129" s="112" t="s">
        <v>46</v>
      </c>
      <c r="E129" s="164">
        <v>0</v>
      </c>
      <c r="F129" s="181">
        <v>0</v>
      </c>
      <c r="G129" s="45">
        <v>0</v>
      </c>
      <c r="H129" s="164">
        <v>5272.5</v>
      </c>
      <c r="I129" s="201">
        <v>1785</v>
      </c>
      <c r="J129" s="191">
        <v>7057.5</v>
      </c>
      <c r="K129" s="218">
        <v>5272.5</v>
      </c>
      <c r="L129" s="181">
        <v>1785</v>
      </c>
      <c r="M129" s="228">
        <v>7057.5</v>
      </c>
    </row>
    <row r="130" spans="2:13" ht="12.95" customHeight="1" x14ac:dyDescent="0.15">
      <c r="B130" s="94" t="s">
        <v>20</v>
      </c>
      <c r="C130" s="95" t="s">
        <v>43</v>
      </c>
      <c r="D130" s="96" t="s">
        <v>7</v>
      </c>
      <c r="E130" s="160"/>
      <c r="F130" s="179"/>
      <c r="G130" s="209"/>
      <c r="H130" s="160"/>
      <c r="I130" s="199"/>
      <c r="J130" s="189"/>
      <c r="K130" s="216"/>
      <c r="L130" s="179"/>
      <c r="M130" s="226"/>
    </row>
    <row r="131" spans="2:13" ht="12.95" customHeight="1" x14ac:dyDescent="0.15">
      <c r="B131" s="94" t="s">
        <v>20</v>
      </c>
      <c r="C131" s="95" t="s">
        <v>43</v>
      </c>
      <c r="D131" s="96" t="s">
        <v>8</v>
      </c>
      <c r="E131" s="160"/>
      <c r="F131" s="179"/>
      <c r="G131" s="209"/>
      <c r="H131" s="160"/>
      <c r="I131" s="199"/>
      <c r="J131" s="189"/>
      <c r="K131" s="216"/>
      <c r="L131" s="179"/>
      <c r="M131" s="226"/>
    </row>
    <row r="132" spans="2:13" ht="12.95" customHeight="1" x14ac:dyDescent="0.15">
      <c r="B132" s="94" t="s">
        <v>20</v>
      </c>
      <c r="C132" s="95" t="s">
        <v>43</v>
      </c>
      <c r="D132" s="96" t="s">
        <v>21</v>
      </c>
      <c r="E132" s="160"/>
      <c r="F132" s="179"/>
      <c r="G132" s="209"/>
      <c r="H132" s="160"/>
      <c r="I132" s="199"/>
      <c r="J132" s="189"/>
      <c r="K132" s="216"/>
      <c r="L132" s="179"/>
      <c r="M132" s="226"/>
    </row>
    <row r="133" spans="2:13" ht="12.95" customHeight="1" x14ac:dyDescent="0.15">
      <c r="B133" s="94" t="s">
        <v>20</v>
      </c>
      <c r="C133" s="95" t="s">
        <v>43</v>
      </c>
      <c r="D133" s="96" t="s">
        <v>10</v>
      </c>
      <c r="E133" s="160"/>
      <c r="F133" s="179"/>
      <c r="G133" s="209"/>
      <c r="H133" s="160"/>
      <c r="I133" s="199"/>
      <c r="J133" s="189"/>
      <c r="K133" s="216"/>
      <c r="L133" s="179"/>
      <c r="M133" s="226"/>
    </row>
    <row r="134" spans="2:13" ht="12.95" customHeight="1" x14ac:dyDescent="0.15">
      <c r="B134" s="94" t="s">
        <v>20</v>
      </c>
      <c r="C134" s="95" t="s">
        <v>43</v>
      </c>
      <c r="D134" s="96" t="s">
        <v>29</v>
      </c>
      <c r="E134" s="160"/>
      <c r="F134" s="179"/>
      <c r="G134" s="209"/>
      <c r="H134" s="160"/>
      <c r="I134" s="199"/>
      <c r="J134" s="189"/>
      <c r="K134" s="216"/>
      <c r="L134" s="179"/>
      <c r="M134" s="226"/>
    </row>
    <row r="135" spans="2:13" ht="12.95" customHeight="1" x14ac:dyDescent="0.15">
      <c r="B135" s="94" t="s">
        <v>20</v>
      </c>
      <c r="C135" s="95" t="s">
        <v>43</v>
      </c>
      <c r="D135" s="96" t="s">
        <v>39</v>
      </c>
      <c r="E135" s="160"/>
      <c r="F135" s="179"/>
      <c r="G135" s="209"/>
      <c r="H135" s="160">
        <v>1452.9150000000013</v>
      </c>
      <c r="I135" s="199"/>
      <c r="J135" s="189">
        <v>1452.9150000000013</v>
      </c>
      <c r="K135" s="216">
        <v>1452.9150000000013</v>
      </c>
      <c r="L135" s="179"/>
      <c r="M135" s="226">
        <v>1452.9150000000013</v>
      </c>
    </row>
    <row r="136" spans="2:13" ht="12.95" customHeight="1" x14ac:dyDescent="0.15">
      <c r="B136" s="89" t="s">
        <v>20</v>
      </c>
      <c r="C136" s="90" t="s">
        <v>43</v>
      </c>
      <c r="D136" s="112" t="s">
        <v>46</v>
      </c>
      <c r="E136" s="164">
        <v>0</v>
      </c>
      <c r="F136" s="181">
        <v>0</v>
      </c>
      <c r="G136" s="45">
        <v>0</v>
      </c>
      <c r="H136" s="164">
        <v>1452.9150000000013</v>
      </c>
      <c r="I136" s="201">
        <v>0</v>
      </c>
      <c r="J136" s="191">
        <v>1452.9150000000013</v>
      </c>
      <c r="K136" s="218">
        <v>1452.9150000000013</v>
      </c>
      <c r="L136" s="181">
        <v>0</v>
      </c>
      <c r="M136" s="228">
        <v>1452.9150000000013</v>
      </c>
    </row>
    <row r="137" spans="2:13" ht="12.95" customHeight="1" thickBot="1" x14ac:dyDescent="0.2">
      <c r="B137" s="140" t="s">
        <v>21</v>
      </c>
      <c r="C137" s="141" t="s">
        <v>43</v>
      </c>
      <c r="D137" s="142" t="s">
        <v>8</v>
      </c>
      <c r="E137" s="168"/>
      <c r="F137" s="183"/>
      <c r="G137" s="212"/>
      <c r="H137" s="168"/>
      <c r="I137" s="203"/>
      <c r="J137" s="193"/>
      <c r="K137" s="220"/>
      <c r="L137" s="183"/>
      <c r="M137" s="230"/>
    </row>
    <row r="138" spans="2:13" ht="12.95" customHeight="1" x14ac:dyDescent="0.15">
      <c r="B138" s="73" t="s">
        <v>21</v>
      </c>
      <c r="C138" s="74" t="s">
        <v>43</v>
      </c>
      <c r="D138" s="75" t="s">
        <v>20</v>
      </c>
      <c r="E138" s="166"/>
      <c r="F138" s="182"/>
      <c r="G138" s="211"/>
      <c r="H138" s="166"/>
      <c r="I138" s="202"/>
      <c r="J138" s="192"/>
      <c r="K138" s="219"/>
      <c r="L138" s="182"/>
      <c r="M138" s="229"/>
    </row>
    <row r="139" spans="2:13" ht="12.95" customHeight="1" x14ac:dyDescent="0.15">
      <c r="B139" s="94" t="s">
        <v>21</v>
      </c>
      <c r="C139" s="95" t="s">
        <v>43</v>
      </c>
      <c r="D139" s="96" t="s">
        <v>29</v>
      </c>
      <c r="E139" s="160"/>
      <c r="F139" s="179"/>
      <c r="G139" s="209"/>
      <c r="H139" s="160"/>
      <c r="I139" s="199"/>
      <c r="J139" s="189"/>
      <c r="K139" s="216"/>
      <c r="L139" s="179"/>
      <c r="M139" s="226"/>
    </row>
    <row r="140" spans="2:13" ht="12.95" customHeight="1" x14ac:dyDescent="0.15">
      <c r="B140" s="94" t="s">
        <v>21</v>
      </c>
      <c r="C140" s="95" t="s">
        <v>43</v>
      </c>
      <c r="D140" s="96" t="s">
        <v>28</v>
      </c>
      <c r="E140" s="160"/>
      <c r="F140" s="179"/>
      <c r="G140" s="209"/>
      <c r="H140" s="160">
        <v>1199.9400000000005</v>
      </c>
      <c r="I140" s="199">
        <v>17.141999999999999</v>
      </c>
      <c r="J140" s="189">
        <v>1217.0820000000006</v>
      </c>
      <c r="K140" s="216">
        <v>1199.9400000000005</v>
      </c>
      <c r="L140" s="179">
        <v>17.141999999999999</v>
      </c>
      <c r="M140" s="226">
        <v>1217.0820000000006</v>
      </c>
    </row>
    <row r="141" spans="2:13" ht="12.95" customHeight="1" x14ac:dyDescent="0.15">
      <c r="B141" s="89" t="s">
        <v>21</v>
      </c>
      <c r="C141" s="90" t="s">
        <v>43</v>
      </c>
      <c r="D141" s="112" t="s">
        <v>46</v>
      </c>
      <c r="E141" s="164">
        <v>0</v>
      </c>
      <c r="F141" s="181">
        <v>0</v>
      </c>
      <c r="G141" s="45">
        <v>0</v>
      </c>
      <c r="H141" s="164">
        <v>1199.9400000000005</v>
      </c>
      <c r="I141" s="201">
        <v>17.141999999999999</v>
      </c>
      <c r="J141" s="191">
        <v>1217.0820000000006</v>
      </c>
      <c r="K141" s="218">
        <v>1199.9400000000005</v>
      </c>
      <c r="L141" s="181">
        <v>17.141999999999999</v>
      </c>
      <c r="M141" s="228">
        <v>1217.0820000000006</v>
      </c>
    </row>
    <row r="142" spans="2:13" ht="12.95" customHeight="1" x14ac:dyDescent="0.15">
      <c r="B142" s="94" t="s">
        <v>10</v>
      </c>
      <c r="C142" s="95" t="s">
        <v>43</v>
      </c>
      <c r="D142" s="96" t="s">
        <v>4</v>
      </c>
      <c r="E142" s="160"/>
      <c r="F142" s="179"/>
      <c r="G142" s="209"/>
      <c r="H142" s="160">
        <v>3389.6769999999856</v>
      </c>
      <c r="I142" s="199"/>
      <c r="J142" s="189">
        <v>3389.6769999999856</v>
      </c>
      <c r="K142" s="216">
        <v>3389.6769999999856</v>
      </c>
      <c r="L142" s="179"/>
      <c r="M142" s="226">
        <v>3389.6769999999856</v>
      </c>
    </row>
    <row r="143" spans="2:13" ht="12.95" customHeight="1" x14ac:dyDescent="0.15">
      <c r="B143" s="94" t="s">
        <v>10</v>
      </c>
      <c r="C143" s="95" t="s">
        <v>43</v>
      </c>
      <c r="D143" s="96" t="s">
        <v>5</v>
      </c>
      <c r="E143" s="160"/>
      <c r="F143" s="179"/>
      <c r="G143" s="209"/>
      <c r="H143" s="160">
        <v>445.71799999999985</v>
      </c>
      <c r="I143" s="199"/>
      <c r="J143" s="189">
        <v>445.71799999999985</v>
      </c>
      <c r="K143" s="216">
        <v>445.71799999999985</v>
      </c>
      <c r="L143" s="179"/>
      <c r="M143" s="226">
        <v>445.71799999999985</v>
      </c>
    </row>
    <row r="144" spans="2:13" ht="12.95" customHeight="1" x14ac:dyDescent="0.15">
      <c r="B144" s="94" t="s">
        <v>10</v>
      </c>
      <c r="C144" s="95" t="s">
        <v>43</v>
      </c>
      <c r="D144" s="96" t="s">
        <v>15</v>
      </c>
      <c r="E144" s="160"/>
      <c r="F144" s="179"/>
      <c r="G144" s="209"/>
      <c r="H144" s="160">
        <v>100.45</v>
      </c>
      <c r="I144" s="199"/>
      <c r="J144" s="189">
        <v>100.45</v>
      </c>
      <c r="K144" s="216">
        <v>100.45</v>
      </c>
      <c r="L144" s="179"/>
      <c r="M144" s="226">
        <v>100.45</v>
      </c>
    </row>
    <row r="145" spans="2:13" ht="12.95" customHeight="1" x14ac:dyDescent="0.15">
      <c r="B145" s="81" t="s">
        <v>10</v>
      </c>
      <c r="C145" s="82" t="s">
        <v>43</v>
      </c>
      <c r="D145" s="83" t="s">
        <v>6</v>
      </c>
      <c r="E145" s="162"/>
      <c r="F145" s="180"/>
      <c r="G145" s="210"/>
      <c r="H145" s="162">
        <v>2887.8179999999925</v>
      </c>
      <c r="I145" s="200"/>
      <c r="J145" s="190">
        <v>2887.8179999999925</v>
      </c>
      <c r="K145" s="217">
        <v>2887.8179999999925</v>
      </c>
      <c r="L145" s="180"/>
      <c r="M145" s="227">
        <v>2887.8179999999925</v>
      </c>
    </row>
    <row r="146" spans="2:13" ht="12.95" customHeight="1" x14ac:dyDescent="0.15">
      <c r="B146" s="94" t="s">
        <v>10</v>
      </c>
      <c r="C146" s="95" t="s">
        <v>43</v>
      </c>
      <c r="D146" s="96" t="s">
        <v>18</v>
      </c>
      <c r="E146" s="160"/>
      <c r="F146" s="179"/>
      <c r="G146" s="209"/>
      <c r="H146" s="160"/>
      <c r="I146" s="199"/>
      <c r="J146" s="189">
        <v>0</v>
      </c>
      <c r="K146" s="216"/>
      <c r="L146" s="179"/>
      <c r="M146" s="226">
        <v>0</v>
      </c>
    </row>
    <row r="147" spans="2:13" ht="12.95" customHeight="1" x14ac:dyDescent="0.15">
      <c r="B147" s="94" t="s">
        <v>10</v>
      </c>
      <c r="C147" s="95" t="s">
        <v>43</v>
      </c>
      <c r="D147" s="96" t="s">
        <v>7</v>
      </c>
      <c r="E147" s="160"/>
      <c r="F147" s="179"/>
      <c r="G147" s="209"/>
      <c r="H147" s="160">
        <v>22.858000000000001</v>
      </c>
      <c r="I147" s="199"/>
      <c r="J147" s="189">
        <v>22.858000000000001</v>
      </c>
      <c r="K147" s="216">
        <v>22.858000000000001</v>
      </c>
      <c r="L147" s="179"/>
      <c r="M147" s="226">
        <v>22.858000000000001</v>
      </c>
    </row>
    <row r="148" spans="2:13" ht="12.95" customHeight="1" x14ac:dyDescent="0.15">
      <c r="B148" s="94" t="s">
        <v>10</v>
      </c>
      <c r="C148" s="95" t="s">
        <v>43</v>
      </c>
      <c r="D148" s="96" t="s">
        <v>8</v>
      </c>
      <c r="E148" s="160"/>
      <c r="F148" s="179"/>
      <c r="G148" s="209"/>
      <c r="H148" s="160"/>
      <c r="I148" s="199"/>
      <c r="J148" s="189">
        <v>0</v>
      </c>
      <c r="K148" s="216"/>
      <c r="L148" s="179"/>
      <c r="M148" s="226">
        <v>0</v>
      </c>
    </row>
    <row r="149" spans="2:13" ht="12.95" customHeight="1" x14ac:dyDescent="0.15">
      <c r="B149" s="94" t="s">
        <v>10</v>
      </c>
      <c r="C149" s="95" t="s">
        <v>43</v>
      </c>
      <c r="D149" s="96" t="s">
        <v>203</v>
      </c>
      <c r="E149" s="160"/>
      <c r="F149" s="179"/>
      <c r="G149" s="209"/>
      <c r="H149" s="160"/>
      <c r="I149" s="199"/>
      <c r="J149" s="189">
        <v>0</v>
      </c>
      <c r="K149" s="216"/>
      <c r="L149" s="179"/>
      <c r="M149" s="226">
        <v>0</v>
      </c>
    </row>
    <row r="150" spans="2:13" ht="12.95" customHeight="1" x14ac:dyDescent="0.15">
      <c r="B150" s="94" t="s">
        <v>10</v>
      </c>
      <c r="C150" s="95" t="s">
        <v>43</v>
      </c>
      <c r="D150" s="96" t="s">
        <v>10</v>
      </c>
      <c r="E150" s="160"/>
      <c r="F150" s="179"/>
      <c r="G150" s="209"/>
      <c r="H150" s="160"/>
      <c r="I150" s="199"/>
      <c r="J150" s="189">
        <v>0</v>
      </c>
      <c r="K150" s="216"/>
      <c r="L150" s="179"/>
      <c r="M150" s="226">
        <v>0</v>
      </c>
    </row>
    <row r="151" spans="2:13" ht="12.95" customHeight="1" x14ac:dyDescent="0.15">
      <c r="B151" s="94" t="s">
        <v>10</v>
      </c>
      <c r="C151" s="95" t="s">
        <v>43</v>
      </c>
      <c r="D151" s="96" t="s">
        <v>205</v>
      </c>
      <c r="E151" s="160"/>
      <c r="F151" s="179"/>
      <c r="G151" s="209"/>
      <c r="H151" s="160"/>
      <c r="I151" s="199"/>
      <c r="J151" s="189">
        <v>0</v>
      </c>
      <c r="K151" s="216"/>
      <c r="L151" s="179"/>
      <c r="M151" s="226">
        <v>0</v>
      </c>
    </row>
    <row r="152" spans="2:13" ht="12.95" customHeight="1" x14ac:dyDescent="0.15">
      <c r="B152" s="94" t="s">
        <v>10</v>
      </c>
      <c r="C152" s="95" t="s">
        <v>43</v>
      </c>
      <c r="D152" s="96" t="s">
        <v>22</v>
      </c>
      <c r="E152" s="160"/>
      <c r="F152" s="179"/>
      <c r="G152" s="209"/>
      <c r="H152" s="160"/>
      <c r="I152" s="199"/>
      <c r="J152" s="189"/>
      <c r="K152" s="216"/>
      <c r="L152" s="179"/>
      <c r="M152" s="226"/>
    </row>
    <row r="153" spans="2:13" ht="12.95" customHeight="1" x14ac:dyDescent="0.15">
      <c r="B153" s="94" t="s">
        <v>10</v>
      </c>
      <c r="C153" s="95" t="s">
        <v>43</v>
      </c>
      <c r="D153" s="96" t="s">
        <v>12</v>
      </c>
      <c r="E153" s="160"/>
      <c r="F153" s="179"/>
      <c r="G153" s="209"/>
      <c r="H153" s="160"/>
      <c r="I153" s="199"/>
      <c r="J153" s="189">
        <v>0</v>
      </c>
      <c r="K153" s="216"/>
      <c r="L153" s="179"/>
      <c r="M153" s="226">
        <v>0</v>
      </c>
    </row>
    <row r="154" spans="2:13" ht="12.95" customHeight="1" x14ac:dyDescent="0.15">
      <c r="B154" s="94" t="s">
        <v>10</v>
      </c>
      <c r="C154" s="95" t="s">
        <v>43</v>
      </c>
      <c r="D154" s="96" t="s">
        <v>13</v>
      </c>
      <c r="E154" s="160"/>
      <c r="F154" s="179"/>
      <c r="G154" s="209"/>
      <c r="H154" s="160"/>
      <c r="I154" s="199"/>
      <c r="J154" s="189">
        <v>0</v>
      </c>
      <c r="K154" s="216"/>
      <c r="L154" s="179"/>
      <c r="M154" s="226">
        <v>0</v>
      </c>
    </row>
    <row r="155" spans="2:13" ht="12.95" customHeight="1" x14ac:dyDescent="0.15">
      <c r="B155" s="94" t="s">
        <v>10</v>
      </c>
      <c r="C155" s="95" t="s">
        <v>43</v>
      </c>
      <c r="D155" s="96" t="s">
        <v>208</v>
      </c>
      <c r="E155" s="160"/>
      <c r="F155" s="179"/>
      <c r="G155" s="209"/>
      <c r="H155" s="160"/>
      <c r="I155" s="199"/>
      <c r="J155" s="189">
        <v>0</v>
      </c>
      <c r="K155" s="216"/>
      <c r="L155" s="179"/>
      <c r="M155" s="226">
        <v>0</v>
      </c>
    </row>
    <row r="156" spans="2:13" ht="12.95" customHeight="1" x14ac:dyDescent="0.15">
      <c r="B156" s="94" t="s">
        <v>10</v>
      </c>
      <c r="C156" s="95" t="s">
        <v>43</v>
      </c>
      <c r="D156" s="96" t="s">
        <v>17</v>
      </c>
      <c r="E156" s="160"/>
      <c r="F156" s="179"/>
      <c r="G156" s="209"/>
      <c r="H156" s="160"/>
      <c r="I156" s="199"/>
      <c r="J156" s="189">
        <v>0</v>
      </c>
      <c r="K156" s="216"/>
      <c r="L156" s="179"/>
      <c r="M156" s="226">
        <v>0</v>
      </c>
    </row>
    <row r="157" spans="2:13" ht="12.95" customHeight="1" x14ac:dyDescent="0.15">
      <c r="B157" s="94" t="s">
        <v>10</v>
      </c>
      <c r="C157" s="95" t="s">
        <v>43</v>
      </c>
      <c r="D157" s="96" t="s">
        <v>30</v>
      </c>
      <c r="E157" s="160"/>
      <c r="F157" s="179"/>
      <c r="G157" s="209"/>
      <c r="H157" s="160">
        <v>365.625</v>
      </c>
      <c r="I157" s="199"/>
      <c r="J157" s="189">
        <v>365.625</v>
      </c>
      <c r="K157" s="216">
        <v>365.625</v>
      </c>
      <c r="L157" s="179"/>
      <c r="M157" s="226">
        <v>365.625</v>
      </c>
    </row>
    <row r="158" spans="2:13" ht="12.95" customHeight="1" x14ac:dyDescent="0.15">
      <c r="B158" s="94" t="s">
        <v>10</v>
      </c>
      <c r="C158" s="95" t="s">
        <v>43</v>
      </c>
      <c r="D158" s="96" t="s">
        <v>209</v>
      </c>
      <c r="E158" s="160"/>
      <c r="F158" s="179"/>
      <c r="G158" s="209"/>
      <c r="H158" s="160"/>
      <c r="I158" s="199"/>
      <c r="J158" s="189">
        <v>0</v>
      </c>
      <c r="K158" s="216"/>
      <c r="L158" s="179"/>
      <c r="M158" s="226">
        <v>0</v>
      </c>
    </row>
    <row r="159" spans="2:13" ht="12.95" customHeight="1" x14ac:dyDescent="0.15">
      <c r="B159" s="94" t="s">
        <v>10</v>
      </c>
      <c r="C159" s="95" t="s">
        <v>43</v>
      </c>
      <c r="D159" s="96" t="s">
        <v>40</v>
      </c>
      <c r="E159" s="160"/>
      <c r="F159" s="179"/>
      <c r="G159" s="209"/>
      <c r="H159" s="160"/>
      <c r="I159" s="199"/>
      <c r="J159" s="189">
        <v>0</v>
      </c>
      <c r="K159" s="216"/>
      <c r="L159" s="179"/>
      <c r="M159" s="226">
        <v>0</v>
      </c>
    </row>
    <row r="160" spans="2:13" ht="12.95" customHeight="1" x14ac:dyDescent="0.15">
      <c r="B160" s="94" t="s">
        <v>10</v>
      </c>
      <c r="C160" s="95" t="s">
        <v>43</v>
      </c>
      <c r="D160" s="96" t="s">
        <v>26</v>
      </c>
      <c r="E160" s="160"/>
      <c r="F160" s="179"/>
      <c r="G160" s="209"/>
      <c r="H160" s="160">
        <v>112.504</v>
      </c>
      <c r="I160" s="199"/>
      <c r="J160" s="189">
        <v>112.504</v>
      </c>
      <c r="K160" s="216">
        <v>112.504</v>
      </c>
      <c r="L160" s="179"/>
      <c r="M160" s="226">
        <v>112.504</v>
      </c>
    </row>
    <row r="161" spans="2:13" ht="12.95" customHeight="1" x14ac:dyDescent="0.15">
      <c r="B161" s="89" t="s">
        <v>10</v>
      </c>
      <c r="C161" s="90" t="s">
        <v>43</v>
      </c>
      <c r="D161" s="112" t="s">
        <v>46</v>
      </c>
      <c r="E161" s="164">
        <v>0</v>
      </c>
      <c r="F161" s="181">
        <v>0</v>
      </c>
      <c r="G161" s="45">
        <v>0</v>
      </c>
      <c r="H161" s="164">
        <v>7324.6499999999778</v>
      </c>
      <c r="I161" s="201">
        <v>0</v>
      </c>
      <c r="J161" s="191">
        <v>7324.6499999999778</v>
      </c>
      <c r="K161" s="218">
        <v>7324.6499999999778</v>
      </c>
      <c r="L161" s="181">
        <v>0</v>
      </c>
      <c r="M161" s="228">
        <v>7324.6499999999778</v>
      </c>
    </row>
    <row r="162" spans="2:13" ht="12.95" customHeight="1" x14ac:dyDescent="0.15">
      <c r="B162" s="94" t="s">
        <v>205</v>
      </c>
      <c r="C162" s="95" t="s">
        <v>43</v>
      </c>
      <c r="D162" s="96" t="s">
        <v>6</v>
      </c>
      <c r="E162" s="160"/>
      <c r="F162" s="179"/>
      <c r="G162" s="209"/>
      <c r="H162" s="160"/>
      <c r="I162" s="199"/>
      <c r="J162" s="189"/>
      <c r="K162" s="216"/>
      <c r="L162" s="179"/>
      <c r="M162" s="226"/>
    </row>
    <row r="163" spans="2:13" ht="12.95" customHeight="1" x14ac:dyDescent="0.15">
      <c r="B163" s="94" t="s">
        <v>205</v>
      </c>
      <c r="C163" s="95" t="s">
        <v>43</v>
      </c>
      <c r="D163" s="96" t="s">
        <v>8</v>
      </c>
      <c r="E163" s="160"/>
      <c r="F163" s="179"/>
      <c r="G163" s="209"/>
      <c r="H163" s="160"/>
      <c r="I163" s="199"/>
      <c r="J163" s="189"/>
      <c r="K163" s="216"/>
      <c r="L163" s="179"/>
      <c r="M163" s="226"/>
    </row>
    <row r="164" spans="2:13" ht="12.95" customHeight="1" x14ac:dyDescent="0.15">
      <c r="B164" s="94" t="s">
        <v>205</v>
      </c>
      <c r="C164" s="95" t="s">
        <v>43</v>
      </c>
      <c r="D164" s="96" t="s">
        <v>10</v>
      </c>
      <c r="E164" s="160"/>
      <c r="F164" s="179"/>
      <c r="G164" s="209"/>
      <c r="H164" s="160"/>
      <c r="I164" s="199"/>
      <c r="J164" s="189"/>
      <c r="K164" s="216"/>
      <c r="L164" s="179"/>
      <c r="M164" s="226"/>
    </row>
    <row r="165" spans="2:13" ht="12.95" customHeight="1" x14ac:dyDescent="0.15">
      <c r="B165" s="94" t="s">
        <v>205</v>
      </c>
      <c r="C165" s="95" t="s">
        <v>43</v>
      </c>
      <c r="D165" s="96" t="s">
        <v>29</v>
      </c>
      <c r="E165" s="160"/>
      <c r="F165" s="179"/>
      <c r="G165" s="209"/>
      <c r="H165" s="160"/>
      <c r="I165" s="199"/>
      <c r="J165" s="189"/>
      <c r="K165" s="216"/>
      <c r="L165" s="179"/>
      <c r="M165" s="226"/>
    </row>
    <row r="166" spans="2:13" ht="12.95" customHeight="1" x14ac:dyDescent="0.15">
      <c r="B166" s="94" t="s">
        <v>205</v>
      </c>
      <c r="C166" s="95" t="s">
        <v>43</v>
      </c>
      <c r="D166" s="96" t="s">
        <v>12</v>
      </c>
      <c r="E166" s="160"/>
      <c r="F166" s="179"/>
      <c r="G166" s="209"/>
      <c r="H166" s="160"/>
      <c r="I166" s="199"/>
      <c r="J166" s="189"/>
      <c r="K166" s="216"/>
      <c r="L166" s="179"/>
      <c r="M166" s="226"/>
    </row>
    <row r="167" spans="2:13" ht="12.95" customHeight="1" x14ac:dyDescent="0.15">
      <c r="B167" s="94" t="s">
        <v>205</v>
      </c>
      <c r="C167" s="95" t="s">
        <v>43</v>
      </c>
      <c r="D167" s="96" t="s">
        <v>13</v>
      </c>
      <c r="E167" s="160"/>
      <c r="F167" s="179"/>
      <c r="G167" s="209"/>
      <c r="H167" s="160"/>
      <c r="I167" s="199"/>
      <c r="J167" s="189"/>
      <c r="K167" s="216"/>
      <c r="L167" s="179"/>
      <c r="M167" s="226"/>
    </row>
    <row r="168" spans="2:13" ht="12.95" customHeight="1" x14ac:dyDescent="0.15">
      <c r="B168" s="94" t="s">
        <v>205</v>
      </c>
      <c r="C168" s="95" t="s">
        <v>43</v>
      </c>
      <c r="D168" s="96" t="s">
        <v>19</v>
      </c>
      <c r="E168" s="160"/>
      <c r="F168" s="179"/>
      <c r="G168" s="209"/>
      <c r="H168" s="160"/>
      <c r="I168" s="199"/>
      <c r="J168" s="189"/>
      <c r="K168" s="216"/>
      <c r="L168" s="179"/>
      <c r="M168" s="226"/>
    </row>
    <row r="169" spans="2:13" ht="12.95" customHeight="1" x14ac:dyDescent="0.15">
      <c r="B169" s="94" t="s">
        <v>205</v>
      </c>
      <c r="C169" s="95" t="s">
        <v>43</v>
      </c>
      <c r="D169" s="96" t="s">
        <v>208</v>
      </c>
      <c r="E169" s="160"/>
      <c r="F169" s="179"/>
      <c r="G169" s="209"/>
      <c r="H169" s="160"/>
      <c r="I169" s="199"/>
      <c r="J169" s="189"/>
      <c r="K169" s="216"/>
      <c r="L169" s="179"/>
      <c r="M169" s="226"/>
    </row>
    <row r="170" spans="2:13" ht="12.95" customHeight="1" x14ac:dyDescent="0.15">
      <c r="B170" s="94" t="s">
        <v>205</v>
      </c>
      <c r="C170" s="95" t="s">
        <v>43</v>
      </c>
      <c r="D170" s="96" t="s">
        <v>17</v>
      </c>
      <c r="E170" s="160"/>
      <c r="F170" s="179"/>
      <c r="G170" s="209"/>
      <c r="H170" s="160"/>
      <c r="I170" s="199"/>
      <c r="J170" s="189"/>
      <c r="K170" s="216"/>
      <c r="L170" s="179"/>
      <c r="M170" s="226"/>
    </row>
    <row r="171" spans="2:13" ht="12.95" customHeight="1" x14ac:dyDescent="0.15">
      <c r="B171" s="94" t="s">
        <v>205</v>
      </c>
      <c r="C171" s="95" t="s">
        <v>43</v>
      </c>
      <c r="D171" s="96" t="s">
        <v>30</v>
      </c>
      <c r="E171" s="160"/>
      <c r="F171" s="179"/>
      <c r="G171" s="209"/>
      <c r="H171" s="160"/>
      <c r="I171" s="199"/>
      <c r="J171" s="189"/>
      <c r="K171" s="216"/>
      <c r="L171" s="179"/>
      <c r="M171" s="226"/>
    </row>
    <row r="172" spans="2:13" ht="12.95" customHeight="1" x14ac:dyDescent="0.15">
      <c r="B172" s="94" t="s">
        <v>205</v>
      </c>
      <c r="C172" s="95" t="s">
        <v>43</v>
      </c>
      <c r="D172" s="96" t="s">
        <v>40</v>
      </c>
      <c r="E172" s="160"/>
      <c r="F172" s="179"/>
      <c r="G172" s="209"/>
      <c r="H172" s="160"/>
      <c r="I172" s="199"/>
      <c r="J172" s="189"/>
      <c r="K172" s="216"/>
      <c r="L172" s="179"/>
      <c r="M172" s="226"/>
    </row>
    <row r="173" spans="2:13" ht="12.95" customHeight="1" x14ac:dyDescent="0.15">
      <c r="B173" s="94" t="s">
        <v>205</v>
      </c>
      <c r="C173" s="95" t="s">
        <v>43</v>
      </c>
      <c r="D173" s="96" t="s">
        <v>26</v>
      </c>
      <c r="E173" s="160"/>
      <c r="F173" s="179"/>
      <c r="G173" s="209"/>
      <c r="H173" s="160"/>
      <c r="I173" s="199"/>
      <c r="J173" s="189"/>
      <c r="K173" s="216"/>
      <c r="L173" s="179"/>
      <c r="M173" s="226"/>
    </row>
    <row r="174" spans="2:13" ht="12.95" customHeight="1" x14ac:dyDescent="0.15">
      <c r="B174" s="89" t="s">
        <v>205</v>
      </c>
      <c r="C174" s="90" t="s">
        <v>43</v>
      </c>
      <c r="D174" s="112" t="s">
        <v>46</v>
      </c>
      <c r="E174" s="164">
        <v>0</v>
      </c>
      <c r="F174" s="181">
        <v>0</v>
      </c>
      <c r="G174" s="45">
        <v>0</v>
      </c>
      <c r="H174" s="164">
        <v>0</v>
      </c>
      <c r="I174" s="201">
        <v>0</v>
      </c>
      <c r="J174" s="191">
        <v>0</v>
      </c>
      <c r="K174" s="218">
        <v>0</v>
      </c>
      <c r="L174" s="181">
        <v>0</v>
      </c>
      <c r="M174" s="228">
        <v>0</v>
      </c>
    </row>
    <row r="175" spans="2:13" ht="12.95" customHeight="1" x14ac:dyDescent="0.15">
      <c r="B175" s="89" t="s">
        <v>29</v>
      </c>
      <c r="C175" s="90" t="s">
        <v>43</v>
      </c>
      <c r="D175" s="112" t="s">
        <v>19</v>
      </c>
      <c r="E175" s="164"/>
      <c r="F175" s="181"/>
      <c r="G175" s="45"/>
      <c r="H175" s="164"/>
      <c r="I175" s="201"/>
      <c r="J175" s="191"/>
      <c r="K175" s="218"/>
      <c r="L175" s="181"/>
      <c r="M175" s="228"/>
    </row>
    <row r="176" spans="2:13" ht="12.95" customHeight="1" x14ac:dyDescent="0.15">
      <c r="B176" s="89" t="s">
        <v>29</v>
      </c>
      <c r="C176" s="90" t="s">
        <v>43</v>
      </c>
      <c r="D176" s="112" t="s">
        <v>46</v>
      </c>
      <c r="E176" s="164">
        <v>0</v>
      </c>
      <c r="F176" s="181">
        <v>0</v>
      </c>
      <c r="G176" s="45">
        <v>0</v>
      </c>
      <c r="H176" s="164">
        <v>0</v>
      </c>
      <c r="I176" s="201">
        <v>0</v>
      </c>
      <c r="J176" s="191">
        <v>0</v>
      </c>
      <c r="K176" s="218">
        <v>0</v>
      </c>
      <c r="L176" s="181">
        <v>0</v>
      </c>
      <c r="M176" s="228">
        <v>0</v>
      </c>
    </row>
    <row r="177" spans="2:13" ht="12.95" customHeight="1" x14ac:dyDescent="0.15">
      <c r="B177" s="73" t="s">
        <v>11</v>
      </c>
      <c r="C177" s="74" t="s">
        <v>43</v>
      </c>
      <c r="D177" s="75" t="s">
        <v>4</v>
      </c>
      <c r="E177" s="166"/>
      <c r="F177" s="182"/>
      <c r="G177" s="211"/>
      <c r="H177" s="166">
        <v>633.91199999999969</v>
      </c>
      <c r="I177" s="202">
        <v>0</v>
      </c>
      <c r="J177" s="192">
        <v>633.91199999999969</v>
      </c>
      <c r="K177" s="219">
        <v>633.91199999999969</v>
      </c>
      <c r="L177" s="182">
        <v>0</v>
      </c>
      <c r="M177" s="229">
        <v>633.91199999999969</v>
      </c>
    </row>
    <row r="178" spans="2:13" ht="12.95" customHeight="1" x14ac:dyDescent="0.15">
      <c r="B178" s="94" t="s">
        <v>11</v>
      </c>
      <c r="C178" s="95" t="s">
        <v>43</v>
      </c>
      <c r="D178" s="96" t="s">
        <v>5</v>
      </c>
      <c r="E178" s="160"/>
      <c r="F178" s="179"/>
      <c r="G178" s="209"/>
      <c r="H178" s="160">
        <v>377.14799999999991</v>
      </c>
      <c r="I178" s="199">
        <v>0</v>
      </c>
      <c r="J178" s="189">
        <v>377.14799999999991</v>
      </c>
      <c r="K178" s="216">
        <v>377.14799999999991</v>
      </c>
      <c r="L178" s="179">
        <v>0</v>
      </c>
      <c r="M178" s="226">
        <v>377.14799999999991</v>
      </c>
    </row>
    <row r="179" spans="2:13" ht="12.95" customHeight="1" x14ac:dyDescent="0.15">
      <c r="B179" s="94" t="s">
        <v>11</v>
      </c>
      <c r="C179" s="95" t="s">
        <v>43</v>
      </c>
      <c r="D179" s="96" t="s">
        <v>6</v>
      </c>
      <c r="E179" s="160"/>
      <c r="F179" s="179"/>
      <c r="G179" s="209"/>
      <c r="H179" s="160">
        <v>331.43499999999995</v>
      </c>
      <c r="I179" s="199"/>
      <c r="J179" s="189">
        <v>331.43499999999995</v>
      </c>
      <c r="K179" s="216">
        <v>331.43499999999995</v>
      </c>
      <c r="L179" s="179"/>
      <c r="M179" s="226">
        <v>331.43499999999995</v>
      </c>
    </row>
    <row r="180" spans="2:13" ht="12.95" customHeight="1" x14ac:dyDescent="0.15">
      <c r="B180" s="94" t="s">
        <v>11</v>
      </c>
      <c r="C180" s="95" t="s">
        <v>43</v>
      </c>
      <c r="D180" s="96" t="s">
        <v>7</v>
      </c>
      <c r="E180" s="160"/>
      <c r="F180" s="179"/>
      <c r="G180" s="209"/>
      <c r="H180" s="160">
        <v>471.24099999999981</v>
      </c>
      <c r="I180" s="199">
        <v>21.332999999999998</v>
      </c>
      <c r="J180" s="189">
        <v>492.57399999999984</v>
      </c>
      <c r="K180" s="216">
        <v>471.24099999999981</v>
      </c>
      <c r="L180" s="179">
        <v>21.332999999999998</v>
      </c>
      <c r="M180" s="226">
        <v>492.57399999999984</v>
      </c>
    </row>
    <row r="181" spans="2:13" ht="12.95" customHeight="1" x14ac:dyDescent="0.15">
      <c r="B181" s="94" t="s">
        <v>11</v>
      </c>
      <c r="C181" s="95" t="s">
        <v>43</v>
      </c>
      <c r="D181" s="96" t="s">
        <v>10</v>
      </c>
      <c r="E181" s="160"/>
      <c r="F181" s="179"/>
      <c r="G181" s="209"/>
      <c r="H181" s="160"/>
      <c r="I181" s="199"/>
      <c r="J181" s="189">
        <v>0</v>
      </c>
      <c r="K181" s="216"/>
      <c r="L181" s="179"/>
      <c r="M181" s="226">
        <v>0</v>
      </c>
    </row>
    <row r="182" spans="2:13" ht="12.95" customHeight="1" x14ac:dyDescent="0.15">
      <c r="B182" s="94" t="s">
        <v>11</v>
      </c>
      <c r="C182" s="95" t="s">
        <v>43</v>
      </c>
      <c r="D182" s="96" t="s">
        <v>22</v>
      </c>
      <c r="E182" s="160"/>
      <c r="F182" s="179"/>
      <c r="G182" s="209"/>
      <c r="H182" s="160"/>
      <c r="I182" s="199"/>
      <c r="J182" s="189"/>
      <c r="K182" s="216"/>
      <c r="L182" s="179"/>
      <c r="M182" s="226"/>
    </row>
    <row r="183" spans="2:13" ht="12.95" customHeight="1" x14ac:dyDescent="0.15">
      <c r="B183" s="94" t="s">
        <v>11</v>
      </c>
      <c r="C183" s="95" t="s">
        <v>43</v>
      </c>
      <c r="D183" s="96" t="s">
        <v>12</v>
      </c>
      <c r="E183" s="160"/>
      <c r="F183" s="179"/>
      <c r="G183" s="209"/>
      <c r="H183" s="160"/>
      <c r="I183" s="199"/>
      <c r="J183" s="189"/>
      <c r="K183" s="216"/>
      <c r="L183" s="179"/>
      <c r="M183" s="226"/>
    </row>
    <row r="184" spans="2:13" ht="12.95" customHeight="1" x14ac:dyDescent="0.15">
      <c r="B184" s="94" t="s">
        <v>11</v>
      </c>
      <c r="C184" s="95" t="s">
        <v>43</v>
      </c>
      <c r="D184" s="96" t="s">
        <v>13</v>
      </c>
      <c r="E184" s="160"/>
      <c r="F184" s="179"/>
      <c r="G184" s="209"/>
      <c r="H184" s="160"/>
      <c r="I184" s="199"/>
      <c r="J184" s="189"/>
      <c r="K184" s="216"/>
      <c r="L184" s="179"/>
      <c r="M184" s="226"/>
    </row>
    <row r="185" spans="2:13" ht="12.95" customHeight="1" x14ac:dyDescent="0.15">
      <c r="B185" s="94" t="s">
        <v>11</v>
      </c>
      <c r="C185" s="95" t="s">
        <v>43</v>
      </c>
      <c r="D185" s="96" t="s">
        <v>19</v>
      </c>
      <c r="E185" s="160"/>
      <c r="F185" s="179"/>
      <c r="G185" s="209"/>
      <c r="H185" s="160"/>
      <c r="I185" s="199"/>
      <c r="J185" s="189"/>
      <c r="K185" s="216"/>
      <c r="L185" s="179"/>
      <c r="M185" s="226"/>
    </row>
    <row r="186" spans="2:13" ht="12.95" customHeight="1" x14ac:dyDescent="0.15">
      <c r="B186" s="94" t="s">
        <v>11</v>
      </c>
      <c r="C186" s="95" t="s">
        <v>43</v>
      </c>
      <c r="D186" s="96" t="s">
        <v>24</v>
      </c>
      <c r="E186" s="160"/>
      <c r="F186" s="179"/>
      <c r="G186" s="209"/>
      <c r="H186" s="160"/>
      <c r="I186" s="199"/>
      <c r="J186" s="189"/>
      <c r="K186" s="216"/>
      <c r="L186" s="179"/>
      <c r="M186" s="226"/>
    </row>
    <row r="187" spans="2:13" ht="12.95" customHeight="1" x14ac:dyDescent="0.15">
      <c r="B187" s="94" t="s">
        <v>11</v>
      </c>
      <c r="C187" s="95" t="s">
        <v>43</v>
      </c>
      <c r="D187" s="96" t="s">
        <v>210</v>
      </c>
      <c r="E187" s="160"/>
      <c r="F187" s="179"/>
      <c r="G187" s="209"/>
      <c r="H187" s="160"/>
      <c r="I187" s="199"/>
      <c r="J187" s="189"/>
      <c r="K187" s="216"/>
      <c r="L187" s="179"/>
      <c r="M187" s="226"/>
    </row>
    <row r="188" spans="2:13" ht="12.95" customHeight="1" x14ac:dyDescent="0.15">
      <c r="B188" s="94" t="s">
        <v>11</v>
      </c>
      <c r="C188" s="95" t="s">
        <v>43</v>
      </c>
      <c r="D188" s="96" t="s">
        <v>35</v>
      </c>
      <c r="E188" s="160"/>
      <c r="F188" s="179"/>
      <c r="G188" s="209"/>
      <c r="H188" s="160"/>
      <c r="I188" s="199"/>
      <c r="J188" s="189"/>
      <c r="K188" s="216"/>
      <c r="L188" s="179"/>
      <c r="M188" s="226"/>
    </row>
    <row r="189" spans="2:13" ht="12.95" customHeight="1" x14ac:dyDescent="0.15">
      <c r="B189" s="94" t="s">
        <v>11</v>
      </c>
      <c r="C189" s="95" t="s">
        <v>43</v>
      </c>
      <c r="D189" s="96" t="s">
        <v>17</v>
      </c>
      <c r="E189" s="160"/>
      <c r="F189" s="179"/>
      <c r="G189" s="209"/>
      <c r="H189" s="160"/>
      <c r="I189" s="199"/>
      <c r="J189" s="189"/>
      <c r="K189" s="216"/>
      <c r="L189" s="179"/>
      <c r="M189" s="226"/>
    </row>
    <row r="190" spans="2:13" ht="12.95" customHeight="1" x14ac:dyDescent="0.15">
      <c r="B190" s="94" t="s">
        <v>11</v>
      </c>
      <c r="C190" s="95" t="s">
        <v>43</v>
      </c>
      <c r="D190" s="96" t="s">
        <v>36</v>
      </c>
      <c r="E190" s="160"/>
      <c r="F190" s="179"/>
      <c r="G190" s="209"/>
      <c r="H190" s="160"/>
      <c r="I190" s="199"/>
      <c r="J190" s="189"/>
      <c r="K190" s="216"/>
      <c r="L190" s="179"/>
      <c r="M190" s="226"/>
    </row>
    <row r="191" spans="2:13" ht="12.95" customHeight="1" x14ac:dyDescent="0.15">
      <c r="B191" s="94" t="s">
        <v>11</v>
      </c>
      <c r="C191" s="95" t="s">
        <v>43</v>
      </c>
      <c r="D191" s="96" t="s">
        <v>38</v>
      </c>
      <c r="E191" s="160"/>
      <c r="F191" s="179"/>
      <c r="G191" s="209"/>
      <c r="H191" s="160"/>
      <c r="I191" s="199"/>
      <c r="J191" s="189"/>
      <c r="K191" s="216"/>
      <c r="L191" s="179"/>
      <c r="M191" s="226"/>
    </row>
    <row r="192" spans="2:13" ht="12.95" customHeight="1" x14ac:dyDescent="0.15">
      <c r="B192" s="94" t="s">
        <v>11</v>
      </c>
      <c r="C192" s="95" t="s">
        <v>43</v>
      </c>
      <c r="D192" s="96" t="s">
        <v>30</v>
      </c>
      <c r="E192" s="160"/>
      <c r="F192" s="179"/>
      <c r="G192" s="209"/>
      <c r="H192" s="160"/>
      <c r="I192" s="199"/>
      <c r="J192" s="189"/>
      <c r="K192" s="216"/>
      <c r="L192" s="179"/>
      <c r="M192" s="226"/>
    </row>
    <row r="193" spans="2:13" ht="12.95" customHeight="1" x14ac:dyDescent="0.15">
      <c r="B193" s="94" t="s">
        <v>11</v>
      </c>
      <c r="C193" s="95" t="s">
        <v>43</v>
      </c>
      <c r="D193" s="96" t="s">
        <v>251</v>
      </c>
      <c r="E193" s="160"/>
      <c r="F193" s="179"/>
      <c r="G193" s="209"/>
      <c r="H193" s="160">
        <v>0</v>
      </c>
      <c r="I193" s="199"/>
      <c r="J193" s="189">
        <v>0</v>
      </c>
      <c r="K193" s="216">
        <v>0</v>
      </c>
      <c r="L193" s="179"/>
      <c r="M193" s="226">
        <v>0</v>
      </c>
    </row>
    <row r="194" spans="2:13" ht="12.95" customHeight="1" x14ac:dyDescent="0.15">
      <c r="B194" s="94" t="s">
        <v>11</v>
      </c>
      <c r="C194" s="95" t="s">
        <v>43</v>
      </c>
      <c r="D194" s="96" t="s">
        <v>215</v>
      </c>
      <c r="E194" s="160"/>
      <c r="F194" s="179"/>
      <c r="G194" s="209"/>
      <c r="H194" s="160">
        <v>0</v>
      </c>
      <c r="I194" s="199"/>
      <c r="J194" s="189">
        <v>0</v>
      </c>
      <c r="K194" s="216">
        <v>0</v>
      </c>
      <c r="L194" s="179"/>
      <c r="M194" s="226">
        <v>0</v>
      </c>
    </row>
    <row r="195" spans="2:13" ht="12.95" customHeight="1" x14ac:dyDescent="0.15">
      <c r="B195" s="94" t="s">
        <v>11</v>
      </c>
      <c r="C195" s="95" t="s">
        <v>43</v>
      </c>
      <c r="D195" s="96" t="s">
        <v>26</v>
      </c>
      <c r="E195" s="160"/>
      <c r="F195" s="179"/>
      <c r="G195" s="209"/>
      <c r="H195" s="160">
        <v>1200.7109999999998</v>
      </c>
      <c r="I195" s="199">
        <v>234.5</v>
      </c>
      <c r="J195" s="189">
        <v>1435.2109999999998</v>
      </c>
      <c r="K195" s="216">
        <v>1200.7109999999998</v>
      </c>
      <c r="L195" s="179">
        <v>234.5</v>
      </c>
      <c r="M195" s="226">
        <v>1435.2109999999998</v>
      </c>
    </row>
    <row r="196" spans="2:13" ht="12.95" customHeight="1" x14ac:dyDescent="0.15">
      <c r="B196" s="89" t="s">
        <v>11</v>
      </c>
      <c r="C196" s="90" t="s">
        <v>43</v>
      </c>
      <c r="D196" s="112" t="s">
        <v>46</v>
      </c>
      <c r="E196" s="164">
        <v>0</v>
      </c>
      <c r="F196" s="181">
        <v>0</v>
      </c>
      <c r="G196" s="45">
        <v>0</v>
      </c>
      <c r="H196" s="164">
        <v>3014.4469999999992</v>
      </c>
      <c r="I196" s="201">
        <v>255.833</v>
      </c>
      <c r="J196" s="191">
        <v>3270.2799999999988</v>
      </c>
      <c r="K196" s="218">
        <v>3014.4469999999992</v>
      </c>
      <c r="L196" s="181">
        <v>255.833</v>
      </c>
      <c r="M196" s="228">
        <v>3270.2799999999988</v>
      </c>
    </row>
    <row r="197" spans="2:13" ht="12.95" customHeight="1" x14ac:dyDescent="0.15">
      <c r="B197" s="94" t="s">
        <v>31</v>
      </c>
      <c r="C197" s="95" t="s">
        <v>43</v>
      </c>
      <c r="D197" s="96" t="s">
        <v>18</v>
      </c>
      <c r="E197" s="160"/>
      <c r="F197" s="179"/>
      <c r="G197" s="209"/>
      <c r="H197" s="160">
        <v>1182.850999999999</v>
      </c>
      <c r="I197" s="199">
        <v>64.284999999999997</v>
      </c>
      <c r="J197" s="189">
        <v>1247.1359999999991</v>
      </c>
      <c r="K197" s="216">
        <v>1182.850999999999</v>
      </c>
      <c r="L197" s="179">
        <v>64.284999999999997</v>
      </c>
      <c r="M197" s="226">
        <v>1247.1359999999991</v>
      </c>
    </row>
    <row r="198" spans="2:13" ht="12.95" customHeight="1" x14ac:dyDescent="0.15">
      <c r="B198" s="94" t="s">
        <v>31</v>
      </c>
      <c r="C198" s="95" t="s">
        <v>43</v>
      </c>
      <c r="D198" s="96" t="s">
        <v>23</v>
      </c>
      <c r="E198" s="160"/>
      <c r="F198" s="179"/>
      <c r="G198" s="209"/>
      <c r="H198" s="160"/>
      <c r="I198" s="199"/>
      <c r="J198" s="189">
        <v>0</v>
      </c>
      <c r="K198" s="216"/>
      <c r="L198" s="179"/>
      <c r="M198" s="226">
        <v>0</v>
      </c>
    </row>
    <row r="199" spans="2:13" ht="12.95" customHeight="1" x14ac:dyDescent="0.15">
      <c r="B199" s="94" t="s">
        <v>31</v>
      </c>
      <c r="C199" s="95" t="s">
        <v>43</v>
      </c>
      <c r="D199" s="96" t="s">
        <v>37</v>
      </c>
      <c r="E199" s="160"/>
      <c r="F199" s="179"/>
      <c r="G199" s="209"/>
      <c r="H199" s="160">
        <v>591.42499999999984</v>
      </c>
      <c r="I199" s="199">
        <v>771.42900000000009</v>
      </c>
      <c r="J199" s="189">
        <v>1362.8539999999998</v>
      </c>
      <c r="K199" s="216">
        <v>591.42499999999984</v>
      </c>
      <c r="L199" s="179">
        <v>771.42900000000009</v>
      </c>
      <c r="M199" s="226">
        <v>1362.8539999999998</v>
      </c>
    </row>
    <row r="200" spans="2:13" ht="12.95" customHeight="1" x14ac:dyDescent="0.15">
      <c r="B200" s="94" t="s">
        <v>31</v>
      </c>
      <c r="C200" s="95" t="s">
        <v>43</v>
      </c>
      <c r="D200" s="96" t="s">
        <v>32</v>
      </c>
      <c r="E200" s="160"/>
      <c r="F200" s="179"/>
      <c r="G200" s="209"/>
      <c r="H200" s="160">
        <v>224.999</v>
      </c>
      <c r="I200" s="199"/>
      <c r="J200" s="189">
        <v>224.999</v>
      </c>
      <c r="K200" s="216">
        <v>224.999</v>
      </c>
      <c r="L200" s="179"/>
      <c r="M200" s="226">
        <v>224.999</v>
      </c>
    </row>
    <row r="201" spans="2:13" ht="12.95" customHeight="1" x14ac:dyDescent="0.15">
      <c r="B201" s="94" t="s">
        <v>31</v>
      </c>
      <c r="C201" s="95" t="s">
        <v>43</v>
      </c>
      <c r="D201" s="96" t="s">
        <v>33</v>
      </c>
      <c r="E201" s="160"/>
      <c r="F201" s="179"/>
      <c r="G201" s="209"/>
      <c r="H201" s="160">
        <v>205.714</v>
      </c>
      <c r="I201" s="199"/>
      <c r="J201" s="189">
        <v>205.714</v>
      </c>
      <c r="K201" s="216">
        <v>205.714</v>
      </c>
      <c r="L201" s="179"/>
      <c r="M201" s="226">
        <v>205.714</v>
      </c>
    </row>
    <row r="202" spans="2:13" ht="12.95" customHeight="1" x14ac:dyDescent="0.15">
      <c r="B202" s="89" t="s">
        <v>31</v>
      </c>
      <c r="C202" s="90" t="s">
        <v>43</v>
      </c>
      <c r="D202" s="112" t="s">
        <v>46</v>
      </c>
      <c r="E202" s="164">
        <v>0</v>
      </c>
      <c r="F202" s="181">
        <v>0</v>
      </c>
      <c r="G202" s="45">
        <v>0</v>
      </c>
      <c r="H202" s="164">
        <v>2204.9889999999991</v>
      </c>
      <c r="I202" s="201">
        <v>835.71400000000006</v>
      </c>
      <c r="J202" s="191">
        <v>3040.7029999999986</v>
      </c>
      <c r="K202" s="218">
        <v>2204.9889999999991</v>
      </c>
      <c r="L202" s="181">
        <v>835.71400000000006</v>
      </c>
      <c r="M202" s="228">
        <v>3040.7029999999986</v>
      </c>
    </row>
    <row r="203" spans="2:13" ht="12.95" customHeight="1" thickBot="1" x14ac:dyDescent="0.2">
      <c r="B203" s="140" t="s">
        <v>22</v>
      </c>
      <c r="C203" s="141" t="s">
        <v>43</v>
      </c>
      <c r="D203" s="142" t="s">
        <v>7</v>
      </c>
      <c r="E203" s="168"/>
      <c r="F203" s="183"/>
      <c r="G203" s="212"/>
      <c r="H203" s="168"/>
      <c r="I203" s="203"/>
      <c r="J203" s="193"/>
      <c r="K203" s="220"/>
      <c r="L203" s="183"/>
      <c r="M203" s="230"/>
    </row>
    <row r="204" spans="2:13" ht="12.95" customHeight="1" x14ac:dyDescent="0.15">
      <c r="B204" s="73" t="s">
        <v>22</v>
      </c>
      <c r="C204" s="74" t="s">
        <v>43</v>
      </c>
      <c r="D204" s="75" t="s">
        <v>8</v>
      </c>
      <c r="E204" s="166"/>
      <c r="F204" s="182"/>
      <c r="G204" s="211"/>
      <c r="H204" s="166"/>
      <c r="I204" s="202"/>
      <c r="J204" s="192"/>
      <c r="K204" s="219"/>
      <c r="L204" s="182"/>
      <c r="M204" s="229"/>
    </row>
    <row r="205" spans="2:13" ht="12.95" customHeight="1" x14ac:dyDescent="0.15">
      <c r="B205" s="94" t="s">
        <v>22</v>
      </c>
      <c r="C205" s="95" t="s">
        <v>43</v>
      </c>
      <c r="D205" s="96" t="s">
        <v>27</v>
      </c>
      <c r="E205" s="160"/>
      <c r="F205" s="179"/>
      <c r="G205" s="209"/>
      <c r="H205" s="160">
        <v>38.570999999999998</v>
      </c>
      <c r="I205" s="199"/>
      <c r="J205" s="189">
        <v>38.570999999999998</v>
      </c>
      <c r="K205" s="216">
        <v>38.570999999999998</v>
      </c>
      <c r="L205" s="179"/>
      <c r="M205" s="226">
        <v>38.570999999999998</v>
      </c>
    </row>
    <row r="206" spans="2:13" ht="12.95" customHeight="1" x14ac:dyDescent="0.15">
      <c r="B206" s="94" t="s">
        <v>22</v>
      </c>
      <c r="C206" s="95" t="s">
        <v>43</v>
      </c>
      <c r="D206" s="96" t="s">
        <v>10</v>
      </c>
      <c r="E206" s="160"/>
      <c r="F206" s="179"/>
      <c r="G206" s="209"/>
      <c r="H206" s="160"/>
      <c r="I206" s="199"/>
      <c r="J206" s="189"/>
      <c r="K206" s="216"/>
      <c r="L206" s="179"/>
      <c r="M206" s="226"/>
    </row>
    <row r="207" spans="2:13" ht="12.95" customHeight="1" x14ac:dyDescent="0.15">
      <c r="B207" s="94" t="s">
        <v>22</v>
      </c>
      <c r="C207" s="95" t="s">
        <v>43</v>
      </c>
      <c r="D207" s="96" t="s">
        <v>11</v>
      </c>
      <c r="E207" s="160"/>
      <c r="F207" s="179"/>
      <c r="G207" s="209"/>
      <c r="H207" s="160"/>
      <c r="I207" s="199"/>
      <c r="J207" s="189"/>
      <c r="K207" s="216"/>
      <c r="L207" s="179"/>
      <c r="M207" s="226"/>
    </row>
    <row r="208" spans="2:13" ht="12.95" customHeight="1" x14ac:dyDescent="0.15">
      <c r="B208" s="94" t="s">
        <v>22</v>
      </c>
      <c r="C208" s="95" t="s">
        <v>43</v>
      </c>
      <c r="D208" s="96" t="s">
        <v>34</v>
      </c>
      <c r="E208" s="160"/>
      <c r="F208" s="179"/>
      <c r="G208" s="209"/>
      <c r="H208" s="160"/>
      <c r="I208" s="199"/>
      <c r="J208" s="189"/>
      <c r="K208" s="216"/>
      <c r="L208" s="179"/>
      <c r="M208" s="226"/>
    </row>
    <row r="209" spans="2:13" ht="12.95" customHeight="1" x14ac:dyDescent="0.15">
      <c r="B209" s="94" t="s">
        <v>22</v>
      </c>
      <c r="C209" s="95" t="s">
        <v>43</v>
      </c>
      <c r="D209" s="96" t="s">
        <v>212</v>
      </c>
      <c r="E209" s="160"/>
      <c r="F209" s="179"/>
      <c r="G209" s="209"/>
      <c r="H209" s="160"/>
      <c r="I209" s="199"/>
      <c r="J209" s="189"/>
      <c r="K209" s="216"/>
      <c r="L209" s="179"/>
      <c r="M209" s="226"/>
    </row>
    <row r="210" spans="2:13" ht="12.95" customHeight="1" x14ac:dyDescent="0.15">
      <c r="B210" s="94" t="s">
        <v>22</v>
      </c>
      <c r="C210" s="95" t="s">
        <v>43</v>
      </c>
      <c r="D210" s="96" t="s">
        <v>12</v>
      </c>
      <c r="E210" s="160"/>
      <c r="F210" s="179"/>
      <c r="G210" s="209"/>
      <c r="H210" s="160"/>
      <c r="I210" s="199"/>
      <c r="J210" s="189"/>
      <c r="K210" s="216"/>
      <c r="L210" s="179"/>
      <c r="M210" s="226"/>
    </row>
    <row r="211" spans="2:13" ht="12.95" customHeight="1" x14ac:dyDescent="0.15">
      <c r="B211" s="94" t="s">
        <v>22</v>
      </c>
      <c r="C211" s="95" t="s">
        <v>43</v>
      </c>
      <c r="D211" s="96" t="s">
        <v>262</v>
      </c>
      <c r="E211" s="160"/>
      <c r="F211" s="179"/>
      <c r="G211" s="209"/>
      <c r="H211" s="160"/>
      <c r="I211" s="199"/>
      <c r="J211" s="189"/>
      <c r="K211" s="216"/>
      <c r="L211" s="179"/>
      <c r="M211" s="226"/>
    </row>
    <row r="212" spans="2:13" ht="12.95" customHeight="1" x14ac:dyDescent="0.15">
      <c r="B212" s="94" t="s">
        <v>22</v>
      </c>
      <c r="C212" s="95" t="s">
        <v>43</v>
      </c>
      <c r="D212" s="96" t="s">
        <v>13</v>
      </c>
      <c r="E212" s="160"/>
      <c r="F212" s="179"/>
      <c r="G212" s="209"/>
      <c r="H212" s="160"/>
      <c r="I212" s="199"/>
      <c r="J212" s="189"/>
      <c r="K212" s="216"/>
      <c r="L212" s="179"/>
      <c r="M212" s="226"/>
    </row>
    <row r="213" spans="2:13" ht="12.95" customHeight="1" x14ac:dyDescent="0.15">
      <c r="B213" s="94" t="s">
        <v>22</v>
      </c>
      <c r="C213" s="95" t="s">
        <v>43</v>
      </c>
      <c r="D213" s="96" t="s">
        <v>207</v>
      </c>
      <c r="E213" s="160"/>
      <c r="F213" s="179"/>
      <c r="G213" s="209"/>
      <c r="H213" s="160"/>
      <c r="I213" s="199"/>
      <c r="J213" s="189"/>
      <c r="K213" s="216"/>
      <c r="L213" s="179"/>
      <c r="M213" s="226"/>
    </row>
    <row r="214" spans="2:13" ht="12.95" customHeight="1" x14ac:dyDescent="0.15">
      <c r="B214" s="94" t="s">
        <v>22</v>
      </c>
      <c r="C214" s="95" t="s">
        <v>43</v>
      </c>
      <c r="D214" s="96" t="s">
        <v>19</v>
      </c>
      <c r="E214" s="160"/>
      <c r="F214" s="179"/>
      <c r="G214" s="209"/>
      <c r="H214" s="160"/>
      <c r="I214" s="199"/>
      <c r="J214" s="189"/>
      <c r="K214" s="216"/>
      <c r="L214" s="179"/>
      <c r="M214" s="226"/>
    </row>
    <row r="215" spans="2:13" ht="12.95" customHeight="1" x14ac:dyDescent="0.15">
      <c r="B215" s="94" t="s">
        <v>22</v>
      </c>
      <c r="C215" s="95" t="s">
        <v>43</v>
      </c>
      <c r="D215" s="96" t="s">
        <v>24</v>
      </c>
      <c r="E215" s="160"/>
      <c r="F215" s="179"/>
      <c r="G215" s="209"/>
      <c r="H215" s="160"/>
      <c r="I215" s="199"/>
      <c r="J215" s="189"/>
      <c r="K215" s="216"/>
      <c r="L215" s="179"/>
      <c r="M215" s="226"/>
    </row>
    <row r="216" spans="2:13" ht="12.95" customHeight="1" x14ac:dyDescent="0.15">
      <c r="B216" s="94" t="s">
        <v>22</v>
      </c>
      <c r="C216" s="95" t="s">
        <v>43</v>
      </c>
      <c r="D216" s="96" t="s">
        <v>210</v>
      </c>
      <c r="E216" s="160"/>
      <c r="F216" s="179"/>
      <c r="G216" s="209"/>
      <c r="H216" s="160"/>
      <c r="I216" s="199"/>
      <c r="J216" s="189"/>
      <c r="K216" s="216"/>
      <c r="L216" s="179"/>
      <c r="M216" s="226"/>
    </row>
    <row r="217" spans="2:13" ht="12.95" customHeight="1" x14ac:dyDescent="0.15">
      <c r="B217" s="94" t="s">
        <v>22</v>
      </c>
      <c r="C217" s="95" t="s">
        <v>43</v>
      </c>
      <c r="D217" s="96" t="s">
        <v>35</v>
      </c>
      <c r="E217" s="160"/>
      <c r="F217" s="179"/>
      <c r="G217" s="209"/>
      <c r="H217" s="160"/>
      <c r="I217" s="199"/>
      <c r="J217" s="189"/>
      <c r="K217" s="216"/>
      <c r="L217" s="179"/>
      <c r="M217" s="226"/>
    </row>
    <row r="218" spans="2:13" ht="12.95" customHeight="1" x14ac:dyDescent="0.15">
      <c r="B218" s="94" t="s">
        <v>22</v>
      </c>
      <c r="C218" s="95" t="s">
        <v>43</v>
      </c>
      <c r="D218" s="96" t="s">
        <v>211</v>
      </c>
      <c r="E218" s="160"/>
      <c r="F218" s="179"/>
      <c r="G218" s="209"/>
      <c r="H218" s="160"/>
      <c r="I218" s="199"/>
      <c r="J218" s="189"/>
      <c r="K218" s="216"/>
      <c r="L218" s="179"/>
      <c r="M218" s="226"/>
    </row>
    <row r="219" spans="2:13" ht="12.95" customHeight="1" x14ac:dyDescent="0.15">
      <c r="B219" s="94" t="s">
        <v>22</v>
      </c>
      <c r="C219" s="95" t="s">
        <v>43</v>
      </c>
      <c r="D219" s="96" t="s">
        <v>14</v>
      </c>
      <c r="E219" s="160"/>
      <c r="F219" s="179"/>
      <c r="G219" s="209"/>
      <c r="H219" s="160"/>
      <c r="I219" s="199"/>
      <c r="J219" s="189"/>
      <c r="K219" s="216"/>
      <c r="L219" s="179"/>
      <c r="M219" s="226"/>
    </row>
    <row r="220" spans="2:13" ht="12.95" customHeight="1" x14ac:dyDescent="0.15">
      <c r="B220" s="94" t="s">
        <v>22</v>
      </c>
      <c r="C220" s="95" t="s">
        <v>43</v>
      </c>
      <c r="D220" s="96" t="s">
        <v>17</v>
      </c>
      <c r="E220" s="160"/>
      <c r="F220" s="179"/>
      <c r="G220" s="209"/>
      <c r="H220" s="160"/>
      <c r="I220" s="199"/>
      <c r="J220" s="189"/>
      <c r="K220" s="216"/>
      <c r="L220" s="179"/>
      <c r="M220" s="226"/>
    </row>
    <row r="221" spans="2:13" ht="12.95" customHeight="1" x14ac:dyDescent="0.15">
      <c r="B221" s="94" t="s">
        <v>22</v>
      </c>
      <c r="C221" s="95" t="s">
        <v>43</v>
      </c>
      <c r="D221" s="96" t="s">
        <v>36</v>
      </c>
      <c r="E221" s="160"/>
      <c r="F221" s="179"/>
      <c r="G221" s="209"/>
      <c r="H221" s="160"/>
      <c r="I221" s="199"/>
      <c r="J221" s="189"/>
      <c r="K221" s="216"/>
      <c r="L221" s="179"/>
      <c r="M221" s="226"/>
    </row>
    <row r="222" spans="2:13" ht="12.95" customHeight="1" x14ac:dyDescent="0.15">
      <c r="B222" s="94" t="s">
        <v>22</v>
      </c>
      <c r="C222" s="95" t="s">
        <v>43</v>
      </c>
      <c r="D222" s="96" t="s">
        <v>38</v>
      </c>
      <c r="E222" s="160"/>
      <c r="F222" s="179"/>
      <c r="G222" s="209"/>
      <c r="H222" s="160"/>
      <c r="I222" s="199"/>
      <c r="J222" s="189"/>
      <c r="K222" s="216"/>
      <c r="L222" s="179"/>
      <c r="M222" s="226"/>
    </row>
    <row r="223" spans="2:13" ht="12.95" customHeight="1" x14ac:dyDescent="0.15">
      <c r="B223" s="94" t="s">
        <v>22</v>
      </c>
      <c r="C223" s="95" t="s">
        <v>43</v>
      </c>
      <c r="D223" s="96" t="s">
        <v>37</v>
      </c>
      <c r="E223" s="160"/>
      <c r="F223" s="179"/>
      <c r="G223" s="209"/>
      <c r="H223" s="160"/>
      <c r="I223" s="199"/>
      <c r="J223" s="189"/>
      <c r="K223" s="216"/>
      <c r="L223" s="179"/>
      <c r="M223" s="226"/>
    </row>
    <row r="224" spans="2:13" ht="12.95" customHeight="1" x14ac:dyDescent="0.15">
      <c r="B224" s="94" t="s">
        <v>22</v>
      </c>
      <c r="C224" s="95" t="s">
        <v>43</v>
      </c>
      <c r="D224" s="96" t="s">
        <v>263</v>
      </c>
      <c r="E224" s="160"/>
      <c r="F224" s="179"/>
      <c r="G224" s="209"/>
      <c r="H224" s="160"/>
      <c r="I224" s="199"/>
      <c r="J224" s="189"/>
      <c r="K224" s="216"/>
      <c r="L224" s="179"/>
      <c r="M224" s="226"/>
    </row>
    <row r="225" spans="2:13" ht="12.95" customHeight="1" x14ac:dyDescent="0.15">
      <c r="B225" s="94" t="s">
        <v>22</v>
      </c>
      <c r="C225" s="95" t="s">
        <v>43</v>
      </c>
      <c r="D225" s="96" t="s">
        <v>30</v>
      </c>
      <c r="E225" s="160"/>
      <c r="F225" s="179"/>
      <c r="G225" s="209"/>
      <c r="H225" s="160"/>
      <c r="I225" s="199"/>
      <c r="J225" s="189"/>
      <c r="K225" s="216"/>
      <c r="L225" s="179"/>
      <c r="M225" s="226"/>
    </row>
    <row r="226" spans="2:13" ht="12.95" customHeight="1" x14ac:dyDescent="0.15">
      <c r="B226" s="94" t="s">
        <v>22</v>
      </c>
      <c r="C226" s="95" t="s">
        <v>43</v>
      </c>
      <c r="D226" s="96" t="s">
        <v>25</v>
      </c>
      <c r="E226" s="160"/>
      <c r="F226" s="179"/>
      <c r="G226" s="209"/>
      <c r="H226" s="160"/>
      <c r="I226" s="199"/>
      <c r="J226" s="189"/>
      <c r="K226" s="216"/>
      <c r="L226" s="179"/>
      <c r="M226" s="226"/>
    </row>
    <row r="227" spans="2:13" ht="12.95" customHeight="1" x14ac:dyDescent="0.15">
      <c r="B227" s="94" t="s">
        <v>22</v>
      </c>
      <c r="C227" s="95" t="s">
        <v>43</v>
      </c>
      <c r="D227" s="96" t="s">
        <v>28</v>
      </c>
      <c r="E227" s="160"/>
      <c r="F227" s="179"/>
      <c r="G227" s="209"/>
      <c r="H227" s="160"/>
      <c r="I227" s="199"/>
      <c r="J227" s="189">
        <v>0</v>
      </c>
      <c r="K227" s="216"/>
      <c r="L227" s="179"/>
      <c r="M227" s="226">
        <v>0</v>
      </c>
    </row>
    <row r="228" spans="2:13" ht="12.95" customHeight="1" x14ac:dyDescent="0.15">
      <c r="B228" s="73" t="s">
        <v>22</v>
      </c>
      <c r="C228" s="74" t="s">
        <v>43</v>
      </c>
      <c r="D228" s="75" t="s">
        <v>264</v>
      </c>
      <c r="E228" s="166"/>
      <c r="F228" s="182"/>
      <c r="G228" s="211"/>
      <c r="H228" s="166"/>
      <c r="I228" s="202"/>
      <c r="J228" s="192"/>
      <c r="K228" s="219"/>
      <c r="L228" s="182"/>
      <c r="M228" s="229"/>
    </row>
    <row r="229" spans="2:13" ht="12.95" customHeight="1" x14ac:dyDescent="0.15">
      <c r="B229" s="73" t="s">
        <v>22</v>
      </c>
      <c r="C229" s="74" t="s">
        <v>43</v>
      </c>
      <c r="D229" s="75" t="s">
        <v>213</v>
      </c>
      <c r="E229" s="166"/>
      <c r="F229" s="182"/>
      <c r="G229" s="211"/>
      <c r="H229" s="166"/>
      <c r="I229" s="202"/>
      <c r="J229" s="192"/>
      <c r="K229" s="219"/>
      <c r="L229" s="182"/>
      <c r="M229" s="229"/>
    </row>
    <row r="230" spans="2:13" ht="12.95" customHeight="1" x14ac:dyDescent="0.15">
      <c r="B230" s="94" t="s">
        <v>22</v>
      </c>
      <c r="C230" s="95" t="s">
        <v>43</v>
      </c>
      <c r="D230" s="96" t="s">
        <v>39</v>
      </c>
      <c r="E230" s="160"/>
      <c r="F230" s="179"/>
      <c r="G230" s="209"/>
      <c r="H230" s="160"/>
      <c r="I230" s="199"/>
      <c r="J230" s="189"/>
      <c r="K230" s="216"/>
      <c r="L230" s="179"/>
      <c r="M230" s="226"/>
    </row>
    <row r="231" spans="2:13" ht="12.95" customHeight="1" x14ac:dyDescent="0.15">
      <c r="B231" s="94" t="s">
        <v>22</v>
      </c>
      <c r="C231" s="95" t="s">
        <v>43</v>
      </c>
      <c r="D231" s="96" t="s">
        <v>32</v>
      </c>
      <c r="E231" s="160"/>
      <c r="F231" s="179"/>
      <c r="G231" s="209"/>
      <c r="H231" s="160"/>
      <c r="I231" s="199"/>
      <c r="J231" s="189"/>
      <c r="K231" s="216"/>
      <c r="L231" s="179"/>
      <c r="M231" s="226"/>
    </row>
    <row r="232" spans="2:13" ht="12.95" customHeight="1" x14ac:dyDescent="0.15">
      <c r="B232" s="94" t="s">
        <v>22</v>
      </c>
      <c r="C232" s="95" t="s">
        <v>43</v>
      </c>
      <c r="D232" s="96" t="s">
        <v>214</v>
      </c>
      <c r="E232" s="160"/>
      <c r="F232" s="179"/>
      <c r="G232" s="209"/>
      <c r="H232" s="160"/>
      <c r="I232" s="199"/>
      <c r="J232" s="189"/>
      <c r="K232" s="216"/>
      <c r="L232" s="179"/>
      <c r="M232" s="226"/>
    </row>
    <row r="233" spans="2:13" ht="12.95" customHeight="1" x14ac:dyDescent="0.15">
      <c r="B233" s="94" t="s">
        <v>22</v>
      </c>
      <c r="C233" s="95" t="s">
        <v>43</v>
      </c>
      <c r="D233" s="96" t="s">
        <v>251</v>
      </c>
      <c r="E233" s="160"/>
      <c r="F233" s="179"/>
      <c r="G233" s="209"/>
      <c r="H233" s="160">
        <v>10.5</v>
      </c>
      <c r="I233" s="199"/>
      <c r="J233" s="189">
        <v>10.5</v>
      </c>
      <c r="K233" s="216">
        <v>10.5</v>
      </c>
      <c r="L233" s="179"/>
      <c r="M233" s="226">
        <v>10.5</v>
      </c>
    </row>
    <row r="234" spans="2:13" ht="12.95" customHeight="1" x14ac:dyDescent="0.15">
      <c r="B234" s="94" t="s">
        <v>22</v>
      </c>
      <c r="C234" s="95" t="s">
        <v>43</v>
      </c>
      <c r="D234" s="96" t="s">
        <v>266</v>
      </c>
      <c r="E234" s="160"/>
      <c r="F234" s="179"/>
      <c r="G234" s="209"/>
      <c r="H234" s="160"/>
      <c r="I234" s="199"/>
      <c r="J234" s="189"/>
      <c r="K234" s="216"/>
      <c r="L234" s="179"/>
      <c r="M234" s="226"/>
    </row>
    <row r="235" spans="2:13" ht="12.95" customHeight="1" x14ac:dyDescent="0.15">
      <c r="B235" s="94" t="s">
        <v>22</v>
      </c>
      <c r="C235" s="95" t="s">
        <v>43</v>
      </c>
      <c r="D235" s="96" t="s">
        <v>215</v>
      </c>
      <c r="E235" s="160"/>
      <c r="F235" s="179"/>
      <c r="G235" s="209"/>
      <c r="H235" s="160"/>
      <c r="I235" s="199"/>
      <c r="J235" s="189"/>
      <c r="K235" s="216"/>
      <c r="L235" s="179"/>
      <c r="M235" s="226"/>
    </row>
    <row r="236" spans="2:13" ht="12.95" customHeight="1" x14ac:dyDescent="0.15">
      <c r="B236" s="94" t="s">
        <v>22</v>
      </c>
      <c r="C236" s="95" t="s">
        <v>43</v>
      </c>
      <c r="D236" s="96" t="s">
        <v>26</v>
      </c>
      <c r="E236" s="160"/>
      <c r="F236" s="179"/>
      <c r="G236" s="209"/>
      <c r="H236" s="160">
        <v>0</v>
      </c>
      <c r="I236" s="199">
        <v>0</v>
      </c>
      <c r="J236" s="189">
        <v>0</v>
      </c>
      <c r="K236" s="216">
        <v>0</v>
      </c>
      <c r="L236" s="179">
        <v>0</v>
      </c>
      <c r="M236" s="226">
        <v>0</v>
      </c>
    </row>
    <row r="237" spans="2:13" ht="12.95" customHeight="1" x14ac:dyDescent="0.15">
      <c r="B237" s="89" t="s">
        <v>22</v>
      </c>
      <c r="C237" s="90" t="s">
        <v>43</v>
      </c>
      <c r="D237" s="112" t="s">
        <v>46</v>
      </c>
      <c r="E237" s="164">
        <v>0</v>
      </c>
      <c r="F237" s="181">
        <v>0</v>
      </c>
      <c r="G237" s="45">
        <v>0</v>
      </c>
      <c r="H237" s="164">
        <v>49.070999999999998</v>
      </c>
      <c r="I237" s="201">
        <v>0</v>
      </c>
      <c r="J237" s="191">
        <v>49.070999999999998</v>
      </c>
      <c r="K237" s="218">
        <v>49.070999999999998</v>
      </c>
      <c r="L237" s="181">
        <v>0</v>
      </c>
      <c r="M237" s="228">
        <v>49.070999999999998</v>
      </c>
    </row>
    <row r="238" spans="2:13" ht="12.95" customHeight="1" x14ac:dyDescent="0.15">
      <c r="B238" s="94" t="s">
        <v>34</v>
      </c>
      <c r="C238" s="95" t="s">
        <v>43</v>
      </c>
      <c r="D238" s="96" t="s">
        <v>22</v>
      </c>
      <c r="E238" s="160"/>
      <c r="F238" s="179"/>
      <c r="G238" s="209"/>
      <c r="H238" s="160"/>
      <c r="I238" s="199"/>
      <c r="J238" s="189"/>
      <c r="K238" s="216"/>
      <c r="L238" s="179"/>
      <c r="M238" s="226"/>
    </row>
    <row r="239" spans="2:13" ht="12.95" customHeight="1" x14ac:dyDescent="0.15">
      <c r="B239" s="94" t="s">
        <v>34</v>
      </c>
      <c r="C239" s="95" t="s">
        <v>43</v>
      </c>
      <c r="D239" s="96" t="s">
        <v>207</v>
      </c>
      <c r="E239" s="160"/>
      <c r="F239" s="179"/>
      <c r="G239" s="209"/>
      <c r="H239" s="160"/>
      <c r="I239" s="199"/>
      <c r="J239" s="189"/>
      <c r="K239" s="216"/>
      <c r="L239" s="179"/>
      <c r="M239" s="226"/>
    </row>
    <row r="240" spans="2:13" ht="12.95" customHeight="1" x14ac:dyDescent="0.15">
      <c r="B240" s="89" t="s">
        <v>34</v>
      </c>
      <c r="C240" s="90" t="s">
        <v>43</v>
      </c>
      <c r="D240" s="112" t="s">
        <v>46</v>
      </c>
      <c r="E240" s="164">
        <v>0</v>
      </c>
      <c r="F240" s="181">
        <v>0</v>
      </c>
      <c r="G240" s="45">
        <v>0</v>
      </c>
      <c r="H240" s="164">
        <v>0</v>
      </c>
      <c r="I240" s="201">
        <v>0</v>
      </c>
      <c r="J240" s="191">
        <v>0</v>
      </c>
      <c r="K240" s="218">
        <v>0</v>
      </c>
      <c r="L240" s="181">
        <v>0</v>
      </c>
      <c r="M240" s="228">
        <v>0</v>
      </c>
    </row>
    <row r="241" spans="2:13" ht="12.95" customHeight="1" x14ac:dyDescent="0.15">
      <c r="B241" s="94" t="s">
        <v>212</v>
      </c>
      <c r="C241" s="95" t="s">
        <v>43</v>
      </c>
      <c r="D241" s="96" t="s">
        <v>22</v>
      </c>
      <c r="E241" s="160"/>
      <c r="F241" s="179"/>
      <c r="G241" s="209"/>
      <c r="H241" s="160"/>
      <c r="I241" s="199"/>
      <c r="J241" s="189"/>
      <c r="K241" s="216"/>
      <c r="L241" s="179"/>
      <c r="M241" s="226"/>
    </row>
    <row r="242" spans="2:13" ht="12.95" customHeight="1" x14ac:dyDescent="0.15">
      <c r="B242" s="89" t="s">
        <v>212</v>
      </c>
      <c r="C242" s="90" t="s">
        <v>43</v>
      </c>
      <c r="D242" s="112" t="s">
        <v>46</v>
      </c>
      <c r="E242" s="164">
        <v>0</v>
      </c>
      <c r="F242" s="181">
        <v>0</v>
      </c>
      <c r="G242" s="45">
        <v>0</v>
      </c>
      <c r="H242" s="164">
        <v>0</v>
      </c>
      <c r="I242" s="201">
        <v>0</v>
      </c>
      <c r="J242" s="191">
        <v>0</v>
      </c>
      <c r="K242" s="218">
        <v>0</v>
      </c>
      <c r="L242" s="181">
        <v>0</v>
      </c>
      <c r="M242" s="228">
        <v>0</v>
      </c>
    </row>
    <row r="243" spans="2:13" ht="12.95" customHeight="1" x14ac:dyDescent="0.15">
      <c r="B243" s="94" t="s">
        <v>23</v>
      </c>
      <c r="C243" s="95" t="s">
        <v>43</v>
      </c>
      <c r="D243" s="96" t="s">
        <v>18</v>
      </c>
      <c r="E243" s="160"/>
      <c r="F243" s="179"/>
      <c r="G243" s="209"/>
      <c r="H243" s="160">
        <v>449.99599999999964</v>
      </c>
      <c r="I243" s="199">
        <v>38.570999999999998</v>
      </c>
      <c r="J243" s="189">
        <v>488.56699999999967</v>
      </c>
      <c r="K243" s="216">
        <v>449.99599999999964</v>
      </c>
      <c r="L243" s="179">
        <v>38.570999999999998</v>
      </c>
      <c r="M243" s="226">
        <v>488.56699999999967</v>
      </c>
    </row>
    <row r="244" spans="2:13" ht="12.95" customHeight="1" x14ac:dyDescent="0.15">
      <c r="B244" s="94" t="s">
        <v>23</v>
      </c>
      <c r="C244" s="95" t="s">
        <v>43</v>
      </c>
      <c r="D244" s="96" t="s">
        <v>7</v>
      </c>
      <c r="E244" s="160"/>
      <c r="F244" s="179"/>
      <c r="G244" s="209"/>
      <c r="H244" s="160">
        <v>295.72899999999993</v>
      </c>
      <c r="I244" s="199"/>
      <c r="J244" s="189">
        <v>295.72899999999993</v>
      </c>
      <c r="K244" s="216">
        <v>295.72899999999993</v>
      </c>
      <c r="L244" s="179"/>
      <c r="M244" s="226">
        <v>295.72899999999993</v>
      </c>
    </row>
    <row r="245" spans="2:13" ht="12.95" customHeight="1" x14ac:dyDescent="0.15">
      <c r="B245" s="94" t="s">
        <v>23</v>
      </c>
      <c r="C245" s="95" t="s">
        <v>43</v>
      </c>
      <c r="D245" s="96" t="s">
        <v>37</v>
      </c>
      <c r="E245" s="160"/>
      <c r="F245" s="179"/>
      <c r="G245" s="209"/>
      <c r="H245" s="160">
        <v>154.28399999999999</v>
      </c>
      <c r="I245" s="199">
        <v>527.14300000000003</v>
      </c>
      <c r="J245" s="189">
        <v>681.42700000000002</v>
      </c>
      <c r="K245" s="216">
        <v>154.28399999999999</v>
      </c>
      <c r="L245" s="179">
        <v>527.14300000000003</v>
      </c>
      <c r="M245" s="226">
        <v>681.42700000000002</v>
      </c>
    </row>
    <row r="246" spans="2:13" ht="12.95" customHeight="1" x14ac:dyDescent="0.15">
      <c r="B246" s="89" t="s">
        <v>23</v>
      </c>
      <c r="C246" s="90" t="s">
        <v>43</v>
      </c>
      <c r="D246" s="112" t="s">
        <v>46</v>
      </c>
      <c r="E246" s="164">
        <v>0</v>
      </c>
      <c r="F246" s="181">
        <v>0</v>
      </c>
      <c r="G246" s="45">
        <v>0</v>
      </c>
      <c r="H246" s="164">
        <v>900.00899999999956</v>
      </c>
      <c r="I246" s="201">
        <v>565.71400000000006</v>
      </c>
      <c r="J246" s="191">
        <v>1465.7229999999995</v>
      </c>
      <c r="K246" s="218">
        <v>900.00899999999956</v>
      </c>
      <c r="L246" s="181">
        <v>565.71400000000006</v>
      </c>
      <c r="M246" s="228">
        <v>1465.7229999999995</v>
      </c>
    </row>
    <row r="247" spans="2:13" ht="12.95" customHeight="1" x14ac:dyDescent="0.15">
      <c r="B247" s="94" t="s">
        <v>12</v>
      </c>
      <c r="C247" s="95" t="s">
        <v>43</v>
      </c>
      <c r="D247" s="96" t="s">
        <v>18</v>
      </c>
      <c r="E247" s="160"/>
      <c r="F247" s="179"/>
      <c r="G247" s="209"/>
      <c r="H247" s="160"/>
      <c r="I247" s="199"/>
      <c r="J247" s="189"/>
      <c r="K247" s="216"/>
      <c r="L247" s="179"/>
      <c r="M247" s="226"/>
    </row>
    <row r="248" spans="2:13" ht="12.95" customHeight="1" x14ac:dyDescent="0.15">
      <c r="B248" s="94" t="s">
        <v>12</v>
      </c>
      <c r="C248" s="95" t="s">
        <v>43</v>
      </c>
      <c r="D248" s="96" t="s">
        <v>8</v>
      </c>
      <c r="E248" s="160"/>
      <c r="F248" s="179"/>
      <c r="G248" s="209"/>
      <c r="H248" s="160"/>
      <c r="I248" s="199"/>
      <c r="J248" s="189"/>
      <c r="K248" s="216"/>
      <c r="L248" s="179"/>
      <c r="M248" s="226"/>
    </row>
    <row r="249" spans="2:13" ht="12.95" customHeight="1" x14ac:dyDescent="0.15">
      <c r="B249" s="94" t="s">
        <v>12</v>
      </c>
      <c r="C249" s="95" t="s">
        <v>43</v>
      </c>
      <c r="D249" s="96" t="s">
        <v>10</v>
      </c>
      <c r="E249" s="160"/>
      <c r="F249" s="179"/>
      <c r="G249" s="209"/>
      <c r="H249" s="160"/>
      <c r="I249" s="199"/>
      <c r="J249" s="189"/>
      <c r="K249" s="216"/>
      <c r="L249" s="179"/>
      <c r="M249" s="226"/>
    </row>
    <row r="250" spans="2:13" ht="12.95" customHeight="1" x14ac:dyDescent="0.15">
      <c r="B250" s="94" t="s">
        <v>12</v>
      </c>
      <c r="C250" s="95" t="s">
        <v>43</v>
      </c>
      <c r="D250" s="96" t="s">
        <v>11</v>
      </c>
      <c r="E250" s="160"/>
      <c r="F250" s="179"/>
      <c r="G250" s="209"/>
      <c r="H250" s="160"/>
      <c r="I250" s="199"/>
      <c r="J250" s="189"/>
      <c r="K250" s="216"/>
      <c r="L250" s="179"/>
      <c r="M250" s="226"/>
    </row>
    <row r="251" spans="2:13" ht="12.95" customHeight="1" x14ac:dyDescent="0.15">
      <c r="B251" s="94" t="s">
        <v>12</v>
      </c>
      <c r="C251" s="95" t="s">
        <v>43</v>
      </c>
      <c r="D251" s="96" t="s">
        <v>22</v>
      </c>
      <c r="E251" s="160"/>
      <c r="F251" s="179"/>
      <c r="G251" s="209"/>
      <c r="H251" s="160"/>
      <c r="I251" s="199"/>
      <c r="J251" s="189"/>
      <c r="K251" s="216"/>
      <c r="L251" s="179"/>
      <c r="M251" s="226"/>
    </row>
    <row r="252" spans="2:13" ht="12.95" customHeight="1" x14ac:dyDescent="0.15">
      <c r="B252" s="94" t="s">
        <v>12</v>
      </c>
      <c r="C252" s="95" t="s">
        <v>43</v>
      </c>
      <c r="D252" s="96" t="s">
        <v>19</v>
      </c>
      <c r="E252" s="160"/>
      <c r="F252" s="179"/>
      <c r="G252" s="209"/>
      <c r="H252" s="160"/>
      <c r="I252" s="199"/>
      <c r="J252" s="189"/>
      <c r="K252" s="216"/>
      <c r="L252" s="179"/>
      <c r="M252" s="226"/>
    </row>
    <row r="253" spans="2:13" ht="12.95" customHeight="1" x14ac:dyDescent="0.15">
      <c r="B253" s="94" t="s">
        <v>12</v>
      </c>
      <c r="C253" s="95" t="s">
        <v>43</v>
      </c>
      <c r="D253" s="96" t="s">
        <v>30</v>
      </c>
      <c r="E253" s="160"/>
      <c r="F253" s="179"/>
      <c r="G253" s="209"/>
      <c r="H253" s="160"/>
      <c r="I253" s="199"/>
      <c r="J253" s="189"/>
      <c r="K253" s="216"/>
      <c r="L253" s="179"/>
      <c r="M253" s="226"/>
    </row>
    <row r="254" spans="2:13" ht="12.95" customHeight="1" x14ac:dyDescent="0.15">
      <c r="B254" s="94" t="s">
        <v>12</v>
      </c>
      <c r="C254" s="95" t="s">
        <v>43</v>
      </c>
      <c r="D254" s="96" t="s">
        <v>209</v>
      </c>
      <c r="E254" s="160"/>
      <c r="F254" s="179"/>
      <c r="G254" s="209"/>
      <c r="H254" s="160"/>
      <c r="I254" s="199"/>
      <c r="J254" s="189"/>
      <c r="K254" s="216"/>
      <c r="L254" s="179"/>
      <c r="M254" s="226"/>
    </row>
    <row r="255" spans="2:13" ht="12.95" customHeight="1" x14ac:dyDescent="0.15">
      <c r="B255" s="89" t="s">
        <v>12</v>
      </c>
      <c r="C255" s="90" t="s">
        <v>43</v>
      </c>
      <c r="D255" s="112" t="s">
        <v>46</v>
      </c>
      <c r="E255" s="164">
        <v>0</v>
      </c>
      <c r="F255" s="181">
        <v>0</v>
      </c>
      <c r="G255" s="45">
        <v>0</v>
      </c>
      <c r="H255" s="164">
        <v>0</v>
      </c>
      <c r="I255" s="201">
        <v>0</v>
      </c>
      <c r="J255" s="191">
        <v>0</v>
      </c>
      <c r="K255" s="218">
        <v>0</v>
      </c>
      <c r="L255" s="181">
        <v>0</v>
      </c>
      <c r="M255" s="228">
        <v>0</v>
      </c>
    </row>
    <row r="256" spans="2:13" ht="12.95" customHeight="1" x14ac:dyDescent="0.15">
      <c r="B256" s="94" t="s">
        <v>262</v>
      </c>
      <c r="C256" s="95" t="s">
        <v>43</v>
      </c>
      <c r="D256" s="96" t="s">
        <v>22</v>
      </c>
      <c r="E256" s="160"/>
      <c r="F256" s="179"/>
      <c r="G256" s="209"/>
      <c r="H256" s="160"/>
      <c r="I256" s="199"/>
      <c r="J256" s="189"/>
      <c r="K256" s="216"/>
      <c r="L256" s="179"/>
      <c r="M256" s="226"/>
    </row>
    <row r="257" spans="2:13" ht="12.95" customHeight="1" x14ac:dyDescent="0.15">
      <c r="B257" s="89" t="s">
        <v>262</v>
      </c>
      <c r="C257" s="90" t="s">
        <v>43</v>
      </c>
      <c r="D257" s="112" t="s">
        <v>46</v>
      </c>
      <c r="E257" s="164">
        <v>0</v>
      </c>
      <c r="F257" s="181">
        <v>0</v>
      </c>
      <c r="G257" s="45">
        <v>0</v>
      </c>
      <c r="H257" s="164">
        <v>0</v>
      </c>
      <c r="I257" s="201">
        <v>0</v>
      </c>
      <c r="J257" s="191">
        <v>0</v>
      </c>
      <c r="K257" s="218">
        <v>0</v>
      </c>
      <c r="L257" s="181">
        <v>0</v>
      </c>
      <c r="M257" s="228">
        <v>0</v>
      </c>
    </row>
    <row r="258" spans="2:13" ht="12.95" customHeight="1" x14ac:dyDescent="0.15">
      <c r="B258" s="94" t="s">
        <v>13</v>
      </c>
      <c r="C258" s="95" t="s">
        <v>43</v>
      </c>
      <c r="D258" s="96" t="s">
        <v>18</v>
      </c>
      <c r="E258" s="160"/>
      <c r="F258" s="179"/>
      <c r="G258" s="209"/>
      <c r="H258" s="160">
        <v>822.8589999999997</v>
      </c>
      <c r="I258" s="199"/>
      <c r="J258" s="189">
        <v>822.8589999999997</v>
      </c>
      <c r="K258" s="216">
        <v>822.8589999999997</v>
      </c>
      <c r="L258" s="179"/>
      <c r="M258" s="226">
        <v>822.8589999999997</v>
      </c>
    </row>
    <row r="259" spans="2:13" ht="12.95" customHeight="1" x14ac:dyDescent="0.15">
      <c r="B259" s="94" t="s">
        <v>13</v>
      </c>
      <c r="C259" s="95" t="s">
        <v>43</v>
      </c>
      <c r="D259" s="96" t="s">
        <v>8</v>
      </c>
      <c r="E259" s="160"/>
      <c r="F259" s="179"/>
      <c r="G259" s="209"/>
      <c r="H259" s="160"/>
      <c r="I259" s="199"/>
      <c r="J259" s="189">
        <v>0</v>
      </c>
      <c r="K259" s="216"/>
      <c r="L259" s="179"/>
      <c r="M259" s="226">
        <v>0</v>
      </c>
    </row>
    <row r="260" spans="2:13" ht="12.95" customHeight="1" x14ac:dyDescent="0.15">
      <c r="B260" s="94" t="s">
        <v>13</v>
      </c>
      <c r="C260" s="95" t="s">
        <v>43</v>
      </c>
      <c r="D260" s="96" t="s">
        <v>203</v>
      </c>
      <c r="E260" s="160"/>
      <c r="F260" s="179"/>
      <c r="G260" s="209"/>
      <c r="H260" s="160"/>
      <c r="I260" s="199"/>
      <c r="J260" s="189">
        <v>0</v>
      </c>
      <c r="K260" s="216"/>
      <c r="L260" s="179"/>
      <c r="M260" s="226">
        <v>0</v>
      </c>
    </row>
    <row r="261" spans="2:13" ht="12.95" customHeight="1" x14ac:dyDescent="0.15">
      <c r="B261" s="94" t="s">
        <v>13</v>
      </c>
      <c r="C261" s="95" t="s">
        <v>43</v>
      </c>
      <c r="D261" s="96" t="s">
        <v>10</v>
      </c>
      <c r="E261" s="160"/>
      <c r="F261" s="179"/>
      <c r="G261" s="209"/>
      <c r="H261" s="160"/>
      <c r="I261" s="199"/>
      <c r="J261" s="189">
        <v>0</v>
      </c>
      <c r="K261" s="216"/>
      <c r="L261" s="179"/>
      <c r="M261" s="226">
        <v>0</v>
      </c>
    </row>
    <row r="262" spans="2:13" ht="12.95" customHeight="1" x14ac:dyDescent="0.15">
      <c r="B262" s="94" t="s">
        <v>13</v>
      </c>
      <c r="C262" s="95" t="s">
        <v>43</v>
      </c>
      <c r="D262" s="96" t="s">
        <v>11</v>
      </c>
      <c r="E262" s="160"/>
      <c r="F262" s="179"/>
      <c r="G262" s="209"/>
      <c r="H262" s="160"/>
      <c r="I262" s="199"/>
      <c r="J262" s="189"/>
      <c r="K262" s="216"/>
      <c r="L262" s="179"/>
      <c r="M262" s="226"/>
    </row>
    <row r="263" spans="2:13" ht="12.95" customHeight="1" x14ac:dyDescent="0.15">
      <c r="B263" s="94" t="s">
        <v>13</v>
      </c>
      <c r="C263" s="95" t="s">
        <v>43</v>
      </c>
      <c r="D263" s="96" t="s">
        <v>22</v>
      </c>
      <c r="E263" s="160"/>
      <c r="F263" s="179"/>
      <c r="G263" s="209"/>
      <c r="H263" s="160"/>
      <c r="I263" s="199"/>
      <c r="J263" s="189"/>
      <c r="K263" s="216"/>
      <c r="L263" s="179"/>
      <c r="M263" s="226"/>
    </row>
    <row r="264" spans="2:13" ht="12.95" customHeight="1" x14ac:dyDescent="0.15">
      <c r="B264" s="94" t="s">
        <v>13</v>
      </c>
      <c r="C264" s="95" t="s">
        <v>43</v>
      </c>
      <c r="D264" s="96" t="s">
        <v>30</v>
      </c>
      <c r="E264" s="160"/>
      <c r="F264" s="179"/>
      <c r="G264" s="209"/>
      <c r="H264" s="160"/>
      <c r="I264" s="199"/>
      <c r="J264" s="189">
        <v>0</v>
      </c>
      <c r="K264" s="216"/>
      <c r="L264" s="179"/>
      <c r="M264" s="226">
        <v>0</v>
      </c>
    </row>
    <row r="265" spans="2:13" ht="12.95" customHeight="1" x14ac:dyDescent="0.15">
      <c r="B265" s="94" t="s">
        <v>13</v>
      </c>
      <c r="C265" s="95" t="s">
        <v>43</v>
      </c>
      <c r="D265" s="96" t="s">
        <v>25</v>
      </c>
      <c r="E265" s="160"/>
      <c r="F265" s="179"/>
      <c r="G265" s="209"/>
      <c r="H265" s="160"/>
      <c r="I265" s="199"/>
      <c r="J265" s="189"/>
      <c r="K265" s="216"/>
      <c r="L265" s="179"/>
      <c r="M265" s="226"/>
    </row>
    <row r="266" spans="2:13" ht="12.95" customHeight="1" x14ac:dyDescent="0.15">
      <c r="B266" s="89" t="s">
        <v>13</v>
      </c>
      <c r="C266" s="90" t="s">
        <v>43</v>
      </c>
      <c r="D266" s="112" t="s">
        <v>46</v>
      </c>
      <c r="E266" s="164">
        <v>0</v>
      </c>
      <c r="F266" s="181">
        <v>0</v>
      </c>
      <c r="G266" s="45">
        <v>0</v>
      </c>
      <c r="H266" s="164">
        <v>822.8589999999997</v>
      </c>
      <c r="I266" s="201">
        <v>0</v>
      </c>
      <c r="J266" s="191">
        <v>822.8589999999997</v>
      </c>
      <c r="K266" s="218">
        <v>822.8589999999997</v>
      </c>
      <c r="L266" s="181">
        <v>0</v>
      </c>
      <c r="M266" s="228">
        <v>822.8589999999997</v>
      </c>
    </row>
    <row r="267" spans="2:13" ht="12.95" customHeight="1" x14ac:dyDescent="0.15">
      <c r="B267" s="94" t="s">
        <v>207</v>
      </c>
      <c r="C267" s="95" t="s">
        <v>43</v>
      </c>
      <c r="D267" s="96" t="s">
        <v>9</v>
      </c>
      <c r="E267" s="160"/>
      <c r="F267" s="179"/>
      <c r="G267" s="209"/>
      <c r="H267" s="160"/>
      <c r="I267" s="199"/>
      <c r="J267" s="189"/>
      <c r="K267" s="216"/>
      <c r="L267" s="179"/>
      <c r="M267" s="226"/>
    </row>
    <row r="268" spans="2:13" ht="12.95" customHeight="1" x14ac:dyDescent="0.15">
      <c r="B268" s="94" t="s">
        <v>207</v>
      </c>
      <c r="C268" s="95" t="s">
        <v>43</v>
      </c>
      <c r="D268" s="96" t="s">
        <v>22</v>
      </c>
      <c r="E268" s="160"/>
      <c r="F268" s="179"/>
      <c r="G268" s="209"/>
      <c r="H268" s="160"/>
      <c r="I268" s="199"/>
      <c r="J268" s="189"/>
      <c r="K268" s="216"/>
      <c r="L268" s="179"/>
      <c r="M268" s="226"/>
    </row>
    <row r="269" spans="2:13" ht="12.95" customHeight="1" thickBot="1" x14ac:dyDescent="0.2">
      <c r="B269" s="140" t="s">
        <v>207</v>
      </c>
      <c r="C269" s="141" t="s">
        <v>43</v>
      </c>
      <c r="D269" s="142" t="s">
        <v>46</v>
      </c>
      <c r="E269" s="168">
        <v>0</v>
      </c>
      <c r="F269" s="183">
        <v>0</v>
      </c>
      <c r="G269" s="212">
        <v>0</v>
      </c>
      <c r="H269" s="168">
        <v>0</v>
      </c>
      <c r="I269" s="203">
        <v>0</v>
      </c>
      <c r="J269" s="193">
        <v>0</v>
      </c>
      <c r="K269" s="220">
        <v>0</v>
      </c>
      <c r="L269" s="183">
        <v>0</v>
      </c>
      <c r="M269" s="230">
        <v>0</v>
      </c>
    </row>
    <row r="270" spans="2:13" ht="12.95" customHeight="1" x14ac:dyDescent="0.15">
      <c r="B270" s="73" t="s">
        <v>19</v>
      </c>
      <c r="C270" s="74" t="s">
        <v>43</v>
      </c>
      <c r="D270" s="75" t="s">
        <v>18</v>
      </c>
      <c r="E270" s="166"/>
      <c r="F270" s="182"/>
      <c r="G270" s="211"/>
      <c r="H270" s="166"/>
      <c r="I270" s="202"/>
      <c r="J270" s="192"/>
      <c r="K270" s="219"/>
      <c r="L270" s="182"/>
      <c r="M270" s="229"/>
    </row>
    <row r="271" spans="2:13" ht="12.95" customHeight="1" x14ac:dyDescent="0.15">
      <c r="B271" s="94" t="s">
        <v>19</v>
      </c>
      <c r="C271" s="95" t="s">
        <v>43</v>
      </c>
      <c r="D271" s="96" t="s">
        <v>22</v>
      </c>
      <c r="E271" s="160"/>
      <c r="F271" s="179"/>
      <c r="G271" s="209"/>
      <c r="H271" s="160"/>
      <c r="I271" s="199"/>
      <c r="J271" s="189"/>
      <c r="K271" s="216"/>
      <c r="L271" s="179"/>
      <c r="M271" s="226"/>
    </row>
    <row r="272" spans="2:13" ht="12.95" customHeight="1" x14ac:dyDescent="0.15">
      <c r="B272" s="94" t="s">
        <v>19</v>
      </c>
      <c r="C272" s="95" t="s">
        <v>43</v>
      </c>
      <c r="D272" s="96" t="s">
        <v>12</v>
      </c>
      <c r="E272" s="160"/>
      <c r="F272" s="179"/>
      <c r="G272" s="209"/>
      <c r="H272" s="160"/>
      <c r="I272" s="199"/>
      <c r="J272" s="189"/>
      <c r="K272" s="216"/>
      <c r="L272" s="179"/>
      <c r="M272" s="226"/>
    </row>
    <row r="273" spans="2:13" ht="12.95" customHeight="1" x14ac:dyDescent="0.15">
      <c r="B273" s="89" t="s">
        <v>19</v>
      </c>
      <c r="C273" s="90" t="s">
        <v>43</v>
      </c>
      <c r="D273" s="112" t="s">
        <v>46</v>
      </c>
      <c r="E273" s="164">
        <v>0</v>
      </c>
      <c r="F273" s="181">
        <v>0</v>
      </c>
      <c r="G273" s="45">
        <v>0</v>
      </c>
      <c r="H273" s="164">
        <v>0</v>
      </c>
      <c r="I273" s="201">
        <v>0</v>
      </c>
      <c r="J273" s="191">
        <v>0</v>
      </c>
      <c r="K273" s="218">
        <v>0</v>
      </c>
      <c r="L273" s="181">
        <v>0</v>
      </c>
      <c r="M273" s="228">
        <v>0</v>
      </c>
    </row>
    <row r="274" spans="2:13" ht="12.95" customHeight="1" x14ac:dyDescent="0.15">
      <c r="B274" s="94" t="s">
        <v>24</v>
      </c>
      <c r="C274" s="95" t="s">
        <v>43</v>
      </c>
      <c r="D274" s="96" t="s">
        <v>7</v>
      </c>
      <c r="E274" s="160"/>
      <c r="F274" s="179"/>
      <c r="G274" s="209"/>
      <c r="H274" s="160">
        <v>938.56799999999851</v>
      </c>
      <c r="I274" s="199">
        <v>115.714</v>
      </c>
      <c r="J274" s="189">
        <v>1054.2819999999986</v>
      </c>
      <c r="K274" s="216">
        <v>938.56799999999851</v>
      </c>
      <c r="L274" s="179">
        <v>115.714</v>
      </c>
      <c r="M274" s="226">
        <v>1054.2819999999986</v>
      </c>
    </row>
    <row r="275" spans="2:13" ht="12.95" customHeight="1" x14ac:dyDescent="0.15">
      <c r="B275" s="94" t="s">
        <v>24</v>
      </c>
      <c r="C275" s="95" t="s">
        <v>43</v>
      </c>
      <c r="D275" s="96" t="s">
        <v>22</v>
      </c>
      <c r="E275" s="160"/>
      <c r="F275" s="179"/>
      <c r="G275" s="209"/>
      <c r="H275" s="160"/>
      <c r="I275" s="199"/>
      <c r="J275" s="189"/>
      <c r="K275" s="216"/>
      <c r="L275" s="179"/>
      <c r="M275" s="226"/>
    </row>
    <row r="276" spans="2:13" ht="12.95" customHeight="1" x14ac:dyDescent="0.15">
      <c r="B276" s="89" t="s">
        <v>24</v>
      </c>
      <c r="C276" s="90" t="s">
        <v>43</v>
      </c>
      <c r="D276" s="112" t="s">
        <v>46</v>
      </c>
      <c r="E276" s="164">
        <v>0</v>
      </c>
      <c r="F276" s="181">
        <v>0</v>
      </c>
      <c r="G276" s="45">
        <v>0</v>
      </c>
      <c r="H276" s="164">
        <v>938.56799999999851</v>
      </c>
      <c r="I276" s="201">
        <v>115.714</v>
      </c>
      <c r="J276" s="191">
        <v>1054.2819999999986</v>
      </c>
      <c r="K276" s="218">
        <v>938.56799999999851</v>
      </c>
      <c r="L276" s="181">
        <v>115.714</v>
      </c>
      <c r="M276" s="228">
        <v>1054.2819999999986</v>
      </c>
    </row>
    <row r="277" spans="2:13" ht="12.95" customHeight="1" x14ac:dyDescent="0.15">
      <c r="B277" s="94" t="s">
        <v>210</v>
      </c>
      <c r="C277" s="95" t="s">
        <v>43</v>
      </c>
      <c r="D277" s="96" t="s">
        <v>22</v>
      </c>
      <c r="E277" s="160"/>
      <c r="F277" s="179"/>
      <c r="G277" s="209"/>
      <c r="H277" s="160"/>
      <c r="I277" s="199"/>
      <c r="J277" s="189"/>
      <c r="K277" s="216"/>
      <c r="L277" s="179"/>
      <c r="M277" s="226"/>
    </row>
    <row r="278" spans="2:13" ht="12.95" customHeight="1" x14ac:dyDescent="0.15">
      <c r="B278" s="94" t="s">
        <v>210</v>
      </c>
      <c r="C278" s="95" t="s">
        <v>43</v>
      </c>
      <c r="D278" s="96" t="s">
        <v>13</v>
      </c>
      <c r="E278" s="160"/>
      <c r="F278" s="179"/>
      <c r="G278" s="209"/>
      <c r="H278" s="160"/>
      <c r="I278" s="199"/>
      <c r="J278" s="189"/>
      <c r="K278" s="216"/>
      <c r="L278" s="179"/>
      <c r="M278" s="226"/>
    </row>
    <row r="279" spans="2:13" ht="12.95" customHeight="1" x14ac:dyDescent="0.15">
      <c r="B279" s="94" t="s">
        <v>210</v>
      </c>
      <c r="C279" s="95" t="s">
        <v>43</v>
      </c>
      <c r="D279" s="96" t="s">
        <v>25</v>
      </c>
      <c r="E279" s="160"/>
      <c r="F279" s="179"/>
      <c r="G279" s="209"/>
      <c r="H279" s="160"/>
      <c r="I279" s="199"/>
      <c r="J279" s="189"/>
      <c r="K279" s="216"/>
      <c r="L279" s="179"/>
      <c r="M279" s="226"/>
    </row>
    <row r="280" spans="2:13" ht="12.95" customHeight="1" x14ac:dyDescent="0.15">
      <c r="B280" s="89" t="s">
        <v>210</v>
      </c>
      <c r="C280" s="90" t="s">
        <v>43</v>
      </c>
      <c r="D280" s="112" t="s">
        <v>46</v>
      </c>
      <c r="E280" s="164">
        <v>0</v>
      </c>
      <c r="F280" s="181">
        <v>0</v>
      </c>
      <c r="G280" s="45">
        <v>0</v>
      </c>
      <c r="H280" s="164">
        <v>0</v>
      </c>
      <c r="I280" s="201">
        <v>0</v>
      </c>
      <c r="J280" s="191">
        <v>0</v>
      </c>
      <c r="K280" s="218">
        <v>0</v>
      </c>
      <c r="L280" s="181">
        <v>0</v>
      </c>
      <c r="M280" s="228">
        <v>0</v>
      </c>
    </row>
    <row r="281" spans="2:13" ht="12.95" customHeight="1" x14ac:dyDescent="0.15">
      <c r="B281" s="94" t="s">
        <v>35</v>
      </c>
      <c r="C281" s="95" t="s">
        <v>43</v>
      </c>
      <c r="D281" s="96" t="s">
        <v>22</v>
      </c>
      <c r="E281" s="160"/>
      <c r="F281" s="179"/>
      <c r="G281" s="209"/>
      <c r="H281" s="160"/>
      <c r="I281" s="199"/>
      <c r="J281" s="189"/>
      <c r="K281" s="216"/>
      <c r="L281" s="179"/>
      <c r="M281" s="226"/>
    </row>
    <row r="282" spans="2:13" ht="12.95" customHeight="1" x14ac:dyDescent="0.15">
      <c r="B282" s="89" t="s">
        <v>35</v>
      </c>
      <c r="C282" s="90" t="s">
        <v>43</v>
      </c>
      <c r="D282" s="112" t="s">
        <v>46</v>
      </c>
      <c r="E282" s="164">
        <v>0</v>
      </c>
      <c r="F282" s="181">
        <v>0</v>
      </c>
      <c r="G282" s="45">
        <v>0</v>
      </c>
      <c r="H282" s="164">
        <v>0</v>
      </c>
      <c r="I282" s="201">
        <v>0</v>
      </c>
      <c r="J282" s="191">
        <v>0</v>
      </c>
      <c r="K282" s="218">
        <v>0</v>
      </c>
      <c r="L282" s="181">
        <v>0</v>
      </c>
      <c r="M282" s="228">
        <v>0</v>
      </c>
    </row>
    <row r="283" spans="2:13" ht="12.95" customHeight="1" x14ac:dyDescent="0.15">
      <c r="B283" s="94" t="s">
        <v>211</v>
      </c>
      <c r="C283" s="95" t="s">
        <v>43</v>
      </c>
      <c r="D283" s="96" t="s">
        <v>22</v>
      </c>
      <c r="E283" s="160"/>
      <c r="F283" s="179"/>
      <c r="G283" s="209"/>
      <c r="H283" s="160"/>
      <c r="I283" s="199"/>
      <c r="J283" s="189"/>
      <c r="K283" s="216"/>
      <c r="L283" s="179"/>
      <c r="M283" s="226"/>
    </row>
    <row r="284" spans="2:13" ht="12.95" customHeight="1" x14ac:dyDescent="0.15">
      <c r="B284" s="89" t="s">
        <v>211</v>
      </c>
      <c r="C284" s="90" t="s">
        <v>43</v>
      </c>
      <c r="D284" s="112" t="s">
        <v>46</v>
      </c>
      <c r="E284" s="164">
        <v>0</v>
      </c>
      <c r="F284" s="181">
        <v>0</v>
      </c>
      <c r="G284" s="45">
        <v>0</v>
      </c>
      <c r="H284" s="164">
        <v>0</v>
      </c>
      <c r="I284" s="201">
        <v>0</v>
      </c>
      <c r="J284" s="191">
        <v>0</v>
      </c>
      <c r="K284" s="218">
        <v>0</v>
      </c>
      <c r="L284" s="181">
        <v>0</v>
      </c>
      <c r="M284" s="228">
        <v>0</v>
      </c>
    </row>
    <row r="285" spans="2:13" ht="12.95" customHeight="1" x14ac:dyDescent="0.15">
      <c r="B285" s="94" t="s">
        <v>14</v>
      </c>
      <c r="C285" s="95" t="s">
        <v>43</v>
      </c>
      <c r="D285" s="96" t="s">
        <v>22</v>
      </c>
      <c r="E285" s="160"/>
      <c r="F285" s="179"/>
      <c r="G285" s="209"/>
      <c r="H285" s="160"/>
      <c r="I285" s="199"/>
      <c r="J285" s="189"/>
      <c r="K285" s="216"/>
      <c r="L285" s="179"/>
      <c r="M285" s="226"/>
    </row>
    <row r="286" spans="2:13" ht="12.95" customHeight="1" x14ac:dyDescent="0.15">
      <c r="B286" s="89" t="s">
        <v>14</v>
      </c>
      <c r="C286" s="90" t="s">
        <v>43</v>
      </c>
      <c r="D286" s="112" t="s">
        <v>46</v>
      </c>
      <c r="E286" s="164">
        <v>0</v>
      </c>
      <c r="F286" s="181">
        <v>0</v>
      </c>
      <c r="G286" s="45">
        <v>0</v>
      </c>
      <c r="H286" s="164">
        <v>0</v>
      </c>
      <c r="I286" s="201">
        <v>0</v>
      </c>
      <c r="J286" s="191">
        <v>0</v>
      </c>
      <c r="K286" s="218">
        <v>0</v>
      </c>
      <c r="L286" s="181">
        <v>0</v>
      </c>
      <c r="M286" s="228">
        <v>0</v>
      </c>
    </row>
    <row r="287" spans="2:13" ht="12.95" customHeight="1" x14ac:dyDescent="0.15">
      <c r="B287" s="94" t="s">
        <v>208</v>
      </c>
      <c r="C287" s="95" t="s">
        <v>43</v>
      </c>
      <c r="D287" s="96" t="s">
        <v>18</v>
      </c>
      <c r="E287" s="160"/>
      <c r="F287" s="179"/>
      <c r="G287" s="209"/>
      <c r="H287" s="160"/>
      <c r="I287" s="199"/>
      <c r="J287" s="189"/>
      <c r="K287" s="216"/>
      <c r="L287" s="179"/>
      <c r="M287" s="226"/>
    </row>
    <row r="288" spans="2:13" ht="12.95" customHeight="1" x14ac:dyDescent="0.15">
      <c r="B288" s="94" t="s">
        <v>208</v>
      </c>
      <c r="C288" s="95" t="s">
        <v>43</v>
      </c>
      <c r="D288" s="96" t="s">
        <v>8</v>
      </c>
      <c r="E288" s="160"/>
      <c r="F288" s="179"/>
      <c r="G288" s="209"/>
      <c r="H288" s="160"/>
      <c r="I288" s="199"/>
      <c r="J288" s="189"/>
      <c r="K288" s="216"/>
      <c r="L288" s="179"/>
      <c r="M288" s="226"/>
    </row>
    <row r="289" spans="2:13" ht="12.95" customHeight="1" x14ac:dyDescent="0.15">
      <c r="B289" s="94" t="s">
        <v>208</v>
      </c>
      <c r="C289" s="95" t="s">
        <v>43</v>
      </c>
      <c r="D289" s="96" t="s">
        <v>10</v>
      </c>
      <c r="E289" s="160"/>
      <c r="F289" s="179"/>
      <c r="G289" s="209"/>
      <c r="H289" s="160"/>
      <c r="I289" s="199"/>
      <c r="J289" s="189"/>
      <c r="K289" s="216"/>
      <c r="L289" s="179"/>
      <c r="M289" s="226"/>
    </row>
    <row r="290" spans="2:13" ht="12.95" customHeight="1" x14ac:dyDescent="0.15">
      <c r="B290" s="94" t="s">
        <v>208</v>
      </c>
      <c r="C290" s="95" t="s">
        <v>43</v>
      </c>
      <c r="D290" s="96" t="s">
        <v>12</v>
      </c>
      <c r="E290" s="160"/>
      <c r="F290" s="179"/>
      <c r="G290" s="209"/>
      <c r="H290" s="160"/>
      <c r="I290" s="199"/>
      <c r="J290" s="189"/>
      <c r="K290" s="216"/>
      <c r="L290" s="179"/>
      <c r="M290" s="226"/>
    </row>
    <row r="291" spans="2:13" ht="12.95" customHeight="1" x14ac:dyDescent="0.15">
      <c r="B291" s="94" t="s">
        <v>208</v>
      </c>
      <c r="C291" s="95" t="s">
        <v>43</v>
      </c>
      <c r="D291" s="96" t="s">
        <v>30</v>
      </c>
      <c r="E291" s="160"/>
      <c r="F291" s="179"/>
      <c r="G291" s="209"/>
      <c r="H291" s="160"/>
      <c r="I291" s="199"/>
      <c r="J291" s="189"/>
      <c r="K291" s="216"/>
      <c r="L291" s="179"/>
      <c r="M291" s="226"/>
    </row>
    <row r="292" spans="2:13" ht="12.95" customHeight="1" x14ac:dyDescent="0.15">
      <c r="B292" s="94" t="s">
        <v>208</v>
      </c>
      <c r="C292" s="95" t="s">
        <v>43</v>
      </c>
      <c r="D292" s="96" t="s">
        <v>209</v>
      </c>
      <c r="E292" s="160"/>
      <c r="F292" s="179"/>
      <c r="G292" s="209"/>
      <c r="H292" s="160"/>
      <c r="I292" s="199"/>
      <c r="J292" s="189"/>
      <c r="K292" s="216"/>
      <c r="L292" s="179"/>
      <c r="M292" s="226"/>
    </row>
    <row r="293" spans="2:13" ht="12.95" customHeight="1" x14ac:dyDescent="0.15">
      <c r="B293" s="89" t="s">
        <v>208</v>
      </c>
      <c r="C293" s="90" t="s">
        <v>43</v>
      </c>
      <c r="D293" s="112" t="s">
        <v>46</v>
      </c>
      <c r="E293" s="164">
        <v>0</v>
      </c>
      <c r="F293" s="181">
        <v>0</v>
      </c>
      <c r="G293" s="45">
        <v>0</v>
      </c>
      <c r="H293" s="164">
        <v>0</v>
      </c>
      <c r="I293" s="201">
        <v>0</v>
      </c>
      <c r="J293" s="191">
        <v>0</v>
      </c>
      <c r="K293" s="218">
        <v>0</v>
      </c>
      <c r="L293" s="181">
        <v>0</v>
      </c>
      <c r="M293" s="228">
        <v>0</v>
      </c>
    </row>
    <row r="294" spans="2:13" ht="12.95" customHeight="1" x14ac:dyDescent="0.15">
      <c r="B294" s="94" t="s">
        <v>17</v>
      </c>
      <c r="C294" s="95" t="s">
        <v>43</v>
      </c>
      <c r="D294" s="96" t="s">
        <v>7</v>
      </c>
      <c r="E294" s="160"/>
      <c r="F294" s="179"/>
      <c r="G294" s="209"/>
      <c r="H294" s="160">
        <v>218.58300000000006</v>
      </c>
      <c r="I294" s="199">
        <v>6.4290000000000003</v>
      </c>
      <c r="J294" s="189">
        <v>225.01200000000006</v>
      </c>
      <c r="K294" s="216">
        <v>218.58300000000006</v>
      </c>
      <c r="L294" s="179">
        <v>6.4290000000000003</v>
      </c>
      <c r="M294" s="226">
        <v>225.01200000000006</v>
      </c>
    </row>
    <row r="295" spans="2:13" ht="12.95" customHeight="1" x14ac:dyDescent="0.15">
      <c r="B295" s="94" t="s">
        <v>17</v>
      </c>
      <c r="C295" s="95" t="s">
        <v>43</v>
      </c>
      <c r="D295" s="96" t="s">
        <v>10</v>
      </c>
      <c r="E295" s="160"/>
      <c r="F295" s="179"/>
      <c r="G295" s="209"/>
      <c r="H295" s="160"/>
      <c r="I295" s="199"/>
      <c r="J295" s="189">
        <v>0</v>
      </c>
      <c r="K295" s="216"/>
      <c r="L295" s="179"/>
      <c r="M295" s="226">
        <v>0</v>
      </c>
    </row>
    <row r="296" spans="2:13" ht="12.95" customHeight="1" x14ac:dyDescent="0.15">
      <c r="B296" s="81" t="s">
        <v>17</v>
      </c>
      <c r="C296" s="82" t="s">
        <v>43</v>
      </c>
      <c r="D296" s="83" t="s">
        <v>22</v>
      </c>
      <c r="E296" s="162"/>
      <c r="F296" s="180"/>
      <c r="G296" s="210"/>
      <c r="H296" s="162"/>
      <c r="I296" s="200"/>
      <c r="J296" s="190"/>
      <c r="K296" s="217"/>
      <c r="L296" s="180"/>
      <c r="M296" s="227"/>
    </row>
    <row r="297" spans="2:13" ht="12.95" customHeight="1" x14ac:dyDescent="0.15">
      <c r="B297" s="94" t="s">
        <v>17</v>
      </c>
      <c r="C297" s="95" t="s">
        <v>43</v>
      </c>
      <c r="D297" s="96" t="s">
        <v>30</v>
      </c>
      <c r="E297" s="160"/>
      <c r="F297" s="179"/>
      <c r="G297" s="209"/>
      <c r="H297" s="160"/>
      <c r="I297" s="199"/>
      <c r="J297" s="189">
        <v>0</v>
      </c>
      <c r="K297" s="216"/>
      <c r="L297" s="179"/>
      <c r="M297" s="226">
        <v>0</v>
      </c>
    </row>
    <row r="298" spans="2:13" ht="12.95" customHeight="1" x14ac:dyDescent="0.15">
      <c r="B298" s="89" t="s">
        <v>17</v>
      </c>
      <c r="C298" s="90" t="s">
        <v>43</v>
      </c>
      <c r="D298" s="112" t="s">
        <v>46</v>
      </c>
      <c r="E298" s="164">
        <v>0</v>
      </c>
      <c r="F298" s="181">
        <v>0</v>
      </c>
      <c r="G298" s="45">
        <v>0</v>
      </c>
      <c r="H298" s="164">
        <v>218.58300000000006</v>
      </c>
      <c r="I298" s="201">
        <v>6.4290000000000003</v>
      </c>
      <c r="J298" s="191">
        <v>225.01200000000006</v>
      </c>
      <c r="K298" s="218">
        <v>218.58300000000006</v>
      </c>
      <c r="L298" s="181">
        <v>6.4290000000000003</v>
      </c>
      <c r="M298" s="228">
        <v>225.01200000000006</v>
      </c>
    </row>
    <row r="299" spans="2:13" ht="12.95" customHeight="1" x14ac:dyDescent="0.15">
      <c r="B299" s="94" t="s">
        <v>36</v>
      </c>
      <c r="C299" s="95" t="s">
        <v>43</v>
      </c>
      <c r="D299" s="96" t="s">
        <v>22</v>
      </c>
      <c r="E299" s="160"/>
      <c r="F299" s="179"/>
      <c r="G299" s="209"/>
      <c r="H299" s="160"/>
      <c r="I299" s="199"/>
      <c r="J299" s="189"/>
      <c r="K299" s="216"/>
      <c r="L299" s="179"/>
      <c r="M299" s="226"/>
    </row>
    <row r="300" spans="2:13" ht="12.95" customHeight="1" x14ac:dyDescent="0.15">
      <c r="B300" s="94" t="s">
        <v>36</v>
      </c>
      <c r="C300" s="95" t="s">
        <v>43</v>
      </c>
      <c r="D300" s="96" t="s">
        <v>26</v>
      </c>
      <c r="E300" s="160"/>
      <c r="F300" s="179"/>
      <c r="G300" s="209"/>
      <c r="H300" s="160"/>
      <c r="I300" s="199"/>
      <c r="J300" s="189"/>
      <c r="K300" s="216"/>
      <c r="L300" s="179"/>
      <c r="M300" s="226"/>
    </row>
    <row r="301" spans="2:13" ht="12.95" customHeight="1" x14ac:dyDescent="0.15">
      <c r="B301" s="89" t="s">
        <v>36</v>
      </c>
      <c r="C301" s="90" t="s">
        <v>43</v>
      </c>
      <c r="D301" s="112" t="s">
        <v>46</v>
      </c>
      <c r="E301" s="164">
        <v>0</v>
      </c>
      <c r="F301" s="181">
        <v>0</v>
      </c>
      <c r="G301" s="45">
        <v>0</v>
      </c>
      <c r="H301" s="164">
        <v>0</v>
      </c>
      <c r="I301" s="201">
        <v>0</v>
      </c>
      <c r="J301" s="191">
        <v>0</v>
      </c>
      <c r="K301" s="218">
        <v>0</v>
      </c>
      <c r="L301" s="181">
        <v>0</v>
      </c>
      <c r="M301" s="228">
        <v>0</v>
      </c>
    </row>
    <row r="302" spans="2:13" ht="12.95" customHeight="1" x14ac:dyDescent="0.15">
      <c r="B302" s="94" t="s">
        <v>38</v>
      </c>
      <c r="C302" s="95" t="s">
        <v>43</v>
      </c>
      <c r="D302" s="96" t="s">
        <v>22</v>
      </c>
      <c r="E302" s="160"/>
      <c r="F302" s="179"/>
      <c r="G302" s="209"/>
      <c r="H302" s="160"/>
      <c r="I302" s="199"/>
      <c r="J302" s="189"/>
      <c r="K302" s="216"/>
      <c r="L302" s="179"/>
      <c r="M302" s="226"/>
    </row>
    <row r="303" spans="2:13" ht="12.95" customHeight="1" x14ac:dyDescent="0.15">
      <c r="B303" s="89" t="s">
        <v>38</v>
      </c>
      <c r="C303" s="90" t="s">
        <v>43</v>
      </c>
      <c r="D303" s="112" t="s">
        <v>46</v>
      </c>
      <c r="E303" s="164">
        <v>0</v>
      </c>
      <c r="F303" s="181">
        <v>0</v>
      </c>
      <c r="G303" s="45">
        <v>0</v>
      </c>
      <c r="H303" s="164">
        <v>0</v>
      </c>
      <c r="I303" s="201">
        <v>0</v>
      </c>
      <c r="J303" s="191">
        <v>0</v>
      </c>
      <c r="K303" s="218">
        <v>0</v>
      </c>
      <c r="L303" s="181">
        <v>0</v>
      </c>
      <c r="M303" s="228">
        <v>0</v>
      </c>
    </row>
    <row r="304" spans="2:13" ht="12.95" customHeight="1" x14ac:dyDescent="0.15">
      <c r="B304" s="94" t="s">
        <v>37</v>
      </c>
      <c r="C304" s="95" t="s">
        <v>43</v>
      </c>
      <c r="D304" s="96" t="s">
        <v>18</v>
      </c>
      <c r="E304" s="160"/>
      <c r="F304" s="179"/>
      <c r="G304" s="209"/>
      <c r="H304" s="160">
        <v>3072.8519999999994</v>
      </c>
      <c r="I304" s="199">
        <v>25.713999999999999</v>
      </c>
      <c r="J304" s="189">
        <v>3098.5659999999993</v>
      </c>
      <c r="K304" s="216">
        <v>3072.8519999999994</v>
      </c>
      <c r="L304" s="179">
        <v>25.713999999999999</v>
      </c>
      <c r="M304" s="226">
        <v>3098.5659999999993</v>
      </c>
    </row>
    <row r="305" spans="2:13" ht="12.95" customHeight="1" x14ac:dyDescent="0.15">
      <c r="B305" s="94" t="s">
        <v>37</v>
      </c>
      <c r="C305" s="95" t="s">
        <v>43</v>
      </c>
      <c r="D305" s="96" t="s">
        <v>31</v>
      </c>
      <c r="E305" s="160"/>
      <c r="F305" s="179"/>
      <c r="G305" s="209"/>
      <c r="H305" s="160">
        <v>630.00099999999998</v>
      </c>
      <c r="I305" s="199">
        <v>205.714</v>
      </c>
      <c r="J305" s="189">
        <v>835.71499999999992</v>
      </c>
      <c r="K305" s="216">
        <v>630.00099999999998</v>
      </c>
      <c r="L305" s="179">
        <v>205.714</v>
      </c>
      <c r="M305" s="226">
        <v>835.71499999999992</v>
      </c>
    </row>
    <row r="306" spans="2:13" ht="12.95" customHeight="1" x14ac:dyDescent="0.15">
      <c r="B306" s="94" t="s">
        <v>37</v>
      </c>
      <c r="C306" s="95" t="s">
        <v>43</v>
      </c>
      <c r="D306" s="96" t="s">
        <v>22</v>
      </c>
      <c r="E306" s="160"/>
      <c r="F306" s="179"/>
      <c r="G306" s="209"/>
      <c r="H306" s="160"/>
      <c r="I306" s="199"/>
      <c r="J306" s="189"/>
      <c r="K306" s="216"/>
      <c r="L306" s="179"/>
      <c r="M306" s="226"/>
    </row>
    <row r="307" spans="2:13" ht="12.95" customHeight="1" x14ac:dyDescent="0.15">
      <c r="B307" s="89" t="s">
        <v>37</v>
      </c>
      <c r="C307" s="90" t="s">
        <v>43</v>
      </c>
      <c r="D307" s="112" t="s">
        <v>46</v>
      </c>
      <c r="E307" s="164">
        <v>0</v>
      </c>
      <c r="F307" s="181">
        <v>0</v>
      </c>
      <c r="G307" s="45">
        <v>0</v>
      </c>
      <c r="H307" s="164">
        <v>3702.8529999999992</v>
      </c>
      <c r="I307" s="201">
        <v>231.428</v>
      </c>
      <c r="J307" s="191">
        <v>3934.280999999999</v>
      </c>
      <c r="K307" s="218">
        <v>3702.8529999999992</v>
      </c>
      <c r="L307" s="181">
        <v>231.428</v>
      </c>
      <c r="M307" s="228">
        <v>3934.280999999999</v>
      </c>
    </row>
    <row r="308" spans="2:13" ht="12.95" customHeight="1" x14ac:dyDescent="0.15">
      <c r="B308" s="94" t="s">
        <v>263</v>
      </c>
      <c r="C308" s="95" t="s">
        <v>43</v>
      </c>
      <c r="D308" s="96" t="s">
        <v>22</v>
      </c>
      <c r="E308" s="160"/>
      <c r="F308" s="179"/>
      <c r="G308" s="209"/>
      <c r="H308" s="160"/>
      <c r="I308" s="199"/>
      <c r="J308" s="189"/>
      <c r="K308" s="216"/>
      <c r="L308" s="179"/>
      <c r="M308" s="226"/>
    </row>
    <row r="309" spans="2:13" ht="12.95" customHeight="1" x14ac:dyDescent="0.15">
      <c r="B309" s="89" t="s">
        <v>263</v>
      </c>
      <c r="C309" s="90" t="s">
        <v>43</v>
      </c>
      <c r="D309" s="112" t="s">
        <v>46</v>
      </c>
      <c r="E309" s="164">
        <v>0</v>
      </c>
      <c r="F309" s="181">
        <v>0</v>
      </c>
      <c r="G309" s="45">
        <v>0</v>
      </c>
      <c r="H309" s="164">
        <v>0</v>
      </c>
      <c r="I309" s="201">
        <v>0</v>
      </c>
      <c r="J309" s="191">
        <v>0</v>
      </c>
      <c r="K309" s="218">
        <v>0</v>
      </c>
      <c r="L309" s="181">
        <v>0</v>
      </c>
      <c r="M309" s="228">
        <v>0</v>
      </c>
    </row>
    <row r="310" spans="2:13" ht="12.95" customHeight="1" x14ac:dyDescent="0.15">
      <c r="B310" s="94" t="s">
        <v>30</v>
      </c>
      <c r="C310" s="95" t="s">
        <v>43</v>
      </c>
      <c r="D310" s="96" t="s">
        <v>261</v>
      </c>
      <c r="E310" s="160"/>
      <c r="F310" s="179"/>
      <c r="G310" s="209"/>
      <c r="H310" s="160">
        <v>828.55600000000129</v>
      </c>
      <c r="I310" s="199">
        <v>577.14300000000003</v>
      </c>
      <c r="J310" s="189">
        <v>1405.6990000000014</v>
      </c>
      <c r="K310" s="216">
        <v>828.55600000000129</v>
      </c>
      <c r="L310" s="179">
        <v>577.14300000000003</v>
      </c>
      <c r="M310" s="226">
        <v>1405.6990000000014</v>
      </c>
    </row>
    <row r="311" spans="2:13" ht="12.95" customHeight="1" x14ac:dyDescent="0.15">
      <c r="B311" s="94" t="s">
        <v>30</v>
      </c>
      <c r="C311" s="95" t="s">
        <v>43</v>
      </c>
      <c r="D311" s="96" t="s">
        <v>18</v>
      </c>
      <c r="E311" s="160"/>
      <c r="F311" s="179"/>
      <c r="G311" s="209"/>
      <c r="H311" s="160"/>
      <c r="I311" s="199"/>
      <c r="J311" s="189">
        <v>0</v>
      </c>
      <c r="K311" s="216"/>
      <c r="L311" s="179"/>
      <c r="M311" s="226">
        <v>0</v>
      </c>
    </row>
    <row r="312" spans="2:13" ht="12.95" customHeight="1" x14ac:dyDescent="0.15">
      <c r="B312" s="94" t="s">
        <v>30</v>
      </c>
      <c r="C312" s="95" t="s">
        <v>43</v>
      </c>
      <c r="D312" s="96" t="s">
        <v>8</v>
      </c>
      <c r="E312" s="160"/>
      <c r="F312" s="179"/>
      <c r="G312" s="209"/>
      <c r="H312" s="160"/>
      <c r="I312" s="199"/>
      <c r="J312" s="189">
        <v>0</v>
      </c>
      <c r="K312" s="216"/>
      <c r="L312" s="179"/>
      <c r="M312" s="226">
        <v>0</v>
      </c>
    </row>
    <row r="313" spans="2:13" ht="12.95" customHeight="1" x14ac:dyDescent="0.15">
      <c r="B313" s="94" t="s">
        <v>30</v>
      </c>
      <c r="C313" s="95" t="s">
        <v>43</v>
      </c>
      <c r="D313" s="96" t="s">
        <v>10</v>
      </c>
      <c r="E313" s="160"/>
      <c r="F313" s="179"/>
      <c r="G313" s="209"/>
      <c r="H313" s="160">
        <v>246.875</v>
      </c>
      <c r="I313" s="199"/>
      <c r="J313" s="189">
        <v>246.875</v>
      </c>
      <c r="K313" s="216">
        <v>246.875</v>
      </c>
      <c r="L313" s="179"/>
      <c r="M313" s="226">
        <v>246.875</v>
      </c>
    </row>
    <row r="314" spans="2:13" ht="12.95" customHeight="1" x14ac:dyDescent="0.15">
      <c r="B314" s="94" t="s">
        <v>30</v>
      </c>
      <c r="C314" s="95" t="s">
        <v>43</v>
      </c>
      <c r="D314" s="96" t="s">
        <v>205</v>
      </c>
      <c r="E314" s="160"/>
      <c r="F314" s="179"/>
      <c r="G314" s="209"/>
      <c r="H314" s="160"/>
      <c r="I314" s="199"/>
      <c r="J314" s="189">
        <v>0</v>
      </c>
      <c r="K314" s="216"/>
      <c r="L314" s="179"/>
      <c r="M314" s="226">
        <v>0</v>
      </c>
    </row>
    <row r="315" spans="2:13" ht="12.95" customHeight="1" x14ac:dyDescent="0.15">
      <c r="B315" s="94" t="s">
        <v>30</v>
      </c>
      <c r="C315" s="95" t="s">
        <v>43</v>
      </c>
      <c r="D315" s="96" t="s">
        <v>22</v>
      </c>
      <c r="E315" s="160"/>
      <c r="F315" s="179"/>
      <c r="G315" s="209"/>
      <c r="H315" s="160"/>
      <c r="I315" s="199"/>
      <c r="J315" s="189"/>
      <c r="K315" s="216"/>
      <c r="L315" s="179"/>
      <c r="M315" s="226"/>
    </row>
    <row r="316" spans="2:13" ht="12.95" customHeight="1" x14ac:dyDescent="0.15">
      <c r="B316" s="94" t="s">
        <v>30</v>
      </c>
      <c r="C316" s="95" t="s">
        <v>43</v>
      </c>
      <c r="D316" s="96" t="s">
        <v>12</v>
      </c>
      <c r="E316" s="160"/>
      <c r="F316" s="179"/>
      <c r="G316" s="209"/>
      <c r="H316" s="160"/>
      <c r="I316" s="199"/>
      <c r="J316" s="189">
        <v>0</v>
      </c>
      <c r="K316" s="216"/>
      <c r="L316" s="179"/>
      <c r="M316" s="226">
        <v>0</v>
      </c>
    </row>
    <row r="317" spans="2:13" ht="12.95" customHeight="1" x14ac:dyDescent="0.15">
      <c r="B317" s="94" t="s">
        <v>30</v>
      </c>
      <c r="C317" s="95" t="s">
        <v>43</v>
      </c>
      <c r="D317" s="96" t="s">
        <v>13</v>
      </c>
      <c r="E317" s="160"/>
      <c r="F317" s="179"/>
      <c r="G317" s="209"/>
      <c r="H317" s="160"/>
      <c r="I317" s="199"/>
      <c r="J317" s="189">
        <v>0</v>
      </c>
      <c r="K317" s="216"/>
      <c r="L317" s="179"/>
      <c r="M317" s="226">
        <v>0</v>
      </c>
    </row>
    <row r="318" spans="2:13" ht="12.95" customHeight="1" x14ac:dyDescent="0.15">
      <c r="B318" s="94" t="s">
        <v>30</v>
      </c>
      <c r="C318" s="95" t="s">
        <v>43</v>
      </c>
      <c r="D318" s="96" t="s">
        <v>25</v>
      </c>
      <c r="E318" s="160"/>
      <c r="F318" s="179"/>
      <c r="G318" s="209"/>
      <c r="H318" s="160"/>
      <c r="I318" s="199"/>
      <c r="J318" s="189"/>
      <c r="K318" s="216"/>
      <c r="L318" s="179"/>
      <c r="M318" s="226"/>
    </row>
    <row r="319" spans="2:13" ht="12.95" customHeight="1" x14ac:dyDescent="0.15">
      <c r="B319" s="89" t="s">
        <v>30</v>
      </c>
      <c r="C319" s="90" t="s">
        <v>43</v>
      </c>
      <c r="D319" s="112" t="s">
        <v>46</v>
      </c>
      <c r="E319" s="164">
        <v>0</v>
      </c>
      <c r="F319" s="181">
        <v>0</v>
      </c>
      <c r="G319" s="45">
        <v>0</v>
      </c>
      <c r="H319" s="164">
        <v>1075.4310000000014</v>
      </c>
      <c r="I319" s="201">
        <v>577.14300000000003</v>
      </c>
      <c r="J319" s="191">
        <v>1652.5740000000014</v>
      </c>
      <c r="K319" s="218">
        <v>1075.4310000000014</v>
      </c>
      <c r="L319" s="181">
        <v>577.14300000000003</v>
      </c>
      <c r="M319" s="228">
        <v>1652.5740000000014</v>
      </c>
    </row>
    <row r="320" spans="2:13" ht="12.95" customHeight="1" x14ac:dyDescent="0.15">
      <c r="B320" s="94" t="s">
        <v>25</v>
      </c>
      <c r="C320" s="95" t="s">
        <v>43</v>
      </c>
      <c r="D320" s="96" t="s">
        <v>7</v>
      </c>
      <c r="E320" s="160"/>
      <c r="F320" s="179"/>
      <c r="G320" s="209"/>
      <c r="H320" s="160">
        <v>7380.2460000000337</v>
      </c>
      <c r="I320" s="199">
        <v>359.99699999999973</v>
      </c>
      <c r="J320" s="189">
        <v>7740.2430000000331</v>
      </c>
      <c r="K320" s="216">
        <v>7380.2460000000337</v>
      </c>
      <c r="L320" s="179">
        <v>359.99699999999973</v>
      </c>
      <c r="M320" s="226">
        <v>7740.2430000000331</v>
      </c>
    </row>
    <row r="321" spans="2:13" ht="12.95" customHeight="1" x14ac:dyDescent="0.15">
      <c r="B321" s="94" t="s">
        <v>25</v>
      </c>
      <c r="C321" s="95" t="s">
        <v>43</v>
      </c>
      <c r="D321" s="96" t="s">
        <v>10</v>
      </c>
      <c r="E321" s="160"/>
      <c r="F321" s="179"/>
      <c r="G321" s="209"/>
      <c r="H321" s="160"/>
      <c r="I321" s="199"/>
      <c r="J321" s="189"/>
      <c r="K321" s="216"/>
      <c r="L321" s="179"/>
      <c r="M321" s="226"/>
    </row>
    <row r="322" spans="2:13" ht="12.95" customHeight="1" x14ac:dyDescent="0.15">
      <c r="B322" s="94" t="s">
        <v>25</v>
      </c>
      <c r="C322" s="95" t="s">
        <v>43</v>
      </c>
      <c r="D322" s="96" t="s">
        <v>11</v>
      </c>
      <c r="E322" s="160"/>
      <c r="F322" s="179"/>
      <c r="G322" s="209"/>
      <c r="H322" s="160"/>
      <c r="I322" s="199"/>
      <c r="J322" s="189"/>
      <c r="K322" s="216"/>
      <c r="L322" s="179"/>
      <c r="M322" s="226"/>
    </row>
    <row r="323" spans="2:13" ht="12.95" customHeight="1" x14ac:dyDescent="0.15">
      <c r="B323" s="94" t="s">
        <v>25</v>
      </c>
      <c r="C323" s="95" t="s">
        <v>43</v>
      </c>
      <c r="D323" s="96" t="s">
        <v>22</v>
      </c>
      <c r="E323" s="160"/>
      <c r="F323" s="179"/>
      <c r="G323" s="209"/>
      <c r="H323" s="160"/>
      <c r="I323" s="199"/>
      <c r="J323" s="189"/>
      <c r="K323" s="216"/>
      <c r="L323" s="179"/>
      <c r="M323" s="226"/>
    </row>
    <row r="324" spans="2:13" ht="12.95" customHeight="1" x14ac:dyDescent="0.15">
      <c r="B324" s="94" t="s">
        <v>25</v>
      </c>
      <c r="C324" s="95" t="s">
        <v>43</v>
      </c>
      <c r="D324" s="96" t="s">
        <v>23</v>
      </c>
      <c r="E324" s="160"/>
      <c r="F324" s="179"/>
      <c r="G324" s="209"/>
      <c r="H324" s="160">
        <v>51.432000000000009</v>
      </c>
      <c r="I324" s="199">
        <v>257.14400000000001</v>
      </c>
      <c r="J324" s="189">
        <v>308.57600000000002</v>
      </c>
      <c r="K324" s="216">
        <v>51.432000000000009</v>
      </c>
      <c r="L324" s="179">
        <v>257.14400000000001</v>
      </c>
      <c r="M324" s="226">
        <v>308.57600000000002</v>
      </c>
    </row>
    <row r="325" spans="2:13" ht="12.95" customHeight="1" x14ac:dyDescent="0.15">
      <c r="B325" s="94" t="s">
        <v>25</v>
      </c>
      <c r="C325" s="95" t="s">
        <v>43</v>
      </c>
      <c r="D325" s="96" t="s">
        <v>24</v>
      </c>
      <c r="E325" s="160"/>
      <c r="F325" s="179"/>
      <c r="G325" s="209"/>
      <c r="H325" s="160"/>
      <c r="I325" s="199">
        <v>957.87099999999964</v>
      </c>
      <c r="J325" s="189">
        <v>957.87099999999964</v>
      </c>
      <c r="K325" s="216"/>
      <c r="L325" s="179">
        <v>957.87099999999964</v>
      </c>
      <c r="M325" s="226">
        <v>957.87099999999964</v>
      </c>
    </row>
    <row r="326" spans="2:13" ht="12.95" customHeight="1" x14ac:dyDescent="0.15">
      <c r="B326" s="94" t="s">
        <v>25</v>
      </c>
      <c r="C326" s="95" t="s">
        <v>43</v>
      </c>
      <c r="D326" s="96" t="s">
        <v>17</v>
      </c>
      <c r="E326" s="160"/>
      <c r="F326" s="179"/>
      <c r="G326" s="209"/>
      <c r="H326" s="160">
        <v>128.57500000000002</v>
      </c>
      <c r="I326" s="199">
        <v>19.286000000000001</v>
      </c>
      <c r="J326" s="189">
        <v>147.86100000000002</v>
      </c>
      <c r="K326" s="216">
        <v>128.57500000000002</v>
      </c>
      <c r="L326" s="179">
        <v>19.286000000000001</v>
      </c>
      <c r="M326" s="226">
        <v>147.86100000000002</v>
      </c>
    </row>
    <row r="327" spans="2:13" ht="12.95" customHeight="1" x14ac:dyDescent="0.15">
      <c r="B327" s="94" t="s">
        <v>25</v>
      </c>
      <c r="C327" s="95" t="s">
        <v>43</v>
      </c>
      <c r="D327" s="96" t="s">
        <v>26</v>
      </c>
      <c r="E327" s="160"/>
      <c r="F327" s="179"/>
      <c r="G327" s="209"/>
      <c r="H327" s="160"/>
      <c r="I327" s="199"/>
      <c r="J327" s="189"/>
      <c r="K327" s="216"/>
      <c r="L327" s="179"/>
      <c r="M327" s="226"/>
    </row>
    <row r="328" spans="2:13" ht="12.95" customHeight="1" x14ac:dyDescent="0.15">
      <c r="B328" s="89" t="s">
        <v>25</v>
      </c>
      <c r="C328" s="90" t="s">
        <v>43</v>
      </c>
      <c r="D328" s="112" t="s">
        <v>46</v>
      </c>
      <c r="E328" s="164">
        <v>0</v>
      </c>
      <c r="F328" s="181">
        <v>0</v>
      </c>
      <c r="G328" s="45">
        <v>0</v>
      </c>
      <c r="H328" s="164">
        <v>7560.2530000000334</v>
      </c>
      <c r="I328" s="201">
        <v>1594.2979999999993</v>
      </c>
      <c r="J328" s="191">
        <v>9154.551000000034</v>
      </c>
      <c r="K328" s="218">
        <v>7560.2530000000334</v>
      </c>
      <c r="L328" s="181">
        <v>1594.2979999999993</v>
      </c>
      <c r="M328" s="228">
        <v>9154.551000000034</v>
      </c>
    </row>
    <row r="329" spans="2:13" ht="12.95" customHeight="1" x14ac:dyDescent="0.15">
      <c r="B329" s="94" t="s">
        <v>28</v>
      </c>
      <c r="C329" s="95" t="s">
        <v>43</v>
      </c>
      <c r="D329" s="96" t="s">
        <v>7</v>
      </c>
      <c r="E329" s="160"/>
      <c r="F329" s="179"/>
      <c r="G329" s="209"/>
      <c r="H329" s="160">
        <v>2562.7319999999872</v>
      </c>
      <c r="I329" s="199">
        <v>471.40500000000065</v>
      </c>
      <c r="J329" s="189">
        <v>3034.1369999999879</v>
      </c>
      <c r="K329" s="216">
        <v>2562.7319999999872</v>
      </c>
      <c r="L329" s="179">
        <v>471.40500000000065</v>
      </c>
      <c r="M329" s="226">
        <v>3034.1369999999879</v>
      </c>
    </row>
    <row r="330" spans="2:13" ht="12.95" customHeight="1" x14ac:dyDescent="0.15">
      <c r="B330" s="94" t="s">
        <v>28</v>
      </c>
      <c r="C330" s="95" t="s">
        <v>43</v>
      </c>
      <c r="D330" s="96" t="s">
        <v>27</v>
      </c>
      <c r="E330" s="160"/>
      <c r="F330" s="179"/>
      <c r="G330" s="209"/>
      <c r="H330" s="160">
        <v>857.14200000000017</v>
      </c>
      <c r="I330" s="199"/>
      <c r="J330" s="189">
        <v>857.14200000000017</v>
      </c>
      <c r="K330" s="216">
        <v>857.14200000000017</v>
      </c>
      <c r="L330" s="179"/>
      <c r="M330" s="226">
        <v>857.14200000000017</v>
      </c>
    </row>
    <row r="331" spans="2:13" ht="12.95" customHeight="1" x14ac:dyDescent="0.15">
      <c r="B331" s="94" t="s">
        <v>28</v>
      </c>
      <c r="C331" s="95" t="s">
        <v>43</v>
      </c>
      <c r="D331" s="96" t="s">
        <v>22</v>
      </c>
      <c r="E331" s="160"/>
      <c r="F331" s="179"/>
      <c r="G331" s="209"/>
      <c r="H331" s="160"/>
      <c r="I331" s="199"/>
      <c r="J331" s="189">
        <v>0</v>
      </c>
      <c r="K331" s="216"/>
      <c r="L331" s="179"/>
      <c r="M331" s="226">
        <v>0</v>
      </c>
    </row>
    <row r="332" spans="2:13" ht="12.95" customHeight="1" x14ac:dyDescent="0.15">
      <c r="B332" s="94" t="s">
        <v>28</v>
      </c>
      <c r="C332" s="95" t="s">
        <v>43</v>
      </c>
      <c r="D332" s="96" t="s">
        <v>39</v>
      </c>
      <c r="E332" s="160"/>
      <c r="F332" s="179"/>
      <c r="G332" s="209"/>
      <c r="H332" s="160">
        <v>8.5709999999999997</v>
      </c>
      <c r="I332" s="199">
        <v>557.14300000000003</v>
      </c>
      <c r="J332" s="189">
        <v>565.71400000000006</v>
      </c>
      <c r="K332" s="216">
        <v>8.5709999999999997</v>
      </c>
      <c r="L332" s="179">
        <v>557.14300000000003</v>
      </c>
      <c r="M332" s="226">
        <v>565.71400000000006</v>
      </c>
    </row>
    <row r="333" spans="2:13" ht="12.95" customHeight="1" x14ac:dyDescent="0.15">
      <c r="B333" s="89" t="s">
        <v>28</v>
      </c>
      <c r="C333" s="90" t="s">
        <v>43</v>
      </c>
      <c r="D333" s="112" t="s">
        <v>46</v>
      </c>
      <c r="E333" s="164">
        <v>0</v>
      </c>
      <c r="F333" s="181">
        <v>0</v>
      </c>
      <c r="G333" s="45">
        <v>0</v>
      </c>
      <c r="H333" s="164">
        <v>3428.4449999999874</v>
      </c>
      <c r="I333" s="201">
        <v>1028.5480000000007</v>
      </c>
      <c r="J333" s="191">
        <v>4456.9929999999886</v>
      </c>
      <c r="K333" s="218">
        <v>3428.4449999999874</v>
      </c>
      <c r="L333" s="181">
        <v>1028.5480000000007</v>
      </c>
      <c r="M333" s="228">
        <v>4456.9929999999886</v>
      </c>
    </row>
    <row r="334" spans="2:13" ht="12.95" customHeight="1" x14ac:dyDescent="0.15">
      <c r="B334" s="94" t="s">
        <v>264</v>
      </c>
      <c r="C334" s="95" t="s">
        <v>43</v>
      </c>
      <c r="D334" s="96" t="s">
        <v>22</v>
      </c>
      <c r="E334" s="160"/>
      <c r="F334" s="179"/>
      <c r="G334" s="209"/>
      <c r="H334" s="160"/>
      <c r="I334" s="199"/>
      <c r="J334" s="189"/>
      <c r="K334" s="216"/>
      <c r="L334" s="179"/>
      <c r="M334" s="226"/>
    </row>
    <row r="335" spans="2:13" ht="12.95" customHeight="1" thickBot="1" x14ac:dyDescent="0.2">
      <c r="B335" s="140" t="s">
        <v>264</v>
      </c>
      <c r="C335" s="141" t="s">
        <v>43</v>
      </c>
      <c r="D335" s="142" t="s">
        <v>46</v>
      </c>
      <c r="E335" s="168">
        <v>0</v>
      </c>
      <c r="F335" s="183">
        <v>0</v>
      </c>
      <c r="G335" s="212">
        <v>0</v>
      </c>
      <c r="H335" s="168">
        <v>0</v>
      </c>
      <c r="I335" s="203">
        <v>0</v>
      </c>
      <c r="J335" s="193">
        <v>0</v>
      </c>
      <c r="K335" s="220">
        <v>0</v>
      </c>
      <c r="L335" s="183">
        <v>0</v>
      </c>
      <c r="M335" s="230">
        <v>0</v>
      </c>
    </row>
    <row r="336" spans="2:13" ht="12.95" customHeight="1" x14ac:dyDescent="0.15">
      <c r="B336" s="73" t="s">
        <v>213</v>
      </c>
      <c r="C336" s="74" t="s">
        <v>43</v>
      </c>
      <c r="D336" s="75" t="s">
        <v>22</v>
      </c>
      <c r="E336" s="166"/>
      <c r="F336" s="182"/>
      <c r="G336" s="211"/>
      <c r="H336" s="166"/>
      <c r="I336" s="202"/>
      <c r="J336" s="192"/>
      <c r="K336" s="219"/>
      <c r="L336" s="182"/>
      <c r="M336" s="229"/>
    </row>
    <row r="337" spans="2:13" ht="12.95" customHeight="1" x14ac:dyDescent="0.15">
      <c r="B337" s="89" t="s">
        <v>213</v>
      </c>
      <c r="C337" s="90" t="s">
        <v>43</v>
      </c>
      <c r="D337" s="112" t="s">
        <v>46</v>
      </c>
      <c r="E337" s="164">
        <v>0</v>
      </c>
      <c r="F337" s="181">
        <v>0</v>
      </c>
      <c r="G337" s="45">
        <v>0</v>
      </c>
      <c r="H337" s="164">
        <v>0</v>
      </c>
      <c r="I337" s="201">
        <v>0</v>
      </c>
      <c r="J337" s="191">
        <v>0</v>
      </c>
      <c r="K337" s="218">
        <v>0</v>
      </c>
      <c r="L337" s="181">
        <v>0</v>
      </c>
      <c r="M337" s="228">
        <v>0</v>
      </c>
    </row>
    <row r="338" spans="2:13" ht="12.95" customHeight="1" x14ac:dyDescent="0.15">
      <c r="B338" s="94" t="s">
        <v>39</v>
      </c>
      <c r="C338" s="95" t="s">
        <v>43</v>
      </c>
      <c r="D338" s="96" t="s">
        <v>7</v>
      </c>
      <c r="E338" s="160"/>
      <c r="F338" s="179"/>
      <c r="G338" s="209"/>
      <c r="H338" s="160">
        <v>889.67100000000187</v>
      </c>
      <c r="I338" s="199">
        <v>25.713000000000001</v>
      </c>
      <c r="J338" s="189">
        <v>915.38400000000183</v>
      </c>
      <c r="K338" s="216">
        <v>889.67100000000187</v>
      </c>
      <c r="L338" s="179">
        <v>25.713000000000001</v>
      </c>
      <c r="M338" s="226">
        <v>915.38400000000183</v>
      </c>
    </row>
    <row r="339" spans="2:13" ht="12.95" customHeight="1" x14ac:dyDescent="0.15">
      <c r="B339" s="94" t="s">
        <v>39</v>
      </c>
      <c r="C339" s="95" t="s">
        <v>43</v>
      </c>
      <c r="D339" s="96" t="s">
        <v>20</v>
      </c>
      <c r="E339" s="160"/>
      <c r="F339" s="179"/>
      <c r="G339" s="209"/>
      <c r="H339" s="160">
        <v>572.16499999999917</v>
      </c>
      <c r="I339" s="199">
        <v>668.57099999999991</v>
      </c>
      <c r="J339" s="189">
        <v>1240.735999999999</v>
      </c>
      <c r="K339" s="216">
        <v>572.16499999999917</v>
      </c>
      <c r="L339" s="179">
        <v>668.57099999999991</v>
      </c>
      <c r="M339" s="226">
        <v>1240.735999999999</v>
      </c>
    </row>
    <row r="340" spans="2:13" ht="12.95" customHeight="1" x14ac:dyDescent="0.15">
      <c r="B340" s="94" t="s">
        <v>39</v>
      </c>
      <c r="C340" s="95" t="s">
        <v>43</v>
      </c>
      <c r="D340" s="96" t="s">
        <v>22</v>
      </c>
      <c r="E340" s="160"/>
      <c r="F340" s="179"/>
      <c r="G340" s="209"/>
      <c r="H340" s="160"/>
      <c r="I340" s="199"/>
      <c r="J340" s="189"/>
      <c r="K340" s="216"/>
      <c r="L340" s="179"/>
      <c r="M340" s="226"/>
    </row>
    <row r="341" spans="2:13" ht="12.95" customHeight="1" x14ac:dyDescent="0.15">
      <c r="B341" s="121" t="s">
        <v>39</v>
      </c>
      <c r="C341" s="122" t="s">
        <v>43</v>
      </c>
      <c r="D341" s="123" t="s">
        <v>25</v>
      </c>
      <c r="E341" s="264"/>
      <c r="F341" s="265"/>
      <c r="G341" s="266"/>
      <c r="H341" s="264"/>
      <c r="I341" s="267"/>
      <c r="J341" s="268"/>
      <c r="K341" s="269"/>
      <c r="L341" s="265"/>
      <c r="M341" s="270"/>
    </row>
    <row r="342" spans="2:13" ht="12.95" customHeight="1" x14ac:dyDescent="0.15">
      <c r="B342" s="89" t="s">
        <v>39</v>
      </c>
      <c r="C342" s="90" t="s">
        <v>43</v>
      </c>
      <c r="D342" s="112" t="s">
        <v>46</v>
      </c>
      <c r="E342" s="164">
        <v>0</v>
      </c>
      <c r="F342" s="181">
        <v>0</v>
      </c>
      <c r="G342" s="45">
        <v>0</v>
      </c>
      <c r="H342" s="164">
        <v>1461.8360000000011</v>
      </c>
      <c r="I342" s="201">
        <v>694.28399999999988</v>
      </c>
      <c r="J342" s="191">
        <v>2156.1200000000008</v>
      </c>
      <c r="K342" s="218">
        <v>1461.8360000000011</v>
      </c>
      <c r="L342" s="181">
        <v>694.28399999999988</v>
      </c>
      <c r="M342" s="228">
        <v>2156.1200000000008</v>
      </c>
    </row>
    <row r="343" spans="2:13" ht="12.95" customHeight="1" x14ac:dyDescent="0.15">
      <c r="B343" s="94" t="s">
        <v>209</v>
      </c>
      <c r="C343" s="95" t="s">
        <v>43</v>
      </c>
      <c r="D343" s="96" t="s">
        <v>18</v>
      </c>
      <c r="E343" s="160"/>
      <c r="F343" s="179"/>
      <c r="G343" s="209"/>
      <c r="H343" s="160"/>
      <c r="I343" s="199"/>
      <c r="J343" s="189"/>
      <c r="K343" s="216"/>
      <c r="L343" s="179"/>
      <c r="M343" s="226"/>
    </row>
    <row r="344" spans="2:13" ht="12.95" customHeight="1" x14ac:dyDescent="0.15">
      <c r="B344" s="94" t="s">
        <v>209</v>
      </c>
      <c r="C344" s="95" t="s">
        <v>43</v>
      </c>
      <c r="D344" s="96" t="s">
        <v>8</v>
      </c>
      <c r="E344" s="160"/>
      <c r="F344" s="179"/>
      <c r="G344" s="209"/>
      <c r="H344" s="160"/>
      <c r="I344" s="199"/>
      <c r="J344" s="189"/>
      <c r="K344" s="216"/>
      <c r="L344" s="179"/>
      <c r="M344" s="226"/>
    </row>
    <row r="345" spans="2:13" ht="12.95" customHeight="1" x14ac:dyDescent="0.15">
      <c r="B345" s="94" t="s">
        <v>209</v>
      </c>
      <c r="C345" s="95" t="s">
        <v>43</v>
      </c>
      <c r="D345" s="96" t="s">
        <v>10</v>
      </c>
      <c r="E345" s="160"/>
      <c r="F345" s="179"/>
      <c r="G345" s="209"/>
      <c r="H345" s="160"/>
      <c r="I345" s="199"/>
      <c r="J345" s="189"/>
      <c r="K345" s="216"/>
      <c r="L345" s="179"/>
      <c r="M345" s="226"/>
    </row>
    <row r="346" spans="2:13" ht="12.95" customHeight="1" x14ac:dyDescent="0.15">
      <c r="B346" s="94" t="s">
        <v>209</v>
      </c>
      <c r="C346" s="95" t="s">
        <v>43</v>
      </c>
      <c r="D346" s="96" t="s">
        <v>12</v>
      </c>
      <c r="E346" s="160"/>
      <c r="F346" s="179"/>
      <c r="G346" s="209"/>
      <c r="H346" s="160"/>
      <c r="I346" s="199"/>
      <c r="J346" s="189"/>
      <c r="K346" s="216"/>
      <c r="L346" s="179"/>
      <c r="M346" s="226"/>
    </row>
    <row r="347" spans="2:13" ht="12.95" customHeight="1" x14ac:dyDescent="0.15">
      <c r="B347" s="89" t="s">
        <v>209</v>
      </c>
      <c r="C347" s="90" t="s">
        <v>43</v>
      </c>
      <c r="D347" s="112" t="s">
        <v>46</v>
      </c>
      <c r="E347" s="164">
        <v>0</v>
      </c>
      <c r="F347" s="181">
        <v>0</v>
      </c>
      <c r="G347" s="45">
        <v>0</v>
      </c>
      <c r="H347" s="164">
        <v>0</v>
      </c>
      <c r="I347" s="201">
        <v>0</v>
      </c>
      <c r="J347" s="191">
        <v>0</v>
      </c>
      <c r="K347" s="218">
        <v>0</v>
      </c>
      <c r="L347" s="181">
        <v>0</v>
      </c>
      <c r="M347" s="228">
        <v>0</v>
      </c>
    </row>
    <row r="348" spans="2:13" ht="12.95" customHeight="1" x14ac:dyDescent="0.15">
      <c r="B348" s="94" t="s">
        <v>32</v>
      </c>
      <c r="C348" s="95" t="s">
        <v>43</v>
      </c>
      <c r="D348" s="96" t="s">
        <v>7</v>
      </c>
      <c r="E348" s="160"/>
      <c r="F348" s="179"/>
      <c r="G348" s="209"/>
      <c r="H348" s="160">
        <v>68.573000000000008</v>
      </c>
      <c r="I348" s="199">
        <v>21.428999999999998</v>
      </c>
      <c r="J348" s="189">
        <v>90.00200000000001</v>
      </c>
      <c r="K348" s="216">
        <v>68.573000000000008</v>
      </c>
      <c r="L348" s="179">
        <v>21.428999999999998</v>
      </c>
      <c r="M348" s="226">
        <v>90.00200000000001</v>
      </c>
    </row>
    <row r="349" spans="2:13" ht="12.95" customHeight="1" x14ac:dyDescent="0.15">
      <c r="B349" s="94" t="s">
        <v>32</v>
      </c>
      <c r="C349" s="95" t="s">
        <v>43</v>
      </c>
      <c r="D349" s="96" t="s">
        <v>31</v>
      </c>
      <c r="E349" s="160"/>
      <c r="F349" s="179"/>
      <c r="G349" s="209"/>
      <c r="H349" s="160">
        <v>604.28700000000003</v>
      </c>
      <c r="I349" s="199"/>
      <c r="J349" s="189">
        <v>604.28700000000003</v>
      </c>
      <c r="K349" s="216">
        <v>604.28700000000003</v>
      </c>
      <c r="L349" s="179"/>
      <c r="M349" s="226">
        <v>604.28700000000003</v>
      </c>
    </row>
    <row r="350" spans="2:13" ht="12.95" customHeight="1" x14ac:dyDescent="0.15">
      <c r="B350" s="94" t="s">
        <v>32</v>
      </c>
      <c r="C350" s="95" t="s">
        <v>43</v>
      </c>
      <c r="D350" s="96" t="s">
        <v>22</v>
      </c>
      <c r="E350" s="160"/>
      <c r="F350" s="179"/>
      <c r="G350" s="209"/>
      <c r="H350" s="160"/>
      <c r="I350" s="199"/>
      <c r="J350" s="189"/>
      <c r="K350" s="216"/>
      <c r="L350" s="179"/>
      <c r="M350" s="226"/>
    </row>
    <row r="351" spans="2:13" ht="12.95" customHeight="1" x14ac:dyDescent="0.15">
      <c r="B351" s="89" t="s">
        <v>32</v>
      </c>
      <c r="C351" s="90" t="s">
        <v>43</v>
      </c>
      <c r="D351" s="112" t="s">
        <v>46</v>
      </c>
      <c r="E351" s="164">
        <v>0</v>
      </c>
      <c r="F351" s="181">
        <v>0</v>
      </c>
      <c r="G351" s="45">
        <v>0</v>
      </c>
      <c r="H351" s="164">
        <v>672.86</v>
      </c>
      <c r="I351" s="201">
        <v>21.428999999999998</v>
      </c>
      <c r="J351" s="191">
        <v>694.28899999999999</v>
      </c>
      <c r="K351" s="218">
        <v>672.86</v>
      </c>
      <c r="L351" s="181">
        <v>21.428999999999998</v>
      </c>
      <c r="M351" s="228">
        <v>694.28899999999999</v>
      </c>
    </row>
    <row r="352" spans="2:13" ht="12.95" customHeight="1" x14ac:dyDescent="0.15">
      <c r="B352" s="94" t="s">
        <v>214</v>
      </c>
      <c r="C352" s="95" t="s">
        <v>43</v>
      </c>
      <c r="D352" s="96" t="s">
        <v>7</v>
      </c>
      <c r="E352" s="160"/>
      <c r="F352" s="179"/>
      <c r="G352" s="209"/>
      <c r="H352" s="160">
        <v>105.00300000000001</v>
      </c>
      <c r="I352" s="199">
        <v>17.143000000000001</v>
      </c>
      <c r="J352" s="189">
        <v>122.14600000000002</v>
      </c>
      <c r="K352" s="216">
        <v>105.00300000000001</v>
      </c>
      <c r="L352" s="179">
        <v>17.143000000000001</v>
      </c>
      <c r="M352" s="226">
        <v>122.14600000000002</v>
      </c>
    </row>
    <row r="353" spans="2:13" ht="12.95" customHeight="1" x14ac:dyDescent="0.15">
      <c r="B353" s="94" t="s">
        <v>214</v>
      </c>
      <c r="C353" s="95" t="s">
        <v>43</v>
      </c>
      <c r="D353" s="96" t="s">
        <v>22</v>
      </c>
      <c r="E353" s="160"/>
      <c r="F353" s="179"/>
      <c r="G353" s="209"/>
      <c r="H353" s="160"/>
      <c r="I353" s="199"/>
      <c r="J353" s="189"/>
      <c r="K353" s="216"/>
      <c r="L353" s="179"/>
      <c r="M353" s="226"/>
    </row>
    <row r="354" spans="2:13" ht="12.95" customHeight="1" x14ac:dyDescent="0.15">
      <c r="B354" s="121" t="s">
        <v>214</v>
      </c>
      <c r="C354" s="122" t="s">
        <v>43</v>
      </c>
      <c r="D354" s="123" t="s">
        <v>32</v>
      </c>
      <c r="E354" s="264"/>
      <c r="F354" s="265"/>
      <c r="G354" s="266"/>
      <c r="H354" s="264"/>
      <c r="I354" s="267"/>
      <c r="J354" s="268"/>
      <c r="K354" s="269"/>
      <c r="L354" s="265"/>
      <c r="M354" s="270"/>
    </row>
    <row r="355" spans="2:13" ht="12.95" customHeight="1" x14ac:dyDescent="0.15">
      <c r="B355" s="89" t="s">
        <v>214</v>
      </c>
      <c r="C355" s="90" t="s">
        <v>43</v>
      </c>
      <c r="D355" s="112" t="s">
        <v>46</v>
      </c>
      <c r="E355" s="164">
        <v>0</v>
      </c>
      <c r="F355" s="181">
        <v>0</v>
      </c>
      <c r="G355" s="45">
        <v>0</v>
      </c>
      <c r="H355" s="164">
        <v>105.00300000000001</v>
      </c>
      <c r="I355" s="201">
        <v>17.143000000000001</v>
      </c>
      <c r="J355" s="191">
        <v>122.14600000000002</v>
      </c>
      <c r="K355" s="218">
        <v>105.00300000000001</v>
      </c>
      <c r="L355" s="181">
        <v>17.143000000000001</v>
      </c>
      <c r="M355" s="228">
        <v>122.14600000000002</v>
      </c>
    </row>
    <row r="356" spans="2:13" ht="12.95" customHeight="1" x14ac:dyDescent="0.15">
      <c r="B356" s="94" t="s">
        <v>33</v>
      </c>
      <c r="C356" s="95" t="s">
        <v>43</v>
      </c>
      <c r="D356" s="96" t="s">
        <v>31</v>
      </c>
      <c r="E356" s="160"/>
      <c r="F356" s="179"/>
      <c r="G356" s="209"/>
      <c r="H356" s="160">
        <v>128.57300000000001</v>
      </c>
      <c r="I356" s="199"/>
      <c r="J356" s="189">
        <v>128.57300000000001</v>
      </c>
      <c r="K356" s="216">
        <v>128.57300000000001</v>
      </c>
      <c r="L356" s="179"/>
      <c r="M356" s="226">
        <v>128.57300000000001</v>
      </c>
    </row>
    <row r="357" spans="2:13" ht="12.95" customHeight="1" x14ac:dyDescent="0.15">
      <c r="B357" s="121" t="s">
        <v>33</v>
      </c>
      <c r="C357" s="122" t="s">
        <v>43</v>
      </c>
      <c r="D357" s="123" t="s">
        <v>32</v>
      </c>
      <c r="E357" s="264"/>
      <c r="F357" s="265"/>
      <c r="G357" s="266"/>
      <c r="H357" s="264"/>
      <c r="I357" s="267">
        <v>205.715</v>
      </c>
      <c r="J357" s="268">
        <v>205.715</v>
      </c>
      <c r="K357" s="269"/>
      <c r="L357" s="265">
        <v>205.715</v>
      </c>
      <c r="M357" s="270">
        <v>205.715</v>
      </c>
    </row>
    <row r="358" spans="2:13" ht="12.95" customHeight="1" x14ac:dyDescent="0.15">
      <c r="B358" s="89" t="s">
        <v>33</v>
      </c>
      <c r="C358" s="90" t="s">
        <v>43</v>
      </c>
      <c r="D358" s="112" t="s">
        <v>46</v>
      </c>
      <c r="E358" s="164">
        <v>0</v>
      </c>
      <c r="F358" s="181">
        <v>0</v>
      </c>
      <c r="G358" s="45">
        <v>0</v>
      </c>
      <c r="H358" s="164">
        <v>128.57300000000001</v>
      </c>
      <c r="I358" s="201">
        <v>205.715</v>
      </c>
      <c r="J358" s="191">
        <v>334.28800000000001</v>
      </c>
      <c r="K358" s="218">
        <v>128.57300000000001</v>
      </c>
      <c r="L358" s="181">
        <v>205.715</v>
      </c>
      <c r="M358" s="228">
        <v>334.28800000000001</v>
      </c>
    </row>
    <row r="359" spans="2:13" ht="12.95" customHeight="1" x14ac:dyDescent="0.15">
      <c r="B359" s="94" t="s">
        <v>40</v>
      </c>
      <c r="C359" s="95" t="s">
        <v>43</v>
      </c>
      <c r="D359" s="96" t="s">
        <v>10</v>
      </c>
      <c r="E359" s="160"/>
      <c r="F359" s="179"/>
      <c r="G359" s="209"/>
      <c r="H359" s="160"/>
      <c r="I359" s="199"/>
      <c r="J359" s="189">
        <v>0</v>
      </c>
      <c r="K359" s="216"/>
      <c r="L359" s="179"/>
      <c r="M359" s="226">
        <v>0</v>
      </c>
    </row>
    <row r="360" spans="2:13" ht="12.95" customHeight="1" x14ac:dyDescent="0.15">
      <c r="B360" s="94" t="s">
        <v>40</v>
      </c>
      <c r="C360" s="95" t="s">
        <v>43</v>
      </c>
      <c r="D360" s="96" t="s">
        <v>205</v>
      </c>
      <c r="E360" s="160"/>
      <c r="F360" s="179"/>
      <c r="G360" s="209"/>
      <c r="H360" s="160"/>
      <c r="I360" s="199"/>
      <c r="J360" s="189">
        <v>0</v>
      </c>
      <c r="K360" s="216"/>
      <c r="L360" s="179"/>
      <c r="M360" s="226">
        <v>0</v>
      </c>
    </row>
    <row r="361" spans="2:13" ht="12.95" customHeight="1" x14ac:dyDescent="0.15">
      <c r="B361" s="94" t="s">
        <v>40</v>
      </c>
      <c r="C361" s="95" t="s">
        <v>43</v>
      </c>
      <c r="D361" s="96" t="s">
        <v>265</v>
      </c>
      <c r="E361" s="160"/>
      <c r="F361" s="179"/>
      <c r="G361" s="209"/>
      <c r="H361" s="160">
        <v>74.25</v>
      </c>
      <c r="I361" s="199"/>
      <c r="J361" s="189">
        <v>74.25</v>
      </c>
      <c r="K361" s="216">
        <v>74.25</v>
      </c>
      <c r="L361" s="179"/>
      <c r="M361" s="226">
        <v>74.25</v>
      </c>
    </row>
    <row r="362" spans="2:13" ht="12.95" customHeight="1" x14ac:dyDescent="0.15">
      <c r="B362" s="94" t="s">
        <v>40</v>
      </c>
      <c r="C362" s="95" t="s">
        <v>43</v>
      </c>
      <c r="D362" s="96" t="s">
        <v>26</v>
      </c>
      <c r="E362" s="160"/>
      <c r="F362" s="179"/>
      <c r="G362" s="209"/>
      <c r="H362" s="160">
        <v>116</v>
      </c>
      <c r="I362" s="199"/>
      <c r="J362" s="189">
        <v>116</v>
      </c>
      <c r="K362" s="216">
        <v>116</v>
      </c>
      <c r="L362" s="179"/>
      <c r="M362" s="226">
        <v>116</v>
      </c>
    </row>
    <row r="363" spans="2:13" ht="12.95" customHeight="1" x14ac:dyDescent="0.15">
      <c r="B363" s="89" t="s">
        <v>40</v>
      </c>
      <c r="C363" s="90" t="s">
        <v>43</v>
      </c>
      <c r="D363" s="112" t="s">
        <v>46</v>
      </c>
      <c r="E363" s="164">
        <v>0</v>
      </c>
      <c r="F363" s="181">
        <v>0</v>
      </c>
      <c r="G363" s="45">
        <v>0</v>
      </c>
      <c r="H363" s="164">
        <v>190.25</v>
      </c>
      <c r="I363" s="201">
        <v>0</v>
      </c>
      <c r="J363" s="191">
        <v>190.25</v>
      </c>
      <c r="K363" s="218">
        <v>190.25</v>
      </c>
      <c r="L363" s="181">
        <v>0</v>
      </c>
      <c r="M363" s="228">
        <v>190.25</v>
      </c>
    </row>
    <row r="364" spans="2:13" ht="12.95" customHeight="1" x14ac:dyDescent="0.15">
      <c r="B364" s="94" t="s">
        <v>265</v>
      </c>
      <c r="C364" s="95" t="s">
        <v>43</v>
      </c>
      <c r="D364" s="96" t="s">
        <v>40</v>
      </c>
      <c r="E364" s="160"/>
      <c r="F364" s="179"/>
      <c r="G364" s="209"/>
      <c r="H364" s="160">
        <v>117.75</v>
      </c>
      <c r="I364" s="199"/>
      <c r="J364" s="189">
        <v>117.75</v>
      </c>
      <c r="K364" s="216">
        <v>117.75</v>
      </c>
      <c r="L364" s="179"/>
      <c r="M364" s="226">
        <v>117.75</v>
      </c>
    </row>
    <row r="365" spans="2:13" ht="12.95" customHeight="1" x14ac:dyDescent="0.15">
      <c r="B365" s="89" t="s">
        <v>265</v>
      </c>
      <c r="C365" s="90" t="s">
        <v>43</v>
      </c>
      <c r="D365" s="112" t="s">
        <v>46</v>
      </c>
      <c r="E365" s="164">
        <v>0</v>
      </c>
      <c r="F365" s="181">
        <v>0</v>
      </c>
      <c r="G365" s="45">
        <v>0</v>
      </c>
      <c r="H365" s="164">
        <v>117.75</v>
      </c>
      <c r="I365" s="201">
        <v>0</v>
      </c>
      <c r="J365" s="191">
        <v>117.75</v>
      </c>
      <c r="K365" s="218">
        <v>117.75</v>
      </c>
      <c r="L365" s="181">
        <v>0</v>
      </c>
      <c r="M365" s="228">
        <v>117.75</v>
      </c>
    </row>
    <row r="366" spans="2:13" ht="12.95" customHeight="1" x14ac:dyDescent="0.15">
      <c r="B366" s="113" t="s">
        <v>251</v>
      </c>
      <c r="C366" s="114" t="s">
        <v>43</v>
      </c>
      <c r="D366" s="115" t="s">
        <v>11</v>
      </c>
      <c r="E366" s="274"/>
      <c r="F366" s="275"/>
      <c r="G366" s="276"/>
      <c r="H366" s="274">
        <v>4.7249999999999996</v>
      </c>
      <c r="I366" s="277">
        <v>0</v>
      </c>
      <c r="J366" s="278">
        <v>4.7249999999999996</v>
      </c>
      <c r="K366" s="279">
        <v>4.7249999999999996</v>
      </c>
      <c r="L366" s="275">
        <v>0</v>
      </c>
      <c r="M366" s="280">
        <v>4.7249999999999996</v>
      </c>
    </row>
    <row r="367" spans="2:13" ht="12.95" customHeight="1" x14ac:dyDescent="0.15">
      <c r="B367" s="73" t="s">
        <v>251</v>
      </c>
      <c r="C367" s="74" t="s">
        <v>43</v>
      </c>
      <c r="D367" s="75" t="s">
        <v>22</v>
      </c>
      <c r="E367" s="166"/>
      <c r="F367" s="182"/>
      <c r="G367" s="211"/>
      <c r="H367" s="166"/>
      <c r="I367" s="202"/>
      <c r="J367" s="192">
        <v>0</v>
      </c>
      <c r="K367" s="219"/>
      <c r="L367" s="182"/>
      <c r="M367" s="229">
        <v>0</v>
      </c>
    </row>
    <row r="368" spans="2:13" ht="12.95" customHeight="1" x14ac:dyDescent="0.15">
      <c r="B368" s="94" t="s">
        <v>251</v>
      </c>
      <c r="C368" s="95" t="s">
        <v>43</v>
      </c>
      <c r="D368" s="96" t="s">
        <v>215</v>
      </c>
      <c r="E368" s="160"/>
      <c r="F368" s="179"/>
      <c r="G368" s="209"/>
      <c r="H368" s="160">
        <v>0</v>
      </c>
      <c r="I368" s="199"/>
      <c r="J368" s="189">
        <v>0</v>
      </c>
      <c r="K368" s="216">
        <v>0</v>
      </c>
      <c r="L368" s="179"/>
      <c r="M368" s="226">
        <v>0</v>
      </c>
    </row>
    <row r="369" spans="2:13" ht="12.95" customHeight="1" x14ac:dyDescent="0.15">
      <c r="B369" s="94" t="s">
        <v>251</v>
      </c>
      <c r="C369" s="95" t="s">
        <v>43</v>
      </c>
      <c r="D369" s="96" t="s">
        <v>26</v>
      </c>
      <c r="E369" s="160"/>
      <c r="F369" s="179"/>
      <c r="G369" s="209"/>
      <c r="H369" s="160"/>
      <c r="I369" s="199"/>
      <c r="J369" s="189"/>
      <c r="K369" s="216"/>
      <c r="L369" s="179"/>
      <c r="M369" s="226"/>
    </row>
    <row r="370" spans="2:13" ht="12.95" customHeight="1" x14ac:dyDescent="0.15">
      <c r="B370" s="89" t="s">
        <v>251</v>
      </c>
      <c r="C370" s="90" t="s">
        <v>43</v>
      </c>
      <c r="D370" s="112" t="s">
        <v>46</v>
      </c>
      <c r="E370" s="164">
        <v>0</v>
      </c>
      <c r="F370" s="181">
        <v>0</v>
      </c>
      <c r="G370" s="45">
        <v>0</v>
      </c>
      <c r="H370" s="164">
        <v>4.7249999999999996</v>
      </c>
      <c r="I370" s="201">
        <v>0</v>
      </c>
      <c r="J370" s="191">
        <v>4.7249999999999996</v>
      </c>
      <c r="K370" s="218">
        <v>4.7249999999999996</v>
      </c>
      <c r="L370" s="181">
        <v>0</v>
      </c>
      <c r="M370" s="228">
        <v>4.7249999999999996</v>
      </c>
    </row>
    <row r="371" spans="2:13" ht="12.95" customHeight="1" x14ac:dyDescent="0.15">
      <c r="B371" s="94" t="s">
        <v>215</v>
      </c>
      <c r="C371" s="95" t="s">
        <v>43</v>
      </c>
      <c r="D371" s="96" t="s">
        <v>7</v>
      </c>
      <c r="E371" s="160"/>
      <c r="F371" s="179"/>
      <c r="G371" s="209"/>
      <c r="H371" s="160"/>
      <c r="I371" s="199"/>
      <c r="J371" s="189"/>
      <c r="K371" s="216"/>
      <c r="L371" s="179"/>
      <c r="M371" s="226"/>
    </row>
    <row r="372" spans="2:13" ht="12.95" customHeight="1" x14ac:dyDescent="0.15">
      <c r="B372" s="94" t="s">
        <v>215</v>
      </c>
      <c r="C372" s="95" t="s">
        <v>43</v>
      </c>
      <c r="D372" s="96" t="s">
        <v>11</v>
      </c>
      <c r="E372" s="160"/>
      <c r="F372" s="179"/>
      <c r="G372" s="209"/>
      <c r="H372" s="160"/>
      <c r="I372" s="199"/>
      <c r="J372" s="189"/>
      <c r="K372" s="216"/>
      <c r="L372" s="179"/>
      <c r="M372" s="226"/>
    </row>
    <row r="373" spans="2:13" ht="12.95" customHeight="1" x14ac:dyDescent="0.15">
      <c r="B373" s="94" t="s">
        <v>215</v>
      </c>
      <c r="C373" s="95" t="s">
        <v>43</v>
      </c>
      <c r="D373" s="96" t="s">
        <v>22</v>
      </c>
      <c r="E373" s="160"/>
      <c r="F373" s="179"/>
      <c r="G373" s="209"/>
      <c r="H373" s="160"/>
      <c r="I373" s="199"/>
      <c r="J373" s="189"/>
      <c r="K373" s="216"/>
      <c r="L373" s="179"/>
      <c r="M373" s="226"/>
    </row>
    <row r="374" spans="2:13" ht="12.95" customHeight="1" x14ac:dyDescent="0.15">
      <c r="B374" s="94" t="s">
        <v>215</v>
      </c>
      <c r="C374" s="95" t="s">
        <v>43</v>
      </c>
      <c r="D374" s="96" t="s">
        <v>251</v>
      </c>
      <c r="E374" s="160"/>
      <c r="F374" s="179"/>
      <c r="G374" s="209"/>
      <c r="H374" s="160"/>
      <c r="I374" s="199"/>
      <c r="J374" s="189"/>
      <c r="K374" s="216"/>
      <c r="L374" s="179"/>
      <c r="M374" s="226"/>
    </row>
    <row r="375" spans="2:13" ht="12.95" customHeight="1" x14ac:dyDescent="0.15">
      <c r="B375" s="94" t="s">
        <v>215</v>
      </c>
      <c r="C375" s="95" t="s">
        <v>43</v>
      </c>
      <c r="D375" s="96" t="s">
        <v>26</v>
      </c>
      <c r="E375" s="160"/>
      <c r="F375" s="179"/>
      <c r="G375" s="209"/>
      <c r="H375" s="160"/>
      <c r="I375" s="199"/>
      <c r="J375" s="189"/>
      <c r="K375" s="216"/>
      <c r="L375" s="179"/>
      <c r="M375" s="226"/>
    </row>
    <row r="376" spans="2:13" ht="12.95" customHeight="1" x14ac:dyDescent="0.15">
      <c r="B376" s="89" t="s">
        <v>215</v>
      </c>
      <c r="C376" s="90" t="s">
        <v>43</v>
      </c>
      <c r="D376" s="112" t="s">
        <v>46</v>
      </c>
      <c r="E376" s="164">
        <v>0</v>
      </c>
      <c r="F376" s="181">
        <v>0</v>
      </c>
      <c r="G376" s="45">
        <v>0</v>
      </c>
      <c r="H376" s="164">
        <v>0</v>
      </c>
      <c r="I376" s="201">
        <v>0</v>
      </c>
      <c r="J376" s="191">
        <v>0</v>
      </c>
      <c r="K376" s="218">
        <v>0</v>
      </c>
      <c r="L376" s="181">
        <v>0</v>
      </c>
      <c r="M376" s="228">
        <v>0</v>
      </c>
    </row>
    <row r="377" spans="2:13" ht="12.95" customHeight="1" x14ac:dyDescent="0.15">
      <c r="B377" s="94" t="s">
        <v>26</v>
      </c>
      <c r="C377" s="95" t="s">
        <v>43</v>
      </c>
      <c r="D377" s="96" t="s">
        <v>7</v>
      </c>
      <c r="E377" s="160"/>
      <c r="F377" s="179"/>
      <c r="G377" s="209"/>
      <c r="H377" s="160">
        <v>676.6099999999999</v>
      </c>
      <c r="I377" s="199">
        <v>983.25000000000023</v>
      </c>
      <c r="J377" s="189">
        <v>1659.8600000000001</v>
      </c>
      <c r="K377" s="216">
        <v>676.6099999999999</v>
      </c>
      <c r="L377" s="179">
        <v>983.25000000000023</v>
      </c>
      <c r="M377" s="226">
        <v>1659.8600000000001</v>
      </c>
    </row>
    <row r="378" spans="2:13" ht="12.95" customHeight="1" x14ac:dyDescent="0.15">
      <c r="B378" s="94" t="s">
        <v>26</v>
      </c>
      <c r="C378" s="95" t="s">
        <v>43</v>
      </c>
      <c r="D378" s="96" t="s">
        <v>10</v>
      </c>
      <c r="E378" s="160"/>
      <c r="F378" s="179"/>
      <c r="G378" s="209"/>
      <c r="H378" s="160">
        <v>4.0179999999999998</v>
      </c>
      <c r="I378" s="199"/>
      <c r="J378" s="189">
        <v>4.0179999999999998</v>
      </c>
      <c r="K378" s="216">
        <v>4.0179999999999998</v>
      </c>
      <c r="L378" s="179"/>
      <c r="M378" s="226">
        <v>4.0179999999999998</v>
      </c>
    </row>
    <row r="379" spans="2:13" ht="12.95" customHeight="1" x14ac:dyDescent="0.15">
      <c r="B379" s="94" t="s">
        <v>26</v>
      </c>
      <c r="C379" s="95" t="s">
        <v>43</v>
      </c>
      <c r="D379" s="96" t="s">
        <v>205</v>
      </c>
      <c r="E379" s="160"/>
      <c r="F379" s="179"/>
      <c r="G379" s="209"/>
      <c r="H379" s="160"/>
      <c r="I379" s="199"/>
      <c r="J379" s="189">
        <v>0</v>
      </c>
      <c r="K379" s="216"/>
      <c r="L379" s="179"/>
      <c r="M379" s="226">
        <v>0</v>
      </c>
    </row>
    <row r="380" spans="2:13" ht="12.95" customHeight="1" x14ac:dyDescent="0.15">
      <c r="B380" s="94" t="s">
        <v>26</v>
      </c>
      <c r="C380" s="95" t="s">
        <v>43</v>
      </c>
      <c r="D380" s="96" t="s">
        <v>11</v>
      </c>
      <c r="E380" s="160"/>
      <c r="F380" s="179"/>
      <c r="G380" s="209"/>
      <c r="H380" s="160">
        <v>371.72800000000001</v>
      </c>
      <c r="I380" s="199">
        <v>721.86900000000003</v>
      </c>
      <c r="J380" s="189">
        <v>1093.597</v>
      </c>
      <c r="K380" s="216">
        <v>371.72800000000001</v>
      </c>
      <c r="L380" s="179">
        <v>721.86900000000003</v>
      </c>
      <c r="M380" s="226">
        <v>1093.597</v>
      </c>
    </row>
    <row r="381" spans="2:13" ht="12.95" customHeight="1" x14ac:dyDescent="0.15">
      <c r="B381" s="94" t="s">
        <v>26</v>
      </c>
      <c r="C381" s="95" t="s">
        <v>43</v>
      </c>
      <c r="D381" s="96" t="s">
        <v>22</v>
      </c>
      <c r="E381" s="160"/>
      <c r="F381" s="179"/>
      <c r="G381" s="209"/>
      <c r="H381" s="160">
        <v>0</v>
      </c>
      <c r="I381" s="199">
        <v>47.25</v>
      </c>
      <c r="J381" s="189">
        <v>47.25</v>
      </c>
      <c r="K381" s="216">
        <v>0</v>
      </c>
      <c r="L381" s="179">
        <v>47.25</v>
      </c>
      <c r="M381" s="226">
        <v>47.25</v>
      </c>
    </row>
    <row r="382" spans="2:13" ht="12.95" customHeight="1" x14ac:dyDescent="0.15">
      <c r="B382" s="94" t="s">
        <v>26</v>
      </c>
      <c r="C382" s="95" t="s">
        <v>43</v>
      </c>
      <c r="D382" s="96" t="s">
        <v>25</v>
      </c>
      <c r="E382" s="160"/>
      <c r="F382" s="179"/>
      <c r="G382" s="209"/>
      <c r="H382" s="160"/>
      <c r="I382" s="199"/>
      <c r="J382" s="189"/>
      <c r="K382" s="216"/>
      <c r="L382" s="179"/>
      <c r="M382" s="226"/>
    </row>
    <row r="383" spans="2:13" ht="12.95" customHeight="1" x14ac:dyDescent="0.15">
      <c r="B383" s="94" t="s">
        <v>26</v>
      </c>
      <c r="C383" s="95" t="s">
        <v>43</v>
      </c>
      <c r="D383" s="96" t="s">
        <v>40</v>
      </c>
      <c r="E383" s="160"/>
      <c r="F383" s="179"/>
      <c r="G383" s="209"/>
      <c r="H383" s="160">
        <v>4</v>
      </c>
      <c r="I383" s="199"/>
      <c r="J383" s="189">
        <v>4</v>
      </c>
      <c r="K383" s="216">
        <v>4</v>
      </c>
      <c r="L383" s="179"/>
      <c r="M383" s="226">
        <v>4</v>
      </c>
    </row>
    <row r="384" spans="2:13" ht="12.95" customHeight="1" x14ac:dyDescent="0.15">
      <c r="B384" s="94" t="s">
        <v>26</v>
      </c>
      <c r="C384" s="95" t="s">
        <v>43</v>
      </c>
      <c r="D384" s="96" t="s">
        <v>251</v>
      </c>
      <c r="E384" s="160"/>
      <c r="F384" s="179"/>
      <c r="G384" s="209"/>
      <c r="H384" s="160">
        <v>0</v>
      </c>
      <c r="I384" s="199"/>
      <c r="J384" s="189">
        <v>0</v>
      </c>
      <c r="K384" s="216">
        <v>0</v>
      </c>
      <c r="L384" s="179"/>
      <c r="M384" s="226">
        <v>0</v>
      </c>
    </row>
    <row r="385" spans="2:13" ht="12.95" customHeight="1" x14ac:dyDescent="0.15">
      <c r="B385" s="104" t="s">
        <v>26</v>
      </c>
      <c r="C385" s="105" t="s">
        <v>43</v>
      </c>
      <c r="D385" s="106" t="s">
        <v>215</v>
      </c>
      <c r="E385" s="172"/>
      <c r="F385" s="185"/>
      <c r="G385" s="214"/>
      <c r="H385" s="172">
        <v>201.62199999999999</v>
      </c>
      <c r="I385" s="205">
        <v>1097.2639999999999</v>
      </c>
      <c r="J385" s="195">
        <v>1298.886</v>
      </c>
      <c r="K385" s="222">
        <v>201.62199999999999</v>
      </c>
      <c r="L385" s="185">
        <v>1097.2639999999999</v>
      </c>
      <c r="M385" s="232">
        <v>1298.886</v>
      </c>
    </row>
    <row r="386" spans="2:13" ht="12.95" customHeight="1" thickBot="1" x14ac:dyDescent="0.2">
      <c r="B386" s="133" t="s">
        <v>26</v>
      </c>
      <c r="C386" s="134" t="s">
        <v>43</v>
      </c>
      <c r="D386" s="135" t="s">
        <v>46</v>
      </c>
      <c r="E386" s="174">
        <v>0</v>
      </c>
      <c r="F386" s="186">
        <v>0</v>
      </c>
      <c r="G386" s="40">
        <v>0</v>
      </c>
      <c r="H386" s="174">
        <v>1257.9780000000001</v>
      </c>
      <c r="I386" s="206">
        <v>2849.6329999999998</v>
      </c>
      <c r="J386" s="196">
        <v>4107.6110000000008</v>
      </c>
      <c r="K386" s="223">
        <v>1257.9780000000001</v>
      </c>
      <c r="L386" s="186">
        <v>2849.6329999999998</v>
      </c>
      <c r="M386" s="233">
        <v>4107.6110000000008</v>
      </c>
    </row>
    <row r="387" spans="2:13" ht="12.95" customHeight="1" thickBot="1" x14ac:dyDescent="0.2">
      <c r="B387" s="1566" t="s">
        <v>2</v>
      </c>
      <c r="C387" s="1567"/>
      <c r="D387" s="1568"/>
      <c r="E387" s="176">
        <v>0</v>
      </c>
      <c r="F387" s="187">
        <v>0</v>
      </c>
      <c r="G387" s="55">
        <v>0</v>
      </c>
      <c r="H387" s="176">
        <v>130539.72700000007</v>
      </c>
      <c r="I387" s="207">
        <v>15472.957999999999</v>
      </c>
      <c r="J387" s="197">
        <v>146012.68499999994</v>
      </c>
      <c r="K387" s="224">
        <v>130539.72700000007</v>
      </c>
      <c r="L387" s="187">
        <v>15472.957999999999</v>
      </c>
      <c r="M387" s="234">
        <v>146012.68499999994</v>
      </c>
    </row>
  </sheetData>
  <mergeCells count="8">
    <mergeCell ref="H4:J4"/>
    <mergeCell ref="K4:M4"/>
    <mergeCell ref="B2:M2"/>
    <mergeCell ref="B387:D387"/>
    <mergeCell ref="B4:B5"/>
    <mergeCell ref="C4:C5"/>
    <mergeCell ref="D4:D5"/>
    <mergeCell ref="E4:G4"/>
  </mergeCells>
  <phoneticPr fontId="3"/>
  <pageMargins left="0.70866141732283472" right="0.70866141732283472" top="0.74803149606299213" bottom="0.74803149606299213" header="0.31496062992125984" footer="0.31496062992125984"/>
  <pageSetup paperSize="9" scale="84" firstPageNumber="6" fitToHeight="0" orientation="portrait" r:id="rId1"/>
  <headerFooter>
    <oddFooter>&amp;C&amp;P</oddFooter>
  </headerFooter>
  <rowBreaks count="5" manualBreakCount="5">
    <brk id="71" min="1" max="12" man="1"/>
    <brk id="137" min="1" max="12" man="1"/>
    <brk id="203" min="1" max="12" man="1"/>
    <brk id="269" min="1" max="12" man="1"/>
    <brk id="335" min="1" max="12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3"/>
  <sheetViews>
    <sheetView view="pageBreakPreview" zoomScaleNormal="100" zoomScaleSheetLayoutView="100" workbookViewId="0">
      <selection activeCell="D31" sqref="D31"/>
    </sheetView>
  </sheetViews>
  <sheetFormatPr defaultRowHeight="11.25" x14ac:dyDescent="0.15"/>
  <cols>
    <col min="1" max="1" width="2.625" style="1169" customWidth="1"/>
    <col min="2" max="2" width="13.25" style="1169" customWidth="1"/>
    <col min="3" max="17" width="6.5" style="1169" customWidth="1"/>
    <col min="18" max="16384" width="9" style="1169"/>
  </cols>
  <sheetData>
    <row r="1" spans="2:17" x14ac:dyDescent="0.15">
      <c r="B1" s="1167"/>
      <c r="C1" s="1168"/>
      <c r="D1" s="1168"/>
      <c r="E1" s="1168"/>
      <c r="F1" s="1168"/>
    </row>
    <row r="2" spans="2:17" ht="14.25" x14ac:dyDescent="0.15">
      <c r="B2" s="1792" t="s">
        <v>706</v>
      </c>
      <c r="C2" s="1792"/>
      <c r="D2" s="1792"/>
      <c r="E2" s="1792"/>
      <c r="F2" s="1792"/>
      <c r="G2" s="1792"/>
      <c r="H2" s="1792"/>
      <c r="I2" s="1792"/>
      <c r="J2" s="1792"/>
      <c r="K2" s="1792"/>
      <c r="L2" s="1792"/>
      <c r="M2" s="1792"/>
      <c r="N2" s="1792"/>
      <c r="O2" s="1792"/>
      <c r="P2" s="1792"/>
      <c r="Q2" s="1792"/>
    </row>
    <row r="3" spans="2:17" ht="12" x14ac:dyDescent="0.15">
      <c r="B3" s="1170"/>
      <c r="C3" s="1171"/>
      <c r="D3" s="1171"/>
      <c r="E3" s="1171"/>
      <c r="F3" s="1168"/>
    </row>
    <row r="4" spans="2:17" ht="12.75" thickBot="1" x14ac:dyDescent="0.2">
      <c r="B4" s="1172"/>
      <c r="C4" s="1172"/>
      <c r="D4" s="1172"/>
      <c r="F4" s="1168"/>
      <c r="Q4" s="1173" t="s">
        <v>679</v>
      </c>
    </row>
    <row r="5" spans="2:17" ht="12" x14ac:dyDescent="0.15">
      <c r="B5" s="1793" t="s">
        <v>41</v>
      </c>
      <c r="C5" s="1795" t="s">
        <v>707</v>
      </c>
      <c r="D5" s="1788"/>
      <c r="E5" s="1788"/>
      <c r="F5" s="1788"/>
      <c r="G5" s="1788"/>
      <c r="H5" s="1789" t="s">
        <v>708</v>
      </c>
      <c r="I5" s="1790"/>
      <c r="J5" s="1790"/>
      <c r="K5" s="1790"/>
      <c r="L5" s="1791"/>
      <c r="M5" s="1790" t="s">
        <v>709</v>
      </c>
      <c r="N5" s="1790"/>
      <c r="O5" s="1790"/>
      <c r="P5" s="1790"/>
      <c r="Q5" s="1791"/>
    </row>
    <row r="6" spans="2:17" ht="12.75" thickBot="1" x14ac:dyDescent="0.2">
      <c r="B6" s="1794"/>
      <c r="C6" s="1174" t="s">
        <v>710</v>
      </c>
      <c r="D6" s="1175" t="s">
        <v>711</v>
      </c>
      <c r="E6" s="1176" t="s">
        <v>712</v>
      </c>
      <c r="F6" s="1176" t="s">
        <v>76</v>
      </c>
      <c r="G6" s="1175" t="s">
        <v>713</v>
      </c>
      <c r="H6" s="1177" t="s">
        <v>710</v>
      </c>
      <c r="I6" s="1176" t="s">
        <v>711</v>
      </c>
      <c r="J6" s="1176" t="s">
        <v>712</v>
      </c>
      <c r="K6" s="1176" t="s">
        <v>76</v>
      </c>
      <c r="L6" s="1178" t="s">
        <v>713</v>
      </c>
      <c r="M6" s="1179" t="s">
        <v>710</v>
      </c>
      <c r="N6" s="1176" t="s">
        <v>711</v>
      </c>
      <c r="O6" s="1176" t="s">
        <v>712</v>
      </c>
      <c r="P6" s="1176" t="s">
        <v>76</v>
      </c>
      <c r="Q6" s="1178" t="s">
        <v>713</v>
      </c>
    </row>
    <row r="7" spans="2:17" ht="12" x14ac:dyDescent="0.15">
      <c r="B7" s="1180" t="s">
        <v>7</v>
      </c>
      <c r="C7" s="1181"/>
      <c r="D7" s="1182"/>
      <c r="E7" s="1183"/>
      <c r="F7" s="1183"/>
      <c r="G7" s="1182"/>
      <c r="H7" s="1184">
        <v>85.713999999999999</v>
      </c>
      <c r="I7" s="1183"/>
      <c r="J7" s="1183"/>
      <c r="K7" s="1183">
        <v>440.22800000000001</v>
      </c>
      <c r="L7" s="1185">
        <v>525.94200000000001</v>
      </c>
      <c r="M7" s="1186">
        <v>85.713999999999999</v>
      </c>
      <c r="N7" s="1183"/>
      <c r="O7" s="1183"/>
      <c r="P7" s="1183">
        <v>440.22800000000001</v>
      </c>
      <c r="Q7" s="1185">
        <v>525.94200000000001</v>
      </c>
    </row>
    <row r="8" spans="2:17" ht="12" x14ac:dyDescent="0.15">
      <c r="B8" s="1187" t="s">
        <v>683</v>
      </c>
      <c r="C8" s="1188"/>
      <c r="D8" s="1189"/>
      <c r="E8" s="1190"/>
      <c r="F8" s="1190"/>
      <c r="G8" s="1189"/>
      <c r="H8" s="1191">
        <v>265.07100000000003</v>
      </c>
      <c r="I8" s="1190">
        <v>138</v>
      </c>
      <c r="J8" s="1190"/>
      <c r="K8" s="1190">
        <v>12594.191000000001</v>
      </c>
      <c r="L8" s="1192">
        <v>12997.262000000001</v>
      </c>
      <c r="M8" s="1193">
        <v>265.07100000000003</v>
      </c>
      <c r="N8" s="1190">
        <v>138</v>
      </c>
      <c r="O8" s="1190"/>
      <c r="P8" s="1190">
        <v>12594.191000000001</v>
      </c>
      <c r="Q8" s="1192">
        <v>12997.262000000001</v>
      </c>
    </row>
    <row r="9" spans="2:17" ht="12" x14ac:dyDescent="0.15">
      <c r="B9" s="1187" t="s">
        <v>9</v>
      </c>
      <c r="C9" s="1188"/>
      <c r="D9" s="1189"/>
      <c r="E9" s="1190"/>
      <c r="F9" s="1190"/>
      <c r="G9" s="1189"/>
      <c r="H9" s="1191">
        <v>3724.2860000000001</v>
      </c>
      <c r="I9" s="1190"/>
      <c r="J9" s="1190"/>
      <c r="K9" s="1190"/>
      <c r="L9" s="1192">
        <v>3724.2860000000001</v>
      </c>
      <c r="M9" s="1193">
        <v>3724.2860000000001</v>
      </c>
      <c r="N9" s="1190"/>
      <c r="O9" s="1190"/>
      <c r="P9" s="1190"/>
      <c r="Q9" s="1192">
        <v>3724.2860000000001</v>
      </c>
    </row>
    <row r="10" spans="2:17" ht="12" x14ac:dyDescent="0.15">
      <c r="B10" s="1187" t="s">
        <v>554</v>
      </c>
      <c r="C10" s="1188">
        <v>60</v>
      </c>
      <c r="D10" s="1189"/>
      <c r="E10" s="1190">
        <v>2965</v>
      </c>
      <c r="F10" s="1190">
        <v>38</v>
      </c>
      <c r="G10" s="1189">
        <v>3063</v>
      </c>
      <c r="H10" s="1191"/>
      <c r="I10" s="1190"/>
      <c r="J10" s="1190"/>
      <c r="K10" s="1190"/>
      <c r="L10" s="1192"/>
      <c r="M10" s="1193">
        <v>60</v>
      </c>
      <c r="N10" s="1190"/>
      <c r="O10" s="1190">
        <v>2965</v>
      </c>
      <c r="P10" s="1190">
        <v>38</v>
      </c>
      <c r="Q10" s="1192">
        <v>3063</v>
      </c>
    </row>
    <row r="11" spans="2:17" ht="12" x14ac:dyDescent="0.15">
      <c r="B11" s="1187" t="s">
        <v>11</v>
      </c>
      <c r="C11" s="1188">
        <v>11284.545</v>
      </c>
      <c r="D11" s="1189"/>
      <c r="E11" s="1190"/>
      <c r="F11" s="1190">
        <v>3232.6559999999999</v>
      </c>
      <c r="G11" s="1189">
        <v>14517.201000000001</v>
      </c>
      <c r="H11" s="1191"/>
      <c r="I11" s="1190"/>
      <c r="J11" s="1190"/>
      <c r="K11" s="1190"/>
      <c r="L11" s="1192"/>
      <c r="M11" s="1193">
        <v>11284.545</v>
      </c>
      <c r="N11" s="1190"/>
      <c r="O11" s="1190"/>
      <c r="P11" s="1190">
        <v>3232.6559999999999</v>
      </c>
      <c r="Q11" s="1192">
        <v>14517.201000000001</v>
      </c>
    </row>
    <row r="12" spans="2:17" ht="12" x14ac:dyDescent="0.15">
      <c r="B12" s="1187" t="s">
        <v>688</v>
      </c>
      <c r="C12" s="1188">
        <v>241</v>
      </c>
      <c r="D12" s="1189">
        <v>174</v>
      </c>
      <c r="E12" s="1190">
        <v>145</v>
      </c>
      <c r="F12" s="1190">
        <v>158</v>
      </c>
      <c r="G12" s="1189">
        <v>718</v>
      </c>
      <c r="H12" s="1191"/>
      <c r="I12" s="1190"/>
      <c r="J12" s="1190"/>
      <c r="K12" s="1190"/>
      <c r="L12" s="1192"/>
      <c r="M12" s="1193">
        <v>241</v>
      </c>
      <c r="N12" s="1190">
        <v>174</v>
      </c>
      <c r="O12" s="1190">
        <v>145</v>
      </c>
      <c r="P12" s="1190">
        <v>158</v>
      </c>
      <c r="Q12" s="1192">
        <v>718</v>
      </c>
    </row>
    <row r="13" spans="2:17" ht="12" x14ac:dyDescent="0.15">
      <c r="B13" s="1187" t="s">
        <v>689</v>
      </c>
      <c r="C13" s="1188">
        <v>7845</v>
      </c>
      <c r="D13" s="1189">
        <v>14677.5</v>
      </c>
      <c r="E13" s="1190">
        <v>1575</v>
      </c>
      <c r="F13" s="1190"/>
      <c r="G13" s="1189">
        <v>24097.5</v>
      </c>
      <c r="H13" s="1191">
        <v>10217.147000000001</v>
      </c>
      <c r="I13" s="1190">
        <v>257.14299999999997</v>
      </c>
      <c r="J13" s="1190"/>
      <c r="K13" s="1190"/>
      <c r="L13" s="1192">
        <v>10474.290000000001</v>
      </c>
      <c r="M13" s="1193">
        <v>18062.147000000001</v>
      </c>
      <c r="N13" s="1190">
        <v>14934.643</v>
      </c>
      <c r="O13" s="1190">
        <v>1575</v>
      </c>
      <c r="P13" s="1190"/>
      <c r="Q13" s="1192">
        <v>34571.79</v>
      </c>
    </row>
    <row r="14" spans="2:17" ht="12.75" thickBot="1" x14ac:dyDescent="0.2">
      <c r="B14" s="1187" t="s">
        <v>25</v>
      </c>
      <c r="C14" s="1188">
        <v>4162.5</v>
      </c>
      <c r="D14" s="1189">
        <v>3450</v>
      </c>
      <c r="E14" s="1190"/>
      <c r="F14" s="1190"/>
      <c r="G14" s="1189">
        <v>7612.5</v>
      </c>
      <c r="H14" s="1191"/>
      <c r="I14" s="1190"/>
      <c r="J14" s="1190"/>
      <c r="K14" s="1190"/>
      <c r="L14" s="1192"/>
      <c r="M14" s="1193">
        <v>4162.5</v>
      </c>
      <c r="N14" s="1190">
        <v>3450</v>
      </c>
      <c r="O14" s="1190"/>
      <c r="P14" s="1190"/>
      <c r="Q14" s="1192">
        <v>7612.5</v>
      </c>
    </row>
    <row r="15" spans="2:17" ht="12.75" thickBot="1" x14ac:dyDescent="0.2">
      <c r="B15" s="1194" t="s">
        <v>714</v>
      </c>
      <c r="C15" s="1195">
        <v>23593.044999999998</v>
      </c>
      <c r="D15" s="1196">
        <v>18301.5</v>
      </c>
      <c r="E15" s="1197">
        <v>4685</v>
      </c>
      <c r="F15" s="1197">
        <v>3428.6559999999999</v>
      </c>
      <c r="G15" s="1196">
        <v>50008.201000000001</v>
      </c>
      <c r="H15" s="1198">
        <v>14292.218000000001</v>
      </c>
      <c r="I15" s="1197">
        <v>395.14299999999997</v>
      </c>
      <c r="J15" s="1197"/>
      <c r="K15" s="1197">
        <v>13034.419</v>
      </c>
      <c r="L15" s="1199">
        <v>27721.780000000002</v>
      </c>
      <c r="M15" s="1200">
        <v>37885.262999999999</v>
      </c>
      <c r="N15" s="1197">
        <v>18696.643</v>
      </c>
      <c r="O15" s="1197">
        <v>4685</v>
      </c>
      <c r="P15" s="1197">
        <v>16463.075000000001</v>
      </c>
      <c r="Q15" s="1199">
        <v>77729.981</v>
      </c>
    </row>
    <row r="16" spans="2:17" ht="12" x14ac:dyDescent="0.15">
      <c r="B16" s="1172"/>
      <c r="C16" s="1172"/>
      <c r="D16" s="1172"/>
      <c r="E16" s="1172"/>
      <c r="F16" s="1168"/>
    </row>
    <row r="17" spans="2:17" ht="12" x14ac:dyDescent="0.15">
      <c r="B17" s="1172"/>
      <c r="C17" s="1172"/>
      <c r="D17" s="1172"/>
      <c r="E17" s="1172"/>
      <c r="F17" s="1168"/>
    </row>
    <row r="18" spans="2:17" ht="14.25" x14ac:dyDescent="0.15">
      <c r="B18" s="1792" t="s">
        <v>715</v>
      </c>
      <c r="C18" s="1792"/>
      <c r="D18" s="1792"/>
      <c r="E18" s="1792"/>
      <c r="F18" s="1792"/>
      <c r="G18" s="1792"/>
      <c r="H18" s="1792"/>
      <c r="I18" s="1792"/>
      <c r="J18" s="1792"/>
      <c r="K18" s="1792"/>
      <c r="L18" s="1792"/>
      <c r="M18" s="1792"/>
      <c r="N18" s="1792"/>
      <c r="O18" s="1792"/>
      <c r="P18" s="1792"/>
      <c r="Q18" s="1792"/>
    </row>
    <row r="19" spans="2:17" ht="12" x14ac:dyDescent="0.15">
      <c r="B19" s="1170"/>
      <c r="C19" s="1171"/>
      <c r="D19" s="1171"/>
      <c r="E19" s="1171"/>
      <c r="F19" s="1168"/>
    </row>
    <row r="20" spans="2:17" ht="12.75" thickBot="1" x14ac:dyDescent="0.2">
      <c r="B20" s="1172"/>
      <c r="C20" s="1172"/>
      <c r="D20" s="1172"/>
      <c r="F20" s="1168"/>
      <c r="Q20" s="1173" t="s">
        <v>679</v>
      </c>
    </row>
    <row r="21" spans="2:17" ht="12" x14ac:dyDescent="0.15">
      <c r="B21" s="1786" t="s">
        <v>716</v>
      </c>
      <c r="C21" s="1788" t="s">
        <v>707</v>
      </c>
      <c r="D21" s="1788"/>
      <c r="E21" s="1788"/>
      <c r="F21" s="1788"/>
      <c r="G21" s="1788"/>
      <c r="H21" s="1789" t="s">
        <v>708</v>
      </c>
      <c r="I21" s="1790"/>
      <c r="J21" s="1790"/>
      <c r="K21" s="1790"/>
      <c r="L21" s="1791"/>
      <c r="M21" s="1790" t="s">
        <v>709</v>
      </c>
      <c r="N21" s="1790"/>
      <c r="O21" s="1790"/>
      <c r="P21" s="1790"/>
      <c r="Q21" s="1791"/>
    </row>
    <row r="22" spans="2:17" ht="12.75" thickBot="1" x14ac:dyDescent="0.2">
      <c r="B22" s="1787"/>
      <c r="C22" s="1201" t="s">
        <v>710</v>
      </c>
      <c r="D22" s="1175" t="s">
        <v>711</v>
      </c>
      <c r="E22" s="1176" t="s">
        <v>712</v>
      </c>
      <c r="F22" s="1176" t="s">
        <v>76</v>
      </c>
      <c r="G22" s="1175" t="s">
        <v>713</v>
      </c>
      <c r="H22" s="1177" t="s">
        <v>710</v>
      </c>
      <c r="I22" s="1176" t="s">
        <v>711</v>
      </c>
      <c r="J22" s="1176" t="s">
        <v>712</v>
      </c>
      <c r="K22" s="1176" t="s">
        <v>76</v>
      </c>
      <c r="L22" s="1178" t="s">
        <v>713</v>
      </c>
      <c r="M22" s="1179" t="s">
        <v>710</v>
      </c>
      <c r="N22" s="1176" t="s">
        <v>711</v>
      </c>
      <c r="O22" s="1176" t="s">
        <v>712</v>
      </c>
      <c r="P22" s="1176" t="s">
        <v>76</v>
      </c>
      <c r="Q22" s="1178" t="s">
        <v>713</v>
      </c>
    </row>
    <row r="23" spans="2:17" ht="12" x14ac:dyDescent="0.15">
      <c r="B23" s="1202" t="s">
        <v>7</v>
      </c>
      <c r="C23" s="1203"/>
      <c r="D23" s="1182"/>
      <c r="E23" s="1183"/>
      <c r="F23" s="1183"/>
      <c r="G23" s="1182"/>
      <c r="H23" s="1184">
        <v>6612.2709999999997</v>
      </c>
      <c r="I23" s="1183"/>
      <c r="J23" s="1183"/>
      <c r="K23" s="1183">
        <v>529.40499999999997</v>
      </c>
      <c r="L23" s="1185">
        <v>7141.6759999999995</v>
      </c>
      <c r="M23" s="1186">
        <v>6612.2709999999997</v>
      </c>
      <c r="N23" s="1183"/>
      <c r="O23" s="1183"/>
      <c r="P23" s="1183">
        <v>529.40499999999997</v>
      </c>
      <c r="Q23" s="1185">
        <v>7141.6759999999995</v>
      </c>
    </row>
    <row r="24" spans="2:17" ht="12" x14ac:dyDescent="0.15">
      <c r="B24" s="1204" t="s">
        <v>683</v>
      </c>
      <c r="C24" s="1205"/>
      <c r="D24" s="1206"/>
      <c r="E24" s="1207"/>
      <c r="F24" s="1207"/>
      <c r="G24" s="1206"/>
      <c r="H24" s="1208">
        <v>75</v>
      </c>
      <c r="I24" s="1207"/>
      <c r="J24" s="1207"/>
      <c r="K24" s="1207">
        <v>21.641999999999999</v>
      </c>
      <c r="L24" s="1209">
        <v>96.641999999999996</v>
      </c>
      <c r="M24" s="1210">
        <v>75</v>
      </c>
      <c r="N24" s="1207"/>
      <c r="O24" s="1207"/>
      <c r="P24" s="1207">
        <v>21.641999999999999</v>
      </c>
      <c r="Q24" s="1209">
        <v>96.641999999999996</v>
      </c>
    </row>
    <row r="25" spans="2:17" ht="12" x14ac:dyDescent="0.15">
      <c r="B25" s="1204" t="s">
        <v>9</v>
      </c>
      <c r="C25" s="1205"/>
      <c r="D25" s="1206"/>
      <c r="E25" s="1207"/>
      <c r="F25" s="1207"/>
      <c r="G25" s="1206"/>
      <c r="H25" s="1208">
        <v>2307.2150000000001</v>
      </c>
      <c r="I25" s="1207"/>
      <c r="J25" s="1207"/>
      <c r="K25" s="1207"/>
      <c r="L25" s="1209">
        <v>2307.2150000000001</v>
      </c>
      <c r="M25" s="1210">
        <v>2307.2150000000001</v>
      </c>
      <c r="N25" s="1207"/>
      <c r="O25" s="1207"/>
      <c r="P25" s="1207"/>
      <c r="Q25" s="1209">
        <v>2307.2150000000001</v>
      </c>
    </row>
    <row r="26" spans="2:17" ht="12" x14ac:dyDescent="0.15">
      <c r="B26" s="1204" t="s">
        <v>554</v>
      </c>
      <c r="C26" s="1205">
        <v>144</v>
      </c>
      <c r="D26" s="1206"/>
      <c r="E26" s="1207"/>
      <c r="F26" s="1207"/>
      <c r="G26" s="1206">
        <v>144</v>
      </c>
      <c r="H26" s="1208"/>
      <c r="I26" s="1207"/>
      <c r="J26" s="1207"/>
      <c r="K26" s="1207"/>
      <c r="L26" s="1209"/>
      <c r="M26" s="1210">
        <v>144</v>
      </c>
      <c r="N26" s="1207"/>
      <c r="O26" s="1207"/>
      <c r="P26" s="1207"/>
      <c r="Q26" s="1209">
        <v>144</v>
      </c>
    </row>
    <row r="27" spans="2:17" ht="12" x14ac:dyDescent="0.15">
      <c r="B27" s="1204" t="s">
        <v>11</v>
      </c>
      <c r="C27" s="1205">
        <v>23819.829000000002</v>
      </c>
      <c r="D27" s="1206"/>
      <c r="E27" s="1207"/>
      <c r="F27" s="1207">
        <v>3073.46</v>
      </c>
      <c r="G27" s="1206">
        <v>26893.289000000001</v>
      </c>
      <c r="H27" s="1208"/>
      <c r="I27" s="1207"/>
      <c r="J27" s="1207"/>
      <c r="K27" s="1207"/>
      <c r="L27" s="1209"/>
      <c r="M27" s="1210">
        <v>23819.829000000002</v>
      </c>
      <c r="N27" s="1207"/>
      <c r="O27" s="1207"/>
      <c r="P27" s="1207">
        <v>3073.46</v>
      </c>
      <c r="Q27" s="1209">
        <v>26893.289000000001</v>
      </c>
    </row>
    <row r="28" spans="2:17" ht="12" x14ac:dyDescent="0.15">
      <c r="B28" s="1204" t="s">
        <v>688</v>
      </c>
      <c r="C28" s="1205">
        <v>172</v>
      </c>
      <c r="D28" s="1206"/>
      <c r="E28" s="1207"/>
      <c r="F28" s="1207">
        <v>6</v>
      </c>
      <c r="G28" s="1206">
        <v>178</v>
      </c>
      <c r="H28" s="1208"/>
      <c r="I28" s="1207"/>
      <c r="J28" s="1207"/>
      <c r="K28" s="1207"/>
      <c r="L28" s="1209"/>
      <c r="M28" s="1210">
        <v>172</v>
      </c>
      <c r="N28" s="1207"/>
      <c r="O28" s="1207"/>
      <c r="P28" s="1207">
        <v>6</v>
      </c>
      <c r="Q28" s="1209">
        <v>178</v>
      </c>
    </row>
    <row r="29" spans="2:17" ht="12" x14ac:dyDescent="0.15">
      <c r="B29" s="1204" t="s">
        <v>689</v>
      </c>
      <c r="C29" s="1205"/>
      <c r="D29" s="1206"/>
      <c r="E29" s="1207"/>
      <c r="F29" s="1207"/>
      <c r="G29" s="1206"/>
      <c r="H29" s="1208">
        <v>20007.87</v>
      </c>
      <c r="I29" s="1207">
        <v>3412.9920000000002</v>
      </c>
      <c r="J29" s="1207"/>
      <c r="K29" s="1207"/>
      <c r="L29" s="1209">
        <v>23420.862000000001</v>
      </c>
      <c r="M29" s="1210">
        <v>20007.87</v>
      </c>
      <c r="N29" s="1207">
        <v>3412.9920000000002</v>
      </c>
      <c r="O29" s="1207"/>
      <c r="P29" s="1207"/>
      <c r="Q29" s="1209">
        <v>23420.862000000001</v>
      </c>
    </row>
    <row r="30" spans="2:17" ht="12" x14ac:dyDescent="0.15">
      <c r="B30" s="1204" t="s">
        <v>689</v>
      </c>
      <c r="C30" s="1205">
        <v>19725</v>
      </c>
      <c r="D30" s="1206">
        <v>14835</v>
      </c>
      <c r="E30" s="1207"/>
      <c r="F30" s="1207"/>
      <c r="G30" s="1206">
        <v>34560</v>
      </c>
      <c r="H30" s="1208"/>
      <c r="I30" s="1207"/>
      <c r="J30" s="1207"/>
      <c r="K30" s="1207"/>
      <c r="L30" s="1209"/>
      <c r="M30" s="1210">
        <v>19725</v>
      </c>
      <c r="N30" s="1207">
        <v>14835</v>
      </c>
      <c r="O30" s="1207"/>
      <c r="P30" s="1207"/>
      <c r="Q30" s="1209">
        <v>34560</v>
      </c>
    </row>
    <row r="31" spans="2:17" ht="12.75" thickBot="1" x14ac:dyDescent="0.2">
      <c r="B31" s="1204" t="s">
        <v>25</v>
      </c>
      <c r="C31" s="1205">
        <v>22500</v>
      </c>
      <c r="D31" s="1206">
        <v>645</v>
      </c>
      <c r="E31" s="1207"/>
      <c r="F31" s="1207">
        <v>600</v>
      </c>
      <c r="G31" s="1206">
        <v>23745</v>
      </c>
      <c r="H31" s="1208"/>
      <c r="I31" s="1207"/>
      <c r="J31" s="1207"/>
      <c r="K31" s="1207"/>
      <c r="L31" s="1209"/>
      <c r="M31" s="1210">
        <v>22500</v>
      </c>
      <c r="N31" s="1207">
        <v>645</v>
      </c>
      <c r="O31" s="1207"/>
      <c r="P31" s="1207">
        <v>600</v>
      </c>
      <c r="Q31" s="1209">
        <v>23745</v>
      </c>
    </row>
    <row r="32" spans="2:17" ht="12.75" thickBot="1" x14ac:dyDescent="0.2">
      <c r="B32" s="1211" t="s">
        <v>714</v>
      </c>
      <c r="C32" s="1212">
        <v>66360.828999999998</v>
      </c>
      <c r="D32" s="1196">
        <v>15480</v>
      </c>
      <c r="E32" s="1197"/>
      <c r="F32" s="1197">
        <v>3679.46</v>
      </c>
      <c r="G32" s="1196">
        <v>85520.289000000004</v>
      </c>
      <c r="H32" s="1198">
        <v>29002.356</v>
      </c>
      <c r="I32" s="1197">
        <v>3412.9920000000002</v>
      </c>
      <c r="J32" s="1197"/>
      <c r="K32" s="1197">
        <v>551.04700000000003</v>
      </c>
      <c r="L32" s="1199">
        <v>32966.394999999997</v>
      </c>
      <c r="M32" s="1200">
        <v>95363.184999999998</v>
      </c>
      <c r="N32" s="1197">
        <v>18892.991999999998</v>
      </c>
      <c r="O32" s="1197"/>
      <c r="P32" s="1197">
        <v>4230.5069999999996</v>
      </c>
      <c r="Q32" s="1199">
        <v>118486.68400000001</v>
      </c>
    </row>
    <row r="33" spans="2:6" x14ac:dyDescent="0.15">
      <c r="B33" s="1167"/>
      <c r="C33" s="1168"/>
      <c r="D33" s="1168"/>
      <c r="E33" s="1168"/>
      <c r="F33" s="1168"/>
    </row>
  </sheetData>
  <mergeCells count="10">
    <mergeCell ref="B21:B22"/>
    <mergeCell ref="C21:G21"/>
    <mergeCell ref="H21:L21"/>
    <mergeCell ref="M21:Q21"/>
    <mergeCell ref="B2:Q2"/>
    <mergeCell ref="B5:B6"/>
    <mergeCell ref="C5:G5"/>
    <mergeCell ref="H5:L5"/>
    <mergeCell ref="M5:Q5"/>
    <mergeCell ref="B18:Q18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scale="76" orientation="portrait" r:id="rId1"/>
  <headerFooter scaleWithDoc="0" alignWithMargins="0">
    <oddFooter>&amp;C&amp;P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100"/>
  <sheetViews>
    <sheetView showZeros="0" view="pageBreakPreview" zoomScaleNormal="60" zoomScaleSheetLayoutView="100" workbookViewId="0"/>
  </sheetViews>
  <sheetFormatPr defaultRowHeight="12.95" customHeight="1" x14ac:dyDescent="0.15"/>
  <cols>
    <col min="1" max="1" width="2.75" style="1" customWidth="1"/>
    <col min="2" max="2" width="3.625" style="1" customWidth="1"/>
    <col min="3" max="3" width="29.625" style="1" bestFit="1" customWidth="1"/>
    <col min="4" max="26" width="10.625" style="8" customWidth="1"/>
    <col min="27" max="33" width="10.625" style="1" customWidth="1"/>
    <col min="34" max="16384" width="9" style="1"/>
  </cols>
  <sheetData>
    <row r="1" spans="2:32" ht="15" customHeight="1" x14ac:dyDescent="0.15">
      <c r="C1" s="1" t="s">
        <v>817</v>
      </c>
      <c r="O1" s="885"/>
      <c r="P1" s="885"/>
      <c r="Q1" s="885"/>
      <c r="R1" s="885"/>
      <c r="S1" s="885"/>
      <c r="T1" s="885"/>
      <c r="U1" s="885"/>
      <c r="V1" s="885"/>
      <c r="W1" s="885"/>
    </row>
    <row r="2" spans="2:32" s="986" customFormat="1" ht="12.75" customHeight="1" x14ac:dyDescent="0.15">
      <c r="B2" s="1796"/>
      <c r="C2" s="1796"/>
      <c r="D2" s="1213"/>
      <c r="E2" s="1213"/>
      <c r="F2" s="1213"/>
      <c r="G2" s="1213"/>
      <c r="H2" s="885"/>
      <c r="I2" s="885"/>
      <c r="J2" s="885"/>
      <c r="K2" s="885"/>
      <c r="L2" s="885"/>
      <c r="M2" s="887"/>
      <c r="O2" s="1741"/>
      <c r="P2" s="1741"/>
      <c r="Q2" s="1741"/>
      <c r="R2" s="1741"/>
      <c r="S2" s="1741"/>
      <c r="T2" s="1741"/>
      <c r="U2" s="1741"/>
      <c r="V2" s="1741"/>
      <c r="W2" s="1741"/>
      <c r="X2" s="885"/>
      <c r="Y2" s="885"/>
      <c r="Z2" s="885"/>
      <c r="AA2" s="885"/>
      <c r="AB2" s="885"/>
      <c r="AC2" s="885"/>
      <c r="AD2" s="885"/>
      <c r="AE2" s="885"/>
      <c r="AF2" s="885"/>
    </row>
    <row r="3" spans="2:32" s="63" customFormat="1" ht="25.5" customHeight="1" thickBot="1" x14ac:dyDescent="0.2">
      <c r="D3" s="61"/>
      <c r="E3" s="61"/>
      <c r="F3" s="61"/>
      <c r="G3" s="61"/>
      <c r="H3" s="64"/>
      <c r="I3" s="64" t="s">
        <v>54</v>
      </c>
      <c r="J3" s="61"/>
      <c r="K3" s="61"/>
      <c r="L3" s="61"/>
      <c r="N3" s="64"/>
      <c r="O3" s="64" t="s">
        <v>54</v>
      </c>
      <c r="P3" s="61"/>
      <c r="Q3" s="61"/>
      <c r="R3" s="61"/>
      <c r="S3" s="61"/>
      <c r="T3" s="64"/>
      <c r="U3" s="64" t="s">
        <v>54</v>
      </c>
      <c r="V3" s="61"/>
      <c r="W3" s="64"/>
      <c r="X3" s="61"/>
      <c r="Y3" s="64" t="s">
        <v>54</v>
      </c>
    </row>
    <row r="4" spans="2:32" s="63" customFormat="1" ht="30" customHeight="1" x14ac:dyDescent="0.15">
      <c r="B4" s="1797" t="s">
        <v>618</v>
      </c>
      <c r="C4" s="1800" t="s">
        <v>154</v>
      </c>
      <c r="D4" s="1214" t="s">
        <v>717</v>
      </c>
      <c r="E4" s="1215" t="s">
        <v>717</v>
      </c>
      <c r="F4" s="1216" t="s">
        <v>683</v>
      </c>
      <c r="G4" s="1217" t="s">
        <v>683</v>
      </c>
      <c r="H4" s="1215" t="s">
        <v>683</v>
      </c>
      <c r="I4" s="1215" t="s">
        <v>9</v>
      </c>
      <c r="J4" s="1216" t="s">
        <v>9</v>
      </c>
      <c r="K4" s="1218" t="s">
        <v>718</v>
      </c>
      <c r="L4" s="1216" t="s">
        <v>718</v>
      </c>
      <c r="M4" s="1219" t="s">
        <v>718</v>
      </c>
      <c r="N4" s="1215" t="s">
        <v>11</v>
      </c>
      <c r="O4" s="1220" t="s">
        <v>11</v>
      </c>
      <c r="P4" s="1215" t="s">
        <v>11</v>
      </c>
      <c r="Q4" s="1220" t="s">
        <v>688</v>
      </c>
      <c r="R4" s="1217" t="s">
        <v>688</v>
      </c>
      <c r="S4" s="1215" t="s">
        <v>688</v>
      </c>
      <c r="T4" s="1216" t="s">
        <v>689</v>
      </c>
      <c r="U4" s="1217" t="s">
        <v>689</v>
      </c>
      <c r="V4" s="1221" t="s">
        <v>689</v>
      </c>
      <c r="W4" s="1215" t="s">
        <v>25</v>
      </c>
      <c r="X4" s="1222" t="s">
        <v>25</v>
      </c>
      <c r="Y4" s="1223"/>
    </row>
    <row r="5" spans="2:32" s="63" customFormat="1" ht="12.95" customHeight="1" x14ac:dyDescent="0.15">
      <c r="B5" s="1798"/>
      <c r="C5" s="1801"/>
      <c r="D5" s="1224" t="s">
        <v>627</v>
      </c>
      <c r="E5" s="1225" t="s">
        <v>627</v>
      </c>
      <c r="F5" s="1226" t="s">
        <v>627</v>
      </c>
      <c r="G5" s="1227" t="s">
        <v>627</v>
      </c>
      <c r="H5" s="1225" t="s">
        <v>627</v>
      </c>
      <c r="I5" s="1225" t="s">
        <v>627</v>
      </c>
      <c r="J5" s="1226" t="s">
        <v>627</v>
      </c>
      <c r="K5" s="1228" t="s">
        <v>627</v>
      </c>
      <c r="L5" s="1226" t="s">
        <v>627</v>
      </c>
      <c r="M5" s="1229" t="s">
        <v>627</v>
      </c>
      <c r="N5" s="1225" t="s">
        <v>627</v>
      </c>
      <c r="O5" s="1230" t="s">
        <v>627</v>
      </c>
      <c r="P5" s="1225" t="s">
        <v>627</v>
      </c>
      <c r="Q5" s="1230" t="s">
        <v>627</v>
      </c>
      <c r="R5" s="1227" t="s">
        <v>627</v>
      </c>
      <c r="S5" s="1225" t="s">
        <v>627</v>
      </c>
      <c r="T5" s="1226" t="s">
        <v>627</v>
      </c>
      <c r="U5" s="1227" t="s">
        <v>627</v>
      </c>
      <c r="V5" s="1231" t="s">
        <v>627</v>
      </c>
      <c r="W5" s="1225" t="s">
        <v>627</v>
      </c>
      <c r="X5" s="1232" t="s">
        <v>627</v>
      </c>
      <c r="Y5" s="1233" t="s">
        <v>2</v>
      </c>
    </row>
    <row r="6" spans="2:32" s="63" customFormat="1" ht="30" customHeight="1" thickBot="1" x14ac:dyDescent="0.2">
      <c r="B6" s="1799"/>
      <c r="C6" s="1802"/>
      <c r="D6" s="1234" t="s">
        <v>719</v>
      </c>
      <c r="E6" s="1235" t="s">
        <v>720</v>
      </c>
      <c r="F6" s="1236" t="s">
        <v>681</v>
      </c>
      <c r="G6" s="1237" t="s">
        <v>721</v>
      </c>
      <c r="H6" s="1235" t="s">
        <v>720</v>
      </c>
      <c r="I6" s="1238" t="s">
        <v>721</v>
      </c>
      <c r="J6" s="1236" t="s">
        <v>720</v>
      </c>
      <c r="K6" s="1239" t="s">
        <v>722</v>
      </c>
      <c r="L6" s="1240" t="s">
        <v>723</v>
      </c>
      <c r="M6" s="1241" t="s">
        <v>720</v>
      </c>
      <c r="N6" s="1235" t="s">
        <v>681</v>
      </c>
      <c r="O6" s="1242" t="s">
        <v>687</v>
      </c>
      <c r="P6" s="1238" t="s">
        <v>720</v>
      </c>
      <c r="Q6" s="1242" t="s">
        <v>685</v>
      </c>
      <c r="R6" s="1237" t="s">
        <v>723</v>
      </c>
      <c r="S6" s="1238" t="s">
        <v>720</v>
      </c>
      <c r="T6" s="1236" t="s">
        <v>681</v>
      </c>
      <c r="U6" s="1243" t="s">
        <v>690</v>
      </c>
      <c r="V6" s="1244" t="s">
        <v>720</v>
      </c>
      <c r="W6" s="1235" t="s">
        <v>681</v>
      </c>
      <c r="X6" s="1245" t="s">
        <v>720</v>
      </c>
      <c r="Y6" s="1246"/>
    </row>
    <row r="7" spans="2:32" s="63" customFormat="1" ht="12.95" customHeight="1" x14ac:dyDescent="0.15">
      <c r="B7" s="1748" t="s">
        <v>87</v>
      </c>
      <c r="C7" s="1247" t="s">
        <v>583</v>
      </c>
      <c r="D7" s="1008">
        <v>0</v>
      </c>
      <c r="E7" s="950">
        <v>0</v>
      </c>
      <c r="F7" s="1004">
        <v>0</v>
      </c>
      <c r="G7" s="1006">
        <v>0</v>
      </c>
      <c r="H7" s="1004">
        <v>0</v>
      </c>
      <c r="I7" s="950">
        <v>0</v>
      </c>
      <c r="J7" s="1004">
        <v>0</v>
      </c>
      <c r="K7" s="1005">
        <v>0</v>
      </c>
      <c r="L7" s="1004">
        <v>0</v>
      </c>
      <c r="M7" s="1248">
        <v>0</v>
      </c>
      <c r="N7" s="950">
        <v>0</v>
      </c>
      <c r="O7" s="1001">
        <v>0</v>
      </c>
      <c r="P7" s="950">
        <v>0</v>
      </c>
      <c r="Q7" s="1001">
        <v>102</v>
      </c>
      <c r="R7" s="1006">
        <v>0</v>
      </c>
      <c r="S7" s="950">
        <v>102</v>
      </c>
      <c r="T7" s="1004">
        <v>1582.5</v>
      </c>
      <c r="U7" s="1006">
        <v>0</v>
      </c>
      <c r="V7" s="1004">
        <v>1582.5</v>
      </c>
      <c r="W7" s="950">
        <v>555</v>
      </c>
      <c r="X7" s="1002">
        <v>555</v>
      </c>
      <c r="Y7" s="1010">
        <v>2239.5</v>
      </c>
    </row>
    <row r="8" spans="2:32" s="63" customFormat="1" ht="12.95" customHeight="1" x14ac:dyDescent="0.15">
      <c r="B8" s="1732"/>
      <c r="C8" s="1011" t="s">
        <v>88</v>
      </c>
      <c r="D8" s="1012"/>
      <c r="E8" s="77"/>
      <c r="F8" s="79"/>
      <c r="G8" s="202"/>
      <c r="H8" s="79">
        <v>0</v>
      </c>
      <c r="I8" s="77"/>
      <c r="J8" s="79"/>
      <c r="K8" s="959"/>
      <c r="L8" s="79"/>
      <c r="M8" s="211">
        <v>0</v>
      </c>
      <c r="N8" s="77"/>
      <c r="O8" s="219"/>
      <c r="P8" s="77">
        <v>0</v>
      </c>
      <c r="Q8" s="219"/>
      <c r="R8" s="202"/>
      <c r="S8" s="77">
        <v>0</v>
      </c>
      <c r="T8" s="79"/>
      <c r="U8" s="202"/>
      <c r="V8" s="79">
        <v>0</v>
      </c>
      <c r="W8" s="77"/>
      <c r="X8" s="229"/>
      <c r="Y8" s="80"/>
    </row>
    <row r="9" spans="2:32" s="63" customFormat="1" ht="12.95" customHeight="1" x14ac:dyDescent="0.15">
      <c r="B9" s="1732"/>
      <c r="C9" s="1013" t="s">
        <v>89</v>
      </c>
      <c r="D9" s="1014"/>
      <c r="E9" s="98"/>
      <c r="F9" s="100"/>
      <c r="G9" s="199"/>
      <c r="H9" s="100">
        <v>0</v>
      </c>
      <c r="I9" s="98"/>
      <c r="J9" s="100"/>
      <c r="K9" s="963"/>
      <c r="L9" s="100"/>
      <c r="M9" s="209">
        <v>0</v>
      </c>
      <c r="N9" s="98"/>
      <c r="O9" s="216"/>
      <c r="P9" s="98">
        <v>0</v>
      </c>
      <c r="Q9" s="216"/>
      <c r="R9" s="199"/>
      <c r="S9" s="98">
        <v>0</v>
      </c>
      <c r="T9" s="100"/>
      <c r="U9" s="199"/>
      <c r="V9" s="100">
        <v>0</v>
      </c>
      <c r="W9" s="98"/>
      <c r="X9" s="226"/>
      <c r="Y9" s="101"/>
    </row>
    <row r="10" spans="2:32" s="63" customFormat="1" ht="12.95" customHeight="1" x14ac:dyDescent="0.15">
      <c r="B10" s="1732"/>
      <c r="C10" s="1013" t="s">
        <v>90</v>
      </c>
      <c r="D10" s="1014"/>
      <c r="E10" s="98"/>
      <c r="F10" s="100"/>
      <c r="G10" s="199"/>
      <c r="H10" s="100">
        <v>0</v>
      </c>
      <c r="I10" s="98"/>
      <c r="J10" s="100"/>
      <c r="K10" s="963"/>
      <c r="L10" s="100"/>
      <c r="M10" s="209">
        <v>0</v>
      </c>
      <c r="N10" s="98"/>
      <c r="O10" s="216"/>
      <c r="P10" s="98">
        <v>0</v>
      </c>
      <c r="Q10" s="216"/>
      <c r="R10" s="199"/>
      <c r="S10" s="98">
        <v>0</v>
      </c>
      <c r="T10" s="100"/>
      <c r="U10" s="199"/>
      <c r="V10" s="100">
        <v>0</v>
      </c>
      <c r="W10" s="98"/>
      <c r="X10" s="226"/>
      <c r="Y10" s="101"/>
    </row>
    <row r="11" spans="2:32" s="63" customFormat="1" ht="12.95" customHeight="1" x14ac:dyDescent="0.15">
      <c r="B11" s="1732"/>
      <c r="C11" s="1013" t="s">
        <v>91</v>
      </c>
      <c r="D11" s="1014"/>
      <c r="E11" s="98"/>
      <c r="F11" s="100"/>
      <c r="G11" s="199"/>
      <c r="H11" s="100">
        <v>0</v>
      </c>
      <c r="I11" s="98"/>
      <c r="J11" s="100"/>
      <c r="K11" s="963"/>
      <c r="L11" s="100"/>
      <c r="M11" s="209">
        <v>0</v>
      </c>
      <c r="N11" s="98"/>
      <c r="O11" s="216"/>
      <c r="P11" s="98">
        <v>0</v>
      </c>
      <c r="Q11" s="216"/>
      <c r="R11" s="199"/>
      <c r="S11" s="98">
        <v>0</v>
      </c>
      <c r="T11" s="100"/>
      <c r="U11" s="199"/>
      <c r="V11" s="100">
        <v>0</v>
      </c>
      <c r="W11" s="98"/>
      <c r="X11" s="226"/>
      <c r="Y11" s="101"/>
    </row>
    <row r="12" spans="2:32" s="63" customFormat="1" ht="12.95" customHeight="1" x14ac:dyDescent="0.15">
      <c r="B12" s="1732"/>
      <c r="C12" s="1013" t="s">
        <v>92</v>
      </c>
      <c r="D12" s="1014"/>
      <c r="E12" s="98"/>
      <c r="F12" s="100"/>
      <c r="G12" s="199"/>
      <c r="H12" s="100">
        <v>0</v>
      </c>
      <c r="I12" s="98"/>
      <c r="J12" s="100"/>
      <c r="K12" s="963"/>
      <c r="L12" s="100"/>
      <c r="M12" s="209">
        <v>0</v>
      </c>
      <c r="N12" s="98"/>
      <c r="O12" s="216"/>
      <c r="P12" s="98">
        <v>0</v>
      </c>
      <c r="Q12" s="216"/>
      <c r="R12" s="199"/>
      <c r="S12" s="98">
        <v>0</v>
      </c>
      <c r="T12" s="100"/>
      <c r="U12" s="199"/>
      <c r="V12" s="100">
        <v>0</v>
      </c>
      <c r="W12" s="98"/>
      <c r="X12" s="226"/>
      <c r="Y12" s="101"/>
    </row>
    <row r="13" spans="2:32" s="63" customFormat="1" ht="12.95" customHeight="1" x14ac:dyDescent="0.15">
      <c r="B13" s="1732"/>
      <c r="C13" s="1013" t="s">
        <v>93</v>
      </c>
      <c r="D13" s="1014"/>
      <c r="E13" s="98"/>
      <c r="F13" s="100"/>
      <c r="G13" s="199"/>
      <c r="H13" s="100">
        <v>0</v>
      </c>
      <c r="I13" s="98"/>
      <c r="J13" s="100"/>
      <c r="K13" s="963"/>
      <c r="L13" s="100"/>
      <c r="M13" s="209">
        <v>0</v>
      </c>
      <c r="N13" s="98"/>
      <c r="O13" s="216"/>
      <c r="P13" s="98">
        <v>0</v>
      </c>
      <c r="Q13" s="216"/>
      <c r="R13" s="199"/>
      <c r="S13" s="98">
        <v>0</v>
      </c>
      <c r="T13" s="100"/>
      <c r="U13" s="199"/>
      <c r="V13" s="100">
        <v>0</v>
      </c>
      <c r="W13" s="98"/>
      <c r="X13" s="226"/>
      <c r="Y13" s="101"/>
    </row>
    <row r="14" spans="2:32" s="63" customFormat="1" ht="14.1" customHeight="1" x14ac:dyDescent="0.15">
      <c r="B14" s="1732"/>
      <c r="C14" s="1013" t="s">
        <v>253</v>
      </c>
      <c r="D14" s="1014"/>
      <c r="E14" s="98"/>
      <c r="F14" s="100"/>
      <c r="G14" s="199"/>
      <c r="H14" s="100">
        <v>0</v>
      </c>
      <c r="I14" s="98"/>
      <c r="J14" s="100"/>
      <c r="K14" s="963"/>
      <c r="L14" s="100"/>
      <c r="M14" s="209">
        <v>0</v>
      </c>
      <c r="N14" s="98"/>
      <c r="O14" s="216"/>
      <c r="P14" s="98">
        <v>0</v>
      </c>
      <c r="Q14" s="216"/>
      <c r="R14" s="199"/>
      <c r="S14" s="98">
        <v>0</v>
      </c>
      <c r="T14" s="100"/>
      <c r="U14" s="199"/>
      <c r="V14" s="100">
        <v>0</v>
      </c>
      <c r="W14" s="98"/>
      <c r="X14" s="226"/>
      <c r="Y14" s="101"/>
    </row>
    <row r="15" spans="2:32" s="63" customFormat="1" ht="12.95" customHeight="1" x14ac:dyDescent="0.15">
      <c r="B15" s="1732"/>
      <c r="C15" s="1013" t="s">
        <v>94</v>
      </c>
      <c r="D15" s="1014"/>
      <c r="E15" s="98"/>
      <c r="F15" s="100"/>
      <c r="G15" s="199"/>
      <c r="H15" s="100">
        <v>0</v>
      </c>
      <c r="I15" s="98"/>
      <c r="J15" s="100"/>
      <c r="K15" s="963"/>
      <c r="L15" s="100"/>
      <c r="M15" s="209">
        <v>0</v>
      </c>
      <c r="N15" s="98"/>
      <c r="O15" s="216"/>
      <c r="P15" s="98">
        <v>0</v>
      </c>
      <c r="Q15" s="216"/>
      <c r="R15" s="199"/>
      <c r="S15" s="98">
        <v>0</v>
      </c>
      <c r="T15" s="100"/>
      <c r="U15" s="199"/>
      <c r="V15" s="100">
        <v>0</v>
      </c>
      <c r="W15" s="98"/>
      <c r="X15" s="226"/>
      <c r="Y15" s="101"/>
    </row>
    <row r="16" spans="2:32" s="63" customFormat="1" ht="12.95" customHeight="1" x14ac:dyDescent="0.15">
      <c r="B16" s="1732"/>
      <c r="C16" s="1013" t="s">
        <v>631</v>
      </c>
      <c r="D16" s="1014"/>
      <c r="E16" s="98"/>
      <c r="F16" s="100"/>
      <c r="G16" s="199"/>
      <c r="H16" s="100">
        <v>0</v>
      </c>
      <c r="I16" s="98"/>
      <c r="J16" s="100"/>
      <c r="K16" s="963"/>
      <c r="L16" s="100"/>
      <c r="M16" s="209">
        <v>0</v>
      </c>
      <c r="N16" s="98"/>
      <c r="O16" s="216"/>
      <c r="P16" s="98">
        <v>0</v>
      </c>
      <c r="Q16" s="216"/>
      <c r="R16" s="199"/>
      <c r="S16" s="98">
        <v>0</v>
      </c>
      <c r="T16" s="100"/>
      <c r="U16" s="199"/>
      <c r="V16" s="100">
        <v>0</v>
      </c>
      <c r="W16" s="98"/>
      <c r="X16" s="226"/>
      <c r="Y16" s="101"/>
    </row>
    <row r="17" spans="2:25" s="63" customFormat="1" ht="12.95" customHeight="1" x14ac:dyDescent="0.15">
      <c r="B17" s="1732"/>
      <c r="C17" s="1013" t="s">
        <v>95</v>
      </c>
      <c r="D17" s="1014"/>
      <c r="E17" s="98"/>
      <c r="F17" s="100"/>
      <c r="G17" s="199"/>
      <c r="H17" s="100">
        <v>0</v>
      </c>
      <c r="I17" s="98"/>
      <c r="J17" s="100"/>
      <c r="K17" s="963"/>
      <c r="L17" s="100"/>
      <c r="M17" s="209">
        <v>0</v>
      </c>
      <c r="N17" s="98"/>
      <c r="O17" s="216"/>
      <c r="P17" s="98">
        <v>0</v>
      </c>
      <c r="Q17" s="216"/>
      <c r="R17" s="199"/>
      <c r="S17" s="98">
        <v>0</v>
      </c>
      <c r="T17" s="100"/>
      <c r="U17" s="199"/>
      <c r="V17" s="100">
        <v>0</v>
      </c>
      <c r="W17" s="98"/>
      <c r="X17" s="226"/>
      <c r="Y17" s="101"/>
    </row>
    <row r="18" spans="2:25" s="63" customFormat="1" ht="12.95" customHeight="1" x14ac:dyDescent="0.15">
      <c r="B18" s="1733"/>
      <c r="C18" s="1015" t="s">
        <v>96</v>
      </c>
      <c r="D18" s="1016"/>
      <c r="E18" s="85"/>
      <c r="F18" s="87"/>
      <c r="G18" s="200"/>
      <c r="H18" s="87">
        <v>0</v>
      </c>
      <c r="I18" s="85"/>
      <c r="J18" s="87"/>
      <c r="K18" s="979"/>
      <c r="L18" s="87"/>
      <c r="M18" s="210">
        <v>0</v>
      </c>
      <c r="N18" s="85"/>
      <c r="O18" s="217"/>
      <c r="P18" s="85">
        <v>0</v>
      </c>
      <c r="Q18" s="217">
        <v>102</v>
      </c>
      <c r="R18" s="200"/>
      <c r="S18" s="85">
        <v>102</v>
      </c>
      <c r="T18" s="87">
        <v>1582.5</v>
      </c>
      <c r="U18" s="200"/>
      <c r="V18" s="87">
        <v>1582.5</v>
      </c>
      <c r="W18" s="85">
        <v>555</v>
      </c>
      <c r="X18" s="227">
        <v>555</v>
      </c>
      <c r="Y18" s="88">
        <v>2239.5</v>
      </c>
    </row>
    <row r="19" spans="2:25" s="63" customFormat="1" ht="12.95" customHeight="1" x14ac:dyDescent="0.15">
      <c r="B19" s="1731" t="s">
        <v>97</v>
      </c>
      <c r="C19" s="1017" t="s">
        <v>632</v>
      </c>
      <c r="D19" s="306">
        <v>0</v>
      </c>
      <c r="E19" s="44">
        <v>0</v>
      </c>
      <c r="F19" s="93">
        <v>0</v>
      </c>
      <c r="G19" s="201">
        <v>0</v>
      </c>
      <c r="H19" s="93">
        <v>0</v>
      </c>
      <c r="I19" s="44">
        <v>0</v>
      </c>
      <c r="J19" s="93">
        <v>0</v>
      </c>
      <c r="K19" s="321">
        <v>0</v>
      </c>
      <c r="L19" s="93">
        <v>0</v>
      </c>
      <c r="M19" s="45">
        <v>0</v>
      </c>
      <c r="N19" s="44">
        <v>0</v>
      </c>
      <c r="O19" s="218">
        <v>0</v>
      </c>
      <c r="P19" s="44">
        <v>0</v>
      </c>
      <c r="Q19" s="218">
        <v>0</v>
      </c>
      <c r="R19" s="201">
        <v>0</v>
      </c>
      <c r="S19" s="44">
        <v>0</v>
      </c>
      <c r="T19" s="93">
        <v>0</v>
      </c>
      <c r="U19" s="201">
        <v>0</v>
      </c>
      <c r="V19" s="93">
        <v>0</v>
      </c>
      <c r="W19" s="44">
        <v>0</v>
      </c>
      <c r="X19" s="228">
        <v>0</v>
      </c>
      <c r="Y19" s="47">
        <v>0</v>
      </c>
    </row>
    <row r="20" spans="2:25" s="63" customFormat="1" ht="12.95" customHeight="1" x14ac:dyDescent="0.15">
      <c r="B20" s="1732"/>
      <c r="C20" s="1018" t="s">
        <v>98</v>
      </c>
      <c r="D20" s="1019"/>
      <c r="E20" s="117"/>
      <c r="F20" s="119"/>
      <c r="G20" s="277"/>
      <c r="H20" s="119">
        <v>0</v>
      </c>
      <c r="I20" s="117"/>
      <c r="J20" s="119"/>
      <c r="K20" s="974"/>
      <c r="L20" s="119"/>
      <c r="M20" s="276">
        <v>0</v>
      </c>
      <c r="N20" s="117"/>
      <c r="O20" s="279"/>
      <c r="P20" s="117">
        <v>0</v>
      </c>
      <c r="Q20" s="279"/>
      <c r="R20" s="277"/>
      <c r="S20" s="117">
        <v>0</v>
      </c>
      <c r="T20" s="119"/>
      <c r="U20" s="277"/>
      <c r="V20" s="119">
        <v>0</v>
      </c>
      <c r="W20" s="117"/>
      <c r="X20" s="280"/>
      <c r="Y20" s="120"/>
    </row>
    <row r="21" spans="2:25" s="63" customFormat="1" ht="12.95" customHeight="1" x14ac:dyDescent="0.15">
      <c r="B21" s="1732"/>
      <c r="C21" s="1013" t="s">
        <v>99</v>
      </c>
      <c r="D21" s="1014"/>
      <c r="E21" s="98"/>
      <c r="F21" s="100"/>
      <c r="G21" s="199"/>
      <c r="H21" s="100">
        <v>0</v>
      </c>
      <c r="I21" s="98"/>
      <c r="J21" s="100"/>
      <c r="K21" s="963"/>
      <c r="L21" s="100"/>
      <c r="M21" s="209">
        <v>0</v>
      </c>
      <c r="N21" s="98"/>
      <c r="O21" s="216"/>
      <c r="P21" s="98">
        <v>0</v>
      </c>
      <c r="Q21" s="216"/>
      <c r="R21" s="199"/>
      <c r="S21" s="98">
        <v>0</v>
      </c>
      <c r="T21" s="100"/>
      <c r="U21" s="199"/>
      <c r="V21" s="100">
        <v>0</v>
      </c>
      <c r="W21" s="98"/>
      <c r="X21" s="226"/>
      <c r="Y21" s="101"/>
    </row>
    <row r="22" spans="2:25" s="63" customFormat="1" ht="12.95" customHeight="1" x14ac:dyDescent="0.15">
      <c r="B22" s="1732"/>
      <c r="C22" s="1013" t="s">
        <v>254</v>
      </c>
      <c r="D22" s="1014"/>
      <c r="E22" s="98"/>
      <c r="F22" s="100"/>
      <c r="G22" s="199"/>
      <c r="H22" s="100">
        <v>0</v>
      </c>
      <c r="I22" s="98"/>
      <c r="J22" s="100"/>
      <c r="K22" s="963"/>
      <c r="L22" s="100"/>
      <c r="M22" s="209">
        <v>0</v>
      </c>
      <c r="N22" s="98"/>
      <c r="O22" s="216"/>
      <c r="P22" s="98">
        <v>0</v>
      </c>
      <c r="Q22" s="216"/>
      <c r="R22" s="199"/>
      <c r="S22" s="98">
        <v>0</v>
      </c>
      <c r="T22" s="100"/>
      <c r="U22" s="199"/>
      <c r="V22" s="100">
        <v>0</v>
      </c>
      <c r="W22" s="98"/>
      <c r="X22" s="226"/>
      <c r="Y22" s="101"/>
    </row>
    <row r="23" spans="2:25" s="63" customFormat="1" ht="12.95" customHeight="1" x14ac:dyDescent="0.15">
      <c r="B23" s="1732"/>
      <c r="C23" s="1013" t="s">
        <v>100</v>
      </c>
      <c r="D23" s="1014"/>
      <c r="E23" s="98"/>
      <c r="F23" s="100"/>
      <c r="G23" s="199"/>
      <c r="H23" s="100">
        <v>0</v>
      </c>
      <c r="I23" s="98"/>
      <c r="J23" s="100"/>
      <c r="K23" s="963"/>
      <c r="L23" s="100"/>
      <c r="M23" s="209">
        <v>0</v>
      </c>
      <c r="N23" s="98"/>
      <c r="O23" s="216"/>
      <c r="P23" s="98">
        <v>0</v>
      </c>
      <c r="Q23" s="216"/>
      <c r="R23" s="199"/>
      <c r="S23" s="98">
        <v>0</v>
      </c>
      <c r="T23" s="100"/>
      <c r="U23" s="199"/>
      <c r="V23" s="100">
        <v>0</v>
      </c>
      <c r="W23" s="98"/>
      <c r="X23" s="226"/>
      <c r="Y23" s="101"/>
    </row>
    <row r="24" spans="2:25" s="63" customFormat="1" ht="12.95" customHeight="1" x14ac:dyDescent="0.15">
      <c r="B24" s="1732"/>
      <c r="C24" s="1013" t="s">
        <v>101</v>
      </c>
      <c r="D24" s="1014"/>
      <c r="E24" s="98"/>
      <c r="F24" s="100"/>
      <c r="G24" s="199"/>
      <c r="H24" s="100">
        <v>0</v>
      </c>
      <c r="I24" s="98"/>
      <c r="J24" s="100"/>
      <c r="K24" s="963"/>
      <c r="L24" s="100"/>
      <c r="M24" s="209">
        <v>0</v>
      </c>
      <c r="N24" s="98"/>
      <c r="O24" s="216"/>
      <c r="P24" s="98">
        <v>0</v>
      </c>
      <c r="Q24" s="216"/>
      <c r="R24" s="199"/>
      <c r="S24" s="98">
        <v>0</v>
      </c>
      <c r="T24" s="100"/>
      <c r="U24" s="199"/>
      <c r="V24" s="100">
        <v>0</v>
      </c>
      <c r="W24" s="98"/>
      <c r="X24" s="226"/>
      <c r="Y24" s="101"/>
    </row>
    <row r="25" spans="2:25" s="63" customFormat="1" ht="12.95" customHeight="1" x14ac:dyDescent="0.15">
      <c r="B25" s="1733"/>
      <c r="C25" s="1020" t="s">
        <v>102</v>
      </c>
      <c r="D25" s="1021"/>
      <c r="E25" s="108"/>
      <c r="F25" s="110"/>
      <c r="G25" s="205"/>
      <c r="H25" s="110">
        <v>0</v>
      </c>
      <c r="I25" s="108"/>
      <c r="J25" s="110"/>
      <c r="K25" s="966"/>
      <c r="L25" s="110"/>
      <c r="M25" s="214">
        <v>0</v>
      </c>
      <c r="N25" s="108"/>
      <c r="O25" s="222"/>
      <c r="P25" s="108">
        <v>0</v>
      </c>
      <c r="Q25" s="222"/>
      <c r="R25" s="205"/>
      <c r="S25" s="108">
        <v>0</v>
      </c>
      <c r="T25" s="110"/>
      <c r="U25" s="205"/>
      <c r="V25" s="110">
        <v>0</v>
      </c>
      <c r="W25" s="108"/>
      <c r="X25" s="232"/>
      <c r="Y25" s="111"/>
    </row>
    <row r="26" spans="2:25" s="63" customFormat="1" ht="12.95" customHeight="1" x14ac:dyDescent="0.15">
      <c r="B26" s="1731" t="s">
        <v>103</v>
      </c>
      <c r="C26" s="1017" t="s">
        <v>56</v>
      </c>
      <c r="D26" s="306">
        <v>0</v>
      </c>
      <c r="E26" s="44">
        <v>0</v>
      </c>
      <c r="F26" s="93">
        <v>0</v>
      </c>
      <c r="G26" s="201">
        <v>0</v>
      </c>
      <c r="H26" s="93">
        <v>0</v>
      </c>
      <c r="I26" s="44">
        <v>0</v>
      </c>
      <c r="J26" s="93">
        <v>0</v>
      </c>
      <c r="K26" s="321">
        <v>0</v>
      </c>
      <c r="L26" s="93">
        <v>0</v>
      </c>
      <c r="M26" s="45">
        <v>0</v>
      </c>
      <c r="N26" s="44">
        <v>0</v>
      </c>
      <c r="O26" s="218">
        <v>0</v>
      </c>
      <c r="P26" s="44">
        <v>0</v>
      </c>
      <c r="Q26" s="218">
        <v>0</v>
      </c>
      <c r="R26" s="201">
        <v>0</v>
      </c>
      <c r="S26" s="44">
        <v>0</v>
      </c>
      <c r="T26" s="93">
        <v>127.5</v>
      </c>
      <c r="U26" s="201">
        <v>0</v>
      </c>
      <c r="V26" s="93">
        <v>127.5</v>
      </c>
      <c r="W26" s="44">
        <v>0</v>
      </c>
      <c r="X26" s="228">
        <v>0</v>
      </c>
      <c r="Y26" s="47">
        <v>127.5</v>
      </c>
    </row>
    <row r="27" spans="2:25" s="63" customFormat="1" ht="12.95" customHeight="1" x14ac:dyDescent="0.15">
      <c r="B27" s="1732"/>
      <c r="C27" s="1011" t="s">
        <v>255</v>
      </c>
      <c r="D27" s="1012"/>
      <c r="E27" s="77"/>
      <c r="F27" s="79"/>
      <c r="G27" s="202"/>
      <c r="H27" s="79">
        <v>0</v>
      </c>
      <c r="I27" s="77"/>
      <c r="J27" s="79"/>
      <c r="K27" s="959"/>
      <c r="L27" s="79"/>
      <c r="M27" s="211">
        <v>0</v>
      </c>
      <c r="N27" s="77"/>
      <c r="O27" s="219"/>
      <c r="P27" s="77">
        <v>0</v>
      </c>
      <c r="Q27" s="219"/>
      <c r="R27" s="202"/>
      <c r="S27" s="77">
        <v>0</v>
      </c>
      <c r="T27" s="79"/>
      <c r="U27" s="202"/>
      <c r="V27" s="79">
        <v>0</v>
      </c>
      <c r="W27" s="77"/>
      <c r="X27" s="229"/>
      <c r="Y27" s="80"/>
    </row>
    <row r="28" spans="2:25" s="63" customFormat="1" ht="12.95" customHeight="1" x14ac:dyDescent="0.15">
      <c r="B28" s="1732"/>
      <c r="C28" s="1013" t="s">
        <v>256</v>
      </c>
      <c r="D28" s="1014"/>
      <c r="E28" s="98"/>
      <c r="F28" s="100"/>
      <c r="G28" s="199"/>
      <c r="H28" s="100">
        <v>0</v>
      </c>
      <c r="I28" s="98"/>
      <c r="J28" s="100"/>
      <c r="K28" s="963"/>
      <c r="L28" s="100"/>
      <c r="M28" s="209">
        <v>0</v>
      </c>
      <c r="N28" s="98"/>
      <c r="O28" s="216"/>
      <c r="P28" s="98">
        <v>0</v>
      </c>
      <c r="Q28" s="216"/>
      <c r="R28" s="199"/>
      <c r="S28" s="98">
        <v>0</v>
      </c>
      <c r="T28" s="100">
        <v>127.5</v>
      </c>
      <c r="U28" s="199"/>
      <c r="V28" s="100">
        <v>127.5</v>
      </c>
      <c r="W28" s="98"/>
      <c r="X28" s="226"/>
      <c r="Y28" s="101">
        <v>127.5</v>
      </c>
    </row>
    <row r="29" spans="2:25" s="63" customFormat="1" ht="12.95" customHeight="1" x14ac:dyDescent="0.15">
      <c r="B29" s="1732"/>
      <c r="C29" s="1013" t="s">
        <v>104</v>
      </c>
      <c r="D29" s="1014"/>
      <c r="E29" s="98"/>
      <c r="F29" s="100"/>
      <c r="G29" s="199"/>
      <c r="H29" s="100">
        <v>0</v>
      </c>
      <c r="I29" s="98"/>
      <c r="J29" s="100"/>
      <c r="K29" s="963"/>
      <c r="L29" s="100"/>
      <c r="M29" s="209">
        <v>0</v>
      </c>
      <c r="N29" s="98"/>
      <c r="O29" s="216"/>
      <c r="P29" s="98">
        <v>0</v>
      </c>
      <c r="Q29" s="216"/>
      <c r="R29" s="199"/>
      <c r="S29" s="98">
        <v>0</v>
      </c>
      <c r="T29" s="100"/>
      <c r="U29" s="199"/>
      <c r="V29" s="100">
        <v>0</v>
      </c>
      <c r="W29" s="98"/>
      <c r="X29" s="226"/>
      <c r="Y29" s="101"/>
    </row>
    <row r="30" spans="2:25" s="63" customFormat="1" ht="12.95" customHeight="1" x14ac:dyDescent="0.15">
      <c r="B30" s="1732"/>
      <c r="C30" s="1013" t="s">
        <v>105</v>
      </c>
      <c r="D30" s="1014"/>
      <c r="E30" s="98"/>
      <c r="F30" s="100"/>
      <c r="G30" s="199"/>
      <c r="H30" s="100">
        <v>0</v>
      </c>
      <c r="I30" s="98"/>
      <c r="J30" s="100"/>
      <c r="K30" s="963"/>
      <c r="L30" s="100"/>
      <c r="M30" s="209">
        <v>0</v>
      </c>
      <c r="N30" s="98"/>
      <c r="O30" s="216"/>
      <c r="P30" s="98">
        <v>0</v>
      </c>
      <c r="Q30" s="216"/>
      <c r="R30" s="199"/>
      <c r="S30" s="98">
        <v>0</v>
      </c>
      <c r="T30" s="100"/>
      <c r="U30" s="199"/>
      <c r="V30" s="100">
        <v>0</v>
      </c>
      <c r="W30" s="98"/>
      <c r="X30" s="226"/>
      <c r="Y30" s="101"/>
    </row>
    <row r="31" spans="2:25" s="63" customFormat="1" ht="12.95" customHeight="1" x14ac:dyDescent="0.15">
      <c r="B31" s="1732"/>
      <c r="C31" s="1013" t="s">
        <v>106</v>
      </c>
      <c r="D31" s="1014"/>
      <c r="E31" s="98"/>
      <c r="F31" s="100"/>
      <c r="G31" s="199"/>
      <c r="H31" s="100">
        <v>0</v>
      </c>
      <c r="I31" s="98"/>
      <c r="J31" s="100"/>
      <c r="K31" s="963"/>
      <c r="L31" s="100"/>
      <c r="M31" s="209">
        <v>0</v>
      </c>
      <c r="N31" s="98"/>
      <c r="O31" s="216"/>
      <c r="P31" s="98">
        <v>0</v>
      </c>
      <c r="Q31" s="216"/>
      <c r="R31" s="199"/>
      <c r="S31" s="98">
        <v>0</v>
      </c>
      <c r="T31" s="100"/>
      <c r="U31" s="199"/>
      <c r="V31" s="100">
        <v>0</v>
      </c>
      <c r="W31" s="98"/>
      <c r="X31" s="226"/>
      <c r="Y31" s="101"/>
    </row>
    <row r="32" spans="2:25" s="63" customFormat="1" ht="12.95" customHeight="1" x14ac:dyDescent="0.15">
      <c r="B32" s="1732"/>
      <c r="C32" s="1013" t="s">
        <v>633</v>
      </c>
      <c r="D32" s="1014"/>
      <c r="E32" s="98"/>
      <c r="F32" s="100"/>
      <c r="G32" s="199"/>
      <c r="H32" s="100">
        <v>0</v>
      </c>
      <c r="I32" s="98"/>
      <c r="J32" s="100"/>
      <c r="K32" s="963"/>
      <c r="L32" s="100"/>
      <c r="M32" s="209">
        <v>0</v>
      </c>
      <c r="N32" s="98"/>
      <c r="O32" s="216"/>
      <c r="P32" s="98">
        <v>0</v>
      </c>
      <c r="Q32" s="216"/>
      <c r="R32" s="199"/>
      <c r="S32" s="98">
        <v>0</v>
      </c>
      <c r="T32" s="100"/>
      <c r="U32" s="199"/>
      <c r="V32" s="100">
        <v>0</v>
      </c>
      <c r="W32" s="98"/>
      <c r="X32" s="226"/>
      <c r="Y32" s="101"/>
    </row>
    <row r="33" spans="2:25" s="63" customFormat="1" ht="12.95" customHeight="1" x14ac:dyDescent="0.15">
      <c r="B33" s="1732"/>
      <c r="C33" s="1013" t="s">
        <v>634</v>
      </c>
      <c r="D33" s="1014"/>
      <c r="E33" s="98"/>
      <c r="F33" s="100"/>
      <c r="G33" s="199"/>
      <c r="H33" s="100">
        <v>0</v>
      </c>
      <c r="I33" s="98"/>
      <c r="J33" s="100"/>
      <c r="K33" s="963"/>
      <c r="L33" s="100"/>
      <c r="M33" s="209">
        <v>0</v>
      </c>
      <c r="N33" s="98"/>
      <c r="O33" s="216"/>
      <c r="P33" s="98">
        <v>0</v>
      </c>
      <c r="Q33" s="216"/>
      <c r="R33" s="199"/>
      <c r="S33" s="98">
        <v>0</v>
      </c>
      <c r="T33" s="100"/>
      <c r="U33" s="199"/>
      <c r="V33" s="100">
        <v>0</v>
      </c>
      <c r="W33" s="98"/>
      <c r="X33" s="226"/>
      <c r="Y33" s="101"/>
    </row>
    <row r="34" spans="2:25" s="63" customFormat="1" ht="12.95" customHeight="1" x14ac:dyDescent="0.15">
      <c r="B34" s="1732"/>
      <c r="C34" s="1013" t="s">
        <v>107</v>
      </c>
      <c r="D34" s="1014"/>
      <c r="E34" s="98"/>
      <c r="F34" s="100"/>
      <c r="G34" s="199"/>
      <c r="H34" s="100">
        <v>0</v>
      </c>
      <c r="I34" s="98"/>
      <c r="J34" s="100"/>
      <c r="K34" s="963"/>
      <c r="L34" s="100"/>
      <c r="M34" s="209">
        <v>0</v>
      </c>
      <c r="N34" s="98"/>
      <c r="O34" s="216"/>
      <c r="P34" s="98">
        <v>0</v>
      </c>
      <c r="Q34" s="216"/>
      <c r="R34" s="199"/>
      <c r="S34" s="98">
        <v>0</v>
      </c>
      <c r="T34" s="100"/>
      <c r="U34" s="199"/>
      <c r="V34" s="100">
        <v>0</v>
      </c>
      <c r="W34" s="98"/>
      <c r="X34" s="226"/>
      <c r="Y34" s="101"/>
    </row>
    <row r="35" spans="2:25" s="63" customFormat="1" ht="12.95" customHeight="1" x14ac:dyDescent="0.15">
      <c r="B35" s="1732"/>
      <c r="C35" s="1013" t="s">
        <v>108</v>
      </c>
      <c r="D35" s="1014"/>
      <c r="E35" s="98"/>
      <c r="F35" s="100"/>
      <c r="G35" s="199"/>
      <c r="H35" s="100">
        <v>0</v>
      </c>
      <c r="I35" s="98"/>
      <c r="J35" s="100"/>
      <c r="K35" s="963"/>
      <c r="L35" s="100"/>
      <c r="M35" s="209">
        <v>0</v>
      </c>
      <c r="N35" s="98"/>
      <c r="O35" s="216"/>
      <c r="P35" s="98">
        <v>0</v>
      </c>
      <c r="Q35" s="216"/>
      <c r="R35" s="199"/>
      <c r="S35" s="98">
        <v>0</v>
      </c>
      <c r="T35" s="100"/>
      <c r="U35" s="199"/>
      <c r="V35" s="100">
        <v>0</v>
      </c>
      <c r="W35" s="98"/>
      <c r="X35" s="226"/>
      <c r="Y35" s="101"/>
    </row>
    <row r="36" spans="2:25" s="63" customFormat="1" ht="12.95" customHeight="1" x14ac:dyDescent="0.15">
      <c r="B36" s="1732"/>
      <c r="C36" s="1015" t="s">
        <v>109</v>
      </c>
      <c r="D36" s="1016"/>
      <c r="E36" s="85"/>
      <c r="F36" s="87"/>
      <c r="G36" s="200"/>
      <c r="H36" s="87">
        <v>0</v>
      </c>
      <c r="I36" s="85"/>
      <c r="J36" s="87"/>
      <c r="K36" s="979"/>
      <c r="L36" s="87"/>
      <c r="M36" s="210">
        <v>0</v>
      </c>
      <c r="N36" s="85"/>
      <c r="O36" s="217"/>
      <c r="P36" s="85">
        <v>0</v>
      </c>
      <c r="Q36" s="217"/>
      <c r="R36" s="200"/>
      <c r="S36" s="85">
        <v>0</v>
      </c>
      <c r="T36" s="87"/>
      <c r="U36" s="200"/>
      <c r="V36" s="87">
        <v>0</v>
      </c>
      <c r="W36" s="85"/>
      <c r="X36" s="227"/>
      <c r="Y36" s="88"/>
    </row>
    <row r="37" spans="2:25" s="63" customFormat="1" ht="12.95" customHeight="1" x14ac:dyDescent="0.15">
      <c r="B37" s="1731" t="s">
        <v>110</v>
      </c>
      <c r="C37" s="1017" t="s">
        <v>57</v>
      </c>
      <c r="D37" s="306">
        <v>217.886</v>
      </c>
      <c r="E37" s="44">
        <v>217.886</v>
      </c>
      <c r="F37" s="93">
        <v>138</v>
      </c>
      <c r="G37" s="201">
        <v>12594.190999999999</v>
      </c>
      <c r="H37" s="93">
        <v>12732.190999999999</v>
      </c>
      <c r="I37" s="44">
        <v>0</v>
      </c>
      <c r="J37" s="93">
        <v>0</v>
      </c>
      <c r="K37" s="321">
        <v>15</v>
      </c>
      <c r="L37" s="93">
        <v>2986</v>
      </c>
      <c r="M37" s="45">
        <v>3001</v>
      </c>
      <c r="N37" s="44">
        <v>759.16300000000001</v>
      </c>
      <c r="O37" s="218">
        <v>1520</v>
      </c>
      <c r="P37" s="44">
        <v>2279.163</v>
      </c>
      <c r="Q37" s="218">
        <v>158</v>
      </c>
      <c r="R37" s="201">
        <v>191</v>
      </c>
      <c r="S37" s="44">
        <v>349</v>
      </c>
      <c r="T37" s="93">
        <v>20797.5</v>
      </c>
      <c r="U37" s="201">
        <v>10401.43</v>
      </c>
      <c r="V37" s="93">
        <v>31198.93</v>
      </c>
      <c r="W37" s="44">
        <v>5767.5</v>
      </c>
      <c r="X37" s="228">
        <v>5767.5</v>
      </c>
      <c r="Y37" s="47">
        <v>55545.67</v>
      </c>
    </row>
    <row r="38" spans="2:25" s="63" customFormat="1" ht="12.95" customHeight="1" x14ac:dyDescent="0.15">
      <c r="B38" s="1732"/>
      <c r="C38" s="1018" t="s">
        <v>111</v>
      </c>
      <c r="D38" s="1019"/>
      <c r="E38" s="117"/>
      <c r="F38" s="119"/>
      <c r="G38" s="277"/>
      <c r="H38" s="119">
        <v>0</v>
      </c>
      <c r="I38" s="117"/>
      <c r="J38" s="119"/>
      <c r="K38" s="974"/>
      <c r="L38" s="119"/>
      <c r="M38" s="276">
        <v>0</v>
      </c>
      <c r="N38" s="117"/>
      <c r="O38" s="279"/>
      <c r="P38" s="117">
        <v>0</v>
      </c>
      <c r="Q38" s="279"/>
      <c r="R38" s="277"/>
      <c r="S38" s="117">
        <v>0</v>
      </c>
      <c r="T38" s="119">
        <v>945</v>
      </c>
      <c r="U38" s="277"/>
      <c r="V38" s="119">
        <v>945</v>
      </c>
      <c r="W38" s="117"/>
      <c r="X38" s="280"/>
      <c r="Y38" s="120">
        <v>945</v>
      </c>
    </row>
    <row r="39" spans="2:25" s="63" customFormat="1" ht="12.95" customHeight="1" x14ac:dyDescent="0.15">
      <c r="B39" s="1732"/>
      <c r="C39" s="1013" t="s">
        <v>112</v>
      </c>
      <c r="D39" s="1014"/>
      <c r="E39" s="98"/>
      <c r="F39" s="100"/>
      <c r="G39" s="199"/>
      <c r="H39" s="100">
        <v>0</v>
      </c>
      <c r="I39" s="98"/>
      <c r="J39" s="100"/>
      <c r="K39" s="963"/>
      <c r="L39" s="100"/>
      <c r="M39" s="209">
        <v>0</v>
      </c>
      <c r="N39" s="98"/>
      <c r="O39" s="216"/>
      <c r="P39" s="98">
        <v>0</v>
      </c>
      <c r="Q39" s="216"/>
      <c r="R39" s="199"/>
      <c r="S39" s="98">
        <v>0</v>
      </c>
      <c r="T39" s="100"/>
      <c r="U39" s="199"/>
      <c r="V39" s="100">
        <v>0</v>
      </c>
      <c r="W39" s="98"/>
      <c r="X39" s="226"/>
      <c r="Y39" s="101"/>
    </row>
    <row r="40" spans="2:25" s="63" customFormat="1" ht="12.95" customHeight="1" x14ac:dyDescent="0.15">
      <c r="B40" s="1732"/>
      <c r="C40" s="1013" t="s">
        <v>113</v>
      </c>
      <c r="D40" s="1014"/>
      <c r="E40" s="98"/>
      <c r="F40" s="100"/>
      <c r="G40" s="199"/>
      <c r="H40" s="100">
        <v>0</v>
      </c>
      <c r="I40" s="98"/>
      <c r="J40" s="100"/>
      <c r="K40" s="963"/>
      <c r="L40" s="100"/>
      <c r="M40" s="209">
        <v>0</v>
      </c>
      <c r="N40" s="98"/>
      <c r="O40" s="216"/>
      <c r="P40" s="98">
        <v>0</v>
      </c>
      <c r="Q40" s="216"/>
      <c r="R40" s="199"/>
      <c r="S40" s="98">
        <v>0</v>
      </c>
      <c r="T40" s="100">
        <v>60</v>
      </c>
      <c r="U40" s="199">
        <v>1167.8589999999997</v>
      </c>
      <c r="V40" s="100">
        <v>1227.8589999999997</v>
      </c>
      <c r="W40" s="98"/>
      <c r="X40" s="226"/>
      <c r="Y40" s="101">
        <v>1227.8589999999997</v>
      </c>
    </row>
    <row r="41" spans="2:25" s="63" customFormat="1" ht="12.95" customHeight="1" x14ac:dyDescent="0.15">
      <c r="B41" s="1732"/>
      <c r="C41" s="1013" t="s">
        <v>114</v>
      </c>
      <c r="D41" s="1014"/>
      <c r="E41" s="98"/>
      <c r="F41" s="100"/>
      <c r="G41" s="199"/>
      <c r="H41" s="100">
        <v>0</v>
      </c>
      <c r="I41" s="98"/>
      <c r="J41" s="100"/>
      <c r="K41" s="963">
        <v>4</v>
      </c>
      <c r="L41" s="100"/>
      <c r="M41" s="209">
        <v>4</v>
      </c>
      <c r="N41" s="98"/>
      <c r="O41" s="216"/>
      <c r="P41" s="98">
        <v>0</v>
      </c>
      <c r="Q41" s="216"/>
      <c r="R41" s="199"/>
      <c r="S41" s="98">
        <v>0</v>
      </c>
      <c r="T41" s="100">
        <v>8602.5</v>
      </c>
      <c r="U41" s="199">
        <v>25.713999999999999</v>
      </c>
      <c r="V41" s="100">
        <v>8628.2139999999999</v>
      </c>
      <c r="W41" s="98"/>
      <c r="X41" s="226"/>
      <c r="Y41" s="101">
        <v>8632.2139999999999</v>
      </c>
    </row>
    <row r="42" spans="2:25" s="63" customFormat="1" ht="12.95" customHeight="1" x14ac:dyDescent="0.15">
      <c r="B42" s="1732"/>
      <c r="C42" s="1013" t="s">
        <v>635</v>
      </c>
      <c r="D42" s="1014"/>
      <c r="E42" s="98"/>
      <c r="F42" s="100"/>
      <c r="G42" s="199"/>
      <c r="H42" s="100">
        <v>0</v>
      </c>
      <c r="I42" s="98"/>
      <c r="J42" s="100"/>
      <c r="K42" s="963"/>
      <c r="L42" s="100"/>
      <c r="M42" s="209">
        <v>0</v>
      </c>
      <c r="N42" s="98"/>
      <c r="O42" s="216"/>
      <c r="P42" s="98">
        <v>0</v>
      </c>
      <c r="Q42" s="216"/>
      <c r="R42" s="199"/>
      <c r="S42" s="98">
        <v>0</v>
      </c>
      <c r="T42" s="100"/>
      <c r="U42" s="199"/>
      <c r="V42" s="100">
        <v>0</v>
      </c>
      <c r="W42" s="98"/>
      <c r="X42" s="226"/>
      <c r="Y42" s="101"/>
    </row>
    <row r="43" spans="2:25" s="63" customFormat="1" ht="12.95" customHeight="1" x14ac:dyDescent="0.15">
      <c r="B43" s="1732"/>
      <c r="C43" s="1013" t="s">
        <v>115</v>
      </c>
      <c r="D43" s="1014"/>
      <c r="E43" s="98"/>
      <c r="F43" s="100"/>
      <c r="G43" s="199"/>
      <c r="H43" s="100">
        <v>0</v>
      </c>
      <c r="I43" s="98"/>
      <c r="J43" s="100"/>
      <c r="K43" s="963"/>
      <c r="L43" s="100"/>
      <c r="M43" s="209">
        <v>0</v>
      </c>
      <c r="N43" s="98"/>
      <c r="O43" s="216"/>
      <c r="P43" s="98">
        <v>0</v>
      </c>
      <c r="Q43" s="216"/>
      <c r="R43" s="199"/>
      <c r="S43" s="98">
        <v>0</v>
      </c>
      <c r="T43" s="100">
        <v>1575</v>
      </c>
      <c r="U43" s="199"/>
      <c r="V43" s="100">
        <v>1575</v>
      </c>
      <c r="W43" s="98"/>
      <c r="X43" s="226"/>
      <c r="Y43" s="101">
        <v>1575</v>
      </c>
    </row>
    <row r="44" spans="2:25" s="63" customFormat="1" ht="12.95" customHeight="1" x14ac:dyDescent="0.15">
      <c r="B44" s="1732"/>
      <c r="C44" s="1013" t="s">
        <v>636</v>
      </c>
      <c r="D44" s="1014"/>
      <c r="E44" s="98"/>
      <c r="F44" s="100"/>
      <c r="G44" s="199"/>
      <c r="H44" s="100">
        <v>0</v>
      </c>
      <c r="I44" s="98"/>
      <c r="J44" s="100"/>
      <c r="K44" s="963"/>
      <c r="L44" s="100">
        <v>2965</v>
      </c>
      <c r="M44" s="209">
        <v>2965</v>
      </c>
      <c r="N44" s="98"/>
      <c r="O44" s="216"/>
      <c r="P44" s="98">
        <v>0</v>
      </c>
      <c r="Q44" s="216"/>
      <c r="R44" s="199">
        <v>145</v>
      </c>
      <c r="S44" s="98">
        <v>145</v>
      </c>
      <c r="T44" s="100"/>
      <c r="U44" s="199"/>
      <c r="V44" s="100">
        <v>0</v>
      </c>
      <c r="W44" s="98"/>
      <c r="X44" s="226"/>
      <c r="Y44" s="101">
        <v>3110</v>
      </c>
    </row>
    <row r="45" spans="2:25" s="63" customFormat="1" ht="12.95" customHeight="1" x14ac:dyDescent="0.15">
      <c r="B45" s="1732"/>
      <c r="C45" s="1013" t="s">
        <v>116</v>
      </c>
      <c r="D45" s="1014"/>
      <c r="E45" s="98"/>
      <c r="F45" s="100"/>
      <c r="G45" s="199"/>
      <c r="H45" s="100">
        <v>0</v>
      </c>
      <c r="I45" s="98"/>
      <c r="J45" s="100"/>
      <c r="K45" s="963"/>
      <c r="L45" s="100"/>
      <c r="M45" s="209">
        <v>0</v>
      </c>
      <c r="N45" s="98"/>
      <c r="O45" s="216"/>
      <c r="P45" s="98">
        <v>0</v>
      </c>
      <c r="Q45" s="216"/>
      <c r="R45" s="199"/>
      <c r="S45" s="98">
        <v>0</v>
      </c>
      <c r="T45" s="100"/>
      <c r="U45" s="199"/>
      <c r="V45" s="100">
        <v>0</v>
      </c>
      <c r="W45" s="98"/>
      <c r="X45" s="226"/>
      <c r="Y45" s="101"/>
    </row>
    <row r="46" spans="2:25" s="63" customFormat="1" ht="12.95" customHeight="1" x14ac:dyDescent="0.15">
      <c r="B46" s="1732"/>
      <c r="C46" s="1013" t="s">
        <v>637</v>
      </c>
      <c r="D46" s="1014"/>
      <c r="E46" s="98"/>
      <c r="F46" s="100"/>
      <c r="G46" s="199"/>
      <c r="H46" s="100">
        <v>0</v>
      </c>
      <c r="I46" s="98"/>
      <c r="J46" s="100"/>
      <c r="K46" s="963"/>
      <c r="L46" s="100"/>
      <c r="M46" s="209">
        <v>0</v>
      </c>
      <c r="N46" s="98"/>
      <c r="O46" s="216"/>
      <c r="P46" s="98">
        <v>0</v>
      </c>
      <c r="Q46" s="216"/>
      <c r="R46" s="199"/>
      <c r="S46" s="98">
        <v>0</v>
      </c>
      <c r="T46" s="100"/>
      <c r="U46" s="199"/>
      <c r="V46" s="100">
        <v>0</v>
      </c>
      <c r="W46" s="98"/>
      <c r="X46" s="226"/>
      <c r="Y46" s="101"/>
    </row>
    <row r="47" spans="2:25" s="63" customFormat="1" ht="12.95" customHeight="1" x14ac:dyDescent="0.15">
      <c r="B47" s="1732"/>
      <c r="C47" s="1013" t="s">
        <v>117</v>
      </c>
      <c r="D47" s="1014"/>
      <c r="E47" s="98"/>
      <c r="F47" s="100"/>
      <c r="G47" s="199"/>
      <c r="H47" s="100">
        <v>0</v>
      </c>
      <c r="I47" s="98"/>
      <c r="J47" s="100"/>
      <c r="K47" s="963"/>
      <c r="L47" s="100"/>
      <c r="M47" s="209">
        <v>0</v>
      </c>
      <c r="N47" s="98"/>
      <c r="O47" s="216"/>
      <c r="P47" s="98">
        <v>0</v>
      </c>
      <c r="Q47" s="216"/>
      <c r="R47" s="199">
        <v>46</v>
      </c>
      <c r="S47" s="98">
        <v>46</v>
      </c>
      <c r="T47" s="100">
        <v>690</v>
      </c>
      <c r="U47" s="199">
        <v>98.572000000000003</v>
      </c>
      <c r="V47" s="100">
        <v>788.572</v>
      </c>
      <c r="W47" s="98">
        <v>180</v>
      </c>
      <c r="X47" s="226">
        <v>180</v>
      </c>
      <c r="Y47" s="101">
        <v>1014.572</v>
      </c>
    </row>
    <row r="48" spans="2:25" s="63" customFormat="1" ht="12.95" customHeight="1" x14ac:dyDescent="0.15">
      <c r="B48" s="1732"/>
      <c r="C48" s="1013" t="s">
        <v>118</v>
      </c>
      <c r="D48" s="1014"/>
      <c r="E48" s="98"/>
      <c r="F48" s="100"/>
      <c r="G48" s="199"/>
      <c r="H48" s="100">
        <v>0</v>
      </c>
      <c r="I48" s="98"/>
      <c r="J48" s="100"/>
      <c r="K48" s="963"/>
      <c r="L48" s="100"/>
      <c r="M48" s="209">
        <v>0</v>
      </c>
      <c r="N48" s="98"/>
      <c r="O48" s="216"/>
      <c r="P48" s="98">
        <v>0</v>
      </c>
      <c r="Q48" s="216">
        <v>62</v>
      </c>
      <c r="R48" s="199"/>
      <c r="S48" s="98">
        <v>62</v>
      </c>
      <c r="T48" s="100">
        <v>7.5</v>
      </c>
      <c r="U48" s="199">
        <v>257.14299999999997</v>
      </c>
      <c r="V48" s="100">
        <v>264.64299999999997</v>
      </c>
      <c r="W48" s="98">
        <v>90</v>
      </c>
      <c r="X48" s="226">
        <v>90</v>
      </c>
      <c r="Y48" s="101">
        <v>416.64299999999997</v>
      </c>
    </row>
    <row r="49" spans="2:25" s="63" customFormat="1" ht="12.95" customHeight="1" x14ac:dyDescent="0.15">
      <c r="B49" s="1732"/>
      <c r="C49" s="1013" t="s">
        <v>638</v>
      </c>
      <c r="D49" s="1014"/>
      <c r="E49" s="98"/>
      <c r="F49" s="100"/>
      <c r="G49" s="199">
        <v>12594.190999999999</v>
      </c>
      <c r="H49" s="100">
        <v>12594.190999999999</v>
      </c>
      <c r="I49" s="98"/>
      <c r="J49" s="100"/>
      <c r="K49" s="963">
        <v>11</v>
      </c>
      <c r="L49" s="100"/>
      <c r="M49" s="209">
        <v>11</v>
      </c>
      <c r="N49" s="98"/>
      <c r="O49" s="216"/>
      <c r="P49" s="98">
        <v>0</v>
      </c>
      <c r="Q49" s="216">
        <v>96</v>
      </c>
      <c r="R49" s="199"/>
      <c r="S49" s="98">
        <v>96</v>
      </c>
      <c r="T49" s="100">
        <v>322.5</v>
      </c>
      <c r="U49" s="199">
        <v>2.1429999999999998</v>
      </c>
      <c r="V49" s="100">
        <v>324.64299999999997</v>
      </c>
      <c r="W49" s="98">
        <v>1275</v>
      </c>
      <c r="X49" s="226">
        <v>1275</v>
      </c>
      <c r="Y49" s="101">
        <v>14300.833999999999</v>
      </c>
    </row>
    <row r="50" spans="2:25" s="63" customFormat="1" ht="12.95" customHeight="1" x14ac:dyDescent="0.15">
      <c r="B50" s="1732"/>
      <c r="C50" s="1013" t="s">
        <v>639</v>
      </c>
      <c r="D50" s="1014">
        <v>217.886</v>
      </c>
      <c r="E50" s="98">
        <v>217.886</v>
      </c>
      <c r="F50" s="100">
        <v>138</v>
      </c>
      <c r="G50" s="199"/>
      <c r="H50" s="100">
        <v>138</v>
      </c>
      <c r="I50" s="98"/>
      <c r="J50" s="100"/>
      <c r="K50" s="963"/>
      <c r="L50" s="100"/>
      <c r="M50" s="209">
        <v>0</v>
      </c>
      <c r="N50" s="98">
        <v>529.779</v>
      </c>
      <c r="O50" s="216">
        <v>1520</v>
      </c>
      <c r="P50" s="98">
        <v>2049.779</v>
      </c>
      <c r="Q50" s="216"/>
      <c r="R50" s="199"/>
      <c r="S50" s="98">
        <v>0</v>
      </c>
      <c r="T50" s="100">
        <v>1800</v>
      </c>
      <c r="U50" s="199">
        <v>1568.5730000000005</v>
      </c>
      <c r="V50" s="100">
        <v>3368.5730000000003</v>
      </c>
      <c r="W50" s="98">
        <v>1620</v>
      </c>
      <c r="X50" s="226">
        <v>1620</v>
      </c>
      <c r="Y50" s="101">
        <v>7394.2380000000012</v>
      </c>
    </row>
    <row r="51" spans="2:25" s="63" customFormat="1" ht="12.95" customHeight="1" x14ac:dyDescent="0.15">
      <c r="B51" s="1732"/>
      <c r="C51" s="1013" t="s">
        <v>119</v>
      </c>
      <c r="D51" s="1014"/>
      <c r="E51" s="98"/>
      <c r="F51" s="100"/>
      <c r="G51" s="199"/>
      <c r="H51" s="100">
        <v>0</v>
      </c>
      <c r="I51" s="98"/>
      <c r="J51" s="100"/>
      <c r="K51" s="963"/>
      <c r="L51" s="100">
        <v>21</v>
      </c>
      <c r="M51" s="209">
        <v>21</v>
      </c>
      <c r="N51" s="98">
        <v>229.38399999999999</v>
      </c>
      <c r="O51" s="216"/>
      <c r="P51" s="98">
        <v>229.38399999999999</v>
      </c>
      <c r="Q51" s="216"/>
      <c r="R51" s="199"/>
      <c r="S51" s="98">
        <v>0</v>
      </c>
      <c r="T51" s="100">
        <v>6795</v>
      </c>
      <c r="U51" s="199">
        <v>7281.4259999999995</v>
      </c>
      <c r="V51" s="100">
        <v>14076.425999999999</v>
      </c>
      <c r="W51" s="98">
        <v>2602.5</v>
      </c>
      <c r="X51" s="226">
        <v>2602.5</v>
      </c>
      <c r="Y51" s="101">
        <v>16929.309999999998</v>
      </c>
    </row>
    <row r="52" spans="2:25" s="63" customFormat="1" ht="12.95" customHeight="1" x14ac:dyDescent="0.15">
      <c r="B52" s="1732"/>
      <c r="C52" s="1013" t="s">
        <v>640</v>
      </c>
      <c r="D52" s="1014"/>
      <c r="E52" s="98"/>
      <c r="F52" s="100"/>
      <c r="G52" s="199"/>
      <c r="H52" s="100">
        <v>0</v>
      </c>
      <c r="I52" s="98"/>
      <c r="J52" s="100"/>
      <c r="K52" s="963"/>
      <c r="L52" s="100"/>
      <c r="M52" s="209">
        <v>0</v>
      </c>
      <c r="N52" s="98"/>
      <c r="O52" s="216"/>
      <c r="P52" s="98">
        <v>0</v>
      </c>
      <c r="Q52" s="216"/>
      <c r="R52" s="199"/>
      <c r="S52" s="98">
        <v>0</v>
      </c>
      <c r="T52" s="100"/>
      <c r="U52" s="199"/>
      <c r="V52" s="100">
        <v>0</v>
      </c>
      <c r="W52" s="98"/>
      <c r="X52" s="226"/>
      <c r="Y52" s="101"/>
    </row>
    <row r="53" spans="2:25" s="63" customFormat="1" ht="12.95" customHeight="1" x14ac:dyDescent="0.15">
      <c r="B53" s="1732"/>
      <c r="C53" s="1013" t="s">
        <v>120</v>
      </c>
      <c r="D53" s="1014"/>
      <c r="E53" s="98"/>
      <c r="F53" s="100"/>
      <c r="G53" s="199"/>
      <c r="H53" s="100">
        <v>0</v>
      </c>
      <c r="I53" s="98"/>
      <c r="J53" s="100"/>
      <c r="K53" s="963"/>
      <c r="L53" s="100"/>
      <c r="M53" s="209">
        <v>0</v>
      </c>
      <c r="N53" s="98"/>
      <c r="O53" s="216"/>
      <c r="P53" s="98">
        <v>0</v>
      </c>
      <c r="Q53" s="216"/>
      <c r="R53" s="199"/>
      <c r="S53" s="98">
        <v>0</v>
      </c>
      <c r="T53" s="100"/>
      <c r="U53" s="199"/>
      <c r="V53" s="100">
        <v>0</v>
      </c>
      <c r="W53" s="98"/>
      <c r="X53" s="226"/>
      <c r="Y53" s="101"/>
    </row>
    <row r="54" spans="2:25" s="63" customFormat="1" ht="12.95" customHeight="1" x14ac:dyDescent="0.15">
      <c r="B54" s="1733"/>
      <c r="C54" s="1020" t="s">
        <v>121</v>
      </c>
      <c r="D54" s="1021"/>
      <c r="E54" s="108"/>
      <c r="F54" s="110"/>
      <c r="G54" s="205"/>
      <c r="H54" s="110">
        <v>0</v>
      </c>
      <c r="I54" s="108"/>
      <c r="J54" s="110"/>
      <c r="K54" s="966"/>
      <c r="L54" s="110"/>
      <c r="M54" s="214">
        <v>0</v>
      </c>
      <c r="N54" s="108"/>
      <c r="O54" s="222"/>
      <c r="P54" s="108">
        <v>0</v>
      </c>
      <c r="Q54" s="222"/>
      <c r="R54" s="205"/>
      <c r="S54" s="108">
        <v>0</v>
      </c>
      <c r="T54" s="110"/>
      <c r="U54" s="205"/>
      <c r="V54" s="110">
        <v>0</v>
      </c>
      <c r="W54" s="108"/>
      <c r="X54" s="232"/>
      <c r="Y54" s="111"/>
    </row>
    <row r="55" spans="2:25" s="63" customFormat="1" ht="12.95" customHeight="1" x14ac:dyDescent="0.15">
      <c r="B55" s="1731" t="s">
        <v>122</v>
      </c>
      <c r="C55" s="1017" t="s">
        <v>641</v>
      </c>
      <c r="D55" s="306">
        <v>0</v>
      </c>
      <c r="E55" s="44">
        <v>0</v>
      </c>
      <c r="F55" s="93">
        <v>0</v>
      </c>
      <c r="G55" s="201">
        <v>265.07100000000003</v>
      </c>
      <c r="H55" s="93">
        <v>265.07100000000003</v>
      </c>
      <c r="I55" s="44">
        <v>3724.2860000000001</v>
      </c>
      <c r="J55" s="93">
        <v>3724.2860000000001</v>
      </c>
      <c r="K55" s="321">
        <v>0</v>
      </c>
      <c r="L55" s="93">
        <v>18</v>
      </c>
      <c r="M55" s="45">
        <v>18</v>
      </c>
      <c r="N55" s="44">
        <v>2774.6480000000001</v>
      </c>
      <c r="O55" s="218">
        <v>0</v>
      </c>
      <c r="P55" s="44">
        <v>2774.6480000000001</v>
      </c>
      <c r="Q55" s="218">
        <v>0</v>
      </c>
      <c r="R55" s="201">
        <v>40</v>
      </c>
      <c r="S55" s="44">
        <v>40</v>
      </c>
      <c r="T55" s="93">
        <v>337.5</v>
      </c>
      <c r="U55" s="201">
        <v>17.143000000000001</v>
      </c>
      <c r="V55" s="93">
        <v>354.64300000000003</v>
      </c>
      <c r="W55" s="44">
        <v>0</v>
      </c>
      <c r="X55" s="228">
        <v>0</v>
      </c>
      <c r="Y55" s="47">
        <v>7176.648000000001</v>
      </c>
    </row>
    <row r="56" spans="2:25" s="63" customFormat="1" ht="12.95" customHeight="1" x14ac:dyDescent="0.15">
      <c r="B56" s="1732"/>
      <c r="C56" s="1011" t="s">
        <v>123</v>
      </c>
      <c r="D56" s="1012"/>
      <c r="E56" s="77"/>
      <c r="F56" s="79"/>
      <c r="G56" s="202"/>
      <c r="H56" s="79">
        <v>0</v>
      </c>
      <c r="I56" s="77"/>
      <c r="J56" s="79"/>
      <c r="K56" s="959"/>
      <c r="L56" s="79"/>
      <c r="M56" s="211">
        <v>0</v>
      </c>
      <c r="N56" s="77"/>
      <c r="O56" s="219"/>
      <c r="P56" s="77">
        <v>0</v>
      </c>
      <c r="Q56" s="219"/>
      <c r="R56" s="202"/>
      <c r="S56" s="77">
        <v>0</v>
      </c>
      <c r="T56" s="79"/>
      <c r="U56" s="202"/>
      <c r="V56" s="79">
        <v>0</v>
      </c>
      <c r="W56" s="77"/>
      <c r="X56" s="229"/>
      <c r="Y56" s="80"/>
    </row>
    <row r="57" spans="2:25" s="63" customFormat="1" ht="12.95" customHeight="1" x14ac:dyDescent="0.15">
      <c r="B57" s="1732"/>
      <c r="C57" s="1013" t="s">
        <v>124</v>
      </c>
      <c r="D57" s="1014"/>
      <c r="E57" s="98"/>
      <c r="F57" s="100"/>
      <c r="G57" s="199"/>
      <c r="H57" s="100">
        <v>0</v>
      </c>
      <c r="I57" s="98"/>
      <c r="J57" s="100"/>
      <c r="K57" s="963"/>
      <c r="L57" s="100"/>
      <c r="M57" s="209">
        <v>0</v>
      </c>
      <c r="N57" s="98"/>
      <c r="O57" s="216"/>
      <c r="P57" s="98">
        <v>0</v>
      </c>
      <c r="Q57" s="216"/>
      <c r="R57" s="199"/>
      <c r="S57" s="98">
        <v>0</v>
      </c>
      <c r="T57" s="100"/>
      <c r="U57" s="199"/>
      <c r="V57" s="100">
        <v>0</v>
      </c>
      <c r="W57" s="98"/>
      <c r="X57" s="226"/>
      <c r="Y57" s="101"/>
    </row>
    <row r="58" spans="2:25" s="63" customFormat="1" ht="12.95" customHeight="1" x14ac:dyDescent="0.15">
      <c r="B58" s="1732"/>
      <c r="C58" s="1013" t="s">
        <v>125</v>
      </c>
      <c r="D58" s="1014"/>
      <c r="E58" s="98"/>
      <c r="F58" s="100"/>
      <c r="G58" s="199"/>
      <c r="H58" s="100">
        <v>0</v>
      </c>
      <c r="I58" s="98">
        <v>3724.2860000000001</v>
      </c>
      <c r="J58" s="100">
        <v>3724.2860000000001</v>
      </c>
      <c r="K58" s="963"/>
      <c r="L58" s="100"/>
      <c r="M58" s="209">
        <v>0</v>
      </c>
      <c r="N58" s="98">
        <v>1688.0909999999999</v>
      </c>
      <c r="O58" s="216"/>
      <c r="P58" s="98">
        <v>1688.0909999999999</v>
      </c>
      <c r="Q58" s="216"/>
      <c r="R58" s="199"/>
      <c r="S58" s="98">
        <v>0</v>
      </c>
      <c r="T58" s="100"/>
      <c r="U58" s="199">
        <v>2.1429999999999998</v>
      </c>
      <c r="V58" s="100">
        <v>2.1429999999999998</v>
      </c>
      <c r="W58" s="98"/>
      <c r="X58" s="226"/>
      <c r="Y58" s="101">
        <v>5414.52</v>
      </c>
    </row>
    <row r="59" spans="2:25" s="63" customFormat="1" ht="12.95" customHeight="1" x14ac:dyDescent="0.15">
      <c r="B59" s="1732"/>
      <c r="C59" s="1013" t="s">
        <v>126</v>
      </c>
      <c r="D59" s="1014"/>
      <c r="E59" s="98"/>
      <c r="F59" s="100"/>
      <c r="G59" s="199"/>
      <c r="H59" s="100">
        <v>0</v>
      </c>
      <c r="I59" s="98"/>
      <c r="J59" s="100"/>
      <c r="K59" s="963"/>
      <c r="L59" s="100">
        <v>18</v>
      </c>
      <c r="M59" s="209">
        <v>18</v>
      </c>
      <c r="N59" s="98"/>
      <c r="O59" s="216"/>
      <c r="P59" s="98">
        <v>0</v>
      </c>
      <c r="Q59" s="216"/>
      <c r="R59" s="199">
        <v>21</v>
      </c>
      <c r="S59" s="98">
        <v>21</v>
      </c>
      <c r="T59" s="100"/>
      <c r="U59" s="199">
        <v>4.2859999999999996</v>
      </c>
      <c r="V59" s="100">
        <v>4.2859999999999996</v>
      </c>
      <c r="W59" s="98"/>
      <c r="X59" s="226"/>
      <c r="Y59" s="101">
        <v>43.286000000000001</v>
      </c>
    </row>
    <row r="60" spans="2:25" s="63" customFormat="1" ht="12.95" customHeight="1" x14ac:dyDescent="0.15">
      <c r="B60" s="1732"/>
      <c r="C60" s="1013" t="s">
        <v>642</v>
      </c>
      <c r="D60" s="1014"/>
      <c r="E60" s="98"/>
      <c r="F60" s="100"/>
      <c r="G60" s="199"/>
      <c r="H60" s="100">
        <v>0</v>
      </c>
      <c r="I60" s="98"/>
      <c r="J60" s="100"/>
      <c r="K60" s="963"/>
      <c r="L60" s="100"/>
      <c r="M60" s="209">
        <v>0</v>
      </c>
      <c r="N60" s="98"/>
      <c r="O60" s="216"/>
      <c r="P60" s="98">
        <v>0</v>
      </c>
      <c r="Q60" s="216"/>
      <c r="R60" s="199"/>
      <c r="S60" s="98">
        <v>0</v>
      </c>
      <c r="T60" s="100"/>
      <c r="U60" s="199"/>
      <c r="V60" s="100">
        <v>0</v>
      </c>
      <c r="W60" s="98"/>
      <c r="X60" s="226"/>
      <c r="Y60" s="101"/>
    </row>
    <row r="61" spans="2:25" s="63" customFormat="1" ht="12.95" customHeight="1" x14ac:dyDescent="0.15">
      <c r="B61" s="1732"/>
      <c r="C61" s="1013" t="s">
        <v>127</v>
      </c>
      <c r="D61" s="1014"/>
      <c r="E61" s="98"/>
      <c r="F61" s="100"/>
      <c r="G61" s="199"/>
      <c r="H61" s="100">
        <v>0</v>
      </c>
      <c r="I61" s="98"/>
      <c r="J61" s="100"/>
      <c r="K61" s="963"/>
      <c r="L61" s="100"/>
      <c r="M61" s="209">
        <v>0</v>
      </c>
      <c r="N61" s="98"/>
      <c r="O61" s="216"/>
      <c r="P61" s="98">
        <v>0</v>
      </c>
      <c r="Q61" s="216"/>
      <c r="R61" s="199"/>
      <c r="S61" s="98">
        <v>0</v>
      </c>
      <c r="T61" s="100"/>
      <c r="U61" s="199"/>
      <c r="V61" s="100">
        <v>0</v>
      </c>
      <c r="W61" s="98"/>
      <c r="X61" s="226"/>
      <c r="Y61" s="101"/>
    </row>
    <row r="62" spans="2:25" s="63" customFormat="1" ht="12.95" customHeight="1" x14ac:dyDescent="0.15">
      <c r="B62" s="1732"/>
      <c r="C62" s="1013" t="s">
        <v>643</v>
      </c>
      <c r="D62" s="1014"/>
      <c r="E62" s="98"/>
      <c r="F62" s="100"/>
      <c r="G62" s="199"/>
      <c r="H62" s="100">
        <v>0</v>
      </c>
      <c r="I62" s="98"/>
      <c r="J62" s="100"/>
      <c r="K62" s="963"/>
      <c r="L62" s="100"/>
      <c r="M62" s="209">
        <v>0</v>
      </c>
      <c r="N62" s="98"/>
      <c r="O62" s="216"/>
      <c r="P62" s="98">
        <v>0</v>
      </c>
      <c r="Q62" s="216"/>
      <c r="R62" s="199"/>
      <c r="S62" s="98">
        <v>0</v>
      </c>
      <c r="T62" s="100"/>
      <c r="U62" s="199"/>
      <c r="V62" s="100">
        <v>0</v>
      </c>
      <c r="W62" s="98"/>
      <c r="X62" s="226"/>
      <c r="Y62" s="101"/>
    </row>
    <row r="63" spans="2:25" s="63" customFormat="1" ht="12.95" customHeight="1" x14ac:dyDescent="0.15">
      <c r="B63" s="1732"/>
      <c r="C63" s="1013" t="s">
        <v>644</v>
      </c>
      <c r="D63" s="1014"/>
      <c r="E63" s="98"/>
      <c r="F63" s="100"/>
      <c r="G63" s="199"/>
      <c r="H63" s="100">
        <v>0</v>
      </c>
      <c r="I63" s="98"/>
      <c r="J63" s="100"/>
      <c r="K63" s="963"/>
      <c r="L63" s="100"/>
      <c r="M63" s="209">
        <v>0</v>
      </c>
      <c r="N63" s="98"/>
      <c r="O63" s="216"/>
      <c r="P63" s="98">
        <v>0</v>
      </c>
      <c r="Q63" s="216"/>
      <c r="R63" s="199"/>
      <c r="S63" s="98">
        <v>0</v>
      </c>
      <c r="T63" s="100"/>
      <c r="U63" s="199"/>
      <c r="V63" s="100">
        <v>0</v>
      </c>
      <c r="W63" s="98"/>
      <c r="X63" s="226"/>
      <c r="Y63" s="101"/>
    </row>
    <row r="64" spans="2:25" s="63" customFormat="1" ht="12.95" customHeight="1" x14ac:dyDescent="0.15">
      <c r="B64" s="1732"/>
      <c r="C64" s="1013" t="s">
        <v>128</v>
      </c>
      <c r="D64" s="1014"/>
      <c r="E64" s="98"/>
      <c r="F64" s="100"/>
      <c r="G64" s="199"/>
      <c r="H64" s="100">
        <v>0</v>
      </c>
      <c r="I64" s="98"/>
      <c r="J64" s="100"/>
      <c r="K64" s="963"/>
      <c r="L64" s="100"/>
      <c r="M64" s="209">
        <v>0</v>
      </c>
      <c r="N64" s="98"/>
      <c r="O64" s="216"/>
      <c r="P64" s="98">
        <v>0</v>
      </c>
      <c r="Q64" s="216"/>
      <c r="R64" s="199"/>
      <c r="S64" s="98">
        <v>0</v>
      </c>
      <c r="T64" s="100"/>
      <c r="U64" s="199"/>
      <c r="V64" s="100">
        <v>0</v>
      </c>
      <c r="W64" s="98"/>
      <c r="X64" s="226"/>
      <c r="Y64" s="101"/>
    </row>
    <row r="65" spans="2:25" s="63" customFormat="1" ht="12.95" customHeight="1" x14ac:dyDescent="0.15">
      <c r="B65" s="1732"/>
      <c r="C65" s="1013" t="s">
        <v>257</v>
      </c>
      <c r="D65" s="1014"/>
      <c r="E65" s="98"/>
      <c r="F65" s="100"/>
      <c r="G65" s="199"/>
      <c r="H65" s="100">
        <v>0</v>
      </c>
      <c r="I65" s="98"/>
      <c r="J65" s="100"/>
      <c r="K65" s="963"/>
      <c r="L65" s="100"/>
      <c r="M65" s="209">
        <v>0</v>
      </c>
      <c r="N65" s="98"/>
      <c r="O65" s="216"/>
      <c r="P65" s="98">
        <v>0</v>
      </c>
      <c r="Q65" s="216"/>
      <c r="R65" s="199"/>
      <c r="S65" s="98">
        <v>0</v>
      </c>
      <c r="T65" s="100"/>
      <c r="U65" s="199"/>
      <c r="V65" s="100">
        <v>0</v>
      </c>
      <c r="W65" s="98"/>
      <c r="X65" s="226"/>
      <c r="Y65" s="101"/>
    </row>
    <row r="66" spans="2:25" s="63" customFormat="1" ht="12.95" customHeight="1" x14ac:dyDescent="0.15">
      <c r="B66" s="1732"/>
      <c r="C66" s="1013" t="s">
        <v>645</v>
      </c>
      <c r="D66" s="1014"/>
      <c r="E66" s="98"/>
      <c r="F66" s="100"/>
      <c r="G66" s="199"/>
      <c r="H66" s="100">
        <v>0</v>
      </c>
      <c r="I66" s="98"/>
      <c r="J66" s="100"/>
      <c r="K66" s="963"/>
      <c r="L66" s="100"/>
      <c r="M66" s="209">
        <v>0</v>
      </c>
      <c r="N66" s="98"/>
      <c r="O66" s="216"/>
      <c r="P66" s="98">
        <v>0</v>
      </c>
      <c r="Q66" s="216"/>
      <c r="R66" s="199"/>
      <c r="S66" s="98">
        <v>0</v>
      </c>
      <c r="T66" s="100"/>
      <c r="U66" s="199"/>
      <c r="V66" s="100">
        <v>0</v>
      </c>
      <c r="W66" s="98"/>
      <c r="X66" s="226"/>
      <c r="Y66" s="101"/>
    </row>
    <row r="67" spans="2:25" s="63" customFormat="1" ht="12.95" customHeight="1" x14ac:dyDescent="0.15">
      <c r="B67" s="1732"/>
      <c r="C67" s="1013" t="s">
        <v>129</v>
      </c>
      <c r="D67" s="1014"/>
      <c r="E67" s="98"/>
      <c r="F67" s="100"/>
      <c r="G67" s="199"/>
      <c r="H67" s="100">
        <v>0</v>
      </c>
      <c r="I67" s="98"/>
      <c r="J67" s="100"/>
      <c r="K67" s="963"/>
      <c r="L67" s="100"/>
      <c r="M67" s="209">
        <v>0</v>
      </c>
      <c r="N67" s="98">
        <v>321.42899999999997</v>
      </c>
      <c r="O67" s="216"/>
      <c r="P67" s="98">
        <v>321.42899999999997</v>
      </c>
      <c r="Q67" s="216"/>
      <c r="R67" s="199"/>
      <c r="S67" s="98">
        <v>0</v>
      </c>
      <c r="T67" s="100"/>
      <c r="U67" s="199"/>
      <c r="V67" s="100">
        <v>0</v>
      </c>
      <c r="W67" s="98"/>
      <c r="X67" s="226"/>
      <c r="Y67" s="101">
        <v>321.42899999999997</v>
      </c>
    </row>
    <row r="68" spans="2:25" s="63" customFormat="1" ht="12.95" customHeight="1" x14ac:dyDescent="0.15">
      <c r="B68" s="1732"/>
      <c r="C68" s="1013" t="s">
        <v>130</v>
      </c>
      <c r="D68" s="1014"/>
      <c r="E68" s="98"/>
      <c r="F68" s="100"/>
      <c r="G68" s="199"/>
      <c r="H68" s="100">
        <v>0</v>
      </c>
      <c r="I68" s="98"/>
      <c r="J68" s="100"/>
      <c r="K68" s="963"/>
      <c r="L68" s="100"/>
      <c r="M68" s="209">
        <v>0</v>
      </c>
      <c r="N68" s="98"/>
      <c r="O68" s="216"/>
      <c r="P68" s="98">
        <v>0</v>
      </c>
      <c r="Q68" s="216"/>
      <c r="R68" s="199"/>
      <c r="S68" s="98">
        <v>0</v>
      </c>
      <c r="T68" s="100"/>
      <c r="U68" s="199"/>
      <c r="V68" s="100">
        <v>0</v>
      </c>
      <c r="W68" s="98"/>
      <c r="X68" s="226"/>
      <c r="Y68" s="101"/>
    </row>
    <row r="69" spans="2:25" s="63" customFormat="1" ht="12.95" customHeight="1" x14ac:dyDescent="0.15">
      <c r="B69" s="1732"/>
      <c r="C69" s="978" t="s">
        <v>646</v>
      </c>
      <c r="D69" s="1016"/>
      <c r="E69" s="85"/>
      <c r="F69" s="87"/>
      <c r="G69" s="200">
        <v>265.07100000000003</v>
      </c>
      <c r="H69" s="87">
        <v>265.07100000000003</v>
      </c>
      <c r="I69" s="85"/>
      <c r="J69" s="87"/>
      <c r="K69" s="979"/>
      <c r="L69" s="87"/>
      <c r="M69" s="210">
        <v>0</v>
      </c>
      <c r="N69" s="85">
        <v>765.12799999999993</v>
      </c>
      <c r="O69" s="217"/>
      <c r="P69" s="85">
        <v>765.12799999999993</v>
      </c>
      <c r="Q69" s="217"/>
      <c r="R69" s="200">
        <v>19</v>
      </c>
      <c r="S69" s="85">
        <v>19</v>
      </c>
      <c r="T69" s="87">
        <v>337.5</v>
      </c>
      <c r="U69" s="200">
        <v>10.714</v>
      </c>
      <c r="V69" s="87">
        <v>348.214</v>
      </c>
      <c r="W69" s="85"/>
      <c r="X69" s="227"/>
      <c r="Y69" s="88">
        <v>1397.413</v>
      </c>
    </row>
    <row r="70" spans="2:25" s="63" customFormat="1" ht="12.95" customHeight="1" x14ac:dyDescent="0.15">
      <c r="B70" s="1731" t="s">
        <v>131</v>
      </c>
      <c r="C70" s="976" t="s">
        <v>586</v>
      </c>
      <c r="D70" s="306">
        <v>0</v>
      </c>
      <c r="E70" s="44">
        <v>0</v>
      </c>
      <c r="F70" s="93">
        <v>0</v>
      </c>
      <c r="G70" s="201">
        <v>0</v>
      </c>
      <c r="H70" s="93">
        <v>0</v>
      </c>
      <c r="I70" s="44">
        <v>0</v>
      </c>
      <c r="J70" s="93">
        <v>0</v>
      </c>
      <c r="K70" s="321">
        <v>0</v>
      </c>
      <c r="L70" s="93">
        <v>31</v>
      </c>
      <c r="M70" s="45">
        <v>31</v>
      </c>
      <c r="N70" s="44">
        <v>115.714</v>
      </c>
      <c r="O70" s="218">
        <v>1580</v>
      </c>
      <c r="P70" s="44">
        <v>1695.7139999999999</v>
      </c>
      <c r="Q70" s="218">
        <v>17</v>
      </c>
      <c r="R70" s="201">
        <v>0</v>
      </c>
      <c r="S70" s="44">
        <v>17</v>
      </c>
      <c r="T70" s="93">
        <v>7.5</v>
      </c>
      <c r="U70" s="201">
        <v>17.143999999999998</v>
      </c>
      <c r="V70" s="93">
        <v>24.643999999999998</v>
      </c>
      <c r="W70" s="44">
        <v>0</v>
      </c>
      <c r="X70" s="228">
        <v>0</v>
      </c>
      <c r="Y70" s="47">
        <v>1768.3579999999999</v>
      </c>
    </row>
    <row r="71" spans="2:25" s="63" customFormat="1" ht="12.95" customHeight="1" x14ac:dyDescent="0.15">
      <c r="B71" s="1732"/>
      <c r="C71" s="1018" t="s">
        <v>132</v>
      </c>
      <c r="D71" s="1019"/>
      <c r="E71" s="117"/>
      <c r="F71" s="119"/>
      <c r="G71" s="277"/>
      <c r="H71" s="119">
        <v>0</v>
      </c>
      <c r="I71" s="117"/>
      <c r="J71" s="119"/>
      <c r="K71" s="974"/>
      <c r="L71" s="119"/>
      <c r="M71" s="276">
        <v>0</v>
      </c>
      <c r="N71" s="117">
        <v>115.714</v>
      </c>
      <c r="O71" s="279"/>
      <c r="P71" s="117">
        <v>115.714</v>
      </c>
      <c r="Q71" s="279"/>
      <c r="R71" s="277"/>
      <c r="S71" s="117">
        <v>0</v>
      </c>
      <c r="T71" s="119"/>
      <c r="U71" s="277"/>
      <c r="V71" s="119">
        <v>0</v>
      </c>
      <c r="W71" s="117"/>
      <c r="X71" s="280"/>
      <c r="Y71" s="120">
        <v>115.714</v>
      </c>
    </row>
    <row r="72" spans="2:25" s="63" customFormat="1" ht="12.95" customHeight="1" x14ac:dyDescent="0.15">
      <c r="B72" s="1732"/>
      <c r="C72" s="1013" t="s">
        <v>133</v>
      </c>
      <c r="D72" s="1014"/>
      <c r="E72" s="98"/>
      <c r="F72" s="100"/>
      <c r="G72" s="199"/>
      <c r="H72" s="100">
        <v>0</v>
      </c>
      <c r="I72" s="98"/>
      <c r="J72" s="100"/>
      <c r="K72" s="963"/>
      <c r="L72" s="100"/>
      <c r="M72" s="209">
        <v>0</v>
      </c>
      <c r="N72" s="98"/>
      <c r="O72" s="216">
        <v>1580</v>
      </c>
      <c r="P72" s="98">
        <v>1580</v>
      </c>
      <c r="Q72" s="216"/>
      <c r="R72" s="199"/>
      <c r="S72" s="98">
        <v>0</v>
      </c>
      <c r="T72" s="100">
        <v>7.5</v>
      </c>
      <c r="U72" s="199">
        <v>8.5719999999999992</v>
      </c>
      <c r="V72" s="100">
        <v>16.071999999999999</v>
      </c>
      <c r="W72" s="98"/>
      <c r="X72" s="226"/>
      <c r="Y72" s="101">
        <v>1596.0719999999999</v>
      </c>
    </row>
    <row r="73" spans="2:25" s="63" customFormat="1" ht="12.95" customHeight="1" x14ac:dyDescent="0.15">
      <c r="B73" s="1732"/>
      <c r="C73" s="1013" t="s">
        <v>134</v>
      </c>
      <c r="D73" s="1014"/>
      <c r="E73" s="98"/>
      <c r="F73" s="100"/>
      <c r="G73" s="199"/>
      <c r="H73" s="100">
        <v>0</v>
      </c>
      <c r="I73" s="98"/>
      <c r="J73" s="100"/>
      <c r="K73" s="963"/>
      <c r="L73" s="100"/>
      <c r="M73" s="209">
        <v>0</v>
      </c>
      <c r="N73" s="98"/>
      <c r="O73" s="216"/>
      <c r="P73" s="98">
        <v>0</v>
      </c>
      <c r="Q73" s="216"/>
      <c r="R73" s="199"/>
      <c r="S73" s="98">
        <v>0</v>
      </c>
      <c r="T73" s="100"/>
      <c r="U73" s="199">
        <v>2.1429999999999998</v>
      </c>
      <c r="V73" s="100">
        <v>2.1429999999999998</v>
      </c>
      <c r="W73" s="98"/>
      <c r="X73" s="226"/>
      <c r="Y73" s="101">
        <v>2.1429999999999998</v>
      </c>
    </row>
    <row r="74" spans="2:25" s="63" customFormat="1" ht="12.95" customHeight="1" x14ac:dyDescent="0.15">
      <c r="B74" s="1732"/>
      <c r="C74" s="1013" t="s">
        <v>135</v>
      </c>
      <c r="D74" s="1014"/>
      <c r="E74" s="98"/>
      <c r="F74" s="100"/>
      <c r="G74" s="199"/>
      <c r="H74" s="100">
        <v>0</v>
      </c>
      <c r="I74" s="98"/>
      <c r="J74" s="100"/>
      <c r="K74" s="963"/>
      <c r="L74" s="100"/>
      <c r="M74" s="209">
        <v>0</v>
      </c>
      <c r="N74" s="98"/>
      <c r="O74" s="216"/>
      <c r="P74" s="98">
        <v>0</v>
      </c>
      <c r="Q74" s="216"/>
      <c r="R74" s="199"/>
      <c r="S74" s="98">
        <v>0</v>
      </c>
      <c r="T74" s="100"/>
      <c r="U74" s="199"/>
      <c r="V74" s="100">
        <v>0</v>
      </c>
      <c r="W74" s="98"/>
      <c r="X74" s="226"/>
      <c r="Y74" s="101"/>
    </row>
    <row r="75" spans="2:25" s="63" customFormat="1" ht="12.95" customHeight="1" x14ac:dyDescent="0.15">
      <c r="B75" s="1732"/>
      <c r="C75" s="1013" t="s">
        <v>136</v>
      </c>
      <c r="D75" s="1014"/>
      <c r="E75" s="98"/>
      <c r="F75" s="100"/>
      <c r="G75" s="199"/>
      <c r="H75" s="100">
        <v>0</v>
      </c>
      <c r="I75" s="98"/>
      <c r="J75" s="100"/>
      <c r="K75" s="963"/>
      <c r="L75" s="100">
        <v>2</v>
      </c>
      <c r="M75" s="209">
        <v>2</v>
      </c>
      <c r="N75" s="98"/>
      <c r="O75" s="216"/>
      <c r="P75" s="98">
        <v>0</v>
      </c>
      <c r="Q75" s="216"/>
      <c r="R75" s="199"/>
      <c r="S75" s="98">
        <v>0</v>
      </c>
      <c r="T75" s="100"/>
      <c r="U75" s="199">
        <v>6.4290000000000003</v>
      </c>
      <c r="V75" s="100">
        <v>6.4290000000000003</v>
      </c>
      <c r="W75" s="98"/>
      <c r="X75" s="226"/>
      <c r="Y75" s="101">
        <v>8.4290000000000003</v>
      </c>
    </row>
    <row r="76" spans="2:25" s="63" customFormat="1" ht="12.95" customHeight="1" x14ac:dyDescent="0.15">
      <c r="B76" s="1732"/>
      <c r="C76" s="1013" t="s">
        <v>137</v>
      </c>
      <c r="D76" s="1014"/>
      <c r="E76" s="98"/>
      <c r="F76" s="100"/>
      <c r="G76" s="199"/>
      <c r="H76" s="100">
        <v>0</v>
      </c>
      <c r="I76" s="98"/>
      <c r="J76" s="100"/>
      <c r="K76" s="963"/>
      <c r="L76" s="100">
        <v>29</v>
      </c>
      <c r="M76" s="209">
        <v>29</v>
      </c>
      <c r="N76" s="98"/>
      <c r="O76" s="216"/>
      <c r="P76" s="98">
        <v>0</v>
      </c>
      <c r="Q76" s="216">
        <v>17</v>
      </c>
      <c r="R76" s="199"/>
      <c r="S76" s="98">
        <v>17</v>
      </c>
      <c r="T76" s="100"/>
      <c r="U76" s="199"/>
      <c r="V76" s="100">
        <v>0</v>
      </c>
      <c r="W76" s="98"/>
      <c r="X76" s="226"/>
      <c r="Y76" s="101">
        <v>46</v>
      </c>
    </row>
    <row r="77" spans="2:25" s="63" customFormat="1" ht="12.95" customHeight="1" x14ac:dyDescent="0.15">
      <c r="B77" s="1732"/>
      <c r="C77" s="1013" t="s">
        <v>138</v>
      </c>
      <c r="D77" s="1014"/>
      <c r="E77" s="98"/>
      <c r="F77" s="100"/>
      <c r="G77" s="199"/>
      <c r="H77" s="100">
        <v>0</v>
      </c>
      <c r="I77" s="98"/>
      <c r="J77" s="100"/>
      <c r="K77" s="963"/>
      <c r="L77" s="100"/>
      <c r="M77" s="209">
        <v>0</v>
      </c>
      <c r="N77" s="98"/>
      <c r="O77" s="216"/>
      <c r="P77" s="98">
        <v>0</v>
      </c>
      <c r="Q77" s="216"/>
      <c r="R77" s="199"/>
      <c r="S77" s="98">
        <v>0</v>
      </c>
      <c r="T77" s="100"/>
      <c r="U77" s="199"/>
      <c r="V77" s="100">
        <v>0</v>
      </c>
      <c r="W77" s="98"/>
      <c r="X77" s="226"/>
      <c r="Y77" s="101"/>
    </row>
    <row r="78" spans="2:25" s="63" customFormat="1" ht="12.95" customHeight="1" x14ac:dyDescent="0.15">
      <c r="B78" s="1732"/>
      <c r="C78" s="1013" t="s">
        <v>139</v>
      </c>
      <c r="D78" s="1014"/>
      <c r="E78" s="98"/>
      <c r="F78" s="100"/>
      <c r="G78" s="199"/>
      <c r="H78" s="100">
        <v>0</v>
      </c>
      <c r="I78" s="98"/>
      <c r="J78" s="100"/>
      <c r="K78" s="963"/>
      <c r="L78" s="100"/>
      <c r="M78" s="209">
        <v>0</v>
      </c>
      <c r="N78" s="98"/>
      <c r="O78" s="216"/>
      <c r="P78" s="98">
        <v>0</v>
      </c>
      <c r="Q78" s="216"/>
      <c r="R78" s="199"/>
      <c r="S78" s="98">
        <v>0</v>
      </c>
      <c r="T78" s="100"/>
      <c r="U78" s="199"/>
      <c r="V78" s="100">
        <v>0</v>
      </c>
      <c r="W78" s="98"/>
      <c r="X78" s="226"/>
      <c r="Y78" s="101"/>
    </row>
    <row r="79" spans="2:25" s="63" customFormat="1" ht="12.95" customHeight="1" x14ac:dyDescent="0.15">
      <c r="B79" s="1732"/>
      <c r="C79" s="1015" t="s">
        <v>140</v>
      </c>
      <c r="D79" s="1021"/>
      <c r="E79" s="108"/>
      <c r="F79" s="110"/>
      <c r="G79" s="205"/>
      <c r="H79" s="110">
        <v>0</v>
      </c>
      <c r="I79" s="108"/>
      <c r="J79" s="110"/>
      <c r="K79" s="966"/>
      <c r="L79" s="110"/>
      <c r="M79" s="214">
        <v>0</v>
      </c>
      <c r="N79" s="108"/>
      <c r="O79" s="222"/>
      <c r="P79" s="108">
        <v>0</v>
      </c>
      <c r="Q79" s="222"/>
      <c r="R79" s="205"/>
      <c r="S79" s="108">
        <v>0</v>
      </c>
      <c r="T79" s="110"/>
      <c r="U79" s="205"/>
      <c r="V79" s="110">
        <v>0</v>
      </c>
      <c r="W79" s="108"/>
      <c r="X79" s="232"/>
      <c r="Y79" s="111"/>
    </row>
    <row r="80" spans="2:25" s="63" customFormat="1" ht="12.95" customHeight="1" x14ac:dyDescent="0.15">
      <c r="B80" s="1731" t="s">
        <v>587</v>
      </c>
      <c r="C80" s="1017" t="s">
        <v>587</v>
      </c>
      <c r="D80" s="306">
        <v>0</v>
      </c>
      <c r="E80" s="44">
        <v>0</v>
      </c>
      <c r="F80" s="93">
        <v>0</v>
      </c>
      <c r="G80" s="201">
        <v>0</v>
      </c>
      <c r="H80" s="93">
        <v>0</v>
      </c>
      <c r="I80" s="44">
        <v>0</v>
      </c>
      <c r="J80" s="93">
        <v>0</v>
      </c>
      <c r="K80" s="321">
        <v>12</v>
      </c>
      <c r="L80" s="93">
        <v>1</v>
      </c>
      <c r="M80" s="45">
        <v>13</v>
      </c>
      <c r="N80" s="44">
        <v>0</v>
      </c>
      <c r="O80" s="218">
        <v>0</v>
      </c>
      <c r="P80" s="44">
        <v>0</v>
      </c>
      <c r="Q80" s="218">
        <v>0</v>
      </c>
      <c r="R80" s="201">
        <v>210</v>
      </c>
      <c r="S80" s="44">
        <v>210</v>
      </c>
      <c r="T80" s="93">
        <v>1230</v>
      </c>
      <c r="U80" s="201">
        <v>38.573</v>
      </c>
      <c r="V80" s="93">
        <v>1268.5730000000001</v>
      </c>
      <c r="W80" s="44">
        <v>0</v>
      </c>
      <c r="X80" s="228">
        <v>0</v>
      </c>
      <c r="Y80" s="47">
        <v>1491.5729999999999</v>
      </c>
    </row>
    <row r="81" spans="2:25" s="63" customFormat="1" ht="12.95" customHeight="1" x14ac:dyDescent="0.15">
      <c r="B81" s="1732"/>
      <c r="C81" s="1011" t="s">
        <v>141</v>
      </c>
      <c r="D81" s="1012"/>
      <c r="E81" s="77"/>
      <c r="F81" s="79"/>
      <c r="G81" s="202"/>
      <c r="H81" s="79">
        <v>0</v>
      </c>
      <c r="I81" s="77"/>
      <c r="J81" s="79"/>
      <c r="K81" s="959"/>
      <c r="L81" s="79"/>
      <c r="M81" s="211">
        <v>0</v>
      </c>
      <c r="N81" s="77"/>
      <c r="O81" s="219"/>
      <c r="P81" s="77">
        <v>0</v>
      </c>
      <c r="Q81" s="219"/>
      <c r="R81" s="202"/>
      <c r="S81" s="77">
        <v>0</v>
      </c>
      <c r="T81" s="79">
        <v>487.5</v>
      </c>
      <c r="U81" s="202"/>
      <c r="V81" s="79">
        <v>487.5</v>
      </c>
      <c r="W81" s="77"/>
      <c r="X81" s="229"/>
      <c r="Y81" s="80">
        <v>487.5</v>
      </c>
    </row>
    <row r="82" spans="2:25" s="63" customFormat="1" ht="12.95" customHeight="1" x14ac:dyDescent="0.15">
      <c r="B82" s="1732"/>
      <c r="C82" s="1013" t="s">
        <v>647</v>
      </c>
      <c r="D82" s="1014"/>
      <c r="E82" s="98"/>
      <c r="F82" s="100"/>
      <c r="G82" s="199"/>
      <c r="H82" s="100">
        <v>0</v>
      </c>
      <c r="I82" s="98"/>
      <c r="J82" s="100"/>
      <c r="K82" s="963"/>
      <c r="L82" s="100"/>
      <c r="M82" s="209">
        <v>0</v>
      </c>
      <c r="N82" s="98"/>
      <c r="O82" s="216"/>
      <c r="P82" s="98">
        <v>0</v>
      </c>
      <c r="Q82" s="216"/>
      <c r="R82" s="199">
        <v>4</v>
      </c>
      <c r="S82" s="98">
        <v>4</v>
      </c>
      <c r="T82" s="100">
        <v>427.5</v>
      </c>
      <c r="U82" s="199">
        <v>12.858000000000001</v>
      </c>
      <c r="V82" s="100">
        <v>440.358</v>
      </c>
      <c r="W82" s="98"/>
      <c r="X82" s="226"/>
      <c r="Y82" s="101">
        <v>444.358</v>
      </c>
    </row>
    <row r="83" spans="2:25" s="63" customFormat="1" ht="12.95" customHeight="1" x14ac:dyDescent="0.15">
      <c r="B83" s="1732"/>
      <c r="C83" s="1013" t="s">
        <v>648</v>
      </c>
      <c r="D83" s="1014"/>
      <c r="E83" s="98"/>
      <c r="F83" s="100"/>
      <c r="G83" s="199"/>
      <c r="H83" s="100">
        <v>0</v>
      </c>
      <c r="I83" s="98"/>
      <c r="J83" s="100"/>
      <c r="K83" s="963"/>
      <c r="L83" s="100"/>
      <c r="M83" s="209">
        <v>0</v>
      </c>
      <c r="N83" s="98"/>
      <c r="O83" s="216"/>
      <c r="P83" s="98">
        <v>0</v>
      </c>
      <c r="Q83" s="216"/>
      <c r="R83" s="199">
        <v>201</v>
      </c>
      <c r="S83" s="98">
        <v>201</v>
      </c>
      <c r="T83" s="100">
        <v>315</v>
      </c>
      <c r="U83" s="199">
        <v>6.4290000000000003</v>
      </c>
      <c r="V83" s="100">
        <v>321.42899999999997</v>
      </c>
      <c r="W83" s="98"/>
      <c r="X83" s="226"/>
      <c r="Y83" s="101">
        <v>522.42899999999997</v>
      </c>
    </row>
    <row r="84" spans="2:25" s="63" customFormat="1" ht="12.95" customHeight="1" x14ac:dyDescent="0.15">
      <c r="B84" s="1732"/>
      <c r="C84" s="1013" t="s">
        <v>649</v>
      </c>
      <c r="D84" s="1014"/>
      <c r="E84" s="98"/>
      <c r="F84" s="100"/>
      <c r="G84" s="199"/>
      <c r="H84" s="100">
        <v>0</v>
      </c>
      <c r="I84" s="98"/>
      <c r="J84" s="100"/>
      <c r="K84" s="963"/>
      <c r="L84" s="100"/>
      <c r="M84" s="209">
        <v>0</v>
      </c>
      <c r="N84" s="98"/>
      <c r="O84" s="216"/>
      <c r="P84" s="98">
        <v>0</v>
      </c>
      <c r="Q84" s="216"/>
      <c r="R84" s="199"/>
      <c r="S84" s="98">
        <v>0</v>
      </c>
      <c r="T84" s="100"/>
      <c r="U84" s="199"/>
      <c r="V84" s="100">
        <v>0</v>
      </c>
      <c r="W84" s="98"/>
      <c r="X84" s="226"/>
      <c r="Y84" s="101"/>
    </row>
    <row r="85" spans="2:25" s="63" customFormat="1" ht="12.95" customHeight="1" x14ac:dyDescent="0.15">
      <c r="B85" s="1732"/>
      <c r="C85" s="1013" t="s">
        <v>142</v>
      </c>
      <c r="D85" s="1014"/>
      <c r="E85" s="98"/>
      <c r="F85" s="100"/>
      <c r="G85" s="199"/>
      <c r="H85" s="100">
        <v>0</v>
      </c>
      <c r="I85" s="98"/>
      <c r="J85" s="100"/>
      <c r="K85" s="963">
        <v>12</v>
      </c>
      <c r="L85" s="100">
        <v>1</v>
      </c>
      <c r="M85" s="209">
        <v>13</v>
      </c>
      <c r="N85" s="98"/>
      <c r="O85" s="216"/>
      <c r="P85" s="98">
        <v>0</v>
      </c>
      <c r="Q85" s="216"/>
      <c r="R85" s="199">
        <v>5</v>
      </c>
      <c r="S85" s="98">
        <v>5</v>
      </c>
      <c r="T85" s="100"/>
      <c r="U85" s="199"/>
      <c r="V85" s="100">
        <v>0</v>
      </c>
      <c r="W85" s="98"/>
      <c r="X85" s="226"/>
      <c r="Y85" s="101">
        <v>18</v>
      </c>
    </row>
    <row r="86" spans="2:25" s="63" customFormat="1" ht="12.95" customHeight="1" x14ac:dyDescent="0.15">
      <c r="B86" s="1732"/>
      <c r="C86" s="1013" t="s">
        <v>143</v>
      </c>
      <c r="D86" s="1014"/>
      <c r="E86" s="98"/>
      <c r="F86" s="100"/>
      <c r="G86" s="199"/>
      <c r="H86" s="100">
        <v>0</v>
      </c>
      <c r="I86" s="98"/>
      <c r="J86" s="100"/>
      <c r="K86" s="963"/>
      <c r="L86" s="100"/>
      <c r="M86" s="209">
        <v>0</v>
      </c>
      <c r="N86" s="98"/>
      <c r="O86" s="216"/>
      <c r="P86" s="98">
        <v>0</v>
      </c>
      <c r="Q86" s="216"/>
      <c r="R86" s="199"/>
      <c r="S86" s="98">
        <v>0</v>
      </c>
      <c r="T86" s="100"/>
      <c r="U86" s="199"/>
      <c r="V86" s="100">
        <v>0</v>
      </c>
      <c r="W86" s="98"/>
      <c r="X86" s="226"/>
      <c r="Y86" s="101"/>
    </row>
    <row r="87" spans="2:25" s="63" customFormat="1" ht="12.95" customHeight="1" x14ac:dyDescent="0.15">
      <c r="B87" s="1732"/>
      <c r="C87" s="1013" t="s">
        <v>144</v>
      </c>
      <c r="D87" s="1014"/>
      <c r="E87" s="98"/>
      <c r="F87" s="100"/>
      <c r="G87" s="199"/>
      <c r="H87" s="100">
        <v>0</v>
      </c>
      <c r="I87" s="98"/>
      <c r="J87" s="100"/>
      <c r="K87" s="963"/>
      <c r="L87" s="100"/>
      <c r="M87" s="209">
        <v>0</v>
      </c>
      <c r="N87" s="98"/>
      <c r="O87" s="216"/>
      <c r="P87" s="98">
        <v>0</v>
      </c>
      <c r="Q87" s="216"/>
      <c r="R87" s="199"/>
      <c r="S87" s="98">
        <v>0</v>
      </c>
      <c r="T87" s="100"/>
      <c r="U87" s="199"/>
      <c r="V87" s="100">
        <v>0</v>
      </c>
      <c r="W87" s="98"/>
      <c r="X87" s="226"/>
      <c r="Y87" s="101"/>
    </row>
    <row r="88" spans="2:25" s="63" customFormat="1" ht="12.95" customHeight="1" x14ac:dyDescent="0.15">
      <c r="B88" s="1733"/>
      <c r="C88" s="1020" t="s">
        <v>145</v>
      </c>
      <c r="D88" s="1021"/>
      <c r="E88" s="108"/>
      <c r="F88" s="110"/>
      <c r="G88" s="205"/>
      <c r="H88" s="110">
        <v>0</v>
      </c>
      <c r="I88" s="108"/>
      <c r="J88" s="110"/>
      <c r="K88" s="966"/>
      <c r="L88" s="110"/>
      <c r="M88" s="214">
        <v>0</v>
      </c>
      <c r="N88" s="108"/>
      <c r="O88" s="222"/>
      <c r="P88" s="108">
        <v>0</v>
      </c>
      <c r="Q88" s="222"/>
      <c r="R88" s="205"/>
      <c r="S88" s="108">
        <v>0</v>
      </c>
      <c r="T88" s="110"/>
      <c r="U88" s="205">
        <v>19.286000000000001</v>
      </c>
      <c r="V88" s="110">
        <v>19.286000000000001</v>
      </c>
      <c r="W88" s="108"/>
      <c r="X88" s="232"/>
      <c r="Y88" s="111">
        <v>19.286000000000001</v>
      </c>
    </row>
    <row r="89" spans="2:25" s="63" customFormat="1" ht="12.95" customHeight="1" x14ac:dyDescent="0.15">
      <c r="B89" s="1731" t="s">
        <v>146</v>
      </c>
      <c r="C89" s="1017" t="s">
        <v>58</v>
      </c>
      <c r="D89" s="306">
        <v>0</v>
      </c>
      <c r="E89" s="44">
        <v>0</v>
      </c>
      <c r="F89" s="93">
        <v>0</v>
      </c>
      <c r="G89" s="201">
        <v>0</v>
      </c>
      <c r="H89" s="93">
        <v>0</v>
      </c>
      <c r="I89" s="44">
        <v>0</v>
      </c>
      <c r="J89" s="93">
        <v>0</v>
      </c>
      <c r="K89" s="321">
        <v>0</v>
      </c>
      <c r="L89" s="93">
        <v>0</v>
      </c>
      <c r="M89" s="45">
        <v>0</v>
      </c>
      <c r="N89" s="44">
        <v>0</v>
      </c>
      <c r="O89" s="218">
        <v>0</v>
      </c>
      <c r="P89" s="44">
        <v>0</v>
      </c>
      <c r="Q89" s="218">
        <v>0</v>
      </c>
      <c r="R89" s="201">
        <v>0</v>
      </c>
      <c r="S89" s="44">
        <v>0</v>
      </c>
      <c r="T89" s="93">
        <v>0</v>
      </c>
      <c r="U89" s="201">
        <v>0</v>
      </c>
      <c r="V89" s="93">
        <v>0</v>
      </c>
      <c r="W89" s="44">
        <v>0</v>
      </c>
      <c r="X89" s="228">
        <v>0</v>
      </c>
      <c r="Y89" s="47">
        <v>0</v>
      </c>
    </row>
    <row r="90" spans="2:25" s="63" customFormat="1" ht="12.95" customHeight="1" x14ac:dyDescent="0.15">
      <c r="B90" s="1732"/>
      <c r="C90" s="1018" t="s">
        <v>147</v>
      </c>
      <c r="D90" s="1019"/>
      <c r="E90" s="117"/>
      <c r="F90" s="119"/>
      <c r="G90" s="277"/>
      <c r="H90" s="119">
        <v>0</v>
      </c>
      <c r="I90" s="117"/>
      <c r="J90" s="119"/>
      <c r="K90" s="974"/>
      <c r="L90" s="119"/>
      <c r="M90" s="276">
        <v>0</v>
      </c>
      <c r="N90" s="117"/>
      <c r="O90" s="279"/>
      <c r="P90" s="117">
        <v>0</v>
      </c>
      <c r="Q90" s="279"/>
      <c r="R90" s="277"/>
      <c r="S90" s="117">
        <v>0</v>
      </c>
      <c r="T90" s="119"/>
      <c r="U90" s="277"/>
      <c r="V90" s="119">
        <v>0</v>
      </c>
      <c r="W90" s="117"/>
      <c r="X90" s="280"/>
      <c r="Y90" s="120"/>
    </row>
    <row r="91" spans="2:25" s="63" customFormat="1" ht="12.95" customHeight="1" x14ac:dyDescent="0.15">
      <c r="B91" s="1732"/>
      <c r="C91" s="1013" t="s">
        <v>148</v>
      </c>
      <c r="D91" s="1014"/>
      <c r="E91" s="98"/>
      <c r="F91" s="100"/>
      <c r="G91" s="199"/>
      <c r="H91" s="100">
        <v>0</v>
      </c>
      <c r="I91" s="98"/>
      <c r="J91" s="100"/>
      <c r="K91" s="963"/>
      <c r="L91" s="100"/>
      <c r="M91" s="209">
        <v>0</v>
      </c>
      <c r="N91" s="98"/>
      <c r="O91" s="216"/>
      <c r="P91" s="98">
        <v>0</v>
      </c>
      <c r="Q91" s="216"/>
      <c r="R91" s="199"/>
      <c r="S91" s="98">
        <v>0</v>
      </c>
      <c r="T91" s="100"/>
      <c r="U91" s="199"/>
      <c r="V91" s="100">
        <v>0</v>
      </c>
      <c r="W91" s="98"/>
      <c r="X91" s="226"/>
      <c r="Y91" s="101"/>
    </row>
    <row r="92" spans="2:25" s="63" customFormat="1" ht="12.95" customHeight="1" x14ac:dyDescent="0.15">
      <c r="B92" s="1732"/>
      <c r="C92" s="1013" t="s">
        <v>149</v>
      </c>
      <c r="D92" s="1014"/>
      <c r="E92" s="98"/>
      <c r="F92" s="100"/>
      <c r="G92" s="199"/>
      <c r="H92" s="100">
        <v>0</v>
      </c>
      <c r="I92" s="98"/>
      <c r="J92" s="100"/>
      <c r="K92" s="963"/>
      <c r="L92" s="100"/>
      <c r="M92" s="209">
        <v>0</v>
      </c>
      <c r="N92" s="98"/>
      <c r="O92" s="216"/>
      <c r="P92" s="98">
        <v>0</v>
      </c>
      <c r="Q92" s="216"/>
      <c r="R92" s="199"/>
      <c r="S92" s="98">
        <v>0</v>
      </c>
      <c r="T92" s="100"/>
      <c r="U92" s="199"/>
      <c r="V92" s="100">
        <v>0</v>
      </c>
      <c r="W92" s="98"/>
      <c r="X92" s="226"/>
      <c r="Y92" s="101"/>
    </row>
    <row r="93" spans="2:25" s="63" customFormat="1" ht="12.95" customHeight="1" x14ac:dyDescent="0.15">
      <c r="B93" s="1732"/>
      <c r="C93" s="1013" t="s">
        <v>150</v>
      </c>
      <c r="D93" s="1014"/>
      <c r="E93" s="98"/>
      <c r="F93" s="100"/>
      <c r="G93" s="199"/>
      <c r="H93" s="100">
        <v>0</v>
      </c>
      <c r="I93" s="98"/>
      <c r="J93" s="100"/>
      <c r="K93" s="963"/>
      <c r="L93" s="100"/>
      <c r="M93" s="209">
        <v>0</v>
      </c>
      <c r="N93" s="98"/>
      <c r="O93" s="216"/>
      <c r="P93" s="98">
        <v>0</v>
      </c>
      <c r="Q93" s="216"/>
      <c r="R93" s="199"/>
      <c r="S93" s="98">
        <v>0</v>
      </c>
      <c r="T93" s="100"/>
      <c r="U93" s="199"/>
      <c r="V93" s="100">
        <v>0</v>
      </c>
      <c r="W93" s="98"/>
      <c r="X93" s="226"/>
      <c r="Y93" s="101"/>
    </row>
    <row r="94" spans="2:25" s="63" customFormat="1" ht="12.95" customHeight="1" x14ac:dyDescent="0.15">
      <c r="B94" s="1732"/>
      <c r="C94" s="1013" t="s">
        <v>151</v>
      </c>
      <c r="D94" s="1014"/>
      <c r="E94" s="98"/>
      <c r="F94" s="100"/>
      <c r="G94" s="199"/>
      <c r="H94" s="100">
        <v>0</v>
      </c>
      <c r="I94" s="98"/>
      <c r="J94" s="100"/>
      <c r="K94" s="963"/>
      <c r="L94" s="100"/>
      <c r="M94" s="209">
        <v>0</v>
      </c>
      <c r="N94" s="98"/>
      <c r="O94" s="216"/>
      <c r="P94" s="98">
        <v>0</v>
      </c>
      <c r="Q94" s="216"/>
      <c r="R94" s="199"/>
      <c r="S94" s="98">
        <v>0</v>
      </c>
      <c r="T94" s="100"/>
      <c r="U94" s="199"/>
      <c r="V94" s="100">
        <v>0</v>
      </c>
      <c r="W94" s="98"/>
      <c r="X94" s="226"/>
      <c r="Y94" s="101"/>
    </row>
    <row r="95" spans="2:25" s="63" customFormat="1" ht="12.95" customHeight="1" x14ac:dyDescent="0.15">
      <c r="B95" s="1732"/>
      <c r="C95" s="1013" t="s">
        <v>152</v>
      </c>
      <c r="D95" s="1014"/>
      <c r="E95" s="98"/>
      <c r="F95" s="100"/>
      <c r="G95" s="199"/>
      <c r="H95" s="100">
        <v>0</v>
      </c>
      <c r="I95" s="98"/>
      <c r="J95" s="100"/>
      <c r="K95" s="963"/>
      <c r="L95" s="100"/>
      <c r="M95" s="209">
        <v>0</v>
      </c>
      <c r="N95" s="98"/>
      <c r="O95" s="216"/>
      <c r="P95" s="98">
        <v>0</v>
      </c>
      <c r="Q95" s="216"/>
      <c r="R95" s="199"/>
      <c r="S95" s="98">
        <v>0</v>
      </c>
      <c r="T95" s="100"/>
      <c r="U95" s="199"/>
      <c r="V95" s="100">
        <v>0</v>
      </c>
      <c r="W95" s="98"/>
      <c r="X95" s="226"/>
      <c r="Y95" s="101"/>
    </row>
    <row r="96" spans="2:25" s="63" customFormat="1" ht="12.95" customHeight="1" x14ac:dyDescent="0.15">
      <c r="B96" s="1733"/>
      <c r="C96" s="1020" t="s">
        <v>650</v>
      </c>
      <c r="D96" s="1021"/>
      <c r="E96" s="108"/>
      <c r="F96" s="110"/>
      <c r="G96" s="205"/>
      <c r="H96" s="110">
        <v>0</v>
      </c>
      <c r="I96" s="108"/>
      <c r="J96" s="110"/>
      <c r="K96" s="966"/>
      <c r="L96" s="110"/>
      <c r="M96" s="214">
        <v>0</v>
      </c>
      <c r="N96" s="108"/>
      <c r="O96" s="222"/>
      <c r="P96" s="108">
        <v>0</v>
      </c>
      <c r="Q96" s="222"/>
      <c r="R96" s="205"/>
      <c r="S96" s="108">
        <v>0</v>
      </c>
      <c r="T96" s="110"/>
      <c r="U96" s="205"/>
      <c r="V96" s="110">
        <v>0</v>
      </c>
      <c r="W96" s="108"/>
      <c r="X96" s="232"/>
      <c r="Y96" s="111"/>
    </row>
    <row r="97" spans="2:26" s="63" customFormat="1" ht="12.95" customHeight="1" thickBot="1" x14ac:dyDescent="0.2">
      <c r="B97" s="1734" t="s">
        <v>153</v>
      </c>
      <c r="C97" s="1735"/>
      <c r="D97" s="961"/>
      <c r="E97" s="125"/>
      <c r="F97" s="61"/>
      <c r="G97" s="267"/>
      <c r="H97" s="61">
        <v>0</v>
      </c>
      <c r="I97" s="125"/>
      <c r="J97" s="61"/>
      <c r="K97" s="970"/>
      <c r="L97" s="61"/>
      <c r="M97" s="266">
        <v>0</v>
      </c>
      <c r="N97" s="125"/>
      <c r="O97" s="269"/>
      <c r="P97" s="125">
        <v>0</v>
      </c>
      <c r="Q97" s="269"/>
      <c r="R97" s="267"/>
      <c r="S97" s="125">
        <v>0</v>
      </c>
      <c r="T97" s="61"/>
      <c r="U97" s="267"/>
      <c r="V97" s="61">
        <v>0</v>
      </c>
      <c r="W97" s="125"/>
      <c r="X97" s="270"/>
      <c r="Y97" s="127"/>
    </row>
    <row r="98" spans="2:26" s="63" customFormat="1" ht="12.95" customHeight="1" thickBot="1" x14ac:dyDescent="0.2">
      <c r="B98" s="1736" t="s">
        <v>651</v>
      </c>
      <c r="C98" s="1737"/>
      <c r="D98" s="308">
        <v>308.05600000000004</v>
      </c>
      <c r="E98" s="54">
        <v>308.05600000000004</v>
      </c>
      <c r="F98" s="139"/>
      <c r="G98" s="207"/>
      <c r="H98" s="139">
        <v>0</v>
      </c>
      <c r="I98" s="54"/>
      <c r="J98" s="139"/>
      <c r="K98" s="325"/>
      <c r="L98" s="139"/>
      <c r="M98" s="55">
        <v>0</v>
      </c>
      <c r="N98" s="54">
        <v>7767.6760000000004</v>
      </c>
      <c r="O98" s="224"/>
      <c r="P98" s="54">
        <v>7767.6760000000004</v>
      </c>
      <c r="Q98" s="224"/>
      <c r="R98" s="207"/>
      <c r="S98" s="54">
        <v>0</v>
      </c>
      <c r="T98" s="139">
        <v>15</v>
      </c>
      <c r="U98" s="207"/>
      <c r="V98" s="139">
        <v>15</v>
      </c>
      <c r="W98" s="54">
        <v>1290</v>
      </c>
      <c r="X98" s="234">
        <v>1290</v>
      </c>
      <c r="Y98" s="56">
        <v>9380.732</v>
      </c>
    </row>
    <row r="99" spans="2:26" s="63" customFormat="1" ht="12.95" customHeight="1" thickBot="1" x14ac:dyDescent="0.2">
      <c r="B99" s="1738" t="s">
        <v>592</v>
      </c>
      <c r="C99" s="1739"/>
      <c r="D99" s="1249">
        <v>525.94200000000001</v>
      </c>
      <c r="E99" s="1250">
        <v>525.94200000000001</v>
      </c>
      <c r="F99" s="1251">
        <v>138</v>
      </c>
      <c r="G99" s="1252">
        <v>12859.261999999999</v>
      </c>
      <c r="H99" s="1251">
        <v>12997.261999999999</v>
      </c>
      <c r="I99" s="1250">
        <v>3724.2860000000001</v>
      </c>
      <c r="J99" s="1251">
        <v>3724.2860000000001</v>
      </c>
      <c r="K99" s="1253">
        <v>27</v>
      </c>
      <c r="L99" s="1251">
        <v>3036</v>
      </c>
      <c r="M99" s="1254">
        <v>3063</v>
      </c>
      <c r="N99" s="1250">
        <v>11417.201000000001</v>
      </c>
      <c r="O99" s="1255">
        <v>3100</v>
      </c>
      <c r="P99" s="1250">
        <v>14517.201000000001</v>
      </c>
      <c r="Q99" s="1255">
        <v>277</v>
      </c>
      <c r="R99" s="1252">
        <v>441</v>
      </c>
      <c r="S99" s="1250">
        <v>718</v>
      </c>
      <c r="T99" s="1251">
        <v>24097.5</v>
      </c>
      <c r="U99" s="1252">
        <v>10474.290000000001</v>
      </c>
      <c r="V99" s="1251">
        <v>34571.79</v>
      </c>
      <c r="W99" s="1250">
        <v>7612.5</v>
      </c>
      <c r="X99" s="1256">
        <v>7612.5</v>
      </c>
      <c r="Y99" s="1257">
        <v>77729.980999999985</v>
      </c>
    </row>
    <row r="100" spans="2:26" s="63" customFormat="1" ht="12.95" customHeight="1" x14ac:dyDescent="0.15"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</sheetData>
  <mergeCells count="15">
    <mergeCell ref="O2:W2"/>
    <mergeCell ref="B2:C2"/>
    <mergeCell ref="B97:C97"/>
    <mergeCell ref="B98:C98"/>
    <mergeCell ref="B99:C99"/>
    <mergeCell ref="B26:B36"/>
    <mergeCell ref="B37:B54"/>
    <mergeCell ref="B55:B69"/>
    <mergeCell ref="B70:B79"/>
    <mergeCell ref="B80:B88"/>
    <mergeCell ref="B89:B96"/>
    <mergeCell ref="B19:B25"/>
    <mergeCell ref="B4:B6"/>
    <mergeCell ref="C4:C6"/>
    <mergeCell ref="B7:B18"/>
  </mergeCells>
  <phoneticPr fontId="3"/>
  <printOptions horizontalCentered="1"/>
  <pageMargins left="0.59055118110236227" right="0.59055118110236227" top="0.39370078740157483" bottom="0.59055118110236227" header="0.51181102362204722" footer="0.51181102362204722"/>
  <pageSetup paperSize="9" scale="90" firstPageNumber="282" fitToWidth="3" orientation="portrait" r:id="rId1"/>
  <headerFooter scaleWithDoc="0" alignWithMargins="0">
    <oddHeader>&amp;CＦＲ４－１　港湾別品目別取扱量（輸出）</oddHeader>
    <oddFooter>&amp;C&amp;P</oddFooter>
  </headerFooter>
  <rowBreaks count="1" manualBreakCount="1">
    <brk id="54" min="1" max="24" man="1"/>
  </rowBreaks>
  <colBreaks count="3" manualBreakCount="3">
    <brk id="9" min="1" max="98" man="1"/>
    <brk id="15" min="1" max="98" man="1"/>
    <brk id="21" min="1" max="98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00"/>
  <sheetViews>
    <sheetView showZeros="0" view="pageBreakPreview" zoomScale="85" zoomScaleNormal="60" zoomScaleSheetLayoutView="85" workbookViewId="0"/>
  </sheetViews>
  <sheetFormatPr defaultRowHeight="12.95" customHeight="1" x14ac:dyDescent="0.15"/>
  <cols>
    <col min="1" max="1" width="2.75" style="1" customWidth="1"/>
    <col min="2" max="2" width="3.625" style="1" customWidth="1"/>
    <col min="3" max="3" width="30" style="1" bestFit="1" customWidth="1"/>
    <col min="4" max="23" width="10.625" style="8" customWidth="1"/>
    <col min="24" max="25" width="10.625" style="1" customWidth="1"/>
    <col min="26" max="16384" width="9" style="1"/>
  </cols>
  <sheetData>
    <row r="1" spans="2:25" ht="24" customHeight="1" x14ac:dyDescent="0.15">
      <c r="O1" s="885"/>
      <c r="P1" s="885"/>
      <c r="Q1" s="885"/>
      <c r="R1" s="885"/>
      <c r="S1" s="885"/>
      <c r="T1" s="885"/>
      <c r="U1" s="885"/>
      <c r="V1" s="885"/>
      <c r="W1" s="885"/>
    </row>
    <row r="2" spans="2:25" s="1258" customFormat="1" ht="26.1" customHeight="1" x14ac:dyDescent="0.15">
      <c r="B2" s="1796" t="s">
        <v>724</v>
      </c>
      <c r="C2" s="1796"/>
      <c r="D2" s="885"/>
      <c r="E2" s="885"/>
      <c r="F2" s="885"/>
      <c r="G2" s="885"/>
      <c r="H2" s="885"/>
      <c r="I2" s="885"/>
      <c r="J2" s="885"/>
      <c r="K2" s="885"/>
      <c r="L2" s="885"/>
      <c r="M2" s="887"/>
      <c r="O2" s="1741"/>
      <c r="P2" s="1741"/>
      <c r="Q2" s="1741"/>
      <c r="R2" s="1741"/>
      <c r="S2" s="1741"/>
      <c r="T2" s="1741"/>
      <c r="U2" s="1741"/>
      <c r="V2" s="1741"/>
      <c r="W2" s="1741"/>
    </row>
    <row r="3" spans="2:25" s="63" customFormat="1" ht="12.95" customHeight="1" thickBot="1" x14ac:dyDescent="0.2">
      <c r="D3" s="61"/>
      <c r="E3" s="61"/>
      <c r="F3" s="61"/>
      <c r="G3" s="61"/>
      <c r="H3" s="64" t="s">
        <v>54</v>
      </c>
      <c r="I3" s="61"/>
      <c r="J3" s="61"/>
      <c r="K3" s="61"/>
      <c r="L3" s="61"/>
      <c r="M3" s="64" t="s">
        <v>54</v>
      </c>
      <c r="N3" s="64"/>
      <c r="O3" s="61"/>
      <c r="P3" s="61"/>
      <c r="Q3" s="61"/>
      <c r="R3" s="64" t="s">
        <v>54</v>
      </c>
      <c r="S3" s="61"/>
      <c r="T3" s="61"/>
      <c r="U3" s="61"/>
      <c r="V3" s="61"/>
      <c r="W3" s="64" t="s">
        <v>54</v>
      </c>
      <c r="Y3" s="64" t="s">
        <v>54</v>
      </c>
    </row>
    <row r="4" spans="2:25" s="63" customFormat="1" ht="30" customHeight="1" x14ac:dyDescent="0.15">
      <c r="B4" s="1797" t="s">
        <v>618</v>
      </c>
      <c r="C4" s="1800" t="s">
        <v>154</v>
      </c>
      <c r="D4" s="1214" t="s">
        <v>681</v>
      </c>
      <c r="E4" s="1217" t="s">
        <v>725</v>
      </c>
      <c r="F4" s="1215" t="s">
        <v>720</v>
      </c>
      <c r="G4" s="1259" t="s">
        <v>681</v>
      </c>
      <c r="H4" s="1260" t="s">
        <v>720</v>
      </c>
      <c r="I4" s="1259" t="s">
        <v>681</v>
      </c>
      <c r="J4" s="1261" t="s">
        <v>726</v>
      </c>
      <c r="K4" s="1260" t="s">
        <v>720</v>
      </c>
      <c r="L4" s="1219" t="s">
        <v>727</v>
      </c>
      <c r="M4" s="1215" t="s">
        <v>720</v>
      </c>
      <c r="N4" s="1260" t="s">
        <v>681</v>
      </c>
      <c r="O4" s="1221" t="s">
        <v>687</v>
      </c>
      <c r="P4" s="1215" t="s">
        <v>720</v>
      </c>
      <c r="Q4" s="1216" t="s">
        <v>685</v>
      </c>
      <c r="R4" s="1262" t="s">
        <v>723</v>
      </c>
      <c r="S4" s="1215" t="s">
        <v>720</v>
      </c>
      <c r="T4" s="1263" t="s">
        <v>681</v>
      </c>
      <c r="U4" s="1264" t="s">
        <v>690</v>
      </c>
      <c r="V4" s="1215" t="s">
        <v>720</v>
      </c>
      <c r="W4" s="1220" t="s">
        <v>681</v>
      </c>
      <c r="X4" s="1222" t="s">
        <v>720</v>
      </c>
      <c r="Y4" s="1223"/>
    </row>
    <row r="5" spans="2:25" s="63" customFormat="1" ht="12.95" customHeight="1" x14ac:dyDescent="0.15">
      <c r="B5" s="1798"/>
      <c r="C5" s="1801"/>
      <c r="D5" s="1224" t="s">
        <v>627</v>
      </c>
      <c r="E5" s="1227" t="s">
        <v>627</v>
      </c>
      <c r="F5" s="1225" t="s">
        <v>627</v>
      </c>
      <c r="G5" s="1226" t="s">
        <v>627</v>
      </c>
      <c r="H5" s="1225" t="s">
        <v>627</v>
      </c>
      <c r="I5" s="1226" t="s">
        <v>627</v>
      </c>
      <c r="J5" s="1265" t="s">
        <v>627</v>
      </c>
      <c r="K5" s="1225" t="s">
        <v>627</v>
      </c>
      <c r="L5" s="1229" t="s">
        <v>627</v>
      </c>
      <c r="M5" s="1225" t="s">
        <v>627</v>
      </c>
      <c r="N5" s="1225" t="s">
        <v>627</v>
      </c>
      <c r="O5" s="1231" t="s">
        <v>627</v>
      </c>
      <c r="P5" s="1225" t="s">
        <v>627</v>
      </c>
      <c r="Q5" s="1226" t="s">
        <v>627</v>
      </c>
      <c r="R5" s="1227" t="s">
        <v>627</v>
      </c>
      <c r="S5" s="1225" t="s">
        <v>627</v>
      </c>
      <c r="T5" s="1230" t="s">
        <v>627</v>
      </c>
      <c r="U5" s="1265" t="s">
        <v>627</v>
      </c>
      <c r="V5" s="1225" t="s">
        <v>627</v>
      </c>
      <c r="W5" s="1230" t="s">
        <v>627</v>
      </c>
      <c r="X5" s="1232" t="s">
        <v>627</v>
      </c>
      <c r="Y5" s="1233" t="s">
        <v>2</v>
      </c>
    </row>
    <row r="6" spans="2:25" s="63" customFormat="1" ht="30" customHeight="1" thickBot="1" x14ac:dyDescent="0.2">
      <c r="B6" s="1799"/>
      <c r="C6" s="1802"/>
      <c r="D6" s="1234" t="s">
        <v>717</v>
      </c>
      <c r="E6" s="1243" t="s">
        <v>717</v>
      </c>
      <c r="F6" s="1235" t="s">
        <v>717</v>
      </c>
      <c r="G6" s="1235" t="s">
        <v>683</v>
      </c>
      <c r="H6" s="1235" t="s">
        <v>683</v>
      </c>
      <c r="I6" s="1236" t="s">
        <v>9</v>
      </c>
      <c r="J6" s="1266" t="s">
        <v>9</v>
      </c>
      <c r="K6" s="1238" t="s">
        <v>9</v>
      </c>
      <c r="L6" s="1241" t="s">
        <v>718</v>
      </c>
      <c r="M6" s="1235" t="s">
        <v>718</v>
      </c>
      <c r="N6" s="1235" t="s">
        <v>11</v>
      </c>
      <c r="O6" s="1244" t="s">
        <v>11</v>
      </c>
      <c r="P6" s="1235" t="s">
        <v>11</v>
      </c>
      <c r="Q6" s="1236" t="s">
        <v>688</v>
      </c>
      <c r="R6" s="1243" t="s">
        <v>688</v>
      </c>
      <c r="S6" s="1235" t="s">
        <v>688</v>
      </c>
      <c r="T6" s="1267" t="s">
        <v>689</v>
      </c>
      <c r="U6" s="1268" t="s">
        <v>689</v>
      </c>
      <c r="V6" s="1235" t="s">
        <v>689</v>
      </c>
      <c r="W6" s="1267" t="s">
        <v>25</v>
      </c>
      <c r="X6" s="1269" t="s">
        <v>25</v>
      </c>
      <c r="Y6" s="1246"/>
    </row>
    <row r="7" spans="2:25" s="63" customFormat="1" ht="12.95" customHeight="1" x14ac:dyDescent="0.15">
      <c r="B7" s="1748" t="s">
        <v>87</v>
      </c>
      <c r="C7" s="1247" t="s">
        <v>583</v>
      </c>
      <c r="D7" s="1008">
        <v>0</v>
      </c>
      <c r="E7" s="1006">
        <v>0</v>
      </c>
      <c r="F7" s="1004">
        <v>0</v>
      </c>
      <c r="G7" s="950">
        <v>0</v>
      </c>
      <c r="H7" s="1053">
        <v>0</v>
      </c>
      <c r="I7" s="1004">
        <v>0</v>
      </c>
      <c r="J7" s="1006">
        <v>0</v>
      </c>
      <c r="K7" s="1004">
        <v>0</v>
      </c>
      <c r="L7" s="1248">
        <v>0</v>
      </c>
      <c r="M7" s="950">
        <v>0</v>
      </c>
      <c r="N7" s="950">
        <v>0</v>
      </c>
      <c r="O7" s="1053">
        <v>0</v>
      </c>
      <c r="P7" s="950">
        <v>0</v>
      </c>
      <c r="Q7" s="1004">
        <v>136</v>
      </c>
      <c r="R7" s="1006">
        <v>36</v>
      </c>
      <c r="S7" s="950">
        <v>172</v>
      </c>
      <c r="T7" s="1001">
        <v>10417.5</v>
      </c>
      <c r="U7" s="1000">
        <v>2963.2520000000009</v>
      </c>
      <c r="V7" s="950">
        <v>13380.752</v>
      </c>
      <c r="W7" s="1000">
        <v>3442.5</v>
      </c>
      <c r="X7" s="1002">
        <v>3442.5</v>
      </c>
      <c r="Y7" s="1010">
        <v>16995.252</v>
      </c>
    </row>
    <row r="8" spans="2:25" s="63" customFormat="1" ht="12.95" customHeight="1" x14ac:dyDescent="0.15">
      <c r="B8" s="1732"/>
      <c r="C8" s="1011" t="s">
        <v>88</v>
      </c>
      <c r="D8" s="1012"/>
      <c r="E8" s="202"/>
      <c r="F8" s="79">
        <v>0</v>
      </c>
      <c r="G8" s="77"/>
      <c r="H8" s="1270"/>
      <c r="I8" s="79"/>
      <c r="J8" s="202"/>
      <c r="K8" s="79">
        <v>0</v>
      </c>
      <c r="L8" s="211"/>
      <c r="M8" s="77"/>
      <c r="N8" s="77"/>
      <c r="O8" s="1270"/>
      <c r="P8" s="77">
        <v>0</v>
      </c>
      <c r="Q8" s="79"/>
      <c r="R8" s="202"/>
      <c r="S8" s="77">
        <v>0</v>
      </c>
      <c r="T8" s="219"/>
      <c r="U8" s="182"/>
      <c r="V8" s="77">
        <v>0</v>
      </c>
      <c r="W8" s="182"/>
      <c r="X8" s="229"/>
      <c r="Y8" s="80"/>
    </row>
    <row r="9" spans="2:25" s="63" customFormat="1" ht="12.95" customHeight="1" x14ac:dyDescent="0.15">
      <c r="B9" s="1732"/>
      <c r="C9" s="1013" t="s">
        <v>89</v>
      </c>
      <c r="D9" s="1014"/>
      <c r="E9" s="199"/>
      <c r="F9" s="100">
        <v>0</v>
      </c>
      <c r="G9" s="98"/>
      <c r="H9" s="1271"/>
      <c r="I9" s="100"/>
      <c r="J9" s="199"/>
      <c r="K9" s="100">
        <v>0</v>
      </c>
      <c r="L9" s="209"/>
      <c r="M9" s="98"/>
      <c r="N9" s="98"/>
      <c r="O9" s="1271"/>
      <c r="P9" s="98">
        <v>0</v>
      </c>
      <c r="Q9" s="100"/>
      <c r="R9" s="199"/>
      <c r="S9" s="98">
        <v>0</v>
      </c>
      <c r="T9" s="216"/>
      <c r="U9" s="179"/>
      <c r="V9" s="98">
        <v>0</v>
      </c>
      <c r="W9" s="179"/>
      <c r="X9" s="226"/>
      <c r="Y9" s="101"/>
    </row>
    <row r="10" spans="2:25" s="63" customFormat="1" ht="12.95" customHeight="1" x14ac:dyDescent="0.15">
      <c r="B10" s="1732"/>
      <c r="C10" s="1013" t="s">
        <v>90</v>
      </c>
      <c r="D10" s="1014"/>
      <c r="E10" s="199"/>
      <c r="F10" s="100">
        <v>0</v>
      </c>
      <c r="G10" s="98"/>
      <c r="H10" s="1271"/>
      <c r="I10" s="100"/>
      <c r="J10" s="199"/>
      <c r="K10" s="100">
        <v>0</v>
      </c>
      <c r="L10" s="209"/>
      <c r="M10" s="98"/>
      <c r="N10" s="98"/>
      <c r="O10" s="1271"/>
      <c r="P10" s="98">
        <v>0</v>
      </c>
      <c r="Q10" s="100"/>
      <c r="R10" s="199"/>
      <c r="S10" s="98">
        <v>0</v>
      </c>
      <c r="T10" s="216"/>
      <c r="U10" s="179"/>
      <c r="V10" s="98">
        <v>0</v>
      </c>
      <c r="W10" s="179"/>
      <c r="X10" s="226"/>
      <c r="Y10" s="101"/>
    </row>
    <row r="11" spans="2:25" s="63" customFormat="1" ht="12.95" customHeight="1" x14ac:dyDescent="0.15">
      <c r="B11" s="1732"/>
      <c r="C11" s="1013" t="s">
        <v>91</v>
      </c>
      <c r="D11" s="1014"/>
      <c r="E11" s="199"/>
      <c r="F11" s="100">
        <v>0</v>
      </c>
      <c r="G11" s="98"/>
      <c r="H11" s="1271"/>
      <c r="I11" s="100"/>
      <c r="J11" s="199"/>
      <c r="K11" s="100">
        <v>0</v>
      </c>
      <c r="L11" s="209"/>
      <c r="M11" s="98"/>
      <c r="N11" s="98"/>
      <c r="O11" s="1271"/>
      <c r="P11" s="98">
        <v>0</v>
      </c>
      <c r="Q11" s="100"/>
      <c r="R11" s="199"/>
      <c r="S11" s="98">
        <v>0</v>
      </c>
      <c r="T11" s="216"/>
      <c r="U11" s="179"/>
      <c r="V11" s="98">
        <v>0</v>
      </c>
      <c r="W11" s="179"/>
      <c r="X11" s="226"/>
      <c r="Y11" s="101"/>
    </row>
    <row r="12" spans="2:25" s="63" customFormat="1" ht="12.95" customHeight="1" x14ac:dyDescent="0.15">
      <c r="B12" s="1732"/>
      <c r="C12" s="1013" t="s">
        <v>92</v>
      </c>
      <c r="D12" s="1014"/>
      <c r="E12" s="199"/>
      <c r="F12" s="100">
        <v>0</v>
      </c>
      <c r="G12" s="98"/>
      <c r="H12" s="1271"/>
      <c r="I12" s="100"/>
      <c r="J12" s="199"/>
      <c r="K12" s="100">
        <v>0</v>
      </c>
      <c r="L12" s="209"/>
      <c r="M12" s="98"/>
      <c r="N12" s="98"/>
      <c r="O12" s="1271"/>
      <c r="P12" s="98">
        <v>0</v>
      </c>
      <c r="Q12" s="100"/>
      <c r="R12" s="199"/>
      <c r="S12" s="98">
        <v>0</v>
      </c>
      <c r="T12" s="216"/>
      <c r="U12" s="179"/>
      <c r="V12" s="98">
        <v>0</v>
      </c>
      <c r="W12" s="179"/>
      <c r="X12" s="226"/>
      <c r="Y12" s="101"/>
    </row>
    <row r="13" spans="2:25" s="63" customFormat="1" ht="12.95" customHeight="1" x14ac:dyDescent="0.15">
      <c r="B13" s="1732"/>
      <c r="C13" s="1013" t="s">
        <v>93</v>
      </c>
      <c r="D13" s="1014"/>
      <c r="E13" s="199"/>
      <c r="F13" s="100">
        <v>0</v>
      </c>
      <c r="G13" s="98"/>
      <c r="H13" s="1271"/>
      <c r="I13" s="100"/>
      <c r="J13" s="199"/>
      <c r="K13" s="100">
        <v>0</v>
      </c>
      <c r="L13" s="209"/>
      <c r="M13" s="98"/>
      <c r="N13" s="98"/>
      <c r="O13" s="1271"/>
      <c r="P13" s="98">
        <v>0</v>
      </c>
      <c r="Q13" s="100"/>
      <c r="R13" s="199"/>
      <c r="S13" s="98">
        <v>0</v>
      </c>
      <c r="T13" s="216">
        <v>5010</v>
      </c>
      <c r="U13" s="179"/>
      <c r="V13" s="98">
        <v>5010</v>
      </c>
      <c r="W13" s="179">
        <v>315</v>
      </c>
      <c r="X13" s="226">
        <v>315</v>
      </c>
      <c r="Y13" s="101">
        <v>5325</v>
      </c>
    </row>
    <row r="14" spans="2:25" s="63" customFormat="1" ht="14.1" customHeight="1" x14ac:dyDescent="0.15">
      <c r="B14" s="1732"/>
      <c r="C14" s="1013" t="s">
        <v>253</v>
      </c>
      <c r="D14" s="1014"/>
      <c r="E14" s="199"/>
      <c r="F14" s="100">
        <v>0</v>
      </c>
      <c r="G14" s="98"/>
      <c r="H14" s="1271"/>
      <c r="I14" s="100"/>
      <c r="J14" s="199"/>
      <c r="K14" s="100">
        <v>0</v>
      </c>
      <c r="L14" s="209"/>
      <c r="M14" s="98"/>
      <c r="N14" s="98"/>
      <c r="O14" s="1271"/>
      <c r="P14" s="98">
        <v>0</v>
      </c>
      <c r="Q14" s="100">
        <v>70</v>
      </c>
      <c r="R14" s="199"/>
      <c r="S14" s="98">
        <v>70</v>
      </c>
      <c r="T14" s="216"/>
      <c r="U14" s="179"/>
      <c r="V14" s="98">
        <v>0</v>
      </c>
      <c r="W14" s="179"/>
      <c r="X14" s="226"/>
      <c r="Y14" s="101">
        <v>70</v>
      </c>
    </row>
    <row r="15" spans="2:25" s="63" customFormat="1" ht="12.95" customHeight="1" x14ac:dyDescent="0.15">
      <c r="B15" s="1732"/>
      <c r="C15" s="1013" t="s">
        <v>94</v>
      </c>
      <c r="D15" s="1014"/>
      <c r="E15" s="199"/>
      <c r="F15" s="100">
        <v>0</v>
      </c>
      <c r="G15" s="98"/>
      <c r="H15" s="1271"/>
      <c r="I15" s="100"/>
      <c r="J15" s="199"/>
      <c r="K15" s="100">
        <v>0</v>
      </c>
      <c r="L15" s="209"/>
      <c r="M15" s="98"/>
      <c r="N15" s="98"/>
      <c r="O15" s="1271"/>
      <c r="P15" s="98">
        <v>0</v>
      </c>
      <c r="Q15" s="100"/>
      <c r="R15" s="199"/>
      <c r="S15" s="98">
        <v>0</v>
      </c>
      <c r="T15" s="216">
        <v>75</v>
      </c>
      <c r="U15" s="179">
        <v>2823.9660000000008</v>
      </c>
      <c r="V15" s="98">
        <v>2898.9660000000008</v>
      </c>
      <c r="W15" s="179"/>
      <c r="X15" s="226"/>
      <c r="Y15" s="101">
        <v>2898.9660000000008</v>
      </c>
    </row>
    <row r="16" spans="2:25" s="63" customFormat="1" ht="12.95" customHeight="1" x14ac:dyDescent="0.15">
      <c r="B16" s="1732"/>
      <c r="C16" s="1013" t="s">
        <v>631</v>
      </c>
      <c r="D16" s="1014"/>
      <c r="E16" s="199"/>
      <c r="F16" s="100">
        <v>0</v>
      </c>
      <c r="G16" s="98"/>
      <c r="H16" s="1271"/>
      <c r="I16" s="100"/>
      <c r="J16" s="199"/>
      <c r="K16" s="100">
        <v>0</v>
      </c>
      <c r="L16" s="209"/>
      <c r="M16" s="98"/>
      <c r="N16" s="98"/>
      <c r="O16" s="1271"/>
      <c r="P16" s="98">
        <v>0</v>
      </c>
      <c r="Q16" s="100"/>
      <c r="R16" s="199"/>
      <c r="S16" s="98">
        <v>0</v>
      </c>
      <c r="T16" s="216"/>
      <c r="U16" s="179"/>
      <c r="V16" s="98">
        <v>0</v>
      </c>
      <c r="W16" s="179">
        <v>1987.5</v>
      </c>
      <c r="X16" s="226">
        <v>1987.5</v>
      </c>
      <c r="Y16" s="101">
        <v>1987.5</v>
      </c>
    </row>
    <row r="17" spans="2:25" s="63" customFormat="1" ht="12.95" customHeight="1" x14ac:dyDescent="0.15">
      <c r="B17" s="1732"/>
      <c r="C17" s="1013" t="s">
        <v>95</v>
      </c>
      <c r="D17" s="1014"/>
      <c r="E17" s="199"/>
      <c r="F17" s="100">
        <v>0</v>
      </c>
      <c r="G17" s="98"/>
      <c r="H17" s="1271"/>
      <c r="I17" s="100"/>
      <c r="J17" s="199"/>
      <c r="K17" s="100">
        <v>0</v>
      </c>
      <c r="L17" s="209"/>
      <c r="M17" s="98"/>
      <c r="N17" s="98"/>
      <c r="O17" s="1271"/>
      <c r="P17" s="98">
        <v>0</v>
      </c>
      <c r="Q17" s="100"/>
      <c r="R17" s="199"/>
      <c r="S17" s="98">
        <v>0</v>
      </c>
      <c r="T17" s="216"/>
      <c r="U17" s="179"/>
      <c r="V17" s="98">
        <v>0</v>
      </c>
      <c r="W17" s="179"/>
      <c r="X17" s="226"/>
      <c r="Y17" s="101"/>
    </row>
    <row r="18" spans="2:25" s="63" customFormat="1" ht="12.95" customHeight="1" x14ac:dyDescent="0.15">
      <c r="B18" s="1733"/>
      <c r="C18" s="1015" t="s">
        <v>96</v>
      </c>
      <c r="D18" s="1016"/>
      <c r="E18" s="200"/>
      <c r="F18" s="87">
        <v>0</v>
      </c>
      <c r="G18" s="85"/>
      <c r="H18" s="1272"/>
      <c r="I18" s="87"/>
      <c r="J18" s="200"/>
      <c r="K18" s="87">
        <v>0</v>
      </c>
      <c r="L18" s="210"/>
      <c r="M18" s="85"/>
      <c r="N18" s="85"/>
      <c r="O18" s="1272"/>
      <c r="P18" s="85">
        <v>0</v>
      </c>
      <c r="Q18" s="87">
        <v>66</v>
      </c>
      <c r="R18" s="200">
        <v>36</v>
      </c>
      <c r="S18" s="85">
        <v>102</v>
      </c>
      <c r="T18" s="217">
        <v>5332.5</v>
      </c>
      <c r="U18" s="180">
        <v>139.286</v>
      </c>
      <c r="V18" s="85">
        <v>5471.7860000000001</v>
      </c>
      <c r="W18" s="180">
        <v>1140</v>
      </c>
      <c r="X18" s="227">
        <v>1140</v>
      </c>
      <c r="Y18" s="88">
        <v>6713.7860000000001</v>
      </c>
    </row>
    <row r="19" spans="2:25" s="63" customFormat="1" ht="12.95" customHeight="1" x14ac:dyDescent="0.15">
      <c r="B19" s="1731" t="s">
        <v>97</v>
      </c>
      <c r="C19" s="1017" t="s">
        <v>632</v>
      </c>
      <c r="D19" s="306">
        <v>0</v>
      </c>
      <c r="E19" s="201">
        <v>0</v>
      </c>
      <c r="F19" s="93">
        <v>0</v>
      </c>
      <c r="G19" s="44">
        <v>0</v>
      </c>
      <c r="H19" s="1054">
        <v>0</v>
      </c>
      <c r="I19" s="93">
        <v>0</v>
      </c>
      <c r="J19" s="201">
        <v>0</v>
      </c>
      <c r="K19" s="93">
        <v>0</v>
      </c>
      <c r="L19" s="45">
        <v>0</v>
      </c>
      <c r="M19" s="44">
        <v>0</v>
      </c>
      <c r="N19" s="44">
        <v>0</v>
      </c>
      <c r="O19" s="1054">
        <v>0</v>
      </c>
      <c r="P19" s="44">
        <v>0</v>
      </c>
      <c r="Q19" s="93">
        <v>0</v>
      </c>
      <c r="R19" s="201">
        <v>0</v>
      </c>
      <c r="S19" s="44">
        <v>0</v>
      </c>
      <c r="T19" s="218">
        <v>0</v>
      </c>
      <c r="U19" s="181">
        <v>0</v>
      </c>
      <c r="V19" s="44">
        <v>0</v>
      </c>
      <c r="W19" s="181">
        <v>0</v>
      </c>
      <c r="X19" s="228">
        <v>0</v>
      </c>
      <c r="Y19" s="47">
        <v>0</v>
      </c>
    </row>
    <row r="20" spans="2:25" s="63" customFormat="1" ht="12.95" customHeight="1" x14ac:dyDescent="0.15">
      <c r="B20" s="1732"/>
      <c r="C20" s="1018" t="s">
        <v>98</v>
      </c>
      <c r="D20" s="1019"/>
      <c r="E20" s="277"/>
      <c r="F20" s="119">
        <v>0</v>
      </c>
      <c r="G20" s="117"/>
      <c r="H20" s="1273"/>
      <c r="I20" s="119"/>
      <c r="J20" s="277"/>
      <c r="K20" s="119">
        <v>0</v>
      </c>
      <c r="L20" s="276"/>
      <c r="M20" s="117"/>
      <c r="N20" s="117"/>
      <c r="O20" s="1273"/>
      <c r="P20" s="117">
        <v>0</v>
      </c>
      <c r="Q20" s="119"/>
      <c r="R20" s="277"/>
      <c r="S20" s="117">
        <v>0</v>
      </c>
      <c r="T20" s="279"/>
      <c r="U20" s="275"/>
      <c r="V20" s="117">
        <v>0</v>
      </c>
      <c r="W20" s="275"/>
      <c r="X20" s="280"/>
      <c r="Y20" s="120"/>
    </row>
    <row r="21" spans="2:25" s="63" customFormat="1" ht="12.95" customHeight="1" x14ac:dyDescent="0.15">
      <c r="B21" s="1732"/>
      <c r="C21" s="1013" t="s">
        <v>99</v>
      </c>
      <c r="D21" s="1014"/>
      <c r="E21" s="199"/>
      <c r="F21" s="100">
        <v>0</v>
      </c>
      <c r="G21" s="98"/>
      <c r="H21" s="1271"/>
      <c r="I21" s="100"/>
      <c r="J21" s="199"/>
      <c r="K21" s="100">
        <v>0</v>
      </c>
      <c r="L21" s="209"/>
      <c r="M21" s="98"/>
      <c r="N21" s="98"/>
      <c r="O21" s="1271"/>
      <c r="P21" s="98">
        <v>0</v>
      </c>
      <c r="Q21" s="100"/>
      <c r="R21" s="199"/>
      <c r="S21" s="98">
        <v>0</v>
      </c>
      <c r="T21" s="216"/>
      <c r="U21" s="179"/>
      <c r="V21" s="98">
        <v>0</v>
      </c>
      <c r="W21" s="179"/>
      <c r="X21" s="226"/>
      <c r="Y21" s="101"/>
    </row>
    <row r="22" spans="2:25" s="63" customFormat="1" ht="12.95" customHeight="1" x14ac:dyDescent="0.15">
      <c r="B22" s="1732"/>
      <c r="C22" s="1013" t="s">
        <v>254</v>
      </c>
      <c r="D22" s="1014"/>
      <c r="E22" s="199"/>
      <c r="F22" s="100">
        <v>0</v>
      </c>
      <c r="G22" s="98"/>
      <c r="H22" s="1271"/>
      <c r="I22" s="100"/>
      <c r="J22" s="199"/>
      <c r="K22" s="100">
        <v>0</v>
      </c>
      <c r="L22" s="209"/>
      <c r="M22" s="98"/>
      <c r="N22" s="98"/>
      <c r="O22" s="1271"/>
      <c r="P22" s="98">
        <v>0</v>
      </c>
      <c r="Q22" s="100"/>
      <c r="R22" s="199"/>
      <c r="S22" s="98">
        <v>0</v>
      </c>
      <c r="T22" s="216"/>
      <c r="U22" s="179"/>
      <c r="V22" s="98">
        <v>0</v>
      </c>
      <c r="W22" s="179"/>
      <c r="X22" s="226"/>
      <c r="Y22" s="101"/>
    </row>
    <row r="23" spans="2:25" s="63" customFormat="1" ht="12.95" customHeight="1" x14ac:dyDescent="0.15">
      <c r="B23" s="1732"/>
      <c r="C23" s="1013" t="s">
        <v>100</v>
      </c>
      <c r="D23" s="1014"/>
      <c r="E23" s="199"/>
      <c r="F23" s="100">
        <v>0</v>
      </c>
      <c r="G23" s="98"/>
      <c r="H23" s="1271"/>
      <c r="I23" s="100"/>
      <c r="J23" s="199"/>
      <c r="K23" s="100">
        <v>0</v>
      </c>
      <c r="L23" s="209"/>
      <c r="M23" s="98"/>
      <c r="N23" s="98"/>
      <c r="O23" s="1271"/>
      <c r="P23" s="98">
        <v>0</v>
      </c>
      <c r="Q23" s="100"/>
      <c r="R23" s="199"/>
      <c r="S23" s="98">
        <v>0</v>
      </c>
      <c r="T23" s="216"/>
      <c r="U23" s="179"/>
      <c r="V23" s="98">
        <v>0</v>
      </c>
      <c r="W23" s="179"/>
      <c r="X23" s="226"/>
      <c r="Y23" s="101"/>
    </row>
    <row r="24" spans="2:25" s="63" customFormat="1" ht="12.95" customHeight="1" x14ac:dyDescent="0.15">
      <c r="B24" s="1732"/>
      <c r="C24" s="1013" t="s">
        <v>101</v>
      </c>
      <c r="D24" s="1014"/>
      <c r="E24" s="199"/>
      <c r="F24" s="100">
        <v>0</v>
      </c>
      <c r="G24" s="98"/>
      <c r="H24" s="1271"/>
      <c r="I24" s="100"/>
      <c r="J24" s="199"/>
      <c r="K24" s="100">
        <v>0</v>
      </c>
      <c r="L24" s="209"/>
      <c r="M24" s="98"/>
      <c r="N24" s="98"/>
      <c r="O24" s="1271"/>
      <c r="P24" s="98">
        <v>0</v>
      </c>
      <c r="Q24" s="100"/>
      <c r="R24" s="199"/>
      <c r="S24" s="98">
        <v>0</v>
      </c>
      <c r="T24" s="216"/>
      <c r="U24" s="179"/>
      <c r="V24" s="98">
        <v>0</v>
      </c>
      <c r="W24" s="179"/>
      <c r="X24" s="226"/>
      <c r="Y24" s="101"/>
    </row>
    <row r="25" spans="2:25" s="63" customFormat="1" ht="12.95" customHeight="1" x14ac:dyDescent="0.15">
      <c r="B25" s="1733"/>
      <c r="C25" s="1020" t="s">
        <v>102</v>
      </c>
      <c r="D25" s="1021"/>
      <c r="E25" s="205"/>
      <c r="F25" s="110">
        <v>0</v>
      </c>
      <c r="G25" s="108"/>
      <c r="H25" s="1274"/>
      <c r="I25" s="110"/>
      <c r="J25" s="205"/>
      <c r="K25" s="110">
        <v>0</v>
      </c>
      <c r="L25" s="214"/>
      <c r="M25" s="108"/>
      <c r="N25" s="108"/>
      <c r="O25" s="1274"/>
      <c r="P25" s="108">
        <v>0</v>
      </c>
      <c r="Q25" s="110"/>
      <c r="R25" s="205"/>
      <c r="S25" s="108">
        <v>0</v>
      </c>
      <c r="T25" s="222"/>
      <c r="U25" s="185"/>
      <c r="V25" s="108">
        <v>0</v>
      </c>
      <c r="W25" s="185"/>
      <c r="X25" s="232"/>
      <c r="Y25" s="111"/>
    </row>
    <row r="26" spans="2:25" s="63" customFormat="1" ht="12.95" customHeight="1" x14ac:dyDescent="0.15">
      <c r="B26" s="1731" t="s">
        <v>103</v>
      </c>
      <c r="C26" s="1017" t="s">
        <v>56</v>
      </c>
      <c r="D26" s="306">
        <v>0</v>
      </c>
      <c r="E26" s="201">
        <v>0</v>
      </c>
      <c r="F26" s="93">
        <v>0</v>
      </c>
      <c r="G26" s="44">
        <v>0</v>
      </c>
      <c r="H26" s="1054">
        <v>0</v>
      </c>
      <c r="I26" s="93">
        <v>0</v>
      </c>
      <c r="J26" s="201">
        <v>0</v>
      </c>
      <c r="K26" s="93">
        <v>0</v>
      </c>
      <c r="L26" s="45">
        <v>0</v>
      </c>
      <c r="M26" s="44">
        <v>0</v>
      </c>
      <c r="N26" s="44">
        <v>0</v>
      </c>
      <c r="O26" s="1054">
        <v>0</v>
      </c>
      <c r="P26" s="44">
        <v>0</v>
      </c>
      <c r="Q26" s="93">
        <v>0</v>
      </c>
      <c r="R26" s="201">
        <v>0</v>
      </c>
      <c r="S26" s="44">
        <v>0</v>
      </c>
      <c r="T26" s="218">
        <v>0</v>
      </c>
      <c r="U26" s="181">
        <v>0</v>
      </c>
      <c r="V26" s="44">
        <v>0</v>
      </c>
      <c r="W26" s="181">
        <v>0</v>
      </c>
      <c r="X26" s="228">
        <v>0</v>
      </c>
      <c r="Y26" s="47">
        <v>0</v>
      </c>
    </row>
    <row r="27" spans="2:25" s="63" customFormat="1" ht="12.95" customHeight="1" x14ac:dyDescent="0.15">
      <c r="B27" s="1732"/>
      <c r="C27" s="1011" t="s">
        <v>255</v>
      </c>
      <c r="D27" s="1012"/>
      <c r="E27" s="202"/>
      <c r="F27" s="79">
        <v>0</v>
      </c>
      <c r="G27" s="77"/>
      <c r="H27" s="1270"/>
      <c r="I27" s="79"/>
      <c r="J27" s="202"/>
      <c r="K27" s="79">
        <v>0</v>
      </c>
      <c r="L27" s="211"/>
      <c r="M27" s="77"/>
      <c r="N27" s="77"/>
      <c r="O27" s="1270"/>
      <c r="P27" s="77">
        <v>0</v>
      </c>
      <c r="Q27" s="79"/>
      <c r="R27" s="202"/>
      <c r="S27" s="77">
        <v>0</v>
      </c>
      <c r="T27" s="219"/>
      <c r="U27" s="182"/>
      <c r="V27" s="77">
        <v>0</v>
      </c>
      <c r="W27" s="182"/>
      <c r="X27" s="229"/>
      <c r="Y27" s="80"/>
    </row>
    <row r="28" spans="2:25" s="63" customFormat="1" ht="12.95" customHeight="1" x14ac:dyDescent="0.15">
      <c r="B28" s="1732"/>
      <c r="C28" s="1013" t="s">
        <v>256</v>
      </c>
      <c r="D28" s="1014"/>
      <c r="E28" s="199"/>
      <c r="F28" s="100">
        <v>0</v>
      </c>
      <c r="G28" s="98"/>
      <c r="H28" s="1271"/>
      <c r="I28" s="100"/>
      <c r="J28" s="199"/>
      <c r="K28" s="100">
        <v>0</v>
      </c>
      <c r="L28" s="209"/>
      <c r="M28" s="98"/>
      <c r="N28" s="98"/>
      <c r="O28" s="1271"/>
      <c r="P28" s="98">
        <v>0</v>
      </c>
      <c r="Q28" s="100"/>
      <c r="R28" s="199"/>
      <c r="S28" s="98">
        <v>0</v>
      </c>
      <c r="T28" s="216"/>
      <c r="U28" s="179"/>
      <c r="V28" s="98">
        <v>0</v>
      </c>
      <c r="W28" s="179"/>
      <c r="X28" s="226"/>
      <c r="Y28" s="101"/>
    </row>
    <row r="29" spans="2:25" s="63" customFormat="1" ht="12.95" customHeight="1" x14ac:dyDescent="0.15">
      <c r="B29" s="1732"/>
      <c r="C29" s="1013" t="s">
        <v>104</v>
      </c>
      <c r="D29" s="1014"/>
      <c r="E29" s="199"/>
      <c r="F29" s="100">
        <v>0</v>
      </c>
      <c r="G29" s="98"/>
      <c r="H29" s="1271"/>
      <c r="I29" s="100"/>
      <c r="J29" s="199"/>
      <c r="K29" s="100">
        <v>0</v>
      </c>
      <c r="L29" s="209"/>
      <c r="M29" s="98"/>
      <c r="N29" s="98"/>
      <c r="O29" s="1271"/>
      <c r="P29" s="98">
        <v>0</v>
      </c>
      <c r="Q29" s="100"/>
      <c r="R29" s="199"/>
      <c r="S29" s="98">
        <v>0</v>
      </c>
      <c r="T29" s="216"/>
      <c r="U29" s="179"/>
      <c r="V29" s="98">
        <v>0</v>
      </c>
      <c r="W29" s="179"/>
      <c r="X29" s="226"/>
      <c r="Y29" s="101"/>
    </row>
    <row r="30" spans="2:25" s="63" customFormat="1" ht="12.95" customHeight="1" x14ac:dyDescent="0.15">
      <c r="B30" s="1732"/>
      <c r="C30" s="1013" t="s">
        <v>105</v>
      </c>
      <c r="D30" s="1014"/>
      <c r="E30" s="199"/>
      <c r="F30" s="100">
        <v>0</v>
      </c>
      <c r="G30" s="98"/>
      <c r="H30" s="1271"/>
      <c r="I30" s="100"/>
      <c r="J30" s="199"/>
      <c r="K30" s="100">
        <v>0</v>
      </c>
      <c r="L30" s="209"/>
      <c r="M30" s="98"/>
      <c r="N30" s="98"/>
      <c r="O30" s="1271"/>
      <c r="P30" s="98">
        <v>0</v>
      </c>
      <c r="Q30" s="100"/>
      <c r="R30" s="199"/>
      <c r="S30" s="98">
        <v>0</v>
      </c>
      <c r="T30" s="216"/>
      <c r="U30" s="179"/>
      <c r="V30" s="98">
        <v>0</v>
      </c>
      <c r="W30" s="179"/>
      <c r="X30" s="226"/>
      <c r="Y30" s="101"/>
    </row>
    <row r="31" spans="2:25" s="63" customFormat="1" ht="12.95" customHeight="1" x14ac:dyDescent="0.15">
      <c r="B31" s="1732"/>
      <c r="C31" s="1013" t="s">
        <v>106</v>
      </c>
      <c r="D31" s="1014"/>
      <c r="E31" s="199"/>
      <c r="F31" s="100">
        <v>0</v>
      </c>
      <c r="G31" s="98"/>
      <c r="H31" s="1271"/>
      <c r="I31" s="100"/>
      <c r="J31" s="199"/>
      <c r="K31" s="100">
        <v>0</v>
      </c>
      <c r="L31" s="209"/>
      <c r="M31" s="98"/>
      <c r="N31" s="98"/>
      <c r="O31" s="1271"/>
      <c r="P31" s="98">
        <v>0</v>
      </c>
      <c r="Q31" s="100"/>
      <c r="R31" s="199"/>
      <c r="S31" s="98">
        <v>0</v>
      </c>
      <c r="T31" s="216"/>
      <c r="U31" s="179"/>
      <c r="V31" s="98">
        <v>0</v>
      </c>
      <c r="W31" s="179"/>
      <c r="X31" s="226"/>
      <c r="Y31" s="101"/>
    </row>
    <row r="32" spans="2:25" s="63" customFormat="1" ht="12.95" customHeight="1" x14ac:dyDescent="0.15">
      <c r="B32" s="1732"/>
      <c r="C32" s="1013" t="s">
        <v>633</v>
      </c>
      <c r="D32" s="1014"/>
      <c r="E32" s="199"/>
      <c r="F32" s="100">
        <v>0</v>
      </c>
      <c r="G32" s="98"/>
      <c r="H32" s="1271"/>
      <c r="I32" s="100"/>
      <c r="J32" s="199"/>
      <c r="K32" s="100">
        <v>0</v>
      </c>
      <c r="L32" s="209"/>
      <c r="M32" s="98"/>
      <c r="N32" s="98"/>
      <c r="O32" s="1271"/>
      <c r="P32" s="98">
        <v>0</v>
      </c>
      <c r="Q32" s="100"/>
      <c r="R32" s="199"/>
      <c r="S32" s="98">
        <v>0</v>
      </c>
      <c r="T32" s="216"/>
      <c r="U32" s="179"/>
      <c r="V32" s="98">
        <v>0</v>
      </c>
      <c r="W32" s="179"/>
      <c r="X32" s="226"/>
      <c r="Y32" s="101"/>
    </row>
    <row r="33" spans="2:25" s="63" customFormat="1" ht="12.95" customHeight="1" x14ac:dyDescent="0.15">
      <c r="B33" s="1732"/>
      <c r="C33" s="1013" t="s">
        <v>634</v>
      </c>
      <c r="D33" s="1014"/>
      <c r="E33" s="199"/>
      <c r="F33" s="100">
        <v>0</v>
      </c>
      <c r="G33" s="98"/>
      <c r="H33" s="1271"/>
      <c r="I33" s="100"/>
      <c r="J33" s="199"/>
      <c r="K33" s="100">
        <v>0</v>
      </c>
      <c r="L33" s="209"/>
      <c r="M33" s="98"/>
      <c r="N33" s="98"/>
      <c r="O33" s="1271"/>
      <c r="P33" s="98">
        <v>0</v>
      </c>
      <c r="Q33" s="100"/>
      <c r="R33" s="199"/>
      <c r="S33" s="98">
        <v>0</v>
      </c>
      <c r="T33" s="216"/>
      <c r="U33" s="179"/>
      <c r="V33" s="98">
        <v>0</v>
      </c>
      <c r="W33" s="179"/>
      <c r="X33" s="226"/>
      <c r="Y33" s="101"/>
    </row>
    <row r="34" spans="2:25" s="63" customFormat="1" ht="12.95" customHeight="1" x14ac:dyDescent="0.15">
      <c r="B34" s="1732"/>
      <c r="C34" s="1013" t="s">
        <v>107</v>
      </c>
      <c r="D34" s="1014"/>
      <c r="E34" s="199"/>
      <c r="F34" s="100">
        <v>0</v>
      </c>
      <c r="G34" s="98"/>
      <c r="H34" s="1271"/>
      <c r="I34" s="100"/>
      <c r="J34" s="199"/>
      <c r="K34" s="100">
        <v>0</v>
      </c>
      <c r="L34" s="209"/>
      <c r="M34" s="98"/>
      <c r="N34" s="98"/>
      <c r="O34" s="1271"/>
      <c r="P34" s="98">
        <v>0</v>
      </c>
      <c r="Q34" s="100"/>
      <c r="R34" s="199"/>
      <c r="S34" s="98">
        <v>0</v>
      </c>
      <c r="T34" s="216"/>
      <c r="U34" s="179"/>
      <c r="V34" s="98">
        <v>0</v>
      </c>
      <c r="W34" s="179"/>
      <c r="X34" s="226"/>
      <c r="Y34" s="101"/>
    </row>
    <row r="35" spans="2:25" s="63" customFormat="1" ht="12.95" customHeight="1" x14ac:dyDescent="0.15">
      <c r="B35" s="1732"/>
      <c r="C35" s="1013" t="s">
        <v>108</v>
      </c>
      <c r="D35" s="1014"/>
      <c r="E35" s="199"/>
      <c r="F35" s="100">
        <v>0</v>
      </c>
      <c r="G35" s="98"/>
      <c r="H35" s="1271"/>
      <c r="I35" s="100"/>
      <c r="J35" s="199"/>
      <c r="K35" s="100">
        <v>0</v>
      </c>
      <c r="L35" s="209"/>
      <c r="M35" s="98"/>
      <c r="N35" s="98"/>
      <c r="O35" s="1271"/>
      <c r="P35" s="98">
        <v>0</v>
      </c>
      <c r="Q35" s="100"/>
      <c r="R35" s="199"/>
      <c r="S35" s="98">
        <v>0</v>
      </c>
      <c r="T35" s="216"/>
      <c r="U35" s="179"/>
      <c r="V35" s="98">
        <v>0</v>
      </c>
      <c r="W35" s="179"/>
      <c r="X35" s="226"/>
      <c r="Y35" s="101"/>
    </row>
    <row r="36" spans="2:25" s="63" customFormat="1" ht="12.95" customHeight="1" x14ac:dyDescent="0.15">
      <c r="B36" s="1732"/>
      <c r="C36" s="1015" t="s">
        <v>109</v>
      </c>
      <c r="D36" s="1016"/>
      <c r="E36" s="200"/>
      <c r="F36" s="87">
        <v>0</v>
      </c>
      <c r="G36" s="85"/>
      <c r="H36" s="1272"/>
      <c r="I36" s="87"/>
      <c r="J36" s="200"/>
      <c r="K36" s="87">
        <v>0</v>
      </c>
      <c r="L36" s="210"/>
      <c r="M36" s="85"/>
      <c r="N36" s="85"/>
      <c r="O36" s="1272"/>
      <c r="P36" s="85">
        <v>0</v>
      </c>
      <c r="Q36" s="87"/>
      <c r="R36" s="200"/>
      <c r="S36" s="85">
        <v>0</v>
      </c>
      <c r="T36" s="217"/>
      <c r="U36" s="180"/>
      <c r="V36" s="85">
        <v>0</v>
      </c>
      <c r="W36" s="180"/>
      <c r="X36" s="227"/>
      <c r="Y36" s="88"/>
    </row>
    <row r="37" spans="2:25" s="63" customFormat="1" ht="12.95" customHeight="1" x14ac:dyDescent="0.15">
      <c r="B37" s="1731" t="s">
        <v>110</v>
      </c>
      <c r="C37" s="1017" t="s">
        <v>57</v>
      </c>
      <c r="D37" s="306">
        <v>0</v>
      </c>
      <c r="E37" s="201">
        <v>0</v>
      </c>
      <c r="F37" s="93">
        <v>0</v>
      </c>
      <c r="G37" s="44">
        <v>21.641999999999999</v>
      </c>
      <c r="H37" s="1054">
        <v>21.641999999999999</v>
      </c>
      <c r="I37" s="93">
        <v>300</v>
      </c>
      <c r="J37" s="201">
        <v>0</v>
      </c>
      <c r="K37" s="93">
        <v>300</v>
      </c>
      <c r="L37" s="45">
        <v>0</v>
      </c>
      <c r="M37" s="44">
        <v>0</v>
      </c>
      <c r="N37" s="44">
        <v>0</v>
      </c>
      <c r="O37" s="1054">
        <v>0</v>
      </c>
      <c r="P37" s="44">
        <v>0</v>
      </c>
      <c r="Q37" s="93">
        <v>1</v>
      </c>
      <c r="R37" s="201">
        <v>0</v>
      </c>
      <c r="S37" s="44">
        <v>1</v>
      </c>
      <c r="T37" s="218">
        <v>16702.5</v>
      </c>
      <c r="U37" s="181">
        <v>15624.471999999998</v>
      </c>
      <c r="V37" s="44">
        <v>32326.971999999998</v>
      </c>
      <c r="W37" s="181">
        <v>16687.5</v>
      </c>
      <c r="X37" s="228">
        <v>16687.5</v>
      </c>
      <c r="Y37" s="47">
        <v>49337.114000000001</v>
      </c>
    </row>
    <row r="38" spans="2:25" s="63" customFormat="1" ht="12.95" customHeight="1" x14ac:dyDescent="0.15">
      <c r="B38" s="1732"/>
      <c r="C38" s="1018" t="s">
        <v>111</v>
      </c>
      <c r="D38" s="1019"/>
      <c r="E38" s="277"/>
      <c r="F38" s="119">
        <v>0</v>
      </c>
      <c r="G38" s="117"/>
      <c r="H38" s="1273"/>
      <c r="I38" s="119"/>
      <c r="J38" s="277"/>
      <c r="K38" s="119">
        <v>0</v>
      </c>
      <c r="L38" s="276"/>
      <c r="M38" s="117"/>
      <c r="N38" s="117"/>
      <c r="O38" s="1273"/>
      <c r="P38" s="117">
        <v>0</v>
      </c>
      <c r="Q38" s="119"/>
      <c r="R38" s="277"/>
      <c r="S38" s="117">
        <v>0</v>
      </c>
      <c r="T38" s="279"/>
      <c r="U38" s="275"/>
      <c r="V38" s="117">
        <v>0</v>
      </c>
      <c r="W38" s="275"/>
      <c r="X38" s="280"/>
      <c r="Y38" s="120"/>
    </row>
    <row r="39" spans="2:25" s="63" customFormat="1" ht="12.95" customHeight="1" x14ac:dyDescent="0.15">
      <c r="B39" s="1732"/>
      <c r="C39" s="1013" t="s">
        <v>112</v>
      </c>
      <c r="D39" s="1014"/>
      <c r="E39" s="199"/>
      <c r="F39" s="100">
        <v>0</v>
      </c>
      <c r="G39" s="98"/>
      <c r="H39" s="1271"/>
      <c r="I39" s="100"/>
      <c r="J39" s="199"/>
      <c r="K39" s="100">
        <v>0</v>
      </c>
      <c r="L39" s="209"/>
      <c r="M39" s="98"/>
      <c r="N39" s="98"/>
      <c r="O39" s="1271"/>
      <c r="P39" s="98">
        <v>0</v>
      </c>
      <c r="Q39" s="100"/>
      <c r="R39" s="199"/>
      <c r="S39" s="98">
        <v>0</v>
      </c>
      <c r="T39" s="216">
        <v>1980</v>
      </c>
      <c r="U39" s="179">
        <v>684.40700000000004</v>
      </c>
      <c r="V39" s="98">
        <v>2664.4070000000002</v>
      </c>
      <c r="W39" s="179">
        <v>600</v>
      </c>
      <c r="X39" s="226">
        <v>600</v>
      </c>
      <c r="Y39" s="101">
        <v>3264.4070000000002</v>
      </c>
    </row>
    <row r="40" spans="2:25" s="63" customFormat="1" ht="12.95" customHeight="1" x14ac:dyDescent="0.15">
      <c r="B40" s="1732"/>
      <c r="C40" s="1013" t="s">
        <v>113</v>
      </c>
      <c r="D40" s="1014"/>
      <c r="E40" s="199"/>
      <c r="F40" s="100">
        <v>0</v>
      </c>
      <c r="G40" s="98"/>
      <c r="H40" s="1271"/>
      <c r="I40" s="100"/>
      <c r="J40" s="199"/>
      <c r="K40" s="100">
        <v>0</v>
      </c>
      <c r="L40" s="209"/>
      <c r="M40" s="98"/>
      <c r="N40" s="98"/>
      <c r="O40" s="1271"/>
      <c r="P40" s="98">
        <v>0</v>
      </c>
      <c r="Q40" s="100"/>
      <c r="R40" s="199"/>
      <c r="S40" s="98">
        <v>0</v>
      </c>
      <c r="T40" s="216"/>
      <c r="U40" s="179">
        <v>291.07499999999999</v>
      </c>
      <c r="V40" s="98">
        <v>291.07499999999999</v>
      </c>
      <c r="W40" s="179"/>
      <c r="X40" s="226"/>
      <c r="Y40" s="101">
        <v>291.07499999999999</v>
      </c>
    </row>
    <row r="41" spans="2:25" s="63" customFormat="1" ht="12.95" customHeight="1" x14ac:dyDescent="0.15">
      <c r="B41" s="1732"/>
      <c r="C41" s="1013" t="s">
        <v>114</v>
      </c>
      <c r="D41" s="1014"/>
      <c r="E41" s="199"/>
      <c r="F41" s="100">
        <v>0</v>
      </c>
      <c r="G41" s="98">
        <v>21.641999999999999</v>
      </c>
      <c r="H41" s="1271">
        <v>21.641999999999999</v>
      </c>
      <c r="I41" s="100"/>
      <c r="J41" s="199"/>
      <c r="K41" s="100">
        <v>0</v>
      </c>
      <c r="L41" s="209"/>
      <c r="M41" s="98"/>
      <c r="N41" s="98"/>
      <c r="O41" s="1271"/>
      <c r="P41" s="98">
        <v>0</v>
      </c>
      <c r="Q41" s="100">
        <v>1</v>
      </c>
      <c r="R41" s="199"/>
      <c r="S41" s="98">
        <v>1</v>
      </c>
      <c r="T41" s="216">
        <v>1320</v>
      </c>
      <c r="U41" s="179">
        <v>235.607</v>
      </c>
      <c r="V41" s="98">
        <v>1555.607</v>
      </c>
      <c r="W41" s="179"/>
      <c r="X41" s="226"/>
      <c r="Y41" s="101">
        <v>1578.249</v>
      </c>
    </row>
    <row r="42" spans="2:25" s="63" customFormat="1" ht="12.95" customHeight="1" x14ac:dyDescent="0.15">
      <c r="B42" s="1732"/>
      <c r="C42" s="1013" t="s">
        <v>635</v>
      </c>
      <c r="D42" s="1014"/>
      <c r="E42" s="199"/>
      <c r="F42" s="100">
        <v>0</v>
      </c>
      <c r="G42" s="98"/>
      <c r="H42" s="1271"/>
      <c r="I42" s="100"/>
      <c r="J42" s="199"/>
      <c r="K42" s="100">
        <v>0</v>
      </c>
      <c r="L42" s="209"/>
      <c r="M42" s="98"/>
      <c r="N42" s="98"/>
      <c r="O42" s="1271"/>
      <c r="P42" s="98">
        <v>0</v>
      </c>
      <c r="Q42" s="100"/>
      <c r="R42" s="199"/>
      <c r="S42" s="98">
        <v>0</v>
      </c>
      <c r="T42" s="216"/>
      <c r="U42" s="179"/>
      <c r="V42" s="98">
        <v>0</v>
      </c>
      <c r="W42" s="179"/>
      <c r="X42" s="226"/>
      <c r="Y42" s="101"/>
    </row>
    <row r="43" spans="2:25" s="63" customFormat="1" ht="12.95" customHeight="1" x14ac:dyDescent="0.15">
      <c r="B43" s="1732"/>
      <c r="C43" s="1013" t="s">
        <v>115</v>
      </c>
      <c r="D43" s="1014"/>
      <c r="E43" s="199"/>
      <c r="F43" s="100">
        <v>0</v>
      </c>
      <c r="G43" s="98"/>
      <c r="H43" s="1271"/>
      <c r="I43" s="100"/>
      <c r="J43" s="199"/>
      <c r="K43" s="100">
        <v>0</v>
      </c>
      <c r="L43" s="209"/>
      <c r="M43" s="98"/>
      <c r="N43" s="98"/>
      <c r="O43" s="1271"/>
      <c r="P43" s="98">
        <v>0</v>
      </c>
      <c r="Q43" s="100"/>
      <c r="R43" s="199"/>
      <c r="S43" s="98">
        <v>0</v>
      </c>
      <c r="T43" s="216"/>
      <c r="U43" s="179"/>
      <c r="V43" s="98">
        <v>0</v>
      </c>
      <c r="W43" s="179"/>
      <c r="X43" s="226"/>
      <c r="Y43" s="101"/>
    </row>
    <row r="44" spans="2:25" s="63" customFormat="1" ht="12.95" customHeight="1" x14ac:dyDescent="0.15">
      <c r="B44" s="1732"/>
      <c r="C44" s="1013" t="s">
        <v>636</v>
      </c>
      <c r="D44" s="1014"/>
      <c r="E44" s="199"/>
      <c r="F44" s="100">
        <v>0</v>
      </c>
      <c r="G44" s="98"/>
      <c r="H44" s="1271"/>
      <c r="I44" s="100"/>
      <c r="J44" s="199"/>
      <c r="K44" s="100">
        <v>0</v>
      </c>
      <c r="L44" s="209"/>
      <c r="M44" s="98"/>
      <c r="N44" s="98"/>
      <c r="O44" s="1271"/>
      <c r="P44" s="98">
        <v>0</v>
      </c>
      <c r="Q44" s="100"/>
      <c r="R44" s="199"/>
      <c r="S44" s="98">
        <v>0</v>
      </c>
      <c r="T44" s="216"/>
      <c r="U44" s="179"/>
      <c r="V44" s="98">
        <v>0</v>
      </c>
      <c r="W44" s="179"/>
      <c r="X44" s="226"/>
      <c r="Y44" s="101"/>
    </row>
    <row r="45" spans="2:25" s="63" customFormat="1" ht="12.95" customHeight="1" x14ac:dyDescent="0.15">
      <c r="B45" s="1732"/>
      <c r="C45" s="1013" t="s">
        <v>116</v>
      </c>
      <c r="D45" s="1014"/>
      <c r="E45" s="199"/>
      <c r="F45" s="100">
        <v>0</v>
      </c>
      <c r="G45" s="98"/>
      <c r="H45" s="1271"/>
      <c r="I45" s="100"/>
      <c r="J45" s="199"/>
      <c r="K45" s="100">
        <v>0</v>
      </c>
      <c r="L45" s="209"/>
      <c r="M45" s="98"/>
      <c r="N45" s="98"/>
      <c r="O45" s="1271"/>
      <c r="P45" s="98">
        <v>0</v>
      </c>
      <c r="Q45" s="100"/>
      <c r="R45" s="199"/>
      <c r="S45" s="98">
        <v>0</v>
      </c>
      <c r="T45" s="216"/>
      <c r="U45" s="179"/>
      <c r="V45" s="98">
        <v>0</v>
      </c>
      <c r="W45" s="179"/>
      <c r="X45" s="226"/>
      <c r="Y45" s="101"/>
    </row>
    <row r="46" spans="2:25" s="63" customFormat="1" ht="12.95" customHeight="1" x14ac:dyDescent="0.15">
      <c r="B46" s="1732"/>
      <c r="C46" s="1013" t="s">
        <v>637</v>
      </c>
      <c r="D46" s="1014"/>
      <c r="E46" s="199"/>
      <c r="F46" s="100">
        <v>0</v>
      </c>
      <c r="G46" s="98"/>
      <c r="H46" s="1271"/>
      <c r="I46" s="100"/>
      <c r="J46" s="199"/>
      <c r="K46" s="100">
        <v>0</v>
      </c>
      <c r="L46" s="209"/>
      <c r="M46" s="98"/>
      <c r="N46" s="98"/>
      <c r="O46" s="1271"/>
      <c r="P46" s="98">
        <v>0</v>
      </c>
      <c r="Q46" s="100"/>
      <c r="R46" s="199"/>
      <c r="S46" s="98">
        <v>0</v>
      </c>
      <c r="T46" s="216"/>
      <c r="U46" s="179"/>
      <c r="V46" s="98">
        <v>0</v>
      </c>
      <c r="W46" s="179"/>
      <c r="X46" s="226"/>
      <c r="Y46" s="101"/>
    </row>
    <row r="47" spans="2:25" s="63" customFormat="1" ht="12.95" customHeight="1" x14ac:dyDescent="0.15">
      <c r="B47" s="1732"/>
      <c r="C47" s="1013" t="s">
        <v>117</v>
      </c>
      <c r="D47" s="1014"/>
      <c r="E47" s="199"/>
      <c r="F47" s="100">
        <v>0</v>
      </c>
      <c r="G47" s="98"/>
      <c r="H47" s="1271"/>
      <c r="I47" s="100"/>
      <c r="J47" s="199"/>
      <c r="K47" s="100">
        <v>0</v>
      </c>
      <c r="L47" s="209"/>
      <c r="M47" s="98"/>
      <c r="N47" s="98"/>
      <c r="O47" s="1271"/>
      <c r="P47" s="98">
        <v>0</v>
      </c>
      <c r="Q47" s="100"/>
      <c r="R47" s="199"/>
      <c r="S47" s="98">
        <v>0</v>
      </c>
      <c r="T47" s="216">
        <v>10605</v>
      </c>
      <c r="U47" s="179">
        <v>4081.6629999999991</v>
      </c>
      <c r="V47" s="98">
        <v>14686.662999999999</v>
      </c>
      <c r="W47" s="179">
        <v>15825</v>
      </c>
      <c r="X47" s="226">
        <v>15825</v>
      </c>
      <c r="Y47" s="101">
        <v>30511.663</v>
      </c>
    </row>
    <row r="48" spans="2:25" s="63" customFormat="1" ht="12.95" customHeight="1" x14ac:dyDescent="0.15">
      <c r="B48" s="1732"/>
      <c r="C48" s="1013" t="s">
        <v>118</v>
      </c>
      <c r="D48" s="1014"/>
      <c r="E48" s="199"/>
      <c r="F48" s="100">
        <v>0</v>
      </c>
      <c r="G48" s="98"/>
      <c r="H48" s="1271"/>
      <c r="I48" s="100"/>
      <c r="J48" s="199"/>
      <c r="K48" s="100">
        <v>0</v>
      </c>
      <c r="L48" s="209"/>
      <c r="M48" s="98"/>
      <c r="N48" s="98"/>
      <c r="O48" s="1271"/>
      <c r="P48" s="98">
        <v>0</v>
      </c>
      <c r="Q48" s="100"/>
      <c r="R48" s="199"/>
      <c r="S48" s="98">
        <v>0</v>
      </c>
      <c r="T48" s="216">
        <v>105</v>
      </c>
      <c r="U48" s="179">
        <v>5391.2030000000004</v>
      </c>
      <c r="V48" s="98">
        <v>5496.2030000000004</v>
      </c>
      <c r="W48" s="179"/>
      <c r="X48" s="226"/>
      <c r="Y48" s="101">
        <v>5496.2030000000004</v>
      </c>
    </row>
    <row r="49" spans="2:25" s="63" customFormat="1" ht="12.95" customHeight="1" x14ac:dyDescent="0.15">
      <c r="B49" s="1732"/>
      <c r="C49" s="1013" t="s">
        <v>638</v>
      </c>
      <c r="D49" s="1014"/>
      <c r="E49" s="199"/>
      <c r="F49" s="100">
        <v>0</v>
      </c>
      <c r="G49" s="98"/>
      <c r="H49" s="1271"/>
      <c r="I49" s="100"/>
      <c r="J49" s="199"/>
      <c r="K49" s="100">
        <v>0</v>
      </c>
      <c r="L49" s="209"/>
      <c r="M49" s="98"/>
      <c r="N49" s="98"/>
      <c r="O49" s="1271"/>
      <c r="P49" s="98">
        <v>0</v>
      </c>
      <c r="Q49" s="100"/>
      <c r="R49" s="199"/>
      <c r="S49" s="98">
        <v>0</v>
      </c>
      <c r="T49" s="216">
        <v>30</v>
      </c>
      <c r="U49" s="179"/>
      <c r="V49" s="98">
        <v>30</v>
      </c>
      <c r="W49" s="179"/>
      <c r="X49" s="226"/>
      <c r="Y49" s="101">
        <v>30</v>
      </c>
    </row>
    <row r="50" spans="2:25" s="63" customFormat="1" ht="12.95" customHeight="1" x14ac:dyDescent="0.15">
      <c r="B50" s="1732"/>
      <c r="C50" s="1013" t="s">
        <v>639</v>
      </c>
      <c r="D50" s="1014"/>
      <c r="E50" s="199"/>
      <c r="F50" s="100">
        <v>0</v>
      </c>
      <c r="G50" s="98"/>
      <c r="H50" s="1271"/>
      <c r="I50" s="100">
        <v>300</v>
      </c>
      <c r="J50" s="199"/>
      <c r="K50" s="100">
        <v>300</v>
      </c>
      <c r="L50" s="209"/>
      <c r="M50" s="98"/>
      <c r="N50" s="98"/>
      <c r="O50" s="1271"/>
      <c r="P50" s="98">
        <v>0</v>
      </c>
      <c r="Q50" s="100"/>
      <c r="R50" s="199"/>
      <c r="S50" s="98">
        <v>0</v>
      </c>
      <c r="T50" s="216">
        <v>2647.5</v>
      </c>
      <c r="U50" s="179">
        <v>1298.3150000000001</v>
      </c>
      <c r="V50" s="98">
        <v>3945.8150000000001</v>
      </c>
      <c r="W50" s="179">
        <v>262.5</v>
      </c>
      <c r="X50" s="226">
        <v>262.5</v>
      </c>
      <c r="Y50" s="101">
        <v>4508.3150000000005</v>
      </c>
    </row>
    <row r="51" spans="2:25" s="63" customFormat="1" ht="12.95" customHeight="1" x14ac:dyDescent="0.15">
      <c r="B51" s="1732"/>
      <c r="C51" s="1013" t="s">
        <v>119</v>
      </c>
      <c r="D51" s="1014"/>
      <c r="E51" s="199"/>
      <c r="F51" s="100">
        <v>0</v>
      </c>
      <c r="G51" s="98"/>
      <c r="H51" s="1271"/>
      <c r="I51" s="100"/>
      <c r="J51" s="199"/>
      <c r="K51" s="100">
        <v>0</v>
      </c>
      <c r="L51" s="209"/>
      <c r="M51" s="98"/>
      <c r="N51" s="98"/>
      <c r="O51" s="1271"/>
      <c r="P51" s="98">
        <v>0</v>
      </c>
      <c r="Q51" s="100"/>
      <c r="R51" s="199"/>
      <c r="S51" s="98">
        <v>0</v>
      </c>
      <c r="T51" s="216">
        <v>15</v>
      </c>
      <c r="U51" s="179">
        <v>3635.7729999999988</v>
      </c>
      <c r="V51" s="98">
        <v>3650.7729999999988</v>
      </c>
      <c r="W51" s="179"/>
      <c r="X51" s="226"/>
      <c r="Y51" s="101">
        <v>3650.7729999999988</v>
      </c>
    </row>
    <row r="52" spans="2:25" s="63" customFormat="1" ht="12.95" customHeight="1" x14ac:dyDescent="0.15">
      <c r="B52" s="1732"/>
      <c r="C52" s="1013" t="s">
        <v>640</v>
      </c>
      <c r="D52" s="1014"/>
      <c r="E52" s="199"/>
      <c r="F52" s="100">
        <v>0</v>
      </c>
      <c r="G52" s="98"/>
      <c r="H52" s="1271"/>
      <c r="I52" s="100"/>
      <c r="J52" s="199"/>
      <c r="K52" s="100">
        <v>0</v>
      </c>
      <c r="L52" s="209"/>
      <c r="M52" s="98"/>
      <c r="N52" s="98"/>
      <c r="O52" s="1271"/>
      <c r="P52" s="98">
        <v>0</v>
      </c>
      <c r="Q52" s="100"/>
      <c r="R52" s="199"/>
      <c r="S52" s="98">
        <v>0</v>
      </c>
      <c r="T52" s="216"/>
      <c r="U52" s="179">
        <v>6.4290000000000003</v>
      </c>
      <c r="V52" s="98">
        <v>6.4290000000000003</v>
      </c>
      <c r="W52" s="179"/>
      <c r="X52" s="226"/>
      <c r="Y52" s="101">
        <v>6.4290000000000003</v>
      </c>
    </row>
    <row r="53" spans="2:25" s="63" customFormat="1" ht="12.95" customHeight="1" x14ac:dyDescent="0.15">
      <c r="B53" s="1732"/>
      <c r="C53" s="1013" t="s">
        <v>120</v>
      </c>
      <c r="D53" s="1014"/>
      <c r="E53" s="199"/>
      <c r="F53" s="100">
        <v>0</v>
      </c>
      <c r="G53" s="98"/>
      <c r="H53" s="1271"/>
      <c r="I53" s="100"/>
      <c r="J53" s="199"/>
      <c r="K53" s="100">
        <v>0</v>
      </c>
      <c r="L53" s="209"/>
      <c r="M53" s="98"/>
      <c r="N53" s="98"/>
      <c r="O53" s="1271"/>
      <c r="P53" s="98">
        <v>0</v>
      </c>
      <c r="Q53" s="100"/>
      <c r="R53" s="199"/>
      <c r="S53" s="98">
        <v>0</v>
      </c>
      <c r="T53" s="216"/>
      <c r="U53" s="179"/>
      <c r="V53" s="98">
        <v>0</v>
      </c>
      <c r="W53" s="179"/>
      <c r="X53" s="226"/>
      <c r="Y53" s="101"/>
    </row>
    <row r="54" spans="2:25" s="63" customFormat="1" ht="12.95" customHeight="1" x14ac:dyDescent="0.15">
      <c r="B54" s="1733"/>
      <c r="C54" s="1020" t="s">
        <v>121</v>
      </c>
      <c r="D54" s="1021"/>
      <c r="E54" s="205"/>
      <c r="F54" s="110">
        <v>0</v>
      </c>
      <c r="G54" s="108"/>
      <c r="H54" s="1274"/>
      <c r="I54" s="110"/>
      <c r="J54" s="205"/>
      <c r="K54" s="110">
        <v>0</v>
      </c>
      <c r="L54" s="214"/>
      <c r="M54" s="108"/>
      <c r="N54" s="108"/>
      <c r="O54" s="1274"/>
      <c r="P54" s="108">
        <v>0</v>
      </c>
      <c r="Q54" s="110"/>
      <c r="R54" s="205"/>
      <c r="S54" s="108">
        <v>0</v>
      </c>
      <c r="T54" s="222"/>
      <c r="U54" s="185"/>
      <c r="V54" s="108">
        <v>0</v>
      </c>
      <c r="W54" s="185"/>
      <c r="X54" s="232"/>
      <c r="Y54" s="111"/>
    </row>
    <row r="55" spans="2:25" s="63" customFormat="1" ht="12.95" customHeight="1" x14ac:dyDescent="0.15">
      <c r="B55" s="1731" t="s">
        <v>122</v>
      </c>
      <c r="C55" s="1017" t="s">
        <v>641</v>
      </c>
      <c r="D55" s="306">
        <v>0</v>
      </c>
      <c r="E55" s="201">
        <v>0</v>
      </c>
      <c r="F55" s="93">
        <v>0</v>
      </c>
      <c r="G55" s="44">
        <v>36.429000000000002</v>
      </c>
      <c r="H55" s="1054">
        <v>36.429000000000002</v>
      </c>
      <c r="I55" s="93">
        <v>0</v>
      </c>
      <c r="J55" s="201">
        <v>0</v>
      </c>
      <c r="K55" s="93">
        <v>0</v>
      </c>
      <c r="L55" s="45">
        <v>0</v>
      </c>
      <c r="M55" s="44">
        <v>0</v>
      </c>
      <c r="N55" s="44">
        <v>0</v>
      </c>
      <c r="O55" s="1054">
        <v>0</v>
      </c>
      <c r="P55" s="44">
        <v>0</v>
      </c>
      <c r="Q55" s="93">
        <v>0</v>
      </c>
      <c r="R55" s="201">
        <v>0</v>
      </c>
      <c r="S55" s="44">
        <v>0</v>
      </c>
      <c r="T55" s="218">
        <v>150</v>
      </c>
      <c r="U55" s="181">
        <v>25.5</v>
      </c>
      <c r="V55" s="44">
        <v>175.5</v>
      </c>
      <c r="W55" s="181">
        <v>1605</v>
      </c>
      <c r="X55" s="228">
        <v>1605</v>
      </c>
      <c r="Y55" s="47">
        <v>1816.9290000000001</v>
      </c>
    </row>
    <row r="56" spans="2:25" s="63" customFormat="1" ht="12.95" customHeight="1" x14ac:dyDescent="0.15">
      <c r="B56" s="1732"/>
      <c r="C56" s="1011" t="s">
        <v>123</v>
      </c>
      <c r="D56" s="1012"/>
      <c r="E56" s="202"/>
      <c r="F56" s="79">
        <v>0</v>
      </c>
      <c r="G56" s="77"/>
      <c r="H56" s="1270"/>
      <c r="I56" s="79"/>
      <c r="J56" s="202"/>
      <c r="K56" s="79">
        <v>0</v>
      </c>
      <c r="L56" s="211"/>
      <c r="M56" s="77"/>
      <c r="N56" s="77"/>
      <c r="O56" s="1270"/>
      <c r="P56" s="77">
        <v>0</v>
      </c>
      <c r="Q56" s="79"/>
      <c r="R56" s="202"/>
      <c r="S56" s="77">
        <v>0</v>
      </c>
      <c r="T56" s="219"/>
      <c r="U56" s="182"/>
      <c r="V56" s="77">
        <v>0</v>
      </c>
      <c r="W56" s="182"/>
      <c r="X56" s="229"/>
      <c r="Y56" s="80"/>
    </row>
    <row r="57" spans="2:25" s="63" customFormat="1" ht="12.95" customHeight="1" x14ac:dyDescent="0.15">
      <c r="B57" s="1732"/>
      <c r="C57" s="1013" t="s">
        <v>124</v>
      </c>
      <c r="D57" s="1014"/>
      <c r="E57" s="199"/>
      <c r="F57" s="100">
        <v>0</v>
      </c>
      <c r="G57" s="98"/>
      <c r="H57" s="1271"/>
      <c r="I57" s="100"/>
      <c r="J57" s="199"/>
      <c r="K57" s="100">
        <v>0</v>
      </c>
      <c r="L57" s="209"/>
      <c r="M57" s="98"/>
      <c r="N57" s="98"/>
      <c r="O57" s="1271"/>
      <c r="P57" s="98">
        <v>0</v>
      </c>
      <c r="Q57" s="100"/>
      <c r="R57" s="199"/>
      <c r="S57" s="98">
        <v>0</v>
      </c>
      <c r="T57" s="216"/>
      <c r="U57" s="179"/>
      <c r="V57" s="98">
        <v>0</v>
      </c>
      <c r="W57" s="179"/>
      <c r="X57" s="226"/>
      <c r="Y57" s="101"/>
    </row>
    <row r="58" spans="2:25" s="63" customFormat="1" ht="12.95" customHeight="1" x14ac:dyDescent="0.15">
      <c r="B58" s="1732"/>
      <c r="C58" s="1013" t="s">
        <v>125</v>
      </c>
      <c r="D58" s="1014"/>
      <c r="E58" s="199"/>
      <c r="F58" s="100">
        <v>0</v>
      </c>
      <c r="G58" s="98"/>
      <c r="H58" s="1271"/>
      <c r="I58" s="100"/>
      <c r="J58" s="199"/>
      <c r="K58" s="100">
        <v>0</v>
      </c>
      <c r="L58" s="209"/>
      <c r="M58" s="98"/>
      <c r="N58" s="98"/>
      <c r="O58" s="1271"/>
      <c r="P58" s="98">
        <v>0</v>
      </c>
      <c r="Q58" s="100"/>
      <c r="R58" s="199"/>
      <c r="S58" s="98">
        <v>0</v>
      </c>
      <c r="T58" s="216"/>
      <c r="U58" s="179"/>
      <c r="V58" s="98">
        <v>0</v>
      </c>
      <c r="W58" s="179"/>
      <c r="X58" s="226"/>
      <c r="Y58" s="101"/>
    </row>
    <row r="59" spans="2:25" s="63" customFormat="1" ht="12.95" customHeight="1" x14ac:dyDescent="0.15">
      <c r="B59" s="1732"/>
      <c r="C59" s="1013" t="s">
        <v>126</v>
      </c>
      <c r="D59" s="1014"/>
      <c r="E59" s="199"/>
      <c r="F59" s="100">
        <v>0</v>
      </c>
      <c r="G59" s="98"/>
      <c r="H59" s="1271"/>
      <c r="I59" s="100"/>
      <c r="J59" s="199"/>
      <c r="K59" s="100">
        <v>0</v>
      </c>
      <c r="L59" s="209"/>
      <c r="M59" s="98"/>
      <c r="N59" s="98"/>
      <c r="O59" s="1271"/>
      <c r="P59" s="98">
        <v>0</v>
      </c>
      <c r="Q59" s="100"/>
      <c r="R59" s="199"/>
      <c r="S59" s="98">
        <v>0</v>
      </c>
      <c r="T59" s="216"/>
      <c r="U59" s="179">
        <v>25.5</v>
      </c>
      <c r="V59" s="98">
        <v>25.5</v>
      </c>
      <c r="W59" s="179"/>
      <c r="X59" s="226"/>
      <c r="Y59" s="101">
        <v>25.5</v>
      </c>
    </row>
    <row r="60" spans="2:25" s="63" customFormat="1" ht="12.95" customHeight="1" x14ac:dyDescent="0.15">
      <c r="B60" s="1732"/>
      <c r="C60" s="1013" t="s">
        <v>642</v>
      </c>
      <c r="D60" s="1014"/>
      <c r="E60" s="199"/>
      <c r="F60" s="100">
        <v>0</v>
      </c>
      <c r="G60" s="98"/>
      <c r="H60" s="1271"/>
      <c r="I60" s="100"/>
      <c r="J60" s="199"/>
      <c r="K60" s="100">
        <v>0</v>
      </c>
      <c r="L60" s="209"/>
      <c r="M60" s="98"/>
      <c r="N60" s="98"/>
      <c r="O60" s="1271"/>
      <c r="P60" s="98">
        <v>0</v>
      </c>
      <c r="Q60" s="100"/>
      <c r="R60" s="199"/>
      <c r="S60" s="98">
        <v>0</v>
      </c>
      <c r="T60" s="216"/>
      <c r="U60" s="179"/>
      <c r="V60" s="98">
        <v>0</v>
      </c>
      <c r="W60" s="179"/>
      <c r="X60" s="226"/>
      <c r="Y60" s="101"/>
    </row>
    <row r="61" spans="2:25" s="63" customFormat="1" ht="12.95" customHeight="1" x14ac:dyDescent="0.15">
      <c r="B61" s="1732"/>
      <c r="C61" s="1013" t="s">
        <v>127</v>
      </c>
      <c r="D61" s="1014"/>
      <c r="E61" s="199"/>
      <c r="F61" s="100">
        <v>0</v>
      </c>
      <c r="G61" s="98"/>
      <c r="H61" s="1271"/>
      <c r="I61" s="100"/>
      <c r="J61" s="199"/>
      <c r="K61" s="100">
        <v>0</v>
      </c>
      <c r="L61" s="209"/>
      <c r="M61" s="98"/>
      <c r="N61" s="98"/>
      <c r="O61" s="1271"/>
      <c r="P61" s="98">
        <v>0</v>
      </c>
      <c r="Q61" s="100"/>
      <c r="R61" s="199"/>
      <c r="S61" s="98">
        <v>0</v>
      </c>
      <c r="T61" s="216"/>
      <c r="U61" s="179"/>
      <c r="V61" s="98">
        <v>0</v>
      </c>
      <c r="W61" s="179"/>
      <c r="X61" s="226"/>
      <c r="Y61" s="101"/>
    </row>
    <row r="62" spans="2:25" s="63" customFormat="1" ht="12.95" customHeight="1" x14ac:dyDescent="0.15">
      <c r="B62" s="1732"/>
      <c r="C62" s="1013" t="s">
        <v>643</v>
      </c>
      <c r="D62" s="1014"/>
      <c r="E62" s="199"/>
      <c r="F62" s="100">
        <v>0</v>
      </c>
      <c r="G62" s="98"/>
      <c r="H62" s="1271"/>
      <c r="I62" s="100"/>
      <c r="J62" s="199"/>
      <c r="K62" s="100">
        <v>0</v>
      </c>
      <c r="L62" s="209"/>
      <c r="M62" s="98"/>
      <c r="N62" s="98"/>
      <c r="O62" s="1271"/>
      <c r="P62" s="98">
        <v>0</v>
      </c>
      <c r="Q62" s="100"/>
      <c r="R62" s="199"/>
      <c r="S62" s="98">
        <v>0</v>
      </c>
      <c r="T62" s="216"/>
      <c r="U62" s="179"/>
      <c r="V62" s="98">
        <v>0</v>
      </c>
      <c r="W62" s="179"/>
      <c r="X62" s="226"/>
      <c r="Y62" s="101"/>
    </row>
    <row r="63" spans="2:25" s="63" customFormat="1" ht="12.95" customHeight="1" x14ac:dyDescent="0.15">
      <c r="B63" s="1732"/>
      <c r="C63" s="1013" t="s">
        <v>644</v>
      </c>
      <c r="D63" s="1014"/>
      <c r="E63" s="199"/>
      <c r="F63" s="100">
        <v>0</v>
      </c>
      <c r="G63" s="98"/>
      <c r="H63" s="1271"/>
      <c r="I63" s="100"/>
      <c r="J63" s="199"/>
      <c r="K63" s="100">
        <v>0</v>
      </c>
      <c r="L63" s="209"/>
      <c r="M63" s="98"/>
      <c r="N63" s="98"/>
      <c r="O63" s="1271"/>
      <c r="P63" s="98">
        <v>0</v>
      </c>
      <c r="Q63" s="100"/>
      <c r="R63" s="199"/>
      <c r="S63" s="98">
        <v>0</v>
      </c>
      <c r="T63" s="216"/>
      <c r="U63" s="179"/>
      <c r="V63" s="98">
        <v>0</v>
      </c>
      <c r="W63" s="179"/>
      <c r="X63" s="226"/>
      <c r="Y63" s="101"/>
    </row>
    <row r="64" spans="2:25" s="63" customFormat="1" ht="12.95" customHeight="1" x14ac:dyDescent="0.15">
      <c r="B64" s="1732"/>
      <c r="C64" s="1013" t="s">
        <v>128</v>
      </c>
      <c r="D64" s="1014"/>
      <c r="E64" s="199"/>
      <c r="F64" s="100">
        <v>0</v>
      </c>
      <c r="G64" s="98"/>
      <c r="H64" s="1271"/>
      <c r="I64" s="100"/>
      <c r="J64" s="199"/>
      <c r="K64" s="100">
        <v>0</v>
      </c>
      <c r="L64" s="209"/>
      <c r="M64" s="98"/>
      <c r="N64" s="98"/>
      <c r="O64" s="1271"/>
      <c r="P64" s="98">
        <v>0</v>
      </c>
      <c r="Q64" s="100"/>
      <c r="R64" s="199"/>
      <c r="S64" s="98">
        <v>0</v>
      </c>
      <c r="T64" s="216"/>
      <c r="U64" s="179"/>
      <c r="V64" s="98">
        <v>0</v>
      </c>
      <c r="W64" s="179"/>
      <c r="X64" s="226"/>
      <c r="Y64" s="101"/>
    </row>
    <row r="65" spans="2:25" s="63" customFormat="1" ht="12.95" customHeight="1" x14ac:dyDescent="0.15">
      <c r="B65" s="1732"/>
      <c r="C65" s="1013" t="s">
        <v>257</v>
      </c>
      <c r="D65" s="1014"/>
      <c r="E65" s="199"/>
      <c r="F65" s="100">
        <v>0</v>
      </c>
      <c r="G65" s="98"/>
      <c r="H65" s="1271"/>
      <c r="I65" s="100"/>
      <c r="J65" s="199"/>
      <c r="K65" s="100">
        <v>0</v>
      </c>
      <c r="L65" s="209"/>
      <c r="M65" s="98"/>
      <c r="N65" s="98"/>
      <c r="O65" s="1271"/>
      <c r="P65" s="98">
        <v>0</v>
      </c>
      <c r="Q65" s="100"/>
      <c r="R65" s="199"/>
      <c r="S65" s="98">
        <v>0</v>
      </c>
      <c r="T65" s="216"/>
      <c r="U65" s="179"/>
      <c r="V65" s="98">
        <v>0</v>
      </c>
      <c r="W65" s="179"/>
      <c r="X65" s="226"/>
      <c r="Y65" s="101"/>
    </row>
    <row r="66" spans="2:25" s="63" customFormat="1" ht="12.95" customHeight="1" x14ac:dyDescent="0.15">
      <c r="B66" s="1732"/>
      <c r="C66" s="1013" t="s">
        <v>645</v>
      </c>
      <c r="D66" s="1014"/>
      <c r="E66" s="199"/>
      <c r="F66" s="100">
        <v>0</v>
      </c>
      <c r="G66" s="98"/>
      <c r="H66" s="1271"/>
      <c r="I66" s="100"/>
      <c r="J66" s="199"/>
      <c r="K66" s="100">
        <v>0</v>
      </c>
      <c r="L66" s="209"/>
      <c r="M66" s="98"/>
      <c r="N66" s="98"/>
      <c r="O66" s="1271"/>
      <c r="P66" s="98">
        <v>0</v>
      </c>
      <c r="Q66" s="100"/>
      <c r="R66" s="199"/>
      <c r="S66" s="98">
        <v>0</v>
      </c>
      <c r="T66" s="216"/>
      <c r="U66" s="179"/>
      <c r="V66" s="98">
        <v>0</v>
      </c>
      <c r="W66" s="179"/>
      <c r="X66" s="226"/>
      <c r="Y66" s="101"/>
    </row>
    <row r="67" spans="2:25" s="63" customFormat="1" ht="12.95" customHeight="1" x14ac:dyDescent="0.15">
      <c r="B67" s="1732"/>
      <c r="C67" s="1013" t="s">
        <v>129</v>
      </c>
      <c r="D67" s="1014"/>
      <c r="E67" s="199"/>
      <c r="F67" s="100">
        <v>0</v>
      </c>
      <c r="G67" s="98"/>
      <c r="H67" s="1271"/>
      <c r="I67" s="100"/>
      <c r="J67" s="199"/>
      <c r="K67" s="100">
        <v>0</v>
      </c>
      <c r="L67" s="209"/>
      <c r="M67" s="98"/>
      <c r="N67" s="98"/>
      <c r="O67" s="1271"/>
      <c r="P67" s="98">
        <v>0</v>
      </c>
      <c r="Q67" s="100"/>
      <c r="R67" s="199"/>
      <c r="S67" s="98">
        <v>0</v>
      </c>
      <c r="T67" s="216"/>
      <c r="U67" s="179"/>
      <c r="V67" s="98">
        <v>0</v>
      </c>
      <c r="W67" s="179"/>
      <c r="X67" s="226"/>
      <c r="Y67" s="101"/>
    </row>
    <row r="68" spans="2:25" s="63" customFormat="1" ht="12.95" customHeight="1" x14ac:dyDescent="0.15">
      <c r="B68" s="1732"/>
      <c r="C68" s="1013" t="s">
        <v>130</v>
      </c>
      <c r="D68" s="1014"/>
      <c r="E68" s="199"/>
      <c r="F68" s="100">
        <v>0</v>
      </c>
      <c r="G68" s="98"/>
      <c r="H68" s="1271"/>
      <c r="I68" s="100"/>
      <c r="J68" s="199"/>
      <c r="K68" s="100">
        <v>0</v>
      </c>
      <c r="L68" s="209"/>
      <c r="M68" s="98"/>
      <c r="N68" s="98"/>
      <c r="O68" s="1271"/>
      <c r="P68" s="98">
        <v>0</v>
      </c>
      <c r="Q68" s="100"/>
      <c r="R68" s="199"/>
      <c r="S68" s="98">
        <v>0</v>
      </c>
      <c r="T68" s="216"/>
      <c r="U68" s="179"/>
      <c r="V68" s="98">
        <v>0</v>
      </c>
      <c r="W68" s="179"/>
      <c r="X68" s="226"/>
      <c r="Y68" s="101"/>
    </row>
    <row r="69" spans="2:25" s="63" customFormat="1" ht="12.95" customHeight="1" x14ac:dyDescent="0.15">
      <c r="B69" s="1732"/>
      <c r="C69" s="978" t="s">
        <v>646</v>
      </c>
      <c r="D69" s="1016"/>
      <c r="E69" s="200"/>
      <c r="F69" s="87">
        <v>0</v>
      </c>
      <c r="G69" s="85">
        <v>36.429000000000002</v>
      </c>
      <c r="H69" s="1272">
        <v>36.429000000000002</v>
      </c>
      <c r="I69" s="87"/>
      <c r="J69" s="200"/>
      <c r="K69" s="87">
        <v>0</v>
      </c>
      <c r="L69" s="210"/>
      <c r="M69" s="85"/>
      <c r="N69" s="85"/>
      <c r="O69" s="1272"/>
      <c r="P69" s="85">
        <v>0</v>
      </c>
      <c r="Q69" s="87"/>
      <c r="R69" s="200"/>
      <c r="S69" s="85">
        <v>0</v>
      </c>
      <c r="T69" s="217">
        <v>150</v>
      </c>
      <c r="U69" s="180"/>
      <c r="V69" s="85">
        <v>150</v>
      </c>
      <c r="W69" s="180">
        <v>1605</v>
      </c>
      <c r="X69" s="227">
        <v>1605</v>
      </c>
      <c r="Y69" s="88">
        <v>1791.4290000000001</v>
      </c>
    </row>
    <row r="70" spans="2:25" s="63" customFormat="1" ht="12.95" customHeight="1" x14ac:dyDescent="0.15">
      <c r="B70" s="1731" t="s">
        <v>131</v>
      </c>
      <c r="C70" s="976" t="s">
        <v>586</v>
      </c>
      <c r="D70" s="306">
        <v>0</v>
      </c>
      <c r="E70" s="201">
        <v>0</v>
      </c>
      <c r="F70" s="93">
        <v>0</v>
      </c>
      <c r="G70" s="44">
        <v>38.570999999999998</v>
      </c>
      <c r="H70" s="1054">
        <v>38.570999999999998</v>
      </c>
      <c r="I70" s="93">
        <v>472.92899999999997</v>
      </c>
      <c r="J70" s="201">
        <v>0</v>
      </c>
      <c r="K70" s="93">
        <v>472.92899999999997</v>
      </c>
      <c r="L70" s="45">
        <v>144</v>
      </c>
      <c r="M70" s="44">
        <v>144</v>
      </c>
      <c r="N70" s="44">
        <v>0</v>
      </c>
      <c r="O70" s="1054">
        <v>0</v>
      </c>
      <c r="P70" s="44">
        <v>0</v>
      </c>
      <c r="Q70" s="93">
        <v>0</v>
      </c>
      <c r="R70" s="201">
        <v>0</v>
      </c>
      <c r="S70" s="44">
        <v>0</v>
      </c>
      <c r="T70" s="218">
        <v>682.5</v>
      </c>
      <c r="U70" s="181">
        <v>0</v>
      </c>
      <c r="V70" s="44">
        <v>682.5</v>
      </c>
      <c r="W70" s="181">
        <v>375</v>
      </c>
      <c r="X70" s="228">
        <v>375</v>
      </c>
      <c r="Y70" s="47">
        <v>1713</v>
      </c>
    </row>
    <row r="71" spans="2:25" s="63" customFormat="1" ht="12.95" customHeight="1" x14ac:dyDescent="0.15">
      <c r="B71" s="1732"/>
      <c r="C71" s="1018" t="s">
        <v>132</v>
      </c>
      <c r="D71" s="1019"/>
      <c r="E71" s="277"/>
      <c r="F71" s="119">
        <v>0</v>
      </c>
      <c r="G71" s="117"/>
      <c r="H71" s="1273"/>
      <c r="I71" s="119"/>
      <c r="J71" s="277"/>
      <c r="K71" s="119">
        <v>0</v>
      </c>
      <c r="L71" s="276"/>
      <c r="M71" s="117"/>
      <c r="N71" s="117"/>
      <c r="O71" s="1273"/>
      <c r="P71" s="117">
        <v>0</v>
      </c>
      <c r="Q71" s="119"/>
      <c r="R71" s="277"/>
      <c r="S71" s="117">
        <v>0</v>
      </c>
      <c r="T71" s="279"/>
      <c r="U71" s="275"/>
      <c r="V71" s="117">
        <v>0</v>
      </c>
      <c r="W71" s="275"/>
      <c r="X71" s="280"/>
      <c r="Y71" s="120"/>
    </row>
    <row r="72" spans="2:25" s="63" customFormat="1" ht="12.95" customHeight="1" x14ac:dyDescent="0.15">
      <c r="B72" s="1732"/>
      <c r="C72" s="1013" t="s">
        <v>133</v>
      </c>
      <c r="D72" s="1014"/>
      <c r="E72" s="199"/>
      <c r="F72" s="100">
        <v>0</v>
      </c>
      <c r="G72" s="98">
        <v>38.570999999999998</v>
      </c>
      <c r="H72" s="1271">
        <v>38.570999999999998</v>
      </c>
      <c r="I72" s="100"/>
      <c r="J72" s="199"/>
      <c r="K72" s="100">
        <v>0</v>
      </c>
      <c r="L72" s="209"/>
      <c r="M72" s="98"/>
      <c r="N72" s="98"/>
      <c r="O72" s="1271"/>
      <c r="P72" s="98">
        <v>0</v>
      </c>
      <c r="Q72" s="100"/>
      <c r="R72" s="199"/>
      <c r="S72" s="98">
        <v>0</v>
      </c>
      <c r="T72" s="216"/>
      <c r="U72" s="179"/>
      <c r="V72" s="98">
        <v>0</v>
      </c>
      <c r="W72" s="179"/>
      <c r="X72" s="226"/>
      <c r="Y72" s="101">
        <v>38.570999999999998</v>
      </c>
    </row>
    <row r="73" spans="2:25" s="63" customFormat="1" ht="12.95" customHeight="1" x14ac:dyDescent="0.15">
      <c r="B73" s="1732"/>
      <c r="C73" s="1013" t="s">
        <v>134</v>
      </c>
      <c r="D73" s="1014"/>
      <c r="E73" s="199"/>
      <c r="F73" s="100">
        <v>0</v>
      </c>
      <c r="G73" s="98"/>
      <c r="H73" s="1271"/>
      <c r="I73" s="100"/>
      <c r="J73" s="199"/>
      <c r="K73" s="100">
        <v>0</v>
      </c>
      <c r="L73" s="209"/>
      <c r="M73" s="98"/>
      <c r="N73" s="98"/>
      <c r="O73" s="1271"/>
      <c r="P73" s="98">
        <v>0</v>
      </c>
      <c r="Q73" s="100"/>
      <c r="R73" s="199"/>
      <c r="S73" s="98">
        <v>0</v>
      </c>
      <c r="T73" s="216">
        <v>75</v>
      </c>
      <c r="U73" s="179"/>
      <c r="V73" s="98">
        <v>75</v>
      </c>
      <c r="W73" s="179"/>
      <c r="X73" s="226"/>
      <c r="Y73" s="101">
        <v>75</v>
      </c>
    </row>
    <row r="74" spans="2:25" s="63" customFormat="1" ht="12.95" customHeight="1" x14ac:dyDescent="0.15">
      <c r="B74" s="1732"/>
      <c r="C74" s="1013" t="s">
        <v>135</v>
      </c>
      <c r="D74" s="1014"/>
      <c r="E74" s="199"/>
      <c r="F74" s="100">
        <v>0</v>
      </c>
      <c r="G74" s="98"/>
      <c r="H74" s="1271"/>
      <c r="I74" s="100"/>
      <c r="J74" s="199"/>
      <c r="K74" s="100">
        <v>0</v>
      </c>
      <c r="L74" s="209"/>
      <c r="M74" s="98"/>
      <c r="N74" s="98"/>
      <c r="O74" s="1271"/>
      <c r="P74" s="98">
        <v>0</v>
      </c>
      <c r="Q74" s="100"/>
      <c r="R74" s="199"/>
      <c r="S74" s="98">
        <v>0</v>
      </c>
      <c r="T74" s="216"/>
      <c r="U74" s="179"/>
      <c r="V74" s="98">
        <v>0</v>
      </c>
      <c r="W74" s="179"/>
      <c r="X74" s="226"/>
      <c r="Y74" s="101"/>
    </row>
    <row r="75" spans="2:25" s="63" customFormat="1" ht="12.95" customHeight="1" x14ac:dyDescent="0.15">
      <c r="B75" s="1732"/>
      <c r="C75" s="1013" t="s">
        <v>136</v>
      </c>
      <c r="D75" s="1014"/>
      <c r="E75" s="199"/>
      <c r="F75" s="100">
        <v>0</v>
      </c>
      <c r="G75" s="98"/>
      <c r="H75" s="1271"/>
      <c r="I75" s="100"/>
      <c r="J75" s="199"/>
      <c r="K75" s="100">
        <v>0</v>
      </c>
      <c r="L75" s="209"/>
      <c r="M75" s="98"/>
      <c r="N75" s="98"/>
      <c r="O75" s="1271"/>
      <c r="P75" s="98">
        <v>0</v>
      </c>
      <c r="Q75" s="100"/>
      <c r="R75" s="199"/>
      <c r="S75" s="98">
        <v>0</v>
      </c>
      <c r="T75" s="216">
        <v>600</v>
      </c>
      <c r="U75" s="179"/>
      <c r="V75" s="98">
        <v>600</v>
      </c>
      <c r="W75" s="179">
        <v>375</v>
      </c>
      <c r="X75" s="226">
        <v>375</v>
      </c>
      <c r="Y75" s="101">
        <v>975</v>
      </c>
    </row>
    <row r="76" spans="2:25" s="63" customFormat="1" ht="12.95" customHeight="1" x14ac:dyDescent="0.15">
      <c r="B76" s="1732"/>
      <c r="C76" s="1013" t="s">
        <v>137</v>
      </c>
      <c r="D76" s="1014"/>
      <c r="E76" s="199"/>
      <c r="F76" s="100">
        <v>0</v>
      </c>
      <c r="G76" s="98"/>
      <c r="H76" s="1271"/>
      <c r="I76" s="100">
        <v>472.92899999999997</v>
      </c>
      <c r="J76" s="199"/>
      <c r="K76" s="100">
        <v>472.92899999999997</v>
      </c>
      <c r="L76" s="209">
        <v>144</v>
      </c>
      <c r="M76" s="98">
        <v>144</v>
      </c>
      <c r="N76" s="98"/>
      <c r="O76" s="1271"/>
      <c r="P76" s="98">
        <v>0</v>
      </c>
      <c r="Q76" s="100"/>
      <c r="R76" s="199"/>
      <c r="S76" s="98">
        <v>0</v>
      </c>
      <c r="T76" s="216"/>
      <c r="U76" s="179"/>
      <c r="V76" s="98">
        <v>0</v>
      </c>
      <c r="W76" s="179"/>
      <c r="X76" s="226"/>
      <c r="Y76" s="101">
        <v>616.92899999999997</v>
      </c>
    </row>
    <row r="77" spans="2:25" s="63" customFormat="1" ht="12.95" customHeight="1" x14ac:dyDescent="0.15">
      <c r="B77" s="1732"/>
      <c r="C77" s="1013" t="s">
        <v>138</v>
      </c>
      <c r="D77" s="1014"/>
      <c r="E77" s="199"/>
      <c r="F77" s="100">
        <v>0</v>
      </c>
      <c r="G77" s="98"/>
      <c r="H77" s="1271"/>
      <c r="I77" s="100"/>
      <c r="J77" s="199"/>
      <c r="K77" s="100">
        <v>0</v>
      </c>
      <c r="L77" s="209"/>
      <c r="M77" s="98"/>
      <c r="N77" s="98"/>
      <c r="O77" s="1271"/>
      <c r="P77" s="98">
        <v>0</v>
      </c>
      <c r="Q77" s="100"/>
      <c r="R77" s="199"/>
      <c r="S77" s="98">
        <v>0</v>
      </c>
      <c r="T77" s="216"/>
      <c r="U77" s="179"/>
      <c r="V77" s="98">
        <v>0</v>
      </c>
      <c r="W77" s="179"/>
      <c r="X77" s="226"/>
      <c r="Y77" s="101"/>
    </row>
    <row r="78" spans="2:25" s="63" customFormat="1" ht="12.95" customHeight="1" x14ac:dyDescent="0.15">
      <c r="B78" s="1732"/>
      <c r="C78" s="1013" t="s">
        <v>139</v>
      </c>
      <c r="D78" s="1014"/>
      <c r="E78" s="199"/>
      <c r="F78" s="100">
        <v>0</v>
      </c>
      <c r="G78" s="98"/>
      <c r="H78" s="1271"/>
      <c r="I78" s="100"/>
      <c r="J78" s="199"/>
      <c r="K78" s="100">
        <v>0</v>
      </c>
      <c r="L78" s="209"/>
      <c r="M78" s="98"/>
      <c r="N78" s="98"/>
      <c r="O78" s="1271"/>
      <c r="P78" s="98">
        <v>0</v>
      </c>
      <c r="Q78" s="100"/>
      <c r="R78" s="199"/>
      <c r="S78" s="98">
        <v>0</v>
      </c>
      <c r="T78" s="216"/>
      <c r="U78" s="179"/>
      <c r="V78" s="98">
        <v>0</v>
      </c>
      <c r="W78" s="179"/>
      <c r="X78" s="226"/>
      <c r="Y78" s="101"/>
    </row>
    <row r="79" spans="2:25" s="63" customFormat="1" ht="12.95" customHeight="1" x14ac:dyDescent="0.15">
      <c r="B79" s="1732"/>
      <c r="C79" s="1015" t="s">
        <v>140</v>
      </c>
      <c r="D79" s="1021"/>
      <c r="E79" s="205"/>
      <c r="F79" s="110">
        <v>0</v>
      </c>
      <c r="G79" s="108"/>
      <c r="H79" s="1274"/>
      <c r="I79" s="110"/>
      <c r="J79" s="205"/>
      <c r="K79" s="110">
        <v>0</v>
      </c>
      <c r="L79" s="214"/>
      <c r="M79" s="108"/>
      <c r="N79" s="108"/>
      <c r="O79" s="1274"/>
      <c r="P79" s="108">
        <v>0</v>
      </c>
      <c r="Q79" s="110"/>
      <c r="R79" s="205"/>
      <c r="S79" s="108">
        <v>0</v>
      </c>
      <c r="T79" s="222">
        <v>7.5</v>
      </c>
      <c r="U79" s="185"/>
      <c r="V79" s="108">
        <v>7.5</v>
      </c>
      <c r="W79" s="185"/>
      <c r="X79" s="232"/>
      <c r="Y79" s="111">
        <v>7.5</v>
      </c>
    </row>
    <row r="80" spans="2:25" s="63" customFormat="1" ht="12.95" customHeight="1" x14ac:dyDescent="0.15">
      <c r="B80" s="1731" t="s">
        <v>587</v>
      </c>
      <c r="C80" s="1017" t="s">
        <v>587</v>
      </c>
      <c r="D80" s="306">
        <v>0</v>
      </c>
      <c r="E80" s="201">
        <v>0</v>
      </c>
      <c r="F80" s="93">
        <v>0</v>
      </c>
      <c r="G80" s="44">
        <v>0</v>
      </c>
      <c r="H80" s="1054">
        <v>0</v>
      </c>
      <c r="I80" s="93">
        <v>0</v>
      </c>
      <c r="J80" s="201">
        <v>0</v>
      </c>
      <c r="K80" s="93">
        <v>0</v>
      </c>
      <c r="L80" s="45">
        <v>0</v>
      </c>
      <c r="M80" s="44">
        <v>0</v>
      </c>
      <c r="N80" s="44">
        <v>0</v>
      </c>
      <c r="O80" s="1054">
        <v>10650</v>
      </c>
      <c r="P80" s="44">
        <v>10650</v>
      </c>
      <c r="Q80" s="93">
        <v>0</v>
      </c>
      <c r="R80" s="201">
        <v>0</v>
      </c>
      <c r="S80" s="44">
        <v>0</v>
      </c>
      <c r="T80" s="218">
        <v>5242.5</v>
      </c>
      <c r="U80" s="181">
        <v>4807.637999999999</v>
      </c>
      <c r="V80" s="44">
        <v>10050.137999999999</v>
      </c>
      <c r="W80" s="181">
        <v>982.5</v>
      </c>
      <c r="X80" s="228">
        <v>982.5</v>
      </c>
      <c r="Y80" s="47">
        <v>21682.637999999999</v>
      </c>
    </row>
    <row r="81" spans="2:25" s="63" customFormat="1" ht="12.95" customHeight="1" x14ac:dyDescent="0.15">
      <c r="B81" s="1732"/>
      <c r="C81" s="1011" t="s">
        <v>141</v>
      </c>
      <c r="D81" s="1012"/>
      <c r="E81" s="202"/>
      <c r="F81" s="79">
        <v>0</v>
      </c>
      <c r="G81" s="77"/>
      <c r="H81" s="1270"/>
      <c r="I81" s="79"/>
      <c r="J81" s="202"/>
      <c r="K81" s="79">
        <v>0</v>
      </c>
      <c r="L81" s="211"/>
      <c r="M81" s="77"/>
      <c r="N81" s="77"/>
      <c r="O81" s="1270"/>
      <c r="P81" s="77">
        <v>0</v>
      </c>
      <c r="Q81" s="79"/>
      <c r="R81" s="202"/>
      <c r="S81" s="77">
        <v>0</v>
      </c>
      <c r="T81" s="219"/>
      <c r="U81" s="182"/>
      <c r="V81" s="77">
        <v>0</v>
      </c>
      <c r="W81" s="182"/>
      <c r="X81" s="229"/>
      <c r="Y81" s="80"/>
    </row>
    <row r="82" spans="2:25" s="63" customFormat="1" ht="12.95" customHeight="1" x14ac:dyDescent="0.15">
      <c r="B82" s="1732"/>
      <c r="C82" s="1013" t="s">
        <v>647</v>
      </c>
      <c r="D82" s="1014"/>
      <c r="E82" s="199"/>
      <c r="F82" s="100">
        <v>0</v>
      </c>
      <c r="G82" s="98"/>
      <c r="H82" s="1271"/>
      <c r="I82" s="100"/>
      <c r="J82" s="199"/>
      <c r="K82" s="100">
        <v>0</v>
      </c>
      <c r="L82" s="209"/>
      <c r="M82" s="98"/>
      <c r="N82" s="98"/>
      <c r="O82" s="1271">
        <v>10650</v>
      </c>
      <c r="P82" s="98">
        <v>10650</v>
      </c>
      <c r="Q82" s="100"/>
      <c r="R82" s="199"/>
      <c r="S82" s="98">
        <v>0</v>
      </c>
      <c r="T82" s="216">
        <v>5092.5</v>
      </c>
      <c r="U82" s="179">
        <v>3528.213999999999</v>
      </c>
      <c r="V82" s="98">
        <v>8620.7139999999999</v>
      </c>
      <c r="W82" s="179"/>
      <c r="X82" s="226"/>
      <c r="Y82" s="101">
        <v>19270.714</v>
      </c>
    </row>
    <row r="83" spans="2:25" s="63" customFormat="1" ht="12.95" customHeight="1" x14ac:dyDescent="0.15">
      <c r="B83" s="1732"/>
      <c r="C83" s="1013" t="s">
        <v>648</v>
      </c>
      <c r="D83" s="1014"/>
      <c r="E83" s="199"/>
      <c r="F83" s="100">
        <v>0</v>
      </c>
      <c r="G83" s="98"/>
      <c r="H83" s="1271"/>
      <c r="I83" s="100"/>
      <c r="J83" s="199"/>
      <c r="K83" s="100">
        <v>0</v>
      </c>
      <c r="L83" s="209"/>
      <c r="M83" s="98"/>
      <c r="N83" s="98"/>
      <c r="O83" s="1271"/>
      <c r="P83" s="98">
        <v>0</v>
      </c>
      <c r="Q83" s="100"/>
      <c r="R83" s="199"/>
      <c r="S83" s="98">
        <v>0</v>
      </c>
      <c r="T83" s="216"/>
      <c r="U83" s="179"/>
      <c r="V83" s="98">
        <v>0</v>
      </c>
      <c r="W83" s="179"/>
      <c r="X83" s="226"/>
      <c r="Y83" s="101"/>
    </row>
    <row r="84" spans="2:25" s="63" customFormat="1" ht="12.95" customHeight="1" x14ac:dyDescent="0.15">
      <c r="B84" s="1732"/>
      <c r="C84" s="1013" t="s">
        <v>649</v>
      </c>
      <c r="D84" s="1014"/>
      <c r="E84" s="199"/>
      <c r="F84" s="100">
        <v>0</v>
      </c>
      <c r="G84" s="98"/>
      <c r="H84" s="1271"/>
      <c r="I84" s="100"/>
      <c r="J84" s="199"/>
      <c r="K84" s="100">
        <v>0</v>
      </c>
      <c r="L84" s="209"/>
      <c r="M84" s="98"/>
      <c r="N84" s="98"/>
      <c r="O84" s="1271"/>
      <c r="P84" s="98">
        <v>0</v>
      </c>
      <c r="Q84" s="100"/>
      <c r="R84" s="199"/>
      <c r="S84" s="98">
        <v>0</v>
      </c>
      <c r="T84" s="216"/>
      <c r="U84" s="179">
        <v>24.530999999999999</v>
      </c>
      <c r="V84" s="98">
        <v>24.530999999999999</v>
      </c>
      <c r="W84" s="179"/>
      <c r="X84" s="226"/>
      <c r="Y84" s="101">
        <v>24.530999999999999</v>
      </c>
    </row>
    <row r="85" spans="2:25" s="63" customFormat="1" ht="12.95" customHeight="1" x14ac:dyDescent="0.15">
      <c r="B85" s="1732"/>
      <c r="C85" s="1013" t="s">
        <v>142</v>
      </c>
      <c r="D85" s="1014"/>
      <c r="E85" s="199"/>
      <c r="F85" s="100">
        <v>0</v>
      </c>
      <c r="G85" s="98"/>
      <c r="H85" s="1271"/>
      <c r="I85" s="100"/>
      <c r="J85" s="199"/>
      <c r="K85" s="100">
        <v>0</v>
      </c>
      <c r="L85" s="209"/>
      <c r="M85" s="98"/>
      <c r="N85" s="98"/>
      <c r="O85" s="1271"/>
      <c r="P85" s="98">
        <v>0</v>
      </c>
      <c r="Q85" s="100"/>
      <c r="R85" s="199"/>
      <c r="S85" s="98">
        <v>0</v>
      </c>
      <c r="T85" s="216"/>
      <c r="U85" s="179">
        <v>1254.893</v>
      </c>
      <c r="V85" s="98">
        <v>1254.893</v>
      </c>
      <c r="W85" s="179"/>
      <c r="X85" s="226"/>
      <c r="Y85" s="101">
        <v>1254.893</v>
      </c>
    </row>
    <row r="86" spans="2:25" s="63" customFormat="1" ht="12.95" customHeight="1" x14ac:dyDescent="0.15">
      <c r="B86" s="1732"/>
      <c r="C86" s="1013" t="s">
        <v>143</v>
      </c>
      <c r="D86" s="1014"/>
      <c r="E86" s="199"/>
      <c r="F86" s="100">
        <v>0</v>
      </c>
      <c r="G86" s="98"/>
      <c r="H86" s="1271"/>
      <c r="I86" s="100"/>
      <c r="J86" s="199"/>
      <c r="K86" s="100">
        <v>0</v>
      </c>
      <c r="L86" s="209"/>
      <c r="M86" s="98"/>
      <c r="N86" s="98"/>
      <c r="O86" s="1271"/>
      <c r="P86" s="98">
        <v>0</v>
      </c>
      <c r="Q86" s="100"/>
      <c r="R86" s="199"/>
      <c r="S86" s="98">
        <v>0</v>
      </c>
      <c r="T86" s="216"/>
      <c r="U86" s="179"/>
      <c r="V86" s="98">
        <v>0</v>
      </c>
      <c r="W86" s="179">
        <v>532.5</v>
      </c>
      <c r="X86" s="226">
        <v>532.5</v>
      </c>
      <c r="Y86" s="101">
        <v>532.5</v>
      </c>
    </row>
    <row r="87" spans="2:25" s="63" customFormat="1" ht="12.95" customHeight="1" x14ac:dyDescent="0.15">
      <c r="B87" s="1732"/>
      <c r="C87" s="1013" t="s">
        <v>144</v>
      </c>
      <c r="D87" s="1014"/>
      <c r="E87" s="199"/>
      <c r="F87" s="100">
        <v>0</v>
      </c>
      <c r="G87" s="98"/>
      <c r="H87" s="1271"/>
      <c r="I87" s="100"/>
      <c r="J87" s="199"/>
      <c r="K87" s="100">
        <v>0</v>
      </c>
      <c r="L87" s="209"/>
      <c r="M87" s="98"/>
      <c r="N87" s="98"/>
      <c r="O87" s="1271"/>
      <c r="P87" s="98">
        <v>0</v>
      </c>
      <c r="Q87" s="100"/>
      <c r="R87" s="199"/>
      <c r="S87" s="98">
        <v>0</v>
      </c>
      <c r="T87" s="216"/>
      <c r="U87" s="179"/>
      <c r="V87" s="98">
        <v>0</v>
      </c>
      <c r="W87" s="179"/>
      <c r="X87" s="226"/>
      <c r="Y87" s="101"/>
    </row>
    <row r="88" spans="2:25" s="63" customFormat="1" ht="12.95" customHeight="1" x14ac:dyDescent="0.15">
      <c r="B88" s="1733"/>
      <c r="C88" s="1020" t="s">
        <v>145</v>
      </c>
      <c r="D88" s="1021"/>
      <c r="E88" s="205"/>
      <c r="F88" s="110">
        <v>0</v>
      </c>
      <c r="G88" s="108"/>
      <c r="H88" s="1274"/>
      <c r="I88" s="110"/>
      <c r="J88" s="205"/>
      <c r="K88" s="110">
        <v>0</v>
      </c>
      <c r="L88" s="214"/>
      <c r="M88" s="108"/>
      <c r="N88" s="108"/>
      <c r="O88" s="1274"/>
      <c r="P88" s="108">
        <v>0</v>
      </c>
      <c r="Q88" s="110"/>
      <c r="R88" s="205"/>
      <c r="S88" s="108">
        <v>0</v>
      </c>
      <c r="T88" s="222">
        <v>150</v>
      </c>
      <c r="U88" s="185"/>
      <c r="V88" s="108">
        <v>150</v>
      </c>
      <c r="W88" s="185">
        <v>450</v>
      </c>
      <c r="X88" s="232">
        <v>450</v>
      </c>
      <c r="Y88" s="111">
        <v>600</v>
      </c>
    </row>
    <row r="89" spans="2:25" s="63" customFormat="1" ht="12.95" customHeight="1" x14ac:dyDescent="0.15">
      <c r="B89" s="1731" t="s">
        <v>146</v>
      </c>
      <c r="C89" s="1017" t="s">
        <v>58</v>
      </c>
      <c r="D89" s="306">
        <v>0</v>
      </c>
      <c r="E89" s="201">
        <v>0</v>
      </c>
      <c r="F89" s="93">
        <v>0</v>
      </c>
      <c r="G89" s="44">
        <v>0</v>
      </c>
      <c r="H89" s="1054">
        <v>0</v>
      </c>
      <c r="I89" s="93">
        <v>42.857999999999997</v>
      </c>
      <c r="J89" s="201">
        <v>1491.4280000000001</v>
      </c>
      <c r="K89" s="93">
        <v>1534.2860000000001</v>
      </c>
      <c r="L89" s="45">
        <v>0</v>
      </c>
      <c r="M89" s="44">
        <v>0</v>
      </c>
      <c r="N89" s="44">
        <v>0</v>
      </c>
      <c r="O89" s="1054">
        <v>0</v>
      </c>
      <c r="P89" s="44">
        <v>0</v>
      </c>
      <c r="Q89" s="93">
        <v>0</v>
      </c>
      <c r="R89" s="201">
        <v>0</v>
      </c>
      <c r="S89" s="44">
        <v>0</v>
      </c>
      <c r="T89" s="218">
        <v>900</v>
      </c>
      <c r="U89" s="181">
        <v>0</v>
      </c>
      <c r="V89" s="44">
        <v>900</v>
      </c>
      <c r="W89" s="181">
        <v>112.5</v>
      </c>
      <c r="X89" s="228">
        <v>112.5</v>
      </c>
      <c r="Y89" s="47">
        <v>2546.7860000000001</v>
      </c>
    </row>
    <row r="90" spans="2:25" s="63" customFormat="1" ht="12.95" customHeight="1" x14ac:dyDescent="0.15">
      <c r="B90" s="1732"/>
      <c r="C90" s="1018" t="s">
        <v>147</v>
      </c>
      <c r="D90" s="1019"/>
      <c r="E90" s="277"/>
      <c r="F90" s="119">
        <v>0</v>
      </c>
      <c r="G90" s="117"/>
      <c r="H90" s="1273"/>
      <c r="I90" s="119"/>
      <c r="J90" s="277"/>
      <c r="K90" s="119">
        <v>0</v>
      </c>
      <c r="L90" s="276"/>
      <c r="M90" s="117"/>
      <c r="N90" s="117"/>
      <c r="O90" s="1273"/>
      <c r="P90" s="117">
        <v>0</v>
      </c>
      <c r="Q90" s="119"/>
      <c r="R90" s="277"/>
      <c r="S90" s="117">
        <v>0</v>
      </c>
      <c r="T90" s="279"/>
      <c r="U90" s="275"/>
      <c r="V90" s="117">
        <v>0</v>
      </c>
      <c r="W90" s="275"/>
      <c r="X90" s="280"/>
      <c r="Y90" s="120"/>
    </row>
    <row r="91" spans="2:25" s="63" customFormat="1" ht="12.95" customHeight="1" x14ac:dyDescent="0.15">
      <c r="B91" s="1732"/>
      <c r="C91" s="1013" t="s">
        <v>148</v>
      </c>
      <c r="D91" s="1014"/>
      <c r="E91" s="199"/>
      <c r="F91" s="100">
        <v>0</v>
      </c>
      <c r="G91" s="98"/>
      <c r="H91" s="1271"/>
      <c r="I91" s="100"/>
      <c r="J91" s="199"/>
      <c r="K91" s="100">
        <v>0</v>
      </c>
      <c r="L91" s="209"/>
      <c r="M91" s="98"/>
      <c r="N91" s="98"/>
      <c r="O91" s="1271"/>
      <c r="P91" s="98">
        <v>0</v>
      </c>
      <c r="Q91" s="100"/>
      <c r="R91" s="199"/>
      <c r="S91" s="98">
        <v>0</v>
      </c>
      <c r="T91" s="216"/>
      <c r="U91" s="179"/>
      <c r="V91" s="98">
        <v>0</v>
      </c>
      <c r="W91" s="179"/>
      <c r="X91" s="226"/>
      <c r="Y91" s="101"/>
    </row>
    <row r="92" spans="2:25" s="63" customFormat="1" ht="12.95" customHeight="1" x14ac:dyDescent="0.15">
      <c r="B92" s="1732"/>
      <c r="C92" s="1013" t="s">
        <v>149</v>
      </c>
      <c r="D92" s="1014"/>
      <c r="E92" s="199"/>
      <c r="F92" s="100">
        <v>0</v>
      </c>
      <c r="G92" s="98"/>
      <c r="H92" s="1271"/>
      <c r="I92" s="100"/>
      <c r="J92" s="199"/>
      <c r="K92" s="100">
        <v>0</v>
      </c>
      <c r="L92" s="209"/>
      <c r="M92" s="98"/>
      <c r="N92" s="98"/>
      <c r="O92" s="1271"/>
      <c r="P92" s="98">
        <v>0</v>
      </c>
      <c r="Q92" s="100"/>
      <c r="R92" s="199"/>
      <c r="S92" s="98">
        <v>0</v>
      </c>
      <c r="T92" s="216"/>
      <c r="U92" s="179"/>
      <c r="V92" s="98">
        <v>0</v>
      </c>
      <c r="W92" s="179"/>
      <c r="X92" s="226"/>
      <c r="Y92" s="101"/>
    </row>
    <row r="93" spans="2:25" s="63" customFormat="1" ht="12.95" customHeight="1" x14ac:dyDescent="0.15">
      <c r="B93" s="1732"/>
      <c r="C93" s="1013" t="s">
        <v>150</v>
      </c>
      <c r="D93" s="1014"/>
      <c r="E93" s="199"/>
      <c r="F93" s="100">
        <v>0</v>
      </c>
      <c r="G93" s="98"/>
      <c r="H93" s="1271"/>
      <c r="I93" s="100"/>
      <c r="J93" s="199"/>
      <c r="K93" s="100">
        <v>0</v>
      </c>
      <c r="L93" s="209"/>
      <c r="M93" s="98"/>
      <c r="N93" s="98"/>
      <c r="O93" s="1271"/>
      <c r="P93" s="98">
        <v>0</v>
      </c>
      <c r="Q93" s="100"/>
      <c r="R93" s="199"/>
      <c r="S93" s="98">
        <v>0</v>
      </c>
      <c r="T93" s="216"/>
      <c r="U93" s="179"/>
      <c r="V93" s="98">
        <v>0</v>
      </c>
      <c r="W93" s="179"/>
      <c r="X93" s="226"/>
      <c r="Y93" s="101"/>
    </row>
    <row r="94" spans="2:25" s="63" customFormat="1" ht="12.95" customHeight="1" x14ac:dyDescent="0.15">
      <c r="B94" s="1732"/>
      <c r="C94" s="1013" t="s">
        <v>151</v>
      </c>
      <c r="D94" s="1014"/>
      <c r="E94" s="199"/>
      <c r="F94" s="100">
        <v>0</v>
      </c>
      <c r="G94" s="98"/>
      <c r="H94" s="1271"/>
      <c r="I94" s="100"/>
      <c r="J94" s="199"/>
      <c r="K94" s="100">
        <v>0</v>
      </c>
      <c r="L94" s="209"/>
      <c r="M94" s="98"/>
      <c r="N94" s="98"/>
      <c r="O94" s="1271"/>
      <c r="P94" s="98">
        <v>0</v>
      </c>
      <c r="Q94" s="100"/>
      <c r="R94" s="199"/>
      <c r="S94" s="98">
        <v>0</v>
      </c>
      <c r="T94" s="216"/>
      <c r="U94" s="179"/>
      <c r="V94" s="98">
        <v>0</v>
      </c>
      <c r="W94" s="179"/>
      <c r="X94" s="226"/>
      <c r="Y94" s="101"/>
    </row>
    <row r="95" spans="2:25" s="63" customFormat="1" ht="12.95" customHeight="1" x14ac:dyDescent="0.15">
      <c r="B95" s="1732"/>
      <c r="C95" s="1013" t="s">
        <v>152</v>
      </c>
      <c r="D95" s="1014"/>
      <c r="E95" s="199"/>
      <c r="F95" s="100">
        <v>0</v>
      </c>
      <c r="G95" s="98"/>
      <c r="H95" s="1271"/>
      <c r="I95" s="100">
        <v>42.857999999999997</v>
      </c>
      <c r="J95" s="199">
        <v>1491.4280000000001</v>
      </c>
      <c r="K95" s="100">
        <v>1534.2860000000001</v>
      </c>
      <c r="L95" s="209"/>
      <c r="M95" s="98"/>
      <c r="N95" s="98"/>
      <c r="O95" s="1271"/>
      <c r="P95" s="98">
        <v>0</v>
      </c>
      <c r="Q95" s="100"/>
      <c r="R95" s="199"/>
      <c r="S95" s="98">
        <v>0</v>
      </c>
      <c r="T95" s="216">
        <v>900</v>
      </c>
      <c r="U95" s="179"/>
      <c r="V95" s="98">
        <v>900</v>
      </c>
      <c r="W95" s="179">
        <v>112.5</v>
      </c>
      <c r="X95" s="226">
        <v>112.5</v>
      </c>
      <c r="Y95" s="101">
        <v>2546.7860000000001</v>
      </c>
    </row>
    <row r="96" spans="2:25" s="63" customFormat="1" ht="12.95" customHeight="1" x14ac:dyDescent="0.15">
      <c r="B96" s="1733"/>
      <c r="C96" s="1020" t="s">
        <v>650</v>
      </c>
      <c r="D96" s="1021"/>
      <c r="E96" s="205"/>
      <c r="F96" s="110">
        <v>0</v>
      </c>
      <c r="G96" s="108"/>
      <c r="H96" s="1274"/>
      <c r="I96" s="110"/>
      <c r="J96" s="205"/>
      <c r="K96" s="110">
        <v>0</v>
      </c>
      <c r="L96" s="214"/>
      <c r="M96" s="108"/>
      <c r="N96" s="108"/>
      <c r="O96" s="1274"/>
      <c r="P96" s="108">
        <v>0</v>
      </c>
      <c r="Q96" s="110"/>
      <c r="R96" s="205"/>
      <c r="S96" s="108">
        <v>0</v>
      </c>
      <c r="T96" s="222"/>
      <c r="U96" s="185"/>
      <c r="V96" s="108">
        <v>0</v>
      </c>
      <c r="W96" s="185"/>
      <c r="X96" s="232"/>
      <c r="Y96" s="111"/>
    </row>
    <row r="97" spans="2:25" s="63" customFormat="1" ht="12.95" customHeight="1" thickBot="1" x14ac:dyDescent="0.2">
      <c r="B97" s="1734" t="s">
        <v>153</v>
      </c>
      <c r="C97" s="1735"/>
      <c r="D97" s="961"/>
      <c r="E97" s="267"/>
      <c r="F97" s="61">
        <v>0</v>
      </c>
      <c r="G97" s="125"/>
      <c r="H97" s="1056"/>
      <c r="I97" s="61"/>
      <c r="J97" s="267"/>
      <c r="K97" s="61">
        <v>0</v>
      </c>
      <c r="L97" s="266"/>
      <c r="M97" s="125"/>
      <c r="N97" s="125"/>
      <c r="O97" s="1056"/>
      <c r="P97" s="125">
        <v>0</v>
      </c>
      <c r="Q97" s="61"/>
      <c r="R97" s="267"/>
      <c r="S97" s="125">
        <v>0</v>
      </c>
      <c r="T97" s="269"/>
      <c r="U97" s="265"/>
      <c r="V97" s="125">
        <v>0</v>
      </c>
      <c r="W97" s="265"/>
      <c r="X97" s="270"/>
      <c r="Y97" s="127"/>
    </row>
    <row r="98" spans="2:25" s="63" customFormat="1" ht="12.95" customHeight="1" thickBot="1" x14ac:dyDescent="0.2">
      <c r="B98" s="1736" t="s">
        <v>651</v>
      </c>
      <c r="C98" s="1737"/>
      <c r="D98" s="308">
        <v>6032.857</v>
      </c>
      <c r="E98" s="207">
        <v>1108.819</v>
      </c>
      <c r="F98" s="139">
        <v>7141.6759999999995</v>
      </c>
      <c r="G98" s="54"/>
      <c r="H98" s="1057"/>
      <c r="I98" s="139"/>
      <c r="J98" s="207"/>
      <c r="K98" s="139">
        <v>0</v>
      </c>
      <c r="L98" s="55"/>
      <c r="M98" s="54"/>
      <c r="N98" s="54">
        <v>16163.288999999999</v>
      </c>
      <c r="O98" s="1057">
        <v>80</v>
      </c>
      <c r="P98" s="54">
        <v>16243.288999999999</v>
      </c>
      <c r="Q98" s="139">
        <v>5</v>
      </c>
      <c r="R98" s="207"/>
      <c r="S98" s="54">
        <v>5</v>
      </c>
      <c r="T98" s="224">
        <v>465</v>
      </c>
      <c r="U98" s="187"/>
      <c r="V98" s="54">
        <v>465</v>
      </c>
      <c r="W98" s="187">
        <v>540</v>
      </c>
      <c r="X98" s="234">
        <v>540</v>
      </c>
      <c r="Y98" s="56">
        <v>24394.964999999997</v>
      </c>
    </row>
    <row r="99" spans="2:25" s="63" customFormat="1" ht="12.95" customHeight="1" thickBot="1" x14ac:dyDescent="0.2">
      <c r="B99" s="1738" t="s">
        <v>592</v>
      </c>
      <c r="C99" s="1739"/>
      <c r="D99" s="1249">
        <v>6032.857</v>
      </c>
      <c r="E99" s="1252">
        <v>1108.819</v>
      </c>
      <c r="F99" s="1251">
        <v>7141.6759999999995</v>
      </c>
      <c r="G99" s="1250">
        <v>96.641999999999996</v>
      </c>
      <c r="H99" s="1275">
        <v>96.641999999999996</v>
      </c>
      <c r="I99" s="1251">
        <v>815.78699999999992</v>
      </c>
      <c r="J99" s="1252">
        <v>1491.4280000000001</v>
      </c>
      <c r="K99" s="1251">
        <v>2307.2150000000001</v>
      </c>
      <c r="L99" s="1254">
        <v>144</v>
      </c>
      <c r="M99" s="1250">
        <v>144</v>
      </c>
      <c r="N99" s="1250">
        <v>16163.288999999999</v>
      </c>
      <c r="O99" s="1275">
        <v>10730</v>
      </c>
      <c r="P99" s="1250">
        <v>26893.288999999997</v>
      </c>
      <c r="Q99" s="1251">
        <v>142</v>
      </c>
      <c r="R99" s="1252">
        <v>36</v>
      </c>
      <c r="S99" s="1250">
        <v>178</v>
      </c>
      <c r="T99" s="1255">
        <v>34560</v>
      </c>
      <c r="U99" s="1276">
        <v>23420.862000000001</v>
      </c>
      <c r="V99" s="1250">
        <v>57980.862000000001</v>
      </c>
      <c r="W99" s="1276">
        <v>23745</v>
      </c>
      <c r="X99" s="1256">
        <v>23745</v>
      </c>
      <c r="Y99" s="1257">
        <v>118486.68400000001</v>
      </c>
    </row>
    <row r="100" spans="2:25" s="63" customFormat="1" ht="12.95" customHeight="1" x14ac:dyDescent="0.15"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</row>
  </sheetData>
  <mergeCells count="15">
    <mergeCell ref="B19:B25"/>
    <mergeCell ref="B2:C2"/>
    <mergeCell ref="O2:W2"/>
    <mergeCell ref="B4:B6"/>
    <mergeCell ref="C4:C6"/>
    <mergeCell ref="B7:B18"/>
    <mergeCell ref="B97:C97"/>
    <mergeCell ref="B98:C98"/>
    <mergeCell ref="B99:C99"/>
    <mergeCell ref="B26:B36"/>
    <mergeCell ref="B37:B54"/>
    <mergeCell ref="B55:B69"/>
    <mergeCell ref="B70:B79"/>
    <mergeCell ref="B80:B88"/>
    <mergeCell ref="B89:B96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firstPageNumber="285" fitToWidth="2" orientation="portrait" r:id="rId1"/>
  <headerFooter scaleWithDoc="0" alignWithMargins="0">
    <oddFooter>&amp;C&amp;P</oddFooter>
  </headerFooter>
  <rowBreaks count="1" manualBreakCount="1">
    <brk id="54" min="1" max="24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45"/>
  <sheetViews>
    <sheetView showZeros="0" view="pageBreakPreview" zoomScaleNormal="60" zoomScaleSheetLayoutView="100" workbookViewId="0"/>
  </sheetViews>
  <sheetFormatPr defaultRowHeight="15.95" customHeight="1" x14ac:dyDescent="0.15"/>
  <cols>
    <col min="1" max="1" width="2.75" style="1" customWidth="1"/>
    <col min="2" max="2" width="10.875" style="1" customWidth="1"/>
    <col min="3" max="13" width="6.625" style="8" customWidth="1"/>
    <col min="14" max="14" width="7.125" style="8" customWidth="1"/>
    <col min="15" max="16384" width="9" style="1"/>
  </cols>
  <sheetData>
    <row r="2" spans="2:14" ht="14.1" customHeight="1" x14ac:dyDescent="0.15">
      <c r="B2" s="1590" t="s">
        <v>728</v>
      </c>
      <c r="C2" s="1590"/>
      <c r="D2" s="1590"/>
      <c r="E2" s="1590"/>
      <c r="F2" s="1590"/>
      <c r="G2" s="1590"/>
      <c r="H2" s="1590"/>
      <c r="I2" s="1590"/>
      <c r="J2" s="1590"/>
      <c r="K2" s="1590"/>
      <c r="L2" s="1590"/>
      <c r="M2" s="1590"/>
      <c r="N2" s="1590"/>
    </row>
    <row r="3" spans="2:14" ht="14.1" customHeight="1" thickBot="1" x14ac:dyDescent="0.2">
      <c r="N3" s="37"/>
    </row>
    <row r="4" spans="2:14" ht="14.1" customHeight="1" x14ac:dyDescent="0.15">
      <c r="B4" s="1591" t="s">
        <v>70</v>
      </c>
      <c r="C4" s="1607" t="s">
        <v>729</v>
      </c>
      <c r="D4" s="1608"/>
      <c r="E4" s="1608"/>
      <c r="F4" s="1609"/>
      <c r="G4" s="1610" t="s">
        <v>730</v>
      </c>
      <c r="H4" s="1608"/>
      <c r="I4" s="1608"/>
      <c r="J4" s="1611"/>
      <c r="K4" s="1607" t="s">
        <v>65</v>
      </c>
      <c r="L4" s="1608"/>
      <c r="M4" s="1608"/>
      <c r="N4" s="1611"/>
    </row>
    <row r="5" spans="2:14" ht="14.1" customHeight="1" x14ac:dyDescent="0.15">
      <c r="B5" s="1606"/>
      <c r="C5" s="1612" t="s">
        <v>68</v>
      </c>
      <c r="D5" s="1613"/>
      <c r="E5" s="1614"/>
      <c r="F5" s="1618" t="s">
        <v>69</v>
      </c>
      <c r="G5" s="1617" t="s">
        <v>68</v>
      </c>
      <c r="H5" s="1613"/>
      <c r="I5" s="1614"/>
      <c r="J5" s="1615" t="s">
        <v>69</v>
      </c>
      <c r="K5" s="1612" t="s">
        <v>68</v>
      </c>
      <c r="L5" s="1613"/>
      <c r="M5" s="1614"/>
      <c r="N5" s="1615" t="s">
        <v>69</v>
      </c>
    </row>
    <row r="6" spans="2:14" ht="14.1" customHeight="1" thickBot="1" x14ac:dyDescent="0.2">
      <c r="B6" s="1592"/>
      <c r="C6" s="288" t="s">
        <v>1</v>
      </c>
      <c r="D6" s="289" t="s">
        <v>0</v>
      </c>
      <c r="E6" s="290" t="s">
        <v>46</v>
      </c>
      <c r="F6" s="1619"/>
      <c r="G6" s="292" t="s">
        <v>1</v>
      </c>
      <c r="H6" s="289" t="s">
        <v>0</v>
      </c>
      <c r="I6" s="290" t="s">
        <v>46</v>
      </c>
      <c r="J6" s="1616"/>
      <c r="K6" s="294" t="s">
        <v>1</v>
      </c>
      <c r="L6" s="289" t="s">
        <v>0</v>
      </c>
      <c r="M6" s="290" t="s">
        <v>46</v>
      </c>
      <c r="N6" s="1616"/>
    </row>
    <row r="7" spans="2:14" ht="14.1" customHeight="1" x14ac:dyDescent="0.15">
      <c r="B7" s="1277" t="s">
        <v>717</v>
      </c>
      <c r="C7" s="174"/>
      <c r="D7" s="186"/>
      <c r="E7" s="39"/>
      <c r="F7" s="40"/>
      <c r="G7" s="284"/>
      <c r="H7" s="186"/>
      <c r="I7" s="39"/>
      <c r="J7" s="196"/>
      <c r="K7" s="223">
        <f>C7+G7</f>
        <v>0</v>
      </c>
      <c r="L7" s="186">
        <f t="shared" ref="L7:N15" si="0">D7+H7</f>
        <v>0</v>
      </c>
      <c r="M7" s="39">
        <f t="shared" si="0"/>
        <v>0</v>
      </c>
      <c r="N7" s="233">
        <f t="shared" si="0"/>
        <v>0</v>
      </c>
    </row>
    <row r="8" spans="2:14" ht="14.1" customHeight="1" x14ac:dyDescent="0.15">
      <c r="B8" s="1278" t="s">
        <v>683</v>
      </c>
      <c r="C8" s="164"/>
      <c r="D8" s="181"/>
      <c r="E8" s="44"/>
      <c r="F8" s="45"/>
      <c r="G8" s="285"/>
      <c r="H8" s="181"/>
      <c r="I8" s="44"/>
      <c r="J8" s="191"/>
      <c r="K8" s="218">
        <f t="shared" ref="K8:K15" si="1">C8+G8</f>
        <v>0</v>
      </c>
      <c r="L8" s="181">
        <f t="shared" si="0"/>
        <v>0</v>
      </c>
      <c r="M8" s="44">
        <f t="shared" si="0"/>
        <v>0</v>
      </c>
      <c r="N8" s="228">
        <f t="shared" si="0"/>
        <v>0</v>
      </c>
    </row>
    <row r="9" spans="2:14" ht="14.1" customHeight="1" x14ac:dyDescent="0.15">
      <c r="B9" s="1278" t="s">
        <v>9</v>
      </c>
      <c r="C9" s="164"/>
      <c r="D9" s="181"/>
      <c r="E9" s="44"/>
      <c r="F9" s="45"/>
      <c r="G9" s="285"/>
      <c r="H9" s="181"/>
      <c r="I9" s="44"/>
      <c r="J9" s="191"/>
      <c r="K9" s="218">
        <f t="shared" si="1"/>
        <v>0</v>
      </c>
      <c r="L9" s="181">
        <f t="shared" si="0"/>
        <v>0</v>
      </c>
      <c r="M9" s="44">
        <f t="shared" si="0"/>
        <v>0</v>
      </c>
      <c r="N9" s="228">
        <f t="shared" si="0"/>
        <v>0</v>
      </c>
    </row>
    <row r="10" spans="2:14" ht="14.1" customHeight="1" x14ac:dyDescent="0.15">
      <c r="B10" s="1278" t="s">
        <v>718</v>
      </c>
      <c r="C10" s="164">
        <v>14</v>
      </c>
      <c r="D10" s="181">
        <v>23</v>
      </c>
      <c r="E10" s="44">
        <v>37</v>
      </c>
      <c r="F10" s="45">
        <v>60</v>
      </c>
      <c r="G10" s="285">
        <v>18</v>
      </c>
      <c r="H10" s="181">
        <v>12.75</v>
      </c>
      <c r="I10" s="44">
        <v>30.75</v>
      </c>
      <c r="J10" s="191">
        <v>144</v>
      </c>
      <c r="K10" s="218">
        <f>C10+G10</f>
        <v>32</v>
      </c>
      <c r="L10" s="181">
        <f>D10+H10</f>
        <v>35.75</v>
      </c>
      <c r="M10" s="44">
        <f>E10+I10</f>
        <v>67.75</v>
      </c>
      <c r="N10" s="228">
        <f>F10+J10</f>
        <v>204</v>
      </c>
    </row>
    <row r="11" spans="2:14" ht="14.1" customHeight="1" x14ac:dyDescent="0.15">
      <c r="B11" s="1278" t="s">
        <v>11</v>
      </c>
      <c r="C11" s="164">
        <v>1324.9929999999986</v>
      </c>
      <c r="D11" s="181">
        <v>1005.643</v>
      </c>
      <c r="E11" s="44">
        <v>2330.6359999999986</v>
      </c>
      <c r="F11" s="45">
        <v>11284.545</v>
      </c>
      <c r="G11" s="285">
        <v>2105.0649999999991</v>
      </c>
      <c r="H11" s="181"/>
      <c r="I11" s="44">
        <v>2105.0649999999991</v>
      </c>
      <c r="J11" s="191">
        <v>23819.828999999998</v>
      </c>
      <c r="K11" s="218">
        <f t="shared" si="1"/>
        <v>3430.0579999999977</v>
      </c>
      <c r="L11" s="181">
        <f t="shared" si="0"/>
        <v>1005.643</v>
      </c>
      <c r="M11" s="44">
        <f t="shared" si="0"/>
        <v>4435.7009999999973</v>
      </c>
      <c r="N11" s="228">
        <f t="shared" si="0"/>
        <v>35104.373999999996</v>
      </c>
    </row>
    <row r="12" spans="2:14" ht="14.1" customHeight="1" x14ac:dyDescent="0.15">
      <c r="B12" s="1278" t="s">
        <v>688</v>
      </c>
      <c r="C12" s="164">
        <v>12.25</v>
      </c>
      <c r="D12" s="181">
        <v>23</v>
      </c>
      <c r="E12" s="44">
        <v>35.25</v>
      </c>
      <c r="F12" s="45">
        <v>241</v>
      </c>
      <c r="G12" s="285">
        <v>33.5</v>
      </c>
      <c r="H12" s="181">
        <v>11</v>
      </c>
      <c r="I12" s="44">
        <v>44.5</v>
      </c>
      <c r="J12" s="191">
        <v>172</v>
      </c>
      <c r="K12" s="218">
        <f t="shared" si="1"/>
        <v>45.75</v>
      </c>
      <c r="L12" s="181">
        <f t="shared" si="0"/>
        <v>34</v>
      </c>
      <c r="M12" s="44">
        <f t="shared" si="0"/>
        <v>79.75</v>
      </c>
      <c r="N12" s="228">
        <f t="shared" si="0"/>
        <v>413</v>
      </c>
    </row>
    <row r="13" spans="2:14" ht="14.1" customHeight="1" x14ac:dyDescent="0.15">
      <c r="B13" s="1278" t="s">
        <v>689</v>
      </c>
      <c r="C13" s="164">
        <v>610.5</v>
      </c>
      <c r="D13" s="181">
        <v>889.5</v>
      </c>
      <c r="E13" s="44">
        <v>1500</v>
      </c>
      <c r="F13" s="45">
        <v>7845</v>
      </c>
      <c r="G13" s="285">
        <v>1069.5</v>
      </c>
      <c r="H13" s="181">
        <v>498</v>
      </c>
      <c r="I13" s="44">
        <v>1567.5</v>
      </c>
      <c r="J13" s="191">
        <v>19725</v>
      </c>
      <c r="K13" s="218">
        <f t="shared" si="1"/>
        <v>1680</v>
      </c>
      <c r="L13" s="181">
        <f t="shared" si="0"/>
        <v>1387.5</v>
      </c>
      <c r="M13" s="44">
        <f t="shared" si="0"/>
        <v>3067.5</v>
      </c>
      <c r="N13" s="228">
        <f t="shared" si="0"/>
        <v>27570</v>
      </c>
    </row>
    <row r="14" spans="2:14" ht="14.1" customHeight="1" thickBot="1" x14ac:dyDescent="0.2">
      <c r="B14" s="1278" t="s">
        <v>25</v>
      </c>
      <c r="C14" s="164">
        <v>645</v>
      </c>
      <c r="D14" s="181">
        <v>735</v>
      </c>
      <c r="E14" s="44">
        <v>1380</v>
      </c>
      <c r="F14" s="45">
        <v>4162.5</v>
      </c>
      <c r="G14" s="285">
        <v>1702.5</v>
      </c>
      <c r="H14" s="181">
        <v>150</v>
      </c>
      <c r="I14" s="44">
        <v>1852.5</v>
      </c>
      <c r="J14" s="191">
        <v>22500</v>
      </c>
      <c r="K14" s="218">
        <f t="shared" si="1"/>
        <v>2347.5</v>
      </c>
      <c r="L14" s="181">
        <f t="shared" si="0"/>
        <v>885</v>
      </c>
      <c r="M14" s="44">
        <f t="shared" si="0"/>
        <v>3232.5</v>
      </c>
      <c r="N14" s="228">
        <f t="shared" si="0"/>
        <v>26662.5</v>
      </c>
    </row>
    <row r="15" spans="2:14" ht="14.1" customHeight="1" thickBot="1" x14ac:dyDescent="0.2">
      <c r="B15" s="1279" t="s">
        <v>2</v>
      </c>
      <c r="C15" s="176">
        <v>2606.7429999999986</v>
      </c>
      <c r="D15" s="187">
        <v>2676.143</v>
      </c>
      <c r="E15" s="54">
        <v>5282.8859999999986</v>
      </c>
      <c r="F15" s="55">
        <v>23593.044999999998</v>
      </c>
      <c r="G15" s="287">
        <v>4928.5649999999987</v>
      </c>
      <c r="H15" s="187">
        <v>671.75</v>
      </c>
      <c r="I15" s="54">
        <v>5600.3149999999987</v>
      </c>
      <c r="J15" s="197">
        <v>66360.828999999998</v>
      </c>
      <c r="K15" s="224">
        <f t="shared" si="1"/>
        <v>7535.3079999999973</v>
      </c>
      <c r="L15" s="187">
        <f t="shared" si="0"/>
        <v>3347.893</v>
      </c>
      <c r="M15" s="54">
        <f t="shared" si="0"/>
        <v>10883.200999999997</v>
      </c>
      <c r="N15" s="234">
        <f t="shared" si="0"/>
        <v>89953.873999999996</v>
      </c>
    </row>
    <row r="16" spans="2:14" ht="14.1" customHeight="1" x14ac:dyDescent="0.15"/>
    <row r="17" spans="2:14" ht="14.1" customHeight="1" x14ac:dyDescent="0.15">
      <c r="B17" s="1590" t="s">
        <v>731</v>
      </c>
      <c r="C17" s="1590"/>
      <c r="D17" s="1590"/>
      <c r="E17" s="1590"/>
      <c r="F17" s="1590"/>
      <c r="G17" s="1590"/>
      <c r="H17" s="1590"/>
      <c r="I17" s="1590"/>
      <c r="J17" s="1590"/>
      <c r="K17" s="1590"/>
      <c r="L17" s="1590"/>
      <c r="M17" s="1590"/>
      <c r="N17" s="1590"/>
    </row>
    <row r="18" spans="2:14" ht="14.1" customHeight="1" thickBot="1" x14ac:dyDescent="0.2">
      <c r="N18" s="37"/>
    </row>
    <row r="19" spans="2:14" ht="14.1" customHeight="1" x14ac:dyDescent="0.15">
      <c r="B19" s="1591" t="s">
        <v>70</v>
      </c>
      <c r="C19" s="1607" t="s">
        <v>729</v>
      </c>
      <c r="D19" s="1608"/>
      <c r="E19" s="1608"/>
      <c r="F19" s="1609"/>
      <c r="G19" s="1610" t="s">
        <v>730</v>
      </c>
      <c r="H19" s="1608"/>
      <c r="I19" s="1608"/>
      <c r="J19" s="1611"/>
      <c r="K19" s="1607" t="s">
        <v>65</v>
      </c>
      <c r="L19" s="1608"/>
      <c r="M19" s="1608"/>
      <c r="N19" s="1611"/>
    </row>
    <row r="20" spans="2:14" ht="14.1" customHeight="1" x14ac:dyDescent="0.15">
      <c r="B20" s="1606"/>
      <c r="C20" s="1612" t="s">
        <v>68</v>
      </c>
      <c r="D20" s="1613"/>
      <c r="E20" s="1614"/>
      <c r="F20" s="1618" t="s">
        <v>69</v>
      </c>
      <c r="G20" s="1617" t="s">
        <v>68</v>
      </c>
      <c r="H20" s="1613"/>
      <c r="I20" s="1614"/>
      <c r="J20" s="1615" t="s">
        <v>69</v>
      </c>
      <c r="K20" s="1612" t="s">
        <v>68</v>
      </c>
      <c r="L20" s="1613"/>
      <c r="M20" s="1614"/>
      <c r="N20" s="1615" t="s">
        <v>69</v>
      </c>
    </row>
    <row r="21" spans="2:14" ht="14.1" customHeight="1" thickBot="1" x14ac:dyDescent="0.2">
      <c r="B21" s="1592"/>
      <c r="C21" s="288" t="s">
        <v>1</v>
      </c>
      <c r="D21" s="289" t="s">
        <v>0</v>
      </c>
      <c r="E21" s="290" t="s">
        <v>46</v>
      </c>
      <c r="F21" s="1619"/>
      <c r="G21" s="292" t="s">
        <v>1</v>
      </c>
      <c r="H21" s="289" t="s">
        <v>0</v>
      </c>
      <c r="I21" s="290" t="s">
        <v>46</v>
      </c>
      <c r="J21" s="1616"/>
      <c r="K21" s="294" t="s">
        <v>1</v>
      </c>
      <c r="L21" s="289" t="s">
        <v>0</v>
      </c>
      <c r="M21" s="290" t="s">
        <v>46</v>
      </c>
      <c r="N21" s="1616"/>
    </row>
    <row r="22" spans="2:14" ht="14.1" customHeight="1" x14ac:dyDescent="0.15">
      <c r="B22" s="1277" t="s">
        <v>717</v>
      </c>
      <c r="C22" s="174">
        <v>8.5709999999999997</v>
      </c>
      <c r="D22" s="186">
        <v>977.14300000000003</v>
      </c>
      <c r="E22" s="39">
        <v>985.71400000000006</v>
      </c>
      <c r="F22" s="40">
        <v>85.713999999999999</v>
      </c>
      <c r="G22" s="284">
        <v>977.14000000000078</v>
      </c>
      <c r="H22" s="186"/>
      <c r="I22" s="39">
        <v>977.14000000000078</v>
      </c>
      <c r="J22" s="196">
        <v>6612.2709999999988</v>
      </c>
      <c r="K22" s="223">
        <f>C22+G22</f>
        <v>985.71100000000081</v>
      </c>
      <c r="L22" s="186">
        <f t="shared" ref="L22:N30" si="2">D22+H22</f>
        <v>977.14300000000003</v>
      </c>
      <c r="M22" s="39">
        <f t="shared" si="2"/>
        <v>1962.8540000000007</v>
      </c>
      <c r="N22" s="233">
        <f t="shared" si="2"/>
        <v>6697.9849999999988</v>
      </c>
    </row>
    <row r="23" spans="2:14" ht="14.1" customHeight="1" x14ac:dyDescent="0.15">
      <c r="B23" s="1278" t="s">
        <v>683</v>
      </c>
      <c r="C23" s="164">
        <v>32.143000000000001</v>
      </c>
      <c r="D23" s="181">
        <v>17.143999999999998</v>
      </c>
      <c r="E23" s="44">
        <v>49.286999999999999</v>
      </c>
      <c r="F23" s="45">
        <v>265.07100000000003</v>
      </c>
      <c r="G23" s="285">
        <v>6.4289999999999994</v>
      </c>
      <c r="H23" s="181"/>
      <c r="I23" s="44">
        <v>6.4289999999999994</v>
      </c>
      <c r="J23" s="191">
        <v>75</v>
      </c>
      <c r="K23" s="218">
        <f t="shared" ref="K23:K30" si="3">C23+G23</f>
        <v>38.572000000000003</v>
      </c>
      <c r="L23" s="181">
        <f t="shared" si="2"/>
        <v>17.143999999999998</v>
      </c>
      <c r="M23" s="44">
        <f t="shared" si="2"/>
        <v>55.716000000000001</v>
      </c>
      <c r="N23" s="228">
        <f t="shared" si="2"/>
        <v>340.07100000000003</v>
      </c>
    </row>
    <row r="24" spans="2:14" ht="14.1" customHeight="1" x14ac:dyDescent="0.15">
      <c r="B24" s="1278" t="s">
        <v>9</v>
      </c>
      <c r="C24" s="164">
        <v>407.14400000000001</v>
      </c>
      <c r="D24" s="181">
        <v>195</v>
      </c>
      <c r="E24" s="44">
        <v>602.14400000000001</v>
      </c>
      <c r="F24" s="45">
        <v>3724.2860000000001</v>
      </c>
      <c r="G24" s="285">
        <v>499.286</v>
      </c>
      <c r="H24" s="181"/>
      <c r="I24" s="44">
        <v>499.286</v>
      </c>
      <c r="J24" s="191">
        <v>2307.2150000000001</v>
      </c>
      <c r="K24" s="218">
        <f t="shared" si="3"/>
        <v>906.43000000000006</v>
      </c>
      <c r="L24" s="181">
        <f t="shared" si="2"/>
        <v>195</v>
      </c>
      <c r="M24" s="44">
        <f t="shared" si="2"/>
        <v>1101.43</v>
      </c>
      <c r="N24" s="228">
        <f t="shared" si="2"/>
        <v>6031.5010000000002</v>
      </c>
    </row>
    <row r="25" spans="2:14" ht="14.1" customHeight="1" x14ac:dyDescent="0.15">
      <c r="B25" s="1278" t="s">
        <v>718</v>
      </c>
      <c r="C25" s="164"/>
      <c r="D25" s="181"/>
      <c r="E25" s="44"/>
      <c r="F25" s="45"/>
      <c r="G25" s="285"/>
      <c r="H25" s="181"/>
      <c r="I25" s="44"/>
      <c r="J25" s="191"/>
      <c r="K25" s="218">
        <f>C25+G25</f>
        <v>0</v>
      </c>
      <c r="L25" s="181">
        <f>D25+H25</f>
        <v>0</v>
      </c>
      <c r="M25" s="44">
        <f>E25+I25</f>
        <v>0</v>
      </c>
      <c r="N25" s="228">
        <f>F25+J25</f>
        <v>0</v>
      </c>
    </row>
    <row r="26" spans="2:14" ht="14.1" customHeight="1" x14ac:dyDescent="0.15">
      <c r="B26" s="1278" t="s">
        <v>11</v>
      </c>
      <c r="C26" s="164"/>
      <c r="D26" s="181"/>
      <c r="E26" s="44"/>
      <c r="F26" s="45"/>
      <c r="G26" s="285"/>
      <c r="H26" s="181"/>
      <c r="I26" s="44"/>
      <c r="J26" s="191"/>
      <c r="K26" s="218">
        <f t="shared" si="3"/>
        <v>0</v>
      </c>
      <c r="L26" s="181">
        <f t="shared" si="2"/>
        <v>0</v>
      </c>
      <c r="M26" s="44">
        <f t="shared" si="2"/>
        <v>0</v>
      </c>
      <c r="N26" s="228">
        <f t="shared" si="2"/>
        <v>0</v>
      </c>
    </row>
    <row r="27" spans="2:14" ht="14.1" customHeight="1" x14ac:dyDescent="0.15">
      <c r="B27" s="1278" t="s">
        <v>688</v>
      </c>
      <c r="C27" s="164"/>
      <c r="D27" s="181"/>
      <c r="E27" s="44"/>
      <c r="F27" s="45"/>
      <c r="G27" s="285"/>
      <c r="H27" s="181"/>
      <c r="I27" s="44"/>
      <c r="J27" s="191"/>
      <c r="K27" s="218">
        <f t="shared" si="3"/>
        <v>0</v>
      </c>
      <c r="L27" s="181">
        <f t="shared" si="2"/>
        <v>0</v>
      </c>
      <c r="M27" s="44">
        <f t="shared" si="2"/>
        <v>0</v>
      </c>
      <c r="N27" s="228">
        <f t="shared" si="2"/>
        <v>0</v>
      </c>
    </row>
    <row r="28" spans="2:14" ht="14.1" customHeight="1" x14ac:dyDescent="0.15">
      <c r="B28" s="1278" t="s">
        <v>689</v>
      </c>
      <c r="C28" s="164">
        <v>911.16699999999878</v>
      </c>
      <c r="D28" s="181"/>
      <c r="E28" s="44">
        <v>911.16699999999878</v>
      </c>
      <c r="F28" s="45">
        <v>10217.147000000001</v>
      </c>
      <c r="G28" s="285">
        <v>1205.9169999999995</v>
      </c>
      <c r="H28" s="181"/>
      <c r="I28" s="44">
        <v>1205.9169999999995</v>
      </c>
      <c r="J28" s="191">
        <v>20007.87</v>
      </c>
      <c r="K28" s="218">
        <f t="shared" si="3"/>
        <v>2117.083999999998</v>
      </c>
      <c r="L28" s="181">
        <f t="shared" si="2"/>
        <v>0</v>
      </c>
      <c r="M28" s="44">
        <f t="shared" si="2"/>
        <v>2117.083999999998</v>
      </c>
      <c r="N28" s="228">
        <f t="shared" si="2"/>
        <v>30225.017</v>
      </c>
    </row>
    <row r="29" spans="2:14" ht="14.1" customHeight="1" thickBot="1" x14ac:dyDescent="0.2">
      <c r="B29" s="1278" t="s">
        <v>25</v>
      </c>
      <c r="C29" s="164"/>
      <c r="D29" s="181"/>
      <c r="E29" s="44"/>
      <c r="F29" s="45"/>
      <c r="G29" s="285"/>
      <c r="H29" s="181"/>
      <c r="I29" s="44"/>
      <c r="J29" s="191"/>
      <c r="K29" s="218">
        <f t="shared" si="3"/>
        <v>0</v>
      </c>
      <c r="L29" s="181">
        <f t="shared" si="2"/>
        <v>0</v>
      </c>
      <c r="M29" s="44">
        <f t="shared" si="2"/>
        <v>0</v>
      </c>
      <c r="N29" s="228">
        <f t="shared" si="2"/>
        <v>0</v>
      </c>
    </row>
    <row r="30" spans="2:14" ht="14.1" customHeight="1" thickBot="1" x14ac:dyDescent="0.2">
      <c r="B30" s="1279" t="s">
        <v>2</v>
      </c>
      <c r="C30" s="176">
        <v>1359.0249999999987</v>
      </c>
      <c r="D30" s="187">
        <v>1189.287</v>
      </c>
      <c r="E30" s="54">
        <v>2548.311999999999</v>
      </c>
      <c r="F30" s="55">
        <v>14292.218000000001</v>
      </c>
      <c r="G30" s="287">
        <v>2688.7720000000004</v>
      </c>
      <c r="H30" s="187"/>
      <c r="I30" s="54">
        <v>2688.7720000000004</v>
      </c>
      <c r="J30" s="197">
        <v>29002.355999999996</v>
      </c>
      <c r="K30" s="224">
        <f t="shared" si="3"/>
        <v>4047.7969999999991</v>
      </c>
      <c r="L30" s="187">
        <f t="shared" si="2"/>
        <v>1189.287</v>
      </c>
      <c r="M30" s="54">
        <f t="shared" si="2"/>
        <v>5237.0839999999989</v>
      </c>
      <c r="N30" s="234">
        <f t="shared" si="2"/>
        <v>43294.573999999993</v>
      </c>
    </row>
    <row r="31" spans="2:14" ht="14.1" customHeight="1" x14ac:dyDescent="0.15">
      <c r="B31" s="295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2:14" ht="14.1" customHeight="1" x14ac:dyDescent="0.15">
      <c r="B32" s="1590" t="s">
        <v>732</v>
      </c>
      <c r="C32" s="1590"/>
      <c r="D32" s="1590"/>
      <c r="E32" s="1590"/>
      <c r="F32" s="1590"/>
      <c r="G32" s="1590"/>
      <c r="H32" s="1590"/>
      <c r="I32" s="1590"/>
      <c r="J32" s="1590"/>
      <c r="K32" s="1590"/>
      <c r="L32" s="1590"/>
      <c r="M32" s="1590"/>
      <c r="N32" s="1590"/>
    </row>
    <row r="33" spans="2:14" ht="14.1" customHeight="1" thickBot="1" x14ac:dyDescent="0.2">
      <c r="N33" s="37"/>
    </row>
    <row r="34" spans="2:14" ht="14.1" customHeight="1" x14ac:dyDescent="0.15">
      <c r="B34" s="1591" t="s">
        <v>70</v>
      </c>
      <c r="C34" s="1607" t="s">
        <v>729</v>
      </c>
      <c r="D34" s="1608"/>
      <c r="E34" s="1608"/>
      <c r="F34" s="1609"/>
      <c r="G34" s="1610" t="s">
        <v>730</v>
      </c>
      <c r="H34" s="1608"/>
      <c r="I34" s="1608"/>
      <c r="J34" s="1611"/>
      <c r="K34" s="1607" t="s">
        <v>65</v>
      </c>
      <c r="L34" s="1608"/>
      <c r="M34" s="1608"/>
      <c r="N34" s="1611"/>
    </row>
    <row r="35" spans="2:14" ht="14.1" customHeight="1" x14ac:dyDescent="0.15">
      <c r="B35" s="1606"/>
      <c r="C35" s="1612" t="s">
        <v>68</v>
      </c>
      <c r="D35" s="1613"/>
      <c r="E35" s="1614"/>
      <c r="F35" s="1618" t="s">
        <v>69</v>
      </c>
      <c r="G35" s="1617" t="s">
        <v>68</v>
      </c>
      <c r="H35" s="1613"/>
      <c r="I35" s="1614"/>
      <c r="J35" s="1615" t="s">
        <v>69</v>
      </c>
      <c r="K35" s="1612" t="s">
        <v>68</v>
      </c>
      <c r="L35" s="1613"/>
      <c r="M35" s="1614"/>
      <c r="N35" s="1615" t="s">
        <v>69</v>
      </c>
    </row>
    <row r="36" spans="2:14" ht="14.1" customHeight="1" thickBot="1" x14ac:dyDescent="0.2">
      <c r="B36" s="1592"/>
      <c r="C36" s="288" t="s">
        <v>1</v>
      </c>
      <c r="D36" s="289" t="s">
        <v>0</v>
      </c>
      <c r="E36" s="290" t="s">
        <v>46</v>
      </c>
      <c r="F36" s="1619"/>
      <c r="G36" s="292" t="s">
        <v>1</v>
      </c>
      <c r="H36" s="289" t="s">
        <v>0</v>
      </c>
      <c r="I36" s="290" t="s">
        <v>46</v>
      </c>
      <c r="J36" s="1616"/>
      <c r="K36" s="294" t="s">
        <v>1</v>
      </c>
      <c r="L36" s="289" t="s">
        <v>0</v>
      </c>
      <c r="M36" s="290" t="s">
        <v>46</v>
      </c>
      <c r="N36" s="1616"/>
    </row>
    <row r="37" spans="2:14" ht="14.1" customHeight="1" x14ac:dyDescent="0.15">
      <c r="B37" s="1277" t="s">
        <v>717</v>
      </c>
      <c r="C37" s="174">
        <f t="shared" ref="C37:N45" si="4">C7+C22</f>
        <v>8.5709999999999997</v>
      </c>
      <c r="D37" s="186">
        <f t="shared" si="4"/>
        <v>977.14300000000003</v>
      </c>
      <c r="E37" s="39">
        <f t="shared" si="4"/>
        <v>985.71400000000006</v>
      </c>
      <c r="F37" s="40">
        <f t="shared" si="4"/>
        <v>85.713999999999999</v>
      </c>
      <c r="G37" s="284">
        <f t="shared" si="4"/>
        <v>977.14000000000078</v>
      </c>
      <c r="H37" s="186">
        <f t="shared" si="4"/>
        <v>0</v>
      </c>
      <c r="I37" s="39">
        <f t="shared" si="4"/>
        <v>977.14000000000078</v>
      </c>
      <c r="J37" s="196">
        <f t="shared" si="4"/>
        <v>6612.2709999999988</v>
      </c>
      <c r="K37" s="223">
        <f t="shared" si="4"/>
        <v>985.71100000000081</v>
      </c>
      <c r="L37" s="186">
        <f t="shared" si="4"/>
        <v>977.14300000000003</v>
      </c>
      <c r="M37" s="39">
        <f t="shared" si="4"/>
        <v>1962.8540000000007</v>
      </c>
      <c r="N37" s="233">
        <f t="shared" si="4"/>
        <v>6697.9849999999988</v>
      </c>
    </row>
    <row r="38" spans="2:14" ht="14.1" customHeight="1" x14ac:dyDescent="0.15">
      <c r="B38" s="1278" t="s">
        <v>683</v>
      </c>
      <c r="C38" s="164">
        <f t="shared" si="4"/>
        <v>32.143000000000001</v>
      </c>
      <c r="D38" s="181">
        <f t="shared" si="4"/>
        <v>17.143999999999998</v>
      </c>
      <c r="E38" s="44">
        <f t="shared" si="4"/>
        <v>49.286999999999999</v>
      </c>
      <c r="F38" s="45">
        <f t="shared" si="4"/>
        <v>265.07100000000003</v>
      </c>
      <c r="G38" s="285">
        <f t="shared" si="4"/>
        <v>6.4289999999999994</v>
      </c>
      <c r="H38" s="181">
        <f t="shared" si="4"/>
        <v>0</v>
      </c>
      <c r="I38" s="44">
        <f t="shared" si="4"/>
        <v>6.4289999999999994</v>
      </c>
      <c r="J38" s="191">
        <f t="shared" si="4"/>
        <v>75</v>
      </c>
      <c r="K38" s="218">
        <f t="shared" si="4"/>
        <v>38.572000000000003</v>
      </c>
      <c r="L38" s="181">
        <f t="shared" si="4"/>
        <v>17.143999999999998</v>
      </c>
      <c r="M38" s="44">
        <f t="shared" si="4"/>
        <v>55.716000000000001</v>
      </c>
      <c r="N38" s="228">
        <f t="shared" si="4"/>
        <v>340.07100000000003</v>
      </c>
    </row>
    <row r="39" spans="2:14" ht="14.1" customHeight="1" x14ac:dyDescent="0.15">
      <c r="B39" s="1278" t="s">
        <v>9</v>
      </c>
      <c r="C39" s="164">
        <f t="shared" si="4"/>
        <v>407.14400000000001</v>
      </c>
      <c r="D39" s="181">
        <f t="shared" si="4"/>
        <v>195</v>
      </c>
      <c r="E39" s="44">
        <f t="shared" si="4"/>
        <v>602.14400000000001</v>
      </c>
      <c r="F39" s="45">
        <f t="shared" si="4"/>
        <v>3724.2860000000001</v>
      </c>
      <c r="G39" s="285">
        <f t="shared" si="4"/>
        <v>499.286</v>
      </c>
      <c r="H39" s="181">
        <f t="shared" si="4"/>
        <v>0</v>
      </c>
      <c r="I39" s="44">
        <f t="shared" si="4"/>
        <v>499.286</v>
      </c>
      <c r="J39" s="191">
        <f t="shared" si="4"/>
        <v>2307.2150000000001</v>
      </c>
      <c r="K39" s="218">
        <f t="shared" si="4"/>
        <v>906.43000000000006</v>
      </c>
      <c r="L39" s="181">
        <f t="shared" si="4"/>
        <v>195</v>
      </c>
      <c r="M39" s="44">
        <f t="shared" si="4"/>
        <v>1101.43</v>
      </c>
      <c r="N39" s="228">
        <f t="shared" si="4"/>
        <v>6031.5010000000002</v>
      </c>
    </row>
    <row r="40" spans="2:14" ht="14.1" customHeight="1" x14ac:dyDescent="0.15">
      <c r="B40" s="1278" t="s">
        <v>718</v>
      </c>
      <c r="C40" s="164">
        <f t="shared" si="4"/>
        <v>14</v>
      </c>
      <c r="D40" s="181">
        <f t="shared" si="4"/>
        <v>23</v>
      </c>
      <c r="E40" s="44">
        <f t="shared" si="4"/>
        <v>37</v>
      </c>
      <c r="F40" s="45">
        <f t="shared" si="4"/>
        <v>60</v>
      </c>
      <c r="G40" s="285">
        <f t="shared" si="4"/>
        <v>18</v>
      </c>
      <c r="H40" s="181">
        <f t="shared" si="4"/>
        <v>12.75</v>
      </c>
      <c r="I40" s="44">
        <f t="shared" si="4"/>
        <v>30.75</v>
      </c>
      <c r="J40" s="191">
        <f t="shared" si="4"/>
        <v>144</v>
      </c>
      <c r="K40" s="218">
        <f t="shared" si="4"/>
        <v>32</v>
      </c>
      <c r="L40" s="181">
        <f t="shared" si="4"/>
        <v>35.75</v>
      </c>
      <c r="M40" s="44">
        <f t="shared" si="4"/>
        <v>67.75</v>
      </c>
      <c r="N40" s="228">
        <f t="shared" si="4"/>
        <v>204</v>
      </c>
    </row>
    <row r="41" spans="2:14" ht="14.1" customHeight="1" x14ac:dyDescent="0.15">
      <c r="B41" s="1278" t="s">
        <v>11</v>
      </c>
      <c r="C41" s="164">
        <f t="shared" si="4"/>
        <v>1324.9929999999986</v>
      </c>
      <c r="D41" s="181">
        <f t="shared" si="4"/>
        <v>1005.643</v>
      </c>
      <c r="E41" s="44">
        <f t="shared" si="4"/>
        <v>2330.6359999999986</v>
      </c>
      <c r="F41" s="45">
        <f t="shared" si="4"/>
        <v>11284.545</v>
      </c>
      <c r="G41" s="285">
        <f t="shared" si="4"/>
        <v>2105.0649999999991</v>
      </c>
      <c r="H41" s="181">
        <f t="shared" si="4"/>
        <v>0</v>
      </c>
      <c r="I41" s="44">
        <f t="shared" si="4"/>
        <v>2105.0649999999991</v>
      </c>
      <c r="J41" s="191">
        <f t="shared" si="4"/>
        <v>23819.828999999998</v>
      </c>
      <c r="K41" s="218">
        <f t="shared" si="4"/>
        <v>3430.0579999999977</v>
      </c>
      <c r="L41" s="181">
        <f t="shared" si="4"/>
        <v>1005.643</v>
      </c>
      <c r="M41" s="44">
        <f t="shared" si="4"/>
        <v>4435.7009999999973</v>
      </c>
      <c r="N41" s="228">
        <f t="shared" si="4"/>
        <v>35104.373999999996</v>
      </c>
    </row>
    <row r="42" spans="2:14" ht="14.1" customHeight="1" x14ac:dyDescent="0.15">
      <c r="B42" s="1278" t="s">
        <v>688</v>
      </c>
      <c r="C42" s="164">
        <f t="shared" si="4"/>
        <v>12.25</v>
      </c>
      <c r="D42" s="181">
        <f t="shared" si="4"/>
        <v>23</v>
      </c>
      <c r="E42" s="44">
        <f t="shared" si="4"/>
        <v>35.25</v>
      </c>
      <c r="F42" s="45">
        <f t="shared" si="4"/>
        <v>241</v>
      </c>
      <c r="G42" s="285">
        <f t="shared" si="4"/>
        <v>33.5</v>
      </c>
      <c r="H42" s="181">
        <f t="shared" si="4"/>
        <v>11</v>
      </c>
      <c r="I42" s="44">
        <f t="shared" si="4"/>
        <v>44.5</v>
      </c>
      <c r="J42" s="191">
        <f t="shared" si="4"/>
        <v>172</v>
      </c>
      <c r="K42" s="218">
        <f t="shared" si="4"/>
        <v>45.75</v>
      </c>
      <c r="L42" s="181">
        <f t="shared" si="4"/>
        <v>34</v>
      </c>
      <c r="M42" s="44">
        <f t="shared" si="4"/>
        <v>79.75</v>
      </c>
      <c r="N42" s="228">
        <f t="shared" si="4"/>
        <v>413</v>
      </c>
    </row>
    <row r="43" spans="2:14" ht="14.1" customHeight="1" x14ac:dyDescent="0.15">
      <c r="B43" s="1278" t="s">
        <v>689</v>
      </c>
      <c r="C43" s="164">
        <f t="shared" si="4"/>
        <v>1521.6669999999988</v>
      </c>
      <c r="D43" s="181">
        <f t="shared" si="4"/>
        <v>889.5</v>
      </c>
      <c r="E43" s="44">
        <f t="shared" si="4"/>
        <v>2411.1669999999986</v>
      </c>
      <c r="F43" s="45">
        <f t="shared" si="4"/>
        <v>18062.147000000001</v>
      </c>
      <c r="G43" s="285">
        <f t="shared" si="4"/>
        <v>2275.4169999999995</v>
      </c>
      <c r="H43" s="181">
        <f t="shared" si="4"/>
        <v>498</v>
      </c>
      <c r="I43" s="44">
        <f t="shared" si="4"/>
        <v>2773.4169999999995</v>
      </c>
      <c r="J43" s="191">
        <f t="shared" si="4"/>
        <v>39732.869999999995</v>
      </c>
      <c r="K43" s="218">
        <f t="shared" si="4"/>
        <v>3797.083999999998</v>
      </c>
      <c r="L43" s="181">
        <f t="shared" si="4"/>
        <v>1387.5</v>
      </c>
      <c r="M43" s="44">
        <f t="shared" si="4"/>
        <v>5184.583999999998</v>
      </c>
      <c r="N43" s="228">
        <f t="shared" si="4"/>
        <v>57795.017</v>
      </c>
    </row>
    <row r="44" spans="2:14" ht="14.1" customHeight="1" thickBot="1" x14ac:dyDescent="0.2">
      <c r="B44" s="1278" t="s">
        <v>25</v>
      </c>
      <c r="C44" s="164">
        <f t="shared" si="4"/>
        <v>645</v>
      </c>
      <c r="D44" s="181">
        <f t="shared" si="4"/>
        <v>735</v>
      </c>
      <c r="E44" s="44">
        <f t="shared" si="4"/>
        <v>1380</v>
      </c>
      <c r="F44" s="45">
        <f t="shared" si="4"/>
        <v>4162.5</v>
      </c>
      <c r="G44" s="285">
        <f t="shared" si="4"/>
        <v>1702.5</v>
      </c>
      <c r="H44" s="181">
        <f t="shared" si="4"/>
        <v>150</v>
      </c>
      <c r="I44" s="44">
        <f t="shared" si="4"/>
        <v>1852.5</v>
      </c>
      <c r="J44" s="191">
        <f t="shared" si="4"/>
        <v>22500</v>
      </c>
      <c r="K44" s="218">
        <f t="shared" si="4"/>
        <v>2347.5</v>
      </c>
      <c r="L44" s="181">
        <f t="shared" si="4"/>
        <v>885</v>
      </c>
      <c r="M44" s="44">
        <f t="shared" si="4"/>
        <v>3232.5</v>
      </c>
      <c r="N44" s="228">
        <f t="shared" si="4"/>
        <v>26662.5</v>
      </c>
    </row>
    <row r="45" spans="2:14" ht="14.1" customHeight="1" thickBot="1" x14ac:dyDescent="0.2">
      <c r="B45" s="1279" t="s">
        <v>2</v>
      </c>
      <c r="C45" s="176">
        <f t="shared" si="4"/>
        <v>3965.7679999999973</v>
      </c>
      <c r="D45" s="187">
        <f t="shared" si="4"/>
        <v>3865.4300000000003</v>
      </c>
      <c r="E45" s="54">
        <f t="shared" si="4"/>
        <v>7831.1979999999976</v>
      </c>
      <c r="F45" s="55">
        <f t="shared" si="4"/>
        <v>37885.262999999999</v>
      </c>
      <c r="G45" s="287">
        <f t="shared" si="4"/>
        <v>7617.3369999999995</v>
      </c>
      <c r="H45" s="187">
        <f t="shared" si="4"/>
        <v>671.75</v>
      </c>
      <c r="I45" s="54">
        <f t="shared" si="4"/>
        <v>8289.0869999999995</v>
      </c>
      <c r="J45" s="197">
        <f t="shared" si="4"/>
        <v>95363.184999999998</v>
      </c>
      <c r="K45" s="224">
        <f t="shared" si="4"/>
        <v>11583.104999999996</v>
      </c>
      <c r="L45" s="187">
        <f t="shared" si="4"/>
        <v>4537.18</v>
      </c>
      <c r="M45" s="54">
        <f t="shared" si="4"/>
        <v>16120.284999999996</v>
      </c>
      <c r="N45" s="234">
        <f t="shared" si="4"/>
        <v>133248.44799999997</v>
      </c>
    </row>
  </sheetData>
  <mergeCells count="33">
    <mergeCell ref="B2:N2"/>
    <mergeCell ref="B4:B6"/>
    <mergeCell ref="C4:F4"/>
    <mergeCell ref="G4:J4"/>
    <mergeCell ref="K4:N4"/>
    <mergeCell ref="C5:E5"/>
    <mergeCell ref="F5:F6"/>
    <mergeCell ref="G5:I5"/>
    <mergeCell ref="J5:J6"/>
    <mergeCell ref="K5:M5"/>
    <mergeCell ref="N5:N6"/>
    <mergeCell ref="B17:N17"/>
    <mergeCell ref="B19:B21"/>
    <mergeCell ref="C19:F19"/>
    <mergeCell ref="G19:J19"/>
    <mergeCell ref="K19:N19"/>
    <mergeCell ref="C20:E20"/>
    <mergeCell ref="F20:F21"/>
    <mergeCell ref="G20:I20"/>
    <mergeCell ref="J20:J21"/>
    <mergeCell ref="J35:J36"/>
    <mergeCell ref="K35:M35"/>
    <mergeCell ref="N35:N36"/>
    <mergeCell ref="K20:M20"/>
    <mergeCell ref="N20:N21"/>
    <mergeCell ref="B32:N32"/>
    <mergeCell ref="B34:B36"/>
    <mergeCell ref="C34:F34"/>
    <mergeCell ref="G34:J34"/>
    <mergeCell ref="K34:N34"/>
    <mergeCell ref="C35:E35"/>
    <mergeCell ref="F35:F36"/>
    <mergeCell ref="G35:I35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scale="95" firstPageNumber="285" orientation="portrait" r:id="rId1"/>
  <headerFooter scaleWithDoc="0" alignWithMargins="0">
    <oddFooter>&amp;C&amp;P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45"/>
  <sheetViews>
    <sheetView showZeros="0" view="pageBreakPreview" zoomScaleNormal="60" zoomScaleSheetLayoutView="100" workbookViewId="0"/>
  </sheetViews>
  <sheetFormatPr defaultRowHeight="15.95" customHeight="1" x14ac:dyDescent="0.15"/>
  <cols>
    <col min="1" max="1" width="2.75" style="1" customWidth="1"/>
    <col min="2" max="2" width="10.875" style="1" customWidth="1"/>
    <col min="3" max="13" width="6.625" style="8" customWidth="1"/>
    <col min="14" max="14" width="7.125" style="8" customWidth="1"/>
    <col min="15" max="16384" width="9" style="1"/>
  </cols>
  <sheetData>
    <row r="2" spans="2:14" ht="14.1" customHeight="1" x14ac:dyDescent="0.15">
      <c r="B2" s="1590" t="s">
        <v>733</v>
      </c>
      <c r="C2" s="1590"/>
      <c r="D2" s="1590"/>
      <c r="E2" s="1590"/>
      <c r="F2" s="1590"/>
      <c r="G2" s="1590"/>
      <c r="H2" s="1590"/>
      <c r="I2" s="1590"/>
      <c r="J2" s="1590"/>
      <c r="K2" s="1590"/>
      <c r="L2" s="1590"/>
      <c r="M2" s="1590"/>
      <c r="N2" s="1590"/>
    </row>
    <row r="3" spans="2:14" ht="14.1" customHeight="1" thickBot="1" x14ac:dyDescent="0.2">
      <c r="N3" s="37"/>
    </row>
    <row r="4" spans="2:14" ht="14.1" customHeight="1" x14ac:dyDescent="0.15">
      <c r="B4" s="1591" t="s">
        <v>70</v>
      </c>
      <c r="C4" s="1607" t="s">
        <v>729</v>
      </c>
      <c r="D4" s="1608"/>
      <c r="E4" s="1608"/>
      <c r="F4" s="1609"/>
      <c r="G4" s="1610" t="s">
        <v>730</v>
      </c>
      <c r="H4" s="1608"/>
      <c r="I4" s="1608"/>
      <c r="J4" s="1611"/>
      <c r="K4" s="1607" t="s">
        <v>65</v>
      </c>
      <c r="L4" s="1608"/>
      <c r="M4" s="1608"/>
      <c r="N4" s="1611"/>
    </row>
    <row r="5" spans="2:14" ht="14.1" customHeight="1" x14ac:dyDescent="0.15">
      <c r="B5" s="1606"/>
      <c r="C5" s="1612" t="s">
        <v>734</v>
      </c>
      <c r="D5" s="1613"/>
      <c r="E5" s="1614"/>
      <c r="F5" s="1618" t="s">
        <v>69</v>
      </c>
      <c r="G5" s="1617" t="s">
        <v>734</v>
      </c>
      <c r="H5" s="1613"/>
      <c r="I5" s="1614"/>
      <c r="J5" s="1615" t="s">
        <v>69</v>
      </c>
      <c r="K5" s="1612" t="s">
        <v>734</v>
      </c>
      <c r="L5" s="1613"/>
      <c r="M5" s="1614"/>
      <c r="N5" s="1615" t="s">
        <v>69</v>
      </c>
    </row>
    <row r="6" spans="2:14" ht="14.1" customHeight="1" thickBot="1" x14ac:dyDescent="0.2">
      <c r="B6" s="1592"/>
      <c r="C6" s="296" t="s">
        <v>735</v>
      </c>
      <c r="D6" s="297" t="s">
        <v>239</v>
      </c>
      <c r="E6" s="290" t="s">
        <v>46</v>
      </c>
      <c r="F6" s="1619"/>
      <c r="G6" s="298" t="s">
        <v>735</v>
      </c>
      <c r="H6" s="297" t="s">
        <v>239</v>
      </c>
      <c r="I6" s="290" t="s">
        <v>46</v>
      </c>
      <c r="J6" s="1616"/>
      <c r="K6" s="299" t="s">
        <v>735</v>
      </c>
      <c r="L6" s="297" t="s">
        <v>239</v>
      </c>
      <c r="M6" s="290" t="s">
        <v>46</v>
      </c>
      <c r="N6" s="1616"/>
    </row>
    <row r="7" spans="2:14" ht="14.1" customHeight="1" x14ac:dyDescent="0.15">
      <c r="B7" s="1277" t="s">
        <v>717</v>
      </c>
      <c r="C7" s="174"/>
      <c r="D7" s="186"/>
      <c r="E7" s="39"/>
      <c r="F7" s="40"/>
      <c r="G7" s="284"/>
      <c r="H7" s="186"/>
      <c r="I7" s="39"/>
      <c r="J7" s="196"/>
      <c r="K7" s="223">
        <f>C7+G7</f>
        <v>0</v>
      </c>
      <c r="L7" s="186">
        <f t="shared" ref="L7:N15" si="0">D7+H7</f>
        <v>0</v>
      </c>
      <c r="M7" s="39">
        <f t="shared" si="0"/>
        <v>0</v>
      </c>
      <c r="N7" s="233">
        <f t="shared" si="0"/>
        <v>0</v>
      </c>
    </row>
    <row r="8" spans="2:14" ht="14.1" customHeight="1" x14ac:dyDescent="0.15">
      <c r="B8" s="1278" t="s">
        <v>683</v>
      </c>
      <c r="C8" s="164"/>
      <c r="D8" s="181"/>
      <c r="E8" s="44"/>
      <c r="F8" s="45"/>
      <c r="G8" s="285"/>
      <c r="H8" s="181"/>
      <c r="I8" s="44"/>
      <c r="J8" s="191"/>
      <c r="K8" s="218">
        <f t="shared" ref="K8:K15" si="1">C8+G8</f>
        <v>0</v>
      </c>
      <c r="L8" s="181">
        <f t="shared" si="0"/>
        <v>0</v>
      </c>
      <c r="M8" s="44">
        <f t="shared" si="0"/>
        <v>0</v>
      </c>
      <c r="N8" s="228">
        <f t="shared" si="0"/>
        <v>0</v>
      </c>
    </row>
    <row r="9" spans="2:14" ht="14.1" customHeight="1" x14ac:dyDescent="0.15">
      <c r="B9" s="1278" t="s">
        <v>9</v>
      </c>
      <c r="C9" s="164"/>
      <c r="D9" s="181"/>
      <c r="E9" s="44"/>
      <c r="F9" s="45"/>
      <c r="G9" s="285"/>
      <c r="H9" s="181"/>
      <c r="I9" s="44"/>
      <c r="J9" s="191"/>
      <c r="K9" s="218">
        <f t="shared" si="1"/>
        <v>0</v>
      </c>
      <c r="L9" s="181">
        <f t="shared" si="0"/>
        <v>0</v>
      </c>
      <c r="M9" s="44">
        <f t="shared" si="0"/>
        <v>0</v>
      </c>
      <c r="N9" s="228">
        <f t="shared" si="0"/>
        <v>0</v>
      </c>
    </row>
    <row r="10" spans="2:14" ht="14.1" customHeight="1" x14ac:dyDescent="0.15">
      <c r="B10" s="1278" t="s">
        <v>718</v>
      </c>
      <c r="C10" s="164"/>
      <c r="D10" s="181"/>
      <c r="E10" s="44"/>
      <c r="F10" s="45"/>
      <c r="G10" s="285"/>
      <c r="H10" s="181"/>
      <c r="I10" s="44"/>
      <c r="J10" s="191"/>
      <c r="K10" s="218">
        <f t="shared" si="1"/>
        <v>0</v>
      </c>
      <c r="L10" s="181">
        <f t="shared" si="0"/>
        <v>0</v>
      </c>
      <c r="M10" s="44">
        <f t="shared" si="0"/>
        <v>0</v>
      </c>
      <c r="N10" s="228">
        <f t="shared" si="0"/>
        <v>0</v>
      </c>
    </row>
    <row r="11" spans="2:14" ht="14.1" customHeight="1" x14ac:dyDescent="0.15">
      <c r="B11" s="1278" t="s">
        <v>11</v>
      </c>
      <c r="C11" s="164"/>
      <c r="D11" s="181"/>
      <c r="E11" s="44"/>
      <c r="F11" s="45"/>
      <c r="G11" s="285"/>
      <c r="H11" s="181"/>
      <c r="I11" s="44"/>
      <c r="J11" s="191"/>
      <c r="K11" s="218">
        <f t="shared" si="1"/>
        <v>0</v>
      </c>
      <c r="L11" s="181">
        <f t="shared" si="0"/>
        <v>0</v>
      </c>
      <c r="M11" s="44">
        <f t="shared" si="0"/>
        <v>0</v>
      </c>
      <c r="N11" s="228">
        <f t="shared" si="0"/>
        <v>0</v>
      </c>
    </row>
    <row r="12" spans="2:14" ht="14.1" customHeight="1" x14ac:dyDescent="0.15">
      <c r="B12" s="1278" t="s">
        <v>688</v>
      </c>
      <c r="C12" s="164">
        <v>23</v>
      </c>
      <c r="D12" s="181"/>
      <c r="E12" s="44">
        <v>23</v>
      </c>
      <c r="F12" s="45">
        <v>174</v>
      </c>
      <c r="G12" s="285"/>
      <c r="H12" s="181"/>
      <c r="I12" s="44"/>
      <c r="J12" s="191"/>
      <c r="K12" s="218">
        <f t="shared" si="1"/>
        <v>23</v>
      </c>
      <c r="L12" s="181">
        <f t="shared" si="0"/>
        <v>0</v>
      </c>
      <c r="M12" s="44">
        <f t="shared" si="0"/>
        <v>23</v>
      </c>
      <c r="N12" s="228">
        <f t="shared" si="0"/>
        <v>174</v>
      </c>
    </row>
    <row r="13" spans="2:14" ht="14.1" customHeight="1" x14ac:dyDescent="0.15">
      <c r="B13" s="1278" t="s">
        <v>689</v>
      </c>
      <c r="C13" s="164">
        <v>727.5</v>
      </c>
      <c r="D13" s="181"/>
      <c r="E13" s="44">
        <v>727.5</v>
      </c>
      <c r="F13" s="45">
        <v>14677.5</v>
      </c>
      <c r="G13" s="285">
        <v>892.5</v>
      </c>
      <c r="H13" s="181">
        <v>412.5</v>
      </c>
      <c r="I13" s="44">
        <v>1305</v>
      </c>
      <c r="J13" s="191">
        <v>14835</v>
      </c>
      <c r="K13" s="218">
        <f t="shared" si="1"/>
        <v>1620</v>
      </c>
      <c r="L13" s="181">
        <f t="shared" si="0"/>
        <v>412.5</v>
      </c>
      <c r="M13" s="44">
        <f t="shared" si="0"/>
        <v>2032.5</v>
      </c>
      <c r="N13" s="228">
        <f t="shared" si="0"/>
        <v>29512.5</v>
      </c>
    </row>
    <row r="14" spans="2:14" ht="14.1" customHeight="1" thickBot="1" x14ac:dyDescent="0.2">
      <c r="B14" s="1278" t="s">
        <v>25</v>
      </c>
      <c r="C14" s="164">
        <v>195</v>
      </c>
      <c r="D14" s="181"/>
      <c r="E14" s="44">
        <v>195</v>
      </c>
      <c r="F14" s="45">
        <v>3450</v>
      </c>
      <c r="G14" s="285">
        <v>75</v>
      </c>
      <c r="H14" s="181"/>
      <c r="I14" s="44">
        <v>75</v>
      </c>
      <c r="J14" s="191">
        <v>645</v>
      </c>
      <c r="K14" s="218">
        <f t="shared" si="1"/>
        <v>270</v>
      </c>
      <c r="L14" s="181">
        <f t="shared" si="0"/>
        <v>0</v>
      </c>
      <c r="M14" s="44">
        <f t="shared" si="0"/>
        <v>270</v>
      </c>
      <c r="N14" s="228">
        <f t="shared" si="0"/>
        <v>4095</v>
      </c>
    </row>
    <row r="15" spans="2:14" ht="14.1" customHeight="1" thickBot="1" x14ac:dyDescent="0.2">
      <c r="B15" s="1279" t="s">
        <v>2</v>
      </c>
      <c r="C15" s="176">
        <v>945.5</v>
      </c>
      <c r="D15" s="187"/>
      <c r="E15" s="54">
        <v>945.5</v>
      </c>
      <c r="F15" s="55">
        <v>18301.5</v>
      </c>
      <c r="G15" s="287">
        <v>967.5</v>
      </c>
      <c r="H15" s="187">
        <v>412.5</v>
      </c>
      <c r="I15" s="54">
        <v>1380</v>
      </c>
      <c r="J15" s="197">
        <v>15480</v>
      </c>
      <c r="K15" s="224">
        <f t="shared" si="1"/>
        <v>1913</v>
      </c>
      <c r="L15" s="187">
        <f t="shared" si="0"/>
        <v>412.5</v>
      </c>
      <c r="M15" s="54">
        <f t="shared" si="0"/>
        <v>2325.5</v>
      </c>
      <c r="N15" s="234">
        <f t="shared" si="0"/>
        <v>33781.5</v>
      </c>
    </row>
    <row r="16" spans="2:14" ht="14.1" customHeight="1" x14ac:dyDescent="0.15"/>
    <row r="17" spans="2:14" ht="14.1" customHeight="1" x14ac:dyDescent="0.15">
      <c r="B17" s="1590" t="s">
        <v>736</v>
      </c>
      <c r="C17" s="1590"/>
      <c r="D17" s="1590"/>
      <c r="E17" s="1590"/>
      <c r="F17" s="1590"/>
      <c r="G17" s="1590"/>
      <c r="H17" s="1590"/>
      <c r="I17" s="1590"/>
      <c r="J17" s="1590"/>
      <c r="K17" s="1590"/>
      <c r="L17" s="1590"/>
      <c r="M17" s="1590"/>
      <c r="N17" s="1590"/>
    </row>
    <row r="18" spans="2:14" ht="14.1" customHeight="1" thickBot="1" x14ac:dyDescent="0.2">
      <c r="N18" s="37"/>
    </row>
    <row r="19" spans="2:14" ht="14.1" customHeight="1" x14ac:dyDescent="0.15">
      <c r="B19" s="1591" t="s">
        <v>70</v>
      </c>
      <c r="C19" s="1607" t="s">
        <v>729</v>
      </c>
      <c r="D19" s="1608"/>
      <c r="E19" s="1608"/>
      <c r="F19" s="1609"/>
      <c r="G19" s="1610" t="s">
        <v>730</v>
      </c>
      <c r="H19" s="1608"/>
      <c r="I19" s="1608"/>
      <c r="J19" s="1611"/>
      <c r="K19" s="1607" t="s">
        <v>65</v>
      </c>
      <c r="L19" s="1608"/>
      <c r="M19" s="1608"/>
      <c r="N19" s="1611"/>
    </row>
    <row r="20" spans="2:14" ht="14.1" customHeight="1" x14ac:dyDescent="0.15">
      <c r="B20" s="1606"/>
      <c r="C20" s="1612" t="s">
        <v>734</v>
      </c>
      <c r="D20" s="1613"/>
      <c r="E20" s="1614"/>
      <c r="F20" s="1618" t="s">
        <v>69</v>
      </c>
      <c r="G20" s="1617" t="s">
        <v>734</v>
      </c>
      <c r="H20" s="1613"/>
      <c r="I20" s="1614"/>
      <c r="J20" s="1615" t="s">
        <v>69</v>
      </c>
      <c r="K20" s="1612" t="s">
        <v>734</v>
      </c>
      <c r="L20" s="1613"/>
      <c r="M20" s="1614"/>
      <c r="N20" s="1615" t="s">
        <v>69</v>
      </c>
    </row>
    <row r="21" spans="2:14" ht="14.1" customHeight="1" thickBot="1" x14ac:dyDescent="0.2">
      <c r="B21" s="1592"/>
      <c r="C21" s="296" t="s">
        <v>735</v>
      </c>
      <c r="D21" s="297" t="s">
        <v>239</v>
      </c>
      <c r="E21" s="290" t="s">
        <v>46</v>
      </c>
      <c r="F21" s="1619"/>
      <c r="G21" s="298" t="s">
        <v>735</v>
      </c>
      <c r="H21" s="297" t="s">
        <v>239</v>
      </c>
      <c r="I21" s="290" t="s">
        <v>46</v>
      </c>
      <c r="J21" s="1616"/>
      <c r="K21" s="299" t="s">
        <v>735</v>
      </c>
      <c r="L21" s="297" t="s">
        <v>239</v>
      </c>
      <c r="M21" s="290" t="s">
        <v>46</v>
      </c>
      <c r="N21" s="1616"/>
    </row>
    <row r="22" spans="2:14" ht="14.1" customHeight="1" x14ac:dyDescent="0.15">
      <c r="B22" s="1277" t="s">
        <v>717</v>
      </c>
      <c r="C22" s="174"/>
      <c r="D22" s="186">
        <v>0</v>
      </c>
      <c r="E22" s="39"/>
      <c r="F22" s="40"/>
      <c r="G22" s="284"/>
      <c r="H22" s="186">
        <v>0</v>
      </c>
      <c r="I22" s="39"/>
      <c r="J22" s="196"/>
      <c r="K22" s="223">
        <f>C22+G22</f>
        <v>0</v>
      </c>
      <c r="L22" s="186">
        <f t="shared" ref="L22:N30" si="2">D22+H22</f>
        <v>0</v>
      </c>
      <c r="M22" s="39">
        <f t="shared" si="2"/>
        <v>0</v>
      </c>
      <c r="N22" s="233">
        <f t="shared" si="2"/>
        <v>0</v>
      </c>
    </row>
    <row r="23" spans="2:14" ht="14.1" customHeight="1" x14ac:dyDescent="0.15">
      <c r="B23" s="1278" t="s">
        <v>683</v>
      </c>
      <c r="C23" s="164">
        <v>12.856999999999999</v>
      </c>
      <c r="D23" s="181">
        <v>0</v>
      </c>
      <c r="E23" s="44">
        <v>12.856999999999999</v>
      </c>
      <c r="F23" s="45">
        <v>138</v>
      </c>
      <c r="G23" s="285"/>
      <c r="H23" s="181">
        <v>0</v>
      </c>
      <c r="I23" s="44"/>
      <c r="J23" s="191"/>
      <c r="K23" s="218">
        <f t="shared" ref="K23:K30" si="3">C23+G23</f>
        <v>12.856999999999999</v>
      </c>
      <c r="L23" s="181">
        <f t="shared" si="2"/>
        <v>0</v>
      </c>
      <c r="M23" s="44">
        <f t="shared" si="2"/>
        <v>12.856999999999999</v>
      </c>
      <c r="N23" s="228">
        <f t="shared" si="2"/>
        <v>138</v>
      </c>
    </row>
    <row r="24" spans="2:14" ht="14.1" customHeight="1" x14ac:dyDescent="0.15">
      <c r="B24" s="1278" t="s">
        <v>9</v>
      </c>
      <c r="C24" s="164"/>
      <c r="D24" s="181">
        <v>0</v>
      </c>
      <c r="E24" s="44"/>
      <c r="F24" s="45"/>
      <c r="G24" s="285"/>
      <c r="H24" s="181">
        <v>0</v>
      </c>
      <c r="I24" s="44"/>
      <c r="J24" s="191"/>
      <c r="K24" s="218">
        <f t="shared" si="3"/>
        <v>0</v>
      </c>
      <c r="L24" s="181">
        <f t="shared" si="2"/>
        <v>0</v>
      </c>
      <c r="M24" s="44">
        <f t="shared" si="2"/>
        <v>0</v>
      </c>
      <c r="N24" s="228">
        <f t="shared" si="2"/>
        <v>0</v>
      </c>
    </row>
    <row r="25" spans="2:14" ht="14.1" customHeight="1" x14ac:dyDescent="0.15">
      <c r="B25" s="1278" t="s">
        <v>718</v>
      </c>
      <c r="C25" s="164"/>
      <c r="D25" s="181">
        <v>0</v>
      </c>
      <c r="E25" s="44"/>
      <c r="F25" s="45"/>
      <c r="G25" s="285"/>
      <c r="H25" s="181">
        <v>0</v>
      </c>
      <c r="I25" s="44"/>
      <c r="J25" s="191"/>
      <c r="K25" s="218">
        <f t="shared" si="3"/>
        <v>0</v>
      </c>
      <c r="L25" s="181">
        <f t="shared" si="2"/>
        <v>0</v>
      </c>
      <c r="M25" s="44">
        <f t="shared" si="2"/>
        <v>0</v>
      </c>
      <c r="N25" s="228">
        <f t="shared" si="2"/>
        <v>0</v>
      </c>
    </row>
    <row r="26" spans="2:14" ht="14.1" customHeight="1" x14ac:dyDescent="0.15">
      <c r="B26" s="1278" t="s">
        <v>11</v>
      </c>
      <c r="C26" s="164"/>
      <c r="D26" s="181">
        <v>0</v>
      </c>
      <c r="E26" s="44"/>
      <c r="F26" s="45"/>
      <c r="G26" s="285"/>
      <c r="H26" s="181">
        <v>0</v>
      </c>
      <c r="I26" s="44"/>
      <c r="J26" s="191"/>
      <c r="K26" s="218">
        <f t="shared" si="3"/>
        <v>0</v>
      </c>
      <c r="L26" s="181">
        <f t="shared" si="2"/>
        <v>0</v>
      </c>
      <c r="M26" s="44">
        <f t="shared" si="2"/>
        <v>0</v>
      </c>
      <c r="N26" s="228">
        <f t="shared" si="2"/>
        <v>0</v>
      </c>
    </row>
    <row r="27" spans="2:14" ht="14.1" customHeight="1" x14ac:dyDescent="0.15">
      <c r="B27" s="1278" t="s">
        <v>688</v>
      </c>
      <c r="C27" s="164"/>
      <c r="D27" s="181">
        <v>0</v>
      </c>
      <c r="E27" s="44"/>
      <c r="F27" s="45"/>
      <c r="G27" s="285"/>
      <c r="H27" s="181">
        <v>0</v>
      </c>
      <c r="I27" s="44"/>
      <c r="J27" s="191"/>
      <c r="K27" s="218">
        <f t="shared" si="3"/>
        <v>0</v>
      </c>
      <c r="L27" s="181">
        <f t="shared" si="2"/>
        <v>0</v>
      </c>
      <c r="M27" s="44">
        <f t="shared" si="2"/>
        <v>0</v>
      </c>
      <c r="N27" s="228">
        <f t="shared" si="2"/>
        <v>0</v>
      </c>
    </row>
    <row r="28" spans="2:14" ht="14.1" customHeight="1" x14ac:dyDescent="0.15">
      <c r="B28" s="1278" t="s">
        <v>689</v>
      </c>
      <c r="C28" s="164">
        <v>6.4290000000000003</v>
      </c>
      <c r="D28" s="181">
        <v>0</v>
      </c>
      <c r="E28" s="44">
        <v>6.4290000000000003</v>
      </c>
      <c r="F28" s="45">
        <v>257.14299999999997</v>
      </c>
      <c r="G28" s="285">
        <v>150.001</v>
      </c>
      <c r="H28" s="181">
        <v>0</v>
      </c>
      <c r="I28" s="44">
        <v>150.001</v>
      </c>
      <c r="J28" s="191">
        <v>3412.9920000000002</v>
      </c>
      <c r="K28" s="218">
        <f t="shared" si="3"/>
        <v>156.43</v>
      </c>
      <c r="L28" s="181">
        <f t="shared" si="2"/>
        <v>0</v>
      </c>
      <c r="M28" s="44">
        <f t="shared" si="2"/>
        <v>156.43</v>
      </c>
      <c r="N28" s="228">
        <f t="shared" si="2"/>
        <v>3670.1350000000002</v>
      </c>
    </row>
    <row r="29" spans="2:14" ht="14.1" customHeight="1" thickBot="1" x14ac:dyDescent="0.2">
      <c r="B29" s="1278" t="s">
        <v>25</v>
      </c>
      <c r="C29" s="164"/>
      <c r="D29" s="181">
        <v>0</v>
      </c>
      <c r="E29" s="44"/>
      <c r="F29" s="45"/>
      <c r="G29" s="285"/>
      <c r="H29" s="181">
        <v>0</v>
      </c>
      <c r="I29" s="44"/>
      <c r="J29" s="191"/>
      <c r="K29" s="218">
        <f t="shared" si="3"/>
        <v>0</v>
      </c>
      <c r="L29" s="181">
        <f t="shared" si="2"/>
        <v>0</v>
      </c>
      <c r="M29" s="44">
        <f t="shared" si="2"/>
        <v>0</v>
      </c>
      <c r="N29" s="228">
        <f t="shared" si="2"/>
        <v>0</v>
      </c>
    </row>
    <row r="30" spans="2:14" ht="14.1" customHeight="1" thickBot="1" x14ac:dyDescent="0.2">
      <c r="B30" s="1279" t="s">
        <v>2</v>
      </c>
      <c r="C30" s="176">
        <v>19.286000000000001</v>
      </c>
      <c r="D30" s="187">
        <v>0</v>
      </c>
      <c r="E30" s="54">
        <v>19.286000000000001</v>
      </c>
      <c r="F30" s="55">
        <v>395.14299999999997</v>
      </c>
      <c r="G30" s="287">
        <v>150.001</v>
      </c>
      <c r="H30" s="187">
        <v>0</v>
      </c>
      <c r="I30" s="54">
        <v>150.001</v>
      </c>
      <c r="J30" s="197">
        <v>3412.9920000000002</v>
      </c>
      <c r="K30" s="224">
        <f t="shared" si="3"/>
        <v>169.28700000000001</v>
      </c>
      <c r="L30" s="187">
        <f t="shared" si="2"/>
        <v>0</v>
      </c>
      <c r="M30" s="54">
        <f t="shared" si="2"/>
        <v>169.28700000000001</v>
      </c>
      <c r="N30" s="234">
        <f t="shared" si="2"/>
        <v>3808.1350000000002</v>
      </c>
    </row>
    <row r="31" spans="2:14" ht="14.1" customHeight="1" x14ac:dyDescent="0.15">
      <c r="B31" s="295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2:14" ht="14.1" customHeight="1" x14ac:dyDescent="0.15">
      <c r="B32" s="1590" t="s">
        <v>737</v>
      </c>
      <c r="C32" s="1590"/>
      <c r="D32" s="1590"/>
      <c r="E32" s="1590"/>
      <c r="F32" s="1590"/>
      <c r="G32" s="1590"/>
      <c r="H32" s="1590"/>
      <c r="I32" s="1590"/>
      <c r="J32" s="1590"/>
      <c r="K32" s="1590"/>
      <c r="L32" s="1590"/>
      <c r="M32" s="1590"/>
      <c r="N32" s="1590"/>
    </row>
    <row r="33" spans="2:14" ht="14.1" customHeight="1" thickBot="1" x14ac:dyDescent="0.2">
      <c r="N33" s="37"/>
    </row>
    <row r="34" spans="2:14" ht="14.1" customHeight="1" x14ac:dyDescent="0.15">
      <c r="B34" s="1591" t="s">
        <v>70</v>
      </c>
      <c r="C34" s="1607" t="s">
        <v>729</v>
      </c>
      <c r="D34" s="1608"/>
      <c r="E34" s="1608"/>
      <c r="F34" s="1609"/>
      <c r="G34" s="1610" t="s">
        <v>730</v>
      </c>
      <c r="H34" s="1608"/>
      <c r="I34" s="1608"/>
      <c r="J34" s="1611"/>
      <c r="K34" s="1607" t="s">
        <v>65</v>
      </c>
      <c r="L34" s="1608"/>
      <c r="M34" s="1608"/>
      <c r="N34" s="1611"/>
    </row>
    <row r="35" spans="2:14" ht="14.1" customHeight="1" x14ac:dyDescent="0.15">
      <c r="B35" s="1606"/>
      <c r="C35" s="1612" t="s">
        <v>734</v>
      </c>
      <c r="D35" s="1613"/>
      <c r="E35" s="1614"/>
      <c r="F35" s="1618" t="s">
        <v>69</v>
      </c>
      <c r="G35" s="1617" t="s">
        <v>734</v>
      </c>
      <c r="H35" s="1613"/>
      <c r="I35" s="1614"/>
      <c r="J35" s="1615" t="s">
        <v>69</v>
      </c>
      <c r="K35" s="1612" t="s">
        <v>734</v>
      </c>
      <c r="L35" s="1613"/>
      <c r="M35" s="1614"/>
      <c r="N35" s="1615" t="s">
        <v>69</v>
      </c>
    </row>
    <row r="36" spans="2:14" ht="14.1" customHeight="1" thickBot="1" x14ac:dyDescent="0.2">
      <c r="B36" s="1592"/>
      <c r="C36" s="296" t="s">
        <v>735</v>
      </c>
      <c r="D36" s="297" t="s">
        <v>239</v>
      </c>
      <c r="E36" s="290" t="s">
        <v>46</v>
      </c>
      <c r="F36" s="1619"/>
      <c r="G36" s="298" t="s">
        <v>735</v>
      </c>
      <c r="H36" s="297" t="s">
        <v>239</v>
      </c>
      <c r="I36" s="290" t="s">
        <v>46</v>
      </c>
      <c r="J36" s="1616"/>
      <c r="K36" s="299" t="s">
        <v>735</v>
      </c>
      <c r="L36" s="297" t="s">
        <v>239</v>
      </c>
      <c r="M36" s="290" t="s">
        <v>46</v>
      </c>
      <c r="N36" s="1616"/>
    </row>
    <row r="37" spans="2:14" ht="14.1" customHeight="1" x14ac:dyDescent="0.15">
      <c r="B37" s="1277" t="s">
        <v>717</v>
      </c>
      <c r="C37" s="174">
        <f>C7+C22</f>
        <v>0</v>
      </c>
      <c r="D37" s="186">
        <f t="shared" ref="D37:N37" si="4">D7+D22</f>
        <v>0</v>
      </c>
      <c r="E37" s="39">
        <f t="shared" si="4"/>
        <v>0</v>
      </c>
      <c r="F37" s="40">
        <f t="shared" si="4"/>
        <v>0</v>
      </c>
      <c r="G37" s="284">
        <f t="shared" si="4"/>
        <v>0</v>
      </c>
      <c r="H37" s="186">
        <f t="shared" si="4"/>
        <v>0</v>
      </c>
      <c r="I37" s="39">
        <f t="shared" si="4"/>
        <v>0</v>
      </c>
      <c r="J37" s="196">
        <f t="shared" si="4"/>
        <v>0</v>
      </c>
      <c r="K37" s="223">
        <f t="shared" si="4"/>
        <v>0</v>
      </c>
      <c r="L37" s="186">
        <f t="shared" si="4"/>
        <v>0</v>
      </c>
      <c r="M37" s="39">
        <f t="shared" si="4"/>
        <v>0</v>
      </c>
      <c r="N37" s="233">
        <f t="shared" si="4"/>
        <v>0</v>
      </c>
    </row>
    <row r="38" spans="2:14" ht="14.1" customHeight="1" x14ac:dyDescent="0.15">
      <c r="B38" s="1278" t="s">
        <v>683</v>
      </c>
      <c r="C38" s="164">
        <f t="shared" ref="C38:N45" si="5">C8+C23</f>
        <v>12.856999999999999</v>
      </c>
      <c r="D38" s="181">
        <f t="shared" si="5"/>
        <v>0</v>
      </c>
      <c r="E38" s="44">
        <f t="shared" si="5"/>
        <v>12.856999999999999</v>
      </c>
      <c r="F38" s="45">
        <f t="shared" si="5"/>
        <v>138</v>
      </c>
      <c r="G38" s="285">
        <f t="shared" si="5"/>
        <v>0</v>
      </c>
      <c r="H38" s="181">
        <f t="shared" si="5"/>
        <v>0</v>
      </c>
      <c r="I38" s="44">
        <f t="shared" si="5"/>
        <v>0</v>
      </c>
      <c r="J38" s="191">
        <f t="shared" si="5"/>
        <v>0</v>
      </c>
      <c r="K38" s="218">
        <f t="shared" si="5"/>
        <v>12.856999999999999</v>
      </c>
      <c r="L38" s="181">
        <f t="shared" si="5"/>
        <v>0</v>
      </c>
      <c r="M38" s="44">
        <f t="shared" si="5"/>
        <v>12.856999999999999</v>
      </c>
      <c r="N38" s="228">
        <f t="shared" si="5"/>
        <v>138</v>
      </c>
    </row>
    <row r="39" spans="2:14" ht="14.1" customHeight="1" x14ac:dyDescent="0.15">
      <c r="B39" s="1278" t="s">
        <v>9</v>
      </c>
      <c r="C39" s="164">
        <f t="shared" si="5"/>
        <v>0</v>
      </c>
      <c r="D39" s="181">
        <f t="shared" si="5"/>
        <v>0</v>
      </c>
      <c r="E39" s="44">
        <f t="shared" si="5"/>
        <v>0</v>
      </c>
      <c r="F39" s="45">
        <f t="shared" si="5"/>
        <v>0</v>
      </c>
      <c r="G39" s="285">
        <f t="shared" si="5"/>
        <v>0</v>
      </c>
      <c r="H39" s="181">
        <f t="shared" si="5"/>
        <v>0</v>
      </c>
      <c r="I39" s="44">
        <f t="shared" si="5"/>
        <v>0</v>
      </c>
      <c r="J39" s="191">
        <f t="shared" si="5"/>
        <v>0</v>
      </c>
      <c r="K39" s="218">
        <f t="shared" si="5"/>
        <v>0</v>
      </c>
      <c r="L39" s="181">
        <f t="shared" si="5"/>
        <v>0</v>
      </c>
      <c r="M39" s="44">
        <f t="shared" si="5"/>
        <v>0</v>
      </c>
      <c r="N39" s="228">
        <f t="shared" si="5"/>
        <v>0</v>
      </c>
    </row>
    <row r="40" spans="2:14" ht="14.1" customHeight="1" x14ac:dyDescent="0.15">
      <c r="B40" s="1278" t="s">
        <v>718</v>
      </c>
      <c r="C40" s="164">
        <f t="shared" si="5"/>
        <v>0</v>
      </c>
      <c r="D40" s="181">
        <f t="shared" si="5"/>
        <v>0</v>
      </c>
      <c r="E40" s="44">
        <f t="shared" si="5"/>
        <v>0</v>
      </c>
      <c r="F40" s="45">
        <f t="shared" si="5"/>
        <v>0</v>
      </c>
      <c r="G40" s="285">
        <f t="shared" si="5"/>
        <v>0</v>
      </c>
      <c r="H40" s="181">
        <f t="shared" si="5"/>
        <v>0</v>
      </c>
      <c r="I40" s="44">
        <f t="shared" si="5"/>
        <v>0</v>
      </c>
      <c r="J40" s="191">
        <f t="shared" si="5"/>
        <v>0</v>
      </c>
      <c r="K40" s="218">
        <f t="shared" si="5"/>
        <v>0</v>
      </c>
      <c r="L40" s="181">
        <f t="shared" si="5"/>
        <v>0</v>
      </c>
      <c r="M40" s="44">
        <f t="shared" si="5"/>
        <v>0</v>
      </c>
      <c r="N40" s="228">
        <f t="shared" si="5"/>
        <v>0</v>
      </c>
    </row>
    <row r="41" spans="2:14" ht="14.1" customHeight="1" x14ac:dyDescent="0.15">
      <c r="B41" s="1278" t="s">
        <v>11</v>
      </c>
      <c r="C41" s="164">
        <f t="shared" si="5"/>
        <v>0</v>
      </c>
      <c r="D41" s="181">
        <f t="shared" si="5"/>
        <v>0</v>
      </c>
      <c r="E41" s="44">
        <f t="shared" si="5"/>
        <v>0</v>
      </c>
      <c r="F41" s="45">
        <f t="shared" si="5"/>
        <v>0</v>
      </c>
      <c r="G41" s="285">
        <f t="shared" si="5"/>
        <v>0</v>
      </c>
      <c r="H41" s="181">
        <f t="shared" si="5"/>
        <v>0</v>
      </c>
      <c r="I41" s="44">
        <f t="shared" si="5"/>
        <v>0</v>
      </c>
      <c r="J41" s="191">
        <f t="shared" si="5"/>
        <v>0</v>
      </c>
      <c r="K41" s="218">
        <f t="shared" si="5"/>
        <v>0</v>
      </c>
      <c r="L41" s="181">
        <f t="shared" si="5"/>
        <v>0</v>
      </c>
      <c r="M41" s="44">
        <f t="shared" si="5"/>
        <v>0</v>
      </c>
      <c r="N41" s="228">
        <f t="shared" si="5"/>
        <v>0</v>
      </c>
    </row>
    <row r="42" spans="2:14" ht="14.1" customHeight="1" x14ac:dyDescent="0.15">
      <c r="B42" s="1278" t="s">
        <v>688</v>
      </c>
      <c r="C42" s="164">
        <f t="shared" si="5"/>
        <v>23</v>
      </c>
      <c r="D42" s="181">
        <f t="shared" si="5"/>
        <v>0</v>
      </c>
      <c r="E42" s="44">
        <f t="shared" si="5"/>
        <v>23</v>
      </c>
      <c r="F42" s="45">
        <f t="shared" si="5"/>
        <v>174</v>
      </c>
      <c r="G42" s="285">
        <f t="shared" si="5"/>
        <v>0</v>
      </c>
      <c r="H42" s="181">
        <f t="shared" si="5"/>
        <v>0</v>
      </c>
      <c r="I42" s="44">
        <f t="shared" si="5"/>
        <v>0</v>
      </c>
      <c r="J42" s="191">
        <f t="shared" si="5"/>
        <v>0</v>
      </c>
      <c r="K42" s="218">
        <f t="shared" si="5"/>
        <v>23</v>
      </c>
      <c r="L42" s="181">
        <f t="shared" si="5"/>
        <v>0</v>
      </c>
      <c r="M42" s="44">
        <f t="shared" si="5"/>
        <v>23</v>
      </c>
      <c r="N42" s="228">
        <f t="shared" si="5"/>
        <v>174</v>
      </c>
    </row>
    <row r="43" spans="2:14" ht="14.1" customHeight="1" x14ac:dyDescent="0.15">
      <c r="B43" s="1278" t="s">
        <v>689</v>
      </c>
      <c r="C43" s="164">
        <f t="shared" si="5"/>
        <v>733.92899999999997</v>
      </c>
      <c r="D43" s="181">
        <f t="shared" si="5"/>
        <v>0</v>
      </c>
      <c r="E43" s="44">
        <f t="shared" si="5"/>
        <v>733.92899999999997</v>
      </c>
      <c r="F43" s="45">
        <f t="shared" si="5"/>
        <v>14934.643</v>
      </c>
      <c r="G43" s="285">
        <f t="shared" si="5"/>
        <v>1042.501</v>
      </c>
      <c r="H43" s="181">
        <f t="shared" si="5"/>
        <v>412.5</v>
      </c>
      <c r="I43" s="44">
        <f t="shared" si="5"/>
        <v>1455.001</v>
      </c>
      <c r="J43" s="191">
        <f t="shared" si="5"/>
        <v>18247.991999999998</v>
      </c>
      <c r="K43" s="218">
        <f t="shared" si="5"/>
        <v>1776.43</v>
      </c>
      <c r="L43" s="181">
        <f t="shared" si="5"/>
        <v>412.5</v>
      </c>
      <c r="M43" s="44">
        <f t="shared" si="5"/>
        <v>2188.9299999999998</v>
      </c>
      <c r="N43" s="228">
        <f t="shared" si="5"/>
        <v>33182.635000000002</v>
      </c>
    </row>
    <row r="44" spans="2:14" ht="14.1" customHeight="1" thickBot="1" x14ac:dyDescent="0.2">
      <c r="B44" s="1278" t="s">
        <v>25</v>
      </c>
      <c r="C44" s="164">
        <f t="shared" si="5"/>
        <v>195</v>
      </c>
      <c r="D44" s="181">
        <f t="shared" si="5"/>
        <v>0</v>
      </c>
      <c r="E44" s="44">
        <f t="shared" si="5"/>
        <v>195</v>
      </c>
      <c r="F44" s="45">
        <f t="shared" si="5"/>
        <v>3450</v>
      </c>
      <c r="G44" s="285">
        <f t="shared" si="5"/>
        <v>75</v>
      </c>
      <c r="H44" s="181">
        <f t="shared" si="5"/>
        <v>0</v>
      </c>
      <c r="I44" s="44">
        <f t="shared" si="5"/>
        <v>75</v>
      </c>
      <c r="J44" s="191">
        <f t="shared" si="5"/>
        <v>645</v>
      </c>
      <c r="K44" s="218">
        <f t="shared" si="5"/>
        <v>270</v>
      </c>
      <c r="L44" s="181">
        <f t="shared" si="5"/>
        <v>0</v>
      </c>
      <c r="M44" s="44">
        <f t="shared" si="5"/>
        <v>270</v>
      </c>
      <c r="N44" s="228">
        <f t="shared" si="5"/>
        <v>4095</v>
      </c>
    </row>
    <row r="45" spans="2:14" ht="14.1" customHeight="1" thickBot="1" x14ac:dyDescent="0.2">
      <c r="B45" s="1279" t="s">
        <v>2</v>
      </c>
      <c r="C45" s="176">
        <f t="shared" si="5"/>
        <v>964.78600000000006</v>
      </c>
      <c r="D45" s="187">
        <f t="shared" si="5"/>
        <v>0</v>
      </c>
      <c r="E45" s="54">
        <f t="shared" si="5"/>
        <v>964.78600000000006</v>
      </c>
      <c r="F45" s="55">
        <f t="shared" si="5"/>
        <v>18696.643</v>
      </c>
      <c r="G45" s="287">
        <f t="shared" si="5"/>
        <v>1117.501</v>
      </c>
      <c r="H45" s="187">
        <f t="shared" si="5"/>
        <v>412.5</v>
      </c>
      <c r="I45" s="54">
        <f t="shared" si="5"/>
        <v>1530.001</v>
      </c>
      <c r="J45" s="197">
        <f t="shared" si="5"/>
        <v>18892.991999999998</v>
      </c>
      <c r="K45" s="224">
        <f t="shared" si="5"/>
        <v>2082.2869999999998</v>
      </c>
      <c r="L45" s="187">
        <f t="shared" si="5"/>
        <v>412.5</v>
      </c>
      <c r="M45" s="54">
        <f t="shared" si="5"/>
        <v>2494.7869999999998</v>
      </c>
      <c r="N45" s="234">
        <f t="shared" si="5"/>
        <v>37589.635000000002</v>
      </c>
    </row>
  </sheetData>
  <mergeCells count="33">
    <mergeCell ref="B2:N2"/>
    <mergeCell ref="B4:B6"/>
    <mergeCell ref="C4:F4"/>
    <mergeCell ref="G4:J4"/>
    <mergeCell ref="K4:N4"/>
    <mergeCell ref="C5:E5"/>
    <mergeCell ref="F5:F6"/>
    <mergeCell ref="G5:I5"/>
    <mergeCell ref="J5:J6"/>
    <mergeCell ref="K5:M5"/>
    <mergeCell ref="N5:N6"/>
    <mergeCell ref="B17:N17"/>
    <mergeCell ref="B19:B21"/>
    <mergeCell ref="C19:F19"/>
    <mergeCell ref="G19:J19"/>
    <mergeCell ref="K19:N19"/>
    <mergeCell ref="C20:E20"/>
    <mergeCell ref="F20:F21"/>
    <mergeCell ref="G20:I20"/>
    <mergeCell ref="J20:J21"/>
    <mergeCell ref="J35:J36"/>
    <mergeCell ref="K35:M35"/>
    <mergeCell ref="N35:N36"/>
    <mergeCell ref="K20:M20"/>
    <mergeCell ref="N20:N21"/>
    <mergeCell ref="B32:N32"/>
    <mergeCell ref="B34:B36"/>
    <mergeCell ref="C34:F34"/>
    <mergeCell ref="G34:J34"/>
    <mergeCell ref="K34:N34"/>
    <mergeCell ref="C35:E35"/>
    <mergeCell ref="F35:F36"/>
    <mergeCell ref="G35:I35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scale="95" firstPageNumber="286" orientation="portrait" r:id="rId1"/>
  <headerFooter scaleWithDoc="0" alignWithMargins="0">
    <oddFooter>&amp;C&amp;P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42"/>
  <sheetViews>
    <sheetView showZeros="0" view="pageBreakPreview" zoomScaleNormal="60" zoomScaleSheetLayoutView="100" workbookViewId="0"/>
  </sheetViews>
  <sheetFormatPr defaultRowHeight="15.95" customHeight="1" x14ac:dyDescent="0.15"/>
  <cols>
    <col min="1" max="1" width="2.75" style="1" customWidth="1"/>
    <col min="2" max="2" width="10.875" style="1" customWidth="1"/>
    <col min="3" max="13" width="6.625" style="8" customWidth="1"/>
    <col min="14" max="14" width="7.125" style="8" customWidth="1"/>
    <col min="15" max="15" width="9" style="1"/>
    <col min="16" max="18" width="7.625" style="1" customWidth="1"/>
    <col min="19" max="16384" width="9" style="1"/>
  </cols>
  <sheetData>
    <row r="2" spans="2:14" ht="14.1" customHeight="1" x14ac:dyDescent="0.15">
      <c r="B2" s="1590" t="s">
        <v>738</v>
      </c>
      <c r="C2" s="1590"/>
      <c r="D2" s="1590"/>
      <c r="E2" s="1590"/>
      <c r="F2" s="1590"/>
      <c r="G2" s="1590"/>
      <c r="H2" s="1590"/>
      <c r="I2" s="1590"/>
      <c r="J2" s="1590"/>
      <c r="K2" s="1590"/>
      <c r="L2" s="1590"/>
      <c r="M2" s="1590"/>
      <c r="N2" s="1590"/>
    </row>
    <row r="3" spans="2:14" ht="14.1" customHeight="1" thickBot="1" x14ac:dyDescent="0.2">
      <c r="N3" s="64" t="s">
        <v>54</v>
      </c>
    </row>
    <row r="4" spans="2:14" ht="14.1" customHeight="1" x14ac:dyDescent="0.15">
      <c r="B4" s="1591" t="s">
        <v>70</v>
      </c>
      <c r="C4" s="1607" t="s">
        <v>729</v>
      </c>
      <c r="D4" s="1608"/>
      <c r="E4" s="1608"/>
      <c r="F4" s="1608"/>
      <c r="G4" s="1610" t="s">
        <v>730</v>
      </c>
      <c r="H4" s="1608"/>
      <c r="I4" s="1608"/>
      <c r="J4" s="1611"/>
      <c r="K4" s="1623" t="s">
        <v>65</v>
      </c>
      <c r="L4" s="1608"/>
      <c r="M4" s="1608"/>
      <c r="N4" s="1611"/>
    </row>
    <row r="5" spans="2:14" ht="14.1" customHeight="1" thickBot="1" x14ac:dyDescent="0.2">
      <c r="B5" s="1592"/>
      <c r="C5" s="288" t="s">
        <v>739</v>
      </c>
      <c r="D5" s="1280" t="s">
        <v>740</v>
      </c>
      <c r="E5" s="1281" t="s">
        <v>50</v>
      </c>
      <c r="F5" s="1282" t="s">
        <v>46</v>
      </c>
      <c r="G5" s="303" t="s">
        <v>739</v>
      </c>
      <c r="H5" s="301" t="s">
        <v>740</v>
      </c>
      <c r="I5" s="302" t="s">
        <v>50</v>
      </c>
      <c r="J5" s="1283" t="s">
        <v>46</v>
      </c>
      <c r="K5" s="294" t="s">
        <v>739</v>
      </c>
      <c r="L5" s="1280" t="s">
        <v>740</v>
      </c>
      <c r="M5" s="1281" t="s">
        <v>50</v>
      </c>
      <c r="N5" s="1284" t="s">
        <v>46</v>
      </c>
    </row>
    <row r="6" spans="2:14" ht="14.1" customHeight="1" x14ac:dyDescent="0.15">
      <c r="B6" s="1277" t="s">
        <v>717</v>
      </c>
      <c r="C6" s="174"/>
      <c r="D6" s="175"/>
      <c r="E6" s="186"/>
      <c r="F6" s="40">
        <v>0</v>
      </c>
      <c r="G6" s="284"/>
      <c r="H6" s="175"/>
      <c r="I6" s="206"/>
      <c r="J6" s="196">
        <v>0</v>
      </c>
      <c r="K6" s="223">
        <f>C6+G6</f>
        <v>0</v>
      </c>
      <c r="L6" s="175">
        <f t="shared" ref="L6:N14" si="0">D6+H6</f>
        <v>0</v>
      </c>
      <c r="M6" s="186">
        <f t="shared" si="0"/>
        <v>0</v>
      </c>
      <c r="N6" s="233">
        <f t="shared" si="0"/>
        <v>0</v>
      </c>
    </row>
    <row r="7" spans="2:14" ht="14.1" customHeight="1" x14ac:dyDescent="0.15">
      <c r="B7" s="1278" t="s">
        <v>683</v>
      </c>
      <c r="C7" s="164"/>
      <c r="D7" s="165"/>
      <c r="E7" s="181"/>
      <c r="F7" s="45">
        <v>0</v>
      </c>
      <c r="G7" s="285"/>
      <c r="H7" s="165"/>
      <c r="I7" s="201"/>
      <c r="J7" s="191">
        <v>0</v>
      </c>
      <c r="K7" s="218">
        <f t="shared" ref="K7:K14" si="1">C7+G7</f>
        <v>0</v>
      </c>
      <c r="L7" s="165">
        <f t="shared" si="0"/>
        <v>0</v>
      </c>
      <c r="M7" s="181">
        <f t="shared" si="0"/>
        <v>0</v>
      </c>
      <c r="N7" s="228">
        <f t="shared" si="0"/>
        <v>0</v>
      </c>
    </row>
    <row r="8" spans="2:14" ht="14.1" customHeight="1" x14ac:dyDescent="0.15">
      <c r="B8" s="1278" t="s">
        <v>9</v>
      </c>
      <c r="C8" s="164"/>
      <c r="D8" s="165"/>
      <c r="E8" s="181"/>
      <c r="F8" s="45">
        <v>0</v>
      </c>
      <c r="G8" s="285"/>
      <c r="H8" s="165"/>
      <c r="I8" s="201"/>
      <c r="J8" s="191">
        <v>0</v>
      </c>
      <c r="K8" s="218">
        <f t="shared" si="1"/>
        <v>0</v>
      </c>
      <c r="L8" s="165">
        <f t="shared" si="0"/>
        <v>0</v>
      </c>
      <c r="M8" s="181">
        <f t="shared" si="0"/>
        <v>0</v>
      </c>
      <c r="N8" s="228">
        <f t="shared" si="0"/>
        <v>0</v>
      </c>
    </row>
    <row r="9" spans="2:14" ht="14.1" customHeight="1" x14ac:dyDescent="0.15">
      <c r="B9" s="1278" t="s">
        <v>718</v>
      </c>
      <c r="C9" s="164">
        <v>60</v>
      </c>
      <c r="D9" s="165"/>
      <c r="E9" s="181"/>
      <c r="F9" s="45">
        <v>60</v>
      </c>
      <c r="G9" s="285">
        <v>144</v>
      </c>
      <c r="H9" s="165"/>
      <c r="I9" s="201"/>
      <c r="J9" s="191">
        <v>144</v>
      </c>
      <c r="K9" s="218">
        <f t="shared" si="1"/>
        <v>204</v>
      </c>
      <c r="L9" s="165">
        <f t="shared" si="0"/>
        <v>0</v>
      </c>
      <c r="M9" s="181">
        <f t="shared" si="0"/>
        <v>0</v>
      </c>
      <c r="N9" s="228">
        <f t="shared" si="0"/>
        <v>204</v>
      </c>
    </row>
    <row r="10" spans="2:14" ht="14.1" customHeight="1" x14ac:dyDescent="0.15">
      <c r="B10" s="1278" t="s">
        <v>11</v>
      </c>
      <c r="C10" s="164">
        <v>10828.116999999998</v>
      </c>
      <c r="D10" s="165">
        <v>456.428</v>
      </c>
      <c r="E10" s="181"/>
      <c r="F10" s="45">
        <v>11284.544999999998</v>
      </c>
      <c r="G10" s="285">
        <v>23739.828999999998</v>
      </c>
      <c r="H10" s="165">
        <v>80</v>
      </c>
      <c r="I10" s="201"/>
      <c r="J10" s="191">
        <v>23819.828999999998</v>
      </c>
      <c r="K10" s="218">
        <f t="shared" si="1"/>
        <v>34567.945999999996</v>
      </c>
      <c r="L10" s="165">
        <f t="shared" si="0"/>
        <v>536.428</v>
      </c>
      <c r="M10" s="181">
        <f t="shared" si="0"/>
        <v>0</v>
      </c>
      <c r="N10" s="228">
        <f t="shared" si="0"/>
        <v>35104.373999999996</v>
      </c>
    </row>
    <row r="11" spans="2:14" ht="14.1" customHeight="1" x14ac:dyDescent="0.15">
      <c r="B11" s="1278" t="s">
        <v>688</v>
      </c>
      <c r="C11" s="164">
        <v>241</v>
      </c>
      <c r="D11" s="165">
        <v>0</v>
      </c>
      <c r="E11" s="181"/>
      <c r="F11" s="45">
        <v>241</v>
      </c>
      <c r="G11" s="285">
        <v>19</v>
      </c>
      <c r="H11" s="165">
        <v>153</v>
      </c>
      <c r="I11" s="201"/>
      <c r="J11" s="191">
        <v>172</v>
      </c>
      <c r="K11" s="218">
        <f t="shared" si="1"/>
        <v>260</v>
      </c>
      <c r="L11" s="165">
        <f t="shared" si="0"/>
        <v>153</v>
      </c>
      <c r="M11" s="181">
        <f t="shared" si="0"/>
        <v>0</v>
      </c>
      <c r="N11" s="228">
        <f t="shared" si="0"/>
        <v>413</v>
      </c>
    </row>
    <row r="12" spans="2:14" ht="14.1" customHeight="1" x14ac:dyDescent="0.15">
      <c r="B12" s="1278" t="s">
        <v>689</v>
      </c>
      <c r="C12" s="164">
        <v>7477.5</v>
      </c>
      <c r="D12" s="165">
        <v>367.5</v>
      </c>
      <c r="E12" s="181"/>
      <c r="F12" s="45">
        <v>7845</v>
      </c>
      <c r="G12" s="285">
        <v>15450</v>
      </c>
      <c r="H12" s="165">
        <v>4275</v>
      </c>
      <c r="I12" s="201"/>
      <c r="J12" s="191">
        <v>19725</v>
      </c>
      <c r="K12" s="218">
        <f t="shared" si="1"/>
        <v>22927.5</v>
      </c>
      <c r="L12" s="165">
        <f t="shared" si="0"/>
        <v>4642.5</v>
      </c>
      <c r="M12" s="181">
        <f t="shared" si="0"/>
        <v>0</v>
      </c>
      <c r="N12" s="228">
        <f t="shared" si="0"/>
        <v>27570</v>
      </c>
    </row>
    <row r="13" spans="2:14" ht="14.1" customHeight="1" thickBot="1" x14ac:dyDescent="0.2">
      <c r="B13" s="1278" t="s">
        <v>25</v>
      </c>
      <c r="C13" s="164">
        <v>2032.5</v>
      </c>
      <c r="D13" s="165">
        <v>2130</v>
      </c>
      <c r="E13" s="181"/>
      <c r="F13" s="45">
        <v>4162.5</v>
      </c>
      <c r="G13" s="285">
        <v>21780</v>
      </c>
      <c r="H13" s="165">
        <v>720</v>
      </c>
      <c r="I13" s="201"/>
      <c r="J13" s="191">
        <v>22500</v>
      </c>
      <c r="K13" s="218">
        <f t="shared" si="1"/>
        <v>23812.5</v>
      </c>
      <c r="L13" s="165">
        <f t="shared" si="0"/>
        <v>2850</v>
      </c>
      <c r="M13" s="181">
        <f t="shared" si="0"/>
        <v>0</v>
      </c>
      <c r="N13" s="228">
        <f t="shared" si="0"/>
        <v>26662.5</v>
      </c>
    </row>
    <row r="14" spans="2:14" ht="14.1" customHeight="1" thickBot="1" x14ac:dyDescent="0.2">
      <c r="B14" s="1279" t="s">
        <v>2</v>
      </c>
      <c r="C14" s="176">
        <v>20639.116999999998</v>
      </c>
      <c r="D14" s="177">
        <v>2953.9279999999999</v>
      </c>
      <c r="E14" s="187"/>
      <c r="F14" s="55">
        <v>23593.044999999998</v>
      </c>
      <c r="G14" s="287">
        <v>61132.828999999998</v>
      </c>
      <c r="H14" s="177">
        <v>5228</v>
      </c>
      <c r="I14" s="207"/>
      <c r="J14" s="197">
        <v>66360.828999999998</v>
      </c>
      <c r="K14" s="224">
        <f t="shared" si="1"/>
        <v>81771.945999999996</v>
      </c>
      <c r="L14" s="177">
        <f t="shared" si="0"/>
        <v>8181.9279999999999</v>
      </c>
      <c r="M14" s="187">
        <f t="shared" si="0"/>
        <v>0</v>
      </c>
      <c r="N14" s="234">
        <f t="shared" si="0"/>
        <v>89953.873999999996</v>
      </c>
    </row>
    <row r="15" spans="2:14" ht="14.1" customHeight="1" x14ac:dyDescent="0.15"/>
    <row r="16" spans="2:14" ht="14.1" customHeight="1" x14ac:dyDescent="0.15">
      <c r="B16" s="1590" t="s">
        <v>741</v>
      </c>
      <c r="C16" s="1590"/>
      <c r="D16" s="1590"/>
      <c r="E16" s="1590"/>
      <c r="F16" s="1590"/>
      <c r="G16" s="1590"/>
      <c r="H16" s="1590"/>
      <c r="I16" s="1590"/>
      <c r="J16" s="1590"/>
      <c r="K16" s="1590"/>
      <c r="L16" s="1590"/>
      <c r="M16" s="1590"/>
      <c r="N16" s="1590"/>
    </row>
    <row r="17" spans="2:14" ht="14.1" customHeight="1" thickBot="1" x14ac:dyDescent="0.2">
      <c r="N17" s="64" t="s">
        <v>54</v>
      </c>
    </row>
    <row r="18" spans="2:14" ht="14.1" customHeight="1" x14ac:dyDescent="0.15">
      <c r="B18" s="1591" t="s">
        <v>70</v>
      </c>
      <c r="C18" s="1607" t="s">
        <v>729</v>
      </c>
      <c r="D18" s="1608"/>
      <c r="E18" s="1608"/>
      <c r="F18" s="1608"/>
      <c r="G18" s="1610" t="s">
        <v>730</v>
      </c>
      <c r="H18" s="1608"/>
      <c r="I18" s="1608"/>
      <c r="J18" s="1611"/>
      <c r="K18" s="1623" t="s">
        <v>65</v>
      </c>
      <c r="L18" s="1608"/>
      <c r="M18" s="1608"/>
      <c r="N18" s="1611"/>
    </row>
    <row r="19" spans="2:14" ht="14.1" customHeight="1" thickBot="1" x14ac:dyDescent="0.2">
      <c r="B19" s="1592"/>
      <c r="C19" s="288" t="s">
        <v>739</v>
      </c>
      <c r="D19" s="1280" t="s">
        <v>740</v>
      </c>
      <c r="E19" s="1281" t="s">
        <v>50</v>
      </c>
      <c r="F19" s="1282" t="s">
        <v>46</v>
      </c>
      <c r="G19" s="303" t="s">
        <v>739</v>
      </c>
      <c r="H19" s="301" t="s">
        <v>740</v>
      </c>
      <c r="I19" s="302" t="s">
        <v>50</v>
      </c>
      <c r="J19" s="1283" t="s">
        <v>46</v>
      </c>
      <c r="K19" s="294" t="s">
        <v>739</v>
      </c>
      <c r="L19" s="1280" t="s">
        <v>740</v>
      </c>
      <c r="M19" s="1281" t="s">
        <v>50</v>
      </c>
      <c r="N19" s="1284" t="s">
        <v>46</v>
      </c>
    </row>
    <row r="20" spans="2:14" ht="14.1" customHeight="1" x14ac:dyDescent="0.15">
      <c r="B20" s="1277" t="s">
        <v>717</v>
      </c>
      <c r="C20" s="174">
        <v>85.713999999999999</v>
      </c>
      <c r="D20" s="175"/>
      <c r="E20" s="186"/>
      <c r="F20" s="40">
        <v>85.713999999999999</v>
      </c>
      <c r="G20" s="284">
        <v>5909.4149999999991</v>
      </c>
      <c r="H20" s="175">
        <v>702.85599999999999</v>
      </c>
      <c r="I20" s="206"/>
      <c r="J20" s="196">
        <v>6612.2709999999988</v>
      </c>
      <c r="K20" s="223">
        <f>C20+G20</f>
        <v>5995.128999999999</v>
      </c>
      <c r="L20" s="175">
        <f t="shared" ref="L20:N28" si="2">D20+H20</f>
        <v>702.85599999999999</v>
      </c>
      <c r="M20" s="186">
        <f t="shared" si="2"/>
        <v>0</v>
      </c>
      <c r="N20" s="233">
        <f t="shared" si="2"/>
        <v>6697.9849999999988</v>
      </c>
    </row>
    <row r="21" spans="2:14" ht="14.1" customHeight="1" x14ac:dyDescent="0.15">
      <c r="B21" s="1278" t="s">
        <v>683</v>
      </c>
      <c r="C21" s="164">
        <v>265.07100000000003</v>
      </c>
      <c r="D21" s="165"/>
      <c r="E21" s="181"/>
      <c r="F21" s="45">
        <v>265.07100000000003</v>
      </c>
      <c r="G21" s="285">
        <v>38.570999999999998</v>
      </c>
      <c r="H21" s="165">
        <v>36.429000000000002</v>
      </c>
      <c r="I21" s="201"/>
      <c r="J21" s="191">
        <v>75</v>
      </c>
      <c r="K21" s="218">
        <f t="shared" ref="K21:K28" si="3">C21+G21</f>
        <v>303.64200000000005</v>
      </c>
      <c r="L21" s="165">
        <f t="shared" si="2"/>
        <v>36.429000000000002</v>
      </c>
      <c r="M21" s="181">
        <f t="shared" si="2"/>
        <v>0</v>
      </c>
      <c r="N21" s="228">
        <f t="shared" si="2"/>
        <v>340.07100000000003</v>
      </c>
    </row>
    <row r="22" spans="2:14" ht="14.1" customHeight="1" x14ac:dyDescent="0.15">
      <c r="B22" s="1278" t="s">
        <v>9</v>
      </c>
      <c r="C22" s="164">
        <v>3724.2860000000001</v>
      </c>
      <c r="D22" s="165"/>
      <c r="E22" s="181"/>
      <c r="F22" s="45">
        <v>3724.2860000000001</v>
      </c>
      <c r="G22" s="285">
        <v>2307.2150000000001</v>
      </c>
      <c r="H22" s="165"/>
      <c r="I22" s="201"/>
      <c r="J22" s="191">
        <v>2307.2150000000001</v>
      </c>
      <c r="K22" s="218">
        <f t="shared" si="3"/>
        <v>6031.5010000000002</v>
      </c>
      <c r="L22" s="165">
        <f t="shared" si="2"/>
        <v>0</v>
      </c>
      <c r="M22" s="181">
        <f t="shared" si="2"/>
        <v>0</v>
      </c>
      <c r="N22" s="228">
        <f t="shared" si="2"/>
        <v>6031.5010000000002</v>
      </c>
    </row>
    <row r="23" spans="2:14" ht="14.1" customHeight="1" x14ac:dyDescent="0.15">
      <c r="B23" s="1278" t="s">
        <v>718</v>
      </c>
      <c r="C23" s="164"/>
      <c r="D23" s="165"/>
      <c r="E23" s="181"/>
      <c r="F23" s="45">
        <v>0</v>
      </c>
      <c r="G23" s="285"/>
      <c r="H23" s="165"/>
      <c r="I23" s="201"/>
      <c r="J23" s="191">
        <v>0</v>
      </c>
      <c r="K23" s="218">
        <f t="shared" si="3"/>
        <v>0</v>
      </c>
      <c r="L23" s="165">
        <f t="shared" si="2"/>
        <v>0</v>
      </c>
      <c r="M23" s="181">
        <f t="shared" si="2"/>
        <v>0</v>
      </c>
      <c r="N23" s="228">
        <f t="shared" si="2"/>
        <v>0</v>
      </c>
    </row>
    <row r="24" spans="2:14" ht="14.1" customHeight="1" x14ac:dyDescent="0.15">
      <c r="B24" s="1278" t="s">
        <v>11</v>
      </c>
      <c r="C24" s="164"/>
      <c r="D24" s="165"/>
      <c r="E24" s="181"/>
      <c r="F24" s="45">
        <v>0</v>
      </c>
      <c r="G24" s="285"/>
      <c r="H24" s="165"/>
      <c r="I24" s="201"/>
      <c r="J24" s="191">
        <v>0</v>
      </c>
      <c r="K24" s="218">
        <f t="shared" si="3"/>
        <v>0</v>
      </c>
      <c r="L24" s="165">
        <f t="shared" si="2"/>
        <v>0</v>
      </c>
      <c r="M24" s="181">
        <f t="shared" si="2"/>
        <v>0</v>
      </c>
      <c r="N24" s="228">
        <f t="shared" si="2"/>
        <v>0</v>
      </c>
    </row>
    <row r="25" spans="2:14" ht="14.1" customHeight="1" x14ac:dyDescent="0.15">
      <c r="B25" s="1278" t="s">
        <v>688</v>
      </c>
      <c r="C25" s="164"/>
      <c r="D25" s="165"/>
      <c r="E25" s="181"/>
      <c r="F25" s="45">
        <v>0</v>
      </c>
      <c r="G25" s="285"/>
      <c r="H25" s="165"/>
      <c r="I25" s="201"/>
      <c r="J25" s="191">
        <v>0</v>
      </c>
      <c r="K25" s="218">
        <f t="shared" si="3"/>
        <v>0</v>
      </c>
      <c r="L25" s="165">
        <f t="shared" si="2"/>
        <v>0</v>
      </c>
      <c r="M25" s="181">
        <f t="shared" si="2"/>
        <v>0</v>
      </c>
      <c r="N25" s="228">
        <f t="shared" si="2"/>
        <v>0</v>
      </c>
    </row>
    <row r="26" spans="2:14" ht="14.1" customHeight="1" x14ac:dyDescent="0.15">
      <c r="B26" s="1278" t="s">
        <v>689</v>
      </c>
      <c r="C26" s="164">
        <v>8067.8600000000006</v>
      </c>
      <c r="D26" s="165">
        <v>2149.2870000000003</v>
      </c>
      <c r="E26" s="181"/>
      <c r="F26" s="45">
        <v>10217.147000000001</v>
      </c>
      <c r="G26" s="285">
        <v>14648.903999999999</v>
      </c>
      <c r="H26" s="165">
        <v>5358.9660000000003</v>
      </c>
      <c r="I26" s="201"/>
      <c r="J26" s="191">
        <v>20007.87</v>
      </c>
      <c r="K26" s="218">
        <f t="shared" si="3"/>
        <v>22716.763999999999</v>
      </c>
      <c r="L26" s="165">
        <f t="shared" si="2"/>
        <v>7508.2530000000006</v>
      </c>
      <c r="M26" s="181">
        <f t="shared" si="2"/>
        <v>0</v>
      </c>
      <c r="N26" s="228">
        <f t="shared" si="2"/>
        <v>30225.017</v>
      </c>
    </row>
    <row r="27" spans="2:14" ht="14.1" customHeight="1" thickBot="1" x14ac:dyDescent="0.2">
      <c r="B27" s="1278" t="s">
        <v>25</v>
      </c>
      <c r="C27" s="164"/>
      <c r="D27" s="165"/>
      <c r="E27" s="181"/>
      <c r="F27" s="45">
        <v>0</v>
      </c>
      <c r="G27" s="285"/>
      <c r="H27" s="165"/>
      <c r="I27" s="201"/>
      <c r="J27" s="191">
        <v>0</v>
      </c>
      <c r="K27" s="218">
        <f t="shared" si="3"/>
        <v>0</v>
      </c>
      <c r="L27" s="165">
        <f t="shared" si="2"/>
        <v>0</v>
      </c>
      <c r="M27" s="181">
        <f t="shared" si="2"/>
        <v>0</v>
      </c>
      <c r="N27" s="228">
        <f t="shared" si="2"/>
        <v>0</v>
      </c>
    </row>
    <row r="28" spans="2:14" ht="14.1" customHeight="1" thickBot="1" x14ac:dyDescent="0.2">
      <c r="B28" s="1279" t="s">
        <v>2</v>
      </c>
      <c r="C28" s="176">
        <v>12142.931</v>
      </c>
      <c r="D28" s="177">
        <v>2149.2870000000003</v>
      </c>
      <c r="E28" s="187"/>
      <c r="F28" s="55">
        <v>14292.218000000001</v>
      </c>
      <c r="G28" s="287">
        <v>22904.105</v>
      </c>
      <c r="H28" s="177">
        <v>6098.2510000000002</v>
      </c>
      <c r="I28" s="207"/>
      <c r="J28" s="197">
        <v>29002.356</v>
      </c>
      <c r="K28" s="224">
        <f t="shared" si="3"/>
        <v>35047.036</v>
      </c>
      <c r="L28" s="177">
        <f t="shared" si="2"/>
        <v>8247.5380000000005</v>
      </c>
      <c r="M28" s="187">
        <f t="shared" si="2"/>
        <v>0</v>
      </c>
      <c r="N28" s="234">
        <f t="shared" si="2"/>
        <v>43294.574000000001</v>
      </c>
    </row>
    <row r="29" spans="2:14" ht="14.1" customHeight="1" x14ac:dyDescent="0.15">
      <c r="B29" s="295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2:14" ht="14.1" customHeight="1" x14ac:dyDescent="0.15">
      <c r="B30" s="1590" t="s">
        <v>742</v>
      </c>
      <c r="C30" s="1590"/>
      <c r="D30" s="1590"/>
      <c r="E30" s="1590"/>
      <c r="F30" s="1590"/>
      <c r="G30" s="1590"/>
      <c r="H30" s="1590"/>
      <c r="I30" s="1590"/>
      <c r="J30" s="1590"/>
      <c r="K30" s="1590"/>
      <c r="L30" s="1590"/>
      <c r="M30" s="1590"/>
      <c r="N30" s="1590"/>
    </row>
    <row r="31" spans="2:14" ht="14.1" customHeight="1" thickBot="1" x14ac:dyDescent="0.2">
      <c r="N31" s="64" t="s">
        <v>54</v>
      </c>
    </row>
    <row r="32" spans="2:14" ht="14.1" customHeight="1" x14ac:dyDescent="0.15">
      <c r="B32" s="1591" t="s">
        <v>70</v>
      </c>
      <c r="C32" s="1607" t="s">
        <v>729</v>
      </c>
      <c r="D32" s="1608"/>
      <c r="E32" s="1608"/>
      <c r="F32" s="1608"/>
      <c r="G32" s="1610" t="s">
        <v>730</v>
      </c>
      <c r="H32" s="1608"/>
      <c r="I32" s="1608"/>
      <c r="J32" s="1611"/>
      <c r="K32" s="1623" t="s">
        <v>65</v>
      </c>
      <c r="L32" s="1608"/>
      <c r="M32" s="1608"/>
      <c r="N32" s="1611"/>
    </row>
    <row r="33" spans="2:14" ht="14.1" customHeight="1" thickBot="1" x14ac:dyDescent="0.2">
      <c r="B33" s="1592"/>
      <c r="C33" s="288" t="s">
        <v>739</v>
      </c>
      <c r="D33" s="1280" t="s">
        <v>740</v>
      </c>
      <c r="E33" s="1281" t="s">
        <v>50</v>
      </c>
      <c r="F33" s="1282" t="s">
        <v>46</v>
      </c>
      <c r="G33" s="303" t="s">
        <v>739</v>
      </c>
      <c r="H33" s="301" t="s">
        <v>740</v>
      </c>
      <c r="I33" s="302" t="s">
        <v>50</v>
      </c>
      <c r="J33" s="1283" t="s">
        <v>46</v>
      </c>
      <c r="K33" s="294" t="s">
        <v>739</v>
      </c>
      <c r="L33" s="1280" t="s">
        <v>740</v>
      </c>
      <c r="M33" s="1281" t="s">
        <v>50</v>
      </c>
      <c r="N33" s="1284" t="s">
        <v>46</v>
      </c>
    </row>
    <row r="34" spans="2:14" ht="14.1" customHeight="1" x14ac:dyDescent="0.15">
      <c r="B34" s="1277" t="s">
        <v>717</v>
      </c>
      <c r="C34" s="174">
        <f t="shared" ref="C34:N42" si="4">C6+C20</f>
        <v>85.713999999999999</v>
      </c>
      <c r="D34" s="175">
        <f t="shared" si="4"/>
        <v>0</v>
      </c>
      <c r="E34" s="186">
        <f t="shared" si="4"/>
        <v>0</v>
      </c>
      <c r="F34" s="40">
        <f t="shared" si="4"/>
        <v>85.713999999999999</v>
      </c>
      <c r="G34" s="284">
        <f t="shared" si="4"/>
        <v>5909.4149999999991</v>
      </c>
      <c r="H34" s="175">
        <f t="shared" si="4"/>
        <v>702.85599999999999</v>
      </c>
      <c r="I34" s="206">
        <f t="shared" si="4"/>
        <v>0</v>
      </c>
      <c r="J34" s="196">
        <f t="shared" si="4"/>
        <v>6612.2709999999988</v>
      </c>
      <c r="K34" s="223">
        <f t="shared" si="4"/>
        <v>5995.128999999999</v>
      </c>
      <c r="L34" s="175">
        <f t="shared" si="4"/>
        <v>702.85599999999999</v>
      </c>
      <c r="M34" s="186">
        <f t="shared" si="4"/>
        <v>0</v>
      </c>
      <c r="N34" s="233">
        <f t="shared" si="4"/>
        <v>6697.9849999999988</v>
      </c>
    </row>
    <row r="35" spans="2:14" ht="14.1" customHeight="1" x14ac:dyDescent="0.15">
      <c r="B35" s="1278" t="s">
        <v>683</v>
      </c>
      <c r="C35" s="164">
        <f t="shared" si="4"/>
        <v>265.07100000000003</v>
      </c>
      <c r="D35" s="165">
        <f t="shared" si="4"/>
        <v>0</v>
      </c>
      <c r="E35" s="181">
        <f t="shared" si="4"/>
        <v>0</v>
      </c>
      <c r="F35" s="45">
        <f t="shared" si="4"/>
        <v>265.07100000000003</v>
      </c>
      <c r="G35" s="285">
        <f t="shared" si="4"/>
        <v>38.570999999999998</v>
      </c>
      <c r="H35" s="165">
        <f t="shared" si="4"/>
        <v>36.429000000000002</v>
      </c>
      <c r="I35" s="201">
        <f t="shared" si="4"/>
        <v>0</v>
      </c>
      <c r="J35" s="191">
        <f t="shared" si="4"/>
        <v>75</v>
      </c>
      <c r="K35" s="218">
        <f t="shared" si="4"/>
        <v>303.64200000000005</v>
      </c>
      <c r="L35" s="165">
        <f t="shared" si="4"/>
        <v>36.429000000000002</v>
      </c>
      <c r="M35" s="181">
        <f t="shared" si="4"/>
        <v>0</v>
      </c>
      <c r="N35" s="228">
        <f t="shared" si="4"/>
        <v>340.07100000000003</v>
      </c>
    </row>
    <row r="36" spans="2:14" ht="14.1" customHeight="1" x14ac:dyDescent="0.15">
      <c r="B36" s="1278" t="s">
        <v>9</v>
      </c>
      <c r="C36" s="164">
        <f t="shared" si="4"/>
        <v>3724.2860000000001</v>
      </c>
      <c r="D36" s="165">
        <f t="shared" si="4"/>
        <v>0</v>
      </c>
      <c r="E36" s="181">
        <f t="shared" si="4"/>
        <v>0</v>
      </c>
      <c r="F36" s="45">
        <f t="shared" si="4"/>
        <v>3724.2860000000001</v>
      </c>
      <c r="G36" s="285">
        <f t="shared" si="4"/>
        <v>2307.2150000000001</v>
      </c>
      <c r="H36" s="165">
        <f t="shared" si="4"/>
        <v>0</v>
      </c>
      <c r="I36" s="201">
        <f t="shared" si="4"/>
        <v>0</v>
      </c>
      <c r="J36" s="191">
        <f t="shared" si="4"/>
        <v>2307.2150000000001</v>
      </c>
      <c r="K36" s="218">
        <f t="shared" si="4"/>
        <v>6031.5010000000002</v>
      </c>
      <c r="L36" s="165">
        <f t="shared" si="4"/>
        <v>0</v>
      </c>
      <c r="M36" s="181">
        <f t="shared" si="4"/>
        <v>0</v>
      </c>
      <c r="N36" s="228">
        <f t="shared" si="4"/>
        <v>6031.5010000000002</v>
      </c>
    </row>
    <row r="37" spans="2:14" ht="14.1" customHeight="1" x14ac:dyDescent="0.15">
      <c r="B37" s="1278" t="s">
        <v>718</v>
      </c>
      <c r="C37" s="164">
        <f t="shared" si="4"/>
        <v>60</v>
      </c>
      <c r="D37" s="165">
        <f t="shared" si="4"/>
        <v>0</v>
      </c>
      <c r="E37" s="181">
        <f t="shared" si="4"/>
        <v>0</v>
      </c>
      <c r="F37" s="45">
        <f t="shared" si="4"/>
        <v>60</v>
      </c>
      <c r="G37" s="285">
        <f t="shared" si="4"/>
        <v>144</v>
      </c>
      <c r="H37" s="165">
        <f t="shared" si="4"/>
        <v>0</v>
      </c>
      <c r="I37" s="201">
        <f t="shared" si="4"/>
        <v>0</v>
      </c>
      <c r="J37" s="191">
        <f t="shared" si="4"/>
        <v>144</v>
      </c>
      <c r="K37" s="218">
        <f t="shared" si="4"/>
        <v>204</v>
      </c>
      <c r="L37" s="165">
        <f t="shared" si="4"/>
        <v>0</v>
      </c>
      <c r="M37" s="181">
        <f t="shared" si="4"/>
        <v>0</v>
      </c>
      <c r="N37" s="228">
        <f t="shared" si="4"/>
        <v>204</v>
      </c>
    </row>
    <row r="38" spans="2:14" ht="14.1" customHeight="1" x14ac:dyDescent="0.15">
      <c r="B38" s="1278" t="s">
        <v>11</v>
      </c>
      <c r="C38" s="164">
        <f t="shared" si="4"/>
        <v>10828.116999999998</v>
      </c>
      <c r="D38" s="165">
        <f t="shared" si="4"/>
        <v>456.428</v>
      </c>
      <c r="E38" s="181">
        <f t="shared" si="4"/>
        <v>0</v>
      </c>
      <c r="F38" s="45">
        <f t="shared" si="4"/>
        <v>11284.544999999998</v>
      </c>
      <c r="G38" s="285">
        <f t="shared" si="4"/>
        <v>23739.828999999998</v>
      </c>
      <c r="H38" s="165">
        <f t="shared" si="4"/>
        <v>80</v>
      </c>
      <c r="I38" s="201">
        <f t="shared" si="4"/>
        <v>0</v>
      </c>
      <c r="J38" s="191">
        <f t="shared" si="4"/>
        <v>23819.828999999998</v>
      </c>
      <c r="K38" s="218">
        <f t="shared" si="4"/>
        <v>34567.945999999996</v>
      </c>
      <c r="L38" s="165">
        <f t="shared" si="4"/>
        <v>536.428</v>
      </c>
      <c r="M38" s="181">
        <f t="shared" si="4"/>
        <v>0</v>
      </c>
      <c r="N38" s="228">
        <f t="shared" si="4"/>
        <v>35104.373999999996</v>
      </c>
    </row>
    <row r="39" spans="2:14" ht="14.1" customHeight="1" x14ac:dyDescent="0.15">
      <c r="B39" s="1278" t="s">
        <v>688</v>
      </c>
      <c r="C39" s="164">
        <f t="shared" si="4"/>
        <v>241</v>
      </c>
      <c r="D39" s="165">
        <f t="shared" si="4"/>
        <v>0</v>
      </c>
      <c r="E39" s="181">
        <f t="shared" si="4"/>
        <v>0</v>
      </c>
      <c r="F39" s="45">
        <f t="shared" si="4"/>
        <v>241</v>
      </c>
      <c r="G39" s="285">
        <f t="shared" si="4"/>
        <v>19</v>
      </c>
      <c r="H39" s="165">
        <f t="shared" si="4"/>
        <v>153</v>
      </c>
      <c r="I39" s="201">
        <f t="shared" si="4"/>
        <v>0</v>
      </c>
      <c r="J39" s="191">
        <f t="shared" si="4"/>
        <v>172</v>
      </c>
      <c r="K39" s="218">
        <f t="shared" si="4"/>
        <v>260</v>
      </c>
      <c r="L39" s="165">
        <f t="shared" si="4"/>
        <v>153</v>
      </c>
      <c r="M39" s="181">
        <f t="shared" si="4"/>
        <v>0</v>
      </c>
      <c r="N39" s="228">
        <f t="shared" si="4"/>
        <v>413</v>
      </c>
    </row>
    <row r="40" spans="2:14" ht="14.1" customHeight="1" x14ac:dyDescent="0.15">
      <c r="B40" s="1278" t="s">
        <v>689</v>
      </c>
      <c r="C40" s="164">
        <f t="shared" si="4"/>
        <v>15545.36</v>
      </c>
      <c r="D40" s="165">
        <f t="shared" si="4"/>
        <v>2516.7870000000003</v>
      </c>
      <c r="E40" s="181">
        <f t="shared" si="4"/>
        <v>0</v>
      </c>
      <c r="F40" s="45">
        <f t="shared" si="4"/>
        <v>18062.147000000001</v>
      </c>
      <c r="G40" s="285">
        <f t="shared" si="4"/>
        <v>30098.903999999999</v>
      </c>
      <c r="H40" s="165">
        <f t="shared" si="4"/>
        <v>9633.9660000000003</v>
      </c>
      <c r="I40" s="201">
        <f t="shared" si="4"/>
        <v>0</v>
      </c>
      <c r="J40" s="191">
        <f t="shared" si="4"/>
        <v>39732.869999999995</v>
      </c>
      <c r="K40" s="218">
        <f t="shared" si="4"/>
        <v>45644.263999999996</v>
      </c>
      <c r="L40" s="165">
        <f t="shared" si="4"/>
        <v>12150.753000000001</v>
      </c>
      <c r="M40" s="181">
        <f t="shared" si="4"/>
        <v>0</v>
      </c>
      <c r="N40" s="228">
        <f t="shared" si="4"/>
        <v>57795.017</v>
      </c>
    </row>
    <row r="41" spans="2:14" ht="14.1" customHeight="1" thickBot="1" x14ac:dyDescent="0.2">
      <c r="B41" s="1278" t="s">
        <v>25</v>
      </c>
      <c r="C41" s="164">
        <f t="shared" si="4"/>
        <v>2032.5</v>
      </c>
      <c r="D41" s="165">
        <f t="shared" si="4"/>
        <v>2130</v>
      </c>
      <c r="E41" s="181">
        <f t="shared" si="4"/>
        <v>0</v>
      </c>
      <c r="F41" s="45">
        <f t="shared" si="4"/>
        <v>4162.5</v>
      </c>
      <c r="G41" s="285">
        <f t="shared" si="4"/>
        <v>21780</v>
      </c>
      <c r="H41" s="165">
        <f t="shared" si="4"/>
        <v>720</v>
      </c>
      <c r="I41" s="201">
        <f t="shared" si="4"/>
        <v>0</v>
      </c>
      <c r="J41" s="191">
        <f t="shared" si="4"/>
        <v>22500</v>
      </c>
      <c r="K41" s="218">
        <f t="shared" si="4"/>
        <v>23812.5</v>
      </c>
      <c r="L41" s="165">
        <f t="shared" si="4"/>
        <v>2850</v>
      </c>
      <c r="M41" s="181">
        <f t="shared" si="4"/>
        <v>0</v>
      </c>
      <c r="N41" s="228">
        <f t="shared" si="4"/>
        <v>26662.5</v>
      </c>
    </row>
    <row r="42" spans="2:14" ht="14.1" customHeight="1" thickBot="1" x14ac:dyDescent="0.2">
      <c r="B42" s="1279" t="s">
        <v>2</v>
      </c>
      <c r="C42" s="176">
        <f t="shared" si="4"/>
        <v>32782.047999999995</v>
      </c>
      <c r="D42" s="177">
        <f t="shared" si="4"/>
        <v>5103.2150000000001</v>
      </c>
      <c r="E42" s="187">
        <f t="shared" si="4"/>
        <v>0</v>
      </c>
      <c r="F42" s="55">
        <f t="shared" si="4"/>
        <v>37885.262999999999</v>
      </c>
      <c r="G42" s="287">
        <f t="shared" si="4"/>
        <v>84036.933999999994</v>
      </c>
      <c r="H42" s="177">
        <f t="shared" si="4"/>
        <v>11326.251</v>
      </c>
      <c r="I42" s="207">
        <f t="shared" si="4"/>
        <v>0</v>
      </c>
      <c r="J42" s="197">
        <f t="shared" si="4"/>
        <v>95363.184999999998</v>
      </c>
      <c r="K42" s="224">
        <f t="shared" si="4"/>
        <v>116818.98199999999</v>
      </c>
      <c r="L42" s="177">
        <f t="shared" si="4"/>
        <v>16429.466</v>
      </c>
      <c r="M42" s="187">
        <f t="shared" si="4"/>
        <v>0</v>
      </c>
      <c r="N42" s="234">
        <f t="shared" si="4"/>
        <v>133248.448</v>
      </c>
    </row>
  </sheetData>
  <mergeCells count="15">
    <mergeCell ref="B32:B33"/>
    <mergeCell ref="C32:F32"/>
    <mergeCell ref="G32:J32"/>
    <mergeCell ref="K32:N32"/>
    <mergeCell ref="B2:N2"/>
    <mergeCell ref="B4:B5"/>
    <mergeCell ref="C4:F4"/>
    <mergeCell ref="G4:J4"/>
    <mergeCell ref="K4:N4"/>
    <mergeCell ref="B16:N16"/>
    <mergeCell ref="B18:B19"/>
    <mergeCell ref="C18:F18"/>
    <mergeCell ref="G18:J18"/>
    <mergeCell ref="K18:N18"/>
    <mergeCell ref="B30:N30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scale="95" firstPageNumber="287" orientation="portrait" r:id="rId1"/>
  <headerFooter scaleWithDoc="0" alignWithMargins="0">
    <oddFooter>&amp;C&amp;P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42"/>
  <sheetViews>
    <sheetView showZeros="0" view="pageBreakPreview" zoomScaleNormal="60" zoomScaleSheetLayoutView="100" workbookViewId="0"/>
  </sheetViews>
  <sheetFormatPr defaultRowHeight="15.95" customHeight="1" x14ac:dyDescent="0.15"/>
  <cols>
    <col min="1" max="1" width="2.75" style="1" customWidth="1"/>
    <col min="2" max="2" width="10.875" style="1" customWidth="1"/>
    <col min="3" max="13" width="6.625" style="8" customWidth="1"/>
    <col min="14" max="14" width="7.125" style="8" customWidth="1"/>
    <col min="15" max="16384" width="9" style="1"/>
  </cols>
  <sheetData>
    <row r="2" spans="2:14" ht="14.1" customHeight="1" x14ac:dyDescent="0.15">
      <c r="B2" s="1590" t="s">
        <v>743</v>
      </c>
      <c r="C2" s="1590"/>
      <c r="D2" s="1590"/>
      <c r="E2" s="1590"/>
      <c r="F2" s="1590"/>
      <c r="G2" s="1590"/>
      <c r="H2" s="1590"/>
      <c r="I2" s="1590"/>
      <c r="J2" s="1590"/>
      <c r="K2" s="1590"/>
      <c r="L2" s="1590"/>
      <c r="M2" s="1590"/>
      <c r="N2" s="1590"/>
    </row>
    <row r="3" spans="2:14" ht="14.1" customHeight="1" thickBot="1" x14ac:dyDescent="0.2">
      <c r="N3" s="271" t="s">
        <v>695</v>
      </c>
    </row>
    <row r="4" spans="2:14" ht="14.1" customHeight="1" x14ac:dyDescent="0.15">
      <c r="B4" s="1591" t="s">
        <v>70</v>
      </c>
      <c r="C4" s="1607" t="s">
        <v>729</v>
      </c>
      <c r="D4" s="1608"/>
      <c r="E4" s="1608"/>
      <c r="F4" s="1608"/>
      <c r="G4" s="1610" t="s">
        <v>730</v>
      </c>
      <c r="H4" s="1608"/>
      <c r="I4" s="1608"/>
      <c r="J4" s="1611"/>
      <c r="K4" s="1623" t="s">
        <v>65</v>
      </c>
      <c r="L4" s="1608"/>
      <c r="M4" s="1608"/>
      <c r="N4" s="1611"/>
    </row>
    <row r="5" spans="2:14" ht="14.1" customHeight="1" thickBot="1" x14ac:dyDescent="0.2">
      <c r="B5" s="1592"/>
      <c r="C5" s="288" t="s">
        <v>739</v>
      </c>
      <c r="D5" s="1280" t="s">
        <v>740</v>
      </c>
      <c r="E5" s="1281" t="s">
        <v>50</v>
      </c>
      <c r="F5" s="1282" t="s">
        <v>46</v>
      </c>
      <c r="G5" s="303" t="s">
        <v>739</v>
      </c>
      <c r="H5" s="301" t="s">
        <v>740</v>
      </c>
      <c r="I5" s="302" t="s">
        <v>50</v>
      </c>
      <c r="J5" s="1283" t="s">
        <v>46</v>
      </c>
      <c r="K5" s="294" t="s">
        <v>739</v>
      </c>
      <c r="L5" s="1280" t="s">
        <v>740</v>
      </c>
      <c r="M5" s="1281" t="s">
        <v>50</v>
      </c>
      <c r="N5" s="1284" t="s">
        <v>46</v>
      </c>
    </row>
    <row r="6" spans="2:14" ht="14.1" customHeight="1" x14ac:dyDescent="0.15">
      <c r="B6" s="1277" t="s">
        <v>717</v>
      </c>
      <c r="C6" s="174"/>
      <c r="D6" s="175"/>
      <c r="E6" s="186"/>
      <c r="F6" s="40"/>
      <c r="G6" s="284"/>
      <c r="H6" s="175"/>
      <c r="I6" s="206"/>
      <c r="J6" s="196"/>
      <c r="K6" s="223"/>
      <c r="L6" s="175"/>
      <c r="M6" s="186"/>
      <c r="N6" s="233"/>
    </row>
    <row r="7" spans="2:14" ht="14.1" customHeight="1" x14ac:dyDescent="0.15">
      <c r="B7" s="1278" t="s">
        <v>683</v>
      </c>
      <c r="C7" s="164"/>
      <c r="D7" s="165"/>
      <c r="E7" s="181"/>
      <c r="F7" s="45"/>
      <c r="G7" s="285"/>
      <c r="H7" s="165"/>
      <c r="I7" s="201"/>
      <c r="J7" s="191"/>
      <c r="K7" s="218"/>
      <c r="L7" s="165"/>
      <c r="M7" s="181"/>
      <c r="N7" s="228"/>
    </row>
    <row r="8" spans="2:14" ht="14.1" customHeight="1" x14ac:dyDescent="0.15">
      <c r="B8" s="1278" t="s">
        <v>9</v>
      </c>
      <c r="C8" s="164"/>
      <c r="D8" s="165"/>
      <c r="E8" s="181"/>
      <c r="F8" s="45"/>
      <c r="G8" s="285"/>
      <c r="H8" s="165"/>
      <c r="I8" s="201"/>
      <c r="J8" s="191"/>
      <c r="K8" s="218"/>
      <c r="L8" s="165"/>
      <c r="M8" s="181"/>
      <c r="N8" s="228"/>
    </row>
    <row r="9" spans="2:14" ht="14.1" customHeight="1" x14ac:dyDescent="0.15">
      <c r="B9" s="1278" t="s">
        <v>718</v>
      </c>
      <c r="C9" s="164">
        <v>14</v>
      </c>
      <c r="D9" s="165"/>
      <c r="E9" s="181"/>
      <c r="F9" s="45">
        <v>14</v>
      </c>
      <c r="G9" s="285">
        <v>18</v>
      </c>
      <c r="H9" s="165"/>
      <c r="I9" s="201"/>
      <c r="J9" s="191">
        <v>18</v>
      </c>
      <c r="K9" s="218">
        <v>32</v>
      </c>
      <c r="L9" s="165">
        <v>0</v>
      </c>
      <c r="M9" s="181"/>
      <c r="N9" s="228">
        <v>32</v>
      </c>
    </row>
    <row r="10" spans="2:14" ht="14.1" customHeight="1" x14ac:dyDescent="0.15">
      <c r="B10" s="1278" t="s">
        <v>11</v>
      </c>
      <c r="C10" s="164">
        <v>1260.7079999999987</v>
      </c>
      <c r="D10" s="165">
        <v>64.284999999999997</v>
      </c>
      <c r="E10" s="181"/>
      <c r="F10" s="45">
        <v>1324.9929999999988</v>
      </c>
      <c r="G10" s="285">
        <v>2101.0649999999991</v>
      </c>
      <c r="H10" s="165">
        <v>4</v>
      </c>
      <c r="I10" s="201"/>
      <c r="J10" s="191">
        <v>2105.0649999999991</v>
      </c>
      <c r="K10" s="218">
        <v>3361.7729999999979</v>
      </c>
      <c r="L10" s="165">
        <v>68.284999999999997</v>
      </c>
      <c r="M10" s="181"/>
      <c r="N10" s="228">
        <v>3430.058</v>
      </c>
    </row>
    <row r="11" spans="2:14" ht="14.1" customHeight="1" x14ac:dyDescent="0.15">
      <c r="B11" s="1278" t="s">
        <v>688</v>
      </c>
      <c r="C11" s="164">
        <v>12.25</v>
      </c>
      <c r="D11" s="165"/>
      <c r="E11" s="181"/>
      <c r="F11" s="45">
        <v>12.25</v>
      </c>
      <c r="G11" s="285">
        <v>5.5</v>
      </c>
      <c r="H11" s="165">
        <v>28</v>
      </c>
      <c r="I11" s="201"/>
      <c r="J11" s="191">
        <v>33.5</v>
      </c>
      <c r="K11" s="218">
        <v>17.75</v>
      </c>
      <c r="L11" s="165">
        <v>28</v>
      </c>
      <c r="M11" s="181"/>
      <c r="N11" s="228">
        <v>45.75</v>
      </c>
    </row>
    <row r="12" spans="2:14" ht="14.1" customHeight="1" x14ac:dyDescent="0.15">
      <c r="B12" s="1278" t="s">
        <v>689</v>
      </c>
      <c r="C12" s="164">
        <v>595.5</v>
      </c>
      <c r="D12" s="165">
        <v>15</v>
      </c>
      <c r="E12" s="181"/>
      <c r="F12" s="45">
        <v>610.5</v>
      </c>
      <c r="G12" s="285">
        <v>844.5</v>
      </c>
      <c r="H12" s="165">
        <v>225</v>
      </c>
      <c r="I12" s="201"/>
      <c r="J12" s="191">
        <v>1069.5</v>
      </c>
      <c r="K12" s="218">
        <v>1440</v>
      </c>
      <c r="L12" s="165">
        <v>240</v>
      </c>
      <c r="M12" s="181"/>
      <c r="N12" s="228">
        <v>1680</v>
      </c>
    </row>
    <row r="13" spans="2:14" ht="14.1" customHeight="1" thickBot="1" x14ac:dyDescent="0.2">
      <c r="B13" s="1278" t="s">
        <v>25</v>
      </c>
      <c r="C13" s="164">
        <v>255</v>
      </c>
      <c r="D13" s="165">
        <v>390</v>
      </c>
      <c r="E13" s="181"/>
      <c r="F13" s="45">
        <v>645</v>
      </c>
      <c r="G13" s="285">
        <v>1612.5</v>
      </c>
      <c r="H13" s="165">
        <v>90</v>
      </c>
      <c r="I13" s="201"/>
      <c r="J13" s="191">
        <v>1702.5</v>
      </c>
      <c r="K13" s="218">
        <v>1867.5</v>
      </c>
      <c r="L13" s="165">
        <v>480</v>
      </c>
      <c r="M13" s="181"/>
      <c r="N13" s="228">
        <v>2347.5</v>
      </c>
    </row>
    <row r="14" spans="2:14" ht="14.1" customHeight="1" thickBot="1" x14ac:dyDescent="0.2">
      <c r="B14" s="1279" t="s">
        <v>2</v>
      </c>
      <c r="C14" s="176">
        <v>2137.4579999999987</v>
      </c>
      <c r="D14" s="177">
        <v>469.28499999999997</v>
      </c>
      <c r="E14" s="187"/>
      <c r="F14" s="55">
        <v>2606.7429999999986</v>
      </c>
      <c r="G14" s="287">
        <v>4581.5649999999987</v>
      </c>
      <c r="H14" s="177">
        <v>347</v>
      </c>
      <c r="I14" s="207"/>
      <c r="J14" s="197">
        <v>4928.5649999999987</v>
      </c>
      <c r="K14" s="224">
        <v>6719.0229999999974</v>
      </c>
      <c r="L14" s="177">
        <v>816.28499999999997</v>
      </c>
      <c r="M14" s="187"/>
      <c r="N14" s="234">
        <v>7535.3079999999982</v>
      </c>
    </row>
    <row r="15" spans="2:14" ht="14.1" customHeight="1" x14ac:dyDescent="0.15"/>
    <row r="16" spans="2:14" ht="14.1" customHeight="1" x14ac:dyDescent="0.15">
      <c r="B16" s="1590" t="s">
        <v>744</v>
      </c>
      <c r="C16" s="1590"/>
      <c r="D16" s="1590"/>
      <c r="E16" s="1590"/>
      <c r="F16" s="1590"/>
      <c r="G16" s="1590"/>
      <c r="H16" s="1590"/>
      <c r="I16" s="1590"/>
      <c r="J16" s="1590"/>
      <c r="K16" s="1590"/>
      <c r="L16" s="1590"/>
      <c r="M16" s="1590"/>
      <c r="N16" s="1590"/>
    </row>
    <row r="17" spans="2:14" ht="14.1" customHeight="1" thickBot="1" x14ac:dyDescent="0.2">
      <c r="N17" s="271" t="s">
        <v>695</v>
      </c>
    </row>
    <row r="18" spans="2:14" ht="14.1" customHeight="1" x14ac:dyDescent="0.15">
      <c r="B18" s="1591" t="s">
        <v>70</v>
      </c>
      <c r="C18" s="1607" t="s">
        <v>729</v>
      </c>
      <c r="D18" s="1608"/>
      <c r="E18" s="1608"/>
      <c r="F18" s="1608"/>
      <c r="G18" s="1610" t="s">
        <v>730</v>
      </c>
      <c r="H18" s="1608"/>
      <c r="I18" s="1608"/>
      <c r="J18" s="1611"/>
      <c r="K18" s="1623" t="s">
        <v>65</v>
      </c>
      <c r="L18" s="1608"/>
      <c r="M18" s="1608"/>
      <c r="N18" s="1611"/>
    </row>
    <row r="19" spans="2:14" ht="14.1" customHeight="1" thickBot="1" x14ac:dyDescent="0.2">
      <c r="B19" s="1592"/>
      <c r="C19" s="288" t="s">
        <v>739</v>
      </c>
      <c r="D19" s="1280" t="s">
        <v>740</v>
      </c>
      <c r="E19" s="1281" t="s">
        <v>50</v>
      </c>
      <c r="F19" s="1282" t="s">
        <v>46</v>
      </c>
      <c r="G19" s="303" t="s">
        <v>739</v>
      </c>
      <c r="H19" s="301" t="s">
        <v>740</v>
      </c>
      <c r="I19" s="302" t="s">
        <v>50</v>
      </c>
      <c r="J19" s="1283" t="s">
        <v>46</v>
      </c>
      <c r="K19" s="294" t="s">
        <v>739</v>
      </c>
      <c r="L19" s="1280" t="s">
        <v>740</v>
      </c>
      <c r="M19" s="1281" t="s">
        <v>50</v>
      </c>
      <c r="N19" s="1284" t="s">
        <v>46</v>
      </c>
    </row>
    <row r="20" spans="2:14" ht="13.5" customHeight="1" x14ac:dyDescent="0.15">
      <c r="B20" s="1277" t="s">
        <v>717</v>
      </c>
      <c r="C20" s="174">
        <v>8.5709999999999997</v>
      </c>
      <c r="D20" s="175"/>
      <c r="E20" s="186"/>
      <c r="F20" s="40">
        <v>8.5709999999999997</v>
      </c>
      <c r="G20" s="284">
        <v>882.85500000000093</v>
      </c>
      <c r="H20" s="175">
        <v>94.284999999999997</v>
      </c>
      <c r="I20" s="206"/>
      <c r="J20" s="196">
        <v>977.1400000000009</v>
      </c>
      <c r="K20" s="223">
        <v>891.42600000000095</v>
      </c>
      <c r="L20" s="175">
        <v>94.284999999999997</v>
      </c>
      <c r="M20" s="186"/>
      <c r="N20" s="233">
        <v>985.71100000000092</v>
      </c>
    </row>
    <row r="21" spans="2:14" ht="14.1" customHeight="1" x14ac:dyDescent="0.15">
      <c r="B21" s="1278" t="s">
        <v>683</v>
      </c>
      <c r="C21" s="164">
        <v>32.143000000000001</v>
      </c>
      <c r="D21" s="165"/>
      <c r="E21" s="181"/>
      <c r="F21" s="45">
        <v>32.143000000000001</v>
      </c>
      <c r="G21" s="285">
        <v>4.2859999999999996</v>
      </c>
      <c r="H21" s="165">
        <v>2.1429999999999998</v>
      </c>
      <c r="I21" s="201"/>
      <c r="J21" s="191">
        <v>6.4289999999999994</v>
      </c>
      <c r="K21" s="218">
        <v>36.429000000000002</v>
      </c>
      <c r="L21" s="165">
        <v>2.1429999999999998</v>
      </c>
      <c r="M21" s="181"/>
      <c r="N21" s="228">
        <v>38.572000000000003</v>
      </c>
    </row>
    <row r="22" spans="2:14" ht="14.1" customHeight="1" x14ac:dyDescent="0.15">
      <c r="B22" s="1278" t="s">
        <v>9</v>
      </c>
      <c r="C22" s="164">
        <v>407.14400000000001</v>
      </c>
      <c r="D22" s="165"/>
      <c r="E22" s="181"/>
      <c r="F22" s="45">
        <v>407.14400000000001</v>
      </c>
      <c r="G22" s="285">
        <v>499.286</v>
      </c>
      <c r="H22" s="165"/>
      <c r="I22" s="201"/>
      <c r="J22" s="191">
        <v>499.286</v>
      </c>
      <c r="K22" s="218">
        <v>906.43000000000006</v>
      </c>
      <c r="L22" s="165">
        <v>0</v>
      </c>
      <c r="M22" s="181"/>
      <c r="N22" s="228">
        <v>906.43000000000006</v>
      </c>
    </row>
    <row r="23" spans="2:14" ht="14.1" customHeight="1" x14ac:dyDescent="0.15">
      <c r="B23" s="1278" t="s">
        <v>718</v>
      </c>
      <c r="C23" s="164"/>
      <c r="D23" s="165"/>
      <c r="E23" s="181"/>
      <c r="F23" s="45"/>
      <c r="G23" s="285"/>
      <c r="H23" s="165"/>
      <c r="I23" s="201"/>
      <c r="J23" s="191"/>
      <c r="K23" s="218"/>
      <c r="L23" s="165"/>
      <c r="M23" s="181"/>
      <c r="N23" s="228"/>
    </row>
    <row r="24" spans="2:14" ht="14.1" customHeight="1" x14ac:dyDescent="0.15">
      <c r="B24" s="1278" t="s">
        <v>11</v>
      </c>
      <c r="C24" s="164"/>
      <c r="D24" s="165"/>
      <c r="E24" s="181"/>
      <c r="F24" s="45"/>
      <c r="G24" s="285"/>
      <c r="H24" s="165"/>
      <c r="I24" s="201"/>
      <c r="J24" s="191"/>
      <c r="K24" s="218"/>
      <c r="L24" s="165"/>
      <c r="M24" s="181"/>
      <c r="N24" s="228"/>
    </row>
    <row r="25" spans="2:14" ht="14.1" customHeight="1" x14ac:dyDescent="0.15">
      <c r="B25" s="1278" t="s">
        <v>688</v>
      </c>
      <c r="C25" s="164"/>
      <c r="D25" s="165"/>
      <c r="E25" s="181"/>
      <c r="F25" s="45"/>
      <c r="G25" s="285"/>
      <c r="H25" s="165"/>
      <c r="I25" s="201"/>
      <c r="J25" s="191"/>
      <c r="K25" s="218"/>
      <c r="L25" s="165"/>
      <c r="M25" s="181"/>
      <c r="N25" s="228"/>
    </row>
    <row r="26" spans="2:14" ht="14.1" customHeight="1" x14ac:dyDescent="0.15">
      <c r="B26" s="1278" t="s">
        <v>689</v>
      </c>
      <c r="C26" s="164">
        <v>746.16699999999889</v>
      </c>
      <c r="D26" s="165">
        <v>165</v>
      </c>
      <c r="E26" s="181"/>
      <c r="F26" s="45">
        <v>911.16699999999889</v>
      </c>
      <c r="G26" s="285">
        <v>908.05099999999788</v>
      </c>
      <c r="H26" s="165">
        <v>297.86599999999987</v>
      </c>
      <c r="I26" s="201"/>
      <c r="J26" s="191">
        <v>1205.9169999999976</v>
      </c>
      <c r="K26" s="218">
        <v>1654.2179999999967</v>
      </c>
      <c r="L26" s="165">
        <v>462.86599999999987</v>
      </c>
      <c r="M26" s="181"/>
      <c r="N26" s="228">
        <v>2117.0839999999966</v>
      </c>
    </row>
    <row r="27" spans="2:14" ht="14.1" customHeight="1" thickBot="1" x14ac:dyDescent="0.2">
      <c r="B27" s="1278" t="s">
        <v>25</v>
      </c>
      <c r="C27" s="164"/>
      <c r="D27" s="165"/>
      <c r="E27" s="181"/>
      <c r="F27" s="45"/>
      <c r="G27" s="285"/>
      <c r="H27" s="165"/>
      <c r="I27" s="201"/>
      <c r="J27" s="191"/>
      <c r="K27" s="218"/>
      <c r="L27" s="165"/>
      <c r="M27" s="181"/>
      <c r="N27" s="228"/>
    </row>
    <row r="28" spans="2:14" ht="14.1" customHeight="1" thickBot="1" x14ac:dyDescent="0.2">
      <c r="B28" s="1279" t="s">
        <v>2</v>
      </c>
      <c r="C28" s="176">
        <v>1194.024999999999</v>
      </c>
      <c r="D28" s="177">
        <v>165</v>
      </c>
      <c r="E28" s="187"/>
      <c r="F28" s="55">
        <v>1359.024999999999</v>
      </c>
      <c r="G28" s="287">
        <v>2294.4779999999987</v>
      </c>
      <c r="H28" s="177">
        <v>394.29399999999987</v>
      </c>
      <c r="I28" s="207"/>
      <c r="J28" s="197">
        <v>2688.7719999999986</v>
      </c>
      <c r="K28" s="224">
        <v>3488.5029999999979</v>
      </c>
      <c r="L28" s="177">
        <v>559.29399999999987</v>
      </c>
      <c r="M28" s="187"/>
      <c r="N28" s="234">
        <v>4047.7969999999978</v>
      </c>
    </row>
    <row r="29" spans="2:14" ht="14.1" customHeight="1" x14ac:dyDescent="0.15">
      <c r="B29" s="295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2:14" ht="14.1" customHeight="1" x14ac:dyDescent="0.15">
      <c r="B30" s="1590" t="s">
        <v>745</v>
      </c>
      <c r="C30" s="1590"/>
      <c r="D30" s="1590"/>
      <c r="E30" s="1590"/>
      <c r="F30" s="1590"/>
      <c r="G30" s="1590"/>
      <c r="H30" s="1590"/>
      <c r="I30" s="1590"/>
      <c r="J30" s="1590"/>
      <c r="K30" s="1590"/>
      <c r="L30" s="1590"/>
      <c r="M30" s="1590"/>
      <c r="N30" s="1590"/>
    </row>
    <row r="31" spans="2:14" ht="14.1" customHeight="1" thickBot="1" x14ac:dyDescent="0.2">
      <c r="N31" s="271" t="s">
        <v>695</v>
      </c>
    </row>
    <row r="32" spans="2:14" ht="14.1" customHeight="1" x14ac:dyDescent="0.15">
      <c r="B32" s="1591" t="s">
        <v>70</v>
      </c>
      <c r="C32" s="1607" t="s">
        <v>729</v>
      </c>
      <c r="D32" s="1608"/>
      <c r="E32" s="1608"/>
      <c r="F32" s="1608"/>
      <c r="G32" s="1610" t="s">
        <v>730</v>
      </c>
      <c r="H32" s="1608"/>
      <c r="I32" s="1608"/>
      <c r="J32" s="1611"/>
      <c r="K32" s="1623" t="s">
        <v>65</v>
      </c>
      <c r="L32" s="1608"/>
      <c r="M32" s="1608"/>
      <c r="N32" s="1611"/>
    </row>
    <row r="33" spans="2:14" ht="14.1" customHeight="1" thickBot="1" x14ac:dyDescent="0.2">
      <c r="B33" s="1592"/>
      <c r="C33" s="288" t="s">
        <v>739</v>
      </c>
      <c r="D33" s="1280" t="s">
        <v>740</v>
      </c>
      <c r="E33" s="1281" t="s">
        <v>50</v>
      </c>
      <c r="F33" s="1282" t="s">
        <v>46</v>
      </c>
      <c r="G33" s="303" t="s">
        <v>739</v>
      </c>
      <c r="H33" s="301" t="s">
        <v>740</v>
      </c>
      <c r="I33" s="302" t="s">
        <v>50</v>
      </c>
      <c r="J33" s="1283" t="s">
        <v>46</v>
      </c>
      <c r="K33" s="294" t="s">
        <v>739</v>
      </c>
      <c r="L33" s="1280" t="s">
        <v>740</v>
      </c>
      <c r="M33" s="1281" t="s">
        <v>50</v>
      </c>
      <c r="N33" s="1284" t="s">
        <v>46</v>
      </c>
    </row>
    <row r="34" spans="2:14" ht="14.1" customHeight="1" x14ac:dyDescent="0.15">
      <c r="B34" s="1277" t="s">
        <v>717</v>
      </c>
      <c r="C34" s="174">
        <f t="shared" ref="C34:N42" si="0">C6+C20</f>
        <v>8.5709999999999997</v>
      </c>
      <c r="D34" s="175">
        <f t="shared" si="0"/>
        <v>0</v>
      </c>
      <c r="E34" s="186">
        <f t="shared" si="0"/>
        <v>0</v>
      </c>
      <c r="F34" s="40">
        <f t="shared" si="0"/>
        <v>8.5709999999999997</v>
      </c>
      <c r="G34" s="284">
        <f t="shared" si="0"/>
        <v>882.85500000000093</v>
      </c>
      <c r="H34" s="175">
        <f t="shared" si="0"/>
        <v>94.284999999999997</v>
      </c>
      <c r="I34" s="206">
        <f t="shared" si="0"/>
        <v>0</v>
      </c>
      <c r="J34" s="196">
        <f t="shared" si="0"/>
        <v>977.1400000000009</v>
      </c>
      <c r="K34" s="223">
        <f t="shared" si="0"/>
        <v>891.42600000000095</v>
      </c>
      <c r="L34" s="175">
        <f t="shared" si="0"/>
        <v>94.284999999999997</v>
      </c>
      <c r="M34" s="186">
        <f t="shared" si="0"/>
        <v>0</v>
      </c>
      <c r="N34" s="233">
        <f t="shared" si="0"/>
        <v>985.71100000000092</v>
      </c>
    </row>
    <row r="35" spans="2:14" ht="14.1" customHeight="1" x14ac:dyDescent="0.15">
      <c r="B35" s="1278" t="s">
        <v>683</v>
      </c>
      <c r="C35" s="164">
        <f t="shared" si="0"/>
        <v>32.143000000000001</v>
      </c>
      <c r="D35" s="165">
        <f t="shared" si="0"/>
        <v>0</v>
      </c>
      <c r="E35" s="181">
        <f t="shared" si="0"/>
        <v>0</v>
      </c>
      <c r="F35" s="45">
        <f t="shared" si="0"/>
        <v>32.143000000000001</v>
      </c>
      <c r="G35" s="285">
        <f t="shared" si="0"/>
        <v>4.2859999999999996</v>
      </c>
      <c r="H35" s="165">
        <f t="shared" si="0"/>
        <v>2.1429999999999998</v>
      </c>
      <c r="I35" s="201">
        <f t="shared" si="0"/>
        <v>0</v>
      </c>
      <c r="J35" s="191">
        <f t="shared" si="0"/>
        <v>6.4289999999999994</v>
      </c>
      <c r="K35" s="218">
        <f t="shared" si="0"/>
        <v>36.429000000000002</v>
      </c>
      <c r="L35" s="165">
        <f t="shared" si="0"/>
        <v>2.1429999999999998</v>
      </c>
      <c r="M35" s="181">
        <f t="shared" si="0"/>
        <v>0</v>
      </c>
      <c r="N35" s="228">
        <f t="shared" si="0"/>
        <v>38.572000000000003</v>
      </c>
    </row>
    <row r="36" spans="2:14" ht="14.1" customHeight="1" x14ac:dyDescent="0.15">
      <c r="B36" s="1278" t="s">
        <v>9</v>
      </c>
      <c r="C36" s="164">
        <f t="shared" si="0"/>
        <v>407.14400000000001</v>
      </c>
      <c r="D36" s="165">
        <f t="shared" si="0"/>
        <v>0</v>
      </c>
      <c r="E36" s="181">
        <f t="shared" si="0"/>
        <v>0</v>
      </c>
      <c r="F36" s="45">
        <f t="shared" si="0"/>
        <v>407.14400000000001</v>
      </c>
      <c r="G36" s="285">
        <f t="shared" si="0"/>
        <v>499.286</v>
      </c>
      <c r="H36" s="165">
        <f t="shared" si="0"/>
        <v>0</v>
      </c>
      <c r="I36" s="201">
        <f t="shared" si="0"/>
        <v>0</v>
      </c>
      <c r="J36" s="191">
        <f t="shared" si="0"/>
        <v>499.286</v>
      </c>
      <c r="K36" s="218">
        <f t="shared" si="0"/>
        <v>906.43000000000006</v>
      </c>
      <c r="L36" s="165">
        <f t="shared" si="0"/>
        <v>0</v>
      </c>
      <c r="M36" s="181">
        <f t="shared" si="0"/>
        <v>0</v>
      </c>
      <c r="N36" s="228">
        <f t="shared" si="0"/>
        <v>906.43000000000006</v>
      </c>
    </row>
    <row r="37" spans="2:14" ht="14.1" customHeight="1" x14ac:dyDescent="0.15">
      <c r="B37" s="1278" t="s">
        <v>718</v>
      </c>
      <c r="C37" s="164">
        <f t="shared" si="0"/>
        <v>14</v>
      </c>
      <c r="D37" s="165">
        <f t="shared" si="0"/>
        <v>0</v>
      </c>
      <c r="E37" s="181">
        <f t="shared" si="0"/>
        <v>0</v>
      </c>
      <c r="F37" s="45">
        <f t="shared" si="0"/>
        <v>14</v>
      </c>
      <c r="G37" s="285">
        <f t="shared" si="0"/>
        <v>18</v>
      </c>
      <c r="H37" s="165">
        <f t="shared" si="0"/>
        <v>0</v>
      </c>
      <c r="I37" s="201">
        <f t="shared" si="0"/>
        <v>0</v>
      </c>
      <c r="J37" s="191">
        <f t="shared" si="0"/>
        <v>18</v>
      </c>
      <c r="K37" s="218">
        <f t="shared" si="0"/>
        <v>32</v>
      </c>
      <c r="L37" s="165">
        <f t="shared" si="0"/>
        <v>0</v>
      </c>
      <c r="M37" s="181">
        <f t="shared" si="0"/>
        <v>0</v>
      </c>
      <c r="N37" s="228">
        <f t="shared" si="0"/>
        <v>32</v>
      </c>
    </row>
    <row r="38" spans="2:14" ht="14.1" customHeight="1" x14ac:dyDescent="0.15">
      <c r="B38" s="1278" t="s">
        <v>11</v>
      </c>
      <c r="C38" s="164">
        <f t="shared" si="0"/>
        <v>1260.7079999999987</v>
      </c>
      <c r="D38" s="165">
        <f t="shared" si="0"/>
        <v>64.284999999999997</v>
      </c>
      <c r="E38" s="181">
        <f t="shared" si="0"/>
        <v>0</v>
      </c>
      <c r="F38" s="45">
        <f t="shared" si="0"/>
        <v>1324.9929999999988</v>
      </c>
      <c r="G38" s="285">
        <f t="shared" si="0"/>
        <v>2101.0649999999991</v>
      </c>
      <c r="H38" s="165">
        <f t="shared" si="0"/>
        <v>4</v>
      </c>
      <c r="I38" s="201">
        <f t="shared" si="0"/>
        <v>0</v>
      </c>
      <c r="J38" s="191">
        <f t="shared" si="0"/>
        <v>2105.0649999999991</v>
      </c>
      <c r="K38" s="218">
        <f t="shared" si="0"/>
        <v>3361.7729999999979</v>
      </c>
      <c r="L38" s="165">
        <f t="shared" si="0"/>
        <v>68.284999999999997</v>
      </c>
      <c r="M38" s="181">
        <f t="shared" si="0"/>
        <v>0</v>
      </c>
      <c r="N38" s="228">
        <f t="shared" si="0"/>
        <v>3430.058</v>
      </c>
    </row>
    <row r="39" spans="2:14" ht="14.1" customHeight="1" x14ac:dyDescent="0.15">
      <c r="B39" s="1278" t="s">
        <v>688</v>
      </c>
      <c r="C39" s="164">
        <f t="shared" si="0"/>
        <v>12.25</v>
      </c>
      <c r="D39" s="165">
        <f t="shared" si="0"/>
        <v>0</v>
      </c>
      <c r="E39" s="181">
        <f t="shared" si="0"/>
        <v>0</v>
      </c>
      <c r="F39" s="45">
        <f t="shared" si="0"/>
        <v>12.25</v>
      </c>
      <c r="G39" s="285">
        <f t="shared" si="0"/>
        <v>5.5</v>
      </c>
      <c r="H39" s="165">
        <f t="shared" si="0"/>
        <v>28</v>
      </c>
      <c r="I39" s="201">
        <f t="shared" si="0"/>
        <v>0</v>
      </c>
      <c r="J39" s="191">
        <f t="shared" si="0"/>
        <v>33.5</v>
      </c>
      <c r="K39" s="218">
        <f t="shared" si="0"/>
        <v>17.75</v>
      </c>
      <c r="L39" s="165">
        <f t="shared" si="0"/>
        <v>28</v>
      </c>
      <c r="M39" s="181">
        <f t="shared" si="0"/>
        <v>0</v>
      </c>
      <c r="N39" s="228">
        <f t="shared" si="0"/>
        <v>45.75</v>
      </c>
    </row>
    <row r="40" spans="2:14" ht="14.1" customHeight="1" x14ac:dyDescent="0.15">
      <c r="B40" s="1278" t="s">
        <v>689</v>
      </c>
      <c r="C40" s="164">
        <f t="shared" si="0"/>
        <v>1341.666999999999</v>
      </c>
      <c r="D40" s="165">
        <f t="shared" si="0"/>
        <v>180</v>
      </c>
      <c r="E40" s="181">
        <f t="shared" si="0"/>
        <v>0</v>
      </c>
      <c r="F40" s="45">
        <f t="shared" si="0"/>
        <v>1521.666999999999</v>
      </c>
      <c r="G40" s="285">
        <f t="shared" si="0"/>
        <v>1752.5509999999979</v>
      </c>
      <c r="H40" s="165">
        <f t="shared" si="0"/>
        <v>522.86599999999987</v>
      </c>
      <c r="I40" s="201">
        <f t="shared" si="0"/>
        <v>0</v>
      </c>
      <c r="J40" s="191">
        <f t="shared" si="0"/>
        <v>2275.4169999999976</v>
      </c>
      <c r="K40" s="218">
        <f t="shared" si="0"/>
        <v>3094.2179999999967</v>
      </c>
      <c r="L40" s="165">
        <f t="shared" si="0"/>
        <v>702.86599999999987</v>
      </c>
      <c r="M40" s="181">
        <f t="shared" si="0"/>
        <v>0</v>
      </c>
      <c r="N40" s="228">
        <f t="shared" si="0"/>
        <v>3797.0839999999966</v>
      </c>
    </row>
    <row r="41" spans="2:14" ht="14.1" customHeight="1" thickBot="1" x14ac:dyDescent="0.2">
      <c r="B41" s="1278" t="s">
        <v>25</v>
      </c>
      <c r="C41" s="164">
        <f t="shared" si="0"/>
        <v>255</v>
      </c>
      <c r="D41" s="165">
        <f t="shared" si="0"/>
        <v>390</v>
      </c>
      <c r="E41" s="181">
        <f t="shared" si="0"/>
        <v>0</v>
      </c>
      <c r="F41" s="45">
        <f t="shared" si="0"/>
        <v>645</v>
      </c>
      <c r="G41" s="285">
        <f t="shared" si="0"/>
        <v>1612.5</v>
      </c>
      <c r="H41" s="165">
        <f t="shared" si="0"/>
        <v>90</v>
      </c>
      <c r="I41" s="201">
        <f t="shared" si="0"/>
        <v>0</v>
      </c>
      <c r="J41" s="191">
        <f t="shared" si="0"/>
        <v>1702.5</v>
      </c>
      <c r="K41" s="218">
        <f t="shared" si="0"/>
        <v>1867.5</v>
      </c>
      <c r="L41" s="165">
        <f t="shared" si="0"/>
        <v>480</v>
      </c>
      <c r="M41" s="181">
        <f t="shared" si="0"/>
        <v>0</v>
      </c>
      <c r="N41" s="228">
        <f t="shared" si="0"/>
        <v>2347.5</v>
      </c>
    </row>
    <row r="42" spans="2:14" ht="14.1" customHeight="1" thickBot="1" x14ac:dyDescent="0.2">
      <c r="B42" s="1279" t="s">
        <v>2</v>
      </c>
      <c r="C42" s="176">
        <f t="shared" si="0"/>
        <v>3331.4829999999974</v>
      </c>
      <c r="D42" s="177">
        <f t="shared" si="0"/>
        <v>634.28499999999997</v>
      </c>
      <c r="E42" s="187">
        <f t="shared" si="0"/>
        <v>0</v>
      </c>
      <c r="F42" s="55">
        <f t="shared" si="0"/>
        <v>3965.7679999999973</v>
      </c>
      <c r="G42" s="287">
        <f t="shared" si="0"/>
        <v>6876.0429999999978</v>
      </c>
      <c r="H42" s="177">
        <f t="shared" si="0"/>
        <v>741.29399999999987</v>
      </c>
      <c r="I42" s="207">
        <f t="shared" si="0"/>
        <v>0</v>
      </c>
      <c r="J42" s="197">
        <f t="shared" si="0"/>
        <v>7617.3369999999977</v>
      </c>
      <c r="K42" s="224">
        <f t="shared" si="0"/>
        <v>10207.525999999994</v>
      </c>
      <c r="L42" s="177">
        <f t="shared" si="0"/>
        <v>1375.5789999999997</v>
      </c>
      <c r="M42" s="187">
        <f t="shared" si="0"/>
        <v>0</v>
      </c>
      <c r="N42" s="234">
        <f t="shared" si="0"/>
        <v>11583.104999999996</v>
      </c>
    </row>
  </sheetData>
  <mergeCells count="15">
    <mergeCell ref="B32:B33"/>
    <mergeCell ref="C32:F32"/>
    <mergeCell ref="G32:J32"/>
    <mergeCell ref="K32:N32"/>
    <mergeCell ref="B2:N2"/>
    <mergeCell ref="B4:B5"/>
    <mergeCell ref="C4:F4"/>
    <mergeCell ref="G4:J4"/>
    <mergeCell ref="K4:N4"/>
    <mergeCell ref="B16:N16"/>
    <mergeCell ref="B18:B19"/>
    <mergeCell ref="C18:F18"/>
    <mergeCell ref="G18:J18"/>
    <mergeCell ref="K18:N18"/>
    <mergeCell ref="B30:N30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scale="95" firstPageNumber="288" orientation="portrait" r:id="rId1"/>
  <headerFooter scaleWithDoc="0" alignWithMargins="0">
    <oddFooter>&amp;C&amp;P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42"/>
  <sheetViews>
    <sheetView showZeros="0" view="pageBreakPreview" zoomScaleNormal="60" zoomScaleSheetLayoutView="100" workbookViewId="0"/>
  </sheetViews>
  <sheetFormatPr defaultRowHeight="15.95" customHeight="1" x14ac:dyDescent="0.15"/>
  <cols>
    <col min="1" max="1" width="2.75" style="1" customWidth="1"/>
    <col min="2" max="2" width="10.875" style="1" customWidth="1"/>
    <col min="3" max="12" width="8.125" style="8" customWidth="1"/>
    <col min="13" max="16384" width="9" style="1"/>
  </cols>
  <sheetData>
    <row r="2" spans="2:12" ht="14.1" customHeight="1" x14ac:dyDescent="0.15">
      <c r="B2" s="1590" t="s">
        <v>746</v>
      </c>
      <c r="C2" s="1590"/>
      <c r="D2" s="1590"/>
      <c r="E2" s="1590"/>
      <c r="F2" s="1590"/>
      <c r="G2" s="1590"/>
      <c r="H2" s="1590"/>
      <c r="I2" s="1590"/>
      <c r="J2" s="1590"/>
      <c r="K2" s="1590"/>
      <c r="L2" s="1590"/>
    </row>
    <row r="3" spans="2:12" ht="14.1" customHeight="1" thickBot="1" x14ac:dyDescent="0.2">
      <c r="L3" s="271" t="s">
        <v>747</v>
      </c>
    </row>
    <row r="4" spans="2:12" ht="14.1" customHeight="1" x14ac:dyDescent="0.15">
      <c r="B4" s="1591" t="s">
        <v>70</v>
      </c>
      <c r="C4" s="1631" t="s">
        <v>224</v>
      </c>
      <c r="D4" s="1633" t="s">
        <v>225</v>
      </c>
      <c r="E4" s="1633" t="s">
        <v>226</v>
      </c>
      <c r="F4" s="1633" t="s">
        <v>227</v>
      </c>
      <c r="G4" s="1633" t="s">
        <v>228</v>
      </c>
      <c r="H4" s="1633" t="s">
        <v>229</v>
      </c>
      <c r="I4" s="1633" t="s">
        <v>230</v>
      </c>
      <c r="J4" s="1633" t="s">
        <v>231</v>
      </c>
      <c r="K4" s="1635" t="s">
        <v>76</v>
      </c>
      <c r="L4" s="1604" t="s">
        <v>2</v>
      </c>
    </row>
    <row r="5" spans="2:12" ht="14.1" customHeight="1" thickBot="1" x14ac:dyDescent="0.2">
      <c r="B5" s="1592"/>
      <c r="C5" s="1632"/>
      <c r="D5" s="1634"/>
      <c r="E5" s="1634"/>
      <c r="F5" s="1634"/>
      <c r="G5" s="1634"/>
      <c r="H5" s="1634"/>
      <c r="I5" s="1634"/>
      <c r="J5" s="1634"/>
      <c r="K5" s="1636"/>
      <c r="L5" s="1605"/>
    </row>
    <row r="6" spans="2:12" ht="14.1" customHeight="1" x14ac:dyDescent="0.15">
      <c r="B6" s="1277" t="s">
        <v>717</v>
      </c>
      <c r="C6" s="38"/>
      <c r="D6" s="39"/>
      <c r="E6" s="39"/>
      <c r="F6" s="39">
        <v>8.5709999999999997</v>
      </c>
      <c r="G6" s="39"/>
      <c r="H6" s="39"/>
      <c r="I6" s="39"/>
      <c r="J6" s="39"/>
      <c r="K6" s="40"/>
      <c r="L6" s="42">
        <v>8.5709999999999997</v>
      </c>
    </row>
    <row r="7" spans="2:12" ht="14.1" customHeight="1" x14ac:dyDescent="0.15">
      <c r="B7" s="1278" t="s">
        <v>683</v>
      </c>
      <c r="C7" s="43"/>
      <c r="D7" s="44"/>
      <c r="E7" s="44"/>
      <c r="F7" s="44">
        <v>2.1429999999999998</v>
      </c>
      <c r="G7" s="44"/>
      <c r="H7" s="44"/>
      <c r="I7" s="44">
        <v>15</v>
      </c>
      <c r="J7" s="44"/>
      <c r="K7" s="45"/>
      <c r="L7" s="47">
        <v>17.143000000000001</v>
      </c>
    </row>
    <row r="8" spans="2:12" ht="14.1" customHeight="1" x14ac:dyDescent="0.15">
      <c r="B8" s="1278" t="s">
        <v>9</v>
      </c>
      <c r="C8" s="43"/>
      <c r="D8" s="44"/>
      <c r="E8" s="44"/>
      <c r="F8" s="44"/>
      <c r="G8" s="44"/>
      <c r="H8" s="44"/>
      <c r="I8" s="44">
        <v>203.572</v>
      </c>
      <c r="J8" s="44"/>
      <c r="K8" s="45"/>
      <c r="L8" s="47">
        <v>203.572</v>
      </c>
    </row>
    <row r="9" spans="2:12" ht="14.1" customHeight="1" x14ac:dyDescent="0.15">
      <c r="B9" s="1278" t="s">
        <v>718</v>
      </c>
      <c r="C9" s="43"/>
      <c r="D9" s="44"/>
      <c r="E9" s="44"/>
      <c r="F9" s="44">
        <v>5</v>
      </c>
      <c r="G9" s="44"/>
      <c r="H9" s="44"/>
      <c r="I9" s="44"/>
      <c r="J9" s="44">
        <v>4</v>
      </c>
      <c r="K9" s="45"/>
      <c r="L9" s="47">
        <v>9</v>
      </c>
    </row>
    <row r="10" spans="2:12" ht="14.1" customHeight="1" x14ac:dyDescent="0.15">
      <c r="B10" s="1278" t="s">
        <v>11</v>
      </c>
      <c r="C10" s="43">
        <v>6</v>
      </c>
      <c r="D10" s="44"/>
      <c r="E10" s="44"/>
      <c r="F10" s="44">
        <v>474.56699999999967</v>
      </c>
      <c r="G10" s="44"/>
      <c r="H10" s="44"/>
      <c r="I10" s="44">
        <v>423.71099999999979</v>
      </c>
      <c r="J10" s="44"/>
      <c r="K10" s="45"/>
      <c r="L10" s="47">
        <v>904.27799999999945</v>
      </c>
    </row>
    <row r="11" spans="2:12" ht="14.1" customHeight="1" x14ac:dyDescent="0.15">
      <c r="B11" s="1278" t="s">
        <v>688</v>
      </c>
      <c r="C11" s="43"/>
      <c r="D11" s="44"/>
      <c r="E11" s="44"/>
      <c r="F11" s="44">
        <v>1</v>
      </c>
      <c r="G11" s="44"/>
      <c r="H11" s="44"/>
      <c r="I11" s="44"/>
      <c r="J11" s="44">
        <v>5</v>
      </c>
      <c r="K11" s="45"/>
      <c r="L11" s="47">
        <v>6</v>
      </c>
    </row>
    <row r="12" spans="2:12" ht="14.1" customHeight="1" x14ac:dyDescent="0.15">
      <c r="B12" s="1278" t="s">
        <v>689</v>
      </c>
      <c r="C12" s="43"/>
      <c r="D12" s="44">
        <v>183.21700000000001</v>
      </c>
      <c r="E12" s="44"/>
      <c r="F12" s="44">
        <v>435.01199999999835</v>
      </c>
      <c r="G12" s="44"/>
      <c r="H12" s="44"/>
      <c r="I12" s="44">
        <v>487.51499999999862</v>
      </c>
      <c r="J12" s="44"/>
      <c r="K12" s="45"/>
      <c r="L12" s="47">
        <v>1105.743999999997</v>
      </c>
    </row>
    <row r="13" spans="2:12" ht="14.1" customHeight="1" thickBot="1" x14ac:dyDescent="0.2">
      <c r="B13" s="1278" t="s">
        <v>25</v>
      </c>
      <c r="C13" s="43"/>
      <c r="D13" s="44"/>
      <c r="E13" s="44"/>
      <c r="F13" s="44"/>
      <c r="G13" s="44"/>
      <c r="H13" s="44"/>
      <c r="I13" s="44">
        <v>322.5</v>
      </c>
      <c r="J13" s="44"/>
      <c r="K13" s="45"/>
      <c r="L13" s="47">
        <v>322.5</v>
      </c>
    </row>
    <row r="14" spans="2:12" ht="14.1" customHeight="1" thickBot="1" x14ac:dyDescent="0.2">
      <c r="B14" s="1279" t="s">
        <v>2</v>
      </c>
      <c r="C14" s="53">
        <v>6</v>
      </c>
      <c r="D14" s="54">
        <v>183.21700000000001</v>
      </c>
      <c r="E14" s="54"/>
      <c r="F14" s="54">
        <v>926.29299999999796</v>
      </c>
      <c r="G14" s="54"/>
      <c r="H14" s="54"/>
      <c r="I14" s="54">
        <v>1452.2979999999984</v>
      </c>
      <c r="J14" s="54">
        <v>9</v>
      </c>
      <c r="K14" s="55"/>
      <c r="L14" s="56">
        <v>2576.8079999999964</v>
      </c>
    </row>
    <row r="15" spans="2:12" ht="14.1" customHeight="1" x14ac:dyDescent="0.15"/>
    <row r="16" spans="2:12" ht="14.1" customHeight="1" x14ac:dyDescent="0.15">
      <c r="B16" s="1590" t="s">
        <v>748</v>
      </c>
      <c r="C16" s="1590"/>
      <c r="D16" s="1590"/>
      <c r="E16" s="1590"/>
      <c r="F16" s="1590"/>
      <c r="G16" s="1590"/>
      <c r="H16" s="1590"/>
      <c r="I16" s="1590"/>
      <c r="J16" s="1590"/>
      <c r="K16" s="1590"/>
      <c r="L16" s="1590"/>
    </row>
    <row r="17" spans="2:12" ht="14.1" customHeight="1" thickBot="1" x14ac:dyDescent="0.2">
      <c r="L17" s="271" t="s">
        <v>747</v>
      </c>
    </row>
    <row r="18" spans="2:12" ht="14.1" customHeight="1" x14ac:dyDescent="0.15">
      <c r="B18" s="1591" t="s">
        <v>70</v>
      </c>
      <c r="C18" s="1631" t="s">
        <v>224</v>
      </c>
      <c r="D18" s="1633" t="s">
        <v>225</v>
      </c>
      <c r="E18" s="1633" t="s">
        <v>226</v>
      </c>
      <c r="F18" s="1633" t="s">
        <v>227</v>
      </c>
      <c r="G18" s="1633" t="s">
        <v>228</v>
      </c>
      <c r="H18" s="1633" t="s">
        <v>229</v>
      </c>
      <c r="I18" s="1633" t="s">
        <v>230</v>
      </c>
      <c r="J18" s="1633" t="s">
        <v>231</v>
      </c>
      <c r="K18" s="1635" t="s">
        <v>76</v>
      </c>
      <c r="L18" s="1604" t="s">
        <v>2</v>
      </c>
    </row>
    <row r="19" spans="2:12" ht="14.1" customHeight="1" thickBot="1" x14ac:dyDescent="0.2">
      <c r="B19" s="1592"/>
      <c r="C19" s="1632"/>
      <c r="D19" s="1634"/>
      <c r="E19" s="1634"/>
      <c r="F19" s="1634"/>
      <c r="G19" s="1634"/>
      <c r="H19" s="1634"/>
      <c r="I19" s="1634"/>
      <c r="J19" s="1634"/>
      <c r="K19" s="1636"/>
      <c r="L19" s="1605"/>
    </row>
    <row r="20" spans="2:12" ht="14.1" customHeight="1" x14ac:dyDescent="0.15">
      <c r="B20" s="1277" t="s">
        <v>717</v>
      </c>
      <c r="C20" s="38"/>
      <c r="D20" s="39"/>
      <c r="E20" s="39"/>
      <c r="F20" s="39">
        <v>188.56299999999999</v>
      </c>
      <c r="G20" s="39"/>
      <c r="H20" s="39"/>
      <c r="I20" s="39">
        <v>394.27300000000025</v>
      </c>
      <c r="J20" s="39"/>
      <c r="K20" s="40"/>
      <c r="L20" s="42">
        <v>582.83600000000024</v>
      </c>
    </row>
    <row r="21" spans="2:12" ht="14.1" customHeight="1" x14ac:dyDescent="0.15">
      <c r="B21" s="1278" t="s">
        <v>683</v>
      </c>
      <c r="C21" s="43"/>
      <c r="D21" s="44"/>
      <c r="E21" s="44"/>
      <c r="F21" s="44">
        <v>2.1429999999999998</v>
      </c>
      <c r="G21" s="44"/>
      <c r="H21" s="44"/>
      <c r="I21" s="44">
        <v>2.1429999999999998</v>
      </c>
      <c r="J21" s="44"/>
      <c r="K21" s="45"/>
      <c r="L21" s="47">
        <v>4.2859999999999996</v>
      </c>
    </row>
    <row r="22" spans="2:12" ht="14.1" customHeight="1" x14ac:dyDescent="0.15">
      <c r="B22" s="1278" t="s">
        <v>9</v>
      </c>
      <c r="C22" s="43"/>
      <c r="D22" s="44"/>
      <c r="E22" s="44"/>
      <c r="F22" s="44">
        <v>15</v>
      </c>
      <c r="G22" s="44"/>
      <c r="H22" s="44"/>
      <c r="I22" s="44">
        <v>242.143</v>
      </c>
      <c r="J22" s="44"/>
      <c r="K22" s="45"/>
      <c r="L22" s="47">
        <v>257.14300000000003</v>
      </c>
    </row>
    <row r="23" spans="2:12" ht="14.1" customHeight="1" x14ac:dyDescent="0.15">
      <c r="B23" s="1278" t="s">
        <v>718</v>
      </c>
      <c r="C23" s="43"/>
      <c r="D23" s="44"/>
      <c r="E23" s="44"/>
      <c r="F23" s="44"/>
      <c r="G23" s="44"/>
      <c r="H23" s="44"/>
      <c r="I23" s="44"/>
      <c r="J23" s="44">
        <v>8</v>
      </c>
      <c r="K23" s="45"/>
      <c r="L23" s="47">
        <v>8</v>
      </c>
    </row>
    <row r="24" spans="2:12" ht="14.1" customHeight="1" x14ac:dyDescent="0.15">
      <c r="B24" s="1278" t="s">
        <v>11</v>
      </c>
      <c r="C24" s="43">
        <v>19</v>
      </c>
      <c r="D24" s="44"/>
      <c r="E24" s="44"/>
      <c r="F24" s="44">
        <v>824.13799999999992</v>
      </c>
      <c r="G24" s="44"/>
      <c r="H24" s="44"/>
      <c r="I24" s="44">
        <v>635.71199999999999</v>
      </c>
      <c r="J24" s="44"/>
      <c r="K24" s="45"/>
      <c r="L24" s="47">
        <v>1478.85</v>
      </c>
    </row>
    <row r="25" spans="2:12" ht="14.1" customHeight="1" x14ac:dyDescent="0.15">
      <c r="B25" s="1278" t="s">
        <v>688</v>
      </c>
      <c r="C25" s="43"/>
      <c r="D25" s="44"/>
      <c r="E25" s="44"/>
      <c r="F25" s="44">
        <v>11</v>
      </c>
      <c r="G25" s="44"/>
      <c r="H25" s="44"/>
      <c r="I25" s="44"/>
      <c r="J25" s="44">
        <v>10</v>
      </c>
      <c r="K25" s="45"/>
      <c r="L25" s="47">
        <v>21</v>
      </c>
    </row>
    <row r="26" spans="2:12" ht="14.1" customHeight="1" x14ac:dyDescent="0.15">
      <c r="B26" s="1278" t="s">
        <v>689</v>
      </c>
      <c r="C26" s="43"/>
      <c r="D26" s="44">
        <v>195.00200000000001</v>
      </c>
      <c r="E26" s="44">
        <v>2.1429999999999998</v>
      </c>
      <c r="F26" s="44">
        <v>774.6579999999999</v>
      </c>
      <c r="G26" s="44"/>
      <c r="H26" s="44"/>
      <c r="I26" s="44">
        <v>691.0949999999998</v>
      </c>
      <c r="J26" s="44"/>
      <c r="K26" s="45"/>
      <c r="L26" s="47">
        <v>1662.8979999999997</v>
      </c>
    </row>
    <row r="27" spans="2:12" ht="14.1" customHeight="1" thickBot="1" x14ac:dyDescent="0.2">
      <c r="B27" s="1278" t="s">
        <v>25</v>
      </c>
      <c r="C27" s="43"/>
      <c r="D27" s="44">
        <v>37.5</v>
      </c>
      <c r="E27" s="44"/>
      <c r="F27" s="44">
        <v>105</v>
      </c>
      <c r="G27" s="44"/>
      <c r="H27" s="44"/>
      <c r="I27" s="44">
        <v>787.5</v>
      </c>
      <c r="J27" s="44"/>
      <c r="K27" s="45"/>
      <c r="L27" s="47">
        <v>930</v>
      </c>
    </row>
    <row r="28" spans="2:12" ht="14.1" customHeight="1" thickBot="1" x14ac:dyDescent="0.2">
      <c r="B28" s="1279" t="s">
        <v>2</v>
      </c>
      <c r="C28" s="53">
        <v>19</v>
      </c>
      <c r="D28" s="54">
        <v>232.50200000000001</v>
      </c>
      <c r="E28" s="54">
        <v>2.1429999999999998</v>
      </c>
      <c r="F28" s="54">
        <v>1920.502</v>
      </c>
      <c r="G28" s="54"/>
      <c r="H28" s="54"/>
      <c r="I28" s="54">
        <v>2752.866</v>
      </c>
      <c r="J28" s="54">
        <v>18</v>
      </c>
      <c r="K28" s="55"/>
      <c r="L28" s="56">
        <v>4945.0129999999999</v>
      </c>
    </row>
    <row r="29" spans="2:12" ht="14.1" customHeight="1" x14ac:dyDescent="0.15">
      <c r="B29" s="295"/>
      <c r="C29" s="61"/>
      <c r="D29" s="61"/>
      <c r="E29" s="61"/>
      <c r="F29" s="61"/>
      <c r="G29" s="61"/>
      <c r="H29" s="61"/>
      <c r="I29" s="61"/>
      <c r="J29" s="61"/>
      <c r="K29" s="61"/>
      <c r="L29" s="61"/>
    </row>
    <row r="30" spans="2:12" ht="14.1" customHeight="1" x14ac:dyDescent="0.15">
      <c r="B30" s="1590" t="s">
        <v>749</v>
      </c>
      <c r="C30" s="1590"/>
      <c r="D30" s="1590"/>
      <c r="E30" s="1590"/>
      <c r="F30" s="1590"/>
      <c r="G30" s="1590"/>
      <c r="H30" s="1590"/>
      <c r="I30" s="1590"/>
      <c r="J30" s="1590"/>
      <c r="K30" s="1590"/>
      <c r="L30" s="1590"/>
    </row>
    <row r="31" spans="2:12" ht="14.1" customHeight="1" thickBot="1" x14ac:dyDescent="0.2">
      <c r="L31" s="271" t="s">
        <v>747</v>
      </c>
    </row>
    <row r="32" spans="2:12" ht="14.1" customHeight="1" x14ac:dyDescent="0.15">
      <c r="B32" s="1591" t="s">
        <v>70</v>
      </c>
      <c r="C32" s="1631" t="s">
        <v>224</v>
      </c>
      <c r="D32" s="1633" t="s">
        <v>225</v>
      </c>
      <c r="E32" s="1633" t="s">
        <v>226</v>
      </c>
      <c r="F32" s="1633" t="s">
        <v>227</v>
      </c>
      <c r="G32" s="1633" t="s">
        <v>228</v>
      </c>
      <c r="H32" s="1633" t="s">
        <v>229</v>
      </c>
      <c r="I32" s="1633" t="s">
        <v>230</v>
      </c>
      <c r="J32" s="1633" t="s">
        <v>231</v>
      </c>
      <c r="K32" s="1635" t="s">
        <v>76</v>
      </c>
      <c r="L32" s="1604" t="s">
        <v>2</v>
      </c>
    </row>
    <row r="33" spans="2:12" ht="14.1" customHeight="1" thickBot="1" x14ac:dyDescent="0.2">
      <c r="B33" s="1592"/>
      <c r="C33" s="1632"/>
      <c r="D33" s="1634"/>
      <c r="E33" s="1634"/>
      <c r="F33" s="1634"/>
      <c r="G33" s="1634"/>
      <c r="H33" s="1634"/>
      <c r="I33" s="1634"/>
      <c r="J33" s="1634"/>
      <c r="K33" s="1636"/>
      <c r="L33" s="1605"/>
    </row>
    <row r="34" spans="2:12" ht="14.1" customHeight="1" x14ac:dyDescent="0.15">
      <c r="B34" s="1277" t="s">
        <v>717</v>
      </c>
      <c r="C34" s="38">
        <f t="shared" ref="C34:L42" si="0">C6+C20</f>
        <v>0</v>
      </c>
      <c r="D34" s="39">
        <f t="shared" si="0"/>
        <v>0</v>
      </c>
      <c r="E34" s="39">
        <f t="shared" si="0"/>
        <v>0</v>
      </c>
      <c r="F34" s="39">
        <f t="shared" si="0"/>
        <v>197.13399999999999</v>
      </c>
      <c r="G34" s="39">
        <f t="shared" si="0"/>
        <v>0</v>
      </c>
      <c r="H34" s="39">
        <f t="shared" si="0"/>
        <v>0</v>
      </c>
      <c r="I34" s="39">
        <f t="shared" si="0"/>
        <v>394.27300000000025</v>
      </c>
      <c r="J34" s="39">
        <f t="shared" si="0"/>
        <v>0</v>
      </c>
      <c r="K34" s="40">
        <f t="shared" si="0"/>
        <v>0</v>
      </c>
      <c r="L34" s="42">
        <f t="shared" si="0"/>
        <v>591.40700000000027</v>
      </c>
    </row>
    <row r="35" spans="2:12" ht="14.1" customHeight="1" x14ac:dyDescent="0.15">
      <c r="B35" s="1278" t="s">
        <v>683</v>
      </c>
      <c r="C35" s="43">
        <f t="shared" si="0"/>
        <v>0</v>
      </c>
      <c r="D35" s="44">
        <f t="shared" si="0"/>
        <v>0</v>
      </c>
      <c r="E35" s="44">
        <f t="shared" si="0"/>
        <v>0</v>
      </c>
      <c r="F35" s="44">
        <f t="shared" si="0"/>
        <v>4.2859999999999996</v>
      </c>
      <c r="G35" s="44">
        <f t="shared" si="0"/>
        <v>0</v>
      </c>
      <c r="H35" s="44">
        <f t="shared" si="0"/>
        <v>0</v>
      </c>
      <c r="I35" s="44">
        <f t="shared" si="0"/>
        <v>17.143000000000001</v>
      </c>
      <c r="J35" s="44">
        <f t="shared" si="0"/>
        <v>0</v>
      </c>
      <c r="K35" s="45">
        <f t="shared" si="0"/>
        <v>0</v>
      </c>
      <c r="L35" s="47">
        <f t="shared" si="0"/>
        <v>21.429000000000002</v>
      </c>
    </row>
    <row r="36" spans="2:12" ht="14.1" customHeight="1" x14ac:dyDescent="0.15">
      <c r="B36" s="1278" t="s">
        <v>9</v>
      </c>
      <c r="C36" s="43">
        <f t="shared" si="0"/>
        <v>0</v>
      </c>
      <c r="D36" s="44">
        <f t="shared" si="0"/>
        <v>0</v>
      </c>
      <c r="E36" s="44">
        <f t="shared" si="0"/>
        <v>0</v>
      </c>
      <c r="F36" s="44">
        <f t="shared" si="0"/>
        <v>15</v>
      </c>
      <c r="G36" s="44">
        <f t="shared" si="0"/>
        <v>0</v>
      </c>
      <c r="H36" s="44">
        <f t="shared" si="0"/>
        <v>0</v>
      </c>
      <c r="I36" s="44">
        <f t="shared" si="0"/>
        <v>445.71500000000003</v>
      </c>
      <c r="J36" s="44">
        <f t="shared" si="0"/>
        <v>0</v>
      </c>
      <c r="K36" s="45">
        <f t="shared" si="0"/>
        <v>0</v>
      </c>
      <c r="L36" s="47">
        <f t="shared" si="0"/>
        <v>460.71500000000003</v>
      </c>
    </row>
    <row r="37" spans="2:12" ht="14.1" customHeight="1" x14ac:dyDescent="0.15">
      <c r="B37" s="1278" t="s">
        <v>718</v>
      </c>
      <c r="C37" s="43">
        <f t="shared" si="0"/>
        <v>0</v>
      </c>
      <c r="D37" s="44">
        <f t="shared" si="0"/>
        <v>0</v>
      </c>
      <c r="E37" s="44">
        <f t="shared" si="0"/>
        <v>0</v>
      </c>
      <c r="F37" s="44">
        <f t="shared" si="0"/>
        <v>5</v>
      </c>
      <c r="G37" s="44">
        <f t="shared" si="0"/>
        <v>0</v>
      </c>
      <c r="H37" s="44">
        <f t="shared" si="0"/>
        <v>0</v>
      </c>
      <c r="I37" s="44">
        <f t="shared" si="0"/>
        <v>0</v>
      </c>
      <c r="J37" s="44">
        <f t="shared" si="0"/>
        <v>12</v>
      </c>
      <c r="K37" s="45">
        <f t="shared" si="0"/>
        <v>0</v>
      </c>
      <c r="L37" s="47">
        <f t="shared" si="0"/>
        <v>17</v>
      </c>
    </row>
    <row r="38" spans="2:12" ht="14.1" customHeight="1" x14ac:dyDescent="0.15">
      <c r="B38" s="1278" t="s">
        <v>11</v>
      </c>
      <c r="C38" s="43">
        <f t="shared" si="0"/>
        <v>25</v>
      </c>
      <c r="D38" s="44">
        <f t="shared" si="0"/>
        <v>0</v>
      </c>
      <c r="E38" s="44">
        <f t="shared" si="0"/>
        <v>0</v>
      </c>
      <c r="F38" s="44">
        <f t="shared" si="0"/>
        <v>1298.7049999999995</v>
      </c>
      <c r="G38" s="44">
        <f t="shared" si="0"/>
        <v>0</v>
      </c>
      <c r="H38" s="44">
        <f t="shared" si="0"/>
        <v>0</v>
      </c>
      <c r="I38" s="44">
        <f t="shared" si="0"/>
        <v>1059.4229999999998</v>
      </c>
      <c r="J38" s="44">
        <f t="shared" si="0"/>
        <v>0</v>
      </c>
      <c r="K38" s="45">
        <f t="shared" si="0"/>
        <v>0</v>
      </c>
      <c r="L38" s="47">
        <f t="shared" si="0"/>
        <v>2383.1279999999992</v>
      </c>
    </row>
    <row r="39" spans="2:12" ht="14.1" customHeight="1" x14ac:dyDescent="0.15">
      <c r="B39" s="1278" t="s">
        <v>688</v>
      </c>
      <c r="C39" s="43">
        <f t="shared" si="0"/>
        <v>0</v>
      </c>
      <c r="D39" s="44">
        <f t="shared" si="0"/>
        <v>0</v>
      </c>
      <c r="E39" s="44">
        <f t="shared" si="0"/>
        <v>0</v>
      </c>
      <c r="F39" s="44">
        <f t="shared" si="0"/>
        <v>12</v>
      </c>
      <c r="G39" s="44">
        <f t="shared" si="0"/>
        <v>0</v>
      </c>
      <c r="H39" s="44">
        <f t="shared" si="0"/>
        <v>0</v>
      </c>
      <c r="I39" s="44">
        <f t="shared" si="0"/>
        <v>0</v>
      </c>
      <c r="J39" s="44">
        <f t="shared" si="0"/>
        <v>15</v>
      </c>
      <c r="K39" s="45">
        <f t="shared" si="0"/>
        <v>0</v>
      </c>
      <c r="L39" s="47">
        <f t="shared" si="0"/>
        <v>27</v>
      </c>
    </row>
    <row r="40" spans="2:12" ht="14.1" customHeight="1" x14ac:dyDescent="0.15">
      <c r="B40" s="1278" t="s">
        <v>689</v>
      </c>
      <c r="C40" s="43">
        <f t="shared" si="0"/>
        <v>0</v>
      </c>
      <c r="D40" s="44">
        <f t="shared" si="0"/>
        <v>378.21900000000005</v>
      </c>
      <c r="E40" s="44">
        <f t="shared" si="0"/>
        <v>2.1429999999999998</v>
      </c>
      <c r="F40" s="44">
        <f t="shared" si="0"/>
        <v>1209.6699999999983</v>
      </c>
      <c r="G40" s="44">
        <f t="shared" si="0"/>
        <v>0</v>
      </c>
      <c r="H40" s="44">
        <f t="shared" si="0"/>
        <v>0</v>
      </c>
      <c r="I40" s="44">
        <f t="shared" si="0"/>
        <v>1178.6099999999983</v>
      </c>
      <c r="J40" s="44">
        <f t="shared" si="0"/>
        <v>0</v>
      </c>
      <c r="K40" s="45">
        <f t="shared" si="0"/>
        <v>0</v>
      </c>
      <c r="L40" s="47">
        <f t="shared" si="0"/>
        <v>2768.6419999999966</v>
      </c>
    </row>
    <row r="41" spans="2:12" ht="14.1" customHeight="1" thickBot="1" x14ac:dyDescent="0.2">
      <c r="B41" s="1278" t="s">
        <v>25</v>
      </c>
      <c r="C41" s="43">
        <f t="shared" si="0"/>
        <v>0</v>
      </c>
      <c r="D41" s="44">
        <f t="shared" si="0"/>
        <v>37.5</v>
      </c>
      <c r="E41" s="44">
        <f t="shared" si="0"/>
        <v>0</v>
      </c>
      <c r="F41" s="44">
        <f t="shared" si="0"/>
        <v>105</v>
      </c>
      <c r="G41" s="44">
        <f t="shared" si="0"/>
        <v>0</v>
      </c>
      <c r="H41" s="44">
        <f t="shared" si="0"/>
        <v>0</v>
      </c>
      <c r="I41" s="44">
        <f t="shared" si="0"/>
        <v>1110</v>
      </c>
      <c r="J41" s="44">
        <f t="shared" si="0"/>
        <v>0</v>
      </c>
      <c r="K41" s="45">
        <f t="shared" si="0"/>
        <v>0</v>
      </c>
      <c r="L41" s="47">
        <f t="shared" si="0"/>
        <v>1252.5</v>
      </c>
    </row>
    <row r="42" spans="2:12" ht="14.1" customHeight="1" thickBot="1" x14ac:dyDescent="0.2">
      <c r="B42" s="1279" t="s">
        <v>2</v>
      </c>
      <c r="C42" s="53">
        <f t="shared" si="0"/>
        <v>25</v>
      </c>
      <c r="D42" s="54">
        <f t="shared" si="0"/>
        <v>415.71900000000005</v>
      </c>
      <c r="E42" s="54">
        <f t="shared" si="0"/>
        <v>2.1429999999999998</v>
      </c>
      <c r="F42" s="54">
        <f t="shared" si="0"/>
        <v>2846.7949999999978</v>
      </c>
      <c r="G42" s="54">
        <f t="shared" si="0"/>
        <v>0</v>
      </c>
      <c r="H42" s="54">
        <f t="shared" si="0"/>
        <v>0</v>
      </c>
      <c r="I42" s="54">
        <f t="shared" si="0"/>
        <v>4205.1639999999989</v>
      </c>
      <c r="J42" s="54">
        <f t="shared" si="0"/>
        <v>27</v>
      </c>
      <c r="K42" s="55">
        <f t="shared" si="0"/>
        <v>0</v>
      </c>
      <c r="L42" s="56">
        <f t="shared" si="0"/>
        <v>7521.8209999999963</v>
      </c>
    </row>
  </sheetData>
  <mergeCells count="36">
    <mergeCell ref="B2:L2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B16:L16"/>
    <mergeCell ref="B18:B19"/>
    <mergeCell ref="C18:C19"/>
    <mergeCell ref="D18:D19"/>
    <mergeCell ref="E18:E19"/>
    <mergeCell ref="F18:F19"/>
    <mergeCell ref="G18:G19"/>
    <mergeCell ref="H18:H19"/>
    <mergeCell ref="L32:L33"/>
    <mergeCell ref="I18:I19"/>
    <mergeCell ref="J18:J19"/>
    <mergeCell ref="K18:K19"/>
    <mergeCell ref="L18:L19"/>
    <mergeCell ref="B30:L30"/>
    <mergeCell ref="B32:B33"/>
    <mergeCell ref="C32:C33"/>
    <mergeCell ref="D32:D33"/>
    <mergeCell ref="E32:E33"/>
    <mergeCell ref="F32:F33"/>
    <mergeCell ref="G32:G33"/>
    <mergeCell ref="H32:H33"/>
    <mergeCell ref="I32:I33"/>
    <mergeCell ref="J32:J33"/>
    <mergeCell ref="K32:K33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scale="94" firstPageNumber="289" orientation="portrait" r:id="rId1"/>
  <headerFooter scaleWithDoc="0" alignWithMargins="0">
    <oddFooter>&amp;C&amp;P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4"/>
  <sheetViews>
    <sheetView view="pageBreakPreview" zoomScaleNormal="100" zoomScaleSheetLayoutView="100" workbookViewId="0">
      <selection activeCell="D71" sqref="D71"/>
    </sheetView>
  </sheetViews>
  <sheetFormatPr defaultRowHeight="12" x14ac:dyDescent="0.15"/>
  <cols>
    <col min="1" max="1" width="2.125" style="1" customWidth="1"/>
    <col min="2" max="2" width="11.625" style="1" customWidth="1"/>
    <col min="3" max="10" width="8.625" style="1" customWidth="1"/>
    <col min="11" max="12" width="2.125" style="1" customWidth="1"/>
    <col min="13" max="13" width="11.625" style="1" customWidth="1"/>
    <col min="14" max="21" width="8.625" style="1" customWidth="1"/>
    <col min="22" max="22" width="2.125" style="1299" customWidth="1"/>
    <col min="23" max="16384" width="9" style="1"/>
  </cols>
  <sheetData>
    <row r="1" spans="2:22" x14ac:dyDescent="0.15">
      <c r="V1" s="1"/>
    </row>
    <row r="2" spans="2:22" ht="15" customHeight="1" x14ac:dyDescent="0.15">
      <c r="B2" s="1720" t="s">
        <v>961</v>
      </c>
      <c r="C2" s="1720"/>
      <c r="D2" s="1720"/>
      <c r="E2" s="1720"/>
      <c r="F2" s="1720"/>
      <c r="G2" s="1720"/>
      <c r="H2" s="1720"/>
      <c r="I2" s="1720"/>
      <c r="J2" s="1720"/>
      <c r="V2" s="1"/>
    </row>
    <row r="3" spans="2:22" x14ac:dyDescent="0.15">
      <c r="B3" s="792"/>
      <c r="C3" s="792"/>
      <c r="D3" s="792"/>
      <c r="E3" s="792"/>
      <c r="F3" s="792"/>
      <c r="G3" s="792"/>
      <c r="H3" s="792"/>
      <c r="I3" s="792"/>
      <c r="J3" s="792"/>
      <c r="V3" s="1"/>
    </row>
    <row r="4" spans="2:22" ht="12.75" thickBot="1" x14ac:dyDescent="0.2">
      <c r="B4" s="1" t="s">
        <v>750</v>
      </c>
      <c r="J4" s="1083" t="s">
        <v>77</v>
      </c>
      <c r="V4" s="1"/>
    </row>
    <row r="5" spans="2:22" ht="18.75" customHeight="1" x14ac:dyDescent="0.15">
      <c r="B5" s="1803" t="s">
        <v>326</v>
      </c>
      <c r="C5" s="1805" t="s">
        <v>751</v>
      </c>
      <c r="D5" s="1285" t="s">
        <v>597</v>
      </c>
      <c r="E5" s="1285" t="s">
        <v>598</v>
      </c>
      <c r="F5" s="1285" t="s">
        <v>599</v>
      </c>
      <c r="G5" s="1285" t="s">
        <v>600</v>
      </c>
      <c r="H5" s="1805" t="s">
        <v>752</v>
      </c>
      <c r="I5" s="1807" t="s">
        <v>60</v>
      </c>
      <c r="J5" s="1809" t="s">
        <v>2</v>
      </c>
      <c r="V5" s="1"/>
    </row>
    <row r="6" spans="2:22" ht="18.75" customHeight="1" x14ac:dyDescent="0.15">
      <c r="B6" s="1804"/>
      <c r="C6" s="1806"/>
      <c r="D6" s="1286" t="s">
        <v>604</v>
      </c>
      <c r="E6" s="1287" t="s">
        <v>605</v>
      </c>
      <c r="F6" s="1287" t="s">
        <v>606</v>
      </c>
      <c r="G6" s="1287" t="s">
        <v>607</v>
      </c>
      <c r="H6" s="1806"/>
      <c r="I6" s="1808"/>
      <c r="J6" s="1810"/>
      <c r="V6" s="1"/>
    </row>
    <row r="7" spans="2:22" x14ac:dyDescent="0.15">
      <c r="B7" s="1288" t="s">
        <v>7</v>
      </c>
      <c r="C7" s="1289"/>
      <c r="D7" s="1289"/>
      <c r="E7" s="1289"/>
      <c r="F7" s="1289"/>
      <c r="G7" s="1289"/>
      <c r="H7" s="495"/>
      <c r="I7" s="1289">
        <v>8.5709999999999997</v>
      </c>
      <c r="J7" s="448">
        <f t="shared" ref="J7:J15" si="0">SUM(C7:I7)</f>
        <v>8.5709999999999997</v>
      </c>
      <c r="V7" s="1"/>
    </row>
    <row r="8" spans="2:22" x14ac:dyDescent="0.15">
      <c r="B8" s="1290" t="s">
        <v>683</v>
      </c>
      <c r="C8" s="1291"/>
      <c r="D8" s="1291"/>
      <c r="E8" s="1291"/>
      <c r="F8" s="1291"/>
      <c r="G8" s="1291">
        <v>32.143000000000001</v>
      </c>
      <c r="H8" s="500"/>
      <c r="I8" s="1291"/>
      <c r="J8" s="456">
        <f t="shared" si="0"/>
        <v>32.143000000000001</v>
      </c>
      <c r="V8" s="1"/>
    </row>
    <row r="9" spans="2:22" x14ac:dyDescent="0.15">
      <c r="B9" s="1292" t="s">
        <v>9</v>
      </c>
      <c r="C9" s="1291"/>
      <c r="D9" s="1291"/>
      <c r="E9" s="1291"/>
      <c r="F9" s="1291"/>
      <c r="G9" s="1291"/>
      <c r="H9" s="500">
        <v>407.14400000000001</v>
      </c>
      <c r="I9" s="1291"/>
      <c r="J9" s="456">
        <f t="shared" si="0"/>
        <v>407.14400000000001</v>
      </c>
      <c r="V9" s="1"/>
    </row>
    <row r="10" spans="2:22" x14ac:dyDescent="0.15">
      <c r="B10" s="1292" t="s">
        <v>554</v>
      </c>
      <c r="C10" s="1291"/>
      <c r="D10" s="1291"/>
      <c r="E10" s="1291"/>
      <c r="F10" s="1291"/>
      <c r="G10" s="1291">
        <v>5.25</v>
      </c>
      <c r="H10" s="500">
        <v>8.75</v>
      </c>
      <c r="I10" s="1291"/>
      <c r="J10" s="456">
        <f t="shared" si="0"/>
        <v>14</v>
      </c>
      <c r="V10" s="1"/>
    </row>
    <row r="11" spans="2:22" x14ac:dyDescent="0.15">
      <c r="B11" s="1292" t="s">
        <v>11</v>
      </c>
      <c r="C11" s="1291"/>
      <c r="D11" s="1291"/>
      <c r="E11" s="1291"/>
      <c r="F11" s="1291"/>
      <c r="G11" s="1291">
        <v>155</v>
      </c>
      <c r="H11" s="500"/>
      <c r="I11" s="1291">
        <v>1169.9929999999999</v>
      </c>
      <c r="J11" s="456">
        <f t="shared" si="0"/>
        <v>1324.9929999999999</v>
      </c>
      <c r="V11" s="1"/>
    </row>
    <row r="12" spans="2:22" x14ac:dyDescent="0.15">
      <c r="B12" s="1292" t="s">
        <v>688</v>
      </c>
      <c r="C12" s="1291"/>
      <c r="D12" s="1291"/>
      <c r="E12" s="1291"/>
      <c r="F12" s="1291"/>
      <c r="G12" s="1291"/>
      <c r="H12" s="500">
        <v>12.25</v>
      </c>
      <c r="I12" s="1291"/>
      <c r="J12" s="456">
        <f t="shared" si="0"/>
        <v>12.25</v>
      </c>
      <c r="V12" s="1"/>
    </row>
    <row r="13" spans="2:22" x14ac:dyDescent="0.15">
      <c r="B13" s="1292" t="s">
        <v>689</v>
      </c>
      <c r="C13" s="1291">
        <v>9</v>
      </c>
      <c r="D13" s="1291"/>
      <c r="E13" s="1291">
        <v>66</v>
      </c>
      <c r="F13" s="1291">
        <v>485.57400000000001</v>
      </c>
      <c r="G13" s="1291"/>
      <c r="H13" s="500">
        <v>713.59299999999905</v>
      </c>
      <c r="I13" s="1291">
        <v>247.5</v>
      </c>
      <c r="J13" s="456">
        <f t="shared" si="0"/>
        <v>1521.666999999999</v>
      </c>
      <c r="V13" s="1"/>
    </row>
    <row r="14" spans="2:22" x14ac:dyDescent="0.15">
      <c r="B14" s="1293" t="s">
        <v>753</v>
      </c>
      <c r="C14" s="1291">
        <v>330</v>
      </c>
      <c r="D14" s="1291"/>
      <c r="E14" s="1291"/>
      <c r="F14" s="1291"/>
      <c r="G14" s="1291"/>
      <c r="H14" s="500">
        <v>315</v>
      </c>
      <c r="I14" s="1291"/>
      <c r="J14" s="456">
        <f t="shared" si="0"/>
        <v>645</v>
      </c>
      <c r="V14" s="1"/>
    </row>
    <row r="15" spans="2:22" x14ac:dyDescent="0.15">
      <c r="B15" s="1294" t="s">
        <v>2</v>
      </c>
      <c r="C15" s="1289">
        <f>SUM(C7:C14)</f>
        <v>339</v>
      </c>
      <c r="D15" s="1289"/>
      <c r="E15" s="1289">
        <f>SUM(E7:E14)</f>
        <v>66</v>
      </c>
      <c r="F15" s="1289">
        <f>SUM(F7:F14)</f>
        <v>485.57400000000001</v>
      </c>
      <c r="G15" s="1289">
        <f>SUM(G7:G14)</f>
        <v>192.393</v>
      </c>
      <c r="H15" s="495">
        <f>SUM(H7:H14)</f>
        <v>1456.7369999999992</v>
      </c>
      <c r="I15" s="1289">
        <f>SUM(I7:I14)</f>
        <v>1426.0639999999999</v>
      </c>
      <c r="J15" s="448">
        <f t="shared" si="0"/>
        <v>3965.7679999999991</v>
      </c>
      <c r="V15" s="1"/>
    </row>
    <row r="16" spans="2:22" ht="12.75" thickBot="1" x14ac:dyDescent="0.2">
      <c r="B16" s="1295" t="s">
        <v>754</v>
      </c>
      <c r="C16" s="1296">
        <f>C15/$J15</f>
        <v>8.5481551114437379E-2</v>
      </c>
      <c r="D16" s="1296">
        <f t="shared" ref="D16:J16" si="1">D15/$J15</f>
        <v>0</v>
      </c>
      <c r="E16" s="1296">
        <f t="shared" si="1"/>
        <v>1.6642425880686922E-2</v>
      </c>
      <c r="F16" s="1296">
        <f t="shared" si="1"/>
        <v>0.12244135309982836</v>
      </c>
      <c r="G16" s="1296">
        <f t="shared" si="1"/>
        <v>4.8513427916106043E-2</v>
      </c>
      <c r="H16" s="615">
        <f t="shared" si="1"/>
        <v>0.36732784166900323</v>
      </c>
      <c r="I16" s="1296">
        <f t="shared" si="1"/>
        <v>0.35959340031993808</v>
      </c>
      <c r="J16" s="514">
        <f t="shared" si="1"/>
        <v>1</v>
      </c>
      <c r="V16" s="1"/>
    </row>
    <row r="17" spans="2:22" x14ac:dyDescent="0.15">
      <c r="V17" s="1"/>
    </row>
    <row r="18" spans="2:22" ht="15" customHeight="1" x14ac:dyDescent="0.15">
      <c r="B18" s="1720" t="s">
        <v>962</v>
      </c>
      <c r="C18" s="1720"/>
      <c r="D18" s="1720"/>
      <c r="E18" s="1720"/>
      <c r="F18" s="1720"/>
      <c r="G18" s="1720"/>
      <c r="H18" s="1720"/>
      <c r="I18" s="1720"/>
      <c r="J18" s="1720"/>
      <c r="V18" s="1"/>
    </row>
    <row r="19" spans="2:22" x14ac:dyDescent="0.15">
      <c r="C19" s="792"/>
      <c r="D19" s="792"/>
      <c r="E19" s="792"/>
      <c r="F19" s="792"/>
      <c r="G19" s="792"/>
      <c r="H19" s="792"/>
      <c r="I19" s="792"/>
      <c r="V19" s="1"/>
    </row>
    <row r="20" spans="2:22" ht="12.75" thickBot="1" x14ac:dyDescent="0.2">
      <c r="B20" s="1" t="s">
        <v>750</v>
      </c>
      <c r="J20" s="1083" t="s">
        <v>578</v>
      </c>
      <c r="V20" s="1"/>
    </row>
    <row r="21" spans="2:22" ht="18.75" customHeight="1" x14ac:dyDescent="0.15">
      <c r="B21" s="1803" t="s">
        <v>326</v>
      </c>
      <c r="C21" s="1805" t="s">
        <v>751</v>
      </c>
      <c r="D21" s="1285" t="s">
        <v>597</v>
      </c>
      <c r="E21" s="1285" t="s">
        <v>598</v>
      </c>
      <c r="F21" s="1285" t="s">
        <v>599</v>
      </c>
      <c r="G21" s="1285" t="s">
        <v>600</v>
      </c>
      <c r="H21" s="1805" t="s">
        <v>752</v>
      </c>
      <c r="I21" s="1807" t="s">
        <v>60</v>
      </c>
      <c r="J21" s="1809" t="s">
        <v>2</v>
      </c>
      <c r="V21" s="1"/>
    </row>
    <row r="22" spans="2:22" ht="18.75" customHeight="1" x14ac:dyDescent="0.15">
      <c r="B22" s="1804"/>
      <c r="C22" s="1806"/>
      <c r="D22" s="1286" t="s">
        <v>604</v>
      </c>
      <c r="E22" s="1287" t="s">
        <v>605</v>
      </c>
      <c r="F22" s="1287" t="s">
        <v>606</v>
      </c>
      <c r="G22" s="1287" t="s">
        <v>607</v>
      </c>
      <c r="H22" s="1806"/>
      <c r="I22" s="1808"/>
      <c r="J22" s="1810"/>
      <c r="V22" s="1"/>
    </row>
    <row r="23" spans="2:22" x14ac:dyDescent="0.15">
      <c r="B23" s="1288" t="s">
        <v>7</v>
      </c>
      <c r="C23" s="1289"/>
      <c r="D23" s="1289"/>
      <c r="E23" s="1289"/>
      <c r="F23" s="1289"/>
      <c r="G23" s="1289"/>
      <c r="H23" s="495"/>
      <c r="I23" s="1289"/>
      <c r="J23" s="448"/>
      <c r="V23" s="1"/>
    </row>
    <row r="24" spans="2:22" x14ac:dyDescent="0.15">
      <c r="B24" s="1290" t="s">
        <v>683</v>
      </c>
      <c r="C24" s="1291"/>
      <c r="D24" s="1291"/>
      <c r="E24" s="1291"/>
      <c r="F24" s="1291"/>
      <c r="G24" s="1291">
        <v>12.856999999999999</v>
      </c>
      <c r="H24" s="500"/>
      <c r="I24" s="1291"/>
      <c r="J24" s="456">
        <f>SUM(C24:I24)</f>
        <v>12.856999999999999</v>
      </c>
      <c r="V24" s="1"/>
    </row>
    <row r="25" spans="2:22" x14ac:dyDescent="0.15">
      <c r="B25" s="1292" t="s">
        <v>9</v>
      </c>
      <c r="C25" s="1291"/>
      <c r="D25" s="1291"/>
      <c r="E25" s="1291"/>
      <c r="F25" s="1291"/>
      <c r="G25" s="1291"/>
      <c r="H25" s="500"/>
      <c r="I25" s="1291"/>
      <c r="J25" s="456"/>
      <c r="V25" s="1"/>
    </row>
    <row r="26" spans="2:22" x14ac:dyDescent="0.15">
      <c r="B26" s="1292" t="s">
        <v>554</v>
      </c>
      <c r="C26" s="1291"/>
      <c r="D26" s="1291"/>
      <c r="E26" s="1291"/>
      <c r="F26" s="1291"/>
      <c r="G26" s="1291"/>
      <c r="H26" s="500"/>
      <c r="I26" s="1291"/>
      <c r="J26" s="456"/>
      <c r="V26" s="1"/>
    </row>
    <row r="27" spans="2:22" x14ac:dyDescent="0.15">
      <c r="B27" s="1292" t="s">
        <v>11</v>
      </c>
      <c r="C27" s="1291"/>
      <c r="D27" s="1291"/>
      <c r="E27" s="1291"/>
      <c r="F27" s="1291"/>
      <c r="G27" s="1291"/>
      <c r="H27" s="500"/>
      <c r="I27" s="1291"/>
      <c r="J27" s="456"/>
      <c r="V27" s="1"/>
    </row>
    <row r="28" spans="2:22" x14ac:dyDescent="0.15">
      <c r="B28" s="1292" t="s">
        <v>688</v>
      </c>
      <c r="C28" s="1291"/>
      <c r="D28" s="1291">
        <v>2</v>
      </c>
      <c r="E28" s="1291"/>
      <c r="F28" s="1291">
        <v>10</v>
      </c>
      <c r="G28" s="1291"/>
      <c r="H28" s="500">
        <v>11</v>
      </c>
      <c r="I28" s="1291"/>
      <c r="J28" s="456">
        <f>SUM(C28:I28)</f>
        <v>23</v>
      </c>
      <c r="V28" s="1"/>
    </row>
    <row r="29" spans="2:22" x14ac:dyDescent="0.15">
      <c r="B29" s="1292" t="s">
        <v>689</v>
      </c>
      <c r="C29" s="1291">
        <v>255</v>
      </c>
      <c r="D29" s="1291"/>
      <c r="E29" s="1291"/>
      <c r="F29" s="1291">
        <v>210</v>
      </c>
      <c r="G29" s="1291"/>
      <c r="H29" s="500">
        <v>6.4290000000000003</v>
      </c>
      <c r="I29" s="1291">
        <v>262.5</v>
      </c>
      <c r="J29" s="456">
        <f>SUM(C29:I29)</f>
        <v>733.92899999999997</v>
      </c>
      <c r="V29" s="1"/>
    </row>
    <row r="30" spans="2:22" x14ac:dyDescent="0.15">
      <c r="B30" s="1293" t="s">
        <v>753</v>
      </c>
      <c r="C30" s="1291">
        <v>82.5</v>
      </c>
      <c r="D30" s="1291"/>
      <c r="E30" s="1291">
        <v>67.5</v>
      </c>
      <c r="F30" s="1291"/>
      <c r="G30" s="1291"/>
      <c r="H30" s="500">
        <v>45</v>
      </c>
      <c r="I30" s="1291"/>
      <c r="J30" s="456">
        <f>SUM(C30:I30)</f>
        <v>195</v>
      </c>
      <c r="V30" s="1"/>
    </row>
    <row r="31" spans="2:22" x14ac:dyDescent="0.15">
      <c r="B31" s="1294" t="s">
        <v>2</v>
      </c>
      <c r="C31" s="1289">
        <f t="shared" ref="C31:I31" si="2">SUM(C24:C30)</f>
        <v>337.5</v>
      </c>
      <c r="D31" s="1289">
        <f t="shared" si="2"/>
        <v>2</v>
      </c>
      <c r="E31" s="1289">
        <f t="shared" si="2"/>
        <v>67.5</v>
      </c>
      <c r="F31" s="1289">
        <f t="shared" si="2"/>
        <v>220</v>
      </c>
      <c r="G31" s="1289">
        <f t="shared" si="2"/>
        <v>12.856999999999999</v>
      </c>
      <c r="H31" s="495">
        <f t="shared" si="2"/>
        <v>62.429000000000002</v>
      </c>
      <c r="I31" s="1289">
        <f t="shared" si="2"/>
        <v>262.5</v>
      </c>
      <c r="J31" s="448">
        <f>SUM(C31:I31)</f>
        <v>964.78599999999994</v>
      </c>
      <c r="V31" s="1"/>
    </row>
    <row r="32" spans="2:22" ht="12.75" thickBot="1" x14ac:dyDescent="0.2">
      <c r="B32" s="1295" t="s">
        <v>754</v>
      </c>
      <c r="C32" s="1296">
        <f t="shared" ref="C32:J32" si="3">+C31/$J$31</f>
        <v>0.34981850897504735</v>
      </c>
      <c r="D32" s="1296">
        <f t="shared" si="3"/>
        <v>2.072998571703984E-3</v>
      </c>
      <c r="E32" s="1296">
        <f t="shared" si="3"/>
        <v>6.9963701795009464E-2</v>
      </c>
      <c r="F32" s="1296">
        <f t="shared" si="3"/>
        <v>0.22802984288743827</v>
      </c>
      <c r="G32" s="1296">
        <f t="shared" si="3"/>
        <v>1.3326271318199061E-2</v>
      </c>
      <c r="H32" s="615">
        <f t="shared" si="3"/>
        <v>6.4707613916454021E-2</v>
      </c>
      <c r="I32" s="1296">
        <f t="shared" si="3"/>
        <v>0.27208106253614794</v>
      </c>
      <c r="J32" s="514">
        <f t="shared" si="3"/>
        <v>1</v>
      </c>
      <c r="V32" s="1"/>
    </row>
    <row r="33" spans="1:22" x14ac:dyDescent="0.15">
      <c r="V33" s="1"/>
    </row>
    <row r="34" spans="1:22" x14ac:dyDescent="0.15">
      <c r="B34" s="1720" t="s">
        <v>963</v>
      </c>
      <c r="C34" s="1720"/>
      <c r="D34" s="1720"/>
      <c r="E34" s="1720"/>
      <c r="F34" s="1720"/>
      <c r="G34" s="1720"/>
      <c r="H34" s="1720"/>
      <c r="I34" s="1720"/>
      <c r="J34" s="1720"/>
      <c r="V34" s="1"/>
    </row>
    <row r="35" spans="1:22" ht="13.5" x14ac:dyDescent="0.15">
      <c r="A35" s="1298"/>
      <c r="B35" s="792"/>
      <c r="C35" s="792"/>
      <c r="D35" s="792"/>
      <c r="E35" s="792"/>
      <c r="F35" s="792"/>
      <c r="G35" s="792"/>
      <c r="H35" s="792"/>
      <c r="I35" s="792"/>
      <c r="J35" s="792"/>
      <c r="V35" s="1"/>
    </row>
    <row r="36" spans="1:22" ht="12.75" thickBot="1" x14ac:dyDescent="0.2">
      <c r="B36" s="1" t="s">
        <v>755</v>
      </c>
      <c r="J36" s="1083" t="s">
        <v>77</v>
      </c>
    </row>
    <row r="37" spans="1:22" ht="18.75" customHeight="1" x14ac:dyDescent="0.15">
      <c r="B37" s="1803" t="s">
        <v>756</v>
      </c>
      <c r="C37" s="1805" t="s">
        <v>757</v>
      </c>
      <c r="D37" s="1285" t="s">
        <v>597</v>
      </c>
      <c r="E37" s="1285" t="s">
        <v>598</v>
      </c>
      <c r="F37" s="1285" t="s">
        <v>599</v>
      </c>
      <c r="G37" s="1285" t="s">
        <v>600</v>
      </c>
      <c r="H37" s="1805" t="s">
        <v>758</v>
      </c>
      <c r="I37" s="1807" t="s">
        <v>60</v>
      </c>
      <c r="J37" s="1809" t="s">
        <v>2</v>
      </c>
    </row>
    <row r="38" spans="1:22" ht="18.75" customHeight="1" x14ac:dyDescent="0.15">
      <c r="B38" s="1804"/>
      <c r="C38" s="1806"/>
      <c r="D38" s="1286" t="s">
        <v>604</v>
      </c>
      <c r="E38" s="1287" t="s">
        <v>605</v>
      </c>
      <c r="F38" s="1287" t="s">
        <v>606</v>
      </c>
      <c r="G38" s="1287" t="s">
        <v>607</v>
      </c>
      <c r="H38" s="1806"/>
      <c r="I38" s="1808"/>
      <c r="J38" s="1810"/>
    </row>
    <row r="39" spans="1:22" x14ac:dyDescent="0.15">
      <c r="B39" s="1288" t="s">
        <v>7</v>
      </c>
      <c r="C39" s="1289"/>
      <c r="D39" s="1289"/>
      <c r="E39" s="1289"/>
      <c r="F39" s="1289"/>
      <c r="G39" s="1289"/>
      <c r="H39" s="495"/>
      <c r="I39" s="1289">
        <v>977.14000000000101</v>
      </c>
      <c r="J39" s="448">
        <f t="shared" ref="J39:J47" si="4">SUM(C39:I39)</f>
        <v>977.14000000000101</v>
      </c>
    </row>
    <row r="40" spans="1:22" x14ac:dyDescent="0.15">
      <c r="B40" s="1290" t="s">
        <v>683</v>
      </c>
      <c r="C40" s="1291"/>
      <c r="D40" s="1291"/>
      <c r="E40" s="1291"/>
      <c r="F40" s="1291"/>
      <c r="G40" s="1291"/>
      <c r="H40" s="500">
        <v>6.4290000000000003</v>
      </c>
      <c r="I40" s="1291"/>
      <c r="J40" s="456">
        <f t="shared" si="4"/>
        <v>6.4290000000000003</v>
      </c>
    </row>
    <row r="41" spans="1:22" x14ac:dyDescent="0.15">
      <c r="B41" s="1292" t="s">
        <v>9</v>
      </c>
      <c r="C41" s="1291"/>
      <c r="D41" s="1291"/>
      <c r="E41" s="1291"/>
      <c r="F41" s="1291"/>
      <c r="G41" s="1291">
        <v>15</v>
      </c>
      <c r="H41" s="500">
        <v>484.286</v>
      </c>
      <c r="I41" s="1291"/>
      <c r="J41" s="456">
        <f t="shared" si="4"/>
        <v>499.286</v>
      </c>
    </row>
    <row r="42" spans="1:22" x14ac:dyDescent="0.15">
      <c r="B42" s="1292" t="s">
        <v>554</v>
      </c>
      <c r="C42" s="1291"/>
      <c r="D42" s="1291"/>
      <c r="E42" s="1291"/>
      <c r="F42" s="1291"/>
      <c r="G42" s="1291"/>
      <c r="H42" s="500">
        <v>18</v>
      </c>
      <c r="I42" s="1291"/>
      <c r="J42" s="456">
        <f t="shared" si="4"/>
        <v>18</v>
      </c>
    </row>
    <row r="43" spans="1:22" x14ac:dyDescent="0.15">
      <c r="B43" s="1292" t="s">
        <v>11</v>
      </c>
      <c r="C43" s="1291"/>
      <c r="D43" s="1291">
        <v>536.5</v>
      </c>
      <c r="E43" s="1291"/>
      <c r="F43" s="1291"/>
      <c r="G43" s="1291"/>
      <c r="H43" s="500"/>
      <c r="I43" s="1291">
        <v>1568.5650000000001</v>
      </c>
      <c r="J43" s="456">
        <f t="shared" si="4"/>
        <v>2105.0650000000001</v>
      </c>
    </row>
    <row r="44" spans="1:22" x14ac:dyDescent="0.15">
      <c r="B44" s="1292" t="s">
        <v>688</v>
      </c>
      <c r="C44" s="1291">
        <v>6</v>
      </c>
      <c r="D44" s="1291">
        <v>25.25</v>
      </c>
      <c r="E44" s="1291"/>
      <c r="F44" s="1291"/>
      <c r="G44" s="1291"/>
      <c r="H44" s="500">
        <v>2.25</v>
      </c>
      <c r="I44" s="1291"/>
      <c r="J44" s="456">
        <f t="shared" si="4"/>
        <v>33.5</v>
      </c>
    </row>
    <row r="45" spans="1:22" x14ac:dyDescent="0.15">
      <c r="B45" s="1292" t="s">
        <v>689</v>
      </c>
      <c r="C45" s="1291">
        <v>22.5</v>
      </c>
      <c r="D45" s="1291">
        <v>216</v>
      </c>
      <c r="E45" s="1291">
        <v>121.604</v>
      </c>
      <c r="F45" s="1291">
        <v>1119.8710000000001</v>
      </c>
      <c r="G45" s="1291"/>
      <c r="H45" s="500">
        <v>693.65599999999904</v>
      </c>
      <c r="I45" s="1291">
        <v>101.786</v>
      </c>
      <c r="J45" s="456">
        <f t="shared" si="4"/>
        <v>2275.4169999999995</v>
      </c>
    </row>
    <row r="46" spans="1:22" x14ac:dyDescent="0.15">
      <c r="B46" s="1293" t="s">
        <v>753</v>
      </c>
      <c r="C46" s="1291"/>
      <c r="D46" s="1291"/>
      <c r="E46" s="1291">
        <v>802.5</v>
      </c>
      <c r="F46" s="1291"/>
      <c r="G46" s="1291">
        <v>45</v>
      </c>
      <c r="H46" s="500">
        <v>855</v>
      </c>
      <c r="I46" s="1291"/>
      <c r="J46" s="456">
        <f t="shared" si="4"/>
        <v>1702.5</v>
      </c>
    </row>
    <row r="47" spans="1:22" x14ac:dyDescent="0.15">
      <c r="B47" s="1294" t="s">
        <v>2</v>
      </c>
      <c r="C47" s="1289">
        <f t="shared" ref="C47:I47" si="5">SUM(C39:C46)</f>
        <v>28.5</v>
      </c>
      <c r="D47" s="1289">
        <f t="shared" si="5"/>
        <v>777.75</v>
      </c>
      <c r="E47" s="1289">
        <f t="shared" si="5"/>
        <v>924.10400000000004</v>
      </c>
      <c r="F47" s="1289">
        <f t="shared" si="5"/>
        <v>1119.8710000000001</v>
      </c>
      <c r="G47" s="1289">
        <f t="shared" si="5"/>
        <v>60</v>
      </c>
      <c r="H47" s="495">
        <f t="shared" si="5"/>
        <v>2059.6209999999992</v>
      </c>
      <c r="I47" s="1289">
        <f t="shared" si="5"/>
        <v>2647.4910000000009</v>
      </c>
      <c r="J47" s="448">
        <f t="shared" si="4"/>
        <v>7617.3370000000004</v>
      </c>
    </row>
    <row r="48" spans="1:22" ht="12.75" thickBot="1" x14ac:dyDescent="0.2">
      <c r="B48" s="1295" t="s">
        <v>754</v>
      </c>
      <c r="C48" s="1296">
        <f t="shared" ref="C48:J48" si="6">+C47/$J$47</f>
        <v>3.7414650290514911E-3</v>
      </c>
      <c r="D48" s="1296">
        <f t="shared" si="6"/>
        <v>0.10210261145069464</v>
      </c>
      <c r="E48" s="1296">
        <f t="shared" si="6"/>
        <v>0.12131588769145962</v>
      </c>
      <c r="F48" s="1296">
        <f t="shared" si="6"/>
        <v>0.14701607661575167</v>
      </c>
      <c r="G48" s="1296">
        <f t="shared" si="6"/>
        <v>7.8767684822136658E-3</v>
      </c>
      <c r="H48" s="615">
        <f t="shared" si="6"/>
        <v>0.2703859629684231</v>
      </c>
      <c r="I48" s="1296">
        <f t="shared" si="6"/>
        <v>0.34756122776240578</v>
      </c>
      <c r="J48" s="514">
        <f t="shared" si="6"/>
        <v>1</v>
      </c>
    </row>
    <row r="50" spans="2:10" x14ac:dyDescent="0.15">
      <c r="B50" s="1720" t="s">
        <v>964</v>
      </c>
      <c r="C50" s="1720"/>
      <c r="D50" s="1720"/>
      <c r="E50" s="1720"/>
      <c r="F50" s="1720"/>
      <c r="G50" s="1720"/>
      <c r="H50" s="1720"/>
      <c r="I50" s="1720"/>
      <c r="J50" s="1720"/>
    </row>
    <row r="51" spans="2:10" x14ac:dyDescent="0.15">
      <c r="C51" s="792"/>
      <c r="D51" s="792"/>
      <c r="E51" s="792"/>
      <c r="F51" s="792"/>
      <c r="G51" s="792"/>
      <c r="H51" s="792"/>
      <c r="I51" s="792"/>
    </row>
    <row r="52" spans="2:10" ht="12.75" thickBot="1" x14ac:dyDescent="0.2">
      <c r="B52" s="1" t="s">
        <v>755</v>
      </c>
      <c r="J52" s="1083" t="s">
        <v>578</v>
      </c>
    </row>
    <row r="53" spans="2:10" ht="18.75" customHeight="1" x14ac:dyDescent="0.15">
      <c r="B53" s="1803" t="s">
        <v>756</v>
      </c>
      <c r="C53" s="1805" t="s">
        <v>757</v>
      </c>
      <c r="D53" s="1285" t="s">
        <v>597</v>
      </c>
      <c r="E53" s="1285" t="s">
        <v>598</v>
      </c>
      <c r="F53" s="1285" t="s">
        <v>599</v>
      </c>
      <c r="G53" s="1285" t="s">
        <v>600</v>
      </c>
      <c r="H53" s="1805" t="s">
        <v>758</v>
      </c>
      <c r="I53" s="1807" t="s">
        <v>60</v>
      </c>
      <c r="J53" s="1809" t="s">
        <v>2</v>
      </c>
    </row>
    <row r="54" spans="2:10" ht="18.75" customHeight="1" x14ac:dyDescent="0.15">
      <c r="B54" s="1804"/>
      <c r="C54" s="1806"/>
      <c r="D54" s="1286" t="s">
        <v>604</v>
      </c>
      <c r="E54" s="1287" t="s">
        <v>605</v>
      </c>
      <c r="F54" s="1287" t="s">
        <v>606</v>
      </c>
      <c r="G54" s="1287" t="s">
        <v>607</v>
      </c>
      <c r="H54" s="1806"/>
      <c r="I54" s="1808"/>
      <c r="J54" s="1810"/>
    </row>
    <row r="55" spans="2:10" x14ac:dyDescent="0.15">
      <c r="B55" s="1288" t="s">
        <v>7</v>
      </c>
      <c r="C55" s="1289"/>
      <c r="D55" s="1289"/>
      <c r="E55" s="1289"/>
      <c r="F55" s="1289"/>
      <c r="G55" s="1289"/>
      <c r="H55" s="495"/>
      <c r="I55" s="1289"/>
      <c r="J55" s="448"/>
    </row>
    <row r="56" spans="2:10" x14ac:dyDescent="0.15">
      <c r="B56" s="1290" t="s">
        <v>683</v>
      </c>
      <c r="C56" s="1291"/>
      <c r="D56" s="1291"/>
      <c r="E56" s="1291"/>
      <c r="F56" s="1291"/>
      <c r="G56" s="1291"/>
      <c r="H56" s="500"/>
      <c r="I56" s="1291"/>
      <c r="J56" s="456"/>
    </row>
    <row r="57" spans="2:10" x14ac:dyDescent="0.15">
      <c r="B57" s="1292" t="s">
        <v>9</v>
      </c>
      <c r="C57" s="1291"/>
      <c r="D57" s="1291"/>
      <c r="E57" s="1291"/>
      <c r="F57" s="1291"/>
      <c r="G57" s="1291"/>
      <c r="H57" s="500"/>
      <c r="I57" s="1291"/>
      <c r="J57" s="456"/>
    </row>
    <row r="58" spans="2:10" x14ac:dyDescent="0.15">
      <c r="B58" s="1292" t="s">
        <v>554</v>
      </c>
      <c r="C58" s="1291"/>
      <c r="D58" s="1291"/>
      <c r="E58" s="1291"/>
      <c r="F58" s="1291"/>
      <c r="G58" s="1291"/>
      <c r="H58" s="500"/>
      <c r="I58" s="1291"/>
      <c r="J58" s="456"/>
    </row>
    <row r="59" spans="2:10" x14ac:dyDescent="0.15">
      <c r="B59" s="1292" t="s">
        <v>11</v>
      </c>
      <c r="C59" s="1291"/>
      <c r="D59" s="1291"/>
      <c r="E59" s="1291"/>
      <c r="F59" s="1291"/>
      <c r="G59" s="1291"/>
      <c r="H59" s="500"/>
      <c r="I59" s="1291"/>
      <c r="J59" s="456"/>
    </row>
    <row r="60" spans="2:10" x14ac:dyDescent="0.15">
      <c r="B60" s="1292" t="s">
        <v>688</v>
      </c>
      <c r="C60" s="1291"/>
      <c r="D60" s="1291"/>
      <c r="E60" s="1291"/>
      <c r="F60" s="1291"/>
      <c r="G60" s="1291"/>
      <c r="H60" s="500"/>
      <c r="I60" s="1291"/>
      <c r="J60" s="456"/>
    </row>
    <row r="61" spans="2:10" x14ac:dyDescent="0.15">
      <c r="B61" s="1292" t="s">
        <v>689</v>
      </c>
      <c r="C61" s="1291">
        <v>210</v>
      </c>
      <c r="D61" s="1291">
        <v>30</v>
      </c>
      <c r="E61" s="1291">
        <v>30</v>
      </c>
      <c r="F61" s="1291">
        <v>346.072</v>
      </c>
      <c r="G61" s="1291"/>
      <c r="H61" s="500">
        <v>418.92899999999997</v>
      </c>
      <c r="I61" s="1291">
        <v>7.5</v>
      </c>
      <c r="J61" s="456">
        <f>SUM(C61:I61)</f>
        <v>1042.501</v>
      </c>
    </row>
    <row r="62" spans="2:10" x14ac:dyDescent="0.15">
      <c r="B62" s="1293" t="s">
        <v>753</v>
      </c>
      <c r="C62" s="1291">
        <v>75</v>
      </c>
      <c r="D62" s="1291"/>
      <c r="E62" s="1291"/>
      <c r="F62" s="1291"/>
      <c r="G62" s="1291"/>
      <c r="H62" s="500"/>
      <c r="I62" s="1291"/>
      <c r="J62" s="456">
        <f>SUM(C62:I62)</f>
        <v>75</v>
      </c>
    </row>
    <row r="63" spans="2:10" x14ac:dyDescent="0.15">
      <c r="B63" s="1294" t="s">
        <v>2</v>
      </c>
      <c r="C63" s="1289">
        <f>SUM(C61:C62)</f>
        <v>285</v>
      </c>
      <c r="D63" s="1289">
        <f>SUM(D61:D62)</f>
        <v>30</v>
      </c>
      <c r="E63" s="1289">
        <f>SUM(E61:E62)</f>
        <v>30</v>
      </c>
      <c r="F63" s="1289">
        <f>SUM(F61:F62)</f>
        <v>346.072</v>
      </c>
      <c r="G63" s="1289"/>
      <c r="H63" s="495">
        <f>SUM(H61:H62)</f>
        <v>418.92899999999997</v>
      </c>
      <c r="I63" s="1289">
        <f>SUM(I61:I62)</f>
        <v>7.5</v>
      </c>
      <c r="J63" s="448">
        <f>SUM(C63:I63)</f>
        <v>1117.501</v>
      </c>
    </row>
    <row r="64" spans="2:10" ht="12.75" thickBot="1" x14ac:dyDescent="0.2">
      <c r="B64" s="1295" t="s">
        <v>754</v>
      </c>
      <c r="C64" s="1296">
        <f t="shared" ref="C64:J64" si="7">+C63/$J$63</f>
        <v>0.25503332882923596</v>
      </c>
      <c r="D64" s="1296">
        <f t="shared" si="7"/>
        <v>2.6845613560972207E-2</v>
      </c>
      <c r="E64" s="1296">
        <f t="shared" si="7"/>
        <v>2.6845613560972207E-2</v>
      </c>
      <c r="F64" s="1296">
        <f t="shared" si="7"/>
        <v>0.30968383920909243</v>
      </c>
      <c r="G64" s="1296">
        <f t="shared" si="7"/>
        <v>0</v>
      </c>
      <c r="H64" s="615">
        <f t="shared" si="7"/>
        <v>0.37488020144948414</v>
      </c>
      <c r="I64" s="1296">
        <f t="shared" si="7"/>
        <v>6.7114033902430517E-3</v>
      </c>
      <c r="J64" s="514">
        <f t="shared" si="7"/>
        <v>1</v>
      </c>
    </row>
  </sheetData>
  <mergeCells count="24">
    <mergeCell ref="B2:J2"/>
    <mergeCell ref="B5:B6"/>
    <mergeCell ref="C5:C6"/>
    <mergeCell ref="H5:H6"/>
    <mergeCell ref="I5:I6"/>
    <mergeCell ref="J5:J6"/>
    <mergeCell ref="B18:J18"/>
    <mergeCell ref="B21:B22"/>
    <mergeCell ref="C21:C22"/>
    <mergeCell ref="H21:H22"/>
    <mergeCell ref="I21:I22"/>
    <mergeCell ref="J21:J22"/>
    <mergeCell ref="B34:J34"/>
    <mergeCell ref="B37:B38"/>
    <mergeCell ref="C37:C38"/>
    <mergeCell ref="H37:H38"/>
    <mergeCell ref="I37:I38"/>
    <mergeCell ref="J37:J38"/>
    <mergeCell ref="B50:J50"/>
    <mergeCell ref="B53:B54"/>
    <mergeCell ref="C53:C54"/>
    <mergeCell ref="H53:H54"/>
    <mergeCell ref="I53:I54"/>
    <mergeCell ref="J53:J54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scale="96" orientation="portrait" r:id="rId1"/>
  <headerFooter scaleWithDoc="0" alignWithMargins="0">
    <oddFooter>&amp;C&amp;P</oddFooter>
  </headerFooter>
  <colBreaks count="1" manualBreakCount="1">
    <brk id="11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55"/>
  <sheetViews>
    <sheetView view="pageBreakPreview" zoomScaleNormal="100" zoomScaleSheetLayoutView="100" workbookViewId="0"/>
  </sheetViews>
  <sheetFormatPr defaultRowHeight="12" x14ac:dyDescent="0.15"/>
  <cols>
    <col min="1" max="1" width="6" style="1" customWidth="1"/>
    <col min="2" max="2" width="13.625" style="1" customWidth="1"/>
    <col min="3" max="3" width="8.125" style="1" customWidth="1"/>
    <col min="4" max="8" width="8.125" style="486" customWidth="1"/>
    <col min="9" max="9" width="6" style="1" customWidth="1"/>
    <col min="10" max="10" width="4.625" style="1" customWidth="1"/>
    <col min="11" max="11" width="13.625" style="1" customWidth="1"/>
    <col min="12" max="12" width="8.125" style="1" customWidth="1"/>
    <col min="13" max="17" width="8.125" style="486" customWidth="1"/>
    <col min="18" max="18" width="2.625" style="1" customWidth="1"/>
    <col min="19" max="16384" width="9" style="1"/>
  </cols>
  <sheetData>
    <row r="2" spans="1:17" ht="13.5" customHeight="1" x14ac:dyDescent="0.15">
      <c r="A2" s="1720" t="s">
        <v>759</v>
      </c>
      <c r="B2" s="1720"/>
      <c r="C2" s="1720"/>
      <c r="D2" s="1720"/>
      <c r="E2" s="1720"/>
      <c r="F2" s="1720"/>
      <c r="G2" s="1720"/>
      <c r="H2" s="1720"/>
      <c r="I2" s="1720"/>
    </row>
    <row r="3" spans="1:17" x14ac:dyDescent="0.15">
      <c r="B3" s="1590"/>
      <c r="C3" s="1720"/>
      <c r="D3" s="1720"/>
      <c r="E3" s="1720"/>
      <c r="F3" s="1720"/>
      <c r="G3" s="1720"/>
      <c r="H3" s="1720"/>
      <c r="K3" s="1590"/>
      <c r="L3" s="1720"/>
      <c r="M3" s="1720"/>
      <c r="N3" s="1720"/>
      <c r="O3" s="1720"/>
      <c r="P3" s="1720"/>
      <c r="Q3" s="1720"/>
    </row>
    <row r="4" spans="1:17" ht="12.75" thickBot="1" x14ac:dyDescent="0.2">
      <c r="B4" s="1" t="s">
        <v>750</v>
      </c>
      <c r="M4" s="1"/>
      <c r="N4" s="1"/>
      <c r="O4" s="1"/>
      <c r="P4" s="1"/>
      <c r="Q4" s="1"/>
    </row>
    <row r="5" spans="1:17" x14ac:dyDescent="0.15">
      <c r="B5" s="1811" t="s">
        <v>760</v>
      </c>
      <c r="C5" s="1813" t="s">
        <v>327</v>
      </c>
      <c r="D5" s="1642"/>
      <c r="E5" s="1642"/>
      <c r="F5" s="1642"/>
      <c r="G5" s="1642"/>
      <c r="H5" s="1814"/>
      <c r="M5" s="1"/>
      <c r="N5" s="1"/>
      <c r="O5" s="1"/>
      <c r="P5" s="1"/>
      <c r="Q5" s="1"/>
    </row>
    <row r="6" spans="1:17" x14ac:dyDescent="0.15">
      <c r="B6" s="1812"/>
      <c r="C6" s="1300" t="s">
        <v>329</v>
      </c>
      <c r="D6" s="488" t="s">
        <v>330</v>
      </c>
      <c r="E6" s="489" t="s">
        <v>331</v>
      </c>
      <c r="F6" s="488" t="s">
        <v>50</v>
      </c>
      <c r="G6" s="490" t="s">
        <v>60</v>
      </c>
      <c r="H6" s="1301" t="s">
        <v>2</v>
      </c>
      <c r="M6" s="1"/>
      <c r="N6" s="1"/>
      <c r="O6" s="1"/>
      <c r="P6" s="1"/>
      <c r="Q6" s="1"/>
    </row>
    <row r="7" spans="1:17" x14ac:dyDescent="0.15">
      <c r="B7" s="1288" t="s">
        <v>7</v>
      </c>
      <c r="C7" s="523"/>
      <c r="D7" s="443"/>
      <c r="E7" s="443"/>
      <c r="F7" s="443"/>
      <c r="G7" s="444">
        <v>525.94200000000001</v>
      </c>
      <c r="H7" s="1302">
        <v>525.94200000000001</v>
      </c>
      <c r="M7" s="1"/>
      <c r="N7" s="1"/>
      <c r="O7" s="1"/>
      <c r="P7" s="1"/>
      <c r="Q7" s="1"/>
    </row>
    <row r="8" spans="1:17" x14ac:dyDescent="0.15">
      <c r="B8" s="1290" t="s">
        <v>683</v>
      </c>
      <c r="C8" s="527"/>
      <c r="D8" s="451"/>
      <c r="E8" s="451"/>
      <c r="F8" s="451">
        <v>12997.261999999999</v>
      </c>
      <c r="G8" s="452"/>
      <c r="H8" s="1303">
        <v>12997.261999999999</v>
      </c>
      <c r="M8" s="1"/>
      <c r="N8" s="1"/>
      <c r="O8" s="1"/>
      <c r="P8" s="1"/>
      <c r="Q8" s="1"/>
    </row>
    <row r="9" spans="1:17" x14ac:dyDescent="0.15">
      <c r="B9" s="1292" t="s">
        <v>9</v>
      </c>
      <c r="C9" s="527"/>
      <c r="D9" s="451"/>
      <c r="E9" s="451"/>
      <c r="F9" s="451">
        <v>3724.2860000000001</v>
      </c>
      <c r="G9" s="452"/>
      <c r="H9" s="1303">
        <v>3724.2860000000001</v>
      </c>
      <c r="M9" s="1"/>
      <c r="N9" s="1"/>
      <c r="O9" s="1"/>
      <c r="P9" s="1"/>
      <c r="Q9" s="1"/>
    </row>
    <row r="10" spans="1:17" x14ac:dyDescent="0.15">
      <c r="B10" s="1292" t="s">
        <v>554</v>
      </c>
      <c r="C10" s="527"/>
      <c r="D10" s="451">
        <v>3063</v>
      </c>
      <c r="E10" s="451"/>
      <c r="F10" s="451"/>
      <c r="G10" s="452"/>
      <c r="H10" s="1303">
        <v>3063</v>
      </c>
      <c r="M10" s="1"/>
      <c r="N10" s="1"/>
      <c r="O10" s="1"/>
      <c r="P10" s="1"/>
      <c r="Q10" s="1"/>
    </row>
    <row r="11" spans="1:17" x14ac:dyDescent="0.15">
      <c r="B11" s="1292" t="s">
        <v>11</v>
      </c>
      <c r="C11" s="527"/>
      <c r="D11" s="451">
        <v>3100</v>
      </c>
      <c r="E11" s="451"/>
      <c r="F11" s="451"/>
      <c r="G11" s="452">
        <v>11417.200999999999</v>
      </c>
      <c r="H11" s="1303">
        <v>14517.200999999999</v>
      </c>
      <c r="M11" s="1"/>
      <c r="N11" s="1"/>
      <c r="O11" s="1"/>
      <c r="P11" s="1"/>
      <c r="Q11" s="1"/>
    </row>
    <row r="12" spans="1:17" x14ac:dyDescent="0.15">
      <c r="B12" s="1292" t="s">
        <v>688</v>
      </c>
      <c r="C12" s="527"/>
      <c r="D12" s="451">
        <v>718</v>
      </c>
      <c r="E12" s="451"/>
      <c r="F12" s="451"/>
      <c r="G12" s="452"/>
      <c r="H12" s="1303">
        <v>718</v>
      </c>
      <c r="M12" s="1"/>
      <c r="N12" s="1"/>
      <c r="O12" s="1"/>
      <c r="P12" s="1"/>
      <c r="Q12" s="1"/>
    </row>
    <row r="13" spans="1:17" x14ac:dyDescent="0.15">
      <c r="B13" s="1292" t="s">
        <v>689</v>
      </c>
      <c r="C13" s="527">
        <v>408.21499999999997</v>
      </c>
      <c r="D13" s="451">
        <v>34069.28899999999</v>
      </c>
      <c r="E13" s="451"/>
      <c r="F13" s="451"/>
      <c r="G13" s="452">
        <v>94.286000000000001</v>
      </c>
      <c r="H13" s="1303">
        <v>34571.789999999986</v>
      </c>
      <c r="M13" s="1"/>
      <c r="N13" s="1"/>
      <c r="O13" s="1"/>
      <c r="P13" s="1"/>
      <c r="Q13" s="1"/>
    </row>
    <row r="14" spans="1:17" x14ac:dyDescent="0.15">
      <c r="B14" s="1293" t="s">
        <v>753</v>
      </c>
      <c r="C14" s="1304"/>
      <c r="D14" s="1305">
        <v>6337.5</v>
      </c>
      <c r="E14" s="1305">
        <v>1275</v>
      </c>
      <c r="F14" s="1305"/>
      <c r="G14" s="1306"/>
      <c r="H14" s="1307">
        <v>7612.5</v>
      </c>
      <c r="M14" s="1"/>
      <c r="N14" s="1"/>
      <c r="O14" s="1"/>
      <c r="P14" s="1"/>
      <c r="Q14" s="1"/>
    </row>
    <row r="15" spans="1:17" ht="12.75" thickBot="1" x14ac:dyDescent="0.2">
      <c r="B15" s="1308" t="s">
        <v>65</v>
      </c>
      <c r="C15" s="1309">
        <v>408.21499999999997</v>
      </c>
      <c r="D15" s="1310">
        <v>47287.78899999999</v>
      </c>
      <c r="E15" s="1310">
        <v>1275</v>
      </c>
      <c r="F15" s="1310">
        <v>16721.547999999999</v>
      </c>
      <c r="G15" s="1311">
        <v>12037.429</v>
      </c>
      <c r="H15" s="1312">
        <v>77729.980999999985</v>
      </c>
      <c r="M15" s="1"/>
      <c r="N15" s="1"/>
      <c r="O15" s="1"/>
      <c r="P15" s="1"/>
      <c r="Q15" s="1"/>
    </row>
    <row r="16" spans="1:17" ht="12.75" thickBot="1" x14ac:dyDescent="0.2">
      <c r="M16" s="1"/>
      <c r="N16" s="1"/>
      <c r="O16" s="1"/>
      <c r="P16" s="1"/>
      <c r="Q16" s="1"/>
    </row>
    <row r="17" spans="1:17" x14ac:dyDescent="0.15">
      <c r="B17" s="1811" t="s">
        <v>760</v>
      </c>
      <c r="C17" s="1815" t="s">
        <v>328</v>
      </c>
      <c r="D17" s="1645"/>
      <c r="E17" s="1645"/>
      <c r="F17" s="1645"/>
      <c r="G17" s="1645"/>
      <c r="H17" s="1646"/>
      <c r="M17" s="1"/>
      <c r="N17" s="1"/>
      <c r="O17" s="1"/>
      <c r="P17" s="1"/>
      <c r="Q17" s="1"/>
    </row>
    <row r="18" spans="1:17" x14ac:dyDescent="0.15">
      <c r="B18" s="1812"/>
      <c r="C18" s="1313" t="s">
        <v>329</v>
      </c>
      <c r="D18" s="489" t="s">
        <v>330</v>
      </c>
      <c r="E18" s="489" t="s">
        <v>331</v>
      </c>
      <c r="F18" s="489" t="s">
        <v>50</v>
      </c>
      <c r="G18" s="493" t="s">
        <v>60</v>
      </c>
      <c r="H18" s="494" t="s">
        <v>2</v>
      </c>
      <c r="M18" s="1"/>
      <c r="N18" s="1"/>
      <c r="O18" s="1"/>
      <c r="P18" s="1"/>
      <c r="Q18" s="1"/>
    </row>
    <row r="19" spans="1:17" x14ac:dyDescent="0.15">
      <c r="B19" s="1288" t="s">
        <v>7</v>
      </c>
      <c r="C19" s="1314">
        <f t="shared" ref="C19:H27" si="0">+C7/$H7</f>
        <v>0</v>
      </c>
      <c r="D19" s="497">
        <f t="shared" si="0"/>
        <v>0</v>
      </c>
      <c r="E19" s="497">
        <f t="shared" si="0"/>
        <v>0</v>
      </c>
      <c r="F19" s="497">
        <f t="shared" si="0"/>
        <v>0</v>
      </c>
      <c r="G19" s="498">
        <f t="shared" si="0"/>
        <v>1</v>
      </c>
      <c r="H19" s="499">
        <f t="shared" si="0"/>
        <v>1</v>
      </c>
      <c r="M19" s="1"/>
      <c r="N19" s="1"/>
      <c r="O19" s="1"/>
      <c r="P19" s="1"/>
      <c r="Q19" s="1"/>
    </row>
    <row r="20" spans="1:17" x14ac:dyDescent="0.15">
      <c r="B20" s="1290" t="s">
        <v>683</v>
      </c>
      <c r="C20" s="1315">
        <f t="shared" si="0"/>
        <v>0</v>
      </c>
      <c r="D20" s="502">
        <f t="shared" si="0"/>
        <v>0</v>
      </c>
      <c r="E20" s="502">
        <f t="shared" si="0"/>
        <v>0</v>
      </c>
      <c r="F20" s="502">
        <f t="shared" si="0"/>
        <v>1</v>
      </c>
      <c r="G20" s="503">
        <f t="shared" si="0"/>
        <v>0</v>
      </c>
      <c r="H20" s="504">
        <f t="shared" si="0"/>
        <v>1</v>
      </c>
      <c r="M20" s="1"/>
      <c r="N20" s="1"/>
      <c r="O20" s="1"/>
      <c r="P20" s="1"/>
      <c r="Q20" s="1"/>
    </row>
    <row r="21" spans="1:17" x14ac:dyDescent="0.15">
      <c r="B21" s="1292" t="s">
        <v>9</v>
      </c>
      <c r="C21" s="1315">
        <f t="shared" si="0"/>
        <v>0</v>
      </c>
      <c r="D21" s="502">
        <f t="shared" si="0"/>
        <v>0</v>
      </c>
      <c r="E21" s="502">
        <f t="shared" si="0"/>
        <v>0</v>
      </c>
      <c r="F21" s="502">
        <f t="shared" si="0"/>
        <v>1</v>
      </c>
      <c r="G21" s="503">
        <f t="shared" si="0"/>
        <v>0</v>
      </c>
      <c r="H21" s="504">
        <f t="shared" si="0"/>
        <v>1</v>
      </c>
      <c r="M21" s="1"/>
      <c r="N21" s="1"/>
      <c r="O21" s="1"/>
      <c r="P21" s="1"/>
      <c r="Q21" s="1"/>
    </row>
    <row r="22" spans="1:17" x14ac:dyDescent="0.15">
      <c r="B22" s="1292" t="s">
        <v>554</v>
      </c>
      <c r="C22" s="1315">
        <f t="shared" si="0"/>
        <v>0</v>
      </c>
      <c r="D22" s="502">
        <f t="shared" si="0"/>
        <v>1</v>
      </c>
      <c r="E22" s="502">
        <f t="shared" si="0"/>
        <v>0</v>
      </c>
      <c r="F22" s="502">
        <f t="shared" si="0"/>
        <v>0</v>
      </c>
      <c r="G22" s="503">
        <f t="shared" si="0"/>
        <v>0</v>
      </c>
      <c r="H22" s="504">
        <f t="shared" si="0"/>
        <v>1</v>
      </c>
      <c r="M22" s="1"/>
      <c r="N22" s="1"/>
      <c r="O22" s="1"/>
      <c r="P22" s="1"/>
      <c r="Q22" s="1"/>
    </row>
    <row r="23" spans="1:17" x14ac:dyDescent="0.15">
      <c r="B23" s="1292" t="s">
        <v>11</v>
      </c>
      <c r="C23" s="1315">
        <f t="shared" si="0"/>
        <v>0</v>
      </c>
      <c r="D23" s="502">
        <f t="shared" si="0"/>
        <v>0.21353978635413259</v>
      </c>
      <c r="E23" s="502">
        <f t="shared" si="0"/>
        <v>0</v>
      </c>
      <c r="F23" s="502">
        <f t="shared" si="0"/>
        <v>0</v>
      </c>
      <c r="G23" s="503">
        <f t="shared" si="0"/>
        <v>0.78646021364586738</v>
      </c>
      <c r="H23" s="504">
        <f t="shared" si="0"/>
        <v>1</v>
      </c>
      <c r="M23" s="1"/>
      <c r="N23" s="1"/>
      <c r="O23" s="1"/>
      <c r="P23" s="1"/>
      <c r="Q23" s="1"/>
    </row>
    <row r="24" spans="1:17" x14ac:dyDescent="0.15">
      <c r="B24" s="1292" t="s">
        <v>688</v>
      </c>
      <c r="C24" s="1315">
        <f t="shared" si="0"/>
        <v>0</v>
      </c>
      <c r="D24" s="502">
        <f t="shared" si="0"/>
        <v>1</v>
      </c>
      <c r="E24" s="502">
        <f t="shared" si="0"/>
        <v>0</v>
      </c>
      <c r="F24" s="502">
        <f t="shared" si="0"/>
        <v>0</v>
      </c>
      <c r="G24" s="503">
        <f t="shared" si="0"/>
        <v>0</v>
      </c>
      <c r="H24" s="504">
        <f t="shared" si="0"/>
        <v>1</v>
      </c>
      <c r="M24" s="1"/>
      <c r="N24" s="1"/>
      <c r="O24" s="1"/>
      <c r="P24" s="1"/>
      <c r="Q24" s="1"/>
    </row>
    <row r="25" spans="1:17" x14ac:dyDescent="0.15">
      <c r="B25" s="1292" t="s">
        <v>689</v>
      </c>
      <c r="C25" s="1315">
        <f t="shared" si="0"/>
        <v>1.1807748456183499E-2</v>
      </c>
      <c r="D25" s="502">
        <f t="shared" si="0"/>
        <v>0.9854649990642661</v>
      </c>
      <c r="E25" s="502">
        <f t="shared" si="0"/>
        <v>0</v>
      </c>
      <c r="F25" s="502">
        <f t="shared" si="0"/>
        <v>0</v>
      </c>
      <c r="G25" s="503">
        <f t="shared" si="0"/>
        <v>2.7272524795505246E-3</v>
      </c>
      <c r="H25" s="504">
        <f t="shared" si="0"/>
        <v>1</v>
      </c>
      <c r="M25" s="1"/>
      <c r="N25" s="1"/>
      <c r="O25" s="1"/>
      <c r="P25" s="1"/>
      <c r="Q25" s="1"/>
    </row>
    <row r="26" spans="1:17" x14ac:dyDescent="0.15">
      <c r="B26" s="1293" t="s">
        <v>753</v>
      </c>
      <c r="C26" s="1316">
        <f t="shared" si="0"/>
        <v>0</v>
      </c>
      <c r="D26" s="507">
        <f t="shared" si="0"/>
        <v>0.83251231527093594</v>
      </c>
      <c r="E26" s="507">
        <f t="shared" si="0"/>
        <v>0.16748768472906403</v>
      </c>
      <c r="F26" s="507">
        <f t="shared" si="0"/>
        <v>0</v>
      </c>
      <c r="G26" s="508">
        <f t="shared" si="0"/>
        <v>0</v>
      </c>
      <c r="H26" s="509">
        <f t="shared" si="0"/>
        <v>1</v>
      </c>
      <c r="M26" s="1"/>
      <c r="N26" s="1"/>
      <c r="O26" s="1"/>
      <c r="P26" s="1"/>
      <c r="Q26" s="1"/>
    </row>
    <row r="27" spans="1:17" ht="12.75" thickBot="1" x14ac:dyDescent="0.2">
      <c r="B27" s="1308" t="s">
        <v>65</v>
      </c>
      <c r="C27" s="1317">
        <f t="shared" si="0"/>
        <v>5.2517059022566858E-3</v>
      </c>
      <c r="D27" s="512">
        <f t="shared" si="0"/>
        <v>0.60835971386639087</v>
      </c>
      <c r="E27" s="512">
        <f t="shared" si="0"/>
        <v>1.6402937239879168E-2</v>
      </c>
      <c r="F27" s="512">
        <f t="shared" si="0"/>
        <v>0.21512353129225648</v>
      </c>
      <c r="G27" s="513">
        <f t="shared" si="0"/>
        <v>0.15486211169921685</v>
      </c>
      <c r="H27" s="514">
        <f t="shared" si="0"/>
        <v>1</v>
      </c>
      <c r="M27" s="1"/>
      <c r="N27" s="1"/>
      <c r="O27" s="1"/>
      <c r="P27" s="1"/>
      <c r="Q27" s="1"/>
    </row>
    <row r="30" spans="1:17" ht="13.5" customHeight="1" x14ac:dyDescent="0.15">
      <c r="A30" s="1720" t="s">
        <v>761</v>
      </c>
      <c r="B30" s="1720"/>
      <c r="C30" s="1720"/>
      <c r="D30" s="1720"/>
      <c r="E30" s="1720"/>
      <c r="F30" s="1720"/>
      <c r="G30" s="1720"/>
      <c r="H30" s="1720"/>
      <c r="I30" s="1720"/>
    </row>
    <row r="32" spans="1:17" ht="12.75" thickBot="1" x14ac:dyDescent="0.2">
      <c r="B32" s="1" t="s">
        <v>755</v>
      </c>
    </row>
    <row r="33" spans="2:8" x14ac:dyDescent="0.15">
      <c r="B33" s="1811" t="s">
        <v>332</v>
      </c>
      <c r="C33" s="1813" t="s">
        <v>327</v>
      </c>
      <c r="D33" s="1642"/>
      <c r="E33" s="1642"/>
      <c r="F33" s="1642"/>
      <c r="G33" s="1642"/>
      <c r="H33" s="1814"/>
    </row>
    <row r="34" spans="2:8" x14ac:dyDescent="0.15">
      <c r="B34" s="1812"/>
      <c r="C34" s="1300" t="s">
        <v>329</v>
      </c>
      <c r="D34" s="488" t="s">
        <v>330</v>
      </c>
      <c r="E34" s="489" t="s">
        <v>331</v>
      </c>
      <c r="F34" s="488" t="s">
        <v>50</v>
      </c>
      <c r="G34" s="490" t="s">
        <v>60</v>
      </c>
      <c r="H34" s="1301" t="s">
        <v>2</v>
      </c>
    </row>
    <row r="35" spans="2:8" x14ac:dyDescent="0.15">
      <c r="B35" s="1288" t="s">
        <v>7</v>
      </c>
      <c r="C35" s="523"/>
      <c r="D35" s="443"/>
      <c r="E35" s="443"/>
      <c r="F35" s="443"/>
      <c r="G35" s="444">
        <v>7141.6759999999986</v>
      </c>
      <c r="H35" s="1302">
        <v>7141.6759999999986</v>
      </c>
    </row>
    <row r="36" spans="2:8" x14ac:dyDescent="0.15">
      <c r="B36" s="1290" t="s">
        <v>683</v>
      </c>
      <c r="C36" s="527"/>
      <c r="D36" s="451">
        <v>21.641999999999999</v>
      </c>
      <c r="E36" s="451"/>
      <c r="F36" s="451">
        <v>36.429000000000002</v>
      </c>
      <c r="G36" s="452">
        <v>38.570999999999998</v>
      </c>
      <c r="H36" s="1303">
        <v>96.641999999999996</v>
      </c>
    </row>
    <row r="37" spans="2:8" x14ac:dyDescent="0.15">
      <c r="B37" s="1292" t="s">
        <v>9</v>
      </c>
      <c r="C37" s="527"/>
      <c r="D37" s="451"/>
      <c r="E37" s="451"/>
      <c r="F37" s="451">
        <v>2307.2150000000001</v>
      </c>
      <c r="G37" s="452"/>
      <c r="H37" s="1303">
        <v>2307.2150000000001</v>
      </c>
    </row>
    <row r="38" spans="2:8" x14ac:dyDescent="0.15">
      <c r="B38" s="1292" t="s">
        <v>554</v>
      </c>
      <c r="C38" s="527"/>
      <c r="D38" s="451">
        <v>144</v>
      </c>
      <c r="E38" s="451"/>
      <c r="F38" s="451"/>
      <c r="G38" s="452"/>
      <c r="H38" s="1303">
        <v>144</v>
      </c>
    </row>
    <row r="39" spans="2:8" x14ac:dyDescent="0.15">
      <c r="B39" s="1292" t="s">
        <v>11</v>
      </c>
      <c r="C39" s="527"/>
      <c r="D39" s="451">
        <v>10730</v>
      </c>
      <c r="E39" s="451"/>
      <c r="F39" s="451"/>
      <c r="G39" s="452">
        <v>16163.288999999999</v>
      </c>
      <c r="H39" s="1303">
        <v>26893.288999999997</v>
      </c>
    </row>
    <row r="40" spans="2:8" x14ac:dyDescent="0.15">
      <c r="B40" s="1292" t="s">
        <v>688</v>
      </c>
      <c r="C40" s="527"/>
      <c r="D40" s="451">
        <v>173</v>
      </c>
      <c r="E40" s="451"/>
      <c r="F40" s="451"/>
      <c r="G40" s="452">
        <v>5</v>
      </c>
      <c r="H40" s="1303">
        <v>178</v>
      </c>
    </row>
    <row r="41" spans="2:8" x14ac:dyDescent="0.15">
      <c r="B41" s="1292" t="s">
        <v>689</v>
      </c>
      <c r="C41" s="527">
        <v>923.57200000000012</v>
      </c>
      <c r="D41" s="451">
        <v>51513.730000000025</v>
      </c>
      <c r="E41" s="451">
        <v>5251.06</v>
      </c>
      <c r="F41" s="451"/>
      <c r="G41" s="452">
        <v>292.5</v>
      </c>
      <c r="H41" s="1303">
        <v>57980.862000000023</v>
      </c>
    </row>
    <row r="42" spans="2:8" x14ac:dyDescent="0.15">
      <c r="B42" s="1293" t="s">
        <v>753</v>
      </c>
      <c r="C42" s="1304">
        <v>450</v>
      </c>
      <c r="D42" s="1305">
        <v>23295</v>
      </c>
      <c r="E42" s="1305"/>
      <c r="F42" s="1305"/>
      <c r="G42" s="1306"/>
      <c r="H42" s="1307">
        <v>23745</v>
      </c>
    </row>
    <row r="43" spans="2:8" ht="12.75" thickBot="1" x14ac:dyDescent="0.2">
      <c r="B43" s="1308" t="s">
        <v>65</v>
      </c>
      <c r="C43" s="1309">
        <v>1373.5720000000001</v>
      </c>
      <c r="D43" s="1310">
        <v>85877.372000000032</v>
      </c>
      <c r="E43" s="1310">
        <v>5251.06</v>
      </c>
      <c r="F43" s="1310">
        <v>2343.6440000000002</v>
      </c>
      <c r="G43" s="1311">
        <v>23641.036</v>
      </c>
      <c r="H43" s="1312">
        <v>118486.68400000001</v>
      </c>
    </row>
    <row r="44" spans="2:8" ht="12.75" thickBot="1" x14ac:dyDescent="0.2"/>
    <row r="45" spans="2:8" x14ac:dyDescent="0.15">
      <c r="B45" s="1811" t="s">
        <v>332</v>
      </c>
      <c r="C45" s="1815" t="s">
        <v>328</v>
      </c>
      <c r="D45" s="1645"/>
      <c r="E45" s="1645"/>
      <c r="F45" s="1645"/>
      <c r="G45" s="1645"/>
      <c r="H45" s="1646"/>
    </row>
    <row r="46" spans="2:8" x14ac:dyDescent="0.15">
      <c r="B46" s="1812"/>
      <c r="C46" s="1318" t="s">
        <v>329</v>
      </c>
      <c r="D46" s="1319" t="s">
        <v>330</v>
      </c>
      <c r="E46" s="1319" t="s">
        <v>331</v>
      </c>
      <c r="F46" s="1319" t="s">
        <v>50</v>
      </c>
      <c r="G46" s="1320" t="s">
        <v>60</v>
      </c>
      <c r="H46" s="1321" t="s">
        <v>2</v>
      </c>
    </row>
    <row r="47" spans="2:8" x14ac:dyDescent="0.15">
      <c r="B47" s="1288" t="s">
        <v>7</v>
      </c>
      <c r="C47" s="1322">
        <f t="shared" ref="C47:H55" si="1">+C35/$H35</f>
        <v>0</v>
      </c>
      <c r="D47" s="1323">
        <f t="shared" si="1"/>
        <v>0</v>
      </c>
      <c r="E47" s="1323">
        <f t="shared" si="1"/>
        <v>0</v>
      </c>
      <c r="F47" s="1323">
        <f t="shared" si="1"/>
        <v>0</v>
      </c>
      <c r="G47" s="1324">
        <f t="shared" si="1"/>
        <v>1</v>
      </c>
      <c r="H47" s="1325">
        <f t="shared" si="1"/>
        <v>1</v>
      </c>
    </row>
    <row r="48" spans="2:8" x14ac:dyDescent="0.15">
      <c r="B48" s="1290" t="s">
        <v>683</v>
      </c>
      <c r="C48" s="1315">
        <f t="shared" si="1"/>
        <v>0</v>
      </c>
      <c r="D48" s="502">
        <f t="shared" si="1"/>
        <v>0.2239399019060036</v>
      </c>
      <c r="E48" s="502">
        <f t="shared" si="1"/>
        <v>0</v>
      </c>
      <c r="F48" s="502">
        <f t="shared" si="1"/>
        <v>0.37694791084621598</v>
      </c>
      <c r="G48" s="503">
        <f t="shared" si="1"/>
        <v>0.39911218724778047</v>
      </c>
      <c r="H48" s="504">
        <f t="shared" si="1"/>
        <v>1</v>
      </c>
    </row>
    <row r="49" spans="2:8" x14ac:dyDescent="0.15">
      <c r="B49" s="1292" t="s">
        <v>9</v>
      </c>
      <c r="C49" s="1315">
        <f t="shared" si="1"/>
        <v>0</v>
      </c>
      <c r="D49" s="502">
        <f t="shared" si="1"/>
        <v>0</v>
      </c>
      <c r="E49" s="502">
        <f t="shared" si="1"/>
        <v>0</v>
      </c>
      <c r="F49" s="502">
        <f t="shared" si="1"/>
        <v>1</v>
      </c>
      <c r="G49" s="503">
        <f t="shared" si="1"/>
        <v>0</v>
      </c>
      <c r="H49" s="504">
        <f t="shared" si="1"/>
        <v>1</v>
      </c>
    </row>
    <row r="50" spans="2:8" x14ac:dyDescent="0.15">
      <c r="B50" s="1292" t="s">
        <v>554</v>
      </c>
      <c r="C50" s="1315">
        <f t="shared" si="1"/>
        <v>0</v>
      </c>
      <c r="D50" s="502">
        <f t="shared" si="1"/>
        <v>1</v>
      </c>
      <c r="E50" s="502">
        <f t="shared" si="1"/>
        <v>0</v>
      </c>
      <c r="F50" s="502">
        <f t="shared" si="1"/>
        <v>0</v>
      </c>
      <c r="G50" s="503">
        <f t="shared" si="1"/>
        <v>0</v>
      </c>
      <c r="H50" s="504">
        <f t="shared" si="1"/>
        <v>1</v>
      </c>
    </row>
    <row r="51" spans="2:8" x14ac:dyDescent="0.15">
      <c r="B51" s="1292" t="s">
        <v>11</v>
      </c>
      <c r="C51" s="1315">
        <f t="shared" si="1"/>
        <v>0</v>
      </c>
      <c r="D51" s="502">
        <f t="shared" si="1"/>
        <v>0.39898429678868957</v>
      </c>
      <c r="E51" s="502">
        <f t="shared" si="1"/>
        <v>0</v>
      </c>
      <c r="F51" s="502">
        <f t="shared" si="1"/>
        <v>0</v>
      </c>
      <c r="G51" s="503">
        <f t="shared" si="1"/>
        <v>0.60101570321131048</v>
      </c>
      <c r="H51" s="504">
        <f t="shared" si="1"/>
        <v>1</v>
      </c>
    </row>
    <row r="52" spans="2:8" x14ac:dyDescent="0.15">
      <c r="B52" s="1292" t="s">
        <v>688</v>
      </c>
      <c r="C52" s="1315">
        <f t="shared" si="1"/>
        <v>0</v>
      </c>
      <c r="D52" s="502">
        <f t="shared" si="1"/>
        <v>0.9719101123595506</v>
      </c>
      <c r="E52" s="502">
        <f t="shared" si="1"/>
        <v>0</v>
      </c>
      <c r="F52" s="502">
        <f t="shared" si="1"/>
        <v>0</v>
      </c>
      <c r="G52" s="503">
        <f t="shared" si="1"/>
        <v>2.8089887640449437E-2</v>
      </c>
      <c r="H52" s="504">
        <f t="shared" si="1"/>
        <v>1</v>
      </c>
    </row>
    <row r="53" spans="2:8" x14ac:dyDescent="0.15">
      <c r="B53" s="1292" t="s">
        <v>689</v>
      </c>
      <c r="C53" s="1315">
        <f t="shared" si="1"/>
        <v>1.5928911163825051E-2</v>
      </c>
      <c r="D53" s="502">
        <f t="shared" si="1"/>
        <v>0.88846092008773525</v>
      </c>
      <c r="E53" s="502">
        <f t="shared" si="1"/>
        <v>9.0565400700665655E-2</v>
      </c>
      <c r="F53" s="502">
        <f t="shared" si="1"/>
        <v>0</v>
      </c>
      <c r="G53" s="503">
        <f t="shared" si="1"/>
        <v>5.0447680477741065E-3</v>
      </c>
      <c r="H53" s="504">
        <f t="shared" si="1"/>
        <v>1</v>
      </c>
    </row>
    <row r="54" spans="2:8" x14ac:dyDescent="0.15">
      <c r="B54" s="1293" t="s">
        <v>753</v>
      </c>
      <c r="C54" s="1316">
        <f t="shared" si="1"/>
        <v>1.8951358180669616E-2</v>
      </c>
      <c r="D54" s="507">
        <f t="shared" si="1"/>
        <v>0.98104864181933038</v>
      </c>
      <c r="E54" s="507">
        <f t="shared" si="1"/>
        <v>0</v>
      </c>
      <c r="F54" s="507">
        <f t="shared" si="1"/>
        <v>0</v>
      </c>
      <c r="G54" s="508">
        <f t="shared" si="1"/>
        <v>0</v>
      </c>
      <c r="H54" s="509">
        <f t="shared" si="1"/>
        <v>1</v>
      </c>
    </row>
    <row r="55" spans="2:8" ht="12.75" thickBot="1" x14ac:dyDescent="0.2">
      <c r="B55" s="1308" t="s">
        <v>65</v>
      </c>
      <c r="C55" s="1317">
        <f t="shared" si="1"/>
        <v>1.1592627573238526E-2</v>
      </c>
      <c r="D55" s="512">
        <f t="shared" si="1"/>
        <v>0.72478500622061481</v>
      </c>
      <c r="E55" s="512">
        <f t="shared" si="1"/>
        <v>4.4317722656496993E-2</v>
      </c>
      <c r="F55" s="512">
        <f t="shared" si="1"/>
        <v>1.9779809180920281E-2</v>
      </c>
      <c r="G55" s="513">
        <f t="shared" si="1"/>
        <v>0.19952483436872956</v>
      </c>
      <c r="H55" s="514">
        <f t="shared" si="1"/>
        <v>1</v>
      </c>
    </row>
  </sheetData>
  <mergeCells count="12">
    <mergeCell ref="B17:B18"/>
    <mergeCell ref="C17:H17"/>
    <mergeCell ref="A2:I2"/>
    <mergeCell ref="B3:H3"/>
    <mergeCell ref="K3:Q3"/>
    <mergeCell ref="B5:B6"/>
    <mergeCell ref="C5:H5"/>
    <mergeCell ref="A30:I30"/>
    <mergeCell ref="B33:B34"/>
    <mergeCell ref="C33:H33"/>
    <mergeCell ref="B45:B46"/>
    <mergeCell ref="C45:H45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orientation="portrait" r:id="rId1"/>
  <headerFooter scaleWithDoc="0" alignWithMargins="0"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Z192"/>
  <sheetViews>
    <sheetView showZeros="0" view="pageBreakPreview" zoomScaleNormal="100" zoomScaleSheetLayoutView="100" workbookViewId="0"/>
  </sheetViews>
  <sheetFormatPr defaultRowHeight="15.95" customHeight="1" x14ac:dyDescent="0.15"/>
  <cols>
    <col min="1" max="1" width="2.75" style="1" customWidth="1"/>
    <col min="2" max="2" width="12.5" style="1" customWidth="1"/>
    <col min="3" max="14" width="8.625" style="8" customWidth="1"/>
    <col min="15" max="16" width="9" style="1"/>
    <col min="17" max="18" width="9.375" style="1" bestFit="1" customWidth="1"/>
    <col min="19" max="19" width="10.25" style="1" bestFit="1" customWidth="1"/>
    <col min="20" max="20" width="9.125" style="1" bestFit="1" customWidth="1"/>
    <col min="21" max="22" width="10.25" style="1" bestFit="1" customWidth="1"/>
    <col min="23" max="23" width="9.125" style="1" bestFit="1" customWidth="1"/>
    <col min="24" max="26" width="10.25" style="1" bestFit="1" customWidth="1"/>
    <col min="27" max="16384" width="9" style="1"/>
  </cols>
  <sheetData>
    <row r="2" spans="2:26" ht="18" customHeight="1" x14ac:dyDescent="0.15">
      <c r="B2" s="1582" t="s">
        <v>464</v>
      </c>
      <c r="C2" s="1582"/>
      <c r="D2" s="1582"/>
      <c r="E2" s="1582"/>
      <c r="F2" s="1582"/>
      <c r="G2" s="1582"/>
      <c r="H2" s="1582"/>
      <c r="I2" s="1582"/>
      <c r="J2" s="1582"/>
      <c r="K2" s="1582"/>
      <c r="L2" s="1582"/>
      <c r="M2" s="1582"/>
      <c r="N2" s="1582"/>
    </row>
    <row r="3" spans="2:26" ht="15.95" customHeight="1" thickBot="1" x14ac:dyDescent="0.2">
      <c r="N3" s="37" t="s">
        <v>54</v>
      </c>
    </row>
    <row r="4" spans="2:26" ht="15.95" customHeight="1" x14ac:dyDescent="0.15">
      <c r="B4" s="1583" t="s">
        <v>51</v>
      </c>
      <c r="C4" s="1585" t="s">
        <v>47</v>
      </c>
      <c r="D4" s="1586"/>
      <c r="E4" s="1586"/>
      <c r="F4" s="1585" t="s">
        <v>48</v>
      </c>
      <c r="G4" s="1586"/>
      <c r="H4" s="1586"/>
      <c r="I4" s="1589" t="s">
        <v>216</v>
      </c>
      <c r="J4" s="1586"/>
      <c r="K4" s="1586"/>
      <c r="L4" s="1587" t="s">
        <v>2</v>
      </c>
      <c r="M4" s="1586"/>
      <c r="N4" s="1588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2:26" ht="15.95" customHeight="1" thickBot="1" x14ac:dyDescent="0.2">
      <c r="B5" s="1584"/>
      <c r="C5" s="23" t="s">
        <v>44</v>
      </c>
      <c r="D5" s="29" t="s">
        <v>45</v>
      </c>
      <c r="E5" s="12" t="s">
        <v>46</v>
      </c>
      <c r="F5" s="23" t="s">
        <v>44</v>
      </c>
      <c r="G5" s="29" t="s">
        <v>45</v>
      </c>
      <c r="H5" s="12" t="s">
        <v>46</v>
      </c>
      <c r="I5" s="23" t="s">
        <v>44</v>
      </c>
      <c r="J5" s="29" t="s">
        <v>45</v>
      </c>
      <c r="K5" s="12" t="s">
        <v>46</v>
      </c>
      <c r="L5" s="30" t="s">
        <v>44</v>
      </c>
      <c r="M5" s="28" t="s">
        <v>45</v>
      </c>
      <c r="N5" s="13" t="s">
        <v>46</v>
      </c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2:26" ht="15.95" customHeight="1" x14ac:dyDescent="0.15">
      <c r="B6" s="15" t="s">
        <v>4</v>
      </c>
      <c r="C6" s="24">
        <v>15865</v>
      </c>
      <c r="D6" s="31">
        <v>48219.395000001081</v>
      </c>
      <c r="E6" s="10">
        <v>64084.395000001081</v>
      </c>
      <c r="F6" s="24"/>
      <c r="G6" s="31">
        <v>226803.08900000132</v>
      </c>
      <c r="H6" s="10">
        <v>226803.08900000132</v>
      </c>
      <c r="I6" s="24"/>
      <c r="J6" s="31">
        <v>82598.924999999988</v>
      </c>
      <c r="K6" s="10">
        <v>82598.924999999988</v>
      </c>
      <c r="L6" s="32">
        <f>C6+F6+I6</f>
        <v>15865</v>
      </c>
      <c r="M6" s="14">
        <f t="shared" ref="M6:M64" si="0">D6+G6+J6</f>
        <v>357621.40900000237</v>
      </c>
      <c r="N6" s="11">
        <f t="shared" ref="N6:N64" si="1">E6+H6+K6</f>
        <v>373486.40900000237</v>
      </c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2:26" ht="15.95" customHeight="1" x14ac:dyDescent="0.15">
      <c r="B7" s="16" t="s">
        <v>5</v>
      </c>
      <c r="C7" s="25"/>
      <c r="D7" s="33">
        <v>43640.335000000407</v>
      </c>
      <c r="E7" s="9">
        <v>43640.335000000407</v>
      </c>
      <c r="F7" s="25"/>
      <c r="G7" s="33">
        <v>83192.493000000337</v>
      </c>
      <c r="H7" s="9">
        <v>83192.493000000337</v>
      </c>
      <c r="I7" s="25"/>
      <c r="J7" s="33">
        <v>1199.2860000000001</v>
      </c>
      <c r="K7" s="9">
        <v>1199.2860000000001</v>
      </c>
      <c r="L7" s="6">
        <f t="shared" ref="L7:L64" si="2">C7+F7+I7</f>
        <v>0</v>
      </c>
      <c r="M7" s="4">
        <f t="shared" si="0"/>
        <v>128032.11400000073</v>
      </c>
      <c r="N7" s="2">
        <f t="shared" si="1"/>
        <v>128032.11400000073</v>
      </c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2:26" ht="15.95" customHeight="1" x14ac:dyDescent="0.15">
      <c r="B8" s="16" t="s">
        <v>15</v>
      </c>
      <c r="C8" s="25">
        <v>17638</v>
      </c>
      <c r="D8" s="33"/>
      <c r="E8" s="9">
        <v>17638</v>
      </c>
      <c r="F8" s="25"/>
      <c r="G8" s="33">
        <v>5024.9719999999998</v>
      </c>
      <c r="H8" s="9">
        <v>5024.9719999999998</v>
      </c>
      <c r="I8" s="25"/>
      <c r="J8" s="33">
        <v>1173.2139999999999</v>
      </c>
      <c r="K8" s="9">
        <v>1173.2139999999999</v>
      </c>
      <c r="L8" s="6">
        <f t="shared" si="2"/>
        <v>17638</v>
      </c>
      <c r="M8" s="4">
        <f t="shared" si="0"/>
        <v>6198.1859999999997</v>
      </c>
      <c r="N8" s="2">
        <f t="shared" si="1"/>
        <v>23836.186000000002</v>
      </c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2:26" ht="15.95" customHeight="1" x14ac:dyDescent="0.15">
      <c r="B9" s="16" t="s">
        <v>260</v>
      </c>
      <c r="C9" s="25">
        <v>480</v>
      </c>
      <c r="D9" s="33"/>
      <c r="E9" s="9">
        <v>480</v>
      </c>
      <c r="F9" s="25"/>
      <c r="G9" s="33"/>
      <c r="H9" s="9"/>
      <c r="I9" s="25"/>
      <c r="J9" s="33">
        <v>0</v>
      </c>
      <c r="K9" s="9">
        <v>0</v>
      </c>
      <c r="L9" s="6">
        <f t="shared" si="2"/>
        <v>480</v>
      </c>
      <c r="M9" s="4">
        <f t="shared" si="0"/>
        <v>0</v>
      </c>
      <c r="N9" s="2">
        <f t="shared" si="1"/>
        <v>480</v>
      </c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2:26" ht="15.95" customHeight="1" x14ac:dyDescent="0.15">
      <c r="B10" s="16" t="s">
        <v>204</v>
      </c>
      <c r="C10" s="25">
        <v>1040</v>
      </c>
      <c r="D10" s="33"/>
      <c r="E10" s="9">
        <v>1040</v>
      </c>
      <c r="F10" s="25"/>
      <c r="G10" s="33"/>
      <c r="H10" s="9"/>
      <c r="I10" s="25"/>
      <c r="J10" s="33">
        <v>0</v>
      </c>
      <c r="K10" s="9">
        <v>0</v>
      </c>
      <c r="L10" s="6">
        <f t="shared" si="2"/>
        <v>1040</v>
      </c>
      <c r="M10" s="4">
        <f t="shared" si="0"/>
        <v>0</v>
      </c>
      <c r="N10" s="2">
        <f t="shared" si="1"/>
        <v>1040</v>
      </c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2:26" ht="15.95" customHeight="1" x14ac:dyDescent="0.15">
      <c r="B11" s="16" t="s">
        <v>6</v>
      </c>
      <c r="C11" s="25">
        <v>53393.05</v>
      </c>
      <c r="D11" s="33"/>
      <c r="E11" s="9">
        <v>53393.05</v>
      </c>
      <c r="F11" s="25"/>
      <c r="G11" s="33">
        <v>27548.259000000009</v>
      </c>
      <c r="H11" s="9">
        <v>27548.259000000009</v>
      </c>
      <c r="I11" s="25"/>
      <c r="J11" s="33">
        <v>270826.5140000002</v>
      </c>
      <c r="K11" s="9">
        <v>270826.5140000002</v>
      </c>
      <c r="L11" s="6">
        <f t="shared" si="2"/>
        <v>53393.05</v>
      </c>
      <c r="M11" s="4">
        <f t="shared" si="0"/>
        <v>298374.77300000022</v>
      </c>
      <c r="N11" s="2">
        <f t="shared" si="1"/>
        <v>351767.82300000021</v>
      </c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2:26" ht="15.95" customHeight="1" x14ac:dyDescent="0.15">
      <c r="B12" s="16" t="s">
        <v>16</v>
      </c>
      <c r="C12" s="25">
        <v>0</v>
      </c>
      <c r="D12" s="33"/>
      <c r="E12" s="9">
        <v>0</v>
      </c>
      <c r="F12" s="25"/>
      <c r="G12" s="33"/>
      <c r="H12" s="9"/>
      <c r="I12" s="25"/>
      <c r="J12" s="33">
        <v>0</v>
      </c>
      <c r="K12" s="9">
        <v>0</v>
      </c>
      <c r="L12" s="6">
        <f t="shared" si="2"/>
        <v>0</v>
      </c>
      <c r="M12" s="4">
        <f t="shared" si="0"/>
        <v>0</v>
      </c>
      <c r="N12" s="2">
        <f t="shared" si="1"/>
        <v>0</v>
      </c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2:26" ht="15.95" customHeight="1" x14ac:dyDescent="0.15">
      <c r="B13" s="16" t="s">
        <v>206</v>
      </c>
      <c r="C13" s="25">
        <v>720</v>
      </c>
      <c r="D13" s="33"/>
      <c r="E13" s="9">
        <v>720</v>
      </c>
      <c r="F13" s="25"/>
      <c r="G13" s="33"/>
      <c r="H13" s="9"/>
      <c r="I13" s="25"/>
      <c r="J13" s="33">
        <v>0</v>
      </c>
      <c r="K13" s="9">
        <v>0</v>
      </c>
      <c r="L13" s="6">
        <f t="shared" si="2"/>
        <v>720</v>
      </c>
      <c r="M13" s="4">
        <f t="shared" si="0"/>
        <v>0</v>
      </c>
      <c r="N13" s="2">
        <f t="shared" si="1"/>
        <v>720</v>
      </c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2:26" ht="15.95" customHeight="1" x14ac:dyDescent="0.15">
      <c r="B14" s="16" t="s">
        <v>261</v>
      </c>
      <c r="C14" s="25">
        <v>2060</v>
      </c>
      <c r="D14" s="33">
        <v>900</v>
      </c>
      <c r="E14" s="9">
        <v>2960</v>
      </c>
      <c r="F14" s="25"/>
      <c r="G14" s="33">
        <v>122695.74099999986</v>
      </c>
      <c r="H14" s="9">
        <v>122695.74099999986</v>
      </c>
      <c r="I14" s="25"/>
      <c r="J14" s="33">
        <v>8462.1450000000004</v>
      </c>
      <c r="K14" s="9">
        <v>8462.1450000000004</v>
      </c>
      <c r="L14" s="6">
        <f t="shared" si="2"/>
        <v>2060</v>
      </c>
      <c r="M14" s="4">
        <f t="shared" si="0"/>
        <v>132057.88599999985</v>
      </c>
      <c r="N14" s="2">
        <f t="shared" si="1"/>
        <v>134117.88599999985</v>
      </c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2:26" ht="12.95" customHeight="1" x14ac:dyDescent="0.15">
      <c r="B15" s="57" t="s">
        <v>18</v>
      </c>
      <c r="C15" s="25">
        <v>5914.2860000000001</v>
      </c>
      <c r="D15" s="33">
        <v>9784.32</v>
      </c>
      <c r="E15" s="9">
        <v>15698.606</v>
      </c>
      <c r="F15" s="25"/>
      <c r="G15" s="33">
        <v>42843.187000000027</v>
      </c>
      <c r="H15" s="9">
        <v>42843.187000000027</v>
      </c>
      <c r="I15" s="25"/>
      <c r="J15" s="33">
        <v>58664.286000000007</v>
      </c>
      <c r="K15" s="9">
        <v>58664.286000000007</v>
      </c>
      <c r="L15" s="6">
        <f t="shared" si="2"/>
        <v>5914.2860000000001</v>
      </c>
      <c r="M15" s="4">
        <f t="shared" si="0"/>
        <v>111291.79300000003</v>
      </c>
      <c r="N15" s="2">
        <f t="shared" si="1"/>
        <v>117206.07900000003</v>
      </c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2:26" ht="15.95" customHeight="1" x14ac:dyDescent="0.15">
      <c r="B16" s="16" t="s">
        <v>7</v>
      </c>
      <c r="C16" s="25">
        <v>51630.16</v>
      </c>
      <c r="D16" s="33">
        <v>112326.75500000018</v>
      </c>
      <c r="E16" s="9">
        <v>163956.91500000018</v>
      </c>
      <c r="F16" s="25"/>
      <c r="G16" s="33">
        <v>201791.84999999759</v>
      </c>
      <c r="H16" s="9">
        <v>201791.84999999759</v>
      </c>
      <c r="I16" s="25"/>
      <c r="J16" s="33">
        <v>140832.05999999936</v>
      </c>
      <c r="K16" s="9">
        <v>140832.05999999936</v>
      </c>
      <c r="L16" s="6">
        <f t="shared" si="2"/>
        <v>51630.16</v>
      </c>
      <c r="M16" s="4">
        <f t="shared" si="0"/>
        <v>454950.66499999713</v>
      </c>
      <c r="N16" s="2">
        <f t="shared" si="1"/>
        <v>506580.82499999716</v>
      </c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2:26" ht="15.95" customHeight="1" x14ac:dyDescent="0.15">
      <c r="B17" s="16" t="s">
        <v>8</v>
      </c>
      <c r="C17" s="25">
        <v>73851</v>
      </c>
      <c r="D17" s="33"/>
      <c r="E17" s="9">
        <v>73851</v>
      </c>
      <c r="F17" s="25"/>
      <c r="G17" s="33"/>
      <c r="H17" s="9"/>
      <c r="I17" s="25"/>
      <c r="J17" s="33">
        <v>91859.375</v>
      </c>
      <c r="K17" s="9">
        <v>91859.375</v>
      </c>
      <c r="L17" s="6">
        <f t="shared" si="2"/>
        <v>73851</v>
      </c>
      <c r="M17" s="4">
        <f t="shared" si="0"/>
        <v>91859.375</v>
      </c>
      <c r="N17" s="2">
        <f t="shared" si="1"/>
        <v>165710.375</v>
      </c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2:26" ht="15.95" customHeight="1" x14ac:dyDescent="0.15">
      <c r="B18" s="16" t="s">
        <v>203</v>
      </c>
      <c r="C18" s="25"/>
      <c r="D18" s="33">
        <v>16.071999999999999</v>
      </c>
      <c r="E18" s="9">
        <v>16.071999999999999</v>
      </c>
      <c r="F18" s="25"/>
      <c r="G18" s="33">
        <v>4364.9979999999996</v>
      </c>
      <c r="H18" s="9">
        <v>4364.9979999999996</v>
      </c>
      <c r="I18" s="25"/>
      <c r="J18" s="33">
        <v>40962.145999999979</v>
      </c>
      <c r="K18" s="9">
        <v>40962.145999999979</v>
      </c>
      <c r="L18" s="6">
        <f t="shared" si="2"/>
        <v>0</v>
      </c>
      <c r="M18" s="4">
        <f t="shared" si="0"/>
        <v>45343.215999999979</v>
      </c>
      <c r="N18" s="2">
        <f t="shared" si="1"/>
        <v>45343.215999999979</v>
      </c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2:26" ht="15.95" customHeight="1" x14ac:dyDescent="0.15">
      <c r="B19" s="16" t="s">
        <v>27</v>
      </c>
      <c r="C19" s="25"/>
      <c r="D19" s="33"/>
      <c r="E19" s="9"/>
      <c r="F19" s="25"/>
      <c r="G19" s="33">
        <v>12135.534</v>
      </c>
      <c r="H19" s="9">
        <v>12135.534</v>
      </c>
      <c r="I19" s="25"/>
      <c r="J19" s="33">
        <v>107722.50400000006</v>
      </c>
      <c r="K19" s="9">
        <v>107722.50400000006</v>
      </c>
      <c r="L19" s="6">
        <f t="shared" si="2"/>
        <v>0</v>
      </c>
      <c r="M19" s="4">
        <f t="shared" si="0"/>
        <v>119858.03800000006</v>
      </c>
      <c r="N19" s="2">
        <f t="shared" si="1"/>
        <v>119858.03800000006</v>
      </c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2:26" ht="15.95" customHeight="1" x14ac:dyDescent="0.15">
      <c r="B20" s="16" t="s">
        <v>9</v>
      </c>
      <c r="C20" s="25">
        <v>0</v>
      </c>
      <c r="D20" s="33"/>
      <c r="E20" s="9">
        <v>0</v>
      </c>
      <c r="F20" s="25"/>
      <c r="G20" s="33">
        <v>35557.5</v>
      </c>
      <c r="H20" s="9">
        <v>35557.5</v>
      </c>
      <c r="I20" s="25"/>
      <c r="J20" s="33">
        <v>1237.5</v>
      </c>
      <c r="K20" s="9">
        <v>1237.5</v>
      </c>
      <c r="L20" s="6">
        <f t="shared" si="2"/>
        <v>0</v>
      </c>
      <c r="M20" s="4">
        <f t="shared" si="0"/>
        <v>36795</v>
      </c>
      <c r="N20" s="2">
        <f t="shared" si="1"/>
        <v>36795</v>
      </c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2:26" ht="15.95" customHeight="1" x14ac:dyDescent="0.15">
      <c r="B21" s="16" t="s">
        <v>20</v>
      </c>
      <c r="C21" s="25">
        <v>25412</v>
      </c>
      <c r="D21" s="33"/>
      <c r="E21" s="9">
        <v>25412</v>
      </c>
      <c r="F21" s="25"/>
      <c r="G21" s="33">
        <v>11217.904000000008</v>
      </c>
      <c r="H21" s="9">
        <v>11217.904000000008</v>
      </c>
      <c r="I21" s="25"/>
      <c r="J21" s="33">
        <v>32.143000000000001</v>
      </c>
      <c r="K21" s="9">
        <v>32.143000000000001</v>
      </c>
      <c r="L21" s="6">
        <f t="shared" si="2"/>
        <v>25412</v>
      </c>
      <c r="M21" s="4">
        <f t="shared" si="0"/>
        <v>11250.047000000008</v>
      </c>
      <c r="N21" s="2">
        <f t="shared" si="1"/>
        <v>36662.047000000006</v>
      </c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2:26" ht="15.95" customHeight="1" x14ac:dyDescent="0.15">
      <c r="B22" s="16" t="s">
        <v>21</v>
      </c>
      <c r="C22" s="25">
        <v>6154</v>
      </c>
      <c r="D22" s="33"/>
      <c r="E22" s="9">
        <v>6154</v>
      </c>
      <c r="F22" s="25"/>
      <c r="G22" s="33">
        <v>11421.443000000003</v>
      </c>
      <c r="H22" s="9">
        <v>11421.443000000003</v>
      </c>
      <c r="I22" s="25"/>
      <c r="J22" s="33">
        <v>0</v>
      </c>
      <c r="K22" s="9">
        <v>0</v>
      </c>
      <c r="L22" s="6">
        <f t="shared" si="2"/>
        <v>6154</v>
      </c>
      <c r="M22" s="4">
        <f t="shared" si="0"/>
        <v>11421.443000000003</v>
      </c>
      <c r="N22" s="2">
        <f t="shared" si="1"/>
        <v>17575.443000000003</v>
      </c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2:26" ht="15.95" customHeight="1" x14ac:dyDescent="0.15">
      <c r="B23" s="16" t="s">
        <v>10</v>
      </c>
      <c r="C23" s="25">
        <v>25306</v>
      </c>
      <c r="D23" s="33"/>
      <c r="E23" s="9">
        <v>25306</v>
      </c>
      <c r="F23" s="25"/>
      <c r="G23" s="33">
        <v>41583.663999999917</v>
      </c>
      <c r="H23" s="9">
        <v>41583.663999999917</v>
      </c>
      <c r="I23" s="25"/>
      <c r="J23" s="33">
        <v>737930.71499999985</v>
      </c>
      <c r="K23" s="9">
        <v>737930.71499999985</v>
      </c>
      <c r="L23" s="6">
        <f t="shared" si="2"/>
        <v>25306</v>
      </c>
      <c r="M23" s="4">
        <f t="shared" si="0"/>
        <v>779514.37899999972</v>
      </c>
      <c r="N23" s="2">
        <f t="shared" si="1"/>
        <v>804820.37899999972</v>
      </c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2:26" ht="15.95" customHeight="1" x14ac:dyDescent="0.15">
      <c r="B24" s="16" t="s">
        <v>205</v>
      </c>
      <c r="C24" s="25">
        <v>0</v>
      </c>
      <c r="D24" s="33"/>
      <c r="E24" s="9">
        <v>0</v>
      </c>
      <c r="F24" s="25"/>
      <c r="G24" s="33"/>
      <c r="H24" s="9"/>
      <c r="I24" s="25"/>
      <c r="J24" s="33">
        <v>142156.16099999999</v>
      </c>
      <c r="K24" s="9">
        <v>142156.16099999999</v>
      </c>
      <c r="L24" s="6">
        <f t="shared" si="2"/>
        <v>0</v>
      </c>
      <c r="M24" s="4">
        <f t="shared" si="0"/>
        <v>142156.16099999999</v>
      </c>
      <c r="N24" s="2">
        <f t="shared" si="1"/>
        <v>142156.16099999999</v>
      </c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2:26" ht="15.95" customHeight="1" x14ac:dyDescent="0.15">
      <c r="B25" s="16" t="s">
        <v>29</v>
      </c>
      <c r="C25" s="25">
        <v>0</v>
      </c>
      <c r="D25" s="33"/>
      <c r="E25" s="9">
        <v>0</v>
      </c>
      <c r="F25" s="25"/>
      <c r="G25" s="33"/>
      <c r="H25" s="9"/>
      <c r="I25" s="25"/>
      <c r="J25" s="33">
        <v>0</v>
      </c>
      <c r="K25" s="9">
        <v>0</v>
      </c>
      <c r="L25" s="6">
        <f t="shared" si="2"/>
        <v>0</v>
      </c>
      <c r="M25" s="4">
        <f t="shared" si="0"/>
        <v>0</v>
      </c>
      <c r="N25" s="2">
        <f t="shared" si="1"/>
        <v>0</v>
      </c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2:26" ht="15.95" customHeight="1" x14ac:dyDescent="0.15">
      <c r="B26" s="16" t="s">
        <v>11</v>
      </c>
      <c r="C26" s="25">
        <v>25252</v>
      </c>
      <c r="D26" s="33">
        <v>62100.292000000001</v>
      </c>
      <c r="E26" s="9">
        <v>87352.292000000001</v>
      </c>
      <c r="F26" s="25"/>
      <c r="G26" s="33">
        <v>28593.953000000001</v>
      </c>
      <c r="H26" s="9">
        <v>28593.953000000001</v>
      </c>
      <c r="I26" s="25">
        <v>3316</v>
      </c>
      <c r="J26" s="33">
        <v>27562.143</v>
      </c>
      <c r="K26" s="9">
        <v>30878.143</v>
      </c>
      <c r="L26" s="6">
        <f t="shared" si="2"/>
        <v>28568</v>
      </c>
      <c r="M26" s="4">
        <f t="shared" si="0"/>
        <v>118256.38799999999</v>
      </c>
      <c r="N26" s="2">
        <f t="shared" si="1"/>
        <v>146824.38800000001</v>
      </c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2:26" ht="15.95" customHeight="1" x14ac:dyDescent="0.15">
      <c r="B27" s="16" t="s">
        <v>31</v>
      </c>
      <c r="C27" s="25"/>
      <c r="D27" s="33"/>
      <c r="E27" s="9"/>
      <c r="F27" s="25"/>
      <c r="G27" s="33">
        <v>18501.418999999998</v>
      </c>
      <c r="H27" s="9">
        <v>18501.418999999998</v>
      </c>
      <c r="I27" s="25"/>
      <c r="J27" s="33">
        <v>35752.499000000003</v>
      </c>
      <c r="K27" s="9">
        <v>35752.499000000003</v>
      </c>
      <c r="L27" s="6">
        <f t="shared" si="2"/>
        <v>0</v>
      </c>
      <c r="M27" s="4">
        <f t="shared" si="0"/>
        <v>54253.918000000005</v>
      </c>
      <c r="N27" s="2">
        <f t="shared" si="1"/>
        <v>54253.918000000005</v>
      </c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2:26" ht="15.95" customHeight="1" x14ac:dyDescent="0.15">
      <c r="B28" s="16" t="s">
        <v>22</v>
      </c>
      <c r="C28" s="25">
        <v>110891.43</v>
      </c>
      <c r="D28" s="33">
        <v>3272.5</v>
      </c>
      <c r="E28" s="9">
        <v>114163.93</v>
      </c>
      <c r="F28" s="25"/>
      <c r="G28" s="33">
        <v>411.96300000000002</v>
      </c>
      <c r="H28" s="9">
        <v>411.96300000000002</v>
      </c>
      <c r="I28" s="25"/>
      <c r="J28" s="33">
        <v>9413.2170000000006</v>
      </c>
      <c r="K28" s="9">
        <v>9413.2170000000006</v>
      </c>
      <c r="L28" s="6">
        <f t="shared" si="2"/>
        <v>110891.43</v>
      </c>
      <c r="M28" s="4">
        <f t="shared" si="0"/>
        <v>13097.68</v>
      </c>
      <c r="N28" s="2">
        <f t="shared" si="1"/>
        <v>123989.11</v>
      </c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2:26" ht="15.95" customHeight="1" x14ac:dyDescent="0.15">
      <c r="B29" s="16" t="s">
        <v>34</v>
      </c>
      <c r="C29" s="25">
        <v>3796</v>
      </c>
      <c r="D29" s="33"/>
      <c r="E29" s="9">
        <v>3796</v>
      </c>
      <c r="F29" s="25"/>
      <c r="G29" s="33"/>
      <c r="H29" s="9"/>
      <c r="I29" s="25"/>
      <c r="J29" s="33">
        <v>0</v>
      </c>
      <c r="K29" s="9">
        <v>0</v>
      </c>
      <c r="L29" s="6">
        <f t="shared" si="2"/>
        <v>3796</v>
      </c>
      <c r="M29" s="4">
        <f t="shared" si="0"/>
        <v>0</v>
      </c>
      <c r="N29" s="2">
        <f t="shared" si="1"/>
        <v>3796</v>
      </c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2:26" ht="15.95" customHeight="1" x14ac:dyDescent="0.15">
      <c r="B30" s="16" t="s">
        <v>212</v>
      </c>
      <c r="C30" s="25">
        <v>1326</v>
      </c>
      <c r="D30" s="33"/>
      <c r="E30" s="9">
        <v>1326</v>
      </c>
      <c r="F30" s="25"/>
      <c r="G30" s="33"/>
      <c r="H30" s="9"/>
      <c r="I30" s="25"/>
      <c r="J30" s="33">
        <v>0</v>
      </c>
      <c r="K30" s="9">
        <v>0</v>
      </c>
      <c r="L30" s="6">
        <f t="shared" si="2"/>
        <v>1326</v>
      </c>
      <c r="M30" s="4">
        <f t="shared" si="0"/>
        <v>0</v>
      </c>
      <c r="N30" s="2">
        <f t="shared" si="1"/>
        <v>1326</v>
      </c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2:26" ht="15.95" customHeight="1" x14ac:dyDescent="0.15">
      <c r="B31" s="16" t="s">
        <v>23</v>
      </c>
      <c r="C31" s="25"/>
      <c r="D31" s="33">
        <v>138.215</v>
      </c>
      <c r="E31" s="9">
        <v>138.215</v>
      </c>
      <c r="F31" s="25"/>
      <c r="G31" s="33">
        <v>7714.2749999999987</v>
      </c>
      <c r="H31" s="9">
        <v>7714.2749999999987</v>
      </c>
      <c r="I31" s="25"/>
      <c r="J31" s="33">
        <v>64.286000000000001</v>
      </c>
      <c r="K31" s="9">
        <v>64.286000000000001</v>
      </c>
      <c r="L31" s="6">
        <f t="shared" si="2"/>
        <v>0</v>
      </c>
      <c r="M31" s="4">
        <f t="shared" si="0"/>
        <v>7916.7759999999989</v>
      </c>
      <c r="N31" s="2">
        <f t="shared" si="1"/>
        <v>7916.7759999999989</v>
      </c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2:26" ht="15.95" customHeight="1" x14ac:dyDescent="0.15">
      <c r="B32" s="16" t="s">
        <v>12</v>
      </c>
      <c r="C32" s="25">
        <v>11500.501</v>
      </c>
      <c r="D32" s="33"/>
      <c r="E32" s="9">
        <v>11500.501</v>
      </c>
      <c r="F32" s="25"/>
      <c r="G32" s="33"/>
      <c r="H32" s="9"/>
      <c r="I32" s="25"/>
      <c r="J32" s="33">
        <v>37075</v>
      </c>
      <c r="K32" s="9">
        <v>37075</v>
      </c>
      <c r="L32" s="6">
        <f t="shared" si="2"/>
        <v>11500.501</v>
      </c>
      <c r="M32" s="4">
        <f t="shared" si="0"/>
        <v>37075</v>
      </c>
      <c r="N32" s="2">
        <f t="shared" si="1"/>
        <v>48575.501000000004</v>
      </c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2:26" ht="15.95" customHeight="1" x14ac:dyDescent="0.15">
      <c r="B33" s="16" t="s">
        <v>262</v>
      </c>
      <c r="C33" s="25">
        <v>705.71399999999994</v>
      </c>
      <c r="D33" s="33"/>
      <c r="E33" s="9">
        <v>705.71399999999994</v>
      </c>
      <c r="F33" s="25"/>
      <c r="G33" s="33"/>
      <c r="H33" s="9"/>
      <c r="I33" s="25"/>
      <c r="J33" s="33">
        <v>0</v>
      </c>
      <c r="K33" s="9">
        <v>0</v>
      </c>
      <c r="L33" s="6">
        <f t="shared" si="2"/>
        <v>705.71399999999994</v>
      </c>
      <c r="M33" s="4">
        <f t="shared" si="0"/>
        <v>0</v>
      </c>
      <c r="N33" s="2">
        <f t="shared" si="1"/>
        <v>705.71399999999994</v>
      </c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2:26" ht="15.95" customHeight="1" x14ac:dyDescent="0.15">
      <c r="B34" s="16" t="s">
        <v>13</v>
      </c>
      <c r="C34" s="25">
        <v>40144</v>
      </c>
      <c r="D34" s="33"/>
      <c r="E34" s="9">
        <v>40144</v>
      </c>
      <c r="F34" s="25"/>
      <c r="G34" s="33">
        <v>8035.7129999999997</v>
      </c>
      <c r="H34" s="9">
        <v>8035.7129999999997</v>
      </c>
      <c r="I34" s="25"/>
      <c r="J34" s="33">
        <v>348.75</v>
      </c>
      <c r="K34" s="9">
        <v>348.75</v>
      </c>
      <c r="L34" s="6">
        <f t="shared" si="2"/>
        <v>40144</v>
      </c>
      <c r="M34" s="4">
        <f t="shared" si="0"/>
        <v>8384.4629999999997</v>
      </c>
      <c r="N34" s="2">
        <f t="shared" si="1"/>
        <v>48528.463000000003</v>
      </c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2:26" ht="15.95" customHeight="1" x14ac:dyDescent="0.15">
      <c r="B35" s="16" t="s">
        <v>207</v>
      </c>
      <c r="C35" s="25">
        <v>9464</v>
      </c>
      <c r="D35" s="33"/>
      <c r="E35" s="9">
        <v>9464</v>
      </c>
      <c r="F35" s="25"/>
      <c r="G35" s="33"/>
      <c r="H35" s="9"/>
      <c r="I35" s="25"/>
      <c r="J35" s="33">
        <v>0</v>
      </c>
      <c r="K35" s="9">
        <v>0</v>
      </c>
      <c r="L35" s="6">
        <f t="shared" si="2"/>
        <v>9464</v>
      </c>
      <c r="M35" s="4">
        <f t="shared" si="0"/>
        <v>0</v>
      </c>
      <c r="N35" s="2">
        <f t="shared" si="1"/>
        <v>9464</v>
      </c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2:26" ht="15.95" customHeight="1" x14ac:dyDescent="0.15">
      <c r="B36" s="16" t="s">
        <v>19</v>
      </c>
      <c r="C36" s="25">
        <v>24158.491000000002</v>
      </c>
      <c r="D36" s="33"/>
      <c r="E36" s="9">
        <v>24158.491000000002</v>
      </c>
      <c r="F36" s="25"/>
      <c r="G36" s="33"/>
      <c r="H36" s="9"/>
      <c r="I36" s="25"/>
      <c r="J36" s="33">
        <v>0</v>
      </c>
      <c r="K36" s="9">
        <v>0</v>
      </c>
      <c r="L36" s="6">
        <f t="shared" si="2"/>
        <v>24158.491000000002</v>
      </c>
      <c r="M36" s="4">
        <f t="shared" si="0"/>
        <v>0</v>
      </c>
      <c r="N36" s="2">
        <f t="shared" si="1"/>
        <v>24158.491000000002</v>
      </c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2:26" ht="15.95" customHeight="1" x14ac:dyDescent="0.15">
      <c r="B37" s="16" t="s">
        <v>24</v>
      </c>
      <c r="C37" s="25">
        <v>1144</v>
      </c>
      <c r="D37" s="33">
        <v>977.14300000000003</v>
      </c>
      <c r="E37" s="9">
        <v>2121.143</v>
      </c>
      <c r="F37" s="25"/>
      <c r="G37" s="33">
        <v>8890.6949999999961</v>
      </c>
      <c r="H37" s="9">
        <v>8890.6949999999961</v>
      </c>
      <c r="I37" s="25"/>
      <c r="J37" s="33">
        <v>0</v>
      </c>
      <c r="K37" s="9">
        <v>0</v>
      </c>
      <c r="L37" s="6">
        <f t="shared" si="2"/>
        <v>1144</v>
      </c>
      <c r="M37" s="4">
        <f t="shared" si="0"/>
        <v>9867.8379999999961</v>
      </c>
      <c r="N37" s="2">
        <f t="shared" si="1"/>
        <v>11011.837999999996</v>
      </c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2:26" ht="15.95" customHeight="1" x14ac:dyDescent="0.15">
      <c r="B38" s="16" t="s">
        <v>210</v>
      </c>
      <c r="C38" s="25">
        <v>14066</v>
      </c>
      <c r="D38" s="33"/>
      <c r="E38" s="9">
        <v>14066</v>
      </c>
      <c r="F38" s="25"/>
      <c r="G38" s="33"/>
      <c r="H38" s="9"/>
      <c r="I38" s="25"/>
      <c r="J38" s="33">
        <v>0</v>
      </c>
      <c r="K38" s="9">
        <v>0</v>
      </c>
      <c r="L38" s="6">
        <f t="shared" si="2"/>
        <v>14066</v>
      </c>
      <c r="M38" s="4">
        <f t="shared" si="0"/>
        <v>0</v>
      </c>
      <c r="N38" s="2">
        <f t="shared" si="1"/>
        <v>14066</v>
      </c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2:26" ht="15.95" customHeight="1" x14ac:dyDescent="0.15">
      <c r="B39" s="16" t="s">
        <v>35</v>
      </c>
      <c r="C39" s="25">
        <v>2216</v>
      </c>
      <c r="D39" s="33"/>
      <c r="E39" s="9">
        <v>2216</v>
      </c>
      <c r="F39" s="25"/>
      <c r="G39" s="33"/>
      <c r="H39" s="9"/>
      <c r="I39" s="25"/>
      <c r="J39" s="33">
        <v>0</v>
      </c>
      <c r="K39" s="9">
        <v>0</v>
      </c>
      <c r="L39" s="6">
        <f t="shared" si="2"/>
        <v>2216</v>
      </c>
      <c r="M39" s="4">
        <f t="shared" si="0"/>
        <v>0</v>
      </c>
      <c r="N39" s="2">
        <f t="shared" si="1"/>
        <v>2216</v>
      </c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2:26" ht="15.95" customHeight="1" x14ac:dyDescent="0.15">
      <c r="B40" s="16" t="s">
        <v>211</v>
      </c>
      <c r="C40" s="25">
        <v>52</v>
      </c>
      <c r="D40" s="33"/>
      <c r="E40" s="9">
        <v>52</v>
      </c>
      <c r="F40" s="25"/>
      <c r="G40" s="33"/>
      <c r="H40" s="9"/>
      <c r="I40" s="25"/>
      <c r="J40" s="33">
        <v>0</v>
      </c>
      <c r="K40" s="9">
        <v>0</v>
      </c>
      <c r="L40" s="6">
        <f t="shared" si="2"/>
        <v>52</v>
      </c>
      <c r="M40" s="4">
        <f t="shared" si="0"/>
        <v>0</v>
      </c>
      <c r="N40" s="2">
        <f t="shared" si="1"/>
        <v>52</v>
      </c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2:26" ht="15.95" customHeight="1" x14ac:dyDescent="0.15">
      <c r="B41" s="16" t="s">
        <v>14</v>
      </c>
      <c r="C41" s="25">
        <v>1664</v>
      </c>
      <c r="D41" s="33"/>
      <c r="E41" s="9">
        <v>1664</v>
      </c>
      <c r="F41" s="25"/>
      <c r="G41" s="33"/>
      <c r="H41" s="9"/>
      <c r="I41" s="25"/>
      <c r="J41" s="33">
        <v>0</v>
      </c>
      <c r="K41" s="9">
        <v>0</v>
      </c>
      <c r="L41" s="6">
        <f t="shared" si="2"/>
        <v>1664</v>
      </c>
      <c r="M41" s="4">
        <f t="shared" si="0"/>
        <v>0</v>
      </c>
      <c r="N41" s="2">
        <f t="shared" si="1"/>
        <v>1664</v>
      </c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2:26" ht="15.95" customHeight="1" x14ac:dyDescent="0.15">
      <c r="B42" s="16" t="s">
        <v>208</v>
      </c>
      <c r="C42" s="25"/>
      <c r="D42" s="33"/>
      <c r="E42" s="9"/>
      <c r="F42" s="25"/>
      <c r="G42" s="33"/>
      <c r="H42" s="9"/>
      <c r="I42" s="25"/>
      <c r="J42" s="33">
        <v>462.5</v>
      </c>
      <c r="K42" s="9">
        <v>462.5</v>
      </c>
      <c r="L42" s="6">
        <f t="shared" si="2"/>
        <v>0</v>
      </c>
      <c r="M42" s="4">
        <f t="shared" si="0"/>
        <v>462.5</v>
      </c>
      <c r="N42" s="2">
        <f t="shared" si="1"/>
        <v>462.5</v>
      </c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2:26" ht="15.95" customHeight="1" x14ac:dyDescent="0.15">
      <c r="B43" s="16" t="s">
        <v>17</v>
      </c>
      <c r="C43" s="25">
        <v>5554</v>
      </c>
      <c r="D43" s="33">
        <v>241.072</v>
      </c>
      <c r="E43" s="9">
        <v>5795.0720000000001</v>
      </c>
      <c r="F43" s="25"/>
      <c r="G43" s="33">
        <v>1787.1389999999997</v>
      </c>
      <c r="H43" s="9">
        <v>1787.1389999999997</v>
      </c>
      <c r="I43" s="25"/>
      <c r="J43" s="33">
        <v>1218.75</v>
      </c>
      <c r="K43" s="9">
        <v>1218.75</v>
      </c>
      <c r="L43" s="6">
        <f t="shared" si="2"/>
        <v>5554</v>
      </c>
      <c r="M43" s="4">
        <f t="shared" si="0"/>
        <v>3246.9609999999998</v>
      </c>
      <c r="N43" s="2">
        <f t="shared" si="1"/>
        <v>8800.9609999999993</v>
      </c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2:26" ht="15.95" customHeight="1" x14ac:dyDescent="0.15">
      <c r="B44" s="16" t="s">
        <v>36</v>
      </c>
      <c r="C44" s="25">
        <v>8378</v>
      </c>
      <c r="D44" s="33"/>
      <c r="E44" s="9">
        <v>8378</v>
      </c>
      <c r="F44" s="25"/>
      <c r="G44" s="33"/>
      <c r="H44" s="9"/>
      <c r="I44" s="25"/>
      <c r="J44" s="33">
        <v>0</v>
      </c>
      <c r="K44" s="9">
        <v>0</v>
      </c>
      <c r="L44" s="6">
        <f t="shared" si="2"/>
        <v>8378</v>
      </c>
      <c r="M44" s="4">
        <f t="shared" si="0"/>
        <v>0</v>
      </c>
      <c r="N44" s="2">
        <f t="shared" si="1"/>
        <v>8378</v>
      </c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2:26" ht="15.95" customHeight="1" x14ac:dyDescent="0.15">
      <c r="B45" s="16" t="s">
        <v>38</v>
      </c>
      <c r="C45" s="25">
        <v>3660.857</v>
      </c>
      <c r="D45" s="33"/>
      <c r="E45" s="9">
        <v>3660.857</v>
      </c>
      <c r="F45" s="25"/>
      <c r="G45" s="33"/>
      <c r="H45" s="9"/>
      <c r="I45" s="25"/>
      <c r="J45" s="33">
        <v>0</v>
      </c>
      <c r="K45" s="9">
        <v>0</v>
      </c>
      <c r="L45" s="6">
        <f t="shared" si="2"/>
        <v>3660.857</v>
      </c>
      <c r="M45" s="4">
        <f t="shared" si="0"/>
        <v>0</v>
      </c>
      <c r="N45" s="2">
        <f t="shared" si="1"/>
        <v>3660.857</v>
      </c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2:26" ht="15.95" customHeight="1" x14ac:dyDescent="0.15">
      <c r="B46" s="16" t="s">
        <v>37</v>
      </c>
      <c r="C46" s="25">
        <v>9854.8580000000002</v>
      </c>
      <c r="D46" s="33"/>
      <c r="E46" s="9">
        <v>9854.8580000000002</v>
      </c>
      <c r="F46" s="25"/>
      <c r="G46" s="33">
        <v>29622.852999999999</v>
      </c>
      <c r="H46" s="9">
        <v>29622.852999999999</v>
      </c>
      <c r="I46" s="25"/>
      <c r="J46" s="33">
        <v>3600</v>
      </c>
      <c r="K46" s="9">
        <v>3600</v>
      </c>
      <c r="L46" s="6">
        <f t="shared" si="2"/>
        <v>9854.8580000000002</v>
      </c>
      <c r="M46" s="4">
        <f t="shared" si="0"/>
        <v>33222.853000000003</v>
      </c>
      <c r="N46" s="2">
        <f t="shared" si="1"/>
        <v>43077.710999999996</v>
      </c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2:26" ht="15.95" customHeight="1" x14ac:dyDescent="0.15">
      <c r="B47" s="16" t="s">
        <v>263</v>
      </c>
      <c r="C47" s="25">
        <v>640</v>
      </c>
      <c r="D47" s="33"/>
      <c r="E47" s="9">
        <v>640</v>
      </c>
      <c r="F47" s="25"/>
      <c r="G47" s="33"/>
      <c r="H47" s="9"/>
      <c r="I47" s="25"/>
      <c r="J47" s="33">
        <v>0</v>
      </c>
      <c r="K47" s="9">
        <v>0</v>
      </c>
      <c r="L47" s="6">
        <f t="shared" si="2"/>
        <v>640</v>
      </c>
      <c r="M47" s="4">
        <f t="shared" si="0"/>
        <v>0</v>
      </c>
      <c r="N47" s="2">
        <f t="shared" si="1"/>
        <v>640</v>
      </c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2:26" ht="15.95" customHeight="1" x14ac:dyDescent="0.15">
      <c r="B48" s="16" t="s">
        <v>30</v>
      </c>
      <c r="C48" s="25">
        <v>23192</v>
      </c>
      <c r="D48" s="33"/>
      <c r="E48" s="9">
        <v>23192</v>
      </c>
      <c r="F48" s="25"/>
      <c r="G48" s="33">
        <v>8098.7990000000027</v>
      </c>
      <c r="H48" s="9">
        <v>8098.7990000000027</v>
      </c>
      <c r="I48" s="25"/>
      <c r="J48" s="33">
        <v>105183.837</v>
      </c>
      <c r="K48" s="9">
        <v>105183.837</v>
      </c>
      <c r="L48" s="6">
        <f t="shared" si="2"/>
        <v>23192</v>
      </c>
      <c r="M48" s="4">
        <f t="shared" si="0"/>
        <v>113282.636</v>
      </c>
      <c r="N48" s="2">
        <f t="shared" si="1"/>
        <v>136474.636</v>
      </c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2:26" ht="15.95" customHeight="1" x14ac:dyDescent="0.15">
      <c r="B49" s="16" t="s">
        <v>25</v>
      </c>
      <c r="C49" s="25">
        <v>61047.144</v>
      </c>
      <c r="D49" s="33">
        <v>4705.6769999999951</v>
      </c>
      <c r="E49" s="9">
        <v>65752.820999999996</v>
      </c>
      <c r="F49" s="25"/>
      <c r="G49" s="33">
        <v>69013.933000000208</v>
      </c>
      <c r="H49" s="9">
        <v>69013.933000000208</v>
      </c>
      <c r="I49" s="25"/>
      <c r="J49" s="33">
        <v>27032.230000000018</v>
      </c>
      <c r="K49" s="9">
        <v>27032.230000000018</v>
      </c>
      <c r="L49" s="6">
        <f t="shared" si="2"/>
        <v>61047.144</v>
      </c>
      <c r="M49" s="4">
        <f t="shared" si="0"/>
        <v>100751.84000000023</v>
      </c>
      <c r="N49" s="2">
        <f t="shared" si="1"/>
        <v>161798.9840000002</v>
      </c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2:26" ht="15.95" customHeight="1" x14ac:dyDescent="0.15">
      <c r="B50" s="16" t="s">
        <v>28</v>
      </c>
      <c r="C50" s="25"/>
      <c r="D50" s="33"/>
      <c r="E50" s="9"/>
      <c r="F50" s="25"/>
      <c r="G50" s="33">
        <v>27698.582000000002</v>
      </c>
      <c r="H50" s="9">
        <v>27698.582000000002</v>
      </c>
      <c r="I50" s="25"/>
      <c r="J50" s="33">
        <v>29464.288</v>
      </c>
      <c r="K50" s="9">
        <v>29464.288</v>
      </c>
      <c r="L50" s="6">
        <f t="shared" si="2"/>
        <v>0</v>
      </c>
      <c r="M50" s="4">
        <f t="shared" si="0"/>
        <v>57162.87</v>
      </c>
      <c r="N50" s="2">
        <f t="shared" si="1"/>
        <v>57162.87</v>
      </c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2:26" ht="15.95" customHeight="1" x14ac:dyDescent="0.15">
      <c r="B51" s="16" t="s">
        <v>264</v>
      </c>
      <c r="C51" s="25">
        <v>988</v>
      </c>
      <c r="D51" s="33"/>
      <c r="E51" s="9">
        <v>988</v>
      </c>
      <c r="F51" s="25"/>
      <c r="G51" s="33"/>
      <c r="H51" s="9"/>
      <c r="I51" s="25"/>
      <c r="J51" s="33">
        <v>0</v>
      </c>
      <c r="K51" s="9">
        <v>0</v>
      </c>
      <c r="L51" s="6">
        <f t="shared" si="2"/>
        <v>988</v>
      </c>
      <c r="M51" s="4">
        <f t="shared" si="0"/>
        <v>0</v>
      </c>
      <c r="N51" s="2">
        <f t="shared" si="1"/>
        <v>988</v>
      </c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2:26" ht="15.95" customHeight="1" x14ac:dyDescent="0.15">
      <c r="B52" s="16" t="s">
        <v>213</v>
      </c>
      <c r="C52" s="25">
        <v>416</v>
      </c>
      <c r="D52" s="33"/>
      <c r="E52" s="9">
        <v>416</v>
      </c>
      <c r="F52" s="25"/>
      <c r="G52" s="33"/>
      <c r="H52" s="9"/>
      <c r="I52" s="25"/>
      <c r="J52" s="33">
        <v>0</v>
      </c>
      <c r="K52" s="9">
        <v>0</v>
      </c>
      <c r="L52" s="6">
        <f t="shared" si="2"/>
        <v>416</v>
      </c>
      <c r="M52" s="4">
        <f t="shared" si="0"/>
        <v>0</v>
      </c>
      <c r="N52" s="2">
        <f t="shared" si="1"/>
        <v>416</v>
      </c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2:26" ht="15.95" customHeight="1" x14ac:dyDescent="0.15">
      <c r="B53" s="16" t="s">
        <v>39</v>
      </c>
      <c r="C53" s="25">
        <v>5252</v>
      </c>
      <c r="D53" s="33"/>
      <c r="E53" s="9">
        <v>5252</v>
      </c>
      <c r="F53" s="25"/>
      <c r="G53" s="33">
        <v>11828.582000000002</v>
      </c>
      <c r="H53" s="9">
        <v>11828.582000000002</v>
      </c>
      <c r="I53" s="25"/>
      <c r="J53" s="33">
        <v>0</v>
      </c>
      <c r="K53" s="9">
        <v>0</v>
      </c>
      <c r="L53" s="6">
        <f t="shared" si="2"/>
        <v>5252</v>
      </c>
      <c r="M53" s="4">
        <f t="shared" si="0"/>
        <v>11828.582000000002</v>
      </c>
      <c r="N53" s="2">
        <f t="shared" si="1"/>
        <v>17080.582000000002</v>
      </c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2:26" ht="15.95" customHeight="1" x14ac:dyDescent="0.15">
      <c r="B54" s="16" t="s">
        <v>209</v>
      </c>
      <c r="C54" s="25"/>
      <c r="D54" s="33"/>
      <c r="E54" s="9"/>
      <c r="F54" s="25"/>
      <c r="G54" s="33"/>
      <c r="H54" s="9"/>
      <c r="I54" s="25"/>
      <c r="J54" s="33">
        <v>96667.5</v>
      </c>
      <c r="K54" s="9">
        <v>96667.5</v>
      </c>
      <c r="L54" s="6">
        <f t="shared" si="2"/>
        <v>0</v>
      </c>
      <c r="M54" s="4">
        <f t="shared" si="0"/>
        <v>96667.5</v>
      </c>
      <c r="N54" s="2">
        <f t="shared" si="1"/>
        <v>96667.5</v>
      </c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2:26" ht="15.95" customHeight="1" x14ac:dyDescent="0.15">
      <c r="B55" s="16" t="s">
        <v>32</v>
      </c>
      <c r="C55" s="25">
        <v>2366</v>
      </c>
      <c r="D55" s="33"/>
      <c r="E55" s="9">
        <v>2366</v>
      </c>
      <c r="F55" s="25"/>
      <c r="G55" s="33">
        <v>6599.9989999999998</v>
      </c>
      <c r="H55" s="9">
        <v>6599.9989999999998</v>
      </c>
      <c r="I55" s="25"/>
      <c r="J55" s="33">
        <v>0</v>
      </c>
      <c r="K55" s="9">
        <v>0</v>
      </c>
      <c r="L55" s="6">
        <f t="shared" si="2"/>
        <v>2366</v>
      </c>
      <c r="M55" s="4">
        <f t="shared" si="0"/>
        <v>6599.9989999999998</v>
      </c>
      <c r="N55" s="2">
        <f t="shared" si="1"/>
        <v>8965.9989999999998</v>
      </c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2:26" ht="15.95" customHeight="1" x14ac:dyDescent="0.15">
      <c r="B56" s="16" t="s">
        <v>214</v>
      </c>
      <c r="C56" s="25">
        <v>390</v>
      </c>
      <c r="D56" s="33"/>
      <c r="E56" s="9">
        <v>390</v>
      </c>
      <c r="F56" s="25"/>
      <c r="G56" s="33">
        <v>867.85599999999977</v>
      </c>
      <c r="H56" s="9">
        <v>867.85599999999977</v>
      </c>
      <c r="I56" s="25"/>
      <c r="J56" s="33">
        <v>0</v>
      </c>
      <c r="K56" s="9">
        <v>0</v>
      </c>
      <c r="L56" s="6"/>
      <c r="M56" s="4"/>
      <c r="N56" s="2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2:26" ht="15.95" customHeight="1" x14ac:dyDescent="0.15">
      <c r="B57" s="16" t="s">
        <v>33</v>
      </c>
      <c r="C57" s="25"/>
      <c r="D57" s="33"/>
      <c r="E57" s="9"/>
      <c r="F57" s="25"/>
      <c r="G57" s="33">
        <v>1285.7140000000002</v>
      </c>
      <c r="H57" s="9">
        <v>1285.7140000000002</v>
      </c>
      <c r="I57" s="25"/>
      <c r="J57" s="33">
        <v>157.499</v>
      </c>
      <c r="K57" s="9">
        <v>157.499</v>
      </c>
      <c r="L57" s="6"/>
      <c r="M57" s="4"/>
      <c r="N57" s="2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2:26" ht="15.95" customHeight="1" x14ac:dyDescent="0.15">
      <c r="B58" s="16" t="s">
        <v>40</v>
      </c>
      <c r="C58" s="25"/>
      <c r="D58" s="33">
        <v>27055.025000000001</v>
      </c>
      <c r="E58" s="9">
        <v>27055.025000000001</v>
      </c>
      <c r="F58" s="25"/>
      <c r="G58" s="33">
        <v>2034</v>
      </c>
      <c r="H58" s="9">
        <v>2034</v>
      </c>
      <c r="I58" s="25"/>
      <c r="J58" s="33">
        <v>2198.2129999999997</v>
      </c>
      <c r="K58" s="9">
        <v>2198.2129999999997</v>
      </c>
      <c r="L58" s="6"/>
      <c r="M58" s="4"/>
      <c r="N58" s="2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2:26" ht="15.95" customHeight="1" x14ac:dyDescent="0.15">
      <c r="B59" s="16" t="s">
        <v>265</v>
      </c>
      <c r="C59" s="25"/>
      <c r="D59" s="33">
        <v>6993.7749999999996</v>
      </c>
      <c r="E59" s="9">
        <v>6993.7749999999996</v>
      </c>
      <c r="F59" s="25"/>
      <c r="G59" s="33">
        <v>942</v>
      </c>
      <c r="H59" s="9">
        <v>942</v>
      </c>
      <c r="I59" s="25"/>
      <c r="J59" s="33">
        <v>0</v>
      </c>
      <c r="K59" s="9">
        <v>0</v>
      </c>
      <c r="L59" s="6">
        <f t="shared" si="2"/>
        <v>0</v>
      </c>
      <c r="M59" s="4">
        <f t="shared" si="0"/>
        <v>7935.7749999999996</v>
      </c>
      <c r="N59" s="2">
        <f t="shared" si="1"/>
        <v>7935.7749999999996</v>
      </c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2:26" ht="15.95" customHeight="1" x14ac:dyDescent="0.15">
      <c r="B60" s="16" t="s">
        <v>251</v>
      </c>
      <c r="C60" s="25"/>
      <c r="D60" s="33">
        <v>273.52499999999998</v>
      </c>
      <c r="E60" s="9">
        <v>273.52499999999998</v>
      </c>
      <c r="F60" s="25"/>
      <c r="G60" s="33">
        <v>35</v>
      </c>
      <c r="H60" s="9">
        <v>35</v>
      </c>
      <c r="I60" s="25"/>
      <c r="J60" s="33">
        <v>35</v>
      </c>
      <c r="K60" s="9">
        <v>35</v>
      </c>
      <c r="L60" s="6">
        <f t="shared" si="2"/>
        <v>0</v>
      </c>
      <c r="M60" s="4">
        <f t="shared" si="0"/>
        <v>343.52499999999998</v>
      </c>
      <c r="N60" s="2">
        <f t="shared" si="1"/>
        <v>343.52499999999998</v>
      </c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2:26" ht="15.95" customHeight="1" x14ac:dyDescent="0.15">
      <c r="B61" s="16" t="s">
        <v>266</v>
      </c>
      <c r="C61" s="25"/>
      <c r="D61" s="33"/>
      <c r="E61" s="9"/>
      <c r="F61" s="25"/>
      <c r="G61" s="33"/>
      <c r="H61" s="9"/>
      <c r="I61" s="25"/>
      <c r="J61" s="33"/>
      <c r="K61" s="9"/>
      <c r="L61" s="6">
        <f t="shared" si="2"/>
        <v>0</v>
      </c>
      <c r="M61" s="4">
        <f t="shared" si="0"/>
        <v>0</v>
      </c>
      <c r="N61" s="2">
        <f t="shared" si="1"/>
        <v>0</v>
      </c>
    </row>
    <row r="62" spans="2:26" ht="15.95" customHeight="1" x14ac:dyDescent="0.15">
      <c r="B62" s="16" t="s">
        <v>215</v>
      </c>
      <c r="C62" s="25">
        <v>10046</v>
      </c>
      <c r="D62" s="33">
        <v>21221.858</v>
      </c>
      <c r="E62" s="9">
        <v>31267.858</v>
      </c>
      <c r="F62" s="25"/>
      <c r="G62" s="33"/>
      <c r="H62" s="9"/>
      <c r="I62" s="25"/>
      <c r="J62" s="33">
        <v>0</v>
      </c>
      <c r="K62" s="9">
        <v>0</v>
      </c>
      <c r="L62" s="6">
        <f t="shared" si="2"/>
        <v>10046</v>
      </c>
      <c r="M62" s="4">
        <f t="shared" si="0"/>
        <v>21221.858</v>
      </c>
      <c r="N62" s="2">
        <f t="shared" si="1"/>
        <v>31267.858</v>
      </c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2:26" ht="15.95" customHeight="1" thickBot="1" x14ac:dyDescent="0.2">
      <c r="B63" s="17" t="s">
        <v>26</v>
      </c>
      <c r="C63" s="26">
        <v>7959.4290000000001</v>
      </c>
      <c r="D63" s="34">
        <v>26656.086000000003</v>
      </c>
      <c r="E63" s="19">
        <v>34615.514999999999</v>
      </c>
      <c r="F63" s="26"/>
      <c r="G63" s="34">
        <v>12716.498</v>
      </c>
      <c r="H63" s="19">
        <v>12716.498</v>
      </c>
      <c r="I63" s="26">
        <v>9</v>
      </c>
      <c r="J63" s="34">
        <v>8062.1440000000002</v>
      </c>
      <c r="K63" s="19">
        <v>8071.1440000000002</v>
      </c>
      <c r="L63" s="35">
        <f t="shared" si="2"/>
        <v>7968.4290000000001</v>
      </c>
      <c r="M63" s="18">
        <f t="shared" si="0"/>
        <v>47434.728000000003</v>
      </c>
      <c r="N63" s="20">
        <f t="shared" si="1"/>
        <v>55403.156999999999</v>
      </c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2:26" ht="15.95" customHeight="1" thickBot="1" x14ac:dyDescent="0.2">
      <c r="B64" s="21" t="s">
        <v>2</v>
      </c>
      <c r="C64" s="27">
        <v>665587.91999999993</v>
      </c>
      <c r="D64" s="36">
        <v>368522.04500000173</v>
      </c>
      <c r="E64" s="22">
        <v>1034109.9650000018</v>
      </c>
      <c r="F64" s="27"/>
      <c r="G64" s="36">
        <v>1070859.6069999989</v>
      </c>
      <c r="H64" s="22">
        <v>1070859.6069999989</v>
      </c>
      <c r="I64" s="27">
        <v>3325</v>
      </c>
      <c r="J64" s="36">
        <v>2069954.83</v>
      </c>
      <c r="K64" s="22">
        <v>2073279.83</v>
      </c>
      <c r="L64" s="7">
        <f t="shared" si="2"/>
        <v>668912.91999999993</v>
      </c>
      <c r="M64" s="5">
        <f t="shared" si="0"/>
        <v>3509336.4820000008</v>
      </c>
      <c r="N64" s="3">
        <f t="shared" si="1"/>
        <v>4178249.4020000007</v>
      </c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6" spans="2:14" ht="18" customHeight="1" x14ac:dyDescent="0.15">
      <c r="B66" s="1582" t="s">
        <v>468</v>
      </c>
      <c r="C66" s="1582"/>
      <c r="D66" s="1582"/>
      <c r="E66" s="1582"/>
      <c r="F66" s="1582"/>
      <c r="G66" s="1582"/>
      <c r="H66" s="1582"/>
      <c r="I66" s="1582"/>
      <c r="J66" s="1582"/>
      <c r="K66" s="1582"/>
      <c r="L66" s="1582"/>
      <c r="M66" s="1582"/>
      <c r="N66" s="1582"/>
    </row>
    <row r="67" spans="2:14" ht="15.95" customHeight="1" thickBot="1" x14ac:dyDescent="0.2">
      <c r="N67" s="37" t="s">
        <v>54</v>
      </c>
    </row>
    <row r="68" spans="2:14" ht="15.95" customHeight="1" x14ac:dyDescent="0.15">
      <c r="B68" s="1583" t="s">
        <v>52</v>
      </c>
      <c r="C68" s="1585" t="s">
        <v>47</v>
      </c>
      <c r="D68" s="1586"/>
      <c r="E68" s="1586"/>
      <c r="F68" s="1585" t="s">
        <v>48</v>
      </c>
      <c r="G68" s="1586"/>
      <c r="H68" s="1586"/>
      <c r="I68" s="1589" t="s">
        <v>216</v>
      </c>
      <c r="J68" s="1586"/>
      <c r="K68" s="1586"/>
      <c r="L68" s="1587" t="s">
        <v>2</v>
      </c>
      <c r="M68" s="1586"/>
      <c r="N68" s="1588"/>
    </row>
    <row r="69" spans="2:14" ht="15.95" customHeight="1" thickBot="1" x14ac:dyDescent="0.2">
      <c r="B69" s="1584"/>
      <c r="C69" s="23" t="s">
        <v>44</v>
      </c>
      <c r="D69" s="29" t="s">
        <v>45</v>
      </c>
      <c r="E69" s="12" t="s">
        <v>46</v>
      </c>
      <c r="F69" s="23" t="s">
        <v>44</v>
      </c>
      <c r="G69" s="29" t="s">
        <v>45</v>
      </c>
      <c r="H69" s="12" t="s">
        <v>46</v>
      </c>
      <c r="I69" s="23" t="s">
        <v>44</v>
      </c>
      <c r="J69" s="29" t="s">
        <v>45</v>
      </c>
      <c r="K69" s="12" t="s">
        <v>46</v>
      </c>
      <c r="L69" s="30" t="s">
        <v>44</v>
      </c>
      <c r="M69" s="28" t="s">
        <v>45</v>
      </c>
      <c r="N69" s="13" t="s">
        <v>46</v>
      </c>
    </row>
    <row r="70" spans="2:14" ht="15.95" customHeight="1" x14ac:dyDescent="0.15">
      <c r="B70" s="15" t="s">
        <v>4</v>
      </c>
      <c r="C70" s="24">
        <v>22205</v>
      </c>
      <c r="D70" s="31">
        <v>27719.472000000089</v>
      </c>
      <c r="E70" s="10">
        <v>49924.472000000089</v>
      </c>
      <c r="F70" s="24"/>
      <c r="G70" s="31">
        <v>231744.96800000136</v>
      </c>
      <c r="H70" s="10">
        <v>231744.96800000136</v>
      </c>
      <c r="I70" s="24"/>
      <c r="J70" s="31">
        <v>211423.28199999989</v>
      </c>
      <c r="K70" s="10">
        <v>211423.28199999989</v>
      </c>
      <c r="L70" s="32">
        <f>C70+F70+I70</f>
        <v>22205</v>
      </c>
      <c r="M70" s="14">
        <f t="shared" ref="M70:M128" si="3">D70+G70+J70</f>
        <v>470887.72200000135</v>
      </c>
      <c r="N70" s="11">
        <f t="shared" ref="N70:N128" si="4">E70+H70+K70</f>
        <v>493092.72200000135</v>
      </c>
    </row>
    <row r="71" spans="2:14" ht="15.95" customHeight="1" x14ac:dyDescent="0.15">
      <c r="B71" s="16" t="s">
        <v>5</v>
      </c>
      <c r="C71" s="25"/>
      <c r="D71" s="33">
        <v>11734.800999999989</v>
      </c>
      <c r="E71" s="9">
        <v>11734.800999999989</v>
      </c>
      <c r="F71" s="25"/>
      <c r="G71" s="33">
        <v>60216.513000000094</v>
      </c>
      <c r="H71" s="9">
        <v>60216.513000000094</v>
      </c>
      <c r="I71" s="25"/>
      <c r="J71" s="33">
        <v>11673.573</v>
      </c>
      <c r="K71" s="9">
        <v>11673.573</v>
      </c>
      <c r="L71" s="6">
        <f t="shared" ref="L71:L128" si="5">C71+F71+I71</f>
        <v>0</v>
      </c>
      <c r="M71" s="4">
        <f t="shared" si="3"/>
        <v>83624.88700000009</v>
      </c>
      <c r="N71" s="2">
        <f t="shared" si="4"/>
        <v>83624.88700000009</v>
      </c>
    </row>
    <row r="72" spans="2:14" ht="15.95" customHeight="1" x14ac:dyDescent="0.15">
      <c r="B72" s="16" t="s">
        <v>15</v>
      </c>
      <c r="C72" s="25">
        <v>6616</v>
      </c>
      <c r="D72" s="33"/>
      <c r="E72" s="9">
        <v>6616</v>
      </c>
      <c r="F72" s="25"/>
      <c r="G72" s="33">
        <v>1617.2600000000007</v>
      </c>
      <c r="H72" s="9">
        <v>1617.2600000000007</v>
      </c>
      <c r="I72" s="25"/>
      <c r="J72" s="33">
        <v>34489.283000000003</v>
      </c>
      <c r="K72" s="9">
        <v>34489.283000000003</v>
      </c>
      <c r="L72" s="6">
        <f t="shared" si="5"/>
        <v>6616</v>
      </c>
      <c r="M72" s="4">
        <f t="shared" si="3"/>
        <v>36106.543000000005</v>
      </c>
      <c r="N72" s="2">
        <f t="shared" si="4"/>
        <v>42722.543000000005</v>
      </c>
    </row>
    <row r="73" spans="2:14" ht="15.95" customHeight="1" x14ac:dyDescent="0.15">
      <c r="B73" s="16" t="s">
        <v>260</v>
      </c>
      <c r="C73" s="25">
        <v>1440</v>
      </c>
      <c r="D73" s="33"/>
      <c r="E73" s="9">
        <v>1440</v>
      </c>
      <c r="F73" s="25"/>
      <c r="G73" s="33"/>
      <c r="H73" s="9"/>
      <c r="I73" s="25"/>
      <c r="J73" s="33">
        <v>0</v>
      </c>
      <c r="K73" s="9">
        <v>0</v>
      </c>
      <c r="L73" s="6">
        <f t="shared" si="5"/>
        <v>1440</v>
      </c>
      <c r="M73" s="4">
        <f t="shared" si="3"/>
        <v>0</v>
      </c>
      <c r="N73" s="2">
        <f t="shared" si="4"/>
        <v>1440</v>
      </c>
    </row>
    <row r="74" spans="2:14" ht="15.95" customHeight="1" x14ac:dyDescent="0.15">
      <c r="B74" s="16" t="s">
        <v>204</v>
      </c>
      <c r="C74" s="25">
        <v>1066</v>
      </c>
      <c r="D74" s="33"/>
      <c r="E74" s="9">
        <v>1066</v>
      </c>
      <c r="F74" s="25"/>
      <c r="G74" s="33"/>
      <c r="H74" s="9"/>
      <c r="I74" s="25"/>
      <c r="J74" s="33">
        <v>0</v>
      </c>
      <c r="K74" s="9">
        <v>0</v>
      </c>
      <c r="L74" s="6">
        <f t="shared" si="5"/>
        <v>1066</v>
      </c>
      <c r="M74" s="4">
        <f t="shared" si="3"/>
        <v>0</v>
      </c>
      <c r="N74" s="2">
        <f t="shared" si="4"/>
        <v>1066</v>
      </c>
    </row>
    <row r="75" spans="2:14" ht="15.95" customHeight="1" x14ac:dyDescent="0.15">
      <c r="B75" s="16" t="s">
        <v>6</v>
      </c>
      <c r="C75" s="25">
        <v>48975.159999999996</v>
      </c>
      <c r="D75" s="33"/>
      <c r="E75" s="9">
        <v>48975.159999999996</v>
      </c>
      <c r="F75" s="25"/>
      <c r="G75" s="33">
        <v>33749.208000000057</v>
      </c>
      <c r="H75" s="9">
        <v>33749.208000000057</v>
      </c>
      <c r="I75" s="25"/>
      <c r="J75" s="33">
        <v>217480.98200000005</v>
      </c>
      <c r="K75" s="9">
        <v>217480.98200000005</v>
      </c>
      <c r="L75" s="6">
        <f t="shared" si="5"/>
        <v>48975.159999999996</v>
      </c>
      <c r="M75" s="4">
        <f t="shared" si="3"/>
        <v>251230.19000000012</v>
      </c>
      <c r="N75" s="2">
        <f t="shared" si="4"/>
        <v>300205.35000000009</v>
      </c>
    </row>
    <row r="76" spans="2:14" ht="15.95" customHeight="1" x14ac:dyDescent="0.15">
      <c r="B76" s="16" t="s">
        <v>16</v>
      </c>
      <c r="C76" s="25">
        <v>260</v>
      </c>
      <c r="D76" s="33"/>
      <c r="E76" s="9">
        <v>260</v>
      </c>
      <c r="F76" s="25"/>
      <c r="G76" s="33"/>
      <c r="H76" s="9"/>
      <c r="I76" s="25"/>
      <c r="J76" s="33">
        <v>0</v>
      </c>
      <c r="K76" s="9">
        <v>0</v>
      </c>
      <c r="L76" s="6">
        <f t="shared" si="5"/>
        <v>260</v>
      </c>
      <c r="M76" s="4">
        <f t="shared" si="3"/>
        <v>0</v>
      </c>
      <c r="N76" s="2">
        <f t="shared" si="4"/>
        <v>260</v>
      </c>
    </row>
    <row r="77" spans="2:14" ht="15.95" customHeight="1" x14ac:dyDescent="0.15">
      <c r="B77" s="16" t="s">
        <v>206</v>
      </c>
      <c r="C77" s="25">
        <v>1040</v>
      </c>
      <c r="D77" s="33"/>
      <c r="E77" s="9">
        <v>1040</v>
      </c>
      <c r="F77" s="25"/>
      <c r="G77" s="33"/>
      <c r="H77" s="9"/>
      <c r="I77" s="25"/>
      <c r="J77" s="33">
        <v>0</v>
      </c>
      <c r="K77" s="9">
        <v>0</v>
      </c>
      <c r="L77" s="6">
        <f t="shared" si="5"/>
        <v>1040</v>
      </c>
      <c r="M77" s="4">
        <f t="shared" si="3"/>
        <v>0</v>
      </c>
      <c r="N77" s="2">
        <f t="shared" si="4"/>
        <v>1040</v>
      </c>
    </row>
    <row r="78" spans="2:14" ht="15.95" customHeight="1" x14ac:dyDescent="0.15">
      <c r="B78" s="16" t="s">
        <v>261</v>
      </c>
      <c r="C78" s="25">
        <v>7720</v>
      </c>
      <c r="D78" s="33">
        <v>6377.1440000000002</v>
      </c>
      <c r="E78" s="9">
        <v>14097.144</v>
      </c>
      <c r="F78" s="25"/>
      <c r="G78" s="33">
        <v>126916.47999999905</v>
      </c>
      <c r="H78" s="9">
        <v>126916.47999999905</v>
      </c>
      <c r="I78" s="25"/>
      <c r="J78" s="33">
        <v>12896.425999999999</v>
      </c>
      <c r="K78" s="9">
        <v>12896.425999999999</v>
      </c>
      <c r="L78" s="6">
        <f t="shared" si="5"/>
        <v>7720</v>
      </c>
      <c r="M78" s="4">
        <f t="shared" si="3"/>
        <v>146190.04999999906</v>
      </c>
      <c r="N78" s="2">
        <f t="shared" si="4"/>
        <v>153910.04999999906</v>
      </c>
    </row>
    <row r="79" spans="2:14" ht="12.95" customHeight="1" x14ac:dyDescent="0.15">
      <c r="B79" s="57" t="s">
        <v>18</v>
      </c>
      <c r="C79" s="25">
        <v>11767.063</v>
      </c>
      <c r="D79" s="33"/>
      <c r="E79" s="9">
        <v>11767.063</v>
      </c>
      <c r="F79" s="25"/>
      <c r="G79" s="33">
        <v>45681.41200000004</v>
      </c>
      <c r="H79" s="9">
        <v>45681.41200000004</v>
      </c>
      <c r="I79" s="25"/>
      <c r="J79" s="33">
        <v>181574.106</v>
      </c>
      <c r="K79" s="9">
        <v>181574.106</v>
      </c>
      <c r="L79" s="6">
        <f t="shared" si="5"/>
        <v>11767.063</v>
      </c>
      <c r="M79" s="4">
        <f t="shared" si="3"/>
        <v>227255.51800000004</v>
      </c>
      <c r="N79" s="2">
        <f t="shared" si="4"/>
        <v>239022.58100000003</v>
      </c>
    </row>
    <row r="80" spans="2:14" ht="15.95" customHeight="1" x14ac:dyDescent="0.15">
      <c r="B80" s="16" t="s">
        <v>7</v>
      </c>
      <c r="C80" s="25">
        <v>75199.05</v>
      </c>
      <c r="D80" s="33">
        <v>91583.02100000254</v>
      </c>
      <c r="E80" s="9">
        <v>166782.07100000256</v>
      </c>
      <c r="F80" s="25"/>
      <c r="G80" s="33">
        <v>206212.21499999799</v>
      </c>
      <c r="H80" s="9">
        <v>206212.21499999799</v>
      </c>
      <c r="I80" s="25"/>
      <c r="J80" s="33">
        <v>51110.804000000018</v>
      </c>
      <c r="K80" s="9">
        <v>51110.804000000018</v>
      </c>
      <c r="L80" s="6">
        <f t="shared" si="5"/>
        <v>75199.05</v>
      </c>
      <c r="M80" s="4">
        <f t="shared" si="3"/>
        <v>348906.0400000005</v>
      </c>
      <c r="N80" s="2">
        <f t="shared" si="4"/>
        <v>424105.09000000055</v>
      </c>
    </row>
    <row r="81" spans="2:14" ht="15.95" customHeight="1" x14ac:dyDescent="0.15">
      <c r="B81" s="16" t="s">
        <v>8</v>
      </c>
      <c r="C81" s="25">
        <v>73014</v>
      </c>
      <c r="D81" s="33"/>
      <c r="E81" s="9">
        <v>73014</v>
      </c>
      <c r="F81" s="25"/>
      <c r="G81" s="33"/>
      <c r="H81" s="9"/>
      <c r="I81" s="25"/>
      <c r="J81" s="33">
        <v>173025</v>
      </c>
      <c r="K81" s="9">
        <v>173025</v>
      </c>
      <c r="L81" s="6">
        <f t="shared" si="5"/>
        <v>73014</v>
      </c>
      <c r="M81" s="4">
        <f t="shared" si="3"/>
        <v>173025</v>
      </c>
      <c r="N81" s="2">
        <f t="shared" si="4"/>
        <v>246039</v>
      </c>
    </row>
    <row r="82" spans="2:14" ht="15.95" customHeight="1" x14ac:dyDescent="0.15">
      <c r="B82" s="16" t="s">
        <v>203</v>
      </c>
      <c r="C82" s="25">
        <v>4870</v>
      </c>
      <c r="D82" s="33"/>
      <c r="E82" s="9">
        <v>4870</v>
      </c>
      <c r="F82" s="25"/>
      <c r="G82" s="33">
        <v>15992.679</v>
      </c>
      <c r="H82" s="9">
        <v>15992.679</v>
      </c>
      <c r="I82" s="25"/>
      <c r="J82" s="33">
        <v>101921.07300000002</v>
      </c>
      <c r="K82" s="9">
        <v>101921.07300000002</v>
      </c>
      <c r="L82" s="6">
        <f t="shared" si="5"/>
        <v>4870</v>
      </c>
      <c r="M82" s="4">
        <f t="shared" si="3"/>
        <v>117913.75200000002</v>
      </c>
      <c r="N82" s="2">
        <f t="shared" si="4"/>
        <v>122783.75200000002</v>
      </c>
    </row>
    <row r="83" spans="2:14" ht="15.95" customHeight="1" x14ac:dyDescent="0.15">
      <c r="B83" s="16" t="s">
        <v>27</v>
      </c>
      <c r="C83" s="25"/>
      <c r="D83" s="33"/>
      <c r="E83" s="9"/>
      <c r="F83" s="25"/>
      <c r="G83" s="33">
        <v>10885.71</v>
      </c>
      <c r="H83" s="9">
        <v>10885.71</v>
      </c>
      <c r="I83" s="25"/>
      <c r="J83" s="33">
        <v>36483.215999999993</v>
      </c>
      <c r="K83" s="9">
        <v>36483.215999999993</v>
      </c>
      <c r="L83" s="6">
        <f t="shared" si="5"/>
        <v>0</v>
      </c>
      <c r="M83" s="4">
        <f t="shared" si="3"/>
        <v>47368.925999999992</v>
      </c>
      <c r="N83" s="2">
        <f t="shared" si="4"/>
        <v>47368.925999999992</v>
      </c>
    </row>
    <row r="84" spans="2:14" ht="15.95" customHeight="1" x14ac:dyDescent="0.15">
      <c r="B84" s="16" t="s">
        <v>9</v>
      </c>
      <c r="C84" s="25">
        <v>3328</v>
      </c>
      <c r="D84" s="33">
        <v>11955</v>
      </c>
      <c r="E84" s="9">
        <v>15283</v>
      </c>
      <c r="F84" s="25"/>
      <c r="G84" s="33">
        <v>34957.5</v>
      </c>
      <c r="H84" s="9">
        <v>34957.5</v>
      </c>
      <c r="I84" s="25"/>
      <c r="J84" s="33">
        <v>4425</v>
      </c>
      <c r="K84" s="9">
        <v>4425</v>
      </c>
      <c r="L84" s="6">
        <f t="shared" si="5"/>
        <v>3328</v>
      </c>
      <c r="M84" s="4">
        <f t="shared" si="3"/>
        <v>51337.5</v>
      </c>
      <c r="N84" s="2">
        <f t="shared" si="4"/>
        <v>54665.5</v>
      </c>
    </row>
    <row r="85" spans="2:14" ht="15.95" customHeight="1" x14ac:dyDescent="0.15">
      <c r="B85" s="16" t="s">
        <v>20</v>
      </c>
      <c r="C85" s="25">
        <v>19452</v>
      </c>
      <c r="D85" s="33"/>
      <c r="E85" s="9">
        <v>19452</v>
      </c>
      <c r="F85" s="25"/>
      <c r="G85" s="33">
        <v>4307.1600000000026</v>
      </c>
      <c r="H85" s="9">
        <v>4307.1600000000026</v>
      </c>
      <c r="I85" s="25"/>
      <c r="J85" s="33">
        <v>0</v>
      </c>
      <c r="K85" s="9">
        <v>0</v>
      </c>
      <c r="L85" s="6">
        <f t="shared" si="5"/>
        <v>19452</v>
      </c>
      <c r="M85" s="4">
        <f t="shared" si="3"/>
        <v>4307.1600000000026</v>
      </c>
      <c r="N85" s="2">
        <f t="shared" si="4"/>
        <v>23759.160000000003</v>
      </c>
    </row>
    <row r="86" spans="2:14" ht="15.95" customHeight="1" x14ac:dyDescent="0.15">
      <c r="B86" s="16" t="s">
        <v>21</v>
      </c>
      <c r="C86" s="25">
        <v>200</v>
      </c>
      <c r="D86" s="33"/>
      <c r="E86" s="9">
        <v>200</v>
      </c>
      <c r="F86" s="25"/>
      <c r="G86" s="33">
        <v>514.28500000000008</v>
      </c>
      <c r="H86" s="9">
        <v>514.28500000000008</v>
      </c>
      <c r="I86" s="25"/>
      <c r="J86" s="33">
        <v>0</v>
      </c>
      <c r="K86" s="9">
        <v>0</v>
      </c>
      <c r="L86" s="6">
        <f t="shared" si="5"/>
        <v>200</v>
      </c>
      <c r="M86" s="4">
        <f t="shared" si="3"/>
        <v>514.28500000000008</v>
      </c>
      <c r="N86" s="2">
        <f t="shared" si="4"/>
        <v>714.28500000000008</v>
      </c>
    </row>
    <row r="87" spans="2:14" ht="15.95" customHeight="1" x14ac:dyDescent="0.15">
      <c r="B87" s="16" t="s">
        <v>10</v>
      </c>
      <c r="C87" s="25">
        <v>9066</v>
      </c>
      <c r="D87" s="33">
        <v>9192.2010000000009</v>
      </c>
      <c r="E87" s="9">
        <v>18258.201000000001</v>
      </c>
      <c r="F87" s="25"/>
      <c r="G87" s="33">
        <v>36262.182000000044</v>
      </c>
      <c r="H87" s="9">
        <v>36262.182000000044</v>
      </c>
      <c r="I87" s="25"/>
      <c r="J87" s="33">
        <v>394347.13699999993</v>
      </c>
      <c r="K87" s="9">
        <v>394347.13699999993</v>
      </c>
      <c r="L87" s="6">
        <f t="shared" si="5"/>
        <v>9066</v>
      </c>
      <c r="M87" s="4">
        <f t="shared" si="3"/>
        <v>439801.51999999996</v>
      </c>
      <c r="N87" s="2">
        <f t="shared" si="4"/>
        <v>448867.51999999996</v>
      </c>
    </row>
    <row r="88" spans="2:14" ht="15.95" customHeight="1" x14ac:dyDescent="0.15">
      <c r="B88" s="16" t="s">
        <v>205</v>
      </c>
      <c r="C88" s="25">
        <v>2482.9290000000001</v>
      </c>
      <c r="D88" s="33"/>
      <c r="E88" s="9">
        <v>2482.9290000000001</v>
      </c>
      <c r="F88" s="25"/>
      <c r="G88" s="33"/>
      <c r="H88" s="9"/>
      <c r="I88" s="25"/>
      <c r="J88" s="33">
        <v>70166.874999999985</v>
      </c>
      <c r="K88" s="9">
        <v>70166.874999999985</v>
      </c>
      <c r="L88" s="6">
        <f t="shared" si="5"/>
        <v>2482.9290000000001</v>
      </c>
      <c r="M88" s="4">
        <f t="shared" si="3"/>
        <v>70166.874999999985</v>
      </c>
      <c r="N88" s="2">
        <f t="shared" si="4"/>
        <v>72649.803999999989</v>
      </c>
    </row>
    <row r="89" spans="2:14" ht="15.95" customHeight="1" x14ac:dyDescent="0.15">
      <c r="B89" s="16" t="s">
        <v>29</v>
      </c>
      <c r="C89" s="25">
        <v>5141.7139999999999</v>
      </c>
      <c r="D89" s="33"/>
      <c r="E89" s="9">
        <v>5141.7139999999999</v>
      </c>
      <c r="F89" s="25"/>
      <c r="G89" s="33"/>
      <c r="H89" s="9"/>
      <c r="I89" s="25"/>
      <c r="J89" s="33">
        <v>0</v>
      </c>
      <c r="K89" s="9">
        <v>0</v>
      </c>
      <c r="L89" s="6">
        <f t="shared" si="5"/>
        <v>5141.7139999999999</v>
      </c>
      <c r="M89" s="4">
        <f t="shared" si="3"/>
        <v>0</v>
      </c>
      <c r="N89" s="2">
        <f t="shared" si="4"/>
        <v>5141.7139999999999</v>
      </c>
    </row>
    <row r="90" spans="2:14" ht="15.95" customHeight="1" x14ac:dyDescent="0.15">
      <c r="B90" s="16" t="s">
        <v>11</v>
      </c>
      <c r="C90" s="25">
        <v>6296</v>
      </c>
      <c r="D90" s="33">
        <v>13212.737999999998</v>
      </c>
      <c r="E90" s="9">
        <v>19508.737999999998</v>
      </c>
      <c r="F90" s="25"/>
      <c r="G90" s="33">
        <v>19974.954999999998</v>
      </c>
      <c r="H90" s="9">
        <v>19974.954999999998</v>
      </c>
      <c r="I90" s="25">
        <v>9</v>
      </c>
      <c r="J90" s="33">
        <v>29068.928999999996</v>
      </c>
      <c r="K90" s="9">
        <v>29077.928999999996</v>
      </c>
      <c r="L90" s="6">
        <f t="shared" si="5"/>
        <v>6305</v>
      </c>
      <c r="M90" s="4">
        <f t="shared" si="3"/>
        <v>62256.621999999996</v>
      </c>
      <c r="N90" s="2">
        <f t="shared" si="4"/>
        <v>68561.622000000003</v>
      </c>
    </row>
    <row r="91" spans="2:14" ht="15.95" customHeight="1" x14ac:dyDescent="0.15">
      <c r="B91" s="16" t="s">
        <v>31</v>
      </c>
      <c r="C91" s="25"/>
      <c r="D91" s="33"/>
      <c r="E91" s="9"/>
      <c r="F91" s="25"/>
      <c r="G91" s="33">
        <v>24197.132999999998</v>
      </c>
      <c r="H91" s="9">
        <v>24197.132999999998</v>
      </c>
      <c r="I91" s="25"/>
      <c r="J91" s="33">
        <v>42457.500000000015</v>
      </c>
      <c r="K91" s="9">
        <v>42457.500000000015</v>
      </c>
      <c r="L91" s="6">
        <f t="shared" si="5"/>
        <v>0</v>
      </c>
      <c r="M91" s="4">
        <f t="shared" si="3"/>
        <v>66654.633000000016</v>
      </c>
      <c r="N91" s="2">
        <f t="shared" si="4"/>
        <v>66654.633000000016</v>
      </c>
    </row>
    <row r="92" spans="2:14" ht="15.95" customHeight="1" x14ac:dyDescent="0.15">
      <c r="B92" s="16" t="s">
        <v>22</v>
      </c>
      <c r="C92" s="25">
        <v>176735.144</v>
      </c>
      <c r="D92" s="33">
        <v>40.25</v>
      </c>
      <c r="E92" s="9">
        <v>176775.394</v>
      </c>
      <c r="F92" s="25"/>
      <c r="G92" s="33">
        <v>557.14299999999992</v>
      </c>
      <c r="H92" s="9">
        <v>557.14299999999992</v>
      </c>
      <c r="I92" s="25"/>
      <c r="J92" s="33">
        <v>38867.502</v>
      </c>
      <c r="K92" s="9">
        <v>38867.502</v>
      </c>
      <c r="L92" s="6">
        <f t="shared" si="5"/>
        <v>176735.144</v>
      </c>
      <c r="M92" s="4">
        <f t="shared" si="3"/>
        <v>39464.894999999997</v>
      </c>
      <c r="N92" s="2">
        <f t="shared" si="4"/>
        <v>216200.03900000002</v>
      </c>
    </row>
    <row r="93" spans="2:14" ht="15.95" customHeight="1" x14ac:dyDescent="0.15">
      <c r="B93" s="16" t="s">
        <v>34</v>
      </c>
      <c r="C93" s="25">
        <v>5824</v>
      </c>
      <c r="D93" s="33"/>
      <c r="E93" s="9">
        <v>5824</v>
      </c>
      <c r="F93" s="25"/>
      <c r="G93" s="33"/>
      <c r="H93" s="9"/>
      <c r="I93" s="25"/>
      <c r="J93" s="33">
        <v>0</v>
      </c>
      <c r="K93" s="9">
        <v>0</v>
      </c>
      <c r="L93" s="6">
        <f t="shared" si="5"/>
        <v>5824</v>
      </c>
      <c r="M93" s="4">
        <f t="shared" si="3"/>
        <v>0</v>
      </c>
      <c r="N93" s="2">
        <f t="shared" si="4"/>
        <v>5824</v>
      </c>
    </row>
    <row r="94" spans="2:14" ht="15.95" customHeight="1" x14ac:dyDescent="0.15">
      <c r="B94" s="16" t="s">
        <v>212</v>
      </c>
      <c r="C94" s="25">
        <v>52</v>
      </c>
      <c r="D94" s="33"/>
      <c r="E94" s="9">
        <v>52</v>
      </c>
      <c r="F94" s="25"/>
      <c r="G94" s="33"/>
      <c r="H94" s="9"/>
      <c r="I94" s="25"/>
      <c r="J94" s="33">
        <v>0</v>
      </c>
      <c r="K94" s="9">
        <v>0</v>
      </c>
      <c r="L94" s="6">
        <f t="shared" si="5"/>
        <v>52</v>
      </c>
      <c r="M94" s="4">
        <f t="shared" si="3"/>
        <v>0</v>
      </c>
      <c r="N94" s="2">
        <f t="shared" si="4"/>
        <v>52</v>
      </c>
    </row>
    <row r="95" spans="2:14" ht="15.95" customHeight="1" x14ac:dyDescent="0.15">
      <c r="B95" s="16" t="s">
        <v>23</v>
      </c>
      <c r="C95" s="25"/>
      <c r="D95" s="33">
        <v>0</v>
      </c>
      <c r="E95" s="9">
        <v>0</v>
      </c>
      <c r="F95" s="25"/>
      <c r="G95" s="33">
        <v>8572.489999999998</v>
      </c>
      <c r="H95" s="9">
        <v>8572.489999999998</v>
      </c>
      <c r="I95" s="25"/>
      <c r="J95" s="33">
        <v>18385.714</v>
      </c>
      <c r="K95" s="9">
        <v>18385.714</v>
      </c>
      <c r="L95" s="6">
        <f t="shared" si="5"/>
        <v>0</v>
      </c>
      <c r="M95" s="4">
        <f t="shared" si="3"/>
        <v>26958.203999999998</v>
      </c>
      <c r="N95" s="2">
        <f t="shared" si="4"/>
        <v>26958.203999999998</v>
      </c>
    </row>
    <row r="96" spans="2:14" ht="15.95" customHeight="1" x14ac:dyDescent="0.15">
      <c r="B96" s="16" t="s">
        <v>12</v>
      </c>
      <c r="C96" s="25">
        <v>13827.929</v>
      </c>
      <c r="D96" s="33"/>
      <c r="E96" s="9">
        <v>13827.929</v>
      </c>
      <c r="F96" s="25"/>
      <c r="G96" s="33"/>
      <c r="H96" s="9"/>
      <c r="I96" s="25"/>
      <c r="J96" s="33">
        <v>65810</v>
      </c>
      <c r="K96" s="9">
        <v>65810</v>
      </c>
      <c r="L96" s="6">
        <f t="shared" si="5"/>
        <v>13827.929</v>
      </c>
      <c r="M96" s="4">
        <f t="shared" si="3"/>
        <v>65810</v>
      </c>
      <c r="N96" s="2">
        <f t="shared" si="4"/>
        <v>79637.929000000004</v>
      </c>
    </row>
    <row r="97" spans="2:14" ht="15.95" customHeight="1" x14ac:dyDescent="0.15">
      <c r="B97" s="16" t="s">
        <v>262</v>
      </c>
      <c r="C97" s="25">
        <v>1482</v>
      </c>
      <c r="D97" s="33"/>
      <c r="E97" s="9">
        <v>1482</v>
      </c>
      <c r="F97" s="25"/>
      <c r="G97" s="33"/>
      <c r="H97" s="9"/>
      <c r="I97" s="25"/>
      <c r="J97" s="33">
        <v>0</v>
      </c>
      <c r="K97" s="9">
        <v>0</v>
      </c>
      <c r="L97" s="6">
        <f t="shared" si="5"/>
        <v>1482</v>
      </c>
      <c r="M97" s="4">
        <f t="shared" si="3"/>
        <v>0</v>
      </c>
      <c r="N97" s="2">
        <f t="shared" si="4"/>
        <v>1482</v>
      </c>
    </row>
    <row r="98" spans="2:14" ht="15.95" customHeight="1" x14ac:dyDescent="0.15">
      <c r="B98" s="16" t="s">
        <v>13</v>
      </c>
      <c r="C98" s="25">
        <v>14222</v>
      </c>
      <c r="D98" s="33"/>
      <c r="E98" s="9">
        <v>14222</v>
      </c>
      <c r="F98" s="25"/>
      <c r="G98" s="33">
        <v>6637.5020000000004</v>
      </c>
      <c r="H98" s="9">
        <v>6637.5020000000004</v>
      </c>
      <c r="I98" s="25"/>
      <c r="J98" s="33">
        <v>16273.125</v>
      </c>
      <c r="K98" s="9">
        <v>16273.125</v>
      </c>
      <c r="L98" s="6">
        <f t="shared" si="5"/>
        <v>14222</v>
      </c>
      <c r="M98" s="4">
        <f t="shared" si="3"/>
        <v>22910.627</v>
      </c>
      <c r="N98" s="2">
        <f t="shared" si="4"/>
        <v>37132.627</v>
      </c>
    </row>
    <row r="99" spans="2:14" ht="15.95" customHeight="1" x14ac:dyDescent="0.15">
      <c r="B99" s="16" t="s">
        <v>207</v>
      </c>
      <c r="C99" s="25">
        <v>1612</v>
      </c>
      <c r="D99" s="33"/>
      <c r="E99" s="9">
        <v>1612</v>
      </c>
      <c r="F99" s="25"/>
      <c r="G99" s="33"/>
      <c r="H99" s="9"/>
      <c r="I99" s="25"/>
      <c r="J99" s="33">
        <v>0</v>
      </c>
      <c r="K99" s="9">
        <v>0</v>
      </c>
      <c r="L99" s="6">
        <f t="shared" si="5"/>
        <v>1612</v>
      </c>
      <c r="M99" s="4">
        <f t="shared" si="3"/>
        <v>0</v>
      </c>
      <c r="N99" s="2">
        <f t="shared" si="4"/>
        <v>1612</v>
      </c>
    </row>
    <row r="100" spans="2:14" ht="15.95" customHeight="1" x14ac:dyDescent="0.15">
      <c r="B100" s="16" t="s">
        <v>19</v>
      </c>
      <c r="C100" s="25">
        <v>5042.7860000000001</v>
      </c>
      <c r="D100" s="33"/>
      <c r="E100" s="9">
        <v>5042.7860000000001</v>
      </c>
      <c r="F100" s="25"/>
      <c r="G100" s="33"/>
      <c r="H100" s="9"/>
      <c r="I100" s="25"/>
      <c r="J100" s="33">
        <v>0</v>
      </c>
      <c r="K100" s="9">
        <v>0</v>
      </c>
      <c r="L100" s="6">
        <f t="shared" si="5"/>
        <v>5042.7860000000001</v>
      </c>
      <c r="M100" s="4">
        <f t="shared" si="3"/>
        <v>0</v>
      </c>
      <c r="N100" s="2">
        <f t="shared" si="4"/>
        <v>5042.7860000000001</v>
      </c>
    </row>
    <row r="101" spans="2:14" ht="15.95" customHeight="1" x14ac:dyDescent="0.15">
      <c r="B101" s="16" t="s">
        <v>24</v>
      </c>
      <c r="C101" s="25">
        <v>182</v>
      </c>
      <c r="D101" s="33">
        <v>3.214</v>
      </c>
      <c r="E101" s="9">
        <v>185.214</v>
      </c>
      <c r="F101" s="25"/>
      <c r="G101" s="33">
        <v>112.5</v>
      </c>
      <c r="H101" s="9">
        <v>112.5</v>
      </c>
      <c r="I101" s="25"/>
      <c r="J101" s="33">
        <v>0</v>
      </c>
      <c r="K101" s="9">
        <v>0</v>
      </c>
      <c r="L101" s="6">
        <f t="shared" si="5"/>
        <v>182</v>
      </c>
      <c r="M101" s="4">
        <f t="shared" si="3"/>
        <v>115.714</v>
      </c>
      <c r="N101" s="2">
        <f t="shared" si="4"/>
        <v>297.714</v>
      </c>
    </row>
    <row r="102" spans="2:14" ht="15.95" customHeight="1" x14ac:dyDescent="0.15">
      <c r="B102" s="16" t="s">
        <v>210</v>
      </c>
      <c r="C102" s="25">
        <v>3250</v>
      </c>
      <c r="D102" s="33"/>
      <c r="E102" s="9">
        <v>3250</v>
      </c>
      <c r="F102" s="25"/>
      <c r="G102" s="33"/>
      <c r="H102" s="9"/>
      <c r="I102" s="25"/>
      <c r="J102" s="33">
        <v>0</v>
      </c>
      <c r="K102" s="9">
        <v>0</v>
      </c>
      <c r="L102" s="6">
        <f t="shared" si="5"/>
        <v>3250</v>
      </c>
      <c r="M102" s="4">
        <f t="shared" si="3"/>
        <v>0</v>
      </c>
      <c r="N102" s="2">
        <f t="shared" si="4"/>
        <v>3250</v>
      </c>
    </row>
    <row r="103" spans="2:14" ht="15.95" customHeight="1" x14ac:dyDescent="0.15">
      <c r="B103" s="16" t="s">
        <v>35</v>
      </c>
      <c r="C103" s="25">
        <v>234</v>
      </c>
      <c r="D103" s="33"/>
      <c r="E103" s="9">
        <v>234</v>
      </c>
      <c r="F103" s="25"/>
      <c r="G103" s="33"/>
      <c r="H103" s="9"/>
      <c r="I103" s="25"/>
      <c r="J103" s="33">
        <v>0</v>
      </c>
      <c r="K103" s="9">
        <v>0</v>
      </c>
      <c r="L103" s="6">
        <f t="shared" si="5"/>
        <v>234</v>
      </c>
      <c r="M103" s="4">
        <f t="shared" si="3"/>
        <v>0</v>
      </c>
      <c r="N103" s="2">
        <f t="shared" si="4"/>
        <v>234</v>
      </c>
    </row>
    <row r="104" spans="2:14" ht="15.95" customHeight="1" x14ac:dyDescent="0.15">
      <c r="B104" s="16" t="s">
        <v>211</v>
      </c>
      <c r="C104" s="25">
        <v>182</v>
      </c>
      <c r="D104" s="33"/>
      <c r="E104" s="9">
        <v>182</v>
      </c>
      <c r="F104" s="25"/>
      <c r="G104" s="33"/>
      <c r="H104" s="9"/>
      <c r="I104" s="25"/>
      <c r="J104" s="33">
        <v>0</v>
      </c>
      <c r="K104" s="9">
        <v>0</v>
      </c>
      <c r="L104" s="6">
        <f t="shared" si="5"/>
        <v>182</v>
      </c>
      <c r="M104" s="4">
        <f t="shared" si="3"/>
        <v>0</v>
      </c>
      <c r="N104" s="2">
        <f t="shared" si="4"/>
        <v>182</v>
      </c>
    </row>
    <row r="105" spans="2:14" ht="15.95" customHeight="1" x14ac:dyDescent="0.15">
      <c r="B105" s="16" t="s">
        <v>14</v>
      </c>
      <c r="C105" s="25">
        <v>4290</v>
      </c>
      <c r="D105" s="33"/>
      <c r="E105" s="9">
        <v>4290</v>
      </c>
      <c r="F105" s="25"/>
      <c r="G105" s="33"/>
      <c r="H105" s="9"/>
      <c r="I105" s="25"/>
      <c r="J105" s="33">
        <v>0</v>
      </c>
      <c r="K105" s="9">
        <v>0</v>
      </c>
      <c r="L105" s="6">
        <f t="shared" si="5"/>
        <v>4290</v>
      </c>
      <c r="M105" s="4">
        <f t="shared" si="3"/>
        <v>0</v>
      </c>
      <c r="N105" s="2">
        <f t="shared" si="4"/>
        <v>4290</v>
      </c>
    </row>
    <row r="106" spans="2:14" ht="15.95" customHeight="1" x14ac:dyDescent="0.15">
      <c r="B106" s="16" t="s">
        <v>208</v>
      </c>
      <c r="C106" s="25"/>
      <c r="D106" s="33"/>
      <c r="E106" s="9"/>
      <c r="F106" s="25"/>
      <c r="G106" s="33"/>
      <c r="H106" s="9"/>
      <c r="I106" s="25"/>
      <c r="J106" s="33">
        <v>12268.75</v>
      </c>
      <c r="K106" s="9">
        <v>12268.75</v>
      </c>
      <c r="L106" s="6">
        <f t="shared" si="5"/>
        <v>0</v>
      </c>
      <c r="M106" s="4">
        <f t="shared" si="3"/>
        <v>12268.75</v>
      </c>
      <c r="N106" s="2">
        <f t="shared" si="4"/>
        <v>12268.75</v>
      </c>
    </row>
    <row r="107" spans="2:14" ht="15.95" customHeight="1" x14ac:dyDescent="0.15">
      <c r="B107" s="16" t="s">
        <v>17</v>
      </c>
      <c r="C107" s="25">
        <v>3316.857</v>
      </c>
      <c r="D107" s="33">
        <v>0</v>
      </c>
      <c r="E107" s="9">
        <v>3316.857</v>
      </c>
      <c r="F107" s="25"/>
      <c r="G107" s="33">
        <v>1285.7150000000001</v>
      </c>
      <c r="H107" s="9">
        <v>1285.7150000000001</v>
      </c>
      <c r="I107" s="25"/>
      <c r="J107" s="33">
        <v>5590.625</v>
      </c>
      <c r="K107" s="9">
        <v>5590.625</v>
      </c>
      <c r="L107" s="6">
        <f t="shared" si="5"/>
        <v>3316.857</v>
      </c>
      <c r="M107" s="4">
        <f t="shared" si="3"/>
        <v>6876.34</v>
      </c>
      <c r="N107" s="2">
        <f t="shared" si="4"/>
        <v>10193.197</v>
      </c>
    </row>
    <row r="108" spans="2:14" ht="15.95" customHeight="1" x14ac:dyDescent="0.15">
      <c r="B108" s="16" t="s">
        <v>36</v>
      </c>
      <c r="C108" s="25">
        <v>3640</v>
      </c>
      <c r="D108" s="33"/>
      <c r="E108" s="9">
        <v>3640</v>
      </c>
      <c r="F108" s="25"/>
      <c r="G108" s="33"/>
      <c r="H108" s="9"/>
      <c r="I108" s="25"/>
      <c r="J108" s="33">
        <v>0</v>
      </c>
      <c r="K108" s="9">
        <v>0</v>
      </c>
      <c r="L108" s="6">
        <f t="shared" si="5"/>
        <v>3640</v>
      </c>
      <c r="M108" s="4">
        <f t="shared" si="3"/>
        <v>0</v>
      </c>
      <c r="N108" s="2">
        <f t="shared" si="4"/>
        <v>3640</v>
      </c>
    </row>
    <row r="109" spans="2:14" ht="15.95" customHeight="1" x14ac:dyDescent="0.15">
      <c r="B109" s="16" t="s">
        <v>38</v>
      </c>
      <c r="C109" s="25">
        <v>1105.4290000000001</v>
      </c>
      <c r="D109" s="33"/>
      <c r="E109" s="9">
        <v>1105.4290000000001</v>
      </c>
      <c r="F109" s="25"/>
      <c r="G109" s="33"/>
      <c r="H109" s="9"/>
      <c r="I109" s="25"/>
      <c r="J109" s="33">
        <v>0</v>
      </c>
      <c r="K109" s="9">
        <v>0</v>
      </c>
      <c r="L109" s="6">
        <f t="shared" si="5"/>
        <v>1105.4290000000001</v>
      </c>
      <c r="M109" s="4">
        <f t="shared" si="3"/>
        <v>0</v>
      </c>
      <c r="N109" s="2">
        <f t="shared" si="4"/>
        <v>1105.4290000000001</v>
      </c>
    </row>
    <row r="110" spans="2:14" ht="15.95" customHeight="1" x14ac:dyDescent="0.15">
      <c r="B110" s="16" t="s">
        <v>37</v>
      </c>
      <c r="C110" s="25">
        <v>8704.2860000000001</v>
      </c>
      <c r="D110" s="33"/>
      <c r="E110" s="9">
        <v>8704.2860000000001</v>
      </c>
      <c r="F110" s="25"/>
      <c r="G110" s="33">
        <v>22319.984999999997</v>
      </c>
      <c r="H110" s="9">
        <v>22319.984999999997</v>
      </c>
      <c r="I110" s="25"/>
      <c r="J110" s="33">
        <v>5978.5720000000001</v>
      </c>
      <c r="K110" s="9">
        <v>5978.5720000000001</v>
      </c>
      <c r="L110" s="6">
        <f t="shared" si="5"/>
        <v>8704.2860000000001</v>
      </c>
      <c r="M110" s="4">
        <f t="shared" si="3"/>
        <v>28298.556999999997</v>
      </c>
      <c r="N110" s="2">
        <f t="shared" si="4"/>
        <v>37002.842999999993</v>
      </c>
    </row>
    <row r="111" spans="2:14" ht="15.95" customHeight="1" x14ac:dyDescent="0.15">
      <c r="B111" s="16" t="s">
        <v>263</v>
      </c>
      <c r="C111" s="25">
        <v>320</v>
      </c>
      <c r="D111" s="33"/>
      <c r="E111" s="9">
        <v>320</v>
      </c>
      <c r="F111" s="25"/>
      <c r="G111" s="33"/>
      <c r="H111" s="9"/>
      <c r="I111" s="25"/>
      <c r="J111" s="33">
        <v>0</v>
      </c>
      <c r="K111" s="9">
        <v>0</v>
      </c>
      <c r="L111" s="6">
        <f t="shared" si="5"/>
        <v>320</v>
      </c>
      <c r="M111" s="4">
        <f t="shared" si="3"/>
        <v>0</v>
      </c>
      <c r="N111" s="2">
        <f t="shared" si="4"/>
        <v>320</v>
      </c>
    </row>
    <row r="112" spans="2:14" ht="15.95" customHeight="1" x14ac:dyDescent="0.15">
      <c r="B112" s="16" t="s">
        <v>30</v>
      </c>
      <c r="C112" s="25">
        <v>15278</v>
      </c>
      <c r="D112" s="33"/>
      <c r="E112" s="9">
        <v>15278</v>
      </c>
      <c r="F112" s="25"/>
      <c r="G112" s="33">
        <v>9780.5849999999955</v>
      </c>
      <c r="H112" s="9">
        <v>9780.5849999999955</v>
      </c>
      <c r="I112" s="25"/>
      <c r="J112" s="33">
        <v>136597.323</v>
      </c>
      <c r="K112" s="9">
        <v>136597.323</v>
      </c>
      <c r="L112" s="6">
        <f t="shared" si="5"/>
        <v>15278</v>
      </c>
      <c r="M112" s="4">
        <f t="shared" si="3"/>
        <v>146377.908</v>
      </c>
      <c r="N112" s="2">
        <f t="shared" si="4"/>
        <v>161655.908</v>
      </c>
    </row>
    <row r="113" spans="2:14" ht="15.95" customHeight="1" x14ac:dyDescent="0.15">
      <c r="B113" s="16" t="s">
        <v>25</v>
      </c>
      <c r="C113" s="25">
        <v>24759.429</v>
      </c>
      <c r="D113" s="33">
        <v>6001.0419999999958</v>
      </c>
      <c r="E113" s="9">
        <v>30760.470999999998</v>
      </c>
      <c r="F113" s="25"/>
      <c r="G113" s="33">
        <v>78656.805000000182</v>
      </c>
      <c r="H113" s="9">
        <v>78656.805000000182</v>
      </c>
      <c r="I113" s="25"/>
      <c r="J113" s="33">
        <v>88061.822000000087</v>
      </c>
      <c r="K113" s="9">
        <v>88061.822000000087</v>
      </c>
      <c r="L113" s="6">
        <f t="shared" si="5"/>
        <v>24759.429</v>
      </c>
      <c r="M113" s="4">
        <f t="shared" si="3"/>
        <v>172719.66900000029</v>
      </c>
      <c r="N113" s="2">
        <f t="shared" si="4"/>
        <v>197479.09800000029</v>
      </c>
    </row>
    <row r="114" spans="2:14" ht="15.95" customHeight="1" x14ac:dyDescent="0.15">
      <c r="B114" s="16" t="s">
        <v>28</v>
      </c>
      <c r="C114" s="25"/>
      <c r="D114" s="33"/>
      <c r="E114" s="9"/>
      <c r="F114" s="25"/>
      <c r="G114" s="33">
        <v>51812.069999999883</v>
      </c>
      <c r="H114" s="9">
        <v>51812.069999999883</v>
      </c>
      <c r="I114" s="25"/>
      <c r="J114" s="33">
        <v>24741.431</v>
      </c>
      <c r="K114" s="9">
        <v>24741.431</v>
      </c>
      <c r="L114" s="6">
        <f t="shared" si="5"/>
        <v>0</v>
      </c>
      <c r="M114" s="4">
        <f t="shared" si="3"/>
        <v>76553.500999999887</v>
      </c>
      <c r="N114" s="2">
        <f t="shared" si="4"/>
        <v>76553.500999999887</v>
      </c>
    </row>
    <row r="115" spans="2:14" ht="15.95" customHeight="1" x14ac:dyDescent="0.15">
      <c r="B115" s="16" t="s">
        <v>264</v>
      </c>
      <c r="C115" s="25">
        <v>130</v>
      </c>
      <c r="D115" s="33"/>
      <c r="E115" s="9">
        <v>130</v>
      </c>
      <c r="F115" s="25"/>
      <c r="G115" s="33"/>
      <c r="H115" s="9"/>
      <c r="I115" s="25"/>
      <c r="J115" s="33">
        <v>0</v>
      </c>
      <c r="K115" s="9">
        <v>0</v>
      </c>
      <c r="L115" s="6">
        <f t="shared" si="5"/>
        <v>130</v>
      </c>
      <c r="M115" s="4">
        <f t="shared" si="3"/>
        <v>0</v>
      </c>
      <c r="N115" s="2">
        <f t="shared" si="4"/>
        <v>130</v>
      </c>
    </row>
    <row r="116" spans="2:14" ht="15.95" customHeight="1" x14ac:dyDescent="0.15">
      <c r="B116" s="16" t="s">
        <v>213</v>
      </c>
      <c r="C116" s="25">
        <v>0</v>
      </c>
      <c r="D116" s="33"/>
      <c r="E116" s="9">
        <v>0</v>
      </c>
      <c r="F116" s="25"/>
      <c r="G116" s="33"/>
      <c r="H116" s="9"/>
      <c r="I116" s="25"/>
      <c r="J116" s="33">
        <v>0</v>
      </c>
      <c r="K116" s="9">
        <v>0</v>
      </c>
      <c r="L116" s="6">
        <f t="shared" si="5"/>
        <v>0</v>
      </c>
      <c r="M116" s="4">
        <f t="shared" si="3"/>
        <v>0</v>
      </c>
      <c r="N116" s="2">
        <f t="shared" si="4"/>
        <v>0</v>
      </c>
    </row>
    <row r="117" spans="2:14" ht="15.95" customHeight="1" x14ac:dyDescent="0.15">
      <c r="B117" s="16" t="s">
        <v>39</v>
      </c>
      <c r="C117" s="25">
        <v>1990</v>
      </c>
      <c r="D117" s="33"/>
      <c r="E117" s="9">
        <v>1990</v>
      </c>
      <c r="F117" s="25"/>
      <c r="G117" s="33">
        <v>12120.046000000008</v>
      </c>
      <c r="H117" s="9">
        <v>12120.046000000008</v>
      </c>
      <c r="I117" s="25"/>
      <c r="J117" s="33">
        <v>32.143000000000001</v>
      </c>
      <c r="K117" s="9">
        <v>32.143000000000001</v>
      </c>
      <c r="L117" s="6">
        <f t="shared" si="5"/>
        <v>1990</v>
      </c>
      <c r="M117" s="4">
        <f t="shared" si="3"/>
        <v>12152.189000000008</v>
      </c>
      <c r="N117" s="2">
        <f t="shared" si="4"/>
        <v>14142.189000000008</v>
      </c>
    </row>
    <row r="118" spans="2:14" ht="15.95" customHeight="1" x14ac:dyDescent="0.15">
      <c r="B118" s="16" t="s">
        <v>209</v>
      </c>
      <c r="C118" s="25"/>
      <c r="D118" s="33"/>
      <c r="E118" s="9"/>
      <c r="F118" s="25"/>
      <c r="G118" s="33"/>
      <c r="H118" s="9"/>
      <c r="I118" s="25"/>
      <c r="J118" s="33">
        <v>7075</v>
      </c>
      <c r="K118" s="9">
        <v>7075</v>
      </c>
      <c r="L118" s="6"/>
      <c r="M118" s="4"/>
      <c r="N118" s="2"/>
    </row>
    <row r="119" spans="2:14" ht="15.95" customHeight="1" x14ac:dyDescent="0.15">
      <c r="B119" s="16" t="s">
        <v>32</v>
      </c>
      <c r="C119" s="25">
        <v>1326</v>
      </c>
      <c r="D119" s="33"/>
      <c r="E119" s="9">
        <v>1326</v>
      </c>
      <c r="F119" s="25"/>
      <c r="G119" s="33">
        <v>2464.2849999999999</v>
      </c>
      <c r="H119" s="9">
        <v>2464.2849999999999</v>
      </c>
      <c r="I119" s="25"/>
      <c r="J119" s="33">
        <v>112.5</v>
      </c>
      <c r="K119" s="9">
        <v>112.5</v>
      </c>
      <c r="L119" s="6"/>
      <c r="M119" s="4"/>
      <c r="N119" s="2"/>
    </row>
    <row r="120" spans="2:14" ht="15.95" customHeight="1" x14ac:dyDescent="0.15">
      <c r="B120" s="16" t="s">
        <v>214</v>
      </c>
      <c r="C120" s="25">
        <v>520</v>
      </c>
      <c r="D120" s="33"/>
      <c r="E120" s="9">
        <v>520</v>
      </c>
      <c r="F120" s="25"/>
      <c r="G120" s="33">
        <v>1521.4239999999993</v>
      </c>
      <c r="H120" s="9">
        <v>1521.4239999999993</v>
      </c>
      <c r="I120" s="25"/>
      <c r="J120" s="33">
        <v>0</v>
      </c>
      <c r="K120" s="9">
        <v>0</v>
      </c>
      <c r="L120" s="6"/>
      <c r="M120" s="4"/>
      <c r="N120" s="2"/>
    </row>
    <row r="121" spans="2:14" ht="15.95" customHeight="1" x14ac:dyDescent="0.15">
      <c r="B121" s="16" t="s">
        <v>33</v>
      </c>
      <c r="C121" s="25"/>
      <c r="D121" s="33"/>
      <c r="E121" s="9"/>
      <c r="F121" s="25"/>
      <c r="G121" s="33">
        <v>2057.143</v>
      </c>
      <c r="H121" s="9">
        <v>2057.143</v>
      </c>
      <c r="I121" s="25"/>
      <c r="J121" s="33">
        <v>861.42800000000011</v>
      </c>
      <c r="K121" s="9">
        <v>861.42800000000011</v>
      </c>
      <c r="L121" s="6">
        <f t="shared" si="5"/>
        <v>0</v>
      </c>
      <c r="M121" s="4">
        <f t="shared" si="3"/>
        <v>2918.5709999999999</v>
      </c>
      <c r="N121" s="2">
        <f t="shared" si="4"/>
        <v>2918.5709999999999</v>
      </c>
    </row>
    <row r="122" spans="2:14" ht="15.95" customHeight="1" x14ac:dyDescent="0.15">
      <c r="B122" s="16" t="s">
        <v>40</v>
      </c>
      <c r="C122" s="25"/>
      <c r="D122" s="33">
        <v>13649.775</v>
      </c>
      <c r="E122" s="9">
        <v>13649.775</v>
      </c>
      <c r="F122" s="25"/>
      <c r="G122" s="33">
        <v>1022</v>
      </c>
      <c r="H122" s="9">
        <v>1022</v>
      </c>
      <c r="I122" s="25"/>
      <c r="J122" s="33">
        <v>34553.571000000004</v>
      </c>
      <c r="K122" s="9">
        <v>34553.571000000004</v>
      </c>
      <c r="L122" s="6">
        <f t="shared" si="5"/>
        <v>0</v>
      </c>
      <c r="M122" s="4">
        <f t="shared" si="3"/>
        <v>49225.346000000005</v>
      </c>
      <c r="N122" s="2">
        <f t="shared" si="4"/>
        <v>49225.346000000005</v>
      </c>
    </row>
    <row r="123" spans="2:14" ht="15.95" customHeight="1" x14ac:dyDescent="0.15">
      <c r="B123" s="16" t="s">
        <v>265</v>
      </c>
      <c r="C123" s="25"/>
      <c r="D123" s="33">
        <v>5399.0249999999996</v>
      </c>
      <c r="E123" s="9">
        <v>5399.0249999999996</v>
      </c>
      <c r="F123" s="25"/>
      <c r="G123" s="33">
        <v>594</v>
      </c>
      <c r="H123" s="9">
        <v>594</v>
      </c>
      <c r="I123" s="25"/>
      <c r="J123" s="33">
        <v>0</v>
      </c>
      <c r="K123" s="9">
        <v>0</v>
      </c>
      <c r="L123" s="6">
        <f t="shared" si="5"/>
        <v>0</v>
      </c>
      <c r="M123" s="4">
        <f t="shared" si="3"/>
        <v>5993.0249999999996</v>
      </c>
      <c r="N123" s="2">
        <f t="shared" si="4"/>
        <v>5993.0249999999996</v>
      </c>
    </row>
    <row r="124" spans="2:14" ht="15.95" customHeight="1" x14ac:dyDescent="0.15">
      <c r="B124" s="16" t="s">
        <v>251</v>
      </c>
      <c r="C124" s="25"/>
      <c r="D124" s="33">
        <v>1555.75</v>
      </c>
      <c r="E124" s="9">
        <v>1555.75</v>
      </c>
      <c r="F124" s="25"/>
      <c r="G124" s="33">
        <v>26.25</v>
      </c>
      <c r="H124" s="9">
        <v>26.25</v>
      </c>
      <c r="I124" s="25"/>
      <c r="J124" s="33">
        <v>192.5</v>
      </c>
      <c r="K124" s="9">
        <v>192.5</v>
      </c>
      <c r="L124" s="6">
        <f t="shared" si="5"/>
        <v>0</v>
      </c>
      <c r="M124" s="4">
        <f t="shared" si="3"/>
        <v>1774.5</v>
      </c>
      <c r="N124" s="2">
        <f t="shared" si="4"/>
        <v>1774.5</v>
      </c>
    </row>
    <row r="125" spans="2:14" ht="15.95" customHeight="1" x14ac:dyDescent="0.15">
      <c r="B125" s="16" t="s">
        <v>266</v>
      </c>
      <c r="C125" s="25">
        <v>156</v>
      </c>
      <c r="D125" s="33"/>
      <c r="E125" s="9">
        <v>156</v>
      </c>
      <c r="F125" s="25"/>
      <c r="G125" s="33"/>
      <c r="H125" s="9"/>
      <c r="I125" s="25"/>
      <c r="J125" s="33">
        <v>0</v>
      </c>
      <c r="K125" s="9">
        <v>0</v>
      </c>
      <c r="L125" s="6">
        <f t="shared" si="5"/>
        <v>156</v>
      </c>
      <c r="M125" s="4">
        <f t="shared" si="3"/>
        <v>0</v>
      </c>
      <c r="N125" s="2">
        <f t="shared" si="4"/>
        <v>156</v>
      </c>
    </row>
    <row r="126" spans="2:14" ht="15.95" customHeight="1" x14ac:dyDescent="0.15">
      <c r="B126" s="16" t="s">
        <v>215</v>
      </c>
      <c r="C126" s="25">
        <v>4950</v>
      </c>
      <c r="D126" s="33">
        <v>11117.074000000001</v>
      </c>
      <c r="E126" s="9">
        <v>16067.074000000001</v>
      </c>
      <c r="F126" s="25"/>
      <c r="G126" s="33">
        <v>1986.4289999999999</v>
      </c>
      <c r="H126" s="9">
        <v>1986.4289999999999</v>
      </c>
      <c r="I126" s="25"/>
      <c r="J126" s="33">
        <v>81.786000000000001</v>
      </c>
      <c r="K126" s="9">
        <v>81.786000000000001</v>
      </c>
      <c r="L126" s="6">
        <f t="shared" si="5"/>
        <v>4950</v>
      </c>
      <c r="M126" s="4">
        <f t="shared" si="3"/>
        <v>13185.289000000001</v>
      </c>
      <c r="N126" s="2">
        <f t="shared" si="4"/>
        <v>18135.289000000001</v>
      </c>
    </row>
    <row r="127" spans="2:14" ht="15.95" customHeight="1" thickBot="1" x14ac:dyDescent="0.2">
      <c r="B127" s="17" t="s">
        <v>26</v>
      </c>
      <c r="C127" s="26">
        <v>72317.144</v>
      </c>
      <c r="D127" s="34">
        <v>158981.538</v>
      </c>
      <c r="E127" s="19">
        <v>231298.682</v>
      </c>
      <c r="F127" s="26"/>
      <c r="G127" s="34">
        <v>16103.575000000001</v>
      </c>
      <c r="H127" s="19">
        <v>16103.575000000001</v>
      </c>
      <c r="I127" s="26">
        <v>3316</v>
      </c>
      <c r="J127" s="34">
        <v>41927.851999999992</v>
      </c>
      <c r="K127" s="19">
        <v>45243.851999999992</v>
      </c>
      <c r="L127" s="35">
        <f t="shared" si="5"/>
        <v>75633.144</v>
      </c>
      <c r="M127" s="18">
        <f t="shared" si="3"/>
        <v>217012.965</v>
      </c>
      <c r="N127" s="20">
        <f t="shared" si="4"/>
        <v>292646.109</v>
      </c>
    </row>
    <row r="128" spans="2:14" ht="15.95" customHeight="1" thickBot="1" x14ac:dyDescent="0.2">
      <c r="B128" s="21" t="s">
        <v>2</v>
      </c>
      <c r="C128" s="27">
        <v>665587.91999999981</v>
      </c>
      <c r="D128" s="36">
        <v>368522.0450000026</v>
      </c>
      <c r="E128" s="22">
        <v>1034109.9650000026</v>
      </c>
      <c r="F128" s="27"/>
      <c r="G128" s="36">
        <v>1070859.6069999984</v>
      </c>
      <c r="H128" s="22">
        <v>1070859.6069999984</v>
      </c>
      <c r="I128" s="27">
        <v>3325</v>
      </c>
      <c r="J128" s="36">
        <v>2069954.8300000003</v>
      </c>
      <c r="K128" s="22">
        <v>2073279.8300000003</v>
      </c>
      <c r="L128" s="7">
        <f t="shared" si="5"/>
        <v>668912.91999999981</v>
      </c>
      <c r="M128" s="5">
        <f t="shared" si="3"/>
        <v>3509336.4820000017</v>
      </c>
      <c r="N128" s="3">
        <f t="shared" si="4"/>
        <v>4178249.4020000016</v>
      </c>
    </row>
    <row r="130" spans="2:14" ht="18" customHeight="1" x14ac:dyDescent="0.15">
      <c r="B130" s="1582" t="s">
        <v>469</v>
      </c>
      <c r="C130" s="1582"/>
      <c r="D130" s="1582"/>
      <c r="E130" s="1582"/>
      <c r="F130" s="1582"/>
      <c r="G130" s="1582"/>
      <c r="H130" s="1582"/>
      <c r="I130" s="1582"/>
      <c r="J130" s="1582"/>
      <c r="K130" s="1582"/>
      <c r="L130" s="1582"/>
      <c r="M130" s="1582"/>
      <c r="N130" s="1582"/>
    </row>
    <row r="131" spans="2:14" ht="15.95" customHeight="1" thickBot="1" x14ac:dyDescent="0.2">
      <c r="N131" s="37" t="s">
        <v>54</v>
      </c>
    </row>
    <row r="132" spans="2:14" ht="15.95" customHeight="1" x14ac:dyDescent="0.15">
      <c r="B132" s="1583" t="s">
        <v>53</v>
      </c>
      <c r="C132" s="1585" t="s">
        <v>47</v>
      </c>
      <c r="D132" s="1586"/>
      <c r="E132" s="1586"/>
      <c r="F132" s="1585" t="s">
        <v>48</v>
      </c>
      <c r="G132" s="1586"/>
      <c r="H132" s="1586"/>
      <c r="I132" s="1589" t="s">
        <v>216</v>
      </c>
      <c r="J132" s="1586"/>
      <c r="K132" s="1586"/>
      <c r="L132" s="1587" t="s">
        <v>2</v>
      </c>
      <c r="M132" s="1586"/>
      <c r="N132" s="1588"/>
    </row>
    <row r="133" spans="2:14" ht="15.95" customHeight="1" thickBot="1" x14ac:dyDescent="0.2">
      <c r="B133" s="1584"/>
      <c r="C133" s="23" t="s">
        <v>44</v>
      </c>
      <c r="D133" s="29" t="s">
        <v>45</v>
      </c>
      <c r="E133" s="12" t="s">
        <v>46</v>
      </c>
      <c r="F133" s="23" t="s">
        <v>44</v>
      </c>
      <c r="G133" s="29" t="s">
        <v>45</v>
      </c>
      <c r="H133" s="12" t="s">
        <v>46</v>
      </c>
      <c r="I133" s="23" t="s">
        <v>44</v>
      </c>
      <c r="J133" s="29" t="s">
        <v>45</v>
      </c>
      <c r="K133" s="12" t="s">
        <v>46</v>
      </c>
      <c r="L133" s="30" t="s">
        <v>44</v>
      </c>
      <c r="M133" s="28" t="s">
        <v>45</v>
      </c>
      <c r="N133" s="13" t="s">
        <v>46</v>
      </c>
    </row>
    <row r="134" spans="2:14" ht="15.95" customHeight="1" x14ac:dyDescent="0.15">
      <c r="B134" s="15" t="s">
        <v>4</v>
      </c>
      <c r="C134" s="24">
        <f>C6+C70</f>
        <v>38070</v>
      </c>
      <c r="D134" s="31">
        <f t="shared" ref="D134:N134" si="6">D6+D70</f>
        <v>75938.867000001163</v>
      </c>
      <c r="E134" s="10">
        <f t="shared" si="6"/>
        <v>114008.86700000116</v>
      </c>
      <c r="F134" s="24">
        <f t="shared" si="6"/>
        <v>0</v>
      </c>
      <c r="G134" s="31">
        <f t="shared" si="6"/>
        <v>458548.05700000271</v>
      </c>
      <c r="H134" s="10">
        <f t="shared" si="6"/>
        <v>458548.05700000271</v>
      </c>
      <c r="I134" s="24">
        <f t="shared" si="6"/>
        <v>0</v>
      </c>
      <c r="J134" s="31">
        <f t="shared" si="6"/>
        <v>294022.20699999988</v>
      </c>
      <c r="K134" s="10">
        <f t="shared" si="6"/>
        <v>294022.20699999988</v>
      </c>
      <c r="L134" s="32">
        <f t="shared" si="6"/>
        <v>38070</v>
      </c>
      <c r="M134" s="14">
        <f t="shared" si="6"/>
        <v>828509.13100000378</v>
      </c>
      <c r="N134" s="11">
        <f t="shared" si="6"/>
        <v>866579.13100000378</v>
      </c>
    </row>
    <row r="135" spans="2:14" ht="15.95" customHeight="1" x14ac:dyDescent="0.15">
      <c r="B135" s="16" t="s">
        <v>5</v>
      </c>
      <c r="C135" s="25">
        <f t="shared" ref="C135:N135" si="7">C7+C71</f>
        <v>0</v>
      </c>
      <c r="D135" s="33">
        <f t="shared" si="7"/>
        <v>55375.136000000392</v>
      </c>
      <c r="E135" s="9">
        <f t="shared" si="7"/>
        <v>55375.136000000392</v>
      </c>
      <c r="F135" s="25">
        <f t="shared" si="7"/>
        <v>0</v>
      </c>
      <c r="G135" s="33">
        <f t="shared" si="7"/>
        <v>143409.00600000043</v>
      </c>
      <c r="H135" s="9">
        <f t="shared" si="7"/>
        <v>143409.00600000043</v>
      </c>
      <c r="I135" s="25">
        <f t="shared" si="7"/>
        <v>0</v>
      </c>
      <c r="J135" s="33">
        <f t="shared" si="7"/>
        <v>12872.859</v>
      </c>
      <c r="K135" s="9">
        <f t="shared" si="7"/>
        <v>12872.859</v>
      </c>
      <c r="L135" s="6">
        <f t="shared" si="7"/>
        <v>0</v>
      </c>
      <c r="M135" s="4">
        <f t="shared" si="7"/>
        <v>211657.0010000008</v>
      </c>
      <c r="N135" s="2">
        <f t="shared" si="7"/>
        <v>211657.0010000008</v>
      </c>
    </row>
    <row r="136" spans="2:14" ht="15.95" customHeight="1" x14ac:dyDescent="0.15">
      <c r="B136" s="16" t="s">
        <v>15</v>
      </c>
      <c r="C136" s="25">
        <f t="shared" ref="C136:N136" si="8">C8+C72</f>
        <v>24254</v>
      </c>
      <c r="D136" s="33">
        <f t="shared" si="8"/>
        <v>0</v>
      </c>
      <c r="E136" s="9">
        <f t="shared" si="8"/>
        <v>24254</v>
      </c>
      <c r="F136" s="25">
        <f t="shared" si="8"/>
        <v>0</v>
      </c>
      <c r="G136" s="33">
        <f t="shared" si="8"/>
        <v>6642.232</v>
      </c>
      <c r="H136" s="9">
        <f t="shared" si="8"/>
        <v>6642.232</v>
      </c>
      <c r="I136" s="25">
        <f t="shared" si="8"/>
        <v>0</v>
      </c>
      <c r="J136" s="33">
        <f t="shared" si="8"/>
        <v>35662.497000000003</v>
      </c>
      <c r="K136" s="9">
        <f t="shared" si="8"/>
        <v>35662.497000000003</v>
      </c>
      <c r="L136" s="6">
        <f t="shared" si="8"/>
        <v>24254</v>
      </c>
      <c r="M136" s="4">
        <f t="shared" si="8"/>
        <v>42304.729000000007</v>
      </c>
      <c r="N136" s="2">
        <f t="shared" si="8"/>
        <v>66558.729000000007</v>
      </c>
    </row>
    <row r="137" spans="2:14" ht="15.95" customHeight="1" x14ac:dyDescent="0.15">
      <c r="B137" s="16" t="s">
        <v>260</v>
      </c>
      <c r="C137" s="25">
        <f t="shared" ref="C137:N137" si="9">C9+C73</f>
        <v>1920</v>
      </c>
      <c r="D137" s="33">
        <f t="shared" si="9"/>
        <v>0</v>
      </c>
      <c r="E137" s="9">
        <f t="shared" si="9"/>
        <v>1920</v>
      </c>
      <c r="F137" s="25">
        <f t="shared" si="9"/>
        <v>0</v>
      </c>
      <c r="G137" s="33">
        <f t="shared" si="9"/>
        <v>0</v>
      </c>
      <c r="H137" s="9">
        <f t="shared" si="9"/>
        <v>0</v>
      </c>
      <c r="I137" s="25">
        <f t="shared" si="9"/>
        <v>0</v>
      </c>
      <c r="J137" s="33">
        <f t="shared" si="9"/>
        <v>0</v>
      </c>
      <c r="K137" s="9">
        <f t="shared" si="9"/>
        <v>0</v>
      </c>
      <c r="L137" s="6">
        <f t="shared" si="9"/>
        <v>1920</v>
      </c>
      <c r="M137" s="4">
        <f t="shared" si="9"/>
        <v>0</v>
      </c>
      <c r="N137" s="2">
        <f t="shared" si="9"/>
        <v>1920</v>
      </c>
    </row>
    <row r="138" spans="2:14" ht="15.95" customHeight="1" x14ac:dyDescent="0.15">
      <c r="B138" s="16" t="s">
        <v>204</v>
      </c>
      <c r="C138" s="25">
        <f t="shared" ref="C138:N138" si="10">C10+C74</f>
        <v>2106</v>
      </c>
      <c r="D138" s="33">
        <f t="shared" si="10"/>
        <v>0</v>
      </c>
      <c r="E138" s="9">
        <f t="shared" si="10"/>
        <v>2106</v>
      </c>
      <c r="F138" s="25">
        <f t="shared" si="10"/>
        <v>0</v>
      </c>
      <c r="G138" s="33">
        <f t="shared" si="10"/>
        <v>0</v>
      </c>
      <c r="H138" s="9">
        <f t="shared" si="10"/>
        <v>0</v>
      </c>
      <c r="I138" s="25">
        <f t="shared" si="10"/>
        <v>0</v>
      </c>
      <c r="J138" s="33">
        <f t="shared" si="10"/>
        <v>0</v>
      </c>
      <c r="K138" s="9">
        <f t="shared" si="10"/>
        <v>0</v>
      </c>
      <c r="L138" s="6">
        <f t="shared" si="10"/>
        <v>2106</v>
      </c>
      <c r="M138" s="4">
        <f t="shared" si="10"/>
        <v>0</v>
      </c>
      <c r="N138" s="2">
        <f t="shared" si="10"/>
        <v>2106</v>
      </c>
    </row>
    <row r="139" spans="2:14" ht="15.95" customHeight="1" x14ac:dyDescent="0.15">
      <c r="B139" s="16" t="s">
        <v>6</v>
      </c>
      <c r="C139" s="25">
        <f t="shared" ref="C139:N139" si="11">C11+C75</f>
        <v>102368.20999999999</v>
      </c>
      <c r="D139" s="33">
        <f t="shared" si="11"/>
        <v>0</v>
      </c>
      <c r="E139" s="9">
        <f t="shared" si="11"/>
        <v>102368.20999999999</v>
      </c>
      <c r="F139" s="25">
        <f t="shared" si="11"/>
        <v>0</v>
      </c>
      <c r="G139" s="33">
        <f t="shared" si="11"/>
        <v>61297.467000000062</v>
      </c>
      <c r="H139" s="9">
        <f t="shared" si="11"/>
        <v>61297.467000000062</v>
      </c>
      <c r="I139" s="25">
        <f t="shared" si="11"/>
        <v>0</v>
      </c>
      <c r="J139" s="33">
        <f t="shared" si="11"/>
        <v>488307.49600000028</v>
      </c>
      <c r="K139" s="9">
        <f t="shared" si="11"/>
        <v>488307.49600000028</v>
      </c>
      <c r="L139" s="6">
        <f t="shared" si="11"/>
        <v>102368.20999999999</v>
      </c>
      <c r="M139" s="4">
        <f t="shared" si="11"/>
        <v>549604.96300000034</v>
      </c>
      <c r="N139" s="2">
        <f t="shared" si="11"/>
        <v>651973.1730000003</v>
      </c>
    </row>
    <row r="140" spans="2:14" ht="15.95" customHeight="1" x14ac:dyDescent="0.15">
      <c r="B140" s="16" t="s">
        <v>16</v>
      </c>
      <c r="C140" s="25">
        <f t="shared" ref="C140:N140" si="12">C12+C76</f>
        <v>260</v>
      </c>
      <c r="D140" s="33">
        <f t="shared" si="12"/>
        <v>0</v>
      </c>
      <c r="E140" s="9">
        <f t="shared" si="12"/>
        <v>260</v>
      </c>
      <c r="F140" s="25">
        <f t="shared" si="12"/>
        <v>0</v>
      </c>
      <c r="G140" s="33">
        <f t="shared" si="12"/>
        <v>0</v>
      </c>
      <c r="H140" s="9">
        <f t="shared" si="12"/>
        <v>0</v>
      </c>
      <c r="I140" s="25">
        <f t="shared" si="12"/>
        <v>0</v>
      </c>
      <c r="J140" s="33">
        <f t="shared" si="12"/>
        <v>0</v>
      </c>
      <c r="K140" s="9">
        <f t="shared" si="12"/>
        <v>0</v>
      </c>
      <c r="L140" s="6">
        <f t="shared" si="12"/>
        <v>260</v>
      </c>
      <c r="M140" s="4">
        <f t="shared" si="12"/>
        <v>0</v>
      </c>
      <c r="N140" s="2">
        <f t="shared" si="12"/>
        <v>260</v>
      </c>
    </row>
    <row r="141" spans="2:14" ht="15.95" customHeight="1" x14ac:dyDescent="0.15">
      <c r="B141" s="16" t="s">
        <v>206</v>
      </c>
      <c r="C141" s="25">
        <f t="shared" ref="C141:N141" si="13">C13+C77</f>
        <v>1760</v>
      </c>
      <c r="D141" s="33">
        <f t="shared" si="13"/>
        <v>0</v>
      </c>
      <c r="E141" s="9">
        <f t="shared" si="13"/>
        <v>1760</v>
      </c>
      <c r="F141" s="25">
        <f t="shared" si="13"/>
        <v>0</v>
      </c>
      <c r="G141" s="33">
        <f t="shared" si="13"/>
        <v>0</v>
      </c>
      <c r="H141" s="9">
        <f t="shared" si="13"/>
        <v>0</v>
      </c>
      <c r="I141" s="25">
        <f t="shared" si="13"/>
        <v>0</v>
      </c>
      <c r="J141" s="33">
        <f t="shared" si="13"/>
        <v>0</v>
      </c>
      <c r="K141" s="9">
        <f t="shared" si="13"/>
        <v>0</v>
      </c>
      <c r="L141" s="6">
        <f t="shared" si="13"/>
        <v>1760</v>
      </c>
      <c r="M141" s="4">
        <f t="shared" si="13"/>
        <v>0</v>
      </c>
      <c r="N141" s="2">
        <f t="shared" si="13"/>
        <v>1760</v>
      </c>
    </row>
    <row r="142" spans="2:14" ht="15.95" customHeight="1" x14ac:dyDescent="0.15">
      <c r="B142" s="16" t="s">
        <v>261</v>
      </c>
      <c r="C142" s="25">
        <f t="shared" ref="C142:N142" si="14">C14+C78</f>
        <v>9780</v>
      </c>
      <c r="D142" s="33">
        <f t="shared" si="14"/>
        <v>7277.1440000000002</v>
      </c>
      <c r="E142" s="9">
        <f t="shared" si="14"/>
        <v>17057.144</v>
      </c>
      <c r="F142" s="25">
        <f t="shared" si="14"/>
        <v>0</v>
      </c>
      <c r="G142" s="33">
        <f t="shared" si="14"/>
        <v>249612.22099999891</v>
      </c>
      <c r="H142" s="9">
        <f t="shared" si="14"/>
        <v>249612.22099999891</v>
      </c>
      <c r="I142" s="25">
        <f t="shared" si="14"/>
        <v>0</v>
      </c>
      <c r="J142" s="33">
        <f t="shared" si="14"/>
        <v>21358.571</v>
      </c>
      <c r="K142" s="9">
        <f t="shared" si="14"/>
        <v>21358.571</v>
      </c>
      <c r="L142" s="6">
        <f t="shared" si="14"/>
        <v>9780</v>
      </c>
      <c r="M142" s="4">
        <f t="shared" si="14"/>
        <v>278247.93599999894</v>
      </c>
      <c r="N142" s="2">
        <f t="shared" si="14"/>
        <v>288027.93599999894</v>
      </c>
    </row>
    <row r="143" spans="2:14" ht="12.95" customHeight="1" x14ac:dyDescent="0.15">
      <c r="B143" s="57" t="s">
        <v>18</v>
      </c>
      <c r="C143" s="25">
        <f t="shared" ref="C143:N143" si="15">C15+C79</f>
        <v>17681.349000000002</v>
      </c>
      <c r="D143" s="33">
        <f t="shared" si="15"/>
        <v>9784.32</v>
      </c>
      <c r="E143" s="9">
        <f t="shared" si="15"/>
        <v>27465.669000000002</v>
      </c>
      <c r="F143" s="25">
        <f t="shared" si="15"/>
        <v>0</v>
      </c>
      <c r="G143" s="33">
        <f t="shared" si="15"/>
        <v>88524.599000000075</v>
      </c>
      <c r="H143" s="9">
        <f t="shared" si="15"/>
        <v>88524.599000000075</v>
      </c>
      <c r="I143" s="25">
        <f t="shared" si="15"/>
        <v>0</v>
      </c>
      <c r="J143" s="33">
        <f t="shared" si="15"/>
        <v>240238.39199999999</v>
      </c>
      <c r="K143" s="9">
        <f t="shared" si="15"/>
        <v>240238.39199999999</v>
      </c>
      <c r="L143" s="6">
        <f t="shared" si="15"/>
        <v>17681.349000000002</v>
      </c>
      <c r="M143" s="4">
        <f t="shared" si="15"/>
        <v>338547.3110000001</v>
      </c>
      <c r="N143" s="2">
        <f t="shared" si="15"/>
        <v>356228.66000000003</v>
      </c>
    </row>
    <row r="144" spans="2:14" ht="15.95" customHeight="1" x14ac:dyDescent="0.15">
      <c r="B144" s="16" t="s">
        <v>7</v>
      </c>
      <c r="C144" s="25">
        <f t="shared" ref="C144:N144" si="16">C16+C80</f>
        <v>126829.21</v>
      </c>
      <c r="D144" s="33">
        <f t="shared" si="16"/>
        <v>203909.77600000272</v>
      </c>
      <c r="E144" s="9">
        <f t="shared" si="16"/>
        <v>330738.98600000271</v>
      </c>
      <c r="F144" s="25">
        <f t="shared" si="16"/>
        <v>0</v>
      </c>
      <c r="G144" s="33">
        <f t="shared" si="16"/>
        <v>408004.06499999558</v>
      </c>
      <c r="H144" s="9">
        <f t="shared" si="16"/>
        <v>408004.06499999558</v>
      </c>
      <c r="I144" s="25">
        <f t="shared" si="16"/>
        <v>0</v>
      </c>
      <c r="J144" s="33">
        <f t="shared" si="16"/>
        <v>191942.86399999936</v>
      </c>
      <c r="K144" s="9">
        <f t="shared" si="16"/>
        <v>191942.86399999936</v>
      </c>
      <c r="L144" s="6">
        <f t="shared" si="16"/>
        <v>126829.21</v>
      </c>
      <c r="M144" s="4">
        <f t="shared" si="16"/>
        <v>803856.70499999763</v>
      </c>
      <c r="N144" s="2">
        <f t="shared" si="16"/>
        <v>930685.91499999771</v>
      </c>
    </row>
    <row r="145" spans="2:14" ht="15.95" customHeight="1" x14ac:dyDescent="0.15">
      <c r="B145" s="16" t="s">
        <v>8</v>
      </c>
      <c r="C145" s="25">
        <f t="shared" ref="C145:N145" si="17">C17+C81</f>
        <v>146865</v>
      </c>
      <c r="D145" s="33">
        <f t="shared" si="17"/>
        <v>0</v>
      </c>
      <c r="E145" s="9">
        <f t="shared" si="17"/>
        <v>146865</v>
      </c>
      <c r="F145" s="25">
        <f t="shared" si="17"/>
        <v>0</v>
      </c>
      <c r="G145" s="33">
        <f t="shared" si="17"/>
        <v>0</v>
      </c>
      <c r="H145" s="9">
        <f t="shared" si="17"/>
        <v>0</v>
      </c>
      <c r="I145" s="25">
        <f t="shared" si="17"/>
        <v>0</v>
      </c>
      <c r="J145" s="33">
        <f t="shared" si="17"/>
        <v>264884.375</v>
      </c>
      <c r="K145" s="9">
        <f t="shared" si="17"/>
        <v>264884.375</v>
      </c>
      <c r="L145" s="6">
        <f t="shared" si="17"/>
        <v>146865</v>
      </c>
      <c r="M145" s="4">
        <f t="shared" si="17"/>
        <v>264884.375</v>
      </c>
      <c r="N145" s="2">
        <f t="shared" si="17"/>
        <v>411749.375</v>
      </c>
    </row>
    <row r="146" spans="2:14" ht="15.95" customHeight="1" x14ac:dyDescent="0.15">
      <c r="B146" s="16" t="s">
        <v>203</v>
      </c>
      <c r="C146" s="25">
        <f t="shared" ref="C146:N146" si="18">C18+C82</f>
        <v>4870</v>
      </c>
      <c r="D146" s="33">
        <f t="shared" si="18"/>
        <v>16.071999999999999</v>
      </c>
      <c r="E146" s="9">
        <f t="shared" si="18"/>
        <v>4886.0720000000001</v>
      </c>
      <c r="F146" s="25">
        <f t="shared" si="18"/>
        <v>0</v>
      </c>
      <c r="G146" s="33">
        <f t="shared" si="18"/>
        <v>20357.677</v>
      </c>
      <c r="H146" s="9">
        <f t="shared" si="18"/>
        <v>20357.677</v>
      </c>
      <c r="I146" s="25">
        <f t="shared" si="18"/>
        <v>0</v>
      </c>
      <c r="J146" s="33">
        <f t="shared" si="18"/>
        <v>142883.21899999998</v>
      </c>
      <c r="K146" s="9">
        <f t="shared" si="18"/>
        <v>142883.21899999998</v>
      </c>
      <c r="L146" s="6">
        <f t="shared" si="18"/>
        <v>4870</v>
      </c>
      <c r="M146" s="4">
        <f t="shared" si="18"/>
        <v>163256.96799999999</v>
      </c>
      <c r="N146" s="2">
        <f t="shared" si="18"/>
        <v>168126.96799999999</v>
      </c>
    </row>
    <row r="147" spans="2:14" ht="15.95" customHeight="1" x14ac:dyDescent="0.15">
      <c r="B147" s="16" t="s">
        <v>27</v>
      </c>
      <c r="C147" s="25">
        <f t="shared" ref="C147:N147" si="19">C19+C83</f>
        <v>0</v>
      </c>
      <c r="D147" s="33">
        <f t="shared" si="19"/>
        <v>0</v>
      </c>
      <c r="E147" s="9">
        <f t="shared" si="19"/>
        <v>0</v>
      </c>
      <c r="F147" s="25">
        <f t="shared" si="19"/>
        <v>0</v>
      </c>
      <c r="G147" s="33">
        <f t="shared" si="19"/>
        <v>23021.243999999999</v>
      </c>
      <c r="H147" s="9">
        <f t="shared" si="19"/>
        <v>23021.243999999999</v>
      </c>
      <c r="I147" s="25">
        <f t="shared" si="19"/>
        <v>0</v>
      </c>
      <c r="J147" s="33">
        <f t="shared" si="19"/>
        <v>144205.72000000006</v>
      </c>
      <c r="K147" s="9">
        <f t="shared" si="19"/>
        <v>144205.72000000006</v>
      </c>
      <c r="L147" s="6">
        <f t="shared" si="19"/>
        <v>0</v>
      </c>
      <c r="M147" s="4">
        <f t="shared" si="19"/>
        <v>167226.96400000004</v>
      </c>
      <c r="N147" s="2">
        <f t="shared" si="19"/>
        <v>167226.96400000004</v>
      </c>
    </row>
    <row r="148" spans="2:14" ht="15.95" customHeight="1" x14ac:dyDescent="0.15">
      <c r="B148" s="16" t="s">
        <v>9</v>
      </c>
      <c r="C148" s="25">
        <f t="shared" ref="C148:N148" si="20">C20+C84</f>
        <v>3328</v>
      </c>
      <c r="D148" s="33">
        <f t="shared" si="20"/>
        <v>11955</v>
      </c>
      <c r="E148" s="9">
        <f t="shared" si="20"/>
        <v>15283</v>
      </c>
      <c r="F148" s="25">
        <f t="shared" si="20"/>
        <v>0</v>
      </c>
      <c r="G148" s="33">
        <f t="shared" si="20"/>
        <v>70515</v>
      </c>
      <c r="H148" s="9">
        <f t="shared" si="20"/>
        <v>70515</v>
      </c>
      <c r="I148" s="25">
        <f t="shared" si="20"/>
        <v>0</v>
      </c>
      <c r="J148" s="33">
        <f t="shared" si="20"/>
        <v>5662.5</v>
      </c>
      <c r="K148" s="9">
        <f t="shared" si="20"/>
        <v>5662.5</v>
      </c>
      <c r="L148" s="6">
        <f t="shared" si="20"/>
        <v>3328</v>
      </c>
      <c r="M148" s="4">
        <f t="shared" si="20"/>
        <v>88132.5</v>
      </c>
      <c r="N148" s="2">
        <f t="shared" si="20"/>
        <v>91460.5</v>
      </c>
    </row>
    <row r="149" spans="2:14" ht="15.95" customHeight="1" x14ac:dyDescent="0.15">
      <c r="B149" s="16" t="s">
        <v>20</v>
      </c>
      <c r="C149" s="25">
        <f t="shared" ref="C149:N149" si="21">C21+C85</f>
        <v>44864</v>
      </c>
      <c r="D149" s="33">
        <f t="shared" si="21"/>
        <v>0</v>
      </c>
      <c r="E149" s="9">
        <f t="shared" si="21"/>
        <v>44864</v>
      </c>
      <c r="F149" s="25">
        <f t="shared" si="21"/>
        <v>0</v>
      </c>
      <c r="G149" s="33">
        <f t="shared" si="21"/>
        <v>15525.064000000009</v>
      </c>
      <c r="H149" s="9">
        <f t="shared" si="21"/>
        <v>15525.064000000009</v>
      </c>
      <c r="I149" s="25">
        <f t="shared" si="21"/>
        <v>0</v>
      </c>
      <c r="J149" s="33">
        <f t="shared" si="21"/>
        <v>32.143000000000001</v>
      </c>
      <c r="K149" s="9">
        <f t="shared" si="21"/>
        <v>32.143000000000001</v>
      </c>
      <c r="L149" s="6">
        <f t="shared" si="21"/>
        <v>44864</v>
      </c>
      <c r="M149" s="4">
        <f t="shared" si="21"/>
        <v>15557.207000000009</v>
      </c>
      <c r="N149" s="2">
        <f t="shared" si="21"/>
        <v>60421.207000000009</v>
      </c>
    </row>
    <row r="150" spans="2:14" ht="15.95" customHeight="1" x14ac:dyDescent="0.15">
      <c r="B150" s="16" t="s">
        <v>21</v>
      </c>
      <c r="C150" s="25">
        <f t="shared" ref="C150:N150" si="22">C22+C86</f>
        <v>6354</v>
      </c>
      <c r="D150" s="33">
        <f t="shared" si="22"/>
        <v>0</v>
      </c>
      <c r="E150" s="9">
        <f t="shared" si="22"/>
        <v>6354</v>
      </c>
      <c r="F150" s="25">
        <f t="shared" si="22"/>
        <v>0</v>
      </c>
      <c r="G150" s="33">
        <f t="shared" si="22"/>
        <v>11935.728000000003</v>
      </c>
      <c r="H150" s="9">
        <f t="shared" si="22"/>
        <v>11935.728000000003</v>
      </c>
      <c r="I150" s="25">
        <f t="shared" si="22"/>
        <v>0</v>
      </c>
      <c r="J150" s="33">
        <f t="shared" si="22"/>
        <v>0</v>
      </c>
      <c r="K150" s="9">
        <f t="shared" si="22"/>
        <v>0</v>
      </c>
      <c r="L150" s="6">
        <f t="shared" si="22"/>
        <v>6354</v>
      </c>
      <c r="M150" s="4">
        <f t="shared" si="22"/>
        <v>11935.728000000003</v>
      </c>
      <c r="N150" s="2">
        <f t="shared" si="22"/>
        <v>18289.728000000003</v>
      </c>
    </row>
    <row r="151" spans="2:14" ht="15.95" customHeight="1" x14ac:dyDescent="0.15">
      <c r="B151" s="16" t="s">
        <v>10</v>
      </c>
      <c r="C151" s="25">
        <f t="shared" ref="C151:N151" si="23">C23+C87</f>
        <v>34372</v>
      </c>
      <c r="D151" s="33">
        <f t="shared" si="23"/>
        <v>9192.2010000000009</v>
      </c>
      <c r="E151" s="9">
        <f t="shared" si="23"/>
        <v>43564.201000000001</v>
      </c>
      <c r="F151" s="25">
        <f t="shared" si="23"/>
        <v>0</v>
      </c>
      <c r="G151" s="33">
        <f t="shared" si="23"/>
        <v>77845.845999999961</v>
      </c>
      <c r="H151" s="9">
        <f t="shared" si="23"/>
        <v>77845.845999999961</v>
      </c>
      <c r="I151" s="25">
        <f t="shared" si="23"/>
        <v>0</v>
      </c>
      <c r="J151" s="33">
        <f t="shared" si="23"/>
        <v>1132277.8519999997</v>
      </c>
      <c r="K151" s="9">
        <f t="shared" si="23"/>
        <v>1132277.8519999997</v>
      </c>
      <c r="L151" s="6">
        <f t="shared" si="23"/>
        <v>34372</v>
      </c>
      <c r="M151" s="4">
        <f t="shared" si="23"/>
        <v>1219315.8989999997</v>
      </c>
      <c r="N151" s="2">
        <f t="shared" si="23"/>
        <v>1253687.8989999997</v>
      </c>
    </row>
    <row r="152" spans="2:14" ht="15.95" customHeight="1" x14ac:dyDescent="0.15">
      <c r="B152" s="16" t="s">
        <v>205</v>
      </c>
      <c r="C152" s="25">
        <f t="shared" ref="C152:N152" si="24">C24+C88</f>
        <v>2482.9290000000001</v>
      </c>
      <c r="D152" s="33">
        <f t="shared" si="24"/>
        <v>0</v>
      </c>
      <c r="E152" s="9">
        <f t="shared" si="24"/>
        <v>2482.9290000000001</v>
      </c>
      <c r="F152" s="25">
        <f t="shared" si="24"/>
        <v>0</v>
      </c>
      <c r="G152" s="33">
        <f t="shared" si="24"/>
        <v>0</v>
      </c>
      <c r="H152" s="9">
        <f t="shared" si="24"/>
        <v>0</v>
      </c>
      <c r="I152" s="25">
        <f t="shared" si="24"/>
        <v>0</v>
      </c>
      <c r="J152" s="33">
        <f t="shared" si="24"/>
        <v>212323.03599999996</v>
      </c>
      <c r="K152" s="9">
        <f t="shared" si="24"/>
        <v>212323.03599999996</v>
      </c>
      <c r="L152" s="6">
        <f t="shared" si="24"/>
        <v>2482.9290000000001</v>
      </c>
      <c r="M152" s="4">
        <f t="shared" si="24"/>
        <v>212323.03599999996</v>
      </c>
      <c r="N152" s="2">
        <f t="shared" si="24"/>
        <v>214805.96499999997</v>
      </c>
    </row>
    <row r="153" spans="2:14" ht="15.95" customHeight="1" x14ac:dyDescent="0.15">
      <c r="B153" s="16" t="s">
        <v>29</v>
      </c>
      <c r="C153" s="25">
        <f t="shared" ref="C153:N153" si="25">C25+C89</f>
        <v>5141.7139999999999</v>
      </c>
      <c r="D153" s="33">
        <f t="shared" si="25"/>
        <v>0</v>
      </c>
      <c r="E153" s="9">
        <f t="shared" si="25"/>
        <v>5141.7139999999999</v>
      </c>
      <c r="F153" s="25">
        <f t="shared" si="25"/>
        <v>0</v>
      </c>
      <c r="G153" s="33">
        <f t="shared" si="25"/>
        <v>0</v>
      </c>
      <c r="H153" s="9">
        <f t="shared" si="25"/>
        <v>0</v>
      </c>
      <c r="I153" s="25">
        <f t="shared" si="25"/>
        <v>0</v>
      </c>
      <c r="J153" s="33">
        <f t="shared" si="25"/>
        <v>0</v>
      </c>
      <c r="K153" s="9">
        <f t="shared" si="25"/>
        <v>0</v>
      </c>
      <c r="L153" s="6">
        <f t="shared" si="25"/>
        <v>5141.7139999999999</v>
      </c>
      <c r="M153" s="4">
        <f t="shared" si="25"/>
        <v>0</v>
      </c>
      <c r="N153" s="2">
        <f t="shared" si="25"/>
        <v>5141.7139999999999</v>
      </c>
    </row>
    <row r="154" spans="2:14" ht="15.95" customHeight="1" x14ac:dyDescent="0.15">
      <c r="B154" s="16" t="s">
        <v>11</v>
      </c>
      <c r="C154" s="25">
        <f t="shared" ref="C154:N154" si="26">C26+C90</f>
        <v>31548</v>
      </c>
      <c r="D154" s="33">
        <f t="shared" si="26"/>
        <v>75313.03</v>
      </c>
      <c r="E154" s="9">
        <f t="shared" si="26"/>
        <v>106861.03</v>
      </c>
      <c r="F154" s="25">
        <f t="shared" si="26"/>
        <v>0</v>
      </c>
      <c r="G154" s="33">
        <f t="shared" si="26"/>
        <v>48568.907999999996</v>
      </c>
      <c r="H154" s="9">
        <f t="shared" si="26"/>
        <v>48568.907999999996</v>
      </c>
      <c r="I154" s="25">
        <f t="shared" si="26"/>
        <v>3325</v>
      </c>
      <c r="J154" s="33">
        <f t="shared" si="26"/>
        <v>56631.072</v>
      </c>
      <c r="K154" s="9">
        <f t="shared" si="26"/>
        <v>59956.072</v>
      </c>
      <c r="L154" s="6">
        <f t="shared" si="26"/>
        <v>34873</v>
      </c>
      <c r="M154" s="4">
        <f t="shared" si="26"/>
        <v>180513.00999999998</v>
      </c>
      <c r="N154" s="2">
        <f t="shared" si="26"/>
        <v>215386.01</v>
      </c>
    </row>
    <row r="155" spans="2:14" ht="15.95" customHeight="1" x14ac:dyDescent="0.15">
      <c r="B155" s="16" t="s">
        <v>31</v>
      </c>
      <c r="C155" s="25">
        <f t="shared" ref="C155:N155" si="27">C27+C91</f>
        <v>0</v>
      </c>
      <c r="D155" s="33">
        <f t="shared" si="27"/>
        <v>0</v>
      </c>
      <c r="E155" s="9">
        <f t="shared" si="27"/>
        <v>0</v>
      </c>
      <c r="F155" s="25">
        <f t="shared" si="27"/>
        <v>0</v>
      </c>
      <c r="G155" s="33">
        <f t="shared" si="27"/>
        <v>42698.551999999996</v>
      </c>
      <c r="H155" s="9">
        <f t="shared" si="27"/>
        <v>42698.551999999996</v>
      </c>
      <c r="I155" s="25">
        <f t="shared" si="27"/>
        <v>0</v>
      </c>
      <c r="J155" s="33">
        <f t="shared" si="27"/>
        <v>78209.999000000011</v>
      </c>
      <c r="K155" s="9">
        <f t="shared" si="27"/>
        <v>78209.999000000011</v>
      </c>
      <c r="L155" s="6">
        <f t="shared" si="27"/>
        <v>0</v>
      </c>
      <c r="M155" s="4">
        <f t="shared" si="27"/>
        <v>120908.55100000002</v>
      </c>
      <c r="N155" s="2">
        <f t="shared" si="27"/>
        <v>120908.55100000002</v>
      </c>
    </row>
    <row r="156" spans="2:14" ht="15.95" customHeight="1" x14ac:dyDescent="0.15">
      <c r="B156" s="16" t="s">
        <v>22</v>
      </c>
      <c r="C156" s="25">
        <f t="shared" ref="C156:N156" si="28">C28+C92</f>
        <v>287626.57400000002</v>
      </c>
      <c r="D156" s="33">
        <f t="shared" si="28"/>
        <v>3312.75</v>
      </c>
      <c r="E156" s="9">
        <f t="shared" si="28"/>
        <v>290939.32400000002</v>
      </c>
      <c r="F156" s="25">
        <f t="shared" si="28"/>
        <v>0</v>
      </c>
      <c r="G156" s="33">
        <f t="shared" si="28"/>
        <v>969.10599999999999</v>
      </c>
      <c r="H156" s="9">
        <f t="shared" si="28"/>
        <v>969.10599999999999</v>
      </c>
      <c r="I156" s="25">
        <f t="shared" si="28"/>
        <v>0</v>
      </c>
      <c r="J156" s="33">
        <f t="shared" si="28"/>
        <v>48280.718999999997</v>
      </c>
      <c r="K156" s="9">
        <f t="shared" si="28"/>
        <v>48280.718999999997</v>
      </c>
      <c r="L156" s="6">
        <f t="shared" si="28"/>
        <v>287626.57400000002</v>
      </c>
      <c r="M156" s="4">
        <f t="shared" si="28"/>
        <v>52562.574999999997</v>
      </c>
      <c r="N156" s="2">
        <f t="shared" si="28"/>
        <v>340189.14900000003</v>
      </c>
    </row>
    <row r="157" spans="2:14" ht="15.95" customHeight="1" x14ac:dyDescent="0.15">
      <c r="B157" s="16" t="s">
        <v>34</v>
      </c>
      <c r="C157" s="25">
        <f t="shared" ref="C157:N157" si="29">C29+C93</f>
        <v>9620</v>
      </c>
      <c r="D157" s="33">
        <f t="shared" si="29"/>
        <v>0</v>
      </c>
      <c r="E157" s="9">
        <f t="shared" si="29"/>
        <v>9620</v>
      </c>
      <c r="F157" s="25">
        <f t="shared" si="29"/>
        <v>0</v>
      </c>
      <c r="G157" s="33">
        <f t="shared" si="29"/>
        <v>0</v>
      </c>
      <c r="H157" s="9">
        <f t="shared" si="29"/>
        <v>0</v>
      </c>
      <c r="I157" s="25">
        <f t="shared" si="29"/>
        <v>0</v>
      </c>
      <c r="J157" s="33">
        <f t="shared" si="29"/>
        <v>0</v>
      </c>
      <c r="K157" s="9">
        <f t="shared" si="29"/>
        <v>0</v>
      </c>
      <c r="L157" s="6">
        <f t="shared" si="29"/>
        <v>9620</v>
      </c>
      <c r="M157" s="4">
        <f t="shared" si="29"/>
        <v>0</v>
      </c>
      <c r="N157" s="2">
        <f t="shared" si="29"/>
        <v>9620</v>
      </c>
    </row>
    <row r="158" spans="2:14" ht="15.95" customHeight="1" x14ac:dyDescent="0.15">
      <c r="B158" s="16" t="s">
        <v>212</v>
      </c>
      <c r="C158" s="25">
        <f t="shared" ref="C158:N158" si="30">C30+C94</f>
        <v>1378</v>
      </c>
      <c r="D158" s="33">
        <f t="shared" si="30"/>
        <v>0</v>
      </c>
      <c r="E158" s="9">
        <f t="shared" si="30"/>
        <v>1378</v>
      </c>
      <c r="F158" s="25">
        <f t="shared" si="30"/>
        <v>0</v>
      </c>
      <c r="G158" s="33">
        <f t="shared" si="30"/>
        <v>0</v>
      </c>
      <c r="H158" s="9">
        <f t="shared" si="30"/>
        <v>0</v>
      </c>
      <c r="I158" s="25">
        <f t="shared" si="30"/>
        <v>0</v>
      </c>
      <c r="J158" s="33">
        <f t="shared" si="30"/>
        <v>0</v>
      </c>
      <c r="K158" s="9">
        <f t="shared" si="30"/>
        <v>0</v>
      </c>
      <c r="L158" s="6">
        <f t="shared" si="30"/>
        <v>1378</v>
      </c>
      <c r="M158" s="4">
        <f t="shared" si="30"/>
        <v>0</v>
      </c>
      <c r="N158" s="2">
        <f t="shared" si="30"/>
        <v>1378</v>
      </c>
    </row>
    <row r="159" spans="2:14" ht="15.95" customHeight="1" x14ac:dyDescent="0.15">
      <c r="B159" s="16" t="s">
        <v>23</v>
      </c>
      <c r="C159" s="25">
        <f t="shared" ref="C159:N159" si="31">C31+C95</f>
        <v>0</v>
      </c>
      <c r="D159" s="33">
        <f t="shared" si="31"/>
        <v>138.215</v>
      </c>
      <c r="E159" s="9">
        <f t="shared" si="31"/>
        <v>138.215</v>
      </c>
      <c r="F159" s="25">
        <f t="shared" si="31"/>
        <v>0</v>
      </c>
      <c r="G159" s="33">
        <f t="shared" si="31"/>
        <v>16286.764999999996</v>
      </c>
      <c r="H159" s="9">
        <f t="shared" si="31"/>
        <v>16286.764999999996</v>
      </c>
      <c r="I159" s="25">
        <f t="shared" si="31"/>
        <v>0</v>
      </c>
      <c r="J159" s="33">
        <f t="shared" si="31"/>
        <v>18450</v>
      </c>
      <c r="K159" s="9">
        <f t="shared" si="31"/>
        <v>18450</v>
      </c>
      <c r="L159" s="6">
        <f t="shared" si="31"/>
        <v>0</v>
      </c>
      <c r="M159" s="4">
        <f t="shared" si="31"/>
        <v>34874.979999999996</v>
      </c>
      <c r="N159" s="2">
        <f t="shared" si="31"/>
        <v>34874.979999999996</v>
      </c>
    </row>
    <row r="160" spans="2:14" ht="15.95" customHeight="1" x14ac:dyDescent="0.15">
      <c r="B160" s="16" t="s">
        <v>12</v>
      </c>
      <c r="C160" s="25">
        <f t="shared" ref="C160:N160" si="32">C32+C96</f>
        <v>25328.43</v>
      </c>
      <c r="D160" s="33">
        <f t="shared" si="32"/>
        <v>0</v>
      </c>
      <c r="E160" s="9">
        <f t="shared" si="32"/>
        <v>25328.43</v>
      </c>
      <c r="F160" s="25">
        <f t="shared" si="32"/>
        <v>0</v>
      </c>
      <c r="G160" s="33">
        <f t="shared" si="32"/>
        <v>0</v>
      </c>
      <c r="H160" s="9">
        <f t="shared" si="32"/>
        <v>0</v>
      </c>
      <c r="I160" s="25">
        <f t="shared" si="32"/>
        <v>0</v>
      </c>
      <c r="J160" s="33">
        <f t="shared" si="32"/>
        <v>102885</v>
      </c>
      <c r="K160" s="9">
        <f t="shared" si="32"/>
        <v>102885</v>
      </c>
      <c r="L160" s="6">
        <f t="shared" si="32"/>
        <v>25328.43</v>
      </c>
      <c r="M160" s="4">
        <f t="shared" si="32"/>
        <v>102885</v>
      </c>
      <c r="N160" s="2">
        <f t="shared" si="32"/>
        <v>128213.43000000001</v>
      </c>
    </row>
    <row r="161" spans="2:14" ht="15.95" customHeight="1" x14ac:dyDescent="0.15">
      <c r="B161" s="16" t="s">
        <v>262</v>
      </c>
      <c r="C161" s="25">
        <f t="shared" ref="C161:N161" si="33">C33+C97</f>
        <v>2187.7139999999999</v>
      </c>
      <c r="D161" s="33">
        <f t="shared" si="33"/>
        <v>0</v>
      </c>
      <c r="E161" s="9">
        <f t="shared" si="33"/>
        <v>2187.7139999999999</v>
      </c>
      <c r="F161" s="25">
        <f t="shared" si="33"/>
        <v>0</v>
      </c>
      <c r="G161" s="33">
        <f t="shared" si="33"/>
        <v>0</v>
      </c>
      <c r="H161" s="9">
        <f t="shared" si="33"/>
        <v>0</v>
      </c>
      <c r="I161" s="25">
        <f t="shared" si="33"/>
        <v>0</v>
      </c>
      <c r="J161" s="33">
        <f t="shared" si="33"/>
        <v>0</v>
      </c>
      <c r="K161" s="9">
        <f t="shared" si="33"/>
        <v>0</v>
      </c>
      <c r="L161" s="6">
        <f t="shared" si="33"/>
        <v>2187.7139999999999</v>
      </c>
      <c r="M161" s="4">
        <f t="shared" si="33"/>
        <v>0</v>
      </c>
      <c r="N161" s="2">
        <f t="shared" si="33"/>
        <v>2187.7139999999999</v>
      </c>
    </row>
    <row r="162" spans="2:14" ht="15.95" customHeight="1" x14ac:dyDescent="0.15">
      <c r="B162" s="16" t="s">
        <v>13</v>
      </c>
      <c r="C162" s="25">
        <f t="shared" ref="C162:N162" si="34">C34+C98</f>
        <v>54366</v>
      </c>
      <c r="D162" s="33">
        <f t="shared" si="34"/>
        <v>0</v>
      </c>
      <c r="E162" s="9">
        <f t="shared" si="34"/>
        <v>54366</v>
      </c>
      <c r="F162" s="25">
        <f t="shared" si="34"/>
        <v>0</v>
      </c>
      <c r="G162" s="33">
        <f t="shared" si="34"/>
        <v>14673.215</v>
      </c>
      <c r="H162" s="9">
        <f t="shared" si="34"/>
        <v>14673.215</v>
      </c>
      <c r="I162" s="25">
        <f t="shared" si="34"/>
        <v>0</v>
      </c>
      <c r="J162" s="33">
        <f t="shared" si="34"/>
        <v>16621.875</v>
      </c>
      <c r="K162" s="9">
        <f t="shared" si="34"/>
        <v>16621.875</v>
      </c>
      <c r="L162" s="6">
        <f t="shared" si="34"/>
        <v>54366</v>
      </c>
      <c r="M162" s="4">
        <f t="shared" si="34"/>
        <v>31295.09</v>
      </c>
      <c r="N162" s="2">
        <f t="shared" si="34"/>
        <v>85661.09</v>
      </c>
    </row>
    <row r="163" spans="2:14" ht="15.95" customHeight="1" x14ac:dyDescent="0.15">
      <c r="B163" s="16" t="s">
        <v>207</v>
      </c>
      <c r="C163" s="25">
        <f t="shared" ref="C163:N163" si="35">C35+C99</f>
        <v>11076</v>
      </c>
      <c r="D163" s="33">
        <f t="shared" si="35"/>
        <v>0</v>
      </c>
      <c r="E163" s="9">
        <f t="shared" si="35"/>
        <v>11076</v>
      </c>
      <c r="F163" s="25">
        <f t="shared" si="35"/>
        <v>0</v>
      </c>
      <c r="G163" s="33">
        <f t="shared" si="35"/>
        <v>0</v>
      </c>
      <c r="H163" s="9">
        <f t="shared" si="35"/>
        <v>0</v>
      </c>
      <c r="I163" s="25">
        <f t="shared" si="35"/>
        <v>0</v>
      </c>
      <c r="J163" s="33">
        <f t="shared" si="35"/>
        <v>0</v>
      </c>
      <c r="K163" s="9">
        <f t="shared" si="35"/>
        <v>0</v>
      </c>
      <c r="L163" s="6">
        <f t="shared" si="35"/>
        <v>11076</v>
      </c>
      <c r="M163" s="4">
        <f t="shared" si="35"/>
        <v>0</v>
      </c>
      <c r="N163" s="2">
        <f t="shared" si="35"/>
        <v>11076</v>
      </c>
    </row>
    <row r="164" spans="2:14" ht="15.95" customHeight="1" x14ac:dyDescent="0.15">
      <c r="B164" s="16" t="s">
        <v>19</v>
      </c>
      <c r="C164" s="25">
        <f t="shared" ref="C164:N164" si="36">C36+C100</f>
        <v>29201.277000000002</v>
      </c>
      <c r="D164" s="33">
        <f t="shared" si="36"/>
        <v>0</v>
      </c>
      <c r="E164" s="9">
        <f t="shared" si="36"/>
        <v>29201.277000000002</v>
      </c>
      <c r="F164" s="25">
        <f t="shared" si="36"/>
        <v>0</v>
      </c>
      <c r="G164" s="33">
        <f t="shared" si="36"/>
        <v>0</v>
      </c>
      <c r="H164" s="9">
        <f t="shared" si="36"/>
        <v>0</v>
      </c>
      <c r="I164" s="25">
        <f t="shared" si="36"/>
        <v>0</v>
      </c>
      <c r="J164" s="33">
        <f t="shared" si="36"/>
        <v>0</v>
      </c>
      <c r="K164" s="9">
        <f t="shared" si="36"/>
        <v>0</v>
      </c>
      <c r="L164" s="6">
        <f t="shared" si="36"/>
        <v>29201.277000000002</v>
      </c>
      <c r="M164" s="4">
        <f t="shared" si="36"/>
        <v>0</v>
      </c>
      <c r="N164" s="2">
        <f t="shared" si="36"/>
        <v>29201.277000000002</v>
      </c>
    </row>
    <row r="165" spans="2:14" ht="15.95" customHeight="1" x14ac:dyDescent="0.15">
      <c r="B165" s="16" t="s">
        <v>24</v>
      </c>
      <c r="C165" s="25">
        <f t="shared" ref="C165:N165" si="37">C37+C101</f>
        <v>1326</v>
      </c>
      <c r="D165" s="33">
        <f t="shared" si="37"/>
        <v>980.35700000000008</v>
      </c>
      <c r="E165" s="9">
        <f t="shared" si="37"/>
        <v>2306.357</v>
      </c>
      <c r="F165" s="25">
        <f t="shared" si="37"/>
        <v>0</v>
      </c>
      <c r="G165" s="33">
        <f t="shared" si="37"/>
        <v>9003.1949999999961</v>
      </c>
      <c r="H165" s="9">
        <f t="shared" si="37"/>
        <v>9003.1949999999961</v>
      </c>
      <c r="I165" s="25">
        <f t="shared" si="37"/>
        <v>0</v>
      </c>
      <c r="J165" s="33">
        <f t="shared" si="37"/>
        <v>0</v>
      </c>
      <c r="K165" s="9">
        <f t="shared" si="37"/>
        <v>0</v>
      </c>
      <c r="L165" s="6">
        <f t="shared" si="37"/>
        <v>1326</v>
      </c>
      <c r="M165" s="4">
        <f t="shared" si="37"/>
        <v>9983.551999999996</v>
      </c>
      <c r="N165" s="2">
        <f t="shared" si="37"/>
        <v>11309.551999999996</v>
      </c>
    </row>
    <row r="166" spans="2:14" ht="15.95" customHeight="1" x14ac:dyDescent="0.15">
      <c r="B166" s="16" t="s">
        <v>210</v>
      </c>
      <c r="C166" s="25">
        <f t="shared" ref="C166:N166" si="38">C38+C102</f>
        <v>17316</v>
      </c>
      <c r="D166" s="33">
        <f t="shared" si="38"/>
        <v>0</v>
      </c>
      <c r="E166" s="9">
        <f t="shared" si="38"/>
        <v>17316</v>
      </c>
      <c r="F166" s="25">
        <f t="shared" si="38"/>
        <v>0</v>
      </c>
      <c r="G166" s="33">
        <f t="shared" si="38"/>
        <v>0</v>
      </c>
      <c r="H166" s="9">
        <f t="shared" si="38"/>
        <v>0</v>
      </c>
      <c r="I166" s="25">
        <f t="shared" si="38"/>
        <v>0</v>
      </c>
      <c r="J166" s="33">
        <f t="shared" si="38"/>
        <v>0</v>
      </c>
      <c r="K166" s="9">
        <f t="shared" si="38"/>
        <v>0</v>
      </c>
      <c r="L166" s="6">
        <f t="shared" si="38"/>
        <v>17316</v>
      </c>
      <c r="M166" s="4">
        <f t="shared" si="38"/>
        <v>0</v>
      </c>
      <c r="N166" s="2">
        <f t="shared" si="38"/>
        <v>17316</v>
      </c>
    </row>
    <row r="167" spans="2:14" ht="15.95" customHeight="1" x14ac:dyDescent="0.15">
      <c r="B167" s="16" t="s">
        <v>35</v>
      </c>
      <c r="C167" s="25">
        <f t="shared" ref="C167:N167" si="39">C39+C103</f>
        <v>2450</v>
      </c>
      <c r="D167" s="33">
        <f t="shared" si="39"/>
        <v>0</v>
      </c>
      <c r="E167" s="9">
        <f t="shared" si="39"/>
        <v>2450</v>
      </c>
      <c r="F167" s="25">
        <f t="shared" si="39"/>
        <v>0</v>
      </c>
      <c r="G167" s="33">
        <f t="shared" si="39"/>
        <v>0</v>
      </c>
      <c r="H167" s="9">
        <f t="shared" si="39"/>
        <v>0</v>
      </c>
      <c r="I167" s="25">
        <f t="shared" si="39"/>
        <v>0</v>
      </c>
      <c r="J167" s="33">
        <f t="shared" si="39"/>
        <v>0</v>
      </c>
      <c r="K167" s="9">
        <f t="shared" si="39"/>
        <v>0</v>
      </c>
      <c r="L167" s="6">
        <f t="shared" si="39"/>
        <v>2450</v>
      </c>
      <c r="M167" s="4">
        <f t="shared" si="39"/>
        <v>0</v>
      </c>
      <c r="N167" s="2">
        <f t="shared" si="39"/>
        <v>2450</v>
      </c>
    </row>
    <row r="168" spans="2:14" ht="15.95" customHeight="1" x14ac:dyDescent="0.15">
      <c r="B168" s="16" t="s">
        <v>211</v>
      </c>
      <c r="C168" s="25">
        <f t="shared" ref="C168:N168" si="40">C40+C104</f>
        <v>234</v>
      </c>
      <c r="D168" s="33">
        <f t="shared" si="40"/>
        <v>0</v>
      </c>
      <c r="E168" s="9">
        <f t="shared" si="40"/>
        <v>234</v>
      </c>
      <c r="F168" s="25">
        <f t="shared" si="40"/>
        <v>0</v>
      </c>
      <c r="G168" s="33">
        <f t="shared" si="40"/>
        <v>0</v>
      </c>
      <c r="H168" s="9">
        <f t="shared" si="40"/>
        <v>0</v>
      </c>
      <c r="I168" s="25">
        <f t="shared" si="40"/>
        <v>0</v>
      </c>
      <c r="J168" s="33">
        <f t="shared" si="40"/>
        <v>0</v>
      </c>
      <c r="K168" s="9">
        <f t="shared" si="40"/>
        <v>0</v>
      </c>
      <c r="L168" s="6">
        <f t="shared" si="40"/>
        <v>234</v>
      </c>
      <c r="M168" s="4">
        <f t="shared" si="40"/>
        <v>0</v>
      </c>
      <c r="N168" s="2">
        <f t="shared" si="40"/>
        <v>234</v>
      </c>
    </row>
    <row r="169" spans="2:14" ht="15.95" customHeight="1" x14ac:dyDescent="0.15">
      <c r="B169" s="16" t="s">
        <v>14</v>
      </c>
      <c r="C169" s="25">
        <f t="shared" ref="C169:N169" si="41">C41+C105</f>
        <v>5954</v>
      </c>
      <c r="D169" s="33">
        <f t="shared" si="41"/>
        <v>0</v>
      </c>
      <c r="E169" s="9">
        <f t="shared" si="41"/>
        <v>5954</v>
      </c>
      <c r="F169" s="25">
        <f t="shared" si="41"/>
        <v>0</v>
      </c>
      <c r="G169" s="33">
        <f t="shared" si="41"/>
        <v>0</v>
      </c>
      <c r="H169" s="9">
        <f t="shared" si="41"/>
        <v>0</v>
      </c>
      <c r="I169" s="25">
        <f t="shared" si="41"/>
        <v>0</v>
      </c>
      <c r="J169" s="33">
        <f t="shared" si="41"/>
        <v>0</v>
      </c>
      <c r="K169" s="9">
        <f t="shared" si="41"/>
        <v>0</v>
      </c>
      <c r="L169" s="6">
        <f t="shared" si="41"/>
        <v>5954</v>
      </c>
      <c r="M169" s="4">
        <f t="shared" si="41"/>
        <v>0</v>
      </c>
      <c r="N169" s="2">
        <f t="shared" si="41"/>
        <v>5954</v>
      </c>
    </row>
    <row r="170" spans="2:14" ht="15.95" customHeight="1" x14ac:dyDescent="0.15">
      <c r="B170" s="16" t="s">
        <v>208</v>
      </c>
      <c r="C170" s="25">
        <f t="shared" ref="C170:N170" si="42">C42+C106</f>
        <v>0</v>
      </c>
      <c r="D170" s="33">
        <f t="shared" si="42"/>
        <v>0</v>
      </c>
      <c r="E170" s="9">
        <f t="shared" si="42"/>
        <v>0</v>
      </c>
      <c r="F170" s="25">
        <f t="shared" si="42"/>
        <v>0</v>
      </c>
      <c r="G170" s="33">
        <f t="shared" si="42"/>
        <v>0</v>
      </c>
      <c r="H170" s="9">
        <f t="shared" si="42"/>
        <v>0</v>
      </c>
      <c r="I170" s="25">
        <f t="shared" si="42"/>
        <v>0</v>
      </c>
      <c r="J170" s="33">
        <f t="shared" si="42"/>
        <v>12731.25</v>
      </c>
      <c r="K170" s="9">
        <f t="shared" si="42"/>
        <v>12731.25</v>
      </c>
      <c r="L170" s="6">
        <f t="shared" si="42"/>
        <v>0</v>
      </c>
      <c r="M170" s="4">
        <f t="shared" si="42"/>
        <v>12731.25</v>
      </c>
      <c r="N170" s="2">
        <f t="shared" si="42"/>
        <v>12731.25</v>
      </c>
    </row>
    <row r="171" spans="2:14" ht="15.95" customHeight="1" x14ac:dyDescent="0.15">
      <c r="B171" s="16" t="s">
        <v>17</v>
      </c>
      <c r="C171" s="25">
        <f t="shared" ref="C171:N171" si="43">C43+C107</f>
        <v>8870.857</v>
      </c>
      <c r="D171" s="33">
        <f t="shared" si="43"/>
        <v>241.072</v>
      </c>
      <c r="E171" s="9">
        <f t="shared" si="43"/>
        <v>9111.9290000000001</v>
      </c>
      <c r="F171" s="25">
        <f t="shared" si="43"/>
        <v>0</v>
      </c>
      <c r="G171" s="33">
        <f t="shared" si="43"/>
        <v>3072.8539999999998</v>
      </c>
      <c r="H171" s="9">
        <f t="shared" si="43"/>
        <v>3072.8539999999998</v>
      </c>
      <c r="I171" s="25">
        <f t="shared" si="43"/>
        <v>0</v>
      </c>
      <c r="J171" s="33">
        <f t="shared" si="43"/>
        <v>6809.375</v>
      </c>
      <c r="K171" s="9">
        <f t="shared" si="43"/>
        <v>6809.375</v>
      </c>
      <c r="L171" s="6">
        <f t="shared" si="43"/>
        <v>8870.857</v>
      </c>
      <c r="M171" s="4">
        <f t="shared" si="43"/>
        <v>10123.300999999999</v>
      </c>
      <c r="N171" s="2">
        <f t="shared" si="43"/>
        <v>18994.157999999999</v>
      </c>
    </row>
    <row r="172" spans="2:14" ht="15.95" customHeight="1" x14ac:dyDescent="0.15">
      <c r="B172" s="16" t="s">
        <v>36</v>
      </c>
      <c r="C172" s="25">
        <f t="shared" ref="C172:N172" si="44">C44+C108</f>
        <v>12018</v>
      </c>
      <c r="D172" s="33">
        <f t="shared" si="44"/>
        <v>0</v>
      </c>
      <c r="E172" s="9">
        <f t="shared" si="44"/>
        <v>12018</v>
      </c>
      <c r="F172" s="25">
        <f t="shared" si="44"/>
        <v>0</v>
      </c>
      <c r="G172" s="33">
        <f t="shared" si="44"/>
        <v>0</v>
      </c>
      <c r="H172" s="9">
        <f t="shared" si="44"/>
        <v>0</v>
      </c>
      <c r="I172" s="25">
        <f t="shared" si="44"/>
        <v>0</v>
      </c>
      <c r="J172" s="33">
        <f t="shared" si="44"/>
        <v>0</v>
      </c>
      <c r="K172" s="9">
        <f t="shared" si="44"/>
        <v>0</v>
      </c>
      <c r="L172" s="6">
        <f t="shared" si="44"/>
        <v>12018</v>
      </c>
      <c r="M172" s="4">
        <f t="shared" si="44"/>
        <v>0</v>
      </c>
      <c r="N172" s="2">
        <f t="shared" si="44"/>
        <v>12018</v>
      </c>
    </row>
    <row r="173" spans="2:14" ht="15.95" customHeight="1" x14ac:dyDescent="0.15">
      <c r="B173" s="16" t="s">
        <v>38</v>
      </c>
      <c r="C173" s="25">
        <f t="shared" ref="C173:N173" si="45">C45+C109</f>
        <v>4766.2860000000001</v>
      </c>
      <c r="D173" s="33">
        <f t="shared" si="45"/>
        <v>0</v>
      </c>
      <c r="E173" s="9">
        <f t="shared" si="45"/>
        <v>4766.2860000000001</v>
      </c>
      <c r="F173" s="25">
        <f t="shared" si="45"/>
        <v>0</v>
      </c>
      <c r="G173" s="33">
        <f t="shared" si="45"/>
        <v>0</v>
      </c>
      <c r="H173" s="9">
        <f t="shared" si="45"/>
        <v>0</v>
      </c>
      <c r="I173" s="25">
        <f t="shared" si="45"/>
        <v>0</v>
      </c>
      <c r="J173" s="33">
        <f t="shared" si="45"/>
        <v>0</v>
      </c>
      <c r="K173" s="9">
        <f t="shared" si="45"/>
        <v>0</v>
      </c>
      <c r="L173" s="6">
        <f t="shared" si="45"/>
        <v>4766.2860000000001</v>
      </c>
      <c r="M173" s="4">
        <f t="shared" si="45"/>
        <v>0</v>
      </c>
      <c r="N173" s="2">
        <f t="shared" si="45"/>
        <v>4766.2860000000001</v>
      </c>
    </row>
    <row r="174" spans="2:14" ht="15.95" customHeight="1" x14ac:dyDescent="0.15">
      <c r="B174" s="16" t="s">
        <v>37</v>
      </c>
      <c r="C174" s="25">
        <f t="shared" ref="C174:N174" si="46">C46+C110</f>
        <v>18559.144</v>
      </c>
      <c r="D174" s="33">
        <f t="shared" si="46"/>
        <v>0</v>
      </c>
      <c r="E174" s="9">
        <f t="shared" si="46"/>
        <v>18559.144</v>
      </c>
      <c r="F174" s="25">
        <f t="shared" si="46"/>
        <v>0</v>
      </c>
      <c r="G174" s="33">
        <f t="shared" si="46"/>
        <v>51942.837999999996</v>
      </c>
      <c r="H174" s="9">
        <f t="shared" si="46"/>
        <v>51942.837999999996</v>
      </c>
      <c r="I174" s="25">
        <f t="shared" si="46"/>
        <v>0</v>
      </c>
      <c r="J174" s="33">
        <f t="shared" si="46"/>
        <v>9578.5720000000001</v>
      </c>
      <c r="K174" s="9">
        <f t="shared" si="46"/>
        <v>9578.5720000000001</v>
      </c>
      <c r="L174" s="6">
        <f t="shared" si="46"/>
        <v>18559.144</v>
      </c>
      <c r="M174" s="4">
        <f t="shared" si="46"/>
        <v>61521.41</v>
      </c>
      <c r="N174" s="2">
        <f t="shared" si="46"/>
        <v>80080.553999999989</v>
      </c>
    </row>
    <row r="175" spans="2:14" ht="15.95" customHeight="1" x14ac:dyDescent="0.15">
      <c r="B175" s="16" t="s">
        <v>263</v>
      </c>
      <c r="C175" s="25">
        <f t="shared" ref="C175:N175" si="47">C47+C111</f>
        <v>960</v>
      </c>
      <c r="D175" s="33">
        <f t="shared" si="47"/>
        <v>0</v>
      </c>
      <c r="E175" s="9">
        <f t="shared" si="47"/>
        <v>960</v>
      </c>
      <c r="F175" s="25">
        <f t="shared" si="47"/>
        <v>0</v>
      </c>
      <c r="G175" s="33">
        <f t="shared" si="47"/>
        <v>0</v>
      </c>
      <c r="H175" s="9">
        <f t="shared" si="47"/>
        <v>0</v>
      </c>
      <c r="I175" s="25">
        <f t="shared" si="47"/>
        <v>0</v>
      </c>
      <c r="J175" s="33">
        <f t="shared" si="47"/>
        <v>0</v>
      </c>
      <c r="K175" s="9">
        <f t="shared" si="47"/>
        <v>0</v>
      </c>
      <c r="L175" s="6">
        <f t="shared" si="47"/>
        <v>960</v>
      </c>
      <c r="M175" s="4">
        <f t="shared" si="47"/>
        <v>0</v>
      </c>
      <c r="N175" s="2">
        <f t="shared" si="47"/>
        <v>960</v>
      </c>
    </row>
    <row r="176" spans="2:14" ht="15.95" customHeight="1" x14ac:dyDescent="0.15">
      <c r="B176" s="16" t="s">
        <v>30</v>
      </c>
      <c r="C176" s="25">
        <f t="shared" ref="C176:N176" si="48">C48+C112</f>
        <v>38470</v>
      </c>
      <c r="D176" s="33">
        <f t="shared" si="48"/>
        <v>0</v>
      </c>
      <c r="E176" s="9">
        <f t="shared" si="48"/>
        <v>38470</v>
      </c>
      <c r="F176" s="25">
        <f t="shared" si="48"/>
        <v>0</v>
      </c>
      <c r="G176" s="33">
        <f t="shared" si="48"/>
        <v>17879.383999999998</v>
      </c>
      <c r="H176" s="9">
        <f t="shared" si="48"/>
        <v>17879.383999999998</v>
      </c>
      <c r="I176" s="25">
        <f t="shared" si="48"/>
        <v>0</v>
      </c>
      <c r="J176" s="33">
        <f t="shared" si="48"/>
        <v>241781.16</v>
      </c>
      <c r="K176" s="9">
        <f t="shared" si="48"/>
        <v>241781.16</v>
      </c>
      <c r="L176" s="6">
        <f t="shared" si="48"/>
        <v>38470</v>
      </c>
      <c r="M176" s="4">
        <f t="shared" si="48"/>
        <v>259660.54399999999</v>
      </c>
      <c r="N176" s="2">
        <f t="shared" si="48"/>
        <v>298130.54399999999</v>
      </c>
    </row>
    <row r="177" spans="2:14" ht="15.95" customHeight="1" x14ac:dyDescent="0.15">
      <c r="B177" s="16" t="s">
        <v>25</v>
      </c>
      <c r="C177" s="25">
        <f t="shared" ref="C177:N177" si="49">C49+C113</f>
        <v>85806.573000000004</v>
      </c>
      <c r="D177" s="33">
        <f t="shared" si="49"/>
        <v>10706.71899999999</v>
      </c>
      <c r="E177" s="9">
        <f t="shared" si="49"/>
        <v>96513.291999999987</v>
      </c>
      <c r="F177" s="25">
        <f t="shared" si="49"/>
        <v>0</v>
      </c>
      <c r="G177" s="33">
        <f t="shared" si="49"/>
        <v>147670.73800000039</v>
      </c>
      <c r="H177" s="9">
        <f t="shared" si="49"/>
        <v>147670.73800000039</v>
      </c>
      <c r="I177" s="25">
        <f t="shared" si="49"/>
        <v>0</v>
      </c>
      <c r="J177" s="33">
        <f t="shared" si="49"/>
        <v>115094.05200000011</v>
      </c>
      <c r="K177" s="9">
        <f t="shared" si="49"/>
        <v>115094.05200000011</v>
      </c>
      <c r="L177" s="6">
        <f t="shared" si="49"/>
        <v>85806.573000000004</v>
      </c>
      <c r="M177" s="4">
        <f t="shared" si="49"/>
        <v>273471.50900000054</v>
      </c>
      <c r="N177" s="2">
        <f t="shared" si="49"/>
        <v>359278.08200000052</v>
      </c>
    </row>
    <row r="178" spans="2:14" ht="15.95" customHeight="1" x14ac:dyDescent="0.15">
      <c r="B178" s="16" t="s">
        <v>28</v>
      </c>
      <c r="C178" s="25">
        <f t="shared" ref="C178:N178" si="50">C50+C114</f>
        <v>0</v>
      </c>
      <c r="D178" s="33">
        <f t="shared" si="50"/>
        <v>0</v>
      </c>
      <c r="E178" s="9">
        <f t="shared" si="50"/>
        <v>0</v>
      </c>
      <c r="F178" s="25">
        <f t="shared" si="50"/>
        <v>0</v>
      </c>
      <c r="G178" s="33">
        <f t="shared" si="50"/>
        <v>79510.651999999885</v>
      </c>
      <c r="H178" s="9">
        <f t="shared" si="50"/>
        <v>79510.651999999885</v>
      </c>
      <c r="I178" s="25">
        <f t="shared" si="50"/>
        <v>0</v>
      </c>
      <c r="J178" s="33">
        <f t="shared" si="50"/>
        <v>54205.718999999997</v>
      </c>
      <c r="K178" s="9">
        <f t="shared" si="50"/>
        <v>54205.718999999997</v>
      </c>
      <c r="L178" s="6">
        <f t="shared" si="50"/>
        <v>0</v>
      </c>
      <c r="M178" s="4">
        <f t="shared" si="50"/>
        <v>133716.3709999999</v>
      </c>
      <c r="N178" s="2">
        <f t="shared" si="50"/>
        <v>133716.3709999999</v>
      </c>
    </row>
    <row r="179" spans="2:14" ht="15.95" customHeight="1" x14ac:dyDescent="0.15">
      <c r="B179" s="16" t="s">
        <v>264</v>
      </c>
      <c r="C179" s="25">
        <f t="shared" ref="C179:N179" si="51">C51+C115</f>
        <v>1118</v>
      </c>
      <c r="D179" s="33">
        <f t="shared" si="51"/>
        <v>0</v>
      </c>
      <c r="E179" s="9">
        <f t="shared" si="51"/>
        <v>1118</v>
      </c>
      <c r="F179" s="25">
        <f t="shared" si="51"/>
        <v>0</v>
      </c>
      <c r="G179" s="33">
        <f t="shared" si="51"/>
        <v>0</v>
      </c>
      <c r="H179" s="9">
        <f t="shared" si="51"/>
        <v>0</v>
      </c>
      <c r="I179" s="25">
        <f t="shared" si="51"/>
        <v>0</v>
      </c>
      <c r="J179" s="33">
        <f t="shared" si="51"/>
        <v>0</v>
      </c>
      <c r="K179" s="9">
        <f t="shared" si="51"/>
        <v>0</v>
      </c>
      <c r="L179" s="6">
        <f t="shared" si="51"/>
        <v>1118</v>
      </c>
      <c r="M179" s="4">
        <f t="shared" si="51"/>
        <v>0</v>
      </c>
      <c r="N179" s="2">
        <f t="shared" si="51"/>
        <v>1118</v>
      </c>
    </row>
    <row r="180" spans="2:14" ht="15.95" customHeight="1" x14ac:dyDescent="0.15">
      <c r="B180" s="16" t="s">
        <v>213</v>
      </c>
      <c r="C180" s="25">
        <f t="shared" ref="C180:N180" si="52">C52+C116</f>
        <v>416</v>
      </c>
      <c r="D180" s="33">
        <f t="shared" si="52"/>
        <v>0</v>
      </c>
      <c r="E180" s="9">
        <f t="shared" si="52"/>
        <v>416</v>
      </c>
      <c r="F180" s="25">
        <f t="shared" si="52"/>
        <v>0</v>
      </c>
      <c r="G180" s="33">
        <f t="shared" si="52"/>
        <v>0</v>
      </c>
      <c r="H180" s="9">
        <f t="shared" si="52"/>
        <v>0</v>
      </c>
      <c r="I180" s="25">
        <f t="shared" si="52"/>
        <v>0</v>
      </c>
      <c r="J180" s="33">
        <f t="shared" si="52"/>
        <v>0</v>
      </c>
      <c r="K180" s="9">
        <f t="shared" si="52"/>
        <v>0</v>
      </c>
      <c r="L180" s="6">
        <f t="shared" si="52"/>
        <v>416</v>
      </c>
      <c r="M180" s="4">
        <f t="shared" si="52"/>
        <v>0</v>
      </c>
      <c r="N180" s="2">
        <f t="shared" si="52"/>
        <v>416</v>
      </c>
    </row>
    <row r="181" spans="2:14" ht="15.95" customHeight="1" x14ac:dyDescent="0.15">
      <c r="B181" s="16" t="s">
        <v>39</v>
      </c>
      <c r="C181" s="25">
        <f t="shared" ref="C181:N181" si="53">C53+C117</f>
        <v>7242</v>
      </c>
      <c r="D181" s="33">
        <f t="shared" si="53"/>
        <v>0</v>
      </c>
      <c r="E181" s="9">
        <f t="shared" si="53"/>
        <v>7242</v>
      </c>
      <c r="F181" s="25">
        <f t="shared" si="53"/>
        <v>0</v>
      </c>
      <c r="G181" s="33">
        <f t="shared" si="53"/>
        <v>23948.628000000012</v>
      </c>
      <c r="H181" s="9">
        <f t="shared" si="53"/>
        <v>23948.628000000012</v>
      </c>
      <c r="I181" s="25">
        <f t="shared" si="53"/>
        <v>0</v>
      </c>
      <c r="J181" s="33">
        <f t="shared" si="53"/>
        <v>32.143000000000001</v>
      </c>
      <c r="K181" s="9">
        <f t="shared" si="53"/>
        <v>32.143000000000001</v>
      </c>
      <c r="L181" s="6">
        <f t="shared" si="53"/>
        <v>7242</v>
      </c>
      <c r="M181" s="4">
        <f t="shared" si="53"/>
        <v>23980.771000000008</v>
      </c>
      <c r="N181" s="2">
        <f t="shared" si="53"/>
        <v>31222.771000000008</v>
      </c>
    </row>
    <row r="182" spans="2:14" ht="15.95" customHeight="1" x14ac:dyDescent="0.15">
      <c r="B182" s="16" t="s">
        <v>209</v>
      </c>
      <c r="C182" s="25">
        <f t="shared" ref="C182:N182" si="54">C54+C118</f>
        <v>0</v>
      </c>
      <c r="D182" s="33">
        <f t="shared" si="54"/>
        <v>0</v>
      </c>
      <c r="E182" s="9">
        <f t="shared" si="54"/>
        <v>0</v>
      </c>
      <c r="F182" s="25">
        <f t="shared" si="54"/>
        <v>0</v>
      </c>
      <c r="G182" s="33">
        <f t="shared" si="54"/>
        <v>0</v>
      </c>
      <c r="H182" s="9">
        <f t="shared" si="54"/>
        <v>0</v>
      </c>
      <c r="I182" s="25">
        <f t="shared" si="54"/>
        <v>0</v>
      </c>
      <c r="J182" s="33">
        <f t="shared" si="54"/>
        <v>103742.5</v>
      </c>
      <c r="K182" s="9">
        <f t="shared" si="54"/>
        <v>103742.5</v>
      </c>
      <c r="L182" s="6">
        <f t="shared" si="54"/>
        <v>0</v>
      </c>
      <c r="M182" s="4">
        <f t="shared" si="54"/>
        <v>96667.5</v>
      </c>
      <c r="N182" s="2">
        <f t="shared" si="54"/>
        <v>96667.5</v>
      </c>
    </row>
    <row r="183" spans="2:14" ht="15.95" customHeight="1" x14ac:dyDescent="0.15">
      <c r="B183" s="16" t="s">
        <v>32</v>
      </c>
      <c r="C183" s="25">
        <f t="shared" ref="C183:N183" si="55">C55+C119</f>
        <v>3692</v>
      </c>
      <c r="D183" s="33">
        <f t="shared" si="55"/>
        <v>0</v>
      </c>
      <c r="E183" s="9">
        <f t="shared" si="55"/>
        <v>3692</v>
      </c>
      <c r="F183" s="25">
        <f t="shared" si="55"/>
        <v>0</v>
      </c>
      <c r="G183" s="33">
        <f t="shared" si="55"/>
        <v>9064.2839999999997</v>
      </c>
      <c r="H183" s="9">
        <f t="shared" si="55"/>
        <v>9064.2839999999997</v>
      </c>
      <c r="I183" s="25">
        <f t="shared" si="55"/>
        <v>0</v>
      </c>
      <c r="J183" s="33">
        <f t="shared" si="55"/>
        <v>112.5</v>
      </c>
      <c r="K183" s="9">
        <f t="shared" si="55"/>
        <v>112.5</v>
      </c>
      <c r="L183" s="6">
        <f t="shared" si="55"/>
        <v>2366</v>
      </c>
      <c r="M183" s="4">
        <f t="shared" si="55"/>
        <v>6599.9989999999998</v>
      </c>
      <c r="N183" s="2">
        <f t="shared" si="55"/>
        <v>8965.9989999999998</v>
      </c>
    </row>
    <row r="184" spans="2:14" ht="15.95" customHeight="1" x14ac:dyDescent="0.15">
      <c r="B184" s="16" t="s">
        <v>214</v>
      </c>
      <c r="C184" s="25">
        <f t="shared" ref="C184:N184" si="56">C56+C120</f>
        <v>910</v>
      </c>
      <c r="D184" s="33">
        <f t="shared" si="56"/>
        <v>0</v>
      </c>
      <c r="E184" s="9">
        <f t="shared" si="56"/>
        <v>910</v>
      </c>
      <c r="F184" s="25">
        <f t="shared" si="56"/>
        <v>0</v>
      </c>
      <c r="G184" s="33">
        <f t="shared" si="56"/>
        <v>2389.2799999999988</v>
      </c>
      <c r="H184" s="9">
        <f t="shared" si="56"/>
        <v>2389.2799999999988</v>
      </c>
      <c r="I184" s="25">
        <f t="shared" si="56"/>
        <v>0</v>
      </c>
      <c r="J184" s="33">
        <f t="shared" si="56"/>
        <v>0</v>
      </c>
      <c r="K184" s="9">
        <f t="shared" si="56"/>
        <v>0</v>
      </c>
      <c r="L184" s="6">
        <f t="shared" si="56"/>
        <v>0</v>
      </c>
      <c r="M184" s="4">
        <f t="shared" si="56"/>
        <v>0</v>
      </c>
      <c r="N184" s="2">
        <f t="shared" si="56"/>
        <v>0</v>
      </c>
    </row>
    <row r="185" spans="2:14" ht="15.95" customHeight="1" x14ac:dyDescent="0.15">
      <c r="B185" s="16" t="s">
        <v>33</v>
      </c>
      <c r="C185" s="25">
        <f t="shared" ref="C185:N185" si="57">C57+C121</f>
        <v>0</v>
      </c>
      <c r="D185" s="33">
        <f t="shared" si="57"/>
        <v>0</v>
      </c>
      <c r="E185" s="9">
        <f t="shared" si="57"/>
        <v>0</v>
      </c>
      <c r="F185" s="25">
        <f t="shared" si="57"/>
        <v>0</v>
      </c>
      <c r="G185" s="33">
        <f t="shared" si="57"/>
        <v>3342.857</v>
      </c>
      <c r="H185" s="9">
        <f t="shared" si="57"/>
        <v>3342.857</v>
      </c>
      <c r="I185" s="25">
        <f t="shared" si="57"/>
        <v>0</v>
      </c>
      <c r="J185" s="33">
        <f t="shared" si="57"/>
        <v>1018.9270000000001</v>
      </c>
      <c r="K185" s="9">
        <f t="shared" si="57"/>
        <v>1018.9270000000001</v>
      </c>
      <c r="L185" s="6">
        <f t="shared" si="57"/>
        <v>0</v>
      </c>
      <c r="M185" s="4">
        <f t="shared" si="57"/>
        <v>2918.5709999999999</v>
      </c>
      <c r="N185" s="2">
        <f t="shared" si="57"/>
        <v>2918.5709999999999</v>
      </c>
    </row>
    <row r="186" spans="2:14" ht="15.95" customHeight="1" x14ac:dyDescent="0.15">
      <c r="B186" s="16" t="s">
        <v>40</v>
      </c>
      <c r="C186" s="25">
        <f t="shared" ref="C186:N186" si="58">C58+C122</f>
        <v>0</v>
      </c>
      <c r="D186" s="33">
        <f t="shared" si="58"/>
        <v>40704.800000000003</v>
      </c>
      <c r="E186" s="9">
        <f t="shared" si="58"/>
        <v>40704.800000000003</v>
      </c>
      <c r="F186" s="25">
        <f t="shared" si="58"/>
        <v>0</v>
      </c>
      <c r="G186" s="33">
        <f t="shared" si="58"/>
        <v>3056</v>
      </c>
      <c r="H186" s="9">
        <f t="shared" si="58"/>
        <v>3056</v>
      </c>
      <c r="I186" s="25">
        <f t="shared" si="58"/>
        <v>0</v>
      </c>
      <c r="J186" s="33">
        <f t="shared" si="58"/>
        <v>36751.784</v>
      </c>
      <c r="K186" s="9">
        <f t="shared" si="58"/>
        <v>36751.784</v>
      </c>
      <c r="L186" s="6">
        <f t="shared" si="58"/>
        <v>0</v>
      </c>
      <c r="M186" s="4">
        <f t="shared" si="58"/>
        <v>49225.346000000005</v>
      </c>
      <c r="N186" s="2">
        <f t="shared" si="58"/>
        <v>49225.346000000005</v>
      </c>
    </row>
    <row r="187" spans="2:14" ht="15.95" customHeight="1" x14ac:dyDescent="0.15">
      <c r="B187" s="16" t="s">
        <v>265</v>
      </c>
      <c r="C187" s="25">
        <f t="shared" ref="C187:N187" si="59">C59+C123</f>
        <v>0</v>
      </c>
      <c r="D187" s="33">
        <f t="shared" si="59"/>
        <v>12392.8</v>
      </c>
      <c r="E187" s="9">
        <f t="shared" si="59"/>
        <v>12392.8</v>
      </c>
      <c r="F187" s="25">
        <f t="shared" si="59"/>
        <v>0</v>
      </c>
      <c r="G187" s="33">
        <f t="shared" si="59"/>
        <v>1536</v>
      </c>
      <c r="H187" s="9">
        <f t="shared" si="59"/>
        <v>1536</v>
      </c>
      <c r="I187" s="25">
        <f t="shared" si="59"/>
        <v>0</v>
      </c>
      <c r="J187" s="33">
        <f t="shared" si="59"/>
        <v>0</v>
      </c>
      <c r="K187" s="9">
        <f t="shared" si="59"/>
        <v>0</v>
      </c>
      <c r="L187" s="6">
        <f t="shared" si="59"/>
        <v>0</v>
      </c>
      <c r="M187" s="4">
        <f t="shared" si="59"/>
        <v>13928.8</v>
      </c>
      <c r="N187" s="2">
        <f t="shared" si="59"/>
        <v>13928.8</v>
      </c>
    </row>
    <row r="188" spans="2:14" ht="15.95" customHeight="1" x14ac:dyDescent="0.15">
      <c r="B188" s="16" t="s">
        <v>251</v>
      </c>
      <c r="C188" s="25">
        <f t="shared" ref="C188:N188" si="60">C60+C124</f>
        <v>0</v>
      </c>
      <c r="D188" s="33">
        <f t="shared" si="60"/>
        <v>1829.2750000000001</v>
      </c>
      <c r="E188" s="9">
        <f t="shared" si="60"/>
        <v>1829.2750000000001</v>
      </c>
      <c r="F188" s="25">
        <f t="shared" si="60"/>
        <v>0</v>
      </c>
      <c r="G188" s="33">
        <f t="shared" si="60"/>
        <v>61.25</v>
      </c>
      <c r="H188" s="9">
        <f t="shared" si="60"/>
        <v>61.25</v>
      </c>
      <c r="I188" s="25">
        <f t="shared" si="60"/>
        <v>0</v>
      </c>
      <c r="J188" s="33">
        <f t="shared" si="60"/>
        <v>227.5</v>
      </c>
      <c r="K188" s="9">
        <f t="shared" si="60"/>
        <v>227.5</v>
      </c>
      <c r="L188" s="6">
        <f t="shared" si="60"/>
        <v>0</v>
      </c>
      <c r="M188" s="4">
        <f t="shared" si="60"/>
        <v>2118.0250000000001</v>
      </c>
      <c r="N188" s="2">
        <f t="shared" si="60"/>
        <v>2118.0250000000001</v>
      </c>
    </row>
    <row r="189" spans="2:14" ht="15.95" customHeight="1" x14ac:dyDescent="0.15">
      <c r="B189" s="16" t="s">
        <v>266</v>
      </c>
      <c r="C189" s="25">
        <f t="shared" ref="C189:N189" si="61">C61+C125</f>
        <v>156</v>
      </c>
      <c r="D189" s="33">
        <f t="shared" si="61"/>
        <v>0</v>
      </c>
      <c r="E189" s="9">
        <f t="shared" si="61"/>
        <v>156</v>
      </c>
      <c r="F189" s="25">
        <f t="shared" si="61"/>
        <v>0</v>
      </c>
      <c r="G189" s="33">
        <f t="shared" si="61"/>
        <v>0</v>
      </c>
      <c r="H189" s="9">
        <f t="shared" si="61"/>
        <v>0</v>
      </c>
      <c r="I189" s="25">
        <f t="shared" si="61"/>
        <v>0</v>
      </c>
      <c r="J189" s="33">
        <f t="shared" si="61"/>
        <v>0</v>
      </c>
      <c r="K189" s="9">
        <f t="shared" si="61"/>
        <v>0</v>
      </c>
      <c r="L189" s="6">
        <f t="shared" si="61"/>
        <v>156</v>
      </c>
      <c r="M189" s="4">
        <f t="shared" si="61"/>
        <v>0</v>
      </c>
      <c r="N189" s="2">
        <f t="shared" si="61"/>
        <v>156</v>
      </c>
    </row>
    <row r="190" spans="2:14" ht="15.95" customHeight="1" x14ac:dyDescent="0.15">
      <c r="B190" s="16" t="s">
        <v>215</v>
      </c>
      <c r="C190" s="25">
        <f t="shared" ref="C190:N190" si="62">C62+C126</f>
        <v>14996</v>
      </c>
      <c r="D190" s="33">
        <f t="shared" si="62"/>
        <v>32338.932000000001</v>
      </c>
      <c r="E190" s="9">
        <f t="shared" si="62"/>
        <v>47334.932000000001</v>
      </c>
      <c r="F190" s="25">
        <f t="shared" si="62"/>
        <v>0</v>
      </c>
      <c r="G190" s="33">
        <f t="shared" si="62"/>
        <v>1986.4289999999999</v>
      </c>
      <c r="H190" s="9">
        <f t="shared" si="62"/>
        <v>1986.4289999999999</v>
      </c>
      <c r="I190" s="25">
        <f t="shared" si="62"/>
        <v>0</v>
      </c>
      <c r="J190" s="33">
        <f t="shared" si="62"/>
        <v>81.786000000000001</v>
      </c>
      <c r="K190" s="9">
        <f t="shared" si="62"/>
        <v>81.786000000000001</v>
      </c>
      <c r="L190" s="6">
        <f t="shared" si="62"/>
        <v>14996</v>
      </c>
      <c r="M190" s="4">
        <f t="shared" si="62"/>
        <v>34407.146999999997</v>
      </c>
      <c r="N190" s="2">
        <f t="shared" si="62"/>
        <v>49403.146999999997</v>
      </c>
    </row>
    <row r="191" spans="2:14" ht="15.95" customHeight="1" thickBot="1" x14ac:dyDescent="0.2">
      <c r="B191" s="17" t="s">
        <v>26</v>
      </c>
      <c r="C191" s="26">
        <f t="shared" ref="C191:N191" si="63">C63+C127</f>
        <v>80276.573000000004</v>
      </c>
      <c r="D191" s="34">
        <f t="shared" si="63"/>
        <v>185637.62400000001</v>
      </c>
      <c r="E191" s="19">
        <f t="shared" si="63"/>
        <v>265914.19699999999</v>
      </c>
      <c r="F191" s="26">
        <f t="shared" si="63"/>
        <v>0</v>
      </c>
      <c r="G191" s="34">
        <f t="shared" si="63"/>
        <v>28820.073</v>
      </c>
      <c r="H191" s="19">
        <f t="shared" si="63"/>
        <v>28820.073</v>
      </c>
      <c r="I191" s="26">
        <f t="shared" si="63"/>
        <v>3325</v>
      </c>
      <c r="J191" s="34">
        <f t="shared" si="63"/>
        <v>49989.995999999992</v>
      </c>
      <c r="K191" s="19">
        <f t="shared" si="63"/>
        <v>53314.995999999992</v>
      </c>
      <c r="L191" s="35">
        <f t="shared" si="63"/>
        <v>83601.573000000004</v>
      </c>
      <c r="M191" s="18">
        <f t="shared" si="63"/>
        <v>264447.69299999997</v>
      </c>
      <c r="N191" s="20">
        <f t="shared" si="63"/>
        <v>348049.266</v>
      </c>
    </row>
    <row r="192" spans="2:14" ht="15.95" customHeight="1" thickBot="1" x14ac:dyDescent="0.2">
      <c r="B192" s="21" t="s">
        <v>2</v>
      </c>
      <c r="C192" s="27">
        <f t="shared" ref="C192:N192" si="64">C64+C128</f>
        <v>1331175.8399999999</v>
      </c>
      <c r="D192" s="36">
        <f t="shared" si="64"/>
        <v>737044.09000000427</v>
      </c>
      <c r="E192" s="22">
        <f t="shared" si="64"/>
        <v>2068219.9300000044</v>
      </c>
      <c r="F192" s="27">
        <f t="shared" si="64"/>
        <v>0</v>
      </c>
      <c r="G192" s="36">
        <f t="shared" si="64"/>
        <v>2141719.2139999974</v>
      </c>
      <c r="H192" s="22">
        <f t="shared" si="64"/>
        <v>2141719.2139999974</v>
      </c>
      <c r="I192" s="27">
        <f t="shared" si="64"/>
        <v>6650</v>
      </c>
      <c r="J192" s="36">
        <f t="shared" si="64"/>
        <v>4139909.66</v>
      </c>
      <c r="K192" s="22">
        <f t="shared" si="64"/>
        <v>4146559.66</v>
      </c>
      <c r="L192" s="7">
        <f t="shared" si="64"/>
        <v>1337825.8399999999</v>
      </c>
      <c r="M192" s="5">
        <f t="shared" si="64"/>
        <v>7018672.9640000025</v>
      </c>
      <c r="N192" s="3">
        <f t="shared" si="64"/>
        <v>8356498.8040000023</v>
      </c>
    </row>
  </sheetData>
  <mergeCells count="18">
    <mergeCell ref="B2:N2"/>
    <mergeCell ref="B66:N66"/>
    <mergeCell ref="B68:B69"/>
    <mergeCell ref="C68:E68"/>
    <mergeCell ref="L68:N68"/>
    <mergeCell ref="F4:H4"/>
    <mergeCell ref="F68:H68"/>
    <mergeCell ref="I4:K4"/>
    <mergeCell ref="I68:K68"/>
    <mergeCell ref="B130:N130"/>
    <mergeCell ref="B132:B133"/>
    <mergeCell ref="C132:E132"/>
    <mergeCell ref="L132:N132"/>
    <mergeCell ref="C4:E4"/>
    <mergeCell ref="L4:N4"/>
    <mergeCell ref="B4:B5"/>
    <mergeCell ref="F132:H132"/>
    <mergeCell ref="I132:K132"/>
  </mergeCells>
  <phoneticPr fontId="3"/>
  <pageMargins left="0.70866141732283472" right="0.70866141732283472" top="0.74803149606299213" bottom="0.74803149606299213" header="0.31496062992125984" footer="0.31496062992125984"/>
  <pageSetup paperSize="9" scale="76" firstPageNumber="11" fitToHeight="3" orientation="portrait" r:id="rId1"/>
  <headerFooter>
    <oddFooter>&amp;C&amp;P</oddFooter>
  </headerFooter>
  <rowBreaks count="2" manualBreakCount="2">
    <brk id="65" min="1" max="13" man="1"/>
    <brk id="129" min="1" max="1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28"/>
  <sheetViews>
    <sheetView view="pageBreakPreview" zoomScaleNormal="100" zoomScaleSheetLayoutView="100" workbookViewId="0"/>
  </sheetViews>
  <sheetFormatPr defaultRowHeight="12" x14ac:dyDescent="0.15"/>
  <cols>
    <col min="1" max="1" width="2.625" style="1" customWidth="1"/>
    <col min="2" max="2" width="13.625" style="1" customWidth="1"/>
    <col min="3" max="10" width="8.625" style="1" customWidth="1"/>
    <col min="11" max="11" width="2.625" style="1299" customWidth="1"/>
    <col min="12" max="16" width="9" style="1299"/>
    <col min="17" max="16384" width="9" style="1"/>
  </cols>
  <sheetData>
    <row r="2" spans="2:16" x14ac:dyDescent="0.15">
      <c r="B2" s="1720" t="s">
        <v>762</v>
      </c>
      <c r="C2" s="1720"/>
      <c r="D2" s="1720"/>
      <c r="E2" s="1720"/>
      <c r="F2" s="1720"/>
      <c r="G2" s="1720"/>
      <c r="H2" s="1720"/>
      <c r="I2" s="1720"/>
      <c r="J2" s="1720"/>
      <c r="K2" s="1"/>
      <c r="L2" s="1"/>
      <c r="M2" s="1"/>
      <c r="N2" s="1"/>
      <c r="O2" s="1"/>
      <c r="P2" s="1"/>
    </row>
    <row r="3" spans="2:16" x14ac:dyDescent="0.15">
      <c r="K3" s="1"/>
      <c r="L3" s="1"/>
      <c r="M3" s="1"/>
      <c r="N3" s="1"/>
      <c r="O3" s="1"/>
      <c r="P3" s="1"/>
    </row>
    <row r="4" spans="2:16" ht="12.75" thickBot="1" x14ac:dyDescent="0.2">
      <c r="B4" s="1" t="s">
        <v>750</v>
      </c>
      <c r="J4" s="418" t="s">
        <v>54</v>
      </c>
      <c r="K4" s="1"/>
      <c r="L4" s="1"/>
      <c r="M4" s="1"/>
      <c r="N4" s="1"/>
      <c r="O4" s="1"/>
      <c r="P4" s="1"/>
    </row>
    <row r="5" spans="2:16" ht="36" x14ac:dyDescent="0.15">
      <c r="B5" s="655" t="s">
        <v>763</v>
      </c>
      <c r="C5" s="516" t="s">
        <v>334</v>
      </c>
      <c r="D5" s="517" t="s">
        <v>335</v>
      </c>
      <c r="E5" s="518" t="s">
        <v>764</v>
      </c>
      <c r="F5" s="517" t="s">
        <v>337</v>
      </c>
      <c r="G5" s="517" t="s">
        <v>339</v>
      </c>
      <c r="H5" s="656" t="s">
        <v>258</v>
      </c>
      <c r="I5" s="520" t="s">
        <v>60</v>
      </c>
      <c r="J5" s="521" t="s">
        <v>2</v>
      </c>
      <c r="K5" s="1"/>
      <c r="L5" s="1"/>
      <c r="M5" s="1"/>
      <c r="N5" s="1"/>
      <c r="O5" s="1"/>
      <c r="P5" s="1"/>
    </row>
    <row r="6" spans="2:16" x14ac:dyDescent="0.15">
      <c r="B6" s="1288" t="s">
        <v>7</v>
      </c>
      <c r="C6" s="523"/>
      <c r="D6" s="443"/>
      <c r="E6" s="443">
        <v>525.94200000000001</v>
      </c>
      <c r="F6" s="443"/>
      <c r="G6" s="443"/>
      <c r="H6" s="443"/>
      <c r="I6" s="447"/>
      <c r="J6" s="448">
        <v>525.94200000000001</v>
      </c>
      <c r="K6" s="1"/>
      <c r="L6" s="1"/>
      <c r="M6" s="1"/>
      <c r="N6" s="1"/>
      <c r="O6" s="1"/>
      <c r="P6" s="1"/>
    </row>
    <row r="7" spans="2:16" x14ac:dyDescent="0.15">
      <c r="B7" s="1290" t="s">
        <v>683</v>
      </c>
      <c r="C7" s="527">
        <v>138</v>
      </c>
      <c r="D7" s="451">
        <v>12859.261999999999</v>
      </c>
      <c r="E7" s="451"/>
      <c r="F7" s="451"/>
      <c r="G7" s="451"/>
      <c r="H7" s="451"/>
      <c r="I7" s="455"/>
      <c r="J7" s="456">
        <v>12997.261999999999</v>
      </c>
      <c r="K7" s="1"/>
      <c r="L7" s="1"/>
      <c r="M7" s="1"/>
      <c r="N7" s="1"/>
      <c r="O7" s="1"/>
      <c r="P7" s="1"/>
    </row>
    <row r="8" spans="2:16" x14ac:dyDescent="0.15">
      <c r="B8" s="1292" t="s">
        <v>9</v>
      </c>
      <c r="C8" s="527"/>
      <c r="D8" s="451">
        <v>3724.2860000000001</v>
      </c>
      <c r="E8" s="451"/>
      <c r="F8" s="451"/>
      <c r="G8" s="451"/>
      <c r="H8" s="451"/>
      <c r="I8" s="455"/>
      <c r="J8" s="456">
        <v>3724.2860000000001</v>
      </c>
      <c r="K8" s="1"/>
      <c r="L8" s="1"/>
      <c r="M8" s="1"/>
      <c r="N8" s="1"/>
      <c r="O8" s="1"/>
      <c r="P8" s="1"/>
    </row>
    <row r="9" spans="2:16" x14ac:dyDescent="0.15">
      <c r="B9" s="1292" t="s">
        <v>554</v>
      </c>
      <c r="C9" s="527">
        <v>39</v>
      </c>
      <c r="D9" s="451">
        <v>48</v>
      </c>
      <c r="E9" s="451">
        <v>2976</v>
      </c>
      <c r="F9" s="451"/>
      <c r="G9" s="451"/>
      <c r="H9" s="451"/>
      <c r="I9" s="455"/>
      <c r="J9" s="456">
        <v>3063</v>
      </c>
      <c r="K9" s="1"/>
      <c r="L9" s="1"/>
      <c r="M9" s="1"/>
      <c r="N9" s="1"/>
      <c r="O9" s="1"/>
      <c r="P9" s="1"/>
    </row>
    <row r="10" spans="2:16" x14ac:dyDescent="0.15">
      <c r="B10" s="1292" t="s">
        <v>11</v>
      </c>
      <c r="C10" s="527"/>
      <c r="D10" s="451">
        <v>11417.200999999999</v>
      </c>
      <c r="E10" s="451"/>
      <c r="F10" s="451">
        <v>3100</v>
      </c>
      <c r="G10" s="451"/>
      <c r="H10" s="451"/>
      <c r="I10" s="455"/>
      <c r="J10" s="456">
        <v>14517.200999999999</v>
      </c>
      <c r="K10" s="1"/>
      <c r="L10" s="1"/>
      <c r="M10" s="1"/>
      <c r="N10" s="1"/>
      <c r="O10" s="1"/>
      <c r="P10" s="1"/>
    </row>
    <row r="11" spans="2:16" x14ac:dyDescent="0.15">
      <c r="B11" s="1292" t="s">
        <v>688</v>
      </c>
      <c r="C11" s="527">
        <v>74</v>
      </c>
      <c r="D11" s="451">
        <v>222</v>
      </c>
      <c r="E11" s="451">
        <v>422</v>
      </c>
      <c r="F11" s="451"/>
      <c r="G11" s="451"/>
      <c r="H11" s="451"/>
      <c r="I11" s="455"/>
      <c r="J11" s="456">
        <v>718</v>
      </c>
      <c r="K11" s="1"/>
      <c r="L11" s="1"/>
      <c r="M11" s="1"/>
      <c r="N11" s="1"/>
      <c r="O11" s="1"/>
      <c r="P11" s="1"/>
    </row>
    <row r="12" spans="2:16" x14ac:dyDescent="0.15">
      <c r="B12" s="1292" t="s">
        <v>689</v>
      </c>
      <c r="C12" s="527">
        <v>18300.006000000001</v>
      </c>
      <c r="D12" s="451">
        <v>3236.7829999999994</v>
      </c>
      <c r="E12" s="451">
        <v>10608.214</v>
      </c>
      <c r="F12" s="451">
        <v>1211.787</v>
      </c>
      <c r="G12" s="451"/>
      <c r="H12" s="451">
        <v>1215</v>
      </c>
      <c r="I12" s="455"/>
      <c r="J12" s="456">
        <v>34571.79</v>
      </c>
      <c r="K12" s="1"/>
      <c r="L12" s="1"/>
      <c r="M12" s="1"/>
      <c r="N12" s="1"/>
      <c r="O12" s="1"/>
      <c r="P12" s="1"/>
    </row>
    <row r="13" spans="2:16" x14ac:dyDescent="0.15">
      <c r="B13" s="1293" t="s">
        <v>753</v>
      </c>
      <c r="C13" s="531">
        <v>2895</v>
      </c>
      <c r="D13" s="459">
        <v>4162.5</v>
      </c>
      <c r="E13" s="459">
        <v>555</v>
      </c>
      <c r="F13" s="459"/>
      <c r="G13" s="459"/>
      <c r="H13" s="459"/>
      <c r="I13" s="463"/>
      <c r="J13" s="464">
        <v>7612.5</v>
      </c>
      <c r="K13" s="1"/>
      <c r="L13" s="1"/>
      <c r="M13" s="1"/>
      <c r="N13" s="1"/>
      <c r="O13" s="1"/>
      <c r="P13" s="1"/>
    </row>
    <row r="14" spans="2:16" x14ac:dyDescent="0.15">
      <c r="B14" s="1294" t="s">
        <v>2</v>
      </c>
      <c r="C14" s="523">
        <v>21446.006000000001</v>
      </c>
      <c r="D14" s="443">
        <v>35670.031999999999</v>
      </c>
      <c r="E14" s="443">
        <v>15087.155999999999</v>
      </c>
      <c r="F14" s="443">
        <v>4311.7870000000003</v>
      </c>
      <c r="G14" s="443"/>
      <c r="H14" s="443">
        <v>1215</v>
      </c>
      <c r="I14" s="447"/>
      <c r="J14" s="448">
        <v>77729.981</v>
      </c>
      <c r="K14" s="1"/>
      <c r="L14" s="1"/>
      <c r="M14" s="1"/>
      <c r="N14" s="1"/>
      <c r="O14" s="1"/>
      <c r="P14" s="1"/>
    </row>
    <row r="15" spans="2:16" ht="12.75" thickBot="1" x14ac:dyDescent="0.2">
      <c r="B15" s="1295" t="s">
        <v>765</v>
      </c>
      <c r="C15" s="1317">
        <f>+C14/$J14</f>
        <v>0.27590391408946829</v>
      </c>
      <c r="D15" s="512">
        <f t="shared" ref="D15:J15" si="0">+D14/$J14</f>
        <v>0.45889670293371099</v>
      </c>
      <c r="E15" s="512">
        <f t="shared" si="0"/>
        <v>0.19409699842844422</v>
      </c>
      <c r="F15" s="512">
        <f t="shared" si="0"/>
        <v>5.547135023743284E-2</v>
      </c>
      <c r="G15" s="512">
        <f t="shared" si="0"/>
        <v>0</v>
      </c>
      <c r="H15" s="512">
        <f t="shared" si="0"/>
        <v>1.5631034310943676E-2</v>
      </c>
      <c r="I15" s="513">
        <f t="shared" si="0"/>
        <v>0</v>
      </c>
      <c r="J15" s="514">
        <f t="shared" si="0"/>
        <v>1</v>
      </c>
      <c r="K15" s="1"/>
      <c r="L15" s="1"/>
      <c r="M15" s="1"/>
      <c r="N15" s="1"/>
      <c r="O15" s="1"/>
      <c r="P15" s="1"/>
    </row>
    <row r="17" spans="2:16" ht="12.75" thickBot="1" x14ac:dyDescent="0.2">
      <c r="B17" s="1" t="s">
        <v>755</v>
      </c>
      <c r="J17" s="418" t="s">
        <v>54</v>
      </c>
      <c r="K17" s="1"/>
      <c r="L17" s="1"/>
      <c r="M17" s="1"/>
      <c r="N17" s="1"/>
      <c r="O17" s="1"/>
      <c r="P17" s="1"/>
    </row>
    <row r="18" spans="2:16" ht="36" x14ac:dyDescent="0.15">
      <c r="B18" s="655" t="s">
        <v>766</v>
      </c>
      <c r="C18" s="516" t="s">
        <v>334</v>
      </c>
      <c r="D18" s="517" t="s">
        <v>335</v>
      </c>
      <c r="E18" s="518" t="s">
        <v>336</v>
      </c>
      <c r="F18" s="517" t="s">
        <v>337</v>
      </c>
      <c r="G18" s="517" t="s">
        <v>339</v>
      </c>
      <c r="H18" s="656" t="s">
        <v>258</v>
      </c>
      <c r="I18" s="520" t="s">
        <v>60</v>
      </c>
      <c r="J18" s="521" t="s">
        <v>2</v>
      </c>
      <c r="K18" s="1"/>
      <c r="L18" s="1"/>
      <c r="M18" s="1"/>
      <c r="N18" s="1"/>
      <c r="O18" s="1"/>
      <c r="P18" s="1"/>
    </row>
    <row r="19" spans="2:16" x14ac:dyDescent="0.15">
      <c r="B19" s="1288" t="s">
        <v>7</v>
      </c>
      <c r="C19" s="523"/>
      <c r="D19" s="443"/>
      <c r="E19" s="443">
        <v>7141.6759999999995</v>
      </c>
      <c r="F19" s="443"/>
      <c r="G19" s="443"/>
      <c r="H19" s="443"/>
      <c r="I19" s="447"/>
      <c r="J19" s="448">
        <v>7141.6759999999995</v>
      </c>
      <c r="K19" s="1"/>
      <c r="L19" s="1"/>
      <c r="M19" s="1"/>
      <c r="N19" s="1"/>
      <c r="O19" s="1"/>
      <c r="P19" s="1"/>
    </row>
    <row r="20" spans="2:16" x14ac:dyDescent="0.15">
      <c r="B20" s="1290" t="s">
        <v>683</v>
      </c>
      <c r="C20" s="527">
        <v>21.641999999999999</v>
      </c>
      <c r="D20" s="451">
        <v>36.429000000000002</v>
      </c>
      <c r="E20" s="451"/>
      <c r="F20" s="451"/>
      <c r="G20" s="451"/>
      <c r="H20" s="451"/>
      <c r="I20" s="455">
        <v>38.570999999999998</v>
      </c>
      <c r="J20" s="456">
        <v>96.641999999999996</v>
      </c>
      <c r="K20" s="1"/>
      <c r="L20" s="1"/>
      <c r="M20" s="1"/>
      <c r="N20" s="1"/>
      <c r="O20" s="1"/>
      <c r="P20" s="1"/>
    </row>
    <row r="21" spans="2:16" x14ac:dyDescent="0.15">
      <c r="B21" s="1292" t="s">
        <v>9</v>
      </c>
      <c r="C21" s="527"/>
      <c r="D21" s="451">
        <v>2307.2150000000001</v>
      </c>
      <c r="E21" s="451"/>
      <c r="F21" s="451"/>
      <c r="G21" s="451"/>
      <c r="H21" s="451"/>
      <c r="I21" s="455"/>
      <c r="J21" s="456">
        <v>2307.2150000000001</v>
      </c>
      <c r="K21" s="1"/>
      <c r="L21" s="1"/>
      <c r="M21" s="1"/>
      <c r="N21" s="1"/>
      <c r="O21" s="1"/>
      <c r="P21" s="1"/>
    </row>
    <row r="22" spans="2:16" x14ac:dyDescent="0.15">
      <c r="B22" s="1292" t="s">
        <v>554</v>
      </c>
      <c r="C22" s="527"/>
      <c r="D22" s="451">
        <v>144</v>
      </c>
      <c r="E22" s="451"/>
      <c r="F22" s="451"/>
      <c r="G22" s="451"/>
      <c r="H22" s="451"/>
      <c r="I22" s="455"/>
      <c r="J22" s="456">
        <v>144</v>
      </c>
      <c r="K22" s="1"/>
      <c r="L22" s="1"/>
      <c r="M22" s="1"/>
      <c r="N22" s="1"/>
      <c r="O22" s="1"/>
      <c r="P22" s="1"/>
    </row>
    <row r="23" spans="2:16" x14ac:dyDescent="0.15">
      <c r="B23" s="1292" t="s">
        <v>11</v>
      </c>
      <c r="C23" s="527">
        <v>80</v>
      </c>
      <c r="D23" s="451">
        <v>16163.288999999999</v>
      </c>
      <c r="E23" s="451"/>
      <c r="F23" s="451">
        <v>10650</v>
      </c>
      <c r="G23" s="451"/>
      <c r="H23" s="451"/>
      <c r="I23" s="455"/>
      <c r="J23" s="456">
        <v>26893.288999999997</v>
      </c>
      <c r="K23" s="1"/>
      <c r="L23" s="1"/>
      <c r="M23" s="1"/>
      <c r="N23" s="1"/>
      <c r="O23" s="1"/>
      <c r="P23" s="1"/>
    </row>
    <row r="24" spans="2:16" x14ac:dyDescent="0.15">
      <c r="B24" s="1292" t="s">
        <v>688</v>
      </c>
      <c r="C24" s="527">
        <v>2</v>
      </c>
      <c r="D24" s="451">
        <v>171</v>
      </c>
      <c r="E24" s="451"/>
      <c r="F24" s="451"/>
      <c r="G24" s="451"/>
      <c r="H24" s="451"/>
      <c r="I24" s="455">
        <v>5</v>
      </c>
      <c r="J24" s="456">
        <v>178</v>
      </c>
      <c r="K24" s="1"/>
      <c r="L24" s="1"/>
      <c r="M24" s="1"/>
      <c r="N24" s="1"/>
      <c r="O24" s="1"/>
      <c r="P24" s="1"/>
    </row>
    <row r="25" spans="2:16" x14ac:dyDescent="0.15">
      <c r="B25" s="1292" t="s">
        <v>689</v>
      </c>
      <c r="C25" s="527">
        <v>6950.1809999999987</v>
      </c>
      <c r="D25" s="451">
        <v>50322.467999999964</v>
      </c>
      <c r="E25" s="451"/>
      <c r="F25" s="451">
        <v>565.71300000000008</v>
      </c>
      <c r="G25" s="451"/>
      <c r="H25" s="451"/>
      <c r="I25" s="455">
        <v>142.5</v>
      </c>
      <c r="J25" s="456">
        <v>57980.861999999965</v>
      </c>
      <c r="K25" s="1"/>
      <c r="L25" s="1"/>
      <c r="M25" s="1"/>
      <c r="N25" s="1"/>
      <c r="O25" s="1"/>
      <c r="P25" s="1"/>
    </row>
    <row r="26" spans="2:16" x14ac:dyDescent="0.15">
      <c r="B26" s="1293" t="s">
        <v>753</v>
      </c>
      <c r="C26" s="531">
        <v>600</v>
      </c>
      <c r="D26" s="459">
        <v>22500</v>
      </c>
      <c r="E26" s="459">
        <v>645</v>
      </c>
      <c r="F26" s="459"/>
      <c r="G26" s="459"/>
      <c r="H26" s="459"/>
      <c r="I26" s="463"/>
      <c r="J26" s="464">
        <v>23745</v>
      </c>
      <c r="K26" s="1"/>
      <c r="L26" s="1"/>
      <c r="M26" s="1"/>
      <c r="N26" s="1"/>
      <c r="O26" s="1"/>
      <c r="P26" s="1"/>
    </row>
    <row r="27" spans="2:16" x14ac:dyDescent="0.15">
      <c r="B27" s="1294" t="s">
        <v>2</v>
      </c>
      <c r="C27" s="523">
        <v>7653.8229999999985</v>
      </c>
      <c r="D27" s="443">
        <v>91644.400999999954</v>
      </c>
      <c r="E27" s="443">
        <v>7786.6759999999995</v>
      </c>
      <c r="F27" s="443">
        <v>11215.713</v>
      </c>
      <c r="G27" s="443"/>
      <c r="H27" s="443"/>
      <c r="I27" s="447">
        <v>186.071</v>
      </c>
      <c r="J27" s="448">
        <v>118486.68399999995</v>
      </c>
      <c r="K27" s="1"/>
      <c r="L27" s="1"/>
      <c r="M27" s="1"/>
      <c r="N27" s="1"/>
      <c r="O27" s="1"/>
      <c r="P27" s="1"/>
    </row>
    <row r="28" spans="2:16" ht="12.75" thickBot="1" x14ac:dyDescent="0.2">
      <c r="B28" s="1295" t="s">
        <v>765</v>
      </c>
      <c r="C28" s="1317">
        <f t="shared" ref="C28:J28" si="1">+C27/$J27</f>
        <v>6.4596482419914808E-2</v>
      </c>
      <c r="D28" s="512">
        <f t="shared" si="1"/>
        <v>0.7734573869921112</v>
      </c>
      <c r="E28" s="512">
        <f t="shared" si="1"/>
        <v>6.5717730778928729E-2</v>
      </c>
      <c r="F28" s="512">
        <f t="shared" si="1"/>
        <v>9.4658003932323778E-2</v>
      </c>
      <c r="G28" s="512">
        <f t="shared" si="1"/>
        <v>0</v>
      </c>
      <c r="H28" s="512">
        <f t="shared" si="1"/>
        <v>0</v>
      </c>
      <c r="I28" s="513">
        <f t="shared" si="1"/>
        <v>1.5703958767214726E-3</v>
      </c>
      <c r="J28" s="514">
        <f t="shared" si="1"/>
        <v>1</v>
      </c>
      <c r="K28" s="1"/>
      <c r="L28" s="1"/>
      <c r="M28" s="1"/>
      <c r="N28" s="1"/>
      <c r="O28" s="1"/>
      <c r="P28" s="1"/>
    </row>
  </sheetData>
  <mergeCells count="1">
    <mergeCell ref="B2:J2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orientation="portrait" r:id="rId1"/>
  <headerFooter scaleWithDoc="0" alignWithMargins="0">
    <oddFooter>&amp;C&amp;P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28"/>
  <sheetViews>
    <sheetView view="pageBreakPreview" zoomScaleNormal="100" zoomScaleSheetLayoutView="100" workbookViewId="0"/>
  </sheetViews>
  <sheetFormatPr defaultRowHeight="12" x14ac:dyDescent="0.15"/>
  <cols>
    <col min="1" max="1" width="2.625" style="1" customWidth="1"/>
    <col min="2" max="2" width="16.625" style="1" customWidth="1"/>
    <col min="3" max="10" width="8.125" style="486" customWidth="1"/>
    <col min="11" max="11" width="2.625" style="1299" customWidth="1"/>
    <col min="12" max="18" width="9" style="1299"/>
    <col min="19" max="16384" width="9" style="1"/>
  </cols>
  <sheetData>
    <row r="2" spans="2:18" x14ac:dyDescent="0.15">
      <c r="B2" s="1720" t="s">
        <v>767</v>
      </c>
      <c r="C2" s="1720"/>
      <c r="D2" s="1720"/>
      <c r="E2" s="1720"/>
      <c r="F2" s="1720"/>
      <c r="G2" s="1720"/>
      <c r="H2" s="1720"/>
      <c r="I2" s="1720"/>
      <c r="J2" s="1720"/>
      <c r="K2" s="1"/>
      <c r="L2" s="1"/>
      <c r="M2" s="1"/>
      <c r="N2" s="1"/>
      <c r="O2" s="1"/>
      <c r="P2" s="1"/>
      <c r="Q2" s="1"/>
      <c r="R2" s="1"/>
    </row>
    <row r="3" spans="2:18" x14ac:dyDescent="0.15">
      <c r="B3" s="1326"/>
      <c r="K3" s="1"/>
      <c r="L3" s="1"/>
      <c r="M3" s="1"/>
      <c r="N3" s="1"/>
      <c r="O3" s="1"/>
      <c r="P3" s="1"/>
      <c r="Q3" s="1"/>
      <c r="R3" s="1"/>
    </row>
    <row r="4" spans="2:18" ht="12.75" thickBot="1" x14ac:dyDescent="0.2">
      <c r="B4" s="1" t="s">
        <v>750</v>
      </c>
      <c r="K4" s="1"/>
      <c r="L4" s="1"/>
      <c r="M4" s="1"/>
      <c r="N4" s="1"/>
      <c r="O4" s="1"/>
      <c r="P4" s="1"/>
      <c r="Q4" s="1"/>
      <c r="R4" s="1"/>
    </row>
    <row r="5" spans="2:18" ht="12" customHeight="1" x14ac:dyDescent="0.15">
      <c r="B5" s="1648" t="s">
        <v>768</v>
      </c>
      <c r="C5" s="1817" t="s">
        <v>327</v>
      </c>
      <c r="D5" s="1818"/>
      <c r="E5" s="1818"/>
      <c r="F5" s="1819"/>
      <c r="G5" s="1820" t="s">
        <v>328</v>
      </c>
      <c r="H5" s="1818"/>
      <c r="I5" s="1818"/>
      <c r="J5" s="1821"/>
      <c r="K5" s="1"/>
      <c r="L5" s="1"/>
      <c r="M5" s="1"/>
      <c r="N5" s="1"/>
      <c r="O5" s="1"/>
      <c r="P5" s="1"/>
      <c r="Q5" s="1"/>
      <c r="R5" s="1"/>
    </row>
    <row r="6" spans="2:18" ht="24" x14ac:dyDescent="0.15">
      <c r="B6" s="1816"/>
      <c r="C6" s="536" t="s">
        <v>345</v>
      </c>
      <c r="D6" s="537" t="s">
        <v>346</v>
      </c>
      <c r="E6" s="537" t="s">
        <v>347</v>
      </c>
      <c r="F6" s="538" t="s">
        <v>65</v>
      </c>
      <c r="G6" s="539" t="s">
        <v>345</v>
      </c>
      <c r="H6" s="540" t="s">
        <v>346</v>
      </c>
      <c r="I6" s="541" t="s">
        <v>347</v>
      </c>
      <c r="J6" s="542" t="s">
        <v>65</v>
      </c>
      <c r="K6" s="1"/>
      <c r="L6" s="1"/>
      <c r="M6" s="1"/>
      <c r="N6" s="1"/>
      <c r="O6" s="1"/>
      <c r="P6" s="1"/>
      <c r="Q6" s="1"/>
      <c r="R6" s="1"/>
    </row>
    <row r="7" spans="2:18" x14ac:dyDescent="0.15">
      <c r="B7" s="1288" t="s">
        <v>7</v>
      </c>
      <c r="C7" s="543"/>
      <c r="D7" s="444"/>
      <c r="E7" s="444">
        <v>525.94200000000001</v>
      </c>
      <c r="F7" s="495">
        <v>525.94200000000001</v>
      </c>
      <c r="G7" s="496">
        <f t="shared" ref="G7:J15" si="0">C7/$F7</f>
        <v>0</v>
      </c>
      <c r="H7" s="544">
        <f t="shared" si="0"/>
        <v>0</v>
      </c>
      <c r="I7" s="545">
        <f t="shared" si="0"/>
        <v>1</v>
      </c>
      <c r="J7" s="546">
        <f t="shared" si="0"/>
        <v>1</v>
      </c>
      <c r="K7" s="1"/>
      <c r="L7" s="1"/>
      <c r="M7" s="1"/>
      <c r="N7" s="1"/>
      <c r="O7" s="1"/>
      <c r="P7" s="1"/>
      <c r="Q7" s="1"/>
      <c r="R7" s="1"/>
    </row>
    <row r="8" spans="2:18" x14ac:dyDescent="0.15">
      <c r="B8" s="1290" t="s">
        <v>683</v>
      </c>
      <c r="C8" s="547"/>
      <c r="D8" s="452">
        <v>12997.261999999999</v>
      </c>
      <c r="E8" s="452"/>
      <c r="F8" s="500">
        <v>12997.261999999999</v>
      </c>
      <c r="G8" s="501">
        <f t="shared" si="0"/>
        <v>0</v>
      </c>
      <c r="H8" s="548">
        <f t="shared" si="0"/>
        <v>1</v>
      </c>
      <c r="I8" s="549">
        <f t="shared" si="0"/>
        <v>0</v>
      </c>
      <c r="J8" s="550">
        <f t="shared" si="0"/>
        <v>1</v>
      </c>
      <c r="K8" s="1"/>
      <c r="L8" s="1"/>
      <c r="M8" s="1"/>
      <c r="N8" s="1"/>
      <c r="O8" s="1"/>
      <c r="P8" s="1"/>
      <c r="Q8" s="1"/>
      <c r="R8" s="1"/>
    </row>
    <row r="9" spans="2:18" x14ac:dyDescent="0.15">
      <c r="B9" s="1292" t="s">
        <v>9</v>
      </c>
      <c r="C9" s="547"/>
      <c r="D9" s="452">
        <v>3724.2860000000001</v>
      </c>
      <c r="E9" s="452"/>
      <c r="F9" s="500">
        <v>3724.2860000000001</v>
      </c>
      <c r="G9" s="501">
        <f t="shared" si="0"/>
        <v>0</v>
      </c>
      <c r="H9" s="548">
        <f t="shared" si="0"/>
        <v>1</v>
      </c>
      <c r="I9" s="549">
        <f t="shared" si="0"/>
        <v>0</v>
      </c>
      <c r="J9" s="550">
        <f t="shared" si="0"/>
        <v>1</v>
      </c>
      <c r="K9" s="1"/>
      <c r="L9" s="1"/>
      <c r="M9" s="1"/>
      <c r="N9" s="1"/>
      <c r="O9" s="1"/>
      <c r="P9" s="1"/>
      <c r="Q9" s="1"/>
      <c r="R9" s="1"/>
    </row>
    <row r="10" spans="2:18" x14ac:dyDescent="0.15">
      <c r="B10" s="1292" t="s">
        <v>554</v>
      </c>
      <c r="C10" s="547"/>
      <c r="D10" s="452">
        <v>3063</v>
      </c>
      <c r="E10" s="452"/>
      <c r="F10" s="500">
        <v>3063</v>
      </c>
      <c r="G10" s="501">
        <f t="shared" si="0"/>
        <v>0</v>
      </c>
      <c r="H10" s="548">
        <f t="shared" si="0"/>
        <v>1</v>
      </c>
      <c r="I10" s="549">
        <f t="shared" si="0"/>
        <v>0</v>
      </c>
      <c r="J10" s="550">
        <f t="shared" si="0"/>
        <v>1</v>
      </c>
      <c r="K10" s="1"/>
      <c r="L10" s="1"/>
      <c r="M10" s="1"/>
      <c r="N10" s="1"/>
      <c r="O10" s="1"/>
      <c r="P10" s="1"/>
      <c r="Q10" s="1"/>
      <c r="R10" s="1"/>
    </row>
    <row r="11" spans="2:18" x14ac:dyDescent="0.15">
      <c r="B11" s="1292" t="s">
        <v>11</v>
      </c>
      <c r="C11" s="547">
        <v>64.286000000000001</v>
      </c>
      <c r="D11" s="452">
        <v>5892.6350000000002</v>
      </c>
      <c r="E11" s="452">
        <v>8560.2799999999988</v>
      </c>
      <c r="F11" s="500">
        <v>14517.200999999999</v>
      </c>
      <c r="G11" s="501">
        <f t="shared" si="0"/>
        <v>4.4282640985683127E-3</v>
      </c>
      <c r="H11" s="548">
        <f t="shared" si="0"/>
        <v>0.40590710289125298</v>
      </c>
      <c r="I11" s="549">
        <f t="shared" si="0"/>
        <v>0.58966463301017868</v>
      </c>
      <c r="J11" s="550">
        <f t="shared" si="0"/>
        <v>1</v>
      </c>
      <c r="K11" s="1"/>
      <c r="L11" s="1"/>
      <c r="M11" s="1"/>
      <c r="N11" s="1"/>
      <c r="O11" s="1"/>
      <c r="P11" s="1"/>
      <c r="Q11" s="1"/>
      <c r="R11" s="1"/>
    </row>
    <row r="12" spans="2:18" x14ac:dyDescent="0.15">
      <c r="B12" s="1292" t="s">
        <v>688</v>
      </c>
      <c r="C12" s="547"/>
      <c r="D12" s="452">
        <v>717</v>
      </c>
      <c r="E12" s="452">
        <v>1</v>
      </c>
      <c r="F12" s="500">
        <v>718</v>
      </c>
      <c r="G12" s="501">
        <f t="shared" si="0"/>
        <v>0</v>
      </c>
      <c r="H12" s="548">
        <f t="shared" si="0"/>
        <v>0.99860724233983289</v>
      </c>
      <c r="I12" s="549">
        <f t="shared" si="0"/>
        <v>1.3927576601671309E-3</v>
      </c>
      <c r="J12" s="550">
        <f t="shared" si="0"/>
        <v>1</v>
      </c>
      <c r="K12" s="1"/>
      <c r="L12" s="1"/>
      <c r="M12" s="1"/>
      <c r="N12" s="1"/>
      <c r="O12" s="1"/>
      <c r="P12" s="1"/>
      <c r="Q12" s="1"/>
      <c r="R12" s="1"/>
    </row>
    <row r="13" spans="2:18" x14ac:dyDescent="0.15">
      <c r="B13" s="1292" t="s">
        <v>689</v>
      </c>
      <c r="C13" s="547">
        <v>8768.5709999999999</v>
      </c>
      <c r="D13" s="452">
        <v>25503.219000000001</v>
      </c>
      <c r="E13" s="452">
        <v>300</v>
      </c>
      <c r="F13" s="500">
        <v>34571.79</v>
      </c>
      <c r="G13" s="501">
        <f t="shared" si="0"/>
        <v>0.25363369961462801</v>
      </c>
      <c r="H13" s="548">
        <f t="shared" si="0"/>
        <v>0.73768870515527252</v>
      </c>
      <c r="I13" s="549">
        <f t="shared" si="0"/>
        <v>8.6775952300994531E-3</v>
      </c>
      <c r="J13" s="550">
        <f t="shared" si="0"/>
        <v>1</v>
      </c>
      <c r="K13" s="1"/>
      <c r="L13" s="1"/>
      <c r="M13" s="1"/>
      <c r="N13" s="1"/>
      <c r="O13" s="1"/>
      <c r="P13" s="1"/>
      <c r="Q13" s="1"/>
      <c r="R13" s="1"/>
    </row>
    <row r="14" spans="2:18" x14ac:dyDescent="0.15">
      <c r="B14" s="1327" t="s">
        <v>753</v>
      </c>
      <c r="C14" s="1328">
        <v>3780</v>
      </c>
      <c r="D14" s="1306">
        <v>870</v>
      </c>
      <c r="E14" s="1306">
        <v>2962.5</v>
      </c>
      <c r="F14" s="1329">
        <v>7612.5</v>
      </c>
      <c r="G14" s="1330">
        <f t="shared" si="0"/>
        <v>0.49655172413793103</v>
      </c>
      <c r="H14" s="1331">
        <f t="shared" si="0"/>
        <v>0.11428571428571428</v>
      </c>
      <c r="I14" s="1332">
        <f t="shared" si="0"/>
        <v>0.3891625615763547</v>
      </c>
      <c r="J14" s="1333">
        <f t="shared" si="0"/>
        <v>1</v>
      </c>
      <c r="K14" s="1"/>
      <c r="L14" s="1"/>
      <c r="M14" s="1"/>
      <c r="N14" s="1"/>
      <c r="O14" s="1"/>
      <c r="P14" s="1"/>
      <c r="Q14" s="1"/>
      <c r="R14" s="1"/>
    </row>
    <row r="15" spans="2:18" ht="12.75" thickBot="1" x14ac:dyDescent="0.2">
      <c r="B15" s="427" t="s">
        <v>65</v>
      </c>
      <c r="C15" s="1334">
        <v>12612.857</v>
      </c>
      <c r="D15" s="1311">
        <v>52767.402000000002</v>
      </c>
      <c r="E15" s="1311">
        <v>12349.721999999998</v>
      </c>
      <c r="F15" s="1335">
        <v>77729.981</v>
      </c>
      <c r="G15" s="1336">
        <f t="shared" si="0"/>
        <v>0.162265021009075</v>
      </c>
      <c r="H15" s="1337">
        <f t="shared" si="0"/>
        <v>0.67885520260194077</v>
      </c>
      <c r="I15" s="1338">
        <f t="shared" si="0"/>
        <v>0.15887977638898429</v>
      </c>
      <c r="J15" s="1339">
        <f t="shared" si="0"/>
        <v>1</v>
      </c>
      <c r="K15" s="1"/>
      <c r="L15" s="1"/>
      <c r="M15" s="1"/>
      <c r="N15" s="1"/>
      <c r="O15" s="1"/>
      <c r="P15" s="1"/>
      <c r="Q15" s="1"/>
      <c r="R15" s="1"/>
    </row>
    <row r="16" spans="2:18" x14ac:dyDescent="0.15">
      <c r="K16" s="1"/>
      <c r="L16" s="1"/>
      <c r="M16" s="1"/>
      <c r="N16" s="1"/>
      <c r="O16" s="1"/>
      <c r="P16" s="1"/>
      <c r="Q16" s="1"/>
      <c r="R16" s="1"/>
    </row>
    <row r="17" spans="2:18" ht="12.75" thickBot="1" x14ac:dyDescent="0.2">
      <c r="B17" s="1" t="s">
        <v>755</v>
      </c>
      <c r="K17" s="1"/>
      <c r="L17" s="1"/>
      <c r="M17" s="1"/>
      <c r="N17" s="1"/>
      <c r="O17" s="1"/>
      <c r="P17" s="1"/>
      <c r="Q17" s="1"/>
      <c r="R17" s="1"/>
    </row>
    <row r="18" spans="2:18" ht="12" customHeight="1" x14ac:dyDescent="0.15">
      <c r="B18" s="1648" t="s">
        <v>769</v>
      </c>
      <c r="C18" s="1817" t="s">
        <v>327</v>
      </c>
      <c r="D18" s="1818"/>
      <c r="E18" s="1818"/>
      <c r="F18" s="1819"/>
      <c r="G18" s="1820" t="s">
        <v>328</v>
      </c>
      <c r="H18" s="1818"/>
      <c r="I18" s="1818"/>
      <c r="J18" s="1821"/>
      <c r="K18" s="1"/>
      <c r="L18" s="1"/>
      <c r="M18" s="1"/>
      <c r="N18" s="1"/>
      <c r="O18" s="1"/>
      <c r="P18" s="1"/>
      <c r="Q18" s="1"/>
      <c r="R18" s="1"/>
    </row>
    <row r="19" spans="2:18" ht="24" x14ac:dyDescent="0.15">
      <c r="B19" s="1816"/>
      <c r="C19" s="536" t="s">
        <v>345</v>
      </c>
      <c r="D19" s="537" t="s">
        <v>346</v>
      </c>
      <c r="E19" s="537" t="s">
        <v>347</v>
      </c>
      <c r="F19" s="538" t="s">
        <v>65</v>
      </c>
      <c r="G19" s="539" t="s">
        <v>345</v>
      </c>
      <c r="H19" s="540" t="s">
        <v>346</v>
      </c>
      <c r="I19" s="541" t="s">
        <v>347</v>
      </c>
      <c r="J19" s="542" t="s">
        <v>65</v>
      </c>
      <c r="K19" s="1"/>
      <c r="L19" s="1"/>
      <c r="M19" s="1"/>
      <c r="N19" s="1"/>
      <c r="O19" s="1"/>
      <c r="P19" s="1"/>
      <c r="Q19" s="1"/>
      <c r="R19" s="1"/>
    </row>
    <row r="20" spans="2:18" x14ac:dyDescent="0.15">
      <c r="B20" s="1288" t="s">
        <v>7</v>
      </c>
      <c r="C20" s="543"/>
      <c r="D20" s="444"/>
      <c r="E20" s="444">
        <v>7141.6759999999995</v>
      </c>
      <c r="F20" s="495">
        <v>7141.6759999999995</v>
      </c>
      <c r="G20" s="1340" t="s">
        <v>770</v>
      </c>
      <c r="H20" s="1341" t="s">
        <v>771</v>
      </c>
      <c r="I20" s="1342" t="s">
        <v>771</v>
      </c>
      <c r="J20" s="1343" t="s">
        <v>771</v>
      </c>
      <c r="K20" s="1"/>
      <c r="L20" s="1"/>
      <c r="M20" s="1"/>
      <c r="N20" s="1"/>
      <c r="O20" s="1"/>
      <c r="P20" s="1"/>
      <c r="Q20" s="1"/>
      <c r="R20" s="1"/>
    </row>
    <row r="21" spans="2:18" x14ac:dyDescent="0.15">
      <c r="B21" s="1290" t="s">
        <v>683</v>
      </c>
      <c r="C21" s="547"/>
      <c r="D21" s="452">
        <v>21.641999999999999</v>
      </c>
      <c r="E21" s="452">
        <v>75</v>
      </c>
      <c r="F21" s="500">
        <v>96.641999999999996</v>
      </c>
      <c r="G21" s="1344" t="s">
        <v>771</v>
      </c>
      <c r="H21" s="1345" t="s">
        <v>771</v>
      </c>
      <c r="I21" s="1346" t="s">
        <v>771</v>
      </c>
      <c r="J21" s="1347" t="s">
        <v>771</v>
      </c>
      <c r="K21" s="1"/>
      <c r="L21" s="1"/>
      <c r="M21" s="1"/>
      <c r="N21" s="1"/>
      <c r="O21" s="1"/>
      <c r="P21" s="1"/>
      <c r="Q21" s="1"/>
      <c r="R21" s="1"/>
    </row>
    <row r="22" spans="2:18" x14ac:dyDescent="0.15">
      <c r="B22" s="1292" t="s">
        <v>9</v>
      </c>
      <c r="C22" s="547"/>
      <c r="D22" s="452">
        <v>1534.2860000000001</v>
      </c>
      <c r="E22" s="452">
        <v>772.92900000000009</v>
      </c>
      <c r="F22" s="500">
        <v>2307.2150000000001</v>
      </c>
      <c r="G22" s="1344" t="s">
        <v>771</v>
      </c>
      <c r="H22" s="1345" t="s">
        <v>771</v>
      </c>
      <c r="I22" s="1346" t="s">
        <v>771</v>
      </c>
      <c r="J22" s="1347" t="s">
        <v>771</v>
      </c>
      <c r="K22" s="1"/>
      <c r="L22" s="1"/>
      <c r="M22" s="1"/>
      <c r="N22" s="1"/>
      <c r="O22" s="1"/>
      <c r="P22" s="1"/>
      <c r="Q22" s="1"/>
      <c r="R22" s="1"/>
    </row>
    <row r="23" spans="2:18" x14ac:dyDescent="0.15">
      <c r="B23" s="1292" t="s">
        <v>554</v>
      </c>
      <c r="C23" s="547"/>
      <c r="D23" s="452">
        <v>144</v>
      </c>
      <c r="E23" s="452"/>
      <c r="F23" s="500">
        <v>144</v>
      </c>
      <c r="G23" s="501">
        <f t="shared" ref="G23:J28" si="1">C23/$F23</f>
        <v>0</v>
      </c>
      <c r="H23" s="548">
        <f t="shared" si="1"/>
        <v>1</v>
      </c>
      <c r="I23" s="549">
        <f t="shared" si="1"/>
        <v>0</v>
      </c>
      <c r="J23" s="550">
        <f t="shared" si="1"/>
        <v>1</v>
      </c>
      <c r="K23" s="1"/>
      <c r="L23" s="1"/>
      <c r="M23" s="1"/>
      <c r="N23" s="1"/>
      <c r="O23" s="1"/>
      <c r="P23" s="1"/>
      <c r="Q23" s="1"/>
      <c r="R23" s="1"/>
    </row>
    <row r="24" spans="2:18" x14ac:dyDescent="0.15">
      <c r="B24" s="1292" t="s">
        <v>11</v>
      </c>
      <c r="C24" s="547"/>
      <c r="D24" s="452">
        <v>10730</v>
      </c>
      <c r="E24" s="452">
        <v>16163.288999999999</v>
      </c>
      <c r="F24" s="500">
        <v>26893.288999999997</v>
      </c>
      <c r="G24" s="501">
        <f t="shared" si="1"/>
        <v>0</v>
      </c>
      <c r="H24" s="548">
        <f t="shared" si="1"/>
        <v>0.39898429678868957</v>
      </c>
      <c r="I24" s="549">
        <f t="shared" si="1"/>
        <v>0.60101570321131048</v>
      </c>
      <c r="J24" s="550">
        <f t="shared" si="1"/>
        <v>1</v>
      </c>
      <c r="K24" s="1"/>
      <c r="L24" s="1"/>
      <c r="M24" s="1"/>
      <c r="N24" s="1"/>
      <c r="O24" s="1"/>
      <c r="P24" s="1"/>
      <c r="Q24" s="1"/>
      <c r="R24" s="1"/>
    </row>
    <row r="25" spans="2:18" x14ac:dyDescent="0.15">
      <c r="B25" s="1292" t="s">
        <v>688</v>
      </c>
      <c r="C25" s="547"/>
      <c r="D25" s="452">
        <v>173</v>
      </c>
      <c r="E25" s="452">
        <v>5</v>
      </c>
      <c r="F25" s="500">
        <v>178</v>
      </c>
      <c r="G25" s="501">
        <f t="shared" si="1"/>
        <v>0</v>
      </c>
      <c r="H25" s="548">
        <f t="shared" si="1"/>
        <v>0.9719101123595506</v>
      </c>
      <c r="I25" s="549">
        <f t="shared" si="1"/>
        <v>2.8089887640449437E-2</v>
      </c>
      <c r="J25" s="550">
        <f t="shared" si="1"/>
        <v>1</v>
      </c>
      <c r="K25" s="1"/>
      <c r="L25" s="1"/>
      <c r="M25" s="1"/>
      <c r="N25" s="1"/>
      <c r="O25" s="1"/>
      <c r="P25" s="1"/>
      <c r="Q25" s="1"/>
      <c r="R25" s="1"/>
    </row>
    <row r="26" spans="2:18" x14ac:dyDescent="0.15">
      <c r="B26" s="1292" t="s">
        <v>689</v>
      </c>
      <c r="C26" s="547">
        <v>9975</v>
      </c>
      <c r="D26" s="452">
        <v>11931.132999999998</v>
      </c>
      <c r="E26" s="452">
        <v>36074.728999999985</v>
      </c>
      <c r="F26" s="500">
        <v>57980.861999999979</v>
      </c>
      <c r="G26" s="501">
        <f t="shared" si="1"/>
        <v>0.17203952573178377</v>
      </c>
      <c r="H26" s="548">
        <f t="shared" si="1"/>
        <v>0.20577708899878036</v>
      </c>
      <c r="I26" s="549">
        <f t="shared" si="1"/>
        <v>0.62218338526943595</v>
      </c>
      <c r="J26" s="550">
        <f t="shared" si="1"/>
        <v>1</v>
      </c>
      <c r="K26" s="1"/>
      <c r="L26" s="1"/>
      <c r="M26" s="1"/>
      <c r="N26" s="1"/>
      <c r="O26" s="1"/>
      <c r="P26" s="1"/>
      <c r="Q26" s="1"/>
      <c r="R26" s="1"/>
    </row>
    <row r="27" spans="2:18" x14ac:dyDescent="0.15">
      <c r="B27" s="1327" t="s">
        <v>753</v>
      </c>
      <c r="C27" s="552">
        <v>1305</v>
      </c>
      <c r="D27" s="460">
        <v>21795</v>
      </c>
      <c r="E27" s="460">
        <v>645</v>
      </c>
      <c r="F27" s="505">
        <v>23745</v>
      </c>
      <c r="G27" s="506">
        <f t="shared" si="1"/>
        <v>5.4958938723941884E-2</v>
      </c>
      <c r="H27" s="553">
        <f t="shared" si="1"/>
        <v>0.91787744788376502</v>
      </c>
      <c r="I27" s="554">
        <f t="shared" si="1"/>
        <v>2.7163613392293114E-2</v>
      </c>
      <c r="J27" s="555">
        <f t="shared" si="1"/>
        <v>1</v>
      </c>
      <c r="K27" s="1"/>
      <c r="L27" s="1"/>
      <c r="M27" s="1"/>
      <c r="N27" s="1"/>
      <c r="O27" s="1"/>
      <c r="P27" s="1"/>
      <c r="Q27" s="1"/>
      <c r="R27" s="1"/>
    </row>
    <row r="28" spans="2:18" ht="12.75" thickBot="1" x14ac:dyDescent="0.2">
      <c r="B28" s="427" t="s">
        <v>65</v>
      </c>
      <c r="C28" s="556">
        <v>11280</v>
      </c>
      <c r="D28" s="468">
        <v>46329.061000000002</v>
      </c>
      <c r="E28" s="468">
        <v>60877.622999999978</v>
      </c>
      <c r="F28" s="510">
        <v>118486.68399999998</v>
      </c>
      <c r="G28" s="511">
        <f t="shared" si="1"/>
        <v>9.5200571230434655E-2</v>
      </c>
      <c r="H28" s="557">
        <f t="shared" si="1"/>
        <v>0.39100647799376348</v>
      </c>
      <c r="I28" s="558">
        <f t="shared" si="1"/>
        <v>0.51379295077580189</v>
      </c>
      <c r="J28" s="559">
        <f t="shared" si="1"/>
        <v>1</v>
      </c>
      <c r="K28" s="1"/>
      <c r="L28" s="1"/>
      <c r="M28" s="1"/>
      <c r="N28" s="1"/>
      <c r="O28" s="1"/>
      <c r="P28" s="1"/>
      <c r="Q28" s="1"/>
      <c r="R28" s="1"/>
    </row>
  </sheetData>
  <mergeCells count="7">
    <mergeCell ref="B2:J2"/>
    <mergeCell ref="B5:B6"/>
    <mergeCell ref="C5:F5"/>
    <mergeCell ref="G5:J5"/>
    <mergeCell ref="B18:B19"/>
    <mergeCell ref="C18:F18"/>
    <mergeCell ref="G18:J18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orientation="portrait" r:id="rId1"/>
  <headerFooter scaleWithDoc="0" alignWithMargins="0">
    <oddFooter>&amp;C&amp;P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30"/>
  <sheetViews>
    <sheetView view="pageBreakPreview" zoomScaleNormal="100" zoomScaleSheetLayoutView="100" workbookViewId="0"/>
  </sheetViews>
  <sheetFormatPr defaultRowHeight="13.5" customHeight="1" x14ac:dyDescent="0.15"/>
  <cols>
    <col min="1" max="1" width="2.625" style="1" customWidth="1"/>
    <col min="2" max="2" width="11.625" style="1" customWidth="1"/>
    <col min="3" max="7" width="7.625" style="486" customWidth="1"/>
    <col min="8" max="12" width="7.125" style="486" customWidth="1"/>
    <col min="13" max="13" width="2.625" style="1" customWidth="1"/>
    <col min="14" max="16384" width="9" style="1"/>
  </cols>
  <sheetData>
    <row r="2" spans="2:18" ht="13.5" customHeight="1" x14ac:dyDescent="0.15">
      <c r="B2" s="1720" t="s">
        <v>772</v>
      </c>
      <c r="C2" s="1720"/>
      <c r="D2" s="1720"/>
      <c r="E2" s="1720"/>
      <c r="F2" s="1720"/>
      <c r="G2" s="1720"/>
      <c r="H2" s="1720"/>
      <c r="I2" s="1720"/>
      <c r="J2" s="1720"/>
      <c r="K2" s="1720"/>
      <c r="L2" s="1720"/>
    </row>
    <row r="3" spans="2:18" ht="13.5" customHeight="1" x14ac:dyDescent="0.15">
      <c r="B3" s="474"/>
      <c r="C3" s="474"/>
      <c r="D3" s="474"/>
      <c r="E3" s="474"/>
      <c r="F3" s="474"/>
      <c r="G3" s="474"/>
      <c r="H3" s="474"/>
      <c r="I3" s="474"/>
      <c r="J3" s="474"/>
      <c r="K3" s="474"/>
      <c r="L3" s="474"/>
    </row>
    <row r="4" spans="2:18" ht="13.5" customHeight="1" thickBot="1" x14ac:dyDescent="0.2">
      <c r="B4" s="1" t="s">
        <v>750</v>
      </c>
      <c r="G4" s="560"/>
      <c r="L4" s="560"/>
    </row>
    <row r="5" spans="2:18" ht="13.5" customHeight="1" x14ac:dyDescent="0.15">
      <c r="B5" s="1822" t="s">
        <v>773</v>
      </c>
      <c r="C5" s="1825" t="s">
        <v>774</v>
      </c>
      <c r="D5" s="1658"/>
      <c r="E5" s="1658"/>
      <c r="F5" s="1658"/>
      <c r="G5" s="1658"/>
      <c r="H5" s="1658"/>
      <c r="I5" s="1658"/>
      <c r="J5" s="1658"/>
      <c r="K5" s="1658"/>
      <c r="L5" s="1826"/>
    </row>
    <row r="6" spans="2:18" ht="13.5" customHeight="1" x14ac:dyDescent="0.15">
      <c r="B6" s="1823"/>
      <c r="C6" s="1827" t="s">
        <v>775</v>
      </c>
      <c r="D6" s="1828"/>
      <c r="E6" s="1828"/>
      <c r="F6" s="1828"/>
      <c r="G6" s="1828"/>
      <c r="H6" s="1829" t="s">
        <v>776</v>
      </c>
      <c r="I6" s="1830"/>
      <c r="J6" s="1830"/>
      <c r="K6" s="1830"/>
      <c r="L6" s="1831"/>
    </row>
    <row r="7" spans="2:18" ht="30" customHeight="1" x14ac:dyDescent="0.15">
      <c r="B7" s="1823"/>
      <c r="C7" s="1348" t="s">
        <v>350</v>
      </c>
      <c r="D7" s="1349" t="s">
        <v>351</v>
      </c>
      <c r="E7" s="563" t="s">
        <v>50</v>
      </c>
      <c r="F7" s="564" t="s">
        <v>60</v>
      </c>
      <c r="G7" s="565" t="s">
        <v>2</v>
      </c>
      <c r="H7" s="1350" t="s">
        <v>350</v>
      </c>
      <c r="I7" s="1351" t="s">
        <v>351</v>
      </c>
      <c r="J7" s="563" t="s">
        <v>50</v>
      </c>
      <c r="K7" s="568" t="s">
        <v>60</v>
      </c>
      <c r="L7" s="569" t="s">
        <v>2</v>
      </c>
    </row>
    <row r="8" spans="2:18" ht="13.5" customHeight="1" x14ac:dyDescent="0.15">
      <c r="B8" s="1288" t="s">
        <v>7</v>
      </c>
      <c r="C8" s="523"/>
      <c r="D8" s="443"/>
      <c r="E8" s="443"/>
      <c r="F8" s="444">
        <v>8.5709999999999997</v>
      </c>
      <c r="G8" s="495">
        <f t="shared" ref="G8:G16" si="0">SUM(C8:F8)</f>
        <v>8.5709999999999997</v>
      </c>
      <c r="H8" s="1315">
        <f t="shared" ref="H8:L16" si="1">+C8/$G8</f>
        <v>0</v>
      </c>
      <c r="I8" s="502">
        <f t="shared" si="1"/>
        <v>0</v>
      </c>
      <c r="J8" s="502">
        <f t="shared" si="1"/>
        <v>0</v>
      </c>
      <c r="K8" s="503">
        <f t="shared" si="1"/>
        <v>1</v>
      </c>
      <c r="L8" s="504">
        <f t="shared" si="1"/>
        <v>1</v>
      </c>
      <c r="N8" s="8"/>
      <c r="O8" s="8"/>
      <c r="P8" s="8"/>
      <c r="Q8" s="8"/>
      <c r="R8" s="8"/>
    </row>
    <row r="9" spans="2:18" ht="13.5" customHeight="1" x14ac:dyDescent="0.15">
      <c r="B9" s="1290" t="s">
        <v>683</v>
      </c>
      <c r="C9" s="527"/>
      <c r="D9" s="451">
        <v>17.143000000000001</v>
      </c>
      <c r="E9" s="451"/>
      <c r="F9" s="452"/>
      <c r="G9" s="500">
        <f t="shared" si="0"/>
        <v>17.143000000000001</v>
      </c>
      <c r="H9" s="1315">
        <f t="shared" si="1"/>
        <v>0</v>
      </c>
      <c r="I9" s="502">
        <f t="shared" si="1"/>
        <v>1</v>
      </c>
      <c r="J9" s="502">
        <f t="shared" si="1"/>
        <v>0</v>
      </c>
      <c r="K9" s="503">
        <f t="shared" si="1"/>
        <v>0</v>
      </c>
      <c r="L9" s="504">
        <f t="shared" si="1"/>
        <v>1</v>
      </c>
      <c r="N9" s="8"/>
      <c r="O9" s="8"/>
      <c r="P9" s="8"/>
      <c r="Q9" s="8"/>
      <c r="R9" s="8"/>
    </row>
    <row r="10" spans="2:18" ht="13.5" customHeight="1" x14ac:dyDescent="0.15">
      <c r="B10" s="1292" t="s">
        <v>9</v>
      </c>
      <c r="C10" s="527"/>
      <c r="D10" s="451">
        <v>203.572</v>
      </c>
      <c r="E10" s="451"/>
      <c r="F10" s="452"/>
      <c r="G10" s="500">
        <f t="shared" si="0"/>
        <v>203.572</v>
      </c>
      <c r="H10" s="1315">
        <f t="shared" si="1"/>
        <v>0</v>
      </c>
      <c r="I10" s="502">
        <f t="shared" si="1"/>
        <v>1</v>
      </c>
      <c r="J10" s="502">
        <f t="shared" si="1"/>
        <v>0</v>
      </c>
      <c r="K10" s="503">
        <f t="shared" si="1"/>
        <v>0</v>
      </c>
      <c r="L10" s="504">
        <f t="shared" si="1"/>
        <v>1</v>
      </c>
      <c r="N10" s="8"/>
      <c r="O10" s="8"/>
      <c r="P10" s="8"/>
      <c r="Q10" s="8"/>
      <c r="R10" s="8"/>
    </row>
    <row r="11" spans="2:18" ht="13.5" customHeight="1" x14ac:dyDescent="0.15">
      <c r="B11" s="1292" t="s">
        <v>554</v>
      </c>
      <c r="C11" s="527">
        <v>4</v>
      </c>
      <c r="D11" s="451">
        <v>5</v>
      </c>
      <c r="E11" s="451"/>
      <c r="F11" s="452"/>
      <c r="G11" s="500">
        <f t="shared" si="0"/>
        <v>9</v>
      </c>
      <c r="H11" s="1315">
        <f t="shared" si="1"/>
        <v>0.44444444444444442</v>
      </c>
      <c r="I11" s="502">
        <f t="shared" si="1"/>
        <v>0.55555555555555558</v>
      </c>
      <c r="J11" s="502">
        <f t="shared" si="1"/>
        <v>0</v>
      </c>
      <c r="K11" s="503">
        <f t="shared" si="1"/>
        <v>0</v>
      </c>
      <c r="L11" s="504">
        <f t="shared" si="1"/>
        <v>1</v>
      </c>
      <c r="N11" s="8"/>
      <c r="O11" s="8"/>
      <c r="P11" s="8"/>
      <c r="Q11" s="8"/>
      <c r="R11" s="8"/>
    </row>
    <row r="12" spans="2:18" ht="13.5" customHeight="1" x14ac:dyDescent="0.15">
      <c r="B12" s="1292" t="s">
        <v>11</v>
      </c>
      <c r="C12" s="527">
        <v>120</v>
      </c>
      <c r="D12" s="451">
        <v>90</v>
      </c>
      <c r="E12" s="451"/>
      <c r="F12" s="452">
        <v>694.277999999999</v>
      </c>
      <c r="G12" s="500">
        <f t="shared" si="0"/>
        <v>904.277999999999</v>
      </c>
      <c r="H12" s="1315">
        <f t="shared" si="1"/>
        <v>0.13270255386064919</v>
      </c>
      <c r="I12" s="502">
        <f t="shared" si="1"/>
        <v>9.9526915395486901E-2</v>
      </c>
      <c r="J12" s="502">
        <f t="shared" si="1"/>
        <v>0</v>
      </c>
      <c r="K12" s="503">
        <f t="shared" si="1"/>
        <v>0.76777053074386392</v>
      </c>
      <c r="L12" s="504">
        <f t="shared" si="1"/>
        <v>1</v>
      </c>
      <c r="N12" s="8"/>
      <c r="O12" s="8"/>
      <c r="P12" s="8"/>
      <c r="Q12" s="8"/>
      <c r="R12" s="8"/>
    </row>
    <row r="13" spans="2:18" ht="13.5" customHeight="1" x14ac:dyDescent="0.15">
      <c r="B13" s="1292" t="s">
        <v>688</v>
      </c>
      <c r="C13" s="527">
        <v>1</v>
      </c>
      <c r="D13" s="451">
        <v>5</v>
      </c>
      <c r="E13" s="451"/>
      <c r="F13" s="452"/>
      <c r="G13" s="500">
        <f t="shared" si="0"/>
        <v>6</v>
      </c>
      <c r="H13" s="1315">
        <f t="shared" si="1"/>
        <v>0.16666666666666666</v>
      </c>
      <c r="I13" s="502">
        <f t="shared" si="1"/>
        <v>0.83333333333333337</v>
      </c>
      <c r="J13" s="502">
        <f t="shared" si="1"/>
        <v>0</v>
      </c>
      <c r="K13" s="503">
        <f t="shared" si="1"/>
        <v>0</v>
      </c>
      <c r="L13" s="504">
        <f t="shared" si="1"/>
        <v>1</v>
      </c>
      <c r="N13" s="8"/>
      <c r="O13" s="8"/>
      <c r="P13" s="8"/>
      <c r="Q13" s="8"/>
      <c r="R13" s="8"/>
    </row>
    <row r="14" spans="2:18" ht="13.5" customHeight="1" x14ac:dyDescent="0.15">
      <c r="B14" s="1292" t="s">
        <v>689</v>
      </c>
      <c r="C14" s="527">
        <v>788.59400000000016</v>
      </c>
      <c r="D14" s="451">
        <v>139.28800000000001</v>
      </c>
      <c r="E14" s="451">
        <v>100.71900000000002</v>
      </c>
      <c r="F14" s="452">
        <v>77.143000000000001</v>
      </c>
      <c r="G14" s="500">
        <f t="shared" si="0"/>
        <v>1105.7440000000001</v>
      </c>
      <c r="H14" s="1315">
        <f t="shared" si="1"/>
        <v>0.71317954246190807</v>
      </c>
      <c r="I14" s="502">
        <f t="shared" si="1"/>
        <v>0.12596767425371513</v>
      </c>
      <c r="J14" s="502">
        <f t="shared" si="1"/>
        <v>9.108708706536052E-2</v>
      </c>
      <c r="K14" s="503">
        <f t="shared" si="1"/>
        <v>6.9765696219016335E-2</v>
      </c>
      <c r="L14" s="504">
        <f t="shared" si="1"/>
        <v>1</v>
      </c>
      <c r="N14" s="8"/>
      <c r="O14" s="8"/>
      <c r="P14" s="8"/>
      <c r="Q14" s="8"/>
      <c r="R14" s="8"/>
    </row>
    <row r="15" spans="2:18" ht="13.5" customHeight="1" x14ac:dyDescent="0.15">
      <c r="B15" s="1293" t="s">
        <v>753</v>
      </c>
      <c r="C15" s="531">
        <v>277.5</v>
      </c>
      <c r="D15" s="459">
        <v>45</v>
      </c>
      <c r="E15" s="459"/>
      <c r="F15" s="460"/>
      <c r="G15" s="505">
        <f t="shared" si="0"/>
        <v>322.5</v>
      </c>
      <c r="H15" s="1316">
        <f t="shared" si="1"/>
        <v>0.86046511627906974</v>
      </c>
      <c r="I15" s="507">
        <f t="shared" si="1"/>
        <v>0.13953488372093023</v>
      </c>
      <c r="J15" s="507">
        <f t="shared" si="1"/>
        <v>0</v>
      </c>
      <c r="K15" s="508">
        <f t="shared" si="1"/>
        <v>0</v>
      </c>
      <c r="L15" s="509">
        <f t="shared" si="1"/>
        <v>1</v>
      </c>
      <c r="N15" s="8"/>
      <c r="O15" s="8"/>
      <c r="P15" s="8"/>
      <c r="Q15" s="8"/>
      <c r="R15" s="8"/>
    </row>
    <row r="16" spans="2:18" ht="13.5" customHeight="1" thickBot="1" x14ac:dyDescent="0.2">
      <c r="B16" s="1295" t="s">
        <v>2</v>
      </c>
      <c r="C16" s="1352">
        <v>1191.0940000000001</v>
      </c>
      <c r="D16" s="467">
        <v>505.00300000000004</v>
      </c>
      <c r="E16" s="467">
        <v>100.71900000000002</v>
      </c>
      <c r="F16" s="468">
        <v>779.99199999999905</v>
      </c>
      <c r="G16" s="510">
        <f t="shared" si="0"/>
        <v>2576.8079999999991</v>
      </c>
      <c r="H16" s="1317">
        <f t="shared" si="1"/>
        <v>0.46223622404152753</v>
      </c>
      <c r="I16" s="512">
        <f t="shared" si="1"/>
        <v>0.19598006525903375</v>
      </c>
      <c r="J16" s="512">
        <f t="shared" si="1"/>
        <v>3.9086730559669193E-2</v>
      </c>
      <c r="K16" s="513">
        <f t="shared" si="1"/>
        <v>0.30269698013976959</v>
      </c>
      <c r="L16" s="514">
        <f t="shared" si="1"/>
        <v>1</v>
      </c>
    </row>
    <row r="18" spans="2:12" ht="13.5" customHeight="1" thickBot="1" x14ac:dyDescent="0.2">
      <c r="B18" s="1" t="s">
        <v>755</v>
      </c>
      <c r="G18" s="560"/>
      <c r="L18" s="560"/>
    </row>
    <row r="19" spans="2:12" ht="13.5" customHeight="1" x14ac:dyDescent="0.15">
      <c r="B19" s="1822" t="s">
        <v>777</v>
      </c>
      <c r="C19" s="1825" t="s">
        <v>778</v>
      </c>
      <c r="D19" s="1658"/>
      <c r="E19" s="1658"/>
      <c r="F19" s="1658"/>
      <c r="G19" s="1658"/>
      <c r="H19" s="1658"/>
      <c r="I19" s="1658"/>
      <c r="J19" s="1658"/>
      <c r="K19" s="1658"/>
      <c r="L19" s="1826"/>
    </row>
    <row r="20" spans="2:12" ht="13.5" customHeight="1" x14ac:dyDescent="0.15">
      <c r="B20" s="1823"/>
      <c r="C20" s="1827" t="s">
        <v>775</v>
      </c>
      <c r="D20" s="1828"/>
      <c r="E20" s="1828"/>
      <c r="F20" s="1828"/>
      <c r="G20" s="1828"/>
      <c r="H20" s="1829" t="s">
        <v>776</v>
      </c>
      <c r="I20" s="1830"/>
      <c r="J20" s="1830"/>
      <c r="K20" s="1830"/>
      <c r="L20" s="1831"/>
    </row>
    <row r="21" spans="2:12" ht="30" customHeight="1" x14ac:dyDescent="0.15">
      <c r="B21" s="1824"/>
      <c r="C21" s="1348" t="s">
        <v>350</v>
      </c>
      <c r="D21" s="1349" t="s">
        <v>779</v>
      </c>
      <c r="E21" s="563" t="s">
        <v>50</v>
      </c>
      <c r="F21" s="564" t="s">
        <v>60</v>
      </c>
      <c r="G21" s="565" t="s">
        <v>2</v>
      </c>
      <c r="H21" s="1353" t="s">
        <v>350</v>
      </c>
      <c r="I21" s="1354" t="s">
        <v>779</v>
      </c>
      <c r="J21" s="1355" t="s">
        <v>50</v>
      </c>
      <c r="K21" s="1356" t="s">
        <v>60</v>
      </c>
      <c r="L21" s="1357" t="s">
        <v>2</v>
      </c>
    </row>
    <row r="22" spans="2:12" ht="13.5" customHeight="1" x14ac:dyDescent="0.15">
      <c r="B22" s="1288" t="s">
        <v>7</v>
      </c>
      <c r="C22" s="523"/>
      <c r="D22" s="443"/>
      <c r="E22" s="443"/>
      <c r="F22" s="444">
        <v>582.83600000000081</v>
      </c>
      <c r="G22" s="495">
        <f>SUM(C22:F22)</f>
        <v>582.83600000000081</v>
      </c>
      <c r="H22" s="1315">
        <f t="shared" ref="H22:L30" si="2">+C22/$G22</f>
        <v>0</v>
      </c>
      <c r="I22" s="502">
        <f t="shared" si="2"/>
        <v>0</v>
      </c>
      <c r="J22" s="502">
        <f t="shared" si="2"/>
        <v>0</v>
      </c>
      <c r="K22" s="503">
        <f t="shared" si="2"/>
        <v>1</v>
      </c>
      <c r="L22" s="504">
        <f t="shared" si="2"/>
        <v>1</v>
      </c>
    </row>
    <row r="23" spans="2:12" ht="13.5" customHeight="1" x14ac:dyDescent="0.15">
      <c r="B23" s="1290" t="s">
        <v>683</v>
      </c>
      <c r="C23" s="527"/>
      <c r="D23" s="451">
        <v>4.2859999999999996</v>
      </c>
      <c r="E23" s="451"/>
      <c r="F23" s="452"/>
      <c r="G23" s="500">
        <f t="shared" ref="G23:G30" si="3">SUM(C23:F23)</f>
        <v>4.2859999999999996</v>
      </c>
      <c r="H23" s="1315">
        <f t="shared" si="2"/>
        <v>0</v>
      </c>
      <c r="I23" s="502">
        <f t="shared" si="2"/>
        <v>1</v>
      </c>
      <c r="J23" s="502">
        <f t="shared" si="2"/>
        <v>0</v>
      </c>
      <c r="K23" s="503">
        <f t="shared" si="2"/>
        <v>0</v>
      </c>
      <c r="L23" s="504">
        <f t="shared" si="2"/>
        <v>1</v>
      </c>
    </row>
    <row r="24" spans="2:12" ht="13.5" customHeight="1" x14ac:dyDescent="0.15">
      <c r="B24" s="1292" t="s">
        <v>9</v>
      </c>
      <c r="C24" s="527"/>
      <c r="D24" s="451">
        <v>257.14300000000003</v>
      </c>
      <c r="E24" s="451"/>
      <c r="F24" s="452"/>
      <c r="G24" s="500">
        <f t="shared" si="3"/>
        <v>257.14300000000003</v>
      </c>
      <c r="H24" s="1315">
        <f t="shared" si="2"/>
        <v>0</v>
      </c>
      <c r="I24" s="502">
        <f t="shared" si="2"/>
        <v>1</v>
      </c>
      <c r="J24" s="502">
        <f t="shared" si="2"/>
        <v>0</v>
      </c>
      <c r="K24" s="503">
        <f t="shared" si="2"/>
        <v>0</v>
      </c>
      <c r="L24" s="504">
        <f t="shared" si="2"/>
        <v>1</v>
      </c>
    </row>
    <row r="25" spans="2:12" ht="13.5" customHeight="1" x14ac:dyDescent="0.15">
      <c r="B25" s="1292" t="s">
        <v>554</v>
      </c>
      <c r="C25" s="527"/>
      <c r="D25" s="451">
        <v>8</v>
      </c>
      <c r="E25" s="451"/>
      <c r="F25" s="452"/>
      <c r="G25" s="500">
        <f t="shared" si="3"/>
        <v>8</v>
      </c>
      <c r="H25" s="1315">
        <f t="shared" si="2"/>
        <v>0</v>
      </c>
      <c r="I25" s="502">
        <f t="shared" si="2"/>
        <v>1</v>
      </c>
      <c r="J25" s="502">
        <f t="shared" si="2"/>
        <v>0</v>
      </c>
      <c r="K25" s="503">
        <f t="shared" si="2"/>
        <v>0</v>
      </c>
      <c r="L25" s="504">
        <f t="shared" si="2"/>
        <v>1</v>
      </c>
    </row>
    <row r="26" spans="2:12" ht="13.5" customHeight="1" x14ac:dyDescent="0.15">
      <c r="B26" s="1292" t="s">
        <v>11</v>
      </c>
      <c r="C26" s="527">
        <v>476</v>
      </c>
      <c r="D26" s="451"/>
      <c r="E26" s="451"/>
      <c r="F26" s="452">
        <v>1002.8499999999995</v>
      </c>
      <c r="G26" s="500">
        <f t="shared" si="3"/>
        <v>1478.8499999999995</v>
      </c>
      <c r="H26" s="1315">
        <f t="shared" si="2"/>
        <v>0.3218717246509113</v>
      </c>
      <c r="I26" s="502">
        <f t="shared" si="2"/>
        <v>0</v>
      </c>
      <c r="J26" s="502">
        <f t="shared" si="2"/>
        <v>0</v>
      </c>
      <c r="K26" s="503">
        <f t="shared" si="2"/>
        <v>0.6781282753490887</v>
      </c>
      <c r="L26" s="504">
        <f t="shared" si="2"/>
        <v>1</v>
      </c>
    </row>
    <row r="27" spans="2:12" ht="13.5" customHeight="1" x14ac:dyDescent="0.15">
      <c r="B27" s="1292" t="s">
        <v>688</v>
      </c>
      <c r="C27" s="527">
        <v>14</v>
      </c>
      <c r="D27" s="451"/>
      <c r="E27" s="451">
        <v>6</v>
      </c>
      <c r="F27" s="452">
        <v>1</v>
      </c>
      <c r="G27" s="500">
        <f t="shared" si="3"/>
        <v>21</v>
      </c>
      <c r="H27" s="1315">
        <f t="shared" si="2"/>
        <v>0.66666666666666663</v>
      </c>
      <c r="I27" s="502">
        <f t="shared" si="2"/>
        <v>0</v>
      </c>
      <c r="J27" s="502">
        <f t="shared" si="2"/>
        <v>0.2857142857142857</v>
      </c>
      <c r="K27" s="503">
        <f t="shared" si="2"/>
        <v>4.7619047619047616E-2</v>
      </c>
      <c r="L27" s="504">
        <f t="shared" si="2"/>
        <v>1</v>
      </c>
    </row>
    <row r="28" spans="2:12" ht="13.5" customHeight="1" x14ac:dyDescent="0.15">
      <c r="B28" s="1292" t="s">
        <v>689</v>
      </c>
      <c r="C28" s="527">
        <v>1030.7400000000014</v>
      </c>
      <c r="D28" s="451">
        <v>615.0149999999993</v>
      </c>
      <c r="E28" s="451">
        <v>7.5</v>
      </c>
      <c r="F28" s="452">
        <v>9.6430000000000007</v>
      </c>
      <c r="G28" s="500">
        <f t="shared" si="3"/>
        <v>1662.8980000000006</v>
      </c>
      <c r="H28" s="1315">
        <f t="shared" si="2"/>
        <v>0.61984559485909596</v>
      </c>
      <c r="I28" s="502">
        <f t="shared" si="2"/>
        <v>0.36984529417919743</v>
      </c>
      <c r="J28" s="502">
        <f t="shared" si="2"/>
        <v>4.5101984607594679E-3</v>
      </c>
      <c r="K28" s="503">
        <f t="shared" si="2"/>
        <v>5.7989125009471404E-3</v>
      </c>
      <c r="L28" s="504">
        <f t="shared" si="2"/>
        <v>1</v>
      </c>
    </row>
    <row r="29" spans="2:12" ht="13.5" customHeight="1" x14ac:dyDescent="0.15">
      <c r="B29" s="1293" t="s">
        <v>753</v>
      </c>
      <c r="C29" s="531">
        <v>352.5</v>
      </c>
      <c r="D29" s="459">
        <v>360</v>
      </c>
      <c r="E29" s="459">
        <v>217.5</v>
      </c>
      <c r="F29" s="460"/>
      <c r="G29" s="505">
        <f t="shared" si="3"/>
        <v>930</v>
      </c>
      <c r="H29" s="1316">
        <f t="shared" si="2"/>
        <v>0.37903225806451613</v>
      </c>
      <c r="I29" s="507">
        <f t="shared" si="2"/>
        <v>0.38709677419354838</v>
      </c>
      <c r="J29" s="507">
        <f t="shared" si="2"/>
        <v>0.23387096774193547</v>
      </c>
      <c r="K29" s="508">
        <f t="shared" si="2"/>
        <v>0</v>
      </c>
      <c r="L29" s="509">
        <f t="shared" si="2"/>
        <v>1</v>
      </c>
    </row>
    <row r="30" spans="2:12" ht="13.5" customHeight="1" thickBot="1" x14ac:dyDescent="0.2">
      <c r="B30" s="1295" t="s">
        <v>2</v>
      </c>
      <c r="C30" s="1352">
        <v>1873.2400000000014</v>
      </c>
      <c r="D30" s="467">
        <v>1244.4439999999993</v>
      </c>
      <c r="E30" s="467">
        <v>231</v>
      </c>
      <c r="F30" s="468">
        <v>1596.3290000000002</v>
      </c>
      <c r="G30" s="510">
        <f t="shared" si="3"/>
        <v>4945.0130000000008</v>
      </c>
      <c r="H30" s="1317">
        <f t="shared" si="2"/>
        <v>0.37881396873981948</v>
      </c>
      <c r="I30" s="512">
        <f t="shared" si="2"/>
        <v>0.25165636571632855</v>
      </c>
      <c r="J30" s="512">
        <f t="shared" si="2"/>
        <v>4.671372956956836E-2</v>
      </c>
      <c r="K30" s="513">
        <f t="shared" si="2"/>
        <v>0.32281593597428354</v>
      </c>
      <c r="L30" s="514">
        <f t="shared" si="2"/>
        <v>1</v>
      </c>
    </row>
  </sheetData>
  <mergeCells count="9">
    <mergeCell ref="B19:B21"/>
    <mergeCell ref="C19:L19"/>
    <mergeCell ref="C20:G20"/>
    <mergeCell ref="H20:L20"/>
    <mergeCell ref="B2:L2"/>
    <mergeCell ref="B5:B7"/>
    <mergeCell ref="C5:L5"/>
    <mergeCell ref="C6:G6"/>
    <mergeCell ref="H6:L6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orientation="portrait" r:id="rId1"/>
  <headerFooter scaleWithDoc="0" alignWithMargins="0">
    <oddFooter>&amp;C&amp;P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45"/>
  <sheetViews>
    <sheetView view="pageBreakPreview" zoomScaleNormal="100" zoomScaleSheetLayoutView="100" workbookViewId="0">
      <selection activeCell="K10" sqref="K10"/>
    </sheetView>
  </sheetViews>
  <sheetFormatPr defaultRowHeight="15.75" customHeight="1" x14ac:dyDescent="0.15"/>
  <cols>
    <col min="1" max="1" width="2.75" style="1" customWidth="1"/>
    <col min="2" max="2" width="10.625" style="1" customWidth="1"/>
    <col min="3" max="3" width="2.625" style="1502" customWidth="1"/>
    <col min="4" max="4" width="10.625" style="1" customWidth="1"/>
    <col min="5" max="16" width="7.125" style="1" customWidth="1"/>
    <col min="17" max="16384" width="9" style="1"/>
  </cols>
  <sheetData>
    <row r="2" spans="2:16" ht="18" customHeight="1" x14ac:dyDescent="0.15">
      <c r="B2" s="1575" t="s">
        <v>956</v>
      </c>
      <c r="C2" s="1832"/>
      <c r="D2" s="1832"/>
      <c r="E2" s="1832"/>
      <c r="F2" s="1832"/>
      <c r="G2" s="1832"/>
      <c r="H2" s="1832"/>
      <c r="I2" s="1832"/>
      <c r="J2" s="1832"/>
      <c r="K2" s="1832"/>
      <c r="L2" s="1832"/>
      <c r="M2" s="1832"/>
      <c r="N2" s="1832"/>
      <c r="O2" s="1832"/>
      <c r="P2" s="1832"/>
    </row>
    <row r="3" spans="2:16" ht="15.75" customHeight="1" x14ac:dyDescent="0.15">
      <c r="B3" s="1501"/>
      <c r="D3" s="1502"/>
      <c r="E3" s="1502"/>
      <c r="F3" s="1502"/>
      <c r="G3" s="1502"/>
      <c r="H3" s="1502"/>
      <c r="I3" s="1502"/>
      <c r="J3" s="1502"/>
      <c r="K3" s="1502"/>
      <c r="L3" s="1502"/>
      <c r="M3" s="1502"/>
      <c r="N3" s="1502"/>
      <c r="O3" s="1502"/>
      <c r="P3" s="1502"/>
    </row>
    <row r="4" spans="2:16" ht="15.75" customHeight="1" thickBot="1" x14ac:dyDescent="0.2">
      <c r="P4" s="1083" t="s">
        <v>679</v>
      </c>
    </row>
    <row r="5" spans="2:16" ht="15.75" customHeight="1" x14ac:dyDescent="0.15">
      <c r="B5" s="1763" t="s">
        <v>41</v>
      </c>
      <c r="C5" s="1765"/>
      <c r="D5" s="1767" t="s">
        <v>42</v>
      </c>
      <c r="E5" s="1641" t="s">
        <v>47</v>
      </c>
      <c r="F5" s="1642"/>
      <c r="G5" s="1642"/>
      <c r="H5" s="1833" t="s">
        <v>939</v>
      </c>
      <c r="I5" s="1642"/>
      <c r="J5" s="1643"/>
      <c r="K5" s="1642" t="s">
        <v>258</v>
      </c>
      <c r="L5" s="1642"/>
      <c r="M5" s="1642"/>
      <c r="N5" s="1642"/>
      <c r="O5" s="1814"/>
      <c r="P5" s="1655" t="s">
        <v>2</v>
      </c>
    </row>
    <row r="6" spans="2:16" ht="40.5" customHeight="1" thickBot="1" x14ac:dyDescent="0.2">
      <c r="B6" s="1764"/>
      <c r="C6" s="1766"/>
      <c r="D6" s="1768"/>
      <c r="E6" s="1504" t="s">
        <v>940</v>
      </c>
      <c r="F6" s="1505" t="s">
        <v>941</v>
      </c>
      <c r="G6" s="1506" t="s">
        <v>46</v>
      </c>
      <c r="H6" s="1507" t="s">
        <v>946</v>
      </c>
      <c r="I6" s="1508" t="s">
        <v>947</v>
      </c>
      <c r="J6" s="1509" t="s">
        <v>46</v>
      </c>
      <c r="K6" s="1510" t="s">
        <v>942</v>
      </c>
      <c r="L6" s="1511" t="s">
        <v>943</v>
      </c>
      <c r="M6" s="1511" t="s">
        <v>944</v>
      </c>
      <c r="N6" s="1134" t="s">
        <v>258</v>
      </c>
      <c r="O6" s="1512" t="s">
        <v>46</v>
      </c>
      <c r="P6" s="1777"/>
    </row>
    <row r="7" spans="2:16" ht="15.75" customHeight="1" x14ac:dyDescent="0.15">
      <c r="B7" s="1085" t="s">
        <v>7</v>
      </c>
      <c r="C7" s="1086" t="s">
        <v>43</v>
      </c>
      <c r="D7" s="1087" t="s">
        <v>681</v>
      </c>
      <c r="E7" s="1513"/>
      <c r="F7" s="1514">
        <v>85.713999999999999</v>
      </c>
      <c r="G7" s="1088">
        <v>85.713999999999999</v>
      </c>
      <c r="H7" s="1515"/>
      <c r="I7" s="1514"/>
      <c r="J7" s="1516">
        <v>0</v>
      </c>
      <c r="K7" s="1515"/>
      <c r="L7" s="1517"/>
      <c r="M7" s="1517"/>
      <c r="N7" s="1136">
        <v>440.22800000000007</v>
      </c>
      <c r="O7" s="1088">
        <v>440.22800000000007</v>
      </c>
      <c r="P7" s="1089">
        <v>525.94200000000001</v>
      </c>
    </row>
    <row r="8" spans="2:16" ht="15.75" customHeight="1" x14ac:dyDescent="0.15">
      <c r="B8" s="1090" t="s">
        <v>7</v>
      </c>
      <c r="C8" s="1091" t="s">
        <v>43</v>
      </c>
      <c r="D8" s="1092" t="s">
        <v>682</v>
      </c>
      <c r="E8" s="1518"/>
      <c r="F8" s="1519">
        <v>0</v>
      </c>
      <c r="G8" s="1093">
        <v>0</v>
      </c>
      <c r="H8" s="1520"/>
      <c r="I8" s="1519"/>
      <c r="J8" s="1521">
        <v>0</v>
      </c>
      <c r="K8" s="1520"/>
      <c r="L8" s="1522"/>
      <c r="M8" s="1522"/>
      <c r="N8" s="1139"/>
      <c r="O8" s="1093">
        <v>0</v>
      </c>
      <c r="P8" s="1094">
        <v>0</v>
      </c>
    </row>
    <row r="9" spans="2:16" ht="15.75" customHeight="1" x14ac:dyDescent="0.15">
      <c r="B9" s="1095" t="s">
        <v>683</v>
      </c>
      <c r="C9" s="1096" t="s">
        <v>43</v>
      </c>
      <c r="D9" s="1097" t="s">
        <v>681</v>
      </c>
      <c r="E9" s="1523">
        <v>0</v>
      </c>
      <c r="F9" s="1449"/>
      <c r="G9" s="419">
        <v>0</v>
      </c>
      <c r="H9" s="1481">
        <v>138</v>
      </c>
      <c r="I9" s="1449"/>
      <c r="J9" s="421">
        <v>138</v>
      </c>
      <c r="K9" s="1481"/>
      <c r="L9" s="1448"/>
      <c r="M9" s="1448"/>
      <c r="N9" s="1142"/>
      <c r="O9" s="419">
        <v>0</v>
      </c>
      <c r="P9" s="1099">
        <v>138</v>
      </c>
    </row>
    <row r="10" spans="2:16" ht="15.75" customHeight="1" x14ac:dyDescent="0.15">
      <c r="B10" s="1100" t="s">
        <v>683</v>
      </c>
      <c r="C10" s="1101" t="s">
        <v>43</v>
      </c>
      <c r="D10" s="1102" t="s">
        <v>684</v>
      </c>
      <c r="E10" s="1524">
        <v>0</v>
      </c>
      <c r="F10" s="1457">
        <v>265.07100000000003</v>
      </c>
      <c r="G10" s="414">
        <v>265.07100000000003</v>
      </c>
      <c r="H10" s="1483"/>
      <c r="I10" s="1457"/>
      <c r="J10" s="422">
        <v>0</v>
      </c>
      <c r="K10" s="1483"/>
      <c r="L10" s="1456">
        <v>12594.190999999999</v>
      </c>
      <c r="M10" s="1456"/>
      <c r="N10" s="1145"/>
      <c r="O10" s="414">
        <v>12594.190999999999</v>
      </c>
      <c r="P10" s="1103">
        <v>12859.261999999999</v>
      </c>
    </row>
    <row r="11" spans="2:16" ht="15.75" customHeight="1" x14ac:dyDescent="0.15">
      <c r="B11" s="1104" t="s">
        <v>9</v>
      </c>
      <c r="C11" s="1105" t="s">
        <v>43</v>
      </c>
      <c r="D11" s="1106" t="s">
        <v>681</v>
      </c>
      <c r="E11" s="1525">
        <v>0</v>
      </c>
      <c r="F11" s="1526">
        <v>0</v>
      </c>
      <c r="G11" s="1107">
        <v>0</v>
      </c>
      <c r="H11" s="1527"/>
      <c r="I11" s="1526"/>
      <c r="J11" s="1528">
        <v>0</v>
      </c>
      <c r="K11" s="1527"/>
      <c r="L11" s="1529"/>
      <c r="M11" s="1529"/>
      <c r="N11" s="1148"/>
      <c r="O11" s="1107">
        <v>0</v>
      </c>
      <c r="P11" s="1108">
        <v>0</v>
      </c>
    </row>
    <row r="12" spans="2:16" ht="15.75" customHeight="1" x14ac:dyDescent="0.15">
      <c r="B12" s="1090" t="s">
        <v>9</v>
      </c>
      <c r="C12" s="1091" t="s">
        <v>43</v>
      </c>
      <c r="D12" s="1092" t="s">
        <v>684</v>
      </c>
      <c r="E12" s="1518">
        <v>3724.2860000000001</v>
      </c>
      <c r="F12" s="1519"/>
      <c r="G12" s="1093">
        <v>3724.2860000000001</v>
      </c>
      <c r="H12" s="1520"/>
      <c r="I12" s="1519"/>
      <c r="J12" s="1521">
        <v>0</v>
      </c>
      <c r="K12" s="1520"/>
      <c r="L12" s="1522"/>
      <c r="M12" s="1522"/>
      <c r="N12" s="1139"/>
      <c r="O12" s="1093">
        <v>0</v>
      </c>
      <c r="P12" s="1094">
        <v>3724.2860000000001</v>
      </c>
    </row>
    <row r="13" spans="2:16" ht="15.75" customHeight="1" x14ac:dyDescent="0.15">
      <c r="B13" s="1095" t="s">
        <v>554</v>
      </c>
      <c r="C13" s="1096" t="s">
        <v>43</v>
      </c>
      <c r="D13" s="1097" t="s">
        <v>685</v>
      </c>
      <c r="E13" s="1523"/>
      <c r="F13" s="1449">
        <v>12</v>
      </c>
      <c r="G13" s="419">
        <v>12</v>
      </c>
      <c r="H13" s="1481"/>
      <c r="I13" s="1449"/>
      <c r="J13" s="421">
        <v>0</v>
      </c>
      <c r="K13" s="1481"/>
      <c r="L13" s="1448"/>
      <c r="M13" s="1448"/>
      <c r="N13" s="1142">
        <v>15</v>
      </c>
      <c r="O13" s="419">
        <v>15</v>
      </c>
      <c r="P13" s="1099">
        <v>27</v>
      </c>
    </row>
    <row r="14" spans="2:16" ht="27" customHeight="1" x14ac:dyDescent="0.15">
      <c r="B14" s="1100" t="s">
        <v>554</v>
      </c>
      <c r="C14" s="1101" t="s">
        <v>43</v>
      </c>
      <c r="D14" s="1530" t="s">
        <v>948</v>
      </c>
      <c r="E14" s="1524"/>
      <c r="F14" s="1457">
        <v>48</v>
      </c>
      <c r="G14" s="414">
        <v>48</v>
      </c>
      <c r="H14" s="1483"/>
      <c r="I14" s="1457"/>
      <c r="J14" s="422">
        <v>0</v>
      </c>
      <c r="K14" s="1483">
        <v>2965</v>
      </c>
      <c r="L14" s="1456"/>
      <c r="M14" s="1456">
        <v>23</v>
      </c>
      <c r="N14" s="1145"/>
      <c r="O14" s="414">
        <v>2988</v>
      </c>
      <c r="P14" s="1103">
        <v>3036</v>
      </c>
    </row>
    <row r="15" spans="2:16" ht="15.75" customHeight="1" x14ac:dyDescent="0.15">
      <c r="B15" s="1104" t="s">
        <v>11</v>
      </c>
      <c r="C15" s="1105" t="s">
        <v>43</v>
      </c>
      <c r="D15" s="1106" t="s">
        <v>681</v>
      </c>
      <c r="E15" s="1525"/>
      <c r="F15" s="1526">
        <v>8184.5449999999992</v>
      </c>
      <c r="G15" s="1107">
        <v>8184.5449999999992</v>
      </c>
      <c r="H15" s="1527"/>
      <c r="I15" s="1526"/>
      <c r="J15" s="1528">
        <v>0</v>
      </c>
      <c r="K15" s="1527"/>
      <c r="L15" s="1529"/>
      <c r="M15" s="1529"/>
      <c r="N15" s="1148">
        <v>3232.6559999999995</v>
      </c>
      <c r="O15" s="1107">
        <v>3232.6559999999995</v>
      </c>
      <c r="P15" s="1108">
        <v>11417.200999999999</v>
      </c>
    </row>
    <row r="16" spans="2:16" ht="15.75" customHeight="1" x14ac:dyDescent="0.15">
      <c r="B16" s="1090" t="s">
        <v>11</v>
      </c>
      <c r="C16" s="1091" t="s">
        <v>43</v>
      </c>
      <c r="D16" s="1092" t="s">
        <v>687</v>
      </c>
      <c r="E16" s="1518">
        <v>3100</v>
      </c>
      <c r="F16" s="1519"/>
      <c r="G16" s="1093">
        <v>3100</v>
      </c>
      <c r="H16" s="1520"/>
      <c r="I16" s="1519"/>
      <c r="J16" s="1521">
        <v>0</v>
      </c>
      <c r="K16" s="1520"/>
      <c r="L16" s="1522"/>
      <c r="M16" s="1522"/>
      <c r="N16" s="1139"/>
      <c r="O16" s="1093">
        <v>0</v>
      </c>
      <c r="P16" s="1094">
        <v>3100</v>
      </c>
    </row>
    <row r="17" spans="2:16" ht="15.75" customHeight="1" x14ac:dyDescent="0.15">
      <c r="B17" s="1095" t="s">
        <v>688</v>
      </c>
      <c r="C17" s="1096" t="s">
        <v>43</v>
      </c>
      <c r="D17" s="1097" t="s">
        <v>685</v>
      </c>
      <c r="E17" s="1523"/>
      <c r="F17" s="1449">
        <v>0</v>
      </c>
      <c r="G17" s="419">
        <v>0</v>
      </c>
      <c r="H17" s="1481">
        <v>119</v>
      </c>
      <c r="I17" s="1449"/>
      <c r="J17" s="421">
        <v>119</v>
      </c>
      <c r="K17" s="1481"/>
      <c r="L17" s="1448">
        <v>96</v>
      </c>
      <c r="M17" s="1448"/>
      <c r="N17" s="1142">
        <v>62</v>
      </c>
      <c r="O17" s="419">
        <v>158</v>
      </c>
      <c r="P17" s="1099">
        <v>277</v>
      </c>
    </row>
    <row r="18" spans="2:16" ht="27" customHeight="1" x14ac:dyDescent="0.15">
      <c r="B18" s="1100" t="s">
        <v>688</v>
      </c>
      <c r="C18" s="1101" t="s">
        <v>43</v>
      </c>
      <c r="D18" s="1530" t="s">
        <v>948</v>
      </c>
      <c r="E18" s="1524"/>
      <c r="F18" s="1457">
        <v>241</v>
      </c>
      <c r="G18" s="414">
        <v>241</v>
      </c>
      <c r="H18" s="1483">
        <v>30</v>
      </c>
      <c r="I18" s="1457">
        <v>25</v>
      </c>
      <c r="J18" s="422">
        <v>55</v>
      </c>
      <c r="K18" s="1483">
        <v>145</v>
      </c>
      <c r="L18" s="1456"/>
      <c r="M18" s="1456"/>
      <c r="N18" s="1145"/>
      <c r="O18" s="414">
        <v>145</v>
      </c>
      <c r="P18" s="1103">
        <v>441</v>
      </c>
    </row>
    <row r="19" spans="2:16" ht="15.75" customHeight="1" x14ac:dyDescent="0.15">
      <c r="B19" s="1104" t="s">
        <v>689</v>
      </c>
      <c r="C19" s="1105" t="s">
        <v>43</v>
      </c>
      <c r="D19" s="1106" t="s">
        <v>681</v>
      </c>
      <c r="E19" s="1525">
        <v>157.5</v>
      </c>
      <c r="F19" s="1526">
        <v>7687.5</v>
      </c>
      <c r="G19" s="1107">
        <v>7845</v>
      </c>
      <c r="H19" s="1527">
        <v>1252.5</v>
      </c>
      <c r="I19" s="1526">
        <v>13425</v>
      </c>
      <c r="J19" s="1528">
        <v>14677.5</v>
      </c>
      <c r="K19" s="1527">
        <v>1575</v>
      </c>
      <c r="L19" s="1529"/>
      <c r="M19" s="1529"/>
      <c r="N19" s="1148"/>
      <c r="O19" s="1107">
        <v>1575</v>
      </c>
      <c r="P19" s="1108">
        <v>24097.5</v>
      </c>
    </row>
    <row r="20" spans="2:16" ht="15.75" customHeight="1" x14ac:dyDescent="0.15">
      <c r="B20" s="1100" t="s">
        <v>689</v>
      </c>
      <c r="C20" s="1101" t="s">
        <v>43</v>
      </c>
      <c r="D20" s="1109" t="s">
        <v>690</v>
      </c>
      <c r="E20" s="1524"/>
      <c r="F20" s="1457">
        <v>10217.147000000001</v>
      </c>
      <c r="G20" s="414">
        <v>10217.147000000001</v>
      </c>
      <c r="H20" s="1483"/>
      <c r="I20" s="1457">
        <v>257.14299999999997</v>
      </c>
      <c r="J20" s="422">
        <v>257.14299999999997</v>
      </c>
      <c r="K20" s="1483"/>
      <c r="L20" s="1456"/>
      <c r="M20" s="1456"/>
      <c r="N20" s="1145"/>
      <c r="O20" s="414">
        <v>0</v>
      </c>
      <c r="P20" s="1103">
        <v>10474.290000000001</v>
      </c>
    </row>
    <row r="21" spans="2:16" ht="15.75" customHeight="1" thickBot="1" x14ac:dyDescent="0.2">
      <c r="B21" s="1110" t="s">
        <v>25</v>
      </c>
      <c r="C21" s="1111" t="s">
        <v>43</v>
      </c>
      <c r="D21" s="1112" t="s">
        <v>681</v>
      </c>
      <c r="E21" s="1531">
        <v>4162.5</v>
      </c>
      <c r="F21" s="1532"/>
      <c r="G21" s="1113">
        <v>4162.5</v>
      </c>
      <c r="H21" s="1533"/>
      <c r="I21" s="1532">
        <v>3450</v>
      </c>
      <c r="J21" s="1534">
        <v>3450</v>
      </c>
      <c r="K21" s="1533"/>
      <c r="L21" s="1535"/>
      <c r="M21" s="1535"/>
      <c r="N21" s="1151"/>
      <c r="O21" s="1113">
        <v>0</v>
      </c>
      <c r="P21" s="1114">
        <v>7612.5</v>
      </c>
    </row>
    <row r="22" spans="2:16" ht="15.75" customHeight="1" thickBot="1" x14ac:dyDescent="0.2">
      <c r="B22" s="1760" t="s">
        <v>244</v>
      </c>
      <c r="C22" s="1761"/>
      <c r="D22" s="1762"/>
      <c r="E22" s="7">
        <v>11144.286</v>
      </c>
      <c r="F22" s="1490">
        <v>26740.976999999999</v>
      </c>
      <c r="G22" s="262">
        <v>37885.262999999999</v>
      </c>
      <c r="H22" s="1492">
        <v>1539.5</v>
      </c>
      <c r="I22" s="1490">
        <v>17157.143</v>
      </c>
      <c r="J22" s="1491">
        <v>18696.643</v>
      </c>
      <c r="K22" s="1492">
        <v>4685</v>
      </c>
      <c r="L22" s="1476">
        <v>12690.190999999999</v>
      </c>
      <c r="M22" s="1476">
        <v>23</v>
      </c>
      <c r="N22" s="36">
        <v>3749.8839999999996</v>
      </c>
      <c r="O22" s="262">
        <v>21148.074999999997</v>
      </c>
      <c r="P22" s="263">
        <v>77729.981</v>
      </c>
    </row>
    <row r="25" spans="2:16" ht="18" customHeight="1" x14ac:dyDescent="0.15">
      <c r="B25" s="1575" t="s">
        <v>957</v>
      </c>
      <c r="C25" s="1832"/>
      <c r="D25" s="1832"/>
      <c r="E25" s="1832"/>
      <c r="F25" s="1832"/>
      <c r="G25" s="1832"/>
      <c r="H25" s="1832"/>
      <c r="I25" s="1832"/>
      <c r="J25" s="1832"/>
      <c r="K25" s="1832"/>
      <c r="L25" s="1832"/>
      <c r="M25" s="1832"/>
      <c r="N25" s="1832"/>
      <c r="O25" s="1832"/>
      <c r="P25" s="1832"/>
    </row>
    <row r="26" spans="2:16" ht="15.75" customHeight="1" x14ac:dyDescent="0.15">
      <c r="B26" s="1501"/>
      <c r="D26" s="1502"/>
      <c r="E26" s="1502"/>
      <c r="F26" s="1502"/>
      <c r="G26" s="1502"/>
      <c r="H26" s="1502"/>
      <c r="I26" s="1502"/>
      <c r="J26" s="1502"/>
      <c r="K26" s="1502"/>
      <c r="L26" s="1502"/>
      <c r="M26" s="1502"/>
      <c r="N26" s="1502"/>
      <c r="O26" s="1502"/>
      <c r="P26" s="1502"/>
    </row>
    <row r="27" spans="2:16" ht="15.75" customHeight="1" thickBot="1" x14ac:dyDescent="0.2">
      <c r="P27" s="1083" t="s">
        <v>679</v>
      </c>
    </row>
    <row r="28" spans="2:16" ht="15.75" customHeight="1" x14ac:dyDescent="0.15">
      <c r="B28" s="1763" t="s">
        <v>949</v>
      </c>
      <c r="C28" s="1765"/>
      <c r="D28" s="1767" t="s">
        <v>950</v>
      </c>
      <c r="E28" s="1641" t="s">
        <v>951</v>
      </c>
      <c r="F28" s="1642"/>
      <c r="G28" s="1642"/>
      <c r="H28" s="1833" t="s">
        <v>939</v>
      </c>
      <c r="I28" s="1642"/>
      <c r="J28" s="1643"/>
      <c r="K28" s="1642" t="s">
        <v>258</v>
      </c>
      <c r="L28" s="1642"/>
      <c r="M28" s="1642"/>
      <c r="N28" s="1642"/>
      <c r="O28" s="1814"/>
      <c r="P28" s="1773" t="s">
        <v>2</v>
      </c>
    </row>
    <row r="29" spans="2:16" ht="40.5" customHeight="1" thickBot="1" x14ac:dyDescent="0.2">
      <c r="B29" s="1764"/>
      <c r="C29" s="1766"/>
      <c r="D29" s="1768"/>
      <c r="E29" s="1504" t="s">
        <v>940</v>
      </c>
      <c r="F29" s="1505" t="s">
        <v>952</v>
      </c>
      <c r="G29" s="1506" t="s">
        <v>46</v>
      </c>
      <c r="H29" s="1507" t="s">
        <v>946</v>
      </c>
      <c r="I29" s="1508" t="s">
        <v>947</v>
      </c>
      <c r="J29" s="1509" t="s">
        <v>46</v>
      </c>
      <c r="K29" s="1510" t="s">
        <v>942</v>
      </c>
      <c r="L29" s="1511" t="s">
        <v>943</v>
      </c>
      <c r="M29" s="1511" t="s">
        <v>944</v>
      </c>
      <c r="N29" s="1134" t="s">
        <v>258</v>
      </c>
      <c r="O29" s="1512" t="s">
        <v>46</v>
      </c>
      <c r="P29" s="1774"/>
    </row>
    <row r="30" spans="2:16" ht="15.75" customHeight="1" x14ac:dyDescent="0.15">
      <c r="B30" s="1085" t="s">
        <v>681</v>
      </c>
      <c r="C30" s="1115" t="s">
        <v>43</v>
      </c>
      <c r="D30" s="1087" t="s">
        <v>7</v>
      </c>
      <c r="E30" s="329"/>
      <c r="F30" s="1514">
        <v>5503.4519999999993</v>
      </c>
      <c r="G30" s="1088">
        <v>5503.4519999999993</v>
      </c>
      <c r="H30" s="1515"/>
      <c r="I30" s="1536"/>
      <c r="J30" s="1537">
        <v>0</v>
      </c>
      <c r="K30" s="1515"/>
      <c r="L30" s="1517"/>
      <c r="M30" s="1517"/>
      <c r="N30" s="1136">
        <v>529.40499999999997</v>
      </c>
      <c r="O30" s="330">
        <v>529.40499999999997</v>
      </c>
      <c r="P30" s="331">
        <v>6032.8569999999991</v>
      </c>
    </row>
    <row r="31" spans="2:16" ht="15.75" customHeight="1" x14ac:dyDescent="0.15">
      <c r="B31" s="1116" t="s">
        <v>681</v>
      </c>
      <c r="C31" s="1117" t="s">
        <v>43</v>
      </c>
      <c r="D31" s="1118" t="s">
        <v>683</v>
      </c>
      <c r="E31" s="335"/>
      <c r="F31" s="1453">
        <v>75</v>
      </c>
      <c r="G31" s="412">
        <v>75</v>
      </c>
      <c r="H31" s="1482"/>
      <c r="I31" s="423"/>
      <c r="J31" s="1538">
        <v>0</v>
      </c>
      <c r="K31" s="1482"/>
      <c r="L31" s="1452"/>
      <c r="M31" s="1452">
        <v>21.641999999999999</v>
      </c>
      <c r="N31" s="1155"/>
      <c r="O31" s="336">
        <v>21.641999999999999</v>
      </c>
      <c r="P31" s="337">
        <v>96.641999999999996</v>
      </c>
    </row>
    <row r="32" spans="2:16" ht="15.75" customHeight="1" x14ac:dyDescent="0.15">
      <c r="B32" s="1116" t="s">
        <v>681</v>
      </c>
      <c r="C32" s="1117" t="s">
        <v>43</v>
      </c>
      <c r="D32" s="1118" t="s">
        <v>9</v>
      </c>
      <c r="E32" s="335">
        <v>815.78699999999981</v>
      </c>
      <c r="F32" s="1453"/>
      <c r="G32" s="412">
        <v>815.78699999999981</v>
      </c>
      <c r="H32" s="1482"/>
      <c r="I32" s="423"/>
      <c r="J32" s="1538">
        <v>0</v>
      </c>
      <c r="K32" s="1482"/>
      <c r="L32" s="1452"/>
      <c r="M32" s="1452"/>
      <c r="N32" s="1155"/>
      <c r="O32" s="336">
        <v>0</v>
      </c>
      <c r="P32" s="337">
        <v>815.78699999999981</v>
      </c>
    </row>
    <row r="33" spans="2:16" ht="15.75" customHeight="1" x14ac:dyDescent="0.15">
      <c r="B33" s="1116" t="s">
        <v>681</v>
      </c>
      <c r="C33" s="1117"/>
      <c r="D33" s="1118" t="s">
        <v>11</v>
      </c>
      <c r="E33" s="335"/>
      <c r="F33" s="1453">
        <v>13089.828999999998</v>
      </c>
      <c r="G33" s="412">
        <v>13089.828999999998</v>
      </c>
      <c r="H33" s="1482"/>
      <c r="I33" s="423"/>
      <c r="J33" s="1538">
        <v>0</v>
      </c>
      <c r="K33" s="1482"/>
      <c r="L33" s="1452"/>
      <c r="M33" s="1452"/>
      <c r="N33" s="1155">
        <v>3073.46</v>
      </c>
      <c r="O33" s="336">
        <v>3073.46</v>
      </c>
      <c r="P33" s="337">
        <v>16163.288999999997</v>
      </c>
    </row>
    <row r="34" spans="2:16" ht="15.75" customHeight="1" x14ac:dyDescent="0.15">
      <c r="B34" s="1116" t="s">
        <v>681</v>
      </c>
      <c r="C34" s="1117"/>
      <c r="D34" s="1118" t="s">
        <v>689</v>
      </c>
      <c r="E34" s="342">
        <v>2100</v>
      </c>
      <c r="F34" s="1519">
        <v>17625</v>
      </c>
      <c r="G34" s="1093">
        <v>19725</v>
      </c>
      <c r="H34" s="1520">
        <v>495</v>
      </c>
      <c r="I34" s="1539">
        <v>14340</v>
      </c>
      <c r="J34" s="1540">
        <v>14835</v>
      </c>
      <c r="K34" s="1520"/>
      <c r="L34" s="1522"/>
      <c r="M34" s="1522"/>
      <c r="N34" s="1139"/>
      <c r="O34" s="343">
        <v>0</v>
      </c>
      <c r="P34" s="344">
        <v>34560</v>
      </c>
    </row>
    <row r="35" spans="2:16" ht="15.75" customHeight="1" x14ac:dyDescent="0.15">
      <c r="B35" s="1090" t="s">
        <v>681</v>
      </c>
      <c r="C35" s="1119"/>
      <c r="D35" s="1092" t="s">
        <v>25</v>
      </c>
      <c r="E35" s="1144">
        <v>9000</v>
      </c>
      <c r="F35" s="1457">
        <v>13500</v>
      </c>
      <c r="G35" s="414">
        <v>22500</v>
      </c>
      <c r="H35" s="1483">
        <v>645</v>
      </c>
      <c r="I35" s="424">
        <v>0</v>
      </c>
      <c r="J35" s="1541">
        <v>645</v>
      </c>
      <c r="K35" s="1483"/>
      <c r="L35" s="1456"/>
      <c r="M35" s="1456">
        <v>600</v>
      </c>
      <c r="N35" s="1145"/>
      <c r="O35" s="371">
        <v>600</v>
      </c>
      <c r="P35" s="372">
        <v>23745</v>
      </c>
    </row>
    <row r="36" spans="2:16" ht="15.75" customHeight="1" x14ac:dyDescent="0.15">
      <c r="B36" s="1095" t="s">
        <v>685</v>
      </c>
      <c r="C36" s="1120" t="s">
        <v>43</v>
      </c>
      <c r="D36" s="1121" t="s">
        <v>554</v>
      </c>
      <c r="E36" s="1147"/>
      <c r="F36" s="1526">
        <v>144</v>
      </c>
      <c r="G36" s="1107">
        <v>144</v>
      </c>
      <c r="H36" s="1527"/>
      <c r="I36" s="1542"/>
      <c r="J36" s="1543">
        <v>0</v>
      </c>
      <c r="K36" s="1527"/>
      <c r="L36" s="1529"/>
      <c r="M36" s="1529"/>
      <c r="N36" s="1148"/>
      <c r="O36" s="353">
        <v>0</v>
      </c>
      <c r="P36" s="354">
        <v>144</v>
      </c>
    </row>
    <row r="37" spans="2:16" ht="15.75" customHeight="1" x14ac:dyDescent="0.15">
      <c r="B37" s="1100" t="s">
        <v>685</v>
      </c>
      <c r="C37" s="1123" t="s">
        <v>43</v>
      </c>
      <c r="D37" s="1109" t="s">
        <v>953</v>
      </c>
      <c r="E37" s="1158"/>
      <c r="F37" s="1544">
        <v>136</v>
      </c>
      <c r="G37" s="253">
        <v>136</v>
      </c>
      <c r="H37" s="1545"/>
      <c r="I37" s="14"/>
      <c r="J37" s="1546">
        <v>0</v>
      </c>
      <c r="K37" s="1545"/>
      <c r="L37" s="1547"/>
      <c r="M37" s="1547">
        <v>6</v>
      </c>
      <c r="N37" s="31"/>
      <c r="O37" s="11">
        <v>6</v>
      </c>
      <c r="P37" s="409">
        <v>142</v>
      </c>
    </row>
    <row r="38" spans="2:16" ht="15.75" customHeight="1" x14ac:dyDescent="0.15">
      <c r="B38" s="1104" t="s">
        <v>684</v>
      </c>
      <c r="C38" s="1124" t="s">
        <v>43</v>
      </c>
      <c r="D38" s="1106" t="s">
        <v>683</v>
      </c>
      <c r="E38" s="352"/>
      <c r="F38" s="1526"/>
      <c r="G38" s="1107">
        <v>0</v>
      </c>
      <c r="H38" s="1527"/>
      <c r="I38" s="1542"/>
      <c r="J38" s="1543">
        <v>0</v>
      </c>
      <c r="K38" s="1527"/>
      <c r="L38" s="1529"/>
      <c r="M38" s="1529"/>
      <c r="N38" s="1148"/>
      <c r="O38" s="353">
        <v>0</v>
      </c>
      <c r="P38" s="354"/>
    </row>
    <row r="39" spans="2:16" ht="15.75" customHeight="1" x14ac:dyDescent="0.15">
      <c r="B39" s="1090" t="s">
        <v>684</v>
      </c>
      <c r="C39" s="1119" t="s">
        <v>43</v>
      </c>
      <c r="D39" s="1092" t="s">
        <v>9</v>
      </c>
      <c r="E39" s="1548">
        <v>1491.4280000000001</v>
      </c>
      <c r="F39" s="1549"/>
      <c r="G39" s="1550">
        <v>1491.4280000000001</v>
      </c>
      <c r="H39" s="1551"/>
      <c r="I39" s="1552"/>
      <c r="J39" s="1553">
        <v>0</v>
      </c>
      <c r="K39" s="1551"/>
      <c r="L39" s="1554"/>
      <c r="M39" s="1554"/>
      <c r="N39" s="1161"/>
      <c r="O39" s="1555">
        <v>0</v>
      </c>
      <c r="P39" s="1556">
        <v>1491.4280000000001</v>
      </c>
    </row>
    <row r="40" spans="2:16" ht="15.75" customHeight="1" x14ac:dyDescent="0.15">
      <c r="B40" s="1125" t="s">
        <v>687</v>
      </c>
      <c r="C40" s="1126" t="s">
        <v>43</v>
      </c>
      <c r="D40" s="1127" t="s">
        <v>11</v>
      </c>
      <c r="E40" s="1164">
        <v>10730</v>
      </c>
      <c r="F40" s="1445"/>
      <c r="G40" s="256">
        <v>10730</v>
      </c>
      <c r="H40" s="1480"/>
      <c r="I40" s="4"/>
      <c r="J40" s="1557">
        <v>0</v>
      </c>
      <c r="K40" s="1480"/>
      <c r="L40" s="1444"/>
      <c r="M40" s="1444"/>
      <c r="N40" s="33"/>
      <c r="O40" s="2">
        <v>0</v>
      </c>
      <c r="P40" s="348">
        <v>10730</v>
      </c>
    </row>
    <row r="41" spans="2:16" ht="15.75" customHeight="1" x14ac:dyDescent="0.15">
      <c r="B41" s="1125" t="s">
        <v>690</v>
      </c>
      <c r="C41" s="1126" t="s">
        <v>43</v>
      </c>
      <c r="D41" s="1127" t="s">
        <v>689</v>
      </c>
      <c r="E41" s="1548"/>
      <c r="F41" s="1549">
        <v>20007.87</v>
      </c>
      <c r="G41" s="1550">
        <v>20007.87</v>
      </c>
      <c r="H41" s="1551"/>
      <c r="I41" s="1552">
        <v>3412.9920000000002</v>
      </c>
      <c r="J41" s="1553">
        <v>3412.9920000000002</v>
      </c>
      <c r="K41" s="1551"/>
      <c r="L41" s="1554"/>
      <c r="M41" s="1554"/>
      <c r="N41" s="1161"/>
      <c r="O41" s="1555">
        <v>0</v>
      </c>
      <c r="P41" s="1556">
        <v>23420.862000000001</v>
      </c>
    </row>
    <row r="42" spans="2:16" ht="15.75" customHeight="1" x14ac:dyDescent="0.15">
      <c r="B42" s="1125" t="s">
        <v>682</v>
      </c>
      <c r="C42" s="1126" t="s">
        <v>43</v>
      </c>
      <c r="D42" s="1127" t="s">
        <v>7</v>
      </c>
      <c r="E42" s="25"/>
      <c r="F42" s="1445">
        <v>1108.819</v>
      </c>
      <c r="G42" s="256">
        <v>1108.819</v>
      </c>
      <c r="H42" s="1480"/>
      <c r="I42" s="4"/>
      <c r="J42" s="1557">
        <v>0</v>
      </c>
      <c r="K42" s="1480"/>
      <c r="L42" s="1444"/>
      <c r="M42" s="1444"/>
      <c r="N42" s="33"/>
      <c r="O42" s="2">
        <v>0</v>
      </c>
      <c r="P42" s="348">
        <v>1108.819</v>
      </c>
    </row>
    <row r="43" spans="2:16" ht="27" customHeight="1" x14ac:dyDescent="0.15">
      <c r="B43" s="1558" t="s">
        <v>945</v>
      </c>
      <c r="C43" s="1124" t="s">
        <v>43</v>
      </c>
      <c r="D43" s="1106" t="s">
        <v>554</v>
      </c>
      <c r="E43" s="1141"/>
      <c r="F43" s="1449"/>
      <c r="G43" s="419">
        <v>0</v>
      </c>
      <c r="H43" s="1481"/>
      <c r="I43" s="425"/>
      <c r="J43" s="1559">
        <v>0</v>
      </c>
      <c r="K43" s="1481"/>
      <c r="L43" s="1448"/>
      <c r="M43" s="1448"/>
      <c r="N43" s="1142"/>
      <c r="O43" s="420">
        <v>0</v>
      </c>
      <c r="P43" s="1122"/>
    </row>
    <row r="44" spans="2:16" ht="27" customHeight="1" thickBot="1" x14ac:dyDescent="0.2">
      <c r="B44" s="1560" t="s">
        <v>945</v>
      </c>
      <c r="C44" s="1129" t="s">
        <v>43</v>
      </c>
      <c r="D44" s="1130" t="s">
        <v>954</v>
      </c>
      <c r="E44" s="352"/>
      <c r="F44" s="1526">
        <v>36</v>
      </c>
      <c r="G44" s="1107">
        <v>36</v>
      </c>
      <c r="H44" s="1527"/>
      <c r="I44" s="1542"/>
      <c r="J44" s="1543">
        <v>0</v>
      </c>
      <c r="K44" s="1527"/>
      <c r="L44" s="1529"/>
      <c r="M44" s="1529"/>
      <c r="N44" s="1148"/>
      <c r="O44" s="353">
        <v>0</v>
      </c>
      <c r="P44" s="354">
        <v>36</v>
      </c>
    </row>
    <row r="45" spans="2:16" ht="15.75" customHeight="1" thickBot="1" x14ac:dyDescent="0.2">
      <c r="B45" s="1760" t="s">
        <v>244</v>
      </c>
      <c r="C45" s="1761"/>
      <c r="D45" s="1762"/>
      <c r="E45" s="27">
        <v>24137.215</v>
      </c>
      <c r="F45" s="1490">
        <v>71225.97</v>
      </c>
      <c r="G45" s="262">
        <v>95363.184999999998</v>
      </c>
      <c r="H45" s="1492">
        <v>1140</v>
      </c>
      <c r="I45" s="5">
        <v>17752.991999999998</v>
      </c>
      <c r="J45" s="1561">
        <v>18892.991999999998</v>
      </c>
      <c r="K45" s="1492"/>
      <c r="L45" s="1476"/>
      <c r="M45" s="1476">
        <v>627.64200000000005</v>
      </c>
      <c r="N45" s="36">
        <v>3602.8649999999998</v>
      </c>
      <c r="O45" s="3">
        <v>4230.5069999999996</v>
      </c>
      <c r="P45" s="379">
        <v>118486.68400000001</v>
      </c>
    </row>
  </sheetData>
  <mergeCells count="18">
    <mergeCell ref="B45:D45"/>
    <mergeCell ref="B22:D22"/>
    <mergeCell ref="B25:P25"/>
    <mergeCell ref="B28:B29"/>
    <mergeCell ref="C28:C29"/>
    <mergeCell ref="D28:D29"/>
    <mergeCell ref="E28:G28"/>
    <mergeCell ref="H28:J28"/>
    <mergeCell ref="K28:O28"/>
    <mergeCell ref="P28:P29"/>
    <mergeCell ref="B2:P2"/>
    <mergeCell ref="B5:B6"/>
    <mergeCell ref="C5:C6"/>
    <mergeCell ref="D5:D6"/>
    <mergeCell ref="E5:G5"/>
    <mergeCell ref="H5:J5"/>
    <mergeCell ref="K5:O5"/>
    <mergeCell ref="P5:P6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scale="79" orientation="portrait" r:id="rId1"/>
  <headerFooter scaleWithDoc="0" alignWithMargins="0">
    <oddFooter>&amp;C&amp;P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"/>
  <sheetViews>
    <sheetView view="pageBreakPreview" zoomScaleNormal="100" zoomScaleSheetLayoutView="100" workbookViewId="0">
      <selection activeCell="K14" sqref="K14"/>
    </sheetView>
  </sheetViews>
  <sheetFormatPr defaultRowHeight="16.5" customHeight="1" x14ac:dyDescent="0.15"/>
  <cols>
    <col min="1" max="1" width="2.625" customWidth="1"/>
    <col min="2" max="2" width="14.625" customWidth="1"/>
    <col min="3" max="3" width="4" customWidth="1"/>
    <col min="4" max="4" width="14.625" customWidth="1"/>
    <col min="5" max="18" width="6.5" customWidth="1"/>
    <col min="19" max="19" width="6.5" style="1358" customWidth="1"/>
  </cols>
  <sheetData>
    <row r="1" spans="2:19" ht="16.5" customHeight="1" x14ac:dyDescent="0.15">
      <c r="B1" s="62"/>
      <c r="C1" s="63"/>
      <c r="D1" s="62"/>
      <c r="E1" s="61"/>
      <c r="F1" s="61"/>
      <c r="G1" s="61"/>
      <c r="H1" s="61"/>
    </row>
    <row r="2" spans="2:19" ht="16.5" customHeight="1" x14ac:dyDescent="0.15">
      <c r="B2" s="1834" t="s">
        <v>937</v>
      </c>
      <c r="C2" s="1834"/>
      <c r="D2" s="1834"/>
      <c r="E2" s="1834"/>
      <c r="F2" s="1834"/>
      <c r="G2" s="1834"/>
      <c r="H2" s="1834"/>
      <c r="I2" s="1834"/>
      <c r="J2" s="1834"/>
      <c r="K2" s="1834"/>
      <c r="L2" s="1834"/>
      <c r="M2" s="1834"/>
      <c r="N2" s="1834"/>
      <c r="O2" s="1834"/>
      <c r="P2" s="1834"/>
      <c r="Q2" s="1834"/>
      <c r="R2" s="1834"/>
      <c r="S2" s="1834"/>
    </row>
    <row r="3" spans="2:19" ht="16.5" customHeight="1" x14ac:dyDescent="0.15">
      <c r="B3" s="791"/>
      <c r="C3" s="792"/>
      <c r="D3" s="792"/>
      <c r="E3" s="792"/>
      <c r="F3" s="792"/>
      <c r="G3" s="792"/>
      <c r="H3" s="61"/>
    </row>
    <row r="4" spans="2:19" ht="16.5" customHeight="1" thickBot="1" x14ac:dyDescent="0.2">
      <c r="B4" s="1"/>
      <c r="C4" s="792"/>
      <c r="D4" s="1"/>
      <c r="E4" s="1"/>
      <c r="F4" s="1"/>
      <c r="H4" s="61"/>
      <c r="S4" s="1359" t="s">
        <v>679</v>
      </c>
    </row>
    <row r="5" spans="2:19" ht="16.5" customHeight="1" x14ac:dyDescent="0.15">
      <c r="B5" s="1763" t="s">
        <v>41</v>
      </c>
      <c r="C5" s="1765"/>
      <c r="D5" s="1767" t="s">
        <v>42</v>
      </c>
      <c r="E5" s="1769" t="s">
        <v>707</v>
      </c>
      <c r="F5" s="1778"/>
      <c r="G5" s="1778"/>
      <c r="H5" s="1778"/>
      <c r="I5" s="1835"/>
      <c r="J5" s="1775" t="s">
        <v>708</v>
      </c>
      <c r="K5" s="1836"/>
      <c r="L5" s="1836"/>
      <c r="M5" s="1836"/>
      <c r="N5" s="1837"/>
      <c r="O5" s="1775" t="s">
        <v>709</v>
      </c>
      <c r="P5" s="1836"/>
      <c r="Q5" s="1836"/>
      <c r="R5" s="1836"/>
      <c r="S5" s="1773"/>
    </row>
    <row r="6" spans="2:19" ht="16.5" customHeight="1" thickBot="1" x14ac:dyDescent="0.2">
      <c r="B6" s="1764"/>
      <c r="C6" s="1766"/>
      <c r="D6" s="1768"/>
      <c r="E6" s="1360" t="s">
        <v>710</v>
      </c>
      <c r="F6" s="1361" t="s">
        <v>711</v>
      </c>
      <c r="G6" s="1362" t="s">
        <v>712</v>
      </c>
      <c r="H6" s="1362" t="s">
        <v>76</v>
      </c>
      <c r="I6" s="1362" t="s">
        <v>713</v>
      </c>
      <c r="J6" s="1362" t="s">
        <v>710</v>
      </c>
      <c r="K6" s="1362" t="s">
        <v>711</v>
      </c>
      <c r="L6" s="1362" t="s">
        <v>712</v>
      </c>
      <c r="M6" s="1362" t="s">
        <v>76</v>
      </c>
      <c r="N6" s="1362" t="s">
        <v>713</v>
      </c>
      <c r="O6" s="1362" t="s">
        <v>710</v>
      </c>
      <c r="P6" s="1362" t="s">
        <v>711</v>
      </c>
      <c r="Q6" s="1362" t="s">
        <v>712</v>
      </c>
      <c r="R6" s="1362" t="s">
        <v>76</v>
      </c>
      <c r="S6" s="1363" t="s">
        <v>713</v>
      </c>
    </row>
    <row r="7" spans="2:19" ht="16.5" customHeight="1" x14ac:dyDescent="0.15">
      <c r="B7" s="1085" t="s">
        <v>7</v>
      </c>
      <c r="C7" s="1086" t="s">
        <v>43</v>
      </c>
      <c r="D7" s="1087" t="s">
        <v>681</v>
      </c>
      <c r="E7" s="1135"/>
      <c r="F7" s="1088"/>
      <c r="G7" s="1364"/>
      <c r="H7" s="1364"/>
      <c r="I7" s="1364"/>
      <c r="J7" s="1364">
        <v>85.713999999999999</v>
      </c>
      <c r="K7" s="1364"/>
      <c r="L7" s="1364"/>
      <c r="M7" s="1364">
        <v>440.22800000000001</v>
      </c>
      <c r="N7" s="1364">
        <v>525.94200000000001</v>
      </c>
      <c r="O7" s="1364">
        <v>85.713999999999999</v>
      </c>
      <c r="P7" s="1364"/>
      <c r="Q7" s="1364"/>
      <c r="R7" s="1364">
        <v>440.22800000000001</v>
      </c>
      <c r="S7" s="1365">
        <v>525.94200000000001</v>
      </c>
    </row>
    <row r="8" spans="2:19" ht="16.5" customHeight="1" x14ac:dyDescent="0.15">
      <c r="B8" s="1090" t="s">
        <v>7</v>
      </c>
      <c r="C8" s="1091" t="s">
        <v>43</v>
      </c>
      <c r="D8" s="1092" t="s">
        <v>682</v>
      </c>
      <c r="E8" s="1138"/>
      <c r="F8" s="1093"/>
      <c r="G8" s="1366"/>
      <c r="H8" s="1366"/>
      <c r="I8" s="1366"/>
      <c r="J8" s="1366"/>
      <c r="K8" s="1366"/>
      <c r="L8" s="1366"/>
      <c r="M8" s="1366"/>
      <c r="N8" s="1366"/>
      <c r="O8" s="1366"/>
      <c r="P8" s="1366"/>
      <c r="Q8" s="1366"/>
      <c r="R8" s="1366"/>
      <c r="S8" s="1367"/>
    </row>
    <row r="9" spans="2:19" ht="16.5" customHeight="1" x14ac:dyDescent="0.15">
      <c r="B9" s="1095" t="s">
        <v>683</v>
      </c>
      <c r="C9" s="1096" t="s">
        <v>43</v>
      </c>
      <c r="D9" s="1097" t="s">
        <v>681</v>
      </c>
      <c r="E9" s="1141"/>
      <c r="F9" s="419"/>
      <c r="G9" s="644"/>
      <c r="H9" s="644"/>
      <c r="I9" s="644"/>
      <c r="J9" s="644"/>
      <c r="K9" s="644">
        <v>138</v>
      </c>
      <c r="L9" s="644"/>
      <c r="M9" s="644"/>
      <c r="N9" s="644">
        <v>138</v>
      </c>
      <c r="O9" s="644"/>
      <c r="P9" s="644">
        <v>138</v>
      </c>
      <c r="Q9" s="644"/>
      <c r="R9" s="644"/>
      <c r="S9" s="1368">
        <v>138</v>
      </c>
    </row>
    <row r="10" spans="2:19" ht="16.5" customHeight="1" x14ac:dyDescent="0.15">
      <c r="B10" s="1100" t="s">
        <v>683</v>
      </c>
      <c r="C10" s="1101" t="s">
        <v>43</v>
      </c>
      <c r="D10" s="1102" t="s">
        <v>684</v>
      </c>
      <c r="E10" s="1144"/>
      <c r="F10" s="414"/>
      <c r="G10" s="651"/>
      <c r="H10" s="651"/>
      <c r="I10" s="651"/>
      <c r="J10" s="651">
        <v>265.07100000000003</v>
      </c>
      <c r="K10" s="651"/>
      <c r="L10" s="651"/>
      <c r="M10" s="651">
        <v>12594.191000000001</v>
      </c>
      <c r="N10" s="651">
        <v>12859.262000000001</v>
      </c>
      <c r="O10" s="651">
        <v>265.07100000000003</v>
      </c>
      <c r="P10" s="651"/>
      <c r="Q10" s="651"/>
      <c r="R10" s="651">
        <v>12594.191000000001</v>
      </c>
      <c r="S10" s="1369">
        <v>12859.262000000001</v>
      </c>
    </row>
    <row r="11" spans="2:19" ht="16.5" customHeight="1" x14ac:dyDescent="0.15">
      <c r="B11" s="1104" t="s">
        <v>9</v>
      </c>
      <c r="C11" s="1105" t="s">
        <v>43</v>
      </c>
      <c r="D11" s="1106" t="s">
        <v>681</v>
      </c>
      <c r="E11" s="1147"/>
      <c r="F11" s="1107"/>
      <c r="G11" s="1370"/>
      <c r="H11" s="1370"/>
      <c r="I11" s="1370"/>
      <c r="J11" s="1370">
        <v>0</v>
      </c>
      <c r="K11" s="1370"/>
      <c r="L11" s="1370"/>
      <c r="M11" s="1370"/>
      <c r="N11" s="1370">
        <v>0</v>
      </c>
      <c r="O11" s="1370"/>
      <c r="P11" s="1370"/>
      <c r="Q11" s="1370"/>
      <c r="R11" s="1370"/>
      <c r="S11" s="1371"/>
    </row>
    <row r="12" spans="2:19" ht="16.5" customHeight="1" x14ac:dyDescent="0.15">
      <c r="B12" s="1090" t="s">
        <v>9</v>
      </c>
      <c r="C12" s="1091" t="s">
        <v>43</v>
      </c>
      <c r="D12" s="1092" t="s">
        <v>684</v>
      </c>
      <c r="E12" s="1138"/>
      <c r="F12" s="1093"/>
      <c r="G12" s="1366"/>
      <c r="H12" s="1366"/>
      <c r="I12" s="1366"/>
      <c r="J12" s="1366">
        <v>3724.2860000000001</v>
      </c>
      <c r="K12" s="1366"/>
      <c r="L12" s="1366"/>
      <c r="M12" s="1366"/>
      <c r="N12" s="1366">
        <v>3724.2860000000001</v>
      </c>
      <c r="O12" s="1366">
        <v>3724.2860000000001</v>
      </c>
      <c r="P12" s="1366"/>
      <c r="Q12" s="1366"/>
      <c r="R12" s="1366"/>
      <c r="S12" s="1367">
        <v>3724.2860000000001</v>
      </c>
    </row>
    <row r="13" spans="2:19" ht="16.5" customHeight="1" x14ac:dyDescent="0.15">
      <c r="B13" s="1095" t="s">
        <v>554</v>
      </c>
      <c r="C13" s="1096" t="s">
        <v>43</v>
      </c>
      <c r="D13" s="1097" t="s">
        <v>685</v>
      </c>
      <c r="E13" s="1141">
        <v>12</v>
      </c>
      <c r="F13" s="419"/>
      <c r="G13" s="644"/>
      <c r="H13" s="644">
        <v>15</v>
      </c>
      <c r="I13" s="644">
        <v>27</v>
      </c>
      <c r="J13" s="644"/>
      <c r="K13" s="644"/>
      <c r="L13" s="644"/>
      <c r="M13" s="644"/>
      <c r="N13" s="644"/>
      <c r="O13" s="644">
        <v>12</v>
      </c>
      <c r="P13" s="644"/>
      <c r="Q13" s="644"/>
      <c r="R13" s="644">
        <v>15</v>
      </c>
      <c r="S13" s="1368">
        <v>27</v>
      </c>
    </row>
    <row r="14" spans="2:19" ht="16.5" customHeight="1" x14ac:dyDescent="0.15">
      <c r="B14" s="1100" t="s">
        <v>554</v>
      </c>
      <c r="C14" s="1101" t="s">
        <v>43</v>
      </c>
      <c r="D14" s="1109" t="s">
        <v>686</v>
      </c>
      <c r="E14" s="1144">
        <v>48</v>
      </c>
      <c r="F14" s="414"/>
      <c r="G14" s="651">
        <v>2965</v>
      </c>
      <c r="H14" s="651">
        <v>23</v>
      </c>
      <c r="I14" s="651">
        <v>3036</v>
      </c>
      <c r="J14" s="651"/>
      <c r="K14" s="651"/>
      <c r="L14" s="651"/>
      <c r="M14" s="651"/>
      <c r="N14" s="651"/>
      <c r="O14" s="651">
        <v>48</v>
      </c>
      <c r="P14" s="651"/>
      <c r="Q14" s="651">
        <v>2965</v>
      </c>
      <c r="R14" s="651">
        <v>23</v>
      </c>
      <c r="S14" s="1369">
        <v>3036</v>
      </c>
    </row>
    <row r="15" spans="2:19" ht="16.5" customHeight="1" x14ac:dyDescent="0.15">
      <c r="B15" s="1104" t="s">
        <v>11</v>
      </c>
      <c r="C15" s="1105" t="s">
        <v>43</v>
      </c>
      <c r="D15" s="1106" t="s">
        <v>681</v>
      </c>
      <c r="E15" s="1147">
        <v>8184.5450000000001</v>
      </c>
      <c r="F15" s="1107"/>
      <c r="G15" s="1370"/>
      <c r="H15" s="1370">
        <v>3232.6559999999999</v>
      </c>
      <c r="I15" s="1370">
        <v>11417.201000000001</v>
      </c>
      <c r="J15" s="1370"/>
      <c r="K15" s="1370"/>
      <c r="L15" s="1370"/>
      <c r="M15" s="1370"/>
      <c r="N15" s="1370"/>
      <c r="O15" s="1370">
        <v>8184.5450000000001</v>
      </c>
      <c r="P15" s="1370"/>
      <c r="Q15" s="1370"/>
      <c r="R15" s="1370">
        <v>3232.6559999999999</v>
      </c>
      <c r="S15" s="1371">
        <v>11417.201000000001</v>
      </c>
    </row>
    <row r="16" spans="2:19" ht="16.5" customHeight="1" x14ac:dyDescent="0.15">
      <c r="B16" s="1090" t="s">
        <v>11</v>
      </c>
      <c r="C16" s="1091" t="s">
        <v>43</v>
      </c>
      <c r="D16" s="1092" t="s">
        <v>687</v>
      </c>
      <c r="E16" s="1138">
        <v>3100</v>
      </c>
      <c r="F16" s="1093"/>
      <c r="G16" s="1366"/>
      <c r="H16" s="1366"/>
      <c r="I16" s="1366">
        <v>3100</v>
      </c>
      <c r="J16" s="1366"/>
      <c r="K16" s="1366"/>
      <c r="L16" s="1366"/>
      <c r="M16" s="1366"/>
      <c r="N16" s="1366"/>
      <c r="O16" s="1366">
        <v>3100</v>
      </c>
      <c r="P16" s="1366"/>
      <c r="Q16" s="1366"/>
      <c r="R16" s="1366"/>
      <c r="S16" s="1367">
        <v>3100</v>
      </c>
    </row>
    <row r="17" spans="2:19" ht="16.5" customHeight="1" x14ac:dyDescent="0.15">
      <c r="B17" s="1095" t="s">
        <v>688</v>
      </c>
      <c r="C17" s="1096" t="s">
        <v>43</v>
      </c>
      <c r="D17" s="1097" t="s">
        <v>685</v>
      </c>
      <c r="E17" s="1141">
        <v>0</v>
      </c>
      <c r="F17" s="419">
        <v>119</v>
      </c>
      <c r="G17" s="644"/>
      <c r="H17" s="644">
        <v>158</v>
      </c>
      <c r="I17" s="644">
        <v>277</v>
      </c>
      <c r="J17" s="644"/>
      <c r="K17" s="644"/>
      <c r="L17" s="644"/>
      <c r="M17" s="644"/>
      <c r="N17" s="644"/>
      <c r="O17" s="644"/>
      <c r="P17" s="644">
        <v>119</v>
      </c>
      <c r="Q17" s="644"/>
      <c r="R17" s="644">
        <v>158</v>
      </c>
      <c r="S17" s="1368">
        <v>277</v>
      </c>
    </row>
    <row r="18" spans="2:19" ht="16.5" customHeight="1" x14ac:dyDescent="0.15">
      <c r="B18" s="1100" t="s">
        <v>688</v>
      </c>
      <c r="C18" s="1101" t="s">
        <v>43</v>
      </c>
      <c r="D18" s="1109" t="s">
        <v>686</v>
      </c>
      <c r="E18" s="1144">
        <v>241</v>
      </c>
      <c r="F18" s="414">
        <v>55</v>
      </c>
      <c r="G18" s="651">
        <v>145</v>
      </c>
      <c r="H18" s="651"/>
      <c r="I18" s="651">
        <v>441</v>
      </c>
      <c r="J18" s="651"/>
      <c r="K18" s="651"/>
      <c r="L18" s="651"/>
      <c r="M18" s="651"/>
      <c r="N18" s="651"/>
      <c r="O18" s="651">
        <v>241</v>
      </c>
      <c r="P18" s="651">
        <v>55</v>
      </c>
      <c r="Q18" s="651">
        <v>145</v>
      </c>
      <c r="R18" s="651"/>
      <c r="S18" s="1369">
        <v>441</v>
      </c>
    </row>
    <row r="19" spans="2:19" ht="16.5" customHeight="1" x14ac:dyDescent="0.15">
      <c r="B19" s="1104" t="s">
        <v>689</v>
      </c>
      <c r="C19" s="1105" t="s">
        <v>43</v>
      </c>
      <c r="D19" s="1106" t="s">
        <v>681</v>
      </c>
      <c r="E19" s="1147">
        <v>7845</v>
      </c>
      <c r="F19" s="1107">
        <v>14677.5</v>
      </c>
      <c r="G19" s="1370">
        <v>1575</v>
      </c>
      <c r="H19" s="1370"/>
      <c r="I19" s="1370">
        <v>24097.5</v>
      </c>
      <c r="J19" s="1370"/>
      <c r="K19" s="1370"/>
      <c r="L19" s="1370"/>
      <c r="M19" s="1370"/>
      <c r="N19" s="1370"/>
      <c r="O19" s="1370">
        <v>7845</v>
      </c>
      <c r="P19" s="1370">
        <v>14677.5</v>
      </c>
      <c r="Q19" s="1370">
        <v>1575</v>
      </c>
      <c r="R19" s="1370"/>
      <c r="S19" s="1371">
        <v>24097.5</v>
      </c>
    </row>
    <row r="20" spans="2:19" ht="16.5" customHeight="1" x14ac:dyDescent="0.15">
      <c r="B20" s="1100" t="s">
        <v>689</v>
      </c>
      <c r="C20" s="1101" t="s">
        <v>43</v>
      </c>
      <c r="D20" s="1109" t="s">
        <v>690</v>
      </c>
      <c r="E20" s="1144"/>
      <c r="F20" s="414"/>
      <c r="G20" s="651"/>
      <c r="H20" s="651"/>
      <c r="I20" s="651"/>
      <c r="J20" s="651">
        <v>10217.147000000001</v>
      </c>
      <c r="K20" s="651">
        <v>257.14299999999997</v>
      </c>
      <c r="L20" s="651"/>
      <c r="M20" s="651"/>
      <c r="N20" s="651">
        <v>10474.290000000001</v>
      </c>
      <c r="O20" s="651">
        <v>10217.147000000001</v>
      </c>
      <c r="P20" s="651">
        <v>257.14299999999997</v>
      </c>
      <c r="Q20" s="651"/>
      <c r="R20" s="651"/>
      <c r="S20" s="1369">
        <v>10474.290000000001</v>
      </c>
    </row>
    <row r="21" spans="2:19" ht="16.5" customHeight="1" thickBot="1" x14ac:dyDescent="0.2">
      <c r="B21" s="1110" t="s">
        <v>25</v>
      </c>
      <c r="C21" s="1111" t="s">
        <v>43</v>
      </c>
      <c r="D21" s="1112" t="s">
        <v>681</v>
      </c>
      <c r="E21" s="1150">
        <v>4162.5</v>
      </c>
      <c r="F21" s="1113">
        <v>3450</v>
      </c>
      <c r="G21" s="1372"/>
      <c r="H21" s="1372"/>
      <c r="I21" s="1372">
        <v>7612.5</v>
      </c>
      <c r="J21" s="1372"/>
      <c r="K21" s="1372"/>
      <c r="L21" s="1372"/>
      <c r="M21" s="1372"/>
      <c r="N21" s="1372"/>
      <c r="O21" s="1372">
        <v>4162.5</v>
      </c>
      <c r="P21" s="1372">
        <v>3450</v>
      </c>
      <c r="Q21" s="1372"/>
      <c r="R21" s="1372"/>
      <c r="S21" s="1373">
        <v>7612.5</v>
      </c>
    </row>
    <row r="22" spans="2:19" ht="16.5" customHeight="1" thickBot="1" x14ac:dyDescent="0.2">
      <c r="B22" s="1760" t="s">
        <v>244</v>
      </c>
      <c r="C22" s="1761"/>
      <c r="D22" s="1762"/>
      <c r="E22" s="1374">
        <v>23593.044999999998</v>
      </c>
      <c r="F22" s="262">
        <v>18301.5</v>
      </c>
      <c r="G22" s="22">
        <v>4685</v>
      </c>
      <c r="H22" s="22">
        <v>3428.6559999999999</v>
      </c>
      <c r="I22" s="22">
        <v>50008.201000000001</v>
      </c>
      <c r="J22" s="22">
        <v>14292.218000000001</v>
      </c>
      <c r="K22" s="22">
        <v>395.14299999999997</v>
      </c>
      <c r="L22" s="22">
        <v>0</v>
      </c>
      <c r="M22" s="22">
        <v>13034.419</v>
      </c>
      <c r="N22" s="22">
        <v>27721.780000000002</v>
      </c>
      <c r="O22" s="22">
        <v>37885.262999999999</v>
      </c>
      <c r="P22" s="22">
        <v>18696.643</v>
      </c>
      <c r="Q22" s="22">
        <v>4685</v>
      </c>
      <c r="R22" s="22">
        <v>16463.075000000001</v>
      </c>
      <c r="S22" s="1375">
        <v>77729.981</v>
      </c>
    </row>
    <row r="23" spans="2:19" ht="16.5" customHeight="1" x14ac:dyDescent="0.15">
      <c r="B23" s="1"/>
      <c r="C23" s="792"/>
      <c r="D23" s="1"/>
      <c r="E23" s="1"/>
      <c r="F23" s="1"/>
      <c r="G23" s="1"/>
      <c r="H23" s="61"/>
    </row>
    <row r="24" spans="2:19" ht="16.5" customHeight="1" x14ac:dyDescent="0.15">
      <c r="B24" s="1"/>
      <c r="C24" s="792"/>
      <c r="D24" s="1"/>
      <c r="E24" s="1"/>
      <c r="F24" s="1"/>
      <c r="G24" s="1"/>
      <c r="H24" s="61"/>
    </row>
    <row r="25" spans="2:19" ht="16.5" customHeight="1" x14ac:dyDescent="0.15">
      <c r="B25" s="1834" t="s">
        <v>938</v>
      </c>
      <c r="C25" s="1834"/>
      <c r="D25" s="1834"/>
      <c r="E25" s="1834"/>
      <c r="F25" s="1834"/>
      <c r="G25" s="1834"/>
      <c r="H25" s="1834"/>
      <c r="I25" s="1834"/>
      <c r="J25" s="1834"/>
      <c r="K25" s="1834"/>
      <c r="L25" s="1834"/>
      <c r="M25" s="1834"/>
      <c r="N25" s="1834"/>
      <c r="O25" s="1834"/>
      <c r="P25" s="1834"/>
      <c r="Q25" s="1834"/>
      <c r="R25" s="1834"/>
      <c r="S25" s="1834"/>
    </row>
    <row r="26" spans="2:19" ht="16.5" customHeight="1" x14ac:dyDescent="0.15">
      <c r="B26" s="791"/>
      <c r="C26" s="792"/>
      <c r="D26" s="792"/>
      <c r="E26" s="792"/>
      <c r="F26" s="792"/>
      <c r="G26" s="792"/>
      <c r="H26" s="61"/>
    </row>
    <row r="27" spans="2:19" ht="16.5" customHeight="1" thickBot="1" x14ac:dyDescent="0.2">
      <c r="B27" s="1"/>
      <c r="C27" s="792"/>
      <c r="D27" s="1"/>
      <c r="E27" s="1"/>
      <c r="F27" s="1"/>
      <c r="H27" s="61"/>
      <c r="S27" s="1359" t="s">
        <v>679</v>
      </c>
    </row>
    <row r="28" spans="2:19" ht="16.5" customHeight="1" x14ac:dyDescent="0.15">
      <c r="B28" s="1763" t="s">
        <v>41</v>
      </c>
      <c r="C28" s="1765"/>
      <c r="D28" s="1767" t="s">
        <v>42</v>
      </c>
      <c r="E28" s="1769" t="s">
        <v>707</v>
      </c>
      <c r="F28" s="1778"/>
      <c r="G28" s="1778"/>
      <c r="H28" s="1778"/>
      <c r="I28" s="1835"/>
      <c r="J28" s="1775" t="s">
        <v>708</v>
      </c>
      <c r="K28" s="1836"/>
      <c r="L28" s="1836"/>
      <c r="M28" s="1836"/>
      <c r="N28" s="1837"/>
      <c r="O28" s="1775" t="s">
        <v>709</v>
      </c>
      <c r="P28" s="1836"/>
      <c r="Q28" s="1836"/>
      <c r="R28" s="1836"/>
      <c r="S28" s="1773"/>
    </row>
    <row r="29" spans="2:19" ht="16.5" customHeight="1" thickBot="1" x14ac:dyDescent="0.2">
      <c r="B29" s="1764"/>
      <c r="C29" s="1766"/>
      <c r="D29" s="1768"/>
      <c r="E29" s="1360" t="s">
        <v>710</v>
      </c>
      <c r="F29" s="1361" t="s">
        <v>711</v>
      </c>
      <c r="G29" s="1362" t="s">
        <v>712</v>
      </c>
      <c r="H29" s="1362" t="s">
        <v>76</v>
      </c>
      <c r="I29" s="1362" t="s">
        <v>713</v>
      </c>
      <c r="J29" s="1362" t="s">
        <v>710</v>
      </c>
      <c r="K29" s="1362" t="s">
        <v>711</v>
      </c>
      <c r="L29" s="1362" t="s">
        <v>712</v>
      </c>
      <c r="M29" s="1362" t="s">
        <v>76</v>
      </c>
      <c r="N29" s="1362" t="s">
        <v>713</v>
      </c>
      <c r="O29" s="1362" t="s">
        <v>710</v>
      </c>
      <c r="P29" s="1362" t="s">
        <v>711</v>
      </c>
      <c r="Q29" s="1362" t="s">
        <v>712</v>
      </c>
      <c r="R29" s="1362" t="s">
        <v>76</v>
      </c>
      <c r="S29" s="1363" t="s">
        <v>713</v>
      </c>
    </row>
    <row r="30" spans="2:19" ht="16.5" customHeight="1" x14ac:dyDescent="0.15">
      <c r="B30" s="1085" t="s">
        <v>681</v>
      </c>
      <c r="C30" s="1115" t="s">
        <v>43</v>
      </c>
      <c r="D30" s="1087" t="s">
        <v>7</v>
      </c>
      <c r="E30" s="329"/>
      <c r="F30" s="1088"/>
      <c r="G30" s="1364"/>
      <c r="H30" s="1364"/>
      <c r="I30" s="1364"/>
      <c r="J30" s="1364">
        <v>5503.4520000000002</v>
      </c>
      <c r="K30" s="1364"/>
      <c r="L30" s="1364"/>
      <c r="M30" s="1364">
        <v>529.40499999999997</v>
      </c>
      <c r="N30" s="1364">
        <v>6032.857</v>
      </c>
      <c r="O30" s="1364">
        <v>5503.4520000000002</v>
      </c>
      <c r="P30" s="1364"/>
      <c r="Q30" s="1364"/>
      <c r="R30" s="1364">
        <v>529.40499999999997</v>
      </c>
      <c r="S30" s="1365">
        <v>6032.857</v>
      </c>
    </row>
    <row r="31" spans="2:19" ht="16.5" customHeight="1" x14ac:dyDescent="0.15">
      <c r="B31" s="1116" t="s">
        <v>681</v>
      </c>
      <c r="C31" s="1117" t="s">
        <v>43</v>
      </c>
      <c r="D31" s="1118" t="s">
        <v>683</v>
      </c>
      <c r="E31" s="342"/>
      <c r="F31" s="1093"/>
      <c r="G31" s="1366"/>
      <c r="H31" s="1366"/>
      <c r="I31" s="1366"/>
      <c r="J31" s="1366">
        <v>75</v>
      </c>
      <c r="K31" s="1366"/>
      <c r="L31" s="1366"/>
      <c r="M31" s="1366">
        <v>21.641999999999999</v>
      </c>
      <c r="N31" s="1366">
        <v>96.641999999999996</v>
      </c>
      <c r="O31" s="1366">
        <v>75</v>
      </c>
      <c r="P31" s="1366"/>
      <c r="Q31" s="1366"/>
      <c r="R31" s="1366">
        <v>21.641999999999999</v>
      </c>
      <c r="S31" s="1367">
        <v>96.641999999999996</v>
      </c>
    </row>
    <row r="32" spans="2:19" ht="16.5" customHeight="1" x14ac:dyDescent="0.15">
      <c r="B32" s="1116" t="s">
        <v>681</v>
      </c>
      <c r="C32" s="1117" t="s">
        <v>43</v>
      </c>
      <c r="D32" s="1118" t="s">
        <v>9</v>
      </c>
      <c r="E32" s="1098"/>
      <c r="F32" s="419"/>
      <c r="G32" s="644"/>
      <c r="H32" s="644"/>
      <c r="I32" s="644"/>
      <c r="J32" s="644">
        <v>815.78700000000003</v>
      </c>
      <c r="K32" s="644"/>
      <c r="L32" s="644"/>
      <c r="M32" s="644"/>
      <c r="N32" s="644">
        <v>815.78700000000003</v>
      </c>
      <c r="O32" s="644">
        <v>815.78700000000003</v>
      </c>
      <c r="P32" s="644"/>
      <c r="Q32" s="644"/>
      <c r="R32" s="644"/>
      <c r="S32" s="1368">
        <v>815.78700000000003</v>
      </c>
    </row>
    <row r="33" spans="2:19" ht="16.5" customHeight="1" x14ac:dyDescent="0.15">
      <c r="B33" s="1116" t="s">
        <v>681</v>
      </c>
      <c r="C33" s="1117"/>
      <c r="D33" s="1118" t="s">
        <v>11</v>
      </c>
      <c r="E33" s="370">
        <v>13089.829</v>
      </c>
      <c r="F33" s="414"/>
      <c r="G33" s="651"/>
      <c r="H33" s="651">
        <v>3073.46</v>
      </c>
      <c r="I33" s="651">
        <v>16163.289000000001</v>
      </c>
      <c r="J33" s="651"/>
      <c r="K33" s="651"/>
      <c r="L33" s="651"/>
      <c r="M33" s="651"/>
      <c r="N33" s="651"/>
      <c r="O33" s="651">
        <v>13089.829</v>
      </c>
      <c r="P33" s="651"/>
      <c r="Q33" s="651"/>
      <c r="R33" s="651">
        <v>3073.46</v>
      </c>
      <c r="S33" s="1369">
        <v>16163.289000000001</v>
      </c>
    </row>
    <row r="34" spans="2:19" ht="16.5" customHeight="1" x14ac:dyDescent="0.15">
      <c r="B34" s="1116" t="s">
        <v>681</v>
      </c>
      <c r="C34" s="1117"/>
      <c r="D34" s="1118" t="s">
        <v>689</v>
      </c>
      <c r="E34" s="352">
        <v>19725</v>
      </c>
      <c r="F34" s="1107">
        <v>14835</v>
      </c>
      <c r="G34" s="1370"/>
      <c r="H34" s="1370"/>
      <c r="I34" s="1370">
        <v>34560</v>
      </c>
      <c r="J34" s="1370"/>
      <c r="K34" s="1370"/>
      <c r="L34" s="1370"/>
      <c r="M34" s="1370"/>
      <c r="N34" s="1370"/>
      <c r="O34" s="1370">
        <v>19725</v>
      </c>
      <c r="P34" s="1370">
        <v>14835</v>
      </c>
      <c r="Q34" s="1370"/>
      <c r="R34" s="1370"/>
      <c r="S34" s="1371">
        <v>34560</v>
      </c>
    </row>
    <row r="35" spans="2:19" ht="16.5" customHeight="1" x14ac:dyDescent="0.15">
      <c r="B35" s="1090" t="s">
        <v>681</v>
      </c>
      <c r="C35" s="1119"/>
      <c r="D35" s="1092" t="s">
        <v>25</v>
      </c>
      <c r="E35" s="342">
        <v>22500</v>
      </c>
      <c r="F35" s="1093">
        <v>645</v>
      </c>
      <c r="G35" s="1366"/>
      <c r="H35" s="1366">
        <v>600</v>
      </c>
      <c r="I35" s="1366">
        <v>23745</v>
      </c>
      <c r="J35" s="1366"/>
      <c r="K35" s="1366"/>
      <c r="L35" s="1366"/>
      <c r="M35" s="1366"/>
      <c r="N35" s="1366"/>
      <c r="O35" s="1366">
        <v>22500</v>
      </c>
      <c r="P35" s="1366">
        <v>645</v>
      </c>
      <c r="Q35" s="1366"/>
      <c r="R35" s="1366">
        <v>600</v>
      </c>
      <c r="S35" s="1367">
        <v>23745</v>
      </c>
    </row>
    <row r="36" spans="2:19" ht="16.5" customHeight="1" x14ac:dyDescent="0.15">
      <c r="B36" s="1095" t="s">
        <v>685</v>
      </c>
      <c r="C36" s="1120" t="s">
        <v>43</v>
      </c>
      <c r="D36" s="1121" t="s">
        <v>554</v>
      </c>
      <c r="E36" s="1098">
        <v>144</v>
      </c>
      <c r="F36" s="419"/>
      <c r="G36" s="644"/>
      <c r="H36" s="644"/>
      <c r="I36" s="644">
        <v>144</v>
      </c>
      <c r="J36" s="644"/>
      <c r="K36" s="644"/>
      <c r="L36" s="644"/>
      <c r="M36" s="644"/>
      <c r="N36" s="644"/>
      <c r="O36" s="644">
        <v>144</v>
      </c>
      <c r="P36" s="644"/>
      <c r="Q36" s="644"/>
      <c r="R36" s="644"/>
      <c r="S36" s="1368">
        <v>144</v>
      </c>
    </row>
    <row r="37" spans="2:19" ht="16.5" customHeight="1" x14ac:dyDescent="0.15">
      <c r="B37" s="1100" t="s">
        <v>685</v>
      </c>
      <c r="C37" s="1123" t="s">
        <v>43</v>
      </c>
      <c r="D37" s="1109" t="s">
        <v>692</v>
      </c>
      <c r="E37" s="370">
        <v>136</v>
      </c>
      <c r="F37" s="414"/>
      <c r="G37" s="651"/>
      <c r="H37" s="651">
        <v>6</v>
      </c>
      <c r="I37" s="651">
        <v>142</v>
      </c>
      <c r="J37" s="651"/>
      <c r="K37" s="651"/>
      <c r="L37" s="651"/>
      <c r="M37" s="651"/>
      <c r="N37" s="651"/>
      <c r="O37" s="651">
        <v>136</v>
      </c>
      <c r="P37" s="651"/>
      <c r="Q37" s="651"/>
      <c r="R37" s="651">
        <v>6</v>
      </c>
      <c r="S37" s="1369">
        <v>142</v>
      </c>
    </row>
    <row r="38" spans="2:19" ht="16.5" customHeight="1" x14ac:dyDescent="0.15">
      <c r="B38" s="1104" t="s">
        <v>684</v>
      </c>
      <c r="C38" s="1124" t="s">
        <v>43</v>
      </c>
      <c r="D38" s="1106" t="s">
        <v>683</v>
      </c>
      <c r="E38" s="352"/>
      <c r="F38" s="1107"/>
      <c r="G38" s="1370"/>
      <c r="H38" s="1370"/>
      <c r="I38" s="1370"/>
      <c r="J38" s="1370"/>
      <c r="K38" s="1370"/>
      <c r="L38" s="1370"/>
      <c r="M38" s="1370"/>
      <c r="N38" s="1370"/>
      <c r="O38" s="1370"/>
      <c r="P38" s="1370"/>
      <c r="Q38" s="1370"/>
      <c r="R38" s="1370"/>
      <c r="S38" s="1371"/>
    </row>
    <row r="39" spans="2:19" ht="16.5" customHeight="1" x14ac:dyDescent="0.15">
      <c r="B39" s="1090" t="s">
        <v>684</v>
      </c>
      <c r="C39" s="1119" t="s">
        <v>43</v>
      </c>
      <c r="D39" s="1092" t="s">
        <v>9</v>
      </c>
      <c r="E39" s="342"/>
      <c r="F39" s="1093"/>
      <c r="G39" s="1366"/>
      <c r="H39" s="1366"/>
      <c r="I39" s="1366"/>
      <c r="J39" s="1366">
        <v>1491.4280000000001</v>
      </c>
      <c r="K39" s="1366"/>
      <c r="L39" s="1366"/>
      <c r="M39" s="1366"/>
      <c r="N39" s="1366">
        <v>1491.4280000000001</v>
      </c>
      <c r="O39" s="1366">
        <v>1491.4280000000001</v>
      </c>
      <c r="P39" s="1366"/>
      <c r="Q39" s="1366"/>
      <c r="R39" s="1366"/>
      <c r="S39" s="1367">
        <v>1491.4280000000001</v>
      </c>
    </row>
    <row r="40" spans="2:19" ht="16.5" customHeight="1" x14ac:dyDescent="0.15">
      <c r="B40" s="1125" t="s">
        <v>687</v>
      </c>
      <c r="C40" s="1126" t="s">
        <v>43</v>
      </c>
      <c r="D40" s="1127" t="s">
        <v>11</v>
      </c>
      <c r="E40" s="1098">
        <v>10730</v>
      </c>
      <c r="F40" s="419"/>
      <c r="G40" s="644"/>
      <c r="H40" s="644"/>
      <c r="I40" s="644">
        <v>10730</v>
      </c>
      <c r="J40" s="644"/>
      <c r="K40" s="644"/>
      <c r="L40" s="644"/>
      <c r="M40" s="644"/>
      <c r="N40" s="644"/>
      <c r="O40" s="644">
        <v>10730</v>
      </c>
      <c r="P40" s="644"/>
      <c r="Q40" s="644"/>
      <c r="R40" s="644"/>
      <c r="S40" s="1368">
        <v>10730</v>
      </c>
    </row>
    <row r="41" spans="2:19" ht="16.5" customHeight="1" x14ac:dyDescent="0.15">
      <c r="B41" s="1125" t="s">
        <v>690</v>
      </c>
      <c r="C41" s="1126" t="s">
        <v>43</v>
      </c>
      <c r="D41" s="1127" t="s">
        <v>689</v>
      </c>
      <c r="E41" s="370"/>
      <c r="F41" s="414"/>
      <c r="G41" s="651"/>
      <c r="H41" s="651"/>
      <c r="I41" s="651"/>
      <c r="J41" s="651">
        <v>20007.87</v>
      </c>
      <c r="K41" s="651">
        <v>3412.9920000000002</v>
      </c>
      <c r="L41" s="651"/>
      <c r="M41" s="651"/>
      <c r="N41" s="651">
        <v>23420.862000000001</v>
      </c>
      <c r="O41" s="651">
        <v>20007.87</v>
      </c>
      <c r="P41" s="651">
        <v>3412.9920000000002</v>
      </c>
      <c r="Q41" s="651"/>
      <c r="R41" s="651"/>
      <c r="S41" s="1369">
        <v>23420.862000000001</v>
      </c>
    </row>
    <row r="42" spans="2:19" ht="16.5" customHeight="1" x14ac:dyDescent="0.15">
      <c r="B42" s="1125" t="s">
        <v>682</v>
      </c>
      <c r="C42" s="1126" t="s">
        <v>43</v>
      </c>
      <c r="D42" s="1127" t="s">
        <v>7</v>
      </c>
      <c r="E42" s="352"/>
      <c r="F42" s="1107"/>
      <c r="G42" s="1370"/>
      <c r="H42" s="1370"/>
      <c r="I42" s="1370"/>
      <c r="J42" s="1370">
        <v>1108.819</v>
      </c>
      <c r="K42" s="1370"/>
      <c r="L42" s="1370"/>
      <c r="M42" s="1370"/>
      <c r="N42" s="1370">
        <v>1108.819</v>
      </c>
      <c r="O42" s="1370">
        <v>1108.819</v>
      </c>
      <c r="P42" s="1370"/>
      <c r="Q42" s="1370"/>
      <c r="R42" s="1370"/>
      <c r="S42" s="1371">
        <v>1108.819</v>
      </c>
    </row>
    <row r="43" spans="2:19" ht="16.5" customHeight="1" x14ac:dyDescent="0.15">
      <c r="B43" s="1104" t="s">
        <v>693</v>
      </c>
      <c r="C43" s="1124" t="s">
        <v>43</v>
      </c>
      <c r="D43" s="1106" t="s">
        <v>554</v>
      </c>
      <c r="E43" s="370"/>
      <c r="F43" s="414"/>
      <c r="G43" s="651"/>
      <c r="H43" s="651"/>
      <c r="I43" s="651"/>
      <c r="J43" s="651"/>
      <c r="K43" s="651"/>
      <c r="L43" s="651"/>
      <c r="M43" s="651"/>
      <c r="N43" s="651"/>
      <c r="O43" s="651"/>
      <c r="P43" s="651"/>
      <c r="Q43" s="651"/>
      <c r="R43" s="651"/>
      <c r="S43" s="1369"/>
    </row>
    <row r="44" spans="2:19" ht="16.5" customHeight="1" thickBot="1" x14ac:dyDescent="0.2">
      <c r="B44" s="1128" t="s">
        <v>693</v>
      </c>
      <c r="C44" s="1129" t="s">
        <v>43</v>
      </c>
      <c r="D44" s="1130" t="s">
        <v>692</v>
      </c>
      <c r="E44" s="376">
        <v>36</v>
      </c>
      <c r="F44" s="1113"/>
      <c r="G44" s="1372"/>
      <c r="H44" s="1372"/>
      <c r="I44" s="1372">
        <v>36</v>
      </c>
      <c r="J44" s="1372"/>
      <c r="K44" s="1372"/>
      <c r="L44" s="1372"/>
      <c r="M44" s="1372"/>
      <c r="N44" s="1372"/>
      <c r="O44" s="1372">
        <v>36</v>
      </c>
      <c r="P44" s="1372"/>
      <c r="Q44" s="1372"/>
      <c r="R44" s="1372"/>
      <c r="S44" s="1373">
        <v>36</v>
      </c>
    </row>
    <row r="45" spans="2:19" ht="16.5" customHeight="1" thickBot="1" x14ac:dyDescent="0.2">
      <c r="B45" s="1760" t="s">
        <v>244</v>
      </c>
      <c r="C45" s="1761"/>
      <c r="D45" s="1762"/>
      <c r="E45" s="27">
        <v>66360.828999999998</v>
      </c>
      <c r="F45" s="262">
        <v>15480</v>
      </c>
      <c r="G45" s="22"/>
      <c r="H45" s="22">
        <v>3679.46</v>
      </c>
      <c r="I45" s="22">
        <v>85520.289000000004</v>
      </c>
      <c r="J45" s="22">
        <v>29002.356</v>
      </c>
      <c r="K45" s="22">
        <v>3412.9920000000002</v>
      </c>
      <c r="L45" s="22"/>
      <c r="M45" s="22">
        <v>551.04700000000003</v>
      </c>
      <c r="N45" s="22">
        <v>32966.395000000004</v>
      </c>
      <c r="O45" s="22">
        <v>95363.184999999998</v>
      </c>
      <c r="P45" s="22">
        <v>18892.991999999998</v>
      </c>
      <c r="Q45" s="22"/>
      <c r="R45" s="22">
        <v>4230.5069999999996</v>
      </c>
      <c r="S45" s="1375">
        <v>118486.68399999999</v>
      </c>
    </row>
    <row r="46" spans="2:19" ht="16.5" customHeight="1" x14ac:dyDescent="0.15">
      <c r="B46" s="62"/>
      <c r="C46" s="63"/>
      <c r="D46" s="62"/>
      <c r="E46" s="61"/>
      <c r="F46" s="61"/>
      <c r="G46" s="61"/>
      <c r="H46" s="61"/>
    </row>
  </sheetData>
  <mergeCells count="16">
    <mergeCell ref="B2:S2"/>
    <mergeCell ref="B5:B6"/>
    <mergeCell ref="C5:C6"/>
    <mergeCell ref="D5:D6"/>
    <mergeCell ref="E5:I5"/>
    <mergeCell ref="J5:N5"/>
    <mergeCell ref="O5:S5"/>
    <mergeCell ref="B45:D45"/>
    <mergeCell ref="B22:D22"/>
    <mergeCell ref="B25:S25"/>
    <mergeCell ref="B28:B29"/>
    <mergeCell ref="C28:C29"/>
    <mergeCell ref="D28:D29"/>
    <mergeCell ref="E28:I28"/>
    <mergeCell ref="J28:N28"/>
    <mergeCell ref="O28:S28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scale="66" orientation="portrait" r:id="rId1"/>
  <headerFooter scaleWithDoc="0" alignWithMargins="0">
    <oddFooter>&amp;C&amp;P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26"/>
  <sheetViews>
    <sheetView view="pageBreakPreview" zoomScaleNormal="100" zoomScaleSheetLayoutView="100" workbookViewId="0"/>
  </sheetViews>
  <sheetFormatPr defaultRowHeight="12" x14ac:dyDescent="0.15"/>
  <cols>
    <col min="1" max="1" width="2.625" style="1" customWidth="1"/>
    <col min="2" max="2" width="11.625" style="1" customWidth="1"/>
    <col min="3" max="13" width="7.625" style="1" customWidth="1"/>
    <col min="14" max="14" width="2.625" style="1" customWidth="1"/>
    <col min="15" max="16384" width="9" style="1"/>
  </cols>
  <sheetData>
    <row r="2" spans="2:13" x14ac:dyDescent="0.15">
      <c r="B2" s="1720" t="s">
        <v>936</v>
      </c>
      <c r="C2" s="1720"/>
      <c r="D2" s="1720"/>
      <c r="E2" s="1720"/>
      <c r="F2" s="1720"/>
      <c r="G2" s="1720"/>
      <c r="H2" s="1720"/>
      <c r="I2" s="1720"/>
      <c r="J2" s="1720"/>
      <c r="K2" s="1720"/>
      <c r="L2" s="1720"/>
      <c r="M2" s="1720"/>
    </row>
    <row r="4" spans="2:13" ht="14.25" thickBot="1" x14ac:dyDescent="0.2">
      <c r="B4" s="1376" t="s">
        <v>750</v>
      </c>
      <c r="M4" s="577" t="s">
        <v>780</v>
      </c>
    </row>
    <row r="5" spans="2:13" ht="27.75" customHeight="1" x14ac:dyDescent="0.15">
      <c r="B5" s="1377" t="s">
        <v>781</v>
      </c>
      <c r="C5" s="1378" t="s">
        <v>782</v>
      </c>
      <c r="D5" s="361" t="s">
        <v>632</v>
      </c>
      <c r="E5" s="361" t="s">
        <v>56</v>
      </c>
      <c r="F5" s="1379" t="s">
        <v>783</v>
      </c>
      <c r="G5" s="1380" t="s">
        <v>61</v>
      </c>
      <c r="H5" s="361" t="s">
        <v>586</v>
      </c>
      <c r="I5" s="361" t="s">
        <v>587</v>
      </c>
      <c r="J5" s="361" t="s">
        <v>784</v>
      </c>
      <c r="K5" s="1379" t="s">
        <v>785</v>
      </c>
      <c r="L5" s="361" t="s">
        <v>60</v>
      </c>
      <c r="M5" s="1381" t="s">
        <v>2</v>
      </c>
    </row>
    <row r="6" spans="2:13" x14ac:dyDescent="0.15">
      <c r="B6" s="1382" t="s">
        <v>7</v>
      </c>
      <c r="C6" s="1383"/>
      <c r="D6" s="1384"/>
      <c r="E6" s="1384"/>
      <c r="F6" s="1384">
        <v>217.886</v>
      </c>
      <c r="G6" s="1384"/>
      <c r="H6" s="1384"/>
      <c r="I6" s="1384"/>
      <c r="J6" s="1384"/>
      <c r="K6" s="1384"/>
      <c r="L6" s="1384">
        <v>308.05600000000004</v>
      </c>
      <c r="M6" s="1385">
        <v>525.94200000000001</v>
      </c>
    </row>
    <row r="7" spans="2:13" x14ac:dyDescent="0.15">
      <c r="B7" s="1292" t="s">
        <v>683</v>
      </c>
      <c r="C7" s="527"/>
      <c r="D7" s="451"/>
      <c r="E7" s="451"/>
      <c r="F7" s="451">
        <v>12732.190999999999</v>
      </c>
      <c r="G7" s="451">
        <v>265.07100000000003</v>
      </c>
      <c r="H7" s="451"/>
      <c r="I7" s="451"/>
      <c r="J7" s="451"/>
      <c r="K7" s="451"/>
      <c r="L7" s="451"/>
      <c r="M7" s="453">
        <v>12997.261999999999</v>
      </c>
    </row>
    <row r="8" spans="2:13" x14ac:dyDescent="0.15">
      <c r="B8" s="1292" t="s">
        <v>9</v>
      </c>
      <c r="C8" s="527"/>
      <c r="D8" s="451"/>
      <c r="E8" s="451"/>
      <c r="F8" s="451"/>
      <c r="G8" s="451">
        <v>3724.2860000000001</v>
      </c>
      <c r="H8" s="451"/>
      <c r="I8" s="451"/>
      <c r="J8" s="451"/>
      <c r="K8" s="451"/>
      <c r="L8" s="451"/>
      <c r="M8" s="453">
        <v>3724.2860000000001</v>
      </c>
    </row>
    <row r="9" spans="2:13" x14ac:dyDescent="0.15">
      <c r="B9" s="1292" t="s">
        <v>554</v>
      </c>
      <c r="C9" s="527"/>
      <c r="D9" s="451"/>
      <c r="E9" s="451"/>
      <c r="F9" s="451">
        <v>3001</v>
      </c>
      <c r="G9" s="451">
        <v>18</v>
      </c>
      <c r="H9" s="451">
        <v>31</v>
      </c>
      <c r="I9" s="451">
        <v>13</v>
      </c>
      <c r="J9" s="451"/>
      <c r="K9" s="451"/>
      <c r="L9" s="451"/>
      <c r="M9" s="453">
        <v>3063</v>
      </c>
    </row>
    <row r="10" spans="2:13" x14ac:dyDescent="0.15">
      <c r="B10" s="1292" t="s">
        <v>11</v>
      </c>
      <c r="C10" s="527"/>
      <c r="D10" s="451"/>
      <c r="E10" s="451"/>
      <c r="F10" s="451">
        <v>2279.163</v>
      </c>
      <c r="G10" s="451">
        <v>2774.6479999999997</v>
      </c>
      <c r="H10" s="451">
        <v>1695.7139999999999</v>
      </c>
      <c r="I10" s="451"/>
      <c r="J10" s="451"/>
      <c r="K10" s="451"/>
      <c r="L10" s="451">
        <v>7767.6760000000004</v>
      </c>
      <c r="M10" s="453">
        <v>14517.201000000001</v>
      </c>
    </row>
    <row r="11" spans="2:13" x14ac:dyDescent="0.15">
      <c r="B11" s="1292" t="s">
        <v>688</v>
      </c>
      <c r="C11" s="527">
        <v>102</v>
      </c>
      <c r="D11" s="451"/>
      <c r="E11" s="451"/>
      <c r="F11" s="451">
        <v>349</v>
      </c>
      <c r="G11" s="451">
        <v>40</v>
      </c>
      <c r="H11" s="451">
        <v>17</v>
      </c>
      <c r="I11" s="451">
        <v>210</v>
      </c>
      <c r="J11" s="451"/>
      <c r="K11" s="451"/>
      <c r="L11" s="451"/>
      <c r="M11" s="453">
        <v>718</v>
      </c>
    </row>
    <row r="12" spans="2:13" x14ac:dyDescent="0.15">
      <c r="B12" s="1292" t="s">
        <v>689</v>
      </c>
      <c r="C12" s="527">
        <v>1582.5</v>
      </c>
      <c r="D12" s="451"/>
      <c r="E12" s="451">
        <v>127.5</v>
      </c>
      <c r="F12" s="451">
        <v>31198.93</v>
      </c>
      <c r="G12" s="451">
        <v>354.64299999999992</v>
      </c>
      <c r="H12" s="451">
        <v>24.643999999999998</v>
      </c>
      <c r="I12" s="451">
        <v>1268.5730000000003</v>
      </c>
      <c r="J12" s="451"/>
      <c r="K12" s="451"/>
      <c r="L12" s="451">
        <v>15</v>
      </c>
      <c r="M12" s="453">
        <v>34571.789999999994</v>
      </c>
    </row>
    <row r="13" spans="2:13" x14ac:dyDescent="0.15">
      <c r="B13" s="1293" t="s">
        <v>25</v>
      </c>
      <c r="C13" s="531">
        <v>555</v>
      </c>
      <c r="D13" s="459"/>
      <c r="E13" s="459"/>
      <c r="F13" s="459">
        <v>5767.5</v>
      </c>
      <c r="G13" s="459"/>
      <c r="H13" s="459"/>
      <c r="I13" s="459"/>
      <c r="J13" s="459"/>
      <c r="K13" s="459"/>
      <c r="L13" s="459">
        <v>1290</v>
      </c>
      <c r="M13" s="461">
        <v>7612.5</v>
      </c>
    </row>
    <row r="14" spans="2:13" ht="12.75" thickBot="1" x14ac:dyDescent="0.2">
      <c r="B14" s="1084" t="s">
        <v>786</v>
      </c>
      <c r="C14" s="1352">
        <v>2239.5</v>
      </c>
      <c r="D14" s="467"/>
      <c r="E14" s="467">
        <v>127.5</v>
      </c>
      <c r="F14" s="467">
        <v>55545.67</v>
      </c>
      <c r="G14" s="467">
        <v>7176.6479999999992</v>
      </c>
      <c r="H14" s="467">
        <v>1768.3579999999999</v>
      </c>
      <c r="I14" s="467">
        <v>1491.5730000000003</v>
      </c>
      <c r="J14" s="467"/>
      <c r="K14" s="467"/>
      <c r="L14" s="467">
        <v>9380.732</v>
      </c>
      <c r="M14" s="469">
        <v>77729.981</v>
      </c>
    </row>
    <row r="15" spans="2:13" x14ac:dyDescent="0.15">
      <c r="B15" s="791"/>
      <c r="C15" s="486"/>
      <c r="D15" s="486"/>
      <c r="E15" s="486"/>
      <c r="F15" s="486"/>
      <c r="G15" s="486"/>
      <c r="H15" s="486"/>
      <c r="I15" s="486"/>
      <c r="J15" s="486"/>
      <c r="K15" s="486"/>
      <c r="L15" s="486"/>
      <c r="M15" s="486"/>
    </row>
    <row r="16" spans="2:13" ht="14.25" thickBot="1" x14ac:dyDescent="0.2">
      <c r="B16" s="1376" t="s">
        <v>755</v>
      </c>
      <c r="M16" s="577" t="s">
        <v>780</v>
      </c>
    </row>
    <row r="17" spans="2:13" ht="27.75" customHeight="1" x14ac:dyDescent="0.15">
      <c r="B17" s="1377" t="s">
        <v>787</v>
      </c>
      <c r="C17" s="1378" t="s">
        <v>782</v>
      </c>
      <c r="D17" s="361" t="s">
        <v>632</v>
      </c>
      <c r="E17" s="361" t="s">
        <v>56</v>
      </c>
      <c r="F17" s="1379" t="s">
        <v>783</v>
      </c>
      <c r="G17" s="1380" t="s">
        <v>61</v>
      </c>
      <c r="H17" s="361" t="s">
        <v>586</v>
      </c>
      <c r="I17" s="361" t="s">
        <v>587</v>
      </c>
      <c r="J17" s="361" t="s">
        <v>784</v>
      </c>
      <c r="K17" s="1379" t="s">
        <v>785</v>
      </c>
      <c r="L17" s="361" t="s">
        <v>60</v>
      </c>
      <c r="M17" s="1381" t="s">
        <v>2</v>
      </c>
    </row>
    <row r="18" spans="2:13" x14ac:dyDescent="0.15">
      <c r="B18" s="1382" t="s">
        <v>7</v>
      </c>
      <c r="C18" s="1383"/>
      <c r="D18" s="1384"/>
      <c r="E18" s="1384"/>
      <c r="F18" s="1384"/>
      <c r="G18" s="1384"/>
      <c r="H18" s="1384"/>
      <c r="I18" s="1384"/>
      <c r="J18" s="1384"/>
      <c r="K18" s="1384"/>
      <c r="L18" s="1384">
        <v>7141.6759999999986</v>
      </c>
      <c r="M18" s="1385">
        <v>7141.6759999999986</v>
      </c>
    </row>
    <row r="19" spans="2:13" x14ac:dyDescent="0.15">
      <c r="B19" s="1292" t="s">
        <v>683</v>
      </c>
      <c r="C19" s="527"/>
      <c r="D19" s="451"/>
      <c r="E19" s="451"/>
      <c r="F19" s="451">
        <v>21.641999999999999</v>
      </c>
      <c r="G19" s="451">
        <v>36.429000000000002</v>
      </c>
      <c r="H19" s="451">
        <v>38.570999999999998</v>
      </c>
      <c r="I19" s="451"/>
      <c r="J19" s="451"/>
      <c r="K19" s="451"/>
      <c r="L19" s="451"/>
      <c r="M19" s="453">
        <v>96.641999999999996</v>
      </c>
    </row>
    <row r="20" spans="2:13" x14ac:dyDescent="0.15">
      <c r="B20" s="1292" t="s">
        <v>9</v>
      </c>
      <c r="C20" s="527"/>
      <c r="D20" s="451"/>
      <c r="E20" s="451"/>
      <c r="F20" s="451">
        <v>300</v>
      </c>
      <c r="G20" s="451"/>
      <c r="H20" s="451">
        <v>472.92899999999997</v>
      </c>
      <c r="I20" s="451"/>
      <c r="J20" s="451">
        <v>1534.2860000000001</v>
      </c>
      <c r="K20" s="451"/>
      <c r="L20" s="451"/>
      <c r="M20" s="453">
        <v>2307.2150000000001</v>
      </c>
    </row>
    <row r="21" spans="2:13" x14ac:dyDescent="0.15">
      <c r="B21" s="1292" t="s">
        <v>554</v>
      </c>
      <c r="C21" s="527"/>
      <c r="D21" s="451"/>
      <c r="E21" s="451"/>
      <c r="F21" s="451"/>
      <c r="G21" s="451"/>
      <c r="H21" s="451">
        <v>144</v>
      </c>
      <c r="I21" s="451"/>
      <c r="J21" s="451"/>
      <c r="K21" s="451"/>
      <c r="L21" s="451"/>
      <c r="M21" s="453">
        <v>144</v>
      </c>
    </row>
    <row r="22" spans="2:13" x14ac:dyDescent="0.15">
      <c r="B22" s="1292" t="s">
        <v>11</v>
      </c>
      <c r="C22" s="527"/>
      <c r="D22" s="451"/>
      <c r="E22" s="451"/>
      <c r="F22" s="451"/>
      <c r="G22" s="451"/>
      <c r="H22" s="451"/>
      <c r="I22" s="451">
        <v>10650</v>
      </c>
      <c r="J22" s="451"/>
      <c r="K22" s="451"/>
      <c r="L22" s="451">
        <v>16243.288999999999</v>
      </c>
      <c r="M22" s="453">
        <v>26893.288999999997</v>
      </c>
    </row>
    <row r="23" spans="2:13" x14ac:dyDescent="0.15">
      <c r="B23" s="1292" t="s">
        <v>688</v>
      </c>
      <c r="C23" s="527">
        <v>172</v>
      </c>
      <c r="D23" s="451"/>
      <c r="E23" s="451"/>
      <c r="F23" s="451">
        <v>1</v>
      </c>
      <c r="G23" s="451"/>
      <c r="H23" s="451"/>
      <c r="I23" s="451"/>
      <c r="J23" s="451"/>
      <c r="K23" s="451"/>
      <c r="L23" s="451">
        <v>5</v>
      </c>
      <c r="M23" s="453">
        <v>178</v>
      </c>
    </row>
    <row r="24" spans="2:13" x14ac:dyDescent="0.15">
      <c r="B24" s="1292" t="s">
        <v>689</v>
      </c>
      <c r="C24" s="527">
        <v>13380.752</v>
      </c>
      <c r="D24" s="451"/>
      <c r="E24" s="451"/>
      <c r="F24" s="451">
        <v>32326.972000000002</v>
      </c>
      <c r="G24" s="451">
        <v>175.5</v>
      </c>
      <c r="H24" s="451">
        <v>682.5</v>
      </c>
      <c r="I24" s="451">
        <v>10050.138000000001</v>
      </c>
      <c r="J24" s="451">
        <v>900</v>
      </c>
      <c r="K24" s="451"/>
      <c r="L24" s="451">
        <v>465</v>
      </c>
      <c r="M24" s="453">
        <v>57980.862000000001</v>
      </c>
    </row>
    <row r="25" spans="2:13" x14ac:dyDescent="0.15">
      <c r="B25" s="1293" t="s">
        <v>25</v>
      </c>
      <c r="C25" s="531">
        <v>3442.5</v>
      </c>
      <c r="D25" s="459"/>
      <c r="E25" s="459"/>
      <c r="F25" s="459">
        <v>16687.5</v>
      </c>
      <c r="G25" s="459">
        <v>1605</v>
      </c>
      <c r="H25" s="459">
        <v>375</v>
      </c>
      <c r="I25" s="459">
        <v>982.5</v>
      </c>
      <c r="J25" s="459">
        <v>112.5</v>
      </c>
      <c r="K25" s="459"/>
      <c r="L25" s="459">
        <v>540</v>
      </c>
      <c r="M25" s="461">
        <v>23745</v>
      </c>
    </row>
    <row r="26" spans="2:13" ht="12.75" thickBot="1" x14ac:dyDescent="0.2">
      <c r="B26" s="1084" t="s">
        <v>786</v>
      </c>
      <c r="C26" s="1352">
        <v>16995.252</v>
      </c>
      <c r="D26" s="467"/>
      <c r="E26" s="467"/>
      <c r="F26" s="467">
        <v>49337.114000000001</v>
      </c>
      <c r="G26" s="467">
        <v>1816.9290000000001</v>
      </c>
      <c r="H26" s="467">
        <v>1713</v>
      </c>
      <c r="I26" s="467">
        <v>21682.637999999999</v>
      </c>
      <c r="J26" s="467">
        <v>2546.7860000000001</v>
      </c>
      <c r="K26" s="467"/>
      <c r="L26" s="467">
        <v>24394.964999999997</v>
      </c>
      <c r="M26" s="469">
        <v>118486.68399999999</v>
      </c>
    </row>
  </sheetData>
  <mergeCells count="1">
    <mergeCell ref="B2:M2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scale="91" orientation="portrait" r:id="rId1"/>
  <headerFooter scaleWithDoc="0" alignWithMargins="0">
    <oddFooter>&amp;C&amp;P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266"/>
  <sheetViews>
    <sheetView showZeros="0" view="pageBreakPreview" zoomScaleNormal="115" zoomScaleSheetLayoutView="100" workbookViewId="0"/>
  </sheetViews>
  <sheetFormatPr defaultRowHeight="15.95" customHeight="1" x14ac:dyDescent="0.15"/>
  <cols>
    <col min="1" max="1" width="1.625" style="1" customWidth="1"/>
    <col min="2" max="2" width="9.625" style="1" customWidth="1"/>
    <col min="3" max="11" width="7.125" style="8" customWidth="1"/>
    <col min="12" max="13" width="1.625" style="1" customWidth="1"/>
    <col min="14" max="14" width="9.625" style="1" customWidth="1"/>
    <col min="15" max="23" width="7.125" style="8" customWidth="1"/>
    <col min="24" max="24" width="1.625" style="1" customWidth="1"/>
    <col min="25" max="16384" width="9" style="1"/>
  </cols>
  <sheetData>
    <row r="2" spans="2:23" ht="14.1" customHeight="1" x14ac:dyDescent="0.15">
      <c r="B2" s="1590" t="s">
        <v>926</v>
      </c>
      <c r="C2" s="1590"/>
      <c r="D2" s="1590"/>
      <c r="E2" s="1590"/>
      <c r="F2" s="1590"/>
      <c r="G2" s="1590"/>
      <c r="H2" s="1590"/>
      <c r="I2" s="1590"/>
      <c r="J2" s="1590"/>
      <c r="K2" s="1590"/>
      <c r="N2" s="1590" t="s">
        <v>927</v>
      </c>
      <c r="O2" s="1590"/>
      <c r="P2" s="1590"/>
      <c r="Q2" s="1590"/>
      <c r="R2" s="1590"/>
      <c r="S2" s="1590"/>
      <c r="T2" s="1590"/>
      <c r="U2" s="1590"/>
      <c r="V2" s="1590"/>
      <c r="W2" s="1590"/>
    </row>
    <row r="3" spans="2:23" ht="14.1" customHeight="1" thickBot="1" x14ac:dyDescent="0.2">
      <c r="K3" s="271" t="s">
        <v>679</v>
      </c>
      <c r="W3" s="271" t="s">
        <v>679</v>
      </c>
    </row>
    <row r="4" spans="2:23" ht="21" customHeight="1" thickBot="1" x14ac:dyDescent="0.2">
      <c r="B4" s="1386" t="s">
        <v>788</v>
      </c>
      <c r="C4" s="1387" t="s">
        <v>7</v>
      </c>
      <c r="D4" s="1388" t="s">
        <v>683</v>
      </c>
      <c r="E4" s="1388" t="s">
        <v>9</v>
      </c>
      <c r="F4" s="1388" t="s">
        <v>554</v>
      </c>
      <c r="G4" s="1388" t="s">
        <v>11</v>
      </c>
      <c r="H4" s="1388" t="s">
        <v>688</v>
      </c>
      <c r="I4" s="1388" t="s">
        <v>689</v>
      </c>
      <c r="J4" s="1389" t="s">
        <v>25</v>
      </c>
      <c r="K4" s="1390" t="s">
        <v>2</v>
      </c>
      <c r="N4" s="1386" t="s">
        <v>789</v>
      </c>
      <c r="O4" s="1387" t="s">
        <v>7</v>
      </c>
      <c r="P4" s="1388" t="s">
        <v>683</v>
      </c>
      <c r="Q4" s="1388" t="s">
        <v>9</v>
      </c>
      <c r="R4" s="1388" t="s">
        <v>554</v>
      </c>
      <c r="S4" s="1388" t="s">
        <v>11</v>
      </c>
      <c r="T4" s="1388" t="s">
        <v>688</v>
      </c>
      <c r="U4" s="1388" t="s">
        <v>689</v>
      </c>
      <c r="V4" s="1389" t="s">
        <v>25</v>
      </c>
      <c r="W4" s="1390" t="s">
        <v>2</v>
      </c>
    </row>
    <row r="5" spans="2:23" ht="14.1" customHeight="1" x14ac:dyDescent="0.15">
      <c r="B5" s="1277" t="s">
        <v>155</v>
      </c>
      <c r="C5" s="38"/>
      <c r="D5" s="39"/>
      <c r="E5" s="39"/>
      <c r="F5" s="39"/>
      <c r="G5" s="39"/>
      <c r="H5" s="39">
        <v>102</v>
      </c>
      <c r="I5" s="39">
        <v>1005</v>
      </c>
      <c r="J5" s="40"/>
      <c r="K5" s="42">
        <v>1107</v>
      </c>
      <c r="N5" s="1277" t="s">
        <v>155</v>
      </c>
      <c r="O5" s="38"/>
      <c r="P5" s="39"/>
      <c r="Q5" s="39"/>
      <c r="R5" s="39"/>
      <c r="S5" s="39"/>
      <c r="T5" s="39"/>
      <c r="U5" s="39"/>
      <c r="V5" s="40"/>
      <c r="W5" s="42"/>
    </row>
    <row r="6" spans="2:23" ht="14.1" customHeight="1" x14ac:dyDescent="0.15">
      <c r="B6" s="1278" t="s">
        <v>156</v>
      </c>
      <c r="C6" s="43"/>
      <c r="D6" s="44"/>
      <c r="E6" s="44"/>
      <c r="F6" s="44"/>
      <c r="G6" s="44"/>
      <c r="H6" s="44"/>
      <c r="I6" s="44"/>
      <c r="J6" s="45"/>
      <c r="K6" s="47"/>
      <c r="N6" s="1278" t="s">
        <v>156</v>
      </c>
      <c r="O6" s="43"/>
      <c r="P6" s="44"/>
      <c r="Q6" s="44"/>
      <c r="R6" s="44"/>
      <c r="S6" s="44"/>
      <c r="T6" s="44"/>
      <c r="U6" s="44"/>
      <c r="V6" s="45"/>
      <c r="W6" s="47"/>
    </row>
    <row r="7" spans="2:23" ht="14.1" customHeight="1" x14ac:dyDescent="0.15">
      <c r="B7" s="1278" t="s">
        <v>157</v>
      </c>
      <c r="C7" s="43"/>
      <c r="D7" s="44"/>
      <c r="E7" s="44"/>
      <c r="F7" s="44"/>
      <c r="G7" s="44"/>
      <c r="H7" s="44"/>
      <c r="I7" s="44"/>
      <c r="J7" s="45"/>
      <c r="K7" s="47"/>
      <c r="N7" s="1278" t="s">
        <v>157</v>
      </c>
      <c r="O7" s="43"/>
      <c r="P7" s="44"/>
      <c r="Q7" s="44"/>
      <c r="R7" s="44"/>
      <c r="S7" s="44"/>
      <c r="T7" s="44"/>
      <c r="U7" s="44"/>
      <c r="V7" s="45"/>
      <c r="W7" s="47"/>
    </row>
    <row r="8" spans="2:23" ht="14.1" customHeight="1" x14ac:dyDescent="0.15">
      <c r="B8" s="1278" t="s">
        <v>158</v>
      </c>
      <c r="C8" s="43"/>
      <c r="D8" s="44"/>
      <c r="E8" s="44"/>
      <c r="F8" s="44"/>
      <c r="G8" s="44"/>
      <c r="H8" s="44"/>
      <c r="I8" s="44">
        <v>1192.5</v>
      </c>
      <c r="J8" s="45"/>
      <c r="K8" s="47">
        <v>1192.5</v>
      </c>
      <c r="N8" s="1278" t="s">
        <v>158</v>
      </c>
      <c r="O8" s="43"/>
      <c r="P8" s="44"/>
      <c r="Q8" s="44"/>
      <c r="R8" s="44"/>
      <c r="S8" s="44"/>
      <c r="T8" s="44"/>
      <c r="U8" s="44"/>
      <c r="V8" s="45"/>
      <c r="W8" s="47"/>
    </row>
    <row r="9" spans="2:23" ht="14.1" customHeight="1" x14ac:dyDescent="0.15">
      <c r="B9" s="1278" t="s">
        <v>159</v>
      </c>
      <c r="C9" s="43"/>
      <c r="D9" s="44"/>
      <c r="E9" s="44"/>
      <c r="F9" s="44"/>
      <c r="G9" s="44"/>
      <c r="H9" s="44"/>
      <c r="I9" s="44"/>
      <c r="J9" s="45"/>
      <c r="K9" s="47"/>
      <c r="N9" s="1278" t="s">
        <v>159</v>
      </c>
      <c r="O9" s="43"/>
      <c r="P9" s="44"/>
      <c r="Q9" s="44"/>
      <c r="R9" s="44"/>
      <c r="S9" s="44"/>
      <c r="T9" s="44"/>
      <c r="U9" s="44"/>
      <c r="V9" s="45"/>
      <c r="W9" s="47"/>
    </row>
    <row r="10" spans="2:23" ht="14.1" customHeight="1" x14ac:dyDescent="0.15">
      <c r="B10" s="1278" t="s">
        <v>160</v>
      </c>
      <c r="C10" s="43"/>
      <c r="D10" s="44"/>
      <c r="E10" s="44"/>
      <c r="F10" s="44"/>
      <c r="G10" s="44"/>
      <c r="H10" s="44"/>
      <c r="I10" s="44"/>
      <c r="J10" s="45"/>
      <c r="K10" s="47"/>
      <c r="N10" s="1278" t="s">
        <v>160</v>
      </c>
      <c r="O10" s="43"/>
      <c r="P10" s="44"/>
      <c r="Q10" s="44"/>
      <c r="R10" s="44"/>
      <c r="S10" s="44"/>
      <c r="T10" s="44"/>
      <c r="U10" s="44">
        <v>32.143000000000001</v>
      </c>
      <c r="V10" s="45"/>
      <c r="W10" s="47">
        <v>32.143000000000001</v>
      </c>
    </row>
    <row r="11" spans="2:23" ht="14.1" customHeight="1" x14ac:dyDescent="0.15">
      <c r="B11" s="1278" t="s">
        <v>161</v>
      </c>
      <c r="C11" s="43"/>
      <c r="D11" s="44"/>
      <c r="E11" s="44"/>
      <c r="F11" s="44"/>
      <c r="G11" s="44"/>
      <c r="H11" s="44"/>
      <c r="I11" s="44"/>
      <c r="J11" s="45"/>
      <c r="K11" s="47"/>
      <c r="N11" s="1278" t="s">
        <v>161</v>
      </c>
      <c r="O11" s="43"/>
      <c r="P11" s="44"/>
      <c r="Q11" s="44"/>
      <c r="R11" s="44"/>
      <c r="S11" s="44"/>
      <c r="T11" s="44"/>
      <c r="U11" s="44">
        <v>48.45</v>
      </c>
      <c r="V11" s="45"/>
      <c r="W11" s="47">
        <v>48.45</v>
      </c>
    </row>
    <row r="12" spans="2:23" ht="14.1" customHeight="1" x14ac:dyDescent="0.15">
      <c r="B12" s="1278" t="s">
        <v>162</v>
      </c>
      <c r="C12" s="43"/>
      <c r="D12" s="44"/>
      <c r="E12" s="44"/>
      <c r="F12" s="44"/>
      <c r="G12" s="44"/>
      <c r="H12" s="44"/>
      <c r="I12" s="44">
        <v>559.28600000000006</v>
      </c>
      <c r="J12" s="45"/>
      <c r="K12" s="47">
        <v>559.28600000000006</v>
      </c>
      <c r="N12" s="1278" t="s">
        <v>162</v>
      </c>
      <c r="O12" s="43"/>
      <c r="P12" s="44"/>
      <c r="Q12" s="44"/>
      <c r="R12" s="44"/>
      <c r="S12" s="44"/>
      <c r="T12" s="44"/>
      <c r="U12" s="44">
        <v>255.001</v>
      </c>
      <c r="V12" s="45"/>
      <c r="W12" s="47">
        <v>255.001</v>
      </c>
    </row>
    <row r="13" spans="2:23" ht="14.1" customHeight="1" x14ac:dyDescent="0.15">
      <c r="B13" s="1278" t="s">
        <v>163</v>
      </c>
      <c r="C13" s="43"/>
      <c r="D13" s="44"/>
      <c r="E13" s="44"/>
      <c r="F13" s="44"/>
      <c r="G13" s="44"/>
      <c r="H13" s="44"/>
      <c r="I13" s="44"/>
      <c r="J13" s="45"/>
      <c r="K13" s="47"/>
      <c r="N13" s="1278" t="s">
        <v>163</v>
      </c>
      <c r="O13" s="43"/>
      <c r="P13" s="44"/>
      <c r="Q13" s="44"/>
      <c r="R13" s="44"/>
      <c r="S13" s="44"/>
      <c r="T13" s="44"/>
      <c r="U13" s="44">
        <v>36.085999999999999</v>
      </c>
      <c r="V13" s="45"/>
      <c r="W13" s="47">
        <v>36.085999999999999</v>
      </c>
    </row>
    <row r="14" spans="2:23" ht="14.1" customHeight="1" x14ac:dyDescent="0.15">
      <c r="B14" s="1278" t="s">
        <v>164</v>
      </c>
      <c r="C14" s="43"/>
      <c r="D14" s="44"/>
      <c r="E14" s="44"/>
      <c r="F14" s="44"/>
      <c r="G14" s="44"/>
      <c r="H14" s="44"/>
      <c r="I14" s="44"/>
      <c r="J14" s="45"/>
      <c r="K14" s="47"/>
      <c r="N14" s="1278" t="s">
        <v>164</v>
      </c>
      <c r="O14" s="43"/>
      <c r="P14" s="44"/>
      <c r="Q14" s="44"/>
      <c r="R14" s="44"/>
      <c r="S14" s="44"/>
      <c r="T14" s="44"/>
      <c r="U14" s="44">
        <v>45</v>
      </c>
      <c r="V14" s="45"/>
      <c r="W14" s="47">
        <v>45</v>
      </c>
    </row>
    <row r="15" spans="2:23" ht="14.1" customHeight="1" x14ac:dyDescent="0.15">
      <c r="B15" s="1278" t="s">
        <v>165</v>
      </c>
      <c r="C15" s="43"/>
      <c r="D15" s="44"/>
      <c r="E15" s="44"/>
      <c r="F15" s="44"/>
      <c r="G15" s="44"/>
      <c r="H15" s="44"/>
      <c r="I15" s="44"/>
      <c r="J15" s="45"/>
      <c r="K15" s="47"/>
      <c r="N15" s="1278" t="s">
        <v>165</v>
      </c>
      <c r="O15" s="43"/>
      <c r="P15" s="44"/>
      <c r="Q15" s="44"/>
      <c r="R15" s="44"/>
      <c r="S15" s="44"/>
      <c r="T15" s="44"/>
      <c r="U15" s="44">
        <v>207.47200000000001</v>
      </c>
      <c r="V15" s="45"/>
      <c r="W15" s="47">
        <v>207.47200000000001</v>
      </c>
    </row>
    <row r="16" spans="2:23" ht="14.1" customHeight="1" x14ac:dyDescent="0.15">
      <c r="B16" s="1278" t="s">
        <v>166</v>
      </c>
      <c r="C16" s="43"/>
      <c r="D16" s="44"/>
      <c r="E16" s="44"/>
      <c r="F16" s="44"/>
      <c r="G16" s="44"/>
      <c r="H16" s="44"/>
      <c r="I16" s="44"/>
      <c r="J16" s="45"/>
      <c r="K16" s="47"/>
      <c r="N16" s="1278" t="s">
        <v>166</v>
      </c>
      <c r="O16" s="43"/>
      <c r="P16" s="44"/>
      <c r="Q16" s="44"/>
      <c r="R16" s="44"/>
      <c r="S16" s="44"/>
      <c r="T16" s="44"/>
      <c r="U16" s="44">
        <v>204.53100000000001</v>
      </c>
      <c r="V16" s="45"/>
      <c r="W16" s="47">
        <v>204.53100000000001</v>
      </c>
    </row>
    <row r="17" spans="2:23" ht="14.1" customHeight="1" x14ac:dyDescent="0.15">
      <c r="B17" s="1278" t="s">
        <v>167</v>
      </c>
      <c r="C17" s="43"/>
      <c r="D17" s="44"/>
      <c r="E17" s="44"/>
      <c r="F17" s="44">
        <v>4</v>
      </c>
      <c r="G17" s="44"/>
      <c r="H17" s="44">
        <v>3</v>
      </c>
      <c r="I17" s="44"/>
      <c r="J17" s="45"/>
      <c r="K17" s="47">
        <v>7</v>
      </c>
      <c r="N17" s="1278" t="s">
        <v>167</v>
      </c>
      <c r="O17" s="43"/>
      <c r="P17" s="44"/>
      <c r="Q17" s="44"/>
      <c r="R17" s="44"/>
      <c r="S17" s="44"/>
      <c r="T17" s="44"/>
      <c r="U17" s="44">
        <v>8111.6790000000001</v>
      </c>
      <c r="V17" s="45"/>
      <c r="W17" s="47">
        <v>8111.6790000000001</v>
      </c>
    </row>
    <row r="18" spans="2:23" ht="14.1" customHeight="1" x14ac:dyDescent="0.15">
      <c r="B18" s="1278" t="s">
        <v>168</v>
      </c>
      <c r="C18" s="43"/>
      <c r="D18" s="44"/>
      <c r="E18" s="44"/>
      <c r="F18" s="44"/>
      <c r="G18" s="44"/>
      <c r="H18" s="44"/>
      <c r="I18" s="44">
        <v>201.43</v>
      </c>
      <c r="J18" s="45"/>
      <c r="K18" s="47">
        <v>201.43</v>
      </c>
      <c r="N18" s="1278" t="s">
        <v>168</v>
      </c>
      <c r="O18" s="43"/>
      <c r="P18" s="44"/>
      <c r="Q18" s="44"/>
      <c r="R18" s="44"/>
      <c r="S18" s="44"/>
      <c r="T18" s="44"/>
      <c r="U18" s="44">
        <v>2134.6229999999996</v>
      </c>
      <c r="V18" s="45"/>
      <c r="W18" s="47">
        <v>2134.6229999999996</v>
      </c>
    </row>
    <row r="19" spans="2:23" ht="14.1" customHeight="1" x14ac:dyDescent="0.15">
      <c r="B19" s="1278" t="s">
        <v>169</v>
      </c>
      <c r="C19" s="43"/>
      <c r="D19" s="44"/>
      <c r="E19" s="44"/>
      <c r="F19" s="44"/>
      <c r="G19" s="44"/>
      <c r="H19" s="44">
        <v>5</v>
      </c>
      <c r="I19" s="44"/>
      <c r="J19" s="45"/>
      <c r="K19" s="47">
        <v>5</v>
      </c>
      <c r="N19" s="1278" t="s">
        <v>169</v>
      </c>
      <c r="O19" s="43"/>
      <c r="P19" s="44">
        <v>21.641999999999999</v>
      </c>
      <c r="Q19" s="44"/>
      <c r="R19" s="44"/>
      <c r="S19" s="44"/>
      <c r="T19" s="44"/>
      <c r="U19" s="44">
        <v>30</v>
      </c>
      <c r="V19" s="45"/>
      <c r="W19" s="47">
        <v>51.641999999999996</v>
      </c>
    </row>
    <row r="20" spans="2:23" ht="14.1" customHeight="1" x14ac:dyDescent="0.15">
      <c r="B20" s="1278" t="s">
        <v>170</v>
      </c>
      <c r="C20" s="43"/>
      <c r="D20" s="44">
        <v>265.07100000000003</v>
      </c>
      <c r="E20" s="44"/>
      <c r="F20" s="44"/>
      <c r="G20" s="44"/>
      <c r="H20" s="44"/>
      <c r="I20" s="44"/>
      <c r="J20" s="45"/>
      <c r="K20" s="47">
        <v>265.07100000000003</v>
      </c>
      <c r="N20" s="1278" t="s">
        <v>170</v>
      </c>
      <c r="O20" s="43"/>
      <c r="P20" s="44"/>
      <c r="Q20" s="44"/>
      <c r="R20" s="44"/>
      <c r="S20" s="44"/>
      <c r="T20" s="44"/>
      <c r="U20" s="44">
        <v>510</v>
      </c>
      <c r="V20" s="45"/>
      <c r="W20" s="47">
        <v>510</v>
      </c>
    </row>
    <row r="21" spans="2:23" ht="14.1" customHeight="1" x14ac:dyDescent="0.15">
      <c r="B21" s="1278" t="s">
        <v>171</v>
      </c>
      <c r="C21" s="43"/>
      <c r="D21" s="44">
        <v>12732.190999999999</v>
      </c>
      <c r="E21" s="44"/>
      <c r="F21" s="44"/>
      <c r="G21" s="44"/>
      <c r="H21" s="44"/>
      <c r="I21" s="44"/>
      <c r="J21" s="45"/>
      <c r="K21" s="47">
        <v>12732.190999999999</v>
      </c>
      <c r="N21" s="1278" t="s">
        <v>171</v>
      </c>
      <c r="O21" s="43"/>
      <c r="P21" s="44"/>
      <c r="Q21" s="44"/>
      <c r="R21" s="44">
        <v>10</v>
      </c>
      <c r="S21" s="44"/>
      <c r="T21" s="44"/>
      <c r="U21" s="44"/>
      <c r="V21" s="45"/>
      <c r="W21" s="47">
        <v>10</v>
      </c>
    </row>
    <row r="22" spans="2:23" ht="14.1" customHeight="1" x14ac:dyDescent="0.15">
      <c r="B22" s="1278" t="s">
        <v>172</v>
      </c>
      <c r="C22" s="43"/>
      <c r="D22" s="44"/>
      <c r="E22" s="44"/>
      <c r="F22" s="44"/>
      <c r="G22" s="44"/>
      <c r="H22" s="44"/>
      <c r="I22" s="44">
        <v>19.286000000000001</v>
      </c>
      <c r="J22" s="45"/>
      <c r="K22" s="47">
        <v>19.286000000000001</v>
      </c>
      <c r="N22" s="1278" t="s">
        <v>172</v>
      </c>
      <c r="O22" s="43"/>
      <c r="P22" s="44"/>
      <c r="Q22" s="44"/>
      <c r="R22" s="44"/>
      <c r="S22" s="44"/>
      <c r="T22" s="44"/>
      <c r="U22" s="44"/>
      <c r="V22" s="45"/>
      <c r="W22" s="47"/>
    </row>
    <row r="23" spans="2:23" ht="14.1" customHeight="1" x14ac:dyDescent="0.15">
      <c r="B23" s="1278" t="s">
        <v>173</v>
      </c>
      <c r="C23" s="43"/>
      <c r="D23" s="44"/>
      <c r="E23" s="44"/>
      <c r="F23" s="44"/>
      <c r="G23" s="44"/>
      <c r="H23" s="44"/>
      <c r="I23" s="44"/>
      <c r="J23" s="45"/>
      <c r="K23" s="47"/>
      <c r="N23" s="1278" t="s">
        <v>173</v>
      </c>
      <c r="O23" s="43"/>
      <c r="P23" s="44"/>
      <c r="Q23" s="44"/>
      <c r="R23" s="44"/>
      <c r="S23" s="44"/>
      <c r="T23" s="44"/>
      <c r="U23" s="44"/>
      <c r="V23" s="45"/>
      <c r="W23" s="47"/>
    </row>
    <row r="24" spans="2:23" ht="14.1" customHeight="1" x14ac:dyDescent="0.15">
      <c r="B24" s="1278" t="s">
        <v>174</v>
      </c>
      <c r="C24" s="43"/>
      <c r="D24" s="44"/>
      <c r="E24" s="44"/>
      <c r="F24" s="44"/>
      <c r="G24" s="44"/>
      <c r="H24" s="44"/>
      <c r="I24" s="44">
        <v>544.28600000000006</v>
      </c>
      <c r="J24" s="45"/>
      <c r="K24" s="47">
        <v>544.28600000000006</v>
      </c>
      <c r="N24" s="1278" t="s">
        <v>174</v>
      </c>
      <c r="O24" s="43"/>
      <c r="P24" s="44"/>
      <c r="Q24" s="44"/>
      <c r="R24" s="44"/>
      <c r="S24" s="44"/>
      <c r="T24" s="44"/>
      <c r="U24" s="44"/>
      <c r="V24" s="45"/>
      <c r="W24" s="47"/>
    </row>
    <row r="25" spans="2:23" ht="14.1" customHeight="1" x14ac:dyDescent="0.15">
      <c r="B25" s="1278" t="s">
        <v>175</v>
      </c>
      <c r="C25" s="43"/>
      <c r="D25" s="44"/>
      <c r="E25" s="44"/>
      <c r="F25" s="44"/>
      <c r="G25" s="44"/>
      <c r="H25" s="44"/>
      <c r="I25" s="44"/>
      <c r="J25" s="45"/>
      <c r="K25" s="47"/>
      <c r="N25" s="1278" t="s">
        <v>175</v>
      </c>
      <c r="O25" s="43"/>
      <c r="P25" s="44"/>
      <c r="Q25" s="44"/>
      <c r="R25" s="44"/>
      <c r="S25" s="44"/>
      <c r="T25" s="44"/>
      <c r="U25" s="44">
        <v>93.213999999999999</v>
      </c>
      <c r="V25" s="45"/>
      <c r="W25" s="47">
        <v>93.213999999999999</v>
      </c>
    </row>
    <row r="26" spans="2:23" ht="14.1" customHeight="1" x14ac:dyDescent="0.15">
      <c r="B26" s="1278" t="s">
        <v>176</v>
      </c>
      <c r="C26" s="43"/>
      <c r="D26" s="44"/>
      <c r="E26" s="44"/>
      <c r="F26" s="44">
        <v>3</v>
      </c>
      <c r="G26" s="44"/>
      <c r="H26" s="44"/>
      <c r="I26" s="44">
        <v>15</v>
      </c>
      <c r="J26" s="45"/>
      <c r="K26" s="47">
        <v>18</v>
      </c>
      <c r="N26" s="1278" t="s">
        <v>176</v>
      </c>
      <c r="O26" s="43"/>
      <c r="P26" s="44"/>
      <c r="Q26" s="44"/>
      <c r="R26" s="44"/>
      <c r="S26" s="44"/>
      <c r="T26" s="44"/>
      <c r="U26" s="44">
        <v>970.07299999999987</v>
      </c>
      <c r="V26" s="45"/>
      <c r="W26" s="47">
        <v>970.07299999999987</v>
      </c>
    </row>
    <row r="27" spans="2:23" ht="14.1" customHeight="1" x14ac:dyDescent="0.15">
      <c r="B27" s="1278" t="s">
        <v>177</v>
      </c>
      <c r="C27" s="43"/>
      <c r="D27" s="44"/>
      <c r="E27" s="44"/>
      <c r="F27" s="44">
        <v>610</v>
      </c>
      <c r="G27" s="44"/>
      <c r="H27" s="44">
        <v>20</v>
      </c>
      <c r="I27" s="44">
        <v>109.285</v>
      </c>
      <c r="J27" s="45"/>
      <c r="K27" s="47">
        <v>739.28499999999997</v>
      </c>
      <c r="N27" s="1278" t="s">
        <v>177</v>
      </c>
      <c r="O27" s="43"/>
      <c r="P27" s="44"/>
      <c r="Q27" s="44"/>
      <c r="R27" s="44">
        <v>88</v>
      </c>
      <c r="S27" s="44"/>
      <c r="T27" s="44"/>
      <c r="U27" s="44">
        <v>1064.375</v>
      </c>
      <c r="V27" s="45"/>
      <c r="W27" s="47">
        <v>1152.375</v>
      </c>
    </row>
    <row r="28" spans="2:23" ht="14.1" customHeight="1" x14ac:dyDescent="0.15">
      <c r="B28" s="1278" t="s">
        <v>178</v>
      </c>
      <c r="C28" s="43"/>
      <c r="D28" s="44"/>
      <c r="E28" s="44"/>
      <c r="F28" s="44">
        <v>18</v>
      </c>
      <c r="G28" s="44">
        <v>167.143</v>
      </c>
      <c r="H28" s="44"/>
      <c r="I28" s="44">
        <v>25.715000000000003</v>
      </c>
      <c r="J28" s="45"/>
      <c r="K28" s="47">
        <v>210.858</v>
      </c>
      <c r="N28" s="1278" t="s">
        <v>178</v>
      </c>
      <c r="O28" s="43"/>
      <c r="P28" s="44"/>
      <c r="Q28" s="44"/>
      <c r="R28" s="44"/>
      <c r="S28" s="44"/>
      <c r="T28" s="44"/>
      <c r="U28" s="44">
        <v>108.6</v>
      </c>
      <c r="V28" s="45"/>
      <c r="W28" s="47">
        <v>108.6</v>
      </c>
    </row>
    <row r="29" spans="2:23" ht="14.1" customHeight="1" x14ac:dyDescent="0.15">
      <c r="B29" s="1278" t="s">
        <v>179</v>
      </c>
      <c r="C29" s="43"/>
      <c r="D29" s="44"/>
      <c r="E29" s="44">
        <v>3724.2860000000001</v>
      </c>
      <c r="F29" s="44"/>
      <c r="G29" s="44">
        <v>2689.7779999999998</v>
      </c>
      <c r="H29" s="44"/>
      <c r="I29" s="44">
        <v>225</v>
      </c>
      <c r="J29" s="45"/>
      <c r="K29" s="47">
        <v>6639.0640000000003</v>
      </c>
      <c r="N29" s="1278" t="s">
        <v>179</v>
      </c>
      <c r="O29" s="43"/>
      <c r="P29" s="44"/>
      <c r="Q29" s="44">
        <v>1534.2860000000001</v>
      </c>
      <c r="R29" s="44"/>
      <c r="S29" s="44"/>
      <c r="T29" s="44"/>
      <c r="U29" s="44">
        <v>27.856999999999999</v>
      </c>
      <c r="V29" s="45"/>
      <c r="W29" s="47">
        <v>1562.143</v>
      </c>
    </row>
    <row r="30" spans="2:23" ht="14.1" customHeight="1" x14ac:dyDescent="0.15">
      <c r="B30" s="1278" t="s">
        <v>180</v>
      </c>
      <c r="C30" s="43"/>
      <c r="D30" s="44"/>
      <c r="E30" s="44"/>
      <c r="F30" s="44">
        <v>28</v>
      </c>
      <c r="G30" s="44"/>
      <c r="H30" s="44"/>
      <c r="I30" s="44"/>
      <c r="J30" s="45"/>
      <c r="K30" s="47">
        <v>28</v>
      </c>
      <c r="N30" s="1278" t="s">
        <v>180</v>
      </c>
      <c r="O30" s="43"/>
      <c r="P30" s="44"/>
      <c r="Q30" s="44"/>
      <c r="R30" s="44"/>
      <c r="S30" s="44"/>
      <c r="T30" s="44"/>
      <c r="U30" s="44">
        <v>300</v>
      </c>
      <c r="V30" s="45"/>
      <c r="W30" s="47">
        <v>300</v>
      </c>
    </row>
    <row r="31" spans="2:23" ht="14.1" customHeight="1" x14ac:dyDescent="0.15">
      <c r="B31" s="1278" t="s">
        <v>181</v>
      </c>
      <c r="C31" s="43"/>
      <c r="D31" s="44"/>
      <c r="E31" s="44"/>
      <c r="F31" s="44">
        <v>1233</v>
      </c>
      <c r="G31" s="44">
        <v>3100</v>
      </c>
      <c r="H31" s="44">
        <v>2</v>
      </c>
      <c r="I31" s="44"/>
      <c r="J31" s="45"/>
      <c r="K31" s="47">
        <v>4335</v>
      </c>
      <c r="N31" s="1278" t="s">
        <v>181</v>
      </c>
      <c r="O31" s="43"/>
      <c r="P31" s="44"/>
      <c r="Q31" s="44"/>
      <c r="R31" s="44">
        <v>46</v>
      </c>
      <c r="S31" s="44">
        <v>10730</v>
      </c>
      <c r="T31" s="44"/>
      <c r="U31" s="44">
        <v>4401.1779999999999</v>
      </c>
      <c r="V31" s="45"/>
      <c r="W31" s="47">
        <v>15177.178</v>
      </c>
    </row>
    <row r="32" spans="2:23" ht="14.1" customHeight="1" x14ac:dyDescent="0.15">
      <c r="B32" s="1278" t="s">
        <v>182</v>
      </c>
      <c r="C32" s="43"/>
      <c r="D32" s="44"/>
      <c r="E32" s="44"/>
      <c r="F32" s="44">
        <v>1167</v>
      </c>
      <c r="G32" s="44">
        <v>419.74699999999996</v>
      </c>
      <c r="H32" s="44">
        <v>201</v>
      </c>
      <c r="I32" s="44"/>
      <c r="J32" s="45"/>
      <c r="K32" s="47">
        <v>1787.7469999999998</v>
      </c>
      <c r="N32" s="1278" t="s">
        <v>182</v>
      </c>
      <c r="O32" s="43"/>
      <c r="P32" s="44"/>
      <c r="Q32" s="44"/>
      <c r="R32" s="44"/>
      <c r="S32" s="44"/>
      <c r="T32" s="44"/>
      <c r="U32" s="44">
        <v>4546.1089999999995</v>
      </c>
      <c r="V32" s="45"/>
      <c r="W32" s="47">
        <v>4546.1089999999995</v>
      </c>
    </row>
    <row r="33" spans="2:23" ht="14.1" customHeight="1" x14ac:dyDescent="0.15">
      <c r="B33" s="1278" t="s">
        <v>183</v>
      </c>
      <c r="C33" s="43"/>
      <c r="D33" s="44"/>
      <c r="E33" s="44"/>
      <c r="F33" s="44"/>
      <c r="G33" s="44"/>
      <c r="H33" s="44"/>
      <c r="I33" s="44">
        <v>186.428</v>
      </c>
      <c r="J33" s="45"/>
      <c r="K33" s="47">
        <v>186.428</v>
      </c>
      <c r="N33" s="1278" t="s">
        <v>183</v>
      </c>
      <c r="O33" s="43"/>
      <c r="P33" s="44"/>
      <c r="Q33" s="44"/>
      <c r="R33" s="44"/>
      <c r="S33" s="44"/>
      <c r="T33" s="44"/>
      <c r="U33" s="44"/>
      <c r="V33" s="45"/>
      <c r="W33" s="47"/>
    </row>
    <row r="34" spans="2:23" ht="14.1" customHeight="1" x14ac:dyDescent="0.15">
      <c r="B34" s="1278" t="s">
        <v>184</v>
      </c>
      <c r="C34" s="43"/>
      <c r="D34" s="44"/>
      <c r="E34" s="44"/>
      <c r="F34" s="44"/>
      <c r="G34" s="44">
        <v>115.714</v>
      </c>
      <c r="H34" s="44"/>
      <c r="I34" s="44"/>
      <c r="J34" s="45"/>
      <c r="K34" s="47">
        <v>115.714</v>
      </c>
      <c r="N34" s="1278" t="s">
        <v>184</v>
      </c>
      <c r="O34" s="43"/>
      <c r="P34" s="44"/>
      <c r="Q34" s="44"/>
      <c r="R34" s="44"/>
      <c r="S34" s="44"/>
      <c r="T34" s="44"/>
      <c r="U34" s="44">
        <v>15</v>
      </c>
      <c r="V34" s="45"/>
      <c r="W34" s="47">
        <v>15</v>
      </c>
    </row>
    <row r="35" spans="2:23" ht="14.1" customHeight="1" x14ac:dyDescent="0.15">
      <c r="B35" s="1278" t="s">
        <v>185</v>
      </c>
      <c r="C35" s="43"/>
      <c r="D35" s="44"/>
      <c r="E35" s="44"/>
      <c r="F35" s="44"/>
      <c r="G35" s="44"/>
      <c r="H35" s="44">
        <v>142</v>
      </c>
      <c r="I35" s="44"/>
      <c r="J35" s="45"/>
      <c r="K35" s="47">
        <v>142</v>
      </c>
      <c r="N35" s="1278" t="s">
        <v>185</v>
      </c>
      <c r="O35" s="43"/>
      <c r="P35" s="44"/>
      <c r="Q35" s="44"/>
      <c r="R35" s="44"/>
      <c r="S35" s="44"/>
      <c r="T35" s="44">
        <v>173</v>
      </c>
      <c r="U35" s="44"/>
      <c r="V35" s="45"/>
      <c r="W35" s="47">
        <v>173</v>
      </c>
    </row>
    <row r="36" spans="2:23" ht="14.1" customHeight="1" x14ac:dyDescent="0.15">
      <c r="B36" s="1278" t="s">
        <v>186</v>
      </c>
      <c r="C36" s="43"/>
      <c r="D36" s="44"/>
      <c r="E36" s="44"/>
      <c r="F36" s="44"/>
      <c r="G36" s="44"/>
      <c r="H36" s="44">
        <v>145</v>
      </c>
      <c r="I36" s="44">
        <v>6.4290000000000003</v>
      </c>
      <c r="J36" s="45"/>
      <c r="K36" s="47">
        <v>151.429</v>
      </c>
      <c r="N36" s="1278" t="s">
        <v>186</v>
      </c>
      <c r="O36" s="43"/>
      <c r="P36" s="44"/>
      <c r="Q36" s="44"/>
      <c r="R36" s="44"/>
      <c r="S36" s="44"/>
      <c r="T36" s="44"/>
      <c r="U36" s="44">
        <v>14.208</v>
      </c>
      <c r="V36" s="45"/>
      <c r="W36" s="47">
        <v>14.208</v>
      </c>
    </row>
    <row r="37" spans="2:23" ht="14.1" customHeight="1" x14ac:dyDescent="0.15">
      <c r="B37" s="1278" t="s">
        <v>187</v>
      </c>
      <c r="C37" s="43"/>
      <c r="D37" s="44"/>
      <c r="E37" s="44"/>
      <c r="F37" s="44"/>
      <c r="G37" s="44">
        <v>257.14299999999997</v>
      </c>
      <c r="H37" s="44"/>
      <c r="I37" s="44">
        <v>56.784999999999997</v>
      </c>
      <c r="J37" s="45"/>
      <c r="K37" s="47">
        <v>313.928</v>
      </c>
      <c r="N37" s="1278" t="s">
        <v>187</v>
      </c>
      <c r="O37" s="43"/>
      <c r="P37" s="44"/>
      <c r="Q37" s="44"/>
      <c r="R37" s="44"/>
      <c r="S37" s="44"/>
      <c r="T37" s="44"/>
      <c r="U37" s="44">
        <v>196.071</v>
      </c>
      <c r="V37" s="45"/>
      <c r="W37" s="47">
        <v>196.071</v>
      </c>
    </row>
    <row r="38" spans="2:23" ht="14.1" customHeight="1" x14ac:dyDescent="0.15">
      <c r="B38" s="1278" t="s">
        <v>188</v>
      </c>
      <c r="C38" s="43"/>
      <c r="D38" s="44"/>
      <c r="E38" s="44"/>
      <c r="F38" s="44"/>
      <c r="G38" s="44"/>
      <c r="H38" s="44">
        <v>96</v>
      </c>
      <c r="I38" s="44">
        <v>6.4289999999999994</v>
      </c>
      <c r="J38" s="45">
        <v>1665</v>
      </c>
      <c r="K38" s="47">
        <v>1767.4290000000001</v>
      </c>
      <c r="N38" s="1278" t="s">
        <v>188</v>
      </c>
      <c r="O38" s="43"/>
      <c r="P38" s="44"/>
      <c r="Q38" s="44"/>
      <c r="R38" s="44"/>
      <c r="S38" s="44"/>
      <c r="T38" s="44"/>
      <c r="U38" s="44">
        <v>1895.3889999999999</v>
      </c>
      <c r="V38" s="45"/>
      <c r="W38" s="47">
        <v>1895.3889999999999</v>
      </c>
    </row>
    <row r="39" spans="2:23" ht="14.1" customHeight="1" x14ac:dyDescent="0.15">
      <c r="B39" s="1278" t="s">
        <v>189</v>
      </c>
      <c r="C39" s="43"/>
      <c r="D39" s="44"/>
      <c r="E39" s="44"/>
      <c r="F39" s="44"/>
      <c r="G39" s="44"/>
      <c r="H39" s="44"/>
      <c r="I39" s="44">
        <v>19216.074000000001</v>
      </c>
      <c r="J39" s="45"/>
      <c r="K39" s="47">
        <v>19216.074000000001</v>
      </c>
      <c r="N39" s="1278" t="s">
        <v>189</v>
      </c>
      <c r="O39" s="43"/>
      <c r="P39" s="44"/>
      <c r="Q39" s="44"/>
      <c r="R39" s="44"/>
      <c r="S39" s="44"/>
      <c r="T39" s="44"/>
      <c r="U39" s="44">
        <v>12561.329</v>
      </c>
      <c r="V39" s="45"/>
      <c r="W39" s="47">
        <v>12561.329</v>
      </c>
    </row>
    <row r="40" spans="2:23" ht="14.1" customHeight="1" x14ac:dyDescent="0.15">
      <c r="B40" s="1278" t="s">
        <v>190</v>
      </c>
      <c r="C40" s="43"/>
      <c r="D40" s="44"/>
      <c r="E40" s="44"/>
      <c r="F40" s="44"/>
      <c r="G40" s="44"/>
      <c r="H40" s="44"/>
      <c r="I40" s="44"/>
      <c r="J40" s="45"/>
      <c r="K40" s="47"/>
      <c r="N40" s="1278" t="s">
        <v>190</v>
      </c>
      <c r="O40" s="43"/>
      <c r="P40" s="44"/>
      <c r="Q40" s="44"/>
      <c r="R40" s="44"/>
      <c r="S40" s="44"/>
      <c r="T40" s="44"/>
      <c r="U40" s="44">
        <v>411.42899999999997</v>
      </c>
      <c r="V40" s="45"/>
      <c r="W40" s="47">
        <v>411.42899999999997</v>
      </c>
    </row>
    <row r="41" spans="2:23" ht="14.1" customHeight="1" x14ac:dyDescent="0.15">
      <c r="B41" s="1278" t="s">
        <v>191</v>
      </c>
      <c r="C41" s="43">
        <v>217.886</v>
      </c>
      <c r="D41" s="44"/>
      <c r="E41" s="44"/>
      <c r="F41" s="44"/>
      <c r="G41" s="44"/>
      <c r="H41" s="44"/>
      <c r="I41" s="44"/>
      <c r="J41" s="45"/>
      <c r="K41" s="47">
        <v>217.886</v>
      </c>
      <c r="N41" s="1278" t="s">
        <v>191</v>
      </c>
      <c r="O41" s="43"/>
      <c r="P41" s="44"/>
      <c r="Q41" s="44"/>
      <c r="R41" s="44"/>
      <c r="S41" s="44"/>
      <c r="T41" s="44"/>
      <c r="U41" s="44">
        <v>202.5</v>
      </c>
      <c r="V41" s="45"/>
      <c r="W41" s="47">
        <v>202.5</v>
      </c>
    </row>
    <row r="42" spans="2:23" ht="14.1" customHeight="1" x14ac:dyDescent="0.15">
      <c r="B42" s="1278" t="s">
        <v>192</v>
      </c>
      <c r="C42" s="43"/>
      <c r="D42" s="44"/>
      <c r="E42" s="44"/>
      <c r="F42" s="44"/>
      <c r="G42" s="44"/>
      <c r="H42" s="44"/>
      <c r="I42" s="44"/>
      <c r="J42" s="45"/>
      <c r="K42" s="47"/>
      <c r="N42" s="1278" t="s">
        <v>192</v>
      </c>
      <c r="O42" s="43"/>
      <c r="P42" s="44"/>
      <c r="Q42" s="44"/>
      <c r="R42" s="44"/>
      <c r="S42" s="44"/>
      <c r="T42" s="44"/>
      <c r="U42" s="44">
        <v>837.85699999999997</v>
      </c>
      <c r="V42" s="45"/>
      <c r="W42" s="47">
        <v>837.85699999999997</v>
      </c>
    </row>
    <row r="43" spans="2:23" ht="14.1" customHeight="1" x14ac:dyDescent="0.15">
      <c r="B43" s="1278" t="s">
        <v>193</v>
      </c>
      <c r="C43" s="43"/>
      <c r="D43" s="44"/>
      <c r="E43" s="44"/>
      <c r="F43" s="44"/>
      <c r="G43" s="44"/>
      <c r="H43" s="44"/>
      <c r="I43" s="44"/>
      <c r="J43" s="45"/>
      <c r="K43" s="47"/>
      <c r="N43" s="1278" t="s">
        <v>193</v>
      </c>
      <c r="O43" s="43"/>
      <c r="P43" s="44"/>
      <c r="Q43" s="44"/>
      <c r="R43" s="44"/>
      <c r="S43" s="44"/>
      <c r="T43" s="44"/>
      <c r="U43" s="44">
        <v>130.714</v>
      </c>
      <c r="V43" s="45"/>
      <c r="W43" s="47">
        <v>130.714</v>
      </c>
    </row>
    <row r="44" spans="2:23" ht="14.1" customHeight="1" x14ac:dyDescent="0.15">
      <c r="B44" s="1278" t="s">
        <v>194</v>
      </c>
      <c r="C44" s="43"/>
      <c r="D44" s="44"/>
      <c r="E44" s="44"/>
      <c r="F44" s="44"/>
      <c r="G44" s="44"/>
      <c r="H44" s="44"/>
      <c r="I44" s="44">
        <v>9486.4279999999999</v>
      </c>
      <c r="J44" s="45">
        <v>270</v>
      </c>
      <c r="K44" s="47">
        <v>9756.4279999999999</v>
      </c>
      <c r="N44" s="1278" t="s">
        <v>194</v>
      </c>
      <c r="O44" s="43"/>
      <c r="P44" s="44"/>
      <c r="Q44" s="44"/>
      <c r="R44" s="44"/>
      <c r="S44" s="44"/>
      <c r="T44" s="44"/>
      <c r="U44" s="44">
        <v>13898.120999999999</v>
      </c>
      <c r="V44" s="45">
        <v>16732.5</v>
      </c>
      <c r="W44" s="47">
        <v>30630.620999999999</v>
      </c>
    </row>
    <row r="45" spans="2:23" ht="14.1" customHeight="1" x14ac:dyDescent="0.15">
      <c r="B45" s="1278" t="s">
        <v>195</v>
      </c>
      <c r="C45" s="43"/>
      <c r="D45" s="44"/>
      <c r="E45" s="44"/>
      <c r="F45" s="44"/>
      <c r="G45" s="44"/>
      <c r="H45" s="44"/>
      <c r="I45" s="44"/>
      <c r="J45" s="45">
        <v>465</v>
      </c>
      <c r="K45" s="47">
        <v>465</v>
      </c>
      <c r="N45" s="1278" t="s">
        <v>195</v>
      </c>
      <c r="O45" s="43"/>
      <c r="P45" s="44"/>
      <c r="Q45" s="44"/>
      <c r="R45" s="44"/>
      <c r="S45" s="44"/>
      <c r="T45" s="44"/>
      <c r="U45" s="44"/>
      <c r="V45" s="45"/>
      <c r="W45" s="47"/>
    </row>
    <row r="46" spans="2:23" ht="14.1" customHeight="1" x14ac:dyDescent="0.15">
      <c r="B46" s="1278" t="s">
        <v>196</v>
      </c>
      <c r="C46" s="43"/>
      <c r="D46" s="44"/>
      <c r="E46" s="44"/>
      <c r="F46" s="44"/>
      <c r="G46" s="44"/>
      <c r="H46" s="44"/>
      <c r="I46" s="44">
        <v>473.572</v>
      </c>
      <c r="J46" s="45"/>
      <c r="K46" s="47">
        <v>473.572</v>
      </c>
      <c r="N46" s="1278" t="s">
        <v>196</v>
      </c>
      <c r="O46" s="43"/>
      <c r="P46" s="44"/>
      <c r="Q46" s="44"/>
      <c r="R46" s="44"/>
      <c r="S46" s="44"/>
      <c r="T46" s="44"/>
      <c r="U46" s="44">
        <v>1359.643</v>
      </c>
      <c r="V46" s="45">
        <v>225</v>
      </c>
      <c r="W46" s="47">
        <v>1584.643</v>
      </c>
    </row>
    <row r="47" spans="2:23" ht="14.1" customHeight="1" x14ac:dyDescent="0.15">
      <c r="B47" s="1278" t="s">
        <v>197</v>
      </c>
      <c r="C47" s="43"/>
      <c r="D47" s="44"/>
      <c r="E47" s="44"/>
      <c r="F47" s="44"/>
      <c r="G47" s="44"/>
      <c r="H47" s="44"/>
      <c r="I47" s="44">
        <v>23.572000000000003</v>
      </c>
      <c r="J47" s="45"/>
      <c r="K47" s="47">
        <v>23.572000000000003</v>
      </c>
      <c r="N47" s="1278" t="s">
        <v>197</v>
      </c>
      <c r="O47" s="43"/>
      <c r="P47" s="44"/>
      <c r="Q47" s="44"/>
      <c r="R47" s="44"/>
      <c r="S47" s="44"/>
      <c r="T47" s="44"/>
      <c r="U47" s="44">
        <v>885</v>
      </c>
      <c r="V47" s="45"/>
      <c r="W47" s="47">
        <v>885</v>
      </c>
    </row>
    <row r="48" spans="2:23" ht="14.1" customHeight="1" x14ac:dyDescent="0.15">
      <c r="B48" s="1278" t="s">
        <v>198</v>
      </c>
      <c r="C48" s="43"/>
      <c r="D48" s="44"/>
      <c r="E48" s="44"/>
      <c r="F48" s="44"/>
      <c r="G48" s="44"/>
      <c r="H48" s="44">
        <v>1</v>
      </c>
      <c r="I48" s="44">
        <v>863.57100000000014</v>
      </c>
      <c r="J48" s="45"/>
      <c r="K48" s="47">
        <v>864.57100000000014</v>
      </c>
      <c r="N48" s="1278" t="s">
        <v>198</v>
      </c>
      <c r="O48" s="43"/>
      <c r="P48" s="44"/>
      <c r="Q48" s="44"/>
      <c r="R48" s="44"/>
      <c r="S48" s="44"/>
      <c r="T48" s="44"/>
      <c r="U48" s="44"/>
      <c r="V48" s="45"/>
      <c r="W48" s="47"/>
    </row>
    <row r="49" spans="2:23" ht="15.95" customHeight="1" x14ac:dyDescent="0.15">
      <c r="B49" s="1278" t="s">
        <v>199</v>
      </c>
      <c r="C49" s="43"/>
      <c r="D49" s="44"/>
      <c r="E49" s="44"/>
      <c r="F49" s="44"/>
      <c r="G49" s="44"/>
      <c r="H49" s="44"/>
      <c r="I49" s="44"/>
      <c r="J49" s="45"/>
      <c r="K49" s="47"/>
      <c r="N49" s="1278" t="s">
        <v>199</v>
      </c>
      <c r="O49" s="43"/>
      <c r="P49" s="44"/>
      <c r="Q49" s="44"/>
      <c r="R49" s="44"/>
      <c r="S49" s="44"/>
      <c r="T49" s="44"/>
      <c r="U49" s="44"/>
      <c r="V49" s="45"/>
      <c r="W49" s="47"/>
    </row>
    <row r="50" spans="2:23" ht="15.95" customHeight="1" x14ac:dyDescent="0.15">
      <c r="B50" s="1278" t="s">
        <v>200</v>
      </c>
      <c r="C50" s="43"/>
      <c r="D50" s="44"/>
      <c r="E50" s="44"/>
      <c r="F50" s="44"/>
      <c r="G50" s="44"/>
      <c r="H50" s="44"/>
      <c r="I50" s="44"/>
      <c r="J50" s="45"/>
      <c r="K50" s="47"/>
      <c r="N50" s="1278" t="s">
        <v>200</v>
      </c>
      <c r="O50" s="43"/>
      <c r="P50" s="44"/>
      <c r="Q50" s="44"/>
      <c r="R50" s="44"/>
      <c r="S50" s="44"/>
      <c r="T50" s="44"/>
      <c r="U50" s="44"/>
      <c r="V50" s="45"/>
      <c r="W50" s="47"/>
    </row>
    <row r="51" spans="2:23" ht="15.95" customHeight="1" x14ac:dyDescent="0.15">
      <c r="B51" s="1278" t="s">
        <v>201</v>
      </c>
      <c r="C51" s="43"/>
      <c r="D51" s="44"/>
      <c r="E51" s="44"/>
      <c r="F51" s="44"/>
      <c r="G51" s="44"/>
      <c r="H51" s="44"/>
      <c r="I51" s="44"/>
      <c r="J51" s="45"/>
      <c r="K51" s="47"/>
      <c r="N51" s="1278" t="s">
        <v>201</v>
      </c>
      <c r="O51" s="43"/>
      <c r="P51" s="44"/>
      <c r="Q51" s="44"/>
      <c r="R51" s="44"/>
      <c r="S51" s="44"/>
      <c r="T51" s="44"/>
      <c r="U51" s="44"/>
      <c r="V51" s="45"/>
      <c r="W51" s="47"/>
    </row>
    <row r="52" spans="2:23" ht="15.95" customHeight="1" thickBot="1" x14ac:dyDescent="0.2">
      <c r="B52" s="1278" t="s">
        <v>790</v>
      </c>
      <c r="C52" s="43">
        <v>308.05599999999998</v>
      </c>
      <c r="D52" s="44"/>
      <c r="E52" s="44"/>
      <c r="F52" s="44"/>
      <c r="G52" s="44">
        <v>7767.6759999999995</v>
      </c>
      <c r="H52" s="44">
        <v>1</v>
      </c>
      <c r="I52" s="44">
        <v>355.71399999999994</v>
      </c>
      <c r="J52" s="45">
        <v>5212.5</v>
      </c>
      <c r="K52" s="47">
        <v>13644.945999999998</v>
      </c>
      <c r="N52" s="1278" t="s">
        <v>790</v>
      </c>
      <c r="O52" s="43">
        <v>7141.6759999999986</v>
      </c>
      <c r="P52" s="44">
        <v>75</v>
      </c>
      <c r="Q52" s="44">
        <v>772.92900000000009</v>
      </c>
      <c r="R52" s="44"/>
      <c r="S52" s="44">
        <v>16163.288999999997</v>
      </c>
      <c r="T52" s="44">
        <v>5</v>
      </c>
      <c r="U52" s="44">
        <v>2447.21</v>
      </c>
      <c r="V52" s="45">
        <v>6787.5</v>
      </c>
      <c r="W52" s="47">
        <v>33392.603999999999</v>
      </c>
    </row>
    <row r="53" spans="2:23" ht="15.95" customHeight="1" thickBot="1" x14ac:dyDescent="0.2">
      <c r="B53" s="1279" t="s">
        <v>2</v>
      </c>
      <c r="C53" s="53">
        <v>525.94200000000001</v>
      </c>
      <c r="D53" s="54">
        <v>12997.261999999999</v>
      </c>
      <c r="E53" s="54">
        <v>3724.2860000000001</v>
      </c>
      <c r="F53" s="54">
        <v>3063</v>
      </c>
      <c r="G53" s="54">
        <v>14517.200999999999</v>
      </c>
      <c r="H53" s="54">
        <v>718</v>
      </c>
      <c r="I53" s="54">
        <v>34571.79</v>
      </c>
      <c r="J53" s="55">
        <v>7612.5</v>
      </c>
      <c r="K53" s="56">
        <v>77729.981</v>
      </c>
      <c r="N53" s="1279" t="s">
        <v>2</v>
      </c>
      <c r="O53" s="53">
        <v>7141.6759999999986</v>
      </c>
      <c r="P53" s="54">
        <v>96.641999999999996</v>
      </c>
      <c r="Q53" s="54">
        <v>2307.2150000000001</v>
      </c>
      <c r="R53" s="54">
        <v>144</v>
      </c>
      <c r="S53" s="54">
        <v>26893.288999999997</v>
      </c>
      <c r="T53" s="54">
        <v>178</v>
      </c>
      <c r="U53" s="54">
        <v>57980.862000000001</v>
      </c>
      <c r="V53" s="55">
        <v>23745</v>
      </c>
      <c r="W53" s="56">
        <v>118486.68399999999</v>
      </c>
    </row>
    <row r="54" spans="2:23" ht="12.75" customHeight="1" x14ac:dyDescent="0.15"/>
    <row r="55" spans="2:23" ht="14.1" customHeight="1" x14ac:dyDescent="0.15">
      <c r="B55" s="1590" t="s">
        <v>928</v>
      </c>
      <c r="C55" s="1590"/>
      <c r="D55" s="1590"/>
      <c r="E55" s="1590"/>
      <c r="F55" s="1590"/>
      <c r="G55" s="1590"/>
      <c r="H55" s="1590"/>
      <c r="I55" s="1590"/>
      <c r="J55" s="1590"/>
      <c r="K55" s="1590"/>
      <c r="N55" s="1590" t="s">
        <v>929</v>
      </c>
      <c r="O55" s="1590"/>
      <c r="P55" s="1590"/>
      <c r="Q55" s="1590"/>
      <c r="R55" s="1590"/>
      <c r="S55" s="1590"/>
      <c r="T55" s="1590"/>
      <c r="U55" s="1590"/>
      <c r="V55" s="1590"/>
      <c r="W55" s="1590"/>
    </row>
    <row r="56" spans="2:23" ht="14.1" customHeight="1" thickBot="1" x14ac:dyDescent="0.2">
      <c r="K56" s="271" t="s">
        <v>679</v>
      </c>
      <c r="W56" s="271" t="s">
        <v>679</v>
      </c>
    </row>
    <row r="57" spans="2:23" ht="21" customHeight="1" thickBot="1" x14ac:dyDescent="0.2">
      <c r="B57" s="1386" t="s">
        <v>788</v>
      </c>
      <c r="C57" s="1387" t="s">
        <v>7</v>
      </c>
      <c r="D57" s="1388" t="s">
        <v>683</v>
      </c>
      <c r="E57" s="1388" t="s">
        <v>9</v>
      </c>
      <c r="F57" s="1388" t="s">
        <v>554</v>
      </c>
      <c r="G57" s="1388" t="s">
        <v>11</v>
      </c>
      <c r="H57" s="1388" t="s">
        <v>688</v>
      </c>
      <c r="I57" s="1388" t="s">
        <v>689</v>
      </c>
      <c r="J57" s="1389" t="s">
        <v>25</v>
      </c>
      <c r="K57" s="1390" t="s">
        <v>2</v>
      </c>
      <c r="N57" s="1386" t="s">
        <v>789</v>
      </c>
      <c r="O57" s="1387" t="s">
        <v>7</v>
      </c>
      <c r="P57" s="1388" t="s">
        <v>683</v>
      </c>
      <c r="Q57" s="1388" t="s">
        <v>9</v>
      </c>
      <c r="R57" s="1388" t="s">
        <v>554</v>
      </c>
      <c r="S57" s="1388" t="s">
        <v>11</v>
      </c>
      <c r="T57" s="1388" t="s">
        <v>688</v>
      </c>
      <c r="U57" s="1388" t="s">
        <v>689</v>
      </c>
      <c r="V57" s="1389" t="s">
        <v>25</v>
      </c>
      <c r="W57" s="1390" t="s">
        <v>2</v>
      </c>
    </row>
    <row r="58" spans="2:23" ht="14.1" customHeight="1" x14ac:dyDescent="0.15">
      <c r="B58" s="1277" t="s">
        <v>155</v>
      </c>
      <c r="C58" s="38"/>
      <c r="D58" s="39"/>
      <c r="E58" s="39"/>
      <c r="F58" s="39"/>
      <c r="G58" s="39"/>
      <c r="H58" s="39"/>
      <c r="I58" s="39"/>
      <c r="J58" s="40"/>
      <c r="K58" s="42"/>
      <c r="N58" s="1277" t="s">
        <v>155</v>
      </c>
      <c r="O58" s="38"/>
      <c r="P58" s="39"/>
      <c r="Q58" s="39"/>
      <c r="R58" s="39"/>
      <c r="S58" s="39"/>
      <c r="T58" s="39"/>
      <c r="U58" s="39"/>
      <c r="V58" s="40"/>
      <c r="W58" s="42"/>
    </row>
    <row r="59" spans="2:23" ht="14.1" customHeight="1" x14ac:dyDescent="0.15">
      <c r="B59" s="1278" t="s">
        <v>156</v>
      </c>
      <c r="C59" s="43"/>
      <c r="D59" s="44"/>
      <c r="E59" s="44"/>
      <c r="F59" s="44"/>
      <c r="G59" s="44"/>
      <c r="H59" s="44"/>
      <c r="I59" s="44"/>
      <c r="J59" s="45"/>
      <c r="K59" s="47"/>
      <c r="N59" s="1278" t="s">
        <v>156</v>
      </c>
      <c r="O59" s="43"/>
      <c r="P59" s="44"/>
      <c r="Q59" s="44"/>
      <c r="R59" s="44"/>
      <c r="S59" s="44"/>
      <c r="T59" s="44"/>
      <c r="U59" s="44"/>
      <c r="V59" s="45"/>
      <c r="W59" s="47"/>
    </row>
    <row r="60" spans="2:23" ht="14.1" customHeight="1" x14ac:dyDescent="0.15">
      <c r="B60" s="1278" t="s">
        <v>157</v>
      </c>
      <c r="C60" s="43"/>
      <c r="D60" s="44"/>
      <c r="E60" s="44"/>
      <c r="F60" s="44"/>
      <c r="G60" s="44"/>
      <c r="H60" s="44"/>
      <c r="I60" s="44"/>
      <c r="J60" s="45"/>
      <c r="K60" s="47"/>
      <c r="N60" s="1278" t="s">
        <v>157</v>
      </c>
      <c r="O60" s="43"/>
      <c r="P60" s="44"/>
      <c r="Q60" s="44"/>
      <c r="R60" s="44"/>
      <c r="S60" s="44"/>
      <c r="T60" s="44"/>
      <c r="U60" s="44"/>
      <c r="V60" s="45"/>
      <c r="W60" s="47"/>
    </row>
    <row r="61" spans="2:23" ht="14.1" customHeight="1" x14ac:dyDescent="0.15">
      <c r="B61" s="1278" t="s">
        <v>158</v>
      </c>
      <c r="C61" s="43"/>
      <c r="D61" s="44"/>
      <c r="E61" s="44"/>
      <c r="F61" s="44"/>
      <c r="G61" s="44"/>
      <c r="H61" s="44"/>
      <c r="I61" s="44"/>
      <c r="J61" s="45"/>
      <c r="K61" s="47"/>
      <c r="N61" s="1278" t="s">
        <v>158</v>
      </c>
      <c r="O61" s="43"/>
      <c r="P61" s="44"/>
      <c r="Q61" s="44"/>
      <c r="R61" s="44"/>
      <c r="S61" s="44"/>
      <c r="T61" s="44"/>
      <c r="U61" s="44"/>
      <c r="V61" s="45"/>
      <c r="W61" s="47"/>
    </row>
    <row r="62" spans="2:23" ht="14.1" customHeight="1" x14ac:dyDescent="0.15">
      <c r="B62" s="1278" t="s">
        <v>159</v>
      </c>
      <c r="C62" s="43"/>
      <c r="D62" s="44"/>
      <c r="E62" s="44"/>
      <c r="F62" s="44"/>
      <c r="G62" s="44"/>
      <c r="H62" s="44"/>
      <c r="I62" s="44"/>
      <c r="J62" s="45"/>
      <c r="K62" s="47"/>
      <c r="N62" s="1278" t="s">
        <v>159</v>
      </c>
      <c r="O62" s="43"/>
      <c r="P62" s="44"/>
      <c r="Q62" s="44"/>
      <c r="R62" s="44"/>
      <c r="S62" s="44"/>
      <c r="T62" s="44"/>
      <c r="U62" s="44"/>
      <c r="V62" s="45"/>
      <c r="W62" s="47"/>
    </row>
    <row r="63" spans="2:23" ht="14.1" customHeight="1" x14ac:dyDescent="0.15">
      <c r="B63" s="1278" t="s">
        <v>160</v>
      </c>
      <c r="C63" s="43"/>
      <c r="D63" s="44"/>
      <c r="E63" s="44"/>
      <c r="F63" s="44"/>
      <c r="G63" s="44"/>
      <c r="H63" s="44"/>
      <c r="I63" s="44"/>
      <c r="J63" s="45"/>
      <c r="K63" s="47"/>
      <c r="N63" s="1278" t="s">
        <v>160</v>
      </c>
      <c r="O63" s="43"/>
      <c r="P63" s="44"/>
      <c r="Q63" s="44"/>
      <c r="R63" s="44"/>
      <c r="S63" s="44"/>
      <c r="T63" s="44"/>
      <c r="U63" s="44">
        <v>32.143000000000001</v>
      </c>
      <c r="V63" s="45"/>
      <c r="W63" s="47">
        <v>32.143000000000001</v>
      </c>
    </row>
    <row r="64" spans="2:23" ht="14.1" customHeight="1" x14ac:dyDescent="0.15">
      <c r="B64" s="1278" t="s">
        <v>161</v>
      </c>
      <c r="C64" s="43"/>
      <c r="D64" s="44"/>
      <c r="E64" s="44"/>
      <c r="F64" s="44"/>
      <c r="G64" s="44"/>
      <c r="H64" s="44"/>
      <c r="I64" s="44"/>
      <c r="J64" s="45"/>
      <c r="K64" s="47"/>
      <c r="N64" s="1278" t="s">
        <v>161</v>
      </c>
      <c r="O64" s="43"/>
      <c r="P64" s="44"/>
      <c r="Q64" s="44"/>
      <c r="R64" s="44"/>
      <c r="S64" s="44"/>
      <c r="T64" s="44"/>
      <c r="U64" s="44">
        <v>48.45</v>
      </c>
      <c r="V64" s="45"/>
      <c r="W64" s="47">
        <v>48.45</v>
      </c>
    </row>
    <row r="65" spans="2:23" ht="14.1" customHeight="1" x14ac:dyDescent="0.15">
      <c r="B65" s="1278" t="s">
        <v>162</v>
      </c>
      <c r="C65" s="43"/>
      <c r="D65" s="44"/>
      <c r="E65" s="44"/>
      <c r="F65" s="44"/>
      <c r="G65" s="44"/>
      <c r="H65" s="44"/>
      <c r="I65" s="44">
        <v>281.786</v>
      </c>
      <c r="J65" s="45"/>
      <c r="K65" s="47">
        <v>281.786</v>
      </c>
      <c r="N65" s="1278" t="s">
        <v>162</v>
      </c>
      <c r="O65" s="43"/>
      <c r="P65" s="44"/>
      <c r="Q65" s="44"/>
      <c r="R65" s="44"/>
      <c r="S65" s="44"/>
      <c r="T65" s="44"/>
      <c r="U65" s="44">
        <v>255.001</v>
      </c>
      <c r="V65" s="45"/>
      <c r="W65" s="47">
        <v>255.001</v>
      </c>
    </row>
    <row r="66" spans="2:23" ht="14.1" customHeight="1" x14ac:dyDescent="0.15">
      <c r="B66" s="1278" t="s">
        <v>163</v>
      </c>
      <c r="C66" s="43"/>
      <c r="D66" s="44"/>
      <c r="E66" s="44"/>
      <c r="F66" s="44"/>
      <c r="G66" s="44"/>
      <c r="H66" s="44"/>
      <c r="I66" s="44"/>
      <c r="J66" s="45"/>
      <c r="K66" s="47"/>
      <c r="N66" s="1278" t="s">
        <v>163</v>
      </c>
      <c r="O66" s="43"/>
      <c r="P66" s="44"/>
      <c r="Q66" s="44"/>
      <c r="R66" s="44"/>
      <c r="S66" s="44"/>
      <c r="T66" s="44"/>
      <c r="U66" s="44">
        <v>36.085999999999999</v>
      </c>
      <c r="V66" s="45"/>
      <c r="W66" s="47">
        <v>36.085999999999999</v>
      </c>
    </row>
    <row r="67" spans="2:23" ht="14.1" customHeight="1" x14ac:dyDescent="0.15">
      <c r="B67" s="1278" t="s">
        <v>164</v>
      </c>
      <c r="C67" s="43"/>
      <c r="D67" s="44"/>
      <c r="E67" s="44"/>
      <c r="F67" s="44"/>
      <c r="G67" s="44"/>
      <c r="H67" s="44"/>
      <c r="I67" s="44"/>
      <c r="J67" s="45"/>
      <c r="K67" s="47"/>
      <c r="N67" s="1278" t="s">
        <v>164</v>
      </c>
      <c r="O67" s="43"/>
      <c r="P67" s="44"/>
      <c r="Q67" s="44"/>
      <c r="R67" s="44"/>
      <c r="S67" s="44"/>
      <c r="T67" s="44"/>
      <c r="U67" s="44"/>
      <c r="V67" s="45"/>
      <c r="W67" s="47"/>
    </row>
    <row r="68" spans="2:23" ht="14.1" customHeight="1" x14ac:dyDescent="0.15">
      <c r="B68" s="1278" t="s">
        <v>165</v>
      </c>
      <c r="C68" s="43"/>
      <c r="D68" s="44"/>
      <c r="E68" s="44"/>
      <c r="F68" s="44"/>
      <c r="G68" s="44"/>
      <c r="H68" s="44"/>
      <c r="I68" s="44"/>
      <c r="J68" s="45"/>
      <c r="K68" s="47"/>
      <c r="N68" s="1278" t="s">
        <v>165</v>
      </c>
      <c r="O68" s="43"/>
      <c r="P68" s="44"/>
      <c r="Q68" s="44"/>
      <c r="R68" s="44"/>
      <c r="S68" s="44"/>
      <c r="T68" s="44"/>
      <c r="U68" s="44">
        <v>207.47200000000001</v>
      </c>
      <c r="V68" s="45"/>
      <c r="W68" s="47">
        <v>207.47200000000001</v>
      </c>
    </row>
    <row r="69" spans="2:23" ht="14.1" customHeight="1" x14ac:dyDescent="0.15">
      <c r="B69" s="1278" t="s">
        <v>166</v>
      </c>
      <c r="C69" s="43"/>
      <c r="D69" s="44"/>
      <c r="E69" s="44"/>
      <c r="F69" s="44"/>
      <c r="G69" s="44"/>
      <c r="H69" s="44"/>
      <c r="I69" s="44"/>
      <c r="J69" s="45"/>
      <c r="K69" s="47"/>
      <c r="N69" s="1278" t="s">
        <v>166</v>
      </c>
      <c r="O69" s="43"/>
      <c r="P69" s="44"/>
      <c r="Q69" s="44"/>
      <c r="R69" s="44"/>
      <c r="S69" s="44"/>
      <c r="T69" s="44"/>
      <c r="U69" s="44">
        <v>204.53100000000001</v>
      </c>
      <c r="V69" s="45"/>
      <c r="W69" s="47">
        <v>204.53100000000001</v>
      </c>
    </row>
    <row r="70" spans="2:23" ht="14.1" customHeight="1" x14ac:dyDescent="0.15">
      <c r="B70" s="1278" t="s">
        <v>167</v>
      </c>
      <c r="C70" s="43"/>
      <c r="D70" s="44"/>
      <c r="E70" s="44"/>
      <c r="F70" s="44"/>
      <c r="G70" s="44"/>
      <c r="H70" s="44"/>
      <c r="I70" s="44"/>
      <c r="J70" s="45"/>
      <c r="K70" s="47"/>
      <c r="N70" s="1278" t="s">
        <v>167</v>
      </c>
      <c r="O70" s="43"/>
      <c r="P70" s="44"/>
      <c r="Q70" s="44"/>
      <c r="R70" s="44"/>
      <c r="S70" s="44"/>
      <c r="T70" s="44"/>
      <c r="U70" s="44">
        <v>5141.6790000000001</v>
      </c>
      <c r="V70" s="45"/>
      <c r="W70" s="47">
        <v>5141.6790000000001</v>
      </c>
    </row>
    <row r="71" spans="2:23" ht="14.1" customHeight="1" x14ac:dyDescent="0.15">
      <c r="B71" s="1278" t="s">
        <v>168</v>
      </c>
      <c r="C71" s="43"/>
      <c r="D71" s="44"/>
      <c r="E71" s="44"/>
      <c r="F71" s="44"/>
      <c r="G71" s="44"/>
      <c r="H71" s="44"/>
      <c r="I71" s="44">
        <v>201.43</v>
      </c>
      <c r="J71" s="45"/>
      <c r="K71" s="47">
        <v>201.43</v>
      </c>
      <c r="N71" s="1278" t="s">
        <v>168</v>
      </c>
      <c r="O71" s="43"/>
      <c r="P71" s="44"/>
      <c r="Q71" s="44"/>
      <c r="R71" s="44"/>
      <c r="S71" s="44"/>
      <c r="T71" s="44"/>
      <c r="U71" s="44">
        <v>2104.6229999999996</v>
      </c>
      <c r="V71" s="45"/>
      <c r="W71" s="47">
        <v>2104.6229999999996</v>
      </c>
    </row>
    <row r="72" spans="2:23" ht="14.1" customHeight="1" x14ac:dyDescent="0.15">
      <c r="B72" s="1278" t="s">
        <v>169</v>
      </c>
      <c r="C72" s="43"/>
      <c r="D72" s="44"/>
      <c r="E72" s="44"/>
      <c r="F72" s="44"/>
      <c r="G72" s="44"/>
      <c r="H72" s="44"/>
      <c r="I72" s="44"/>
      <c r="J72" s="45"/>
      <c r="K72" s="47"/>
      <c r="N72" s="1278" t="s">
        <v>169</v>
      </c>
      <c r="O72" s="43"/>
      <c r="P72" s="44"/>
      <c r="Q72" s="44"/>
      <c r="R72" s="44"/>
      <c r="S72" s="44"/>
      <c r="T72" s="44"/>
      <c r="U72" s="44">
        <v>30</v>
      </c>
      <c r="V72" s="45"/>
      <c r="W72" s="47">
        <v>30</v>
      </c>
    </row>
    <row r="73" spans="2:23" ht="14.1" customHeight="1" x14ac:dyDescent="0.15">
      <c r="B73" s="1278" t="s">
        <v>170</v>
      </c>
      <c r="C73" s="43"/>
      <c r="D73" s="44">
        <v>265.07100000000003</v>
      </c>
      <c r="E73" s="44"/>
      <c r="F73" s="44"/>
      <c r="G73" s="44"/>
      <c r="H73" s="44"/>
      <c r="I73" s="44"/>
      <c r="J73" s="45"/>
      <c r="K73" s="47">
        <v>265.07100000000003</v>
      </c>
      <c r="N73" s="1278" t="s">
        <v>170</v>
      </c>
      <c r="O73" s="43"/>
      <c r="P73" s="44"/>
      <c r="Q73" s="44"/>
      <c r="R73" s="44"/>
      <c r="S73" s="44"/>
      <c r="T73" s="44"/>
      <c r="U73" s="44">
        <v>510</v>
      </c>
      <c r="V73" s="45"/>
      <c r="W73" s="47">
        <v>510</v>
      </c>
    </row>
    <row r="74" spans="2:23" ht="14.1" customHeight="1" x14ac:dyDescent="0.15">
      <c r="B74" s="1278" t="s">
        <v>171</v>
      </c>
      <c r="C74" s="43"/>
      <c r="D74" s="44"/>
      <c r="E74" s="44"/>
      <c r="F74" s="44"/>
      <c r="G74" s="44"/>
      <c r="H74" s="44"/>
      <c r="I74" s="44"/>
      <c r="J74" s="45"/>
      <c r="K74" s="47"/>
      <c r="N74" s="1278" t="s">
        <v>171</v>
      </c>
      <c r="O74" s="43"/>
      <c r="P74" s="44"/>
      <c r="Q74" s="44"/>
      <c r="R74" s="44">
        <v>10</v>
      </c>
      <c r="S74" s="44"/>
      <c r="T74" s="44"/>
      <c r="U74" s="44"/>
      <c r="V74" s="45"/>
      <c r="W74" s="47">
        <v>10</v>
      </c>
    </row>
    <row r="75" spans="2:23" ht="14.1" customHeight="1" x14ac:dyDescent="0.15">
      <c r="B75" s="1278" t="s">
        <v>172</v>
      </c>
      <c r="C75" s="43"/>
      <c r="D75" s="44"/>
      <c r="E75" s="44"/>
      <c r="F75" s="44"/>
      <c r="G75" s="44"/>
      <c r="H75" s="44"/>
      <c r="I75" s="44">
        <v>19.286000000000001</v>
      </c>
      <c r="J75" s="45"/>
      <c r="K75" s="47">
        <v>19.286000000000001</v>
      </c>
      <c r="N75" s="1278" t="s">
        <v>172</v>
      </c>
      <c r="O75" s="43"/>
      <c r="P75" s="44"/>
      <c r="Q75" s="44"/>
      <c r="R75" s="44"/>
      <c r="S75" s="44"/>
      <c r="T75" s="44"/>
      <c r="U75" s="44"/>
      <c r="V75" s="45"/>
      <c r="W75" s="47"/>
    </row>
    <row r="76" spans="2:23" ht="14.1" customHeight="1" x14ac:dyDescent="0.15">
      <c r="B76" s="1278" t="s">
        <v>173</v>
      </c>
      <c r="C76" s="43"/>
      <c r="D76" s="44"/>
      <c r="E76" s="44"/>
      <c r="F76" s="44"/>
      <c r="G76" s="44"/>
      <c r="H76" s="44"/>
      <c r="I76" s="44"/>
      <c r="J76" s="45"/>
      <c r="K76" s="47"/>
      <c r="N76" s="1278" t="s">
        <v>173</v>
      </c>
      <c r="O76" s="43"/>
      <c r="P76" s="44"/>
      <c r="Q76" s="44"/>
      <c r="R76" s="44"/>
      <c r="S76" s="44"/>
      <c r="T76" s="44"/>
      <c r="U76" s="44"/>
      <c r="V76" s="45"/>
      <c r="W76" s="47"/>
    </row>
    <row r="77" spans="2:23" ht="14.1" customHeight="1" x14ac:dyDescent="0.15">
      <c r="B77" s="1278" t="s">
        <v>174</v>
      </c>
      <c r="C77" s="43"/>
      <c r="D77" s="44"/>
      <c r="E77" s="44"/>
      <c r="F77" s="44"/>
      <c r="G77" s="44"/>
      <c r="H77" s="44"/>
      <c r="I77" s="44">
        <v>544.28600000000006</v>
      </c>
      <c r="J77" s="45"/>
      <c r="K77" s="47">
        <v>544.28600000000006</v>
      </c>
      <c r="N77" s="1278" t="s">
        <v>174</v>
      </c>
      <c r="O77" s="43"/>
      <c r="P77" s="44"/>
      <c r="Q77" s="44"/>
      <c r="R77" s="44"/>
      <c r="S77" s="44"/>
      <c r="T77" s="44"/>
      <c r="U77" s="44"/>
      <c r="V77" s="45"/>
      <c r="W77" s="47"/>
    </row>
    <row r="78" spans="2:23" ht="14.1" customHeight="1" x14ac:dyDescent="0.15">
      <c r="B78" s="1278" t="s">
        <v>175</v>
      </c>
      <c r="C78" s="43"/>
      <c r="D78" s="44"/>
      <c r="E78" s="44"/>
      <c r="F78" s="44"/>
      <c r="G78" s="44"/>
      <c r="H78" s="44"/>
      <c r="I78" s="44"/>
      <c r="J78" s="45"/>
      <c r="K78" s="47"/>
      <c r="N78" s="1278" t="s">
        <v>175</v>
      </c>
      <c r="O78" s="43"/>
      <c r="P78" s="44"/>
      <c r="Q78" s="44"/>
      <c r="R78" s="44"/>
      <c r="S78" s="44"/>
      <c r="T78" s="44"/>
      <c r="U78" s="44">
        <v>85.713999999999999</v>
      </c>
      <c r="V78" s="45"/>
      <c r="W78" s="47">
        <v>85.713999999999999</v>
      </c>
    </row>
    <row r="79" spans="2:23" ht="14.1" customHeight="1" x14ac:dyDescent="0.15">
      <c r="B79" s="1278" t="s">
        <v>176</v>
      </c>
      <c r="C79" s="43"/>
      <c r="D79" s="44"/>
      <c r="E79" s="44"/>
      <c r="F79" s="44"/>
      <c r="G79" s="44"/>
      <c r="H79" s="44"/>
      <c r="I79" s="44"/>
      <c r="J79" s="45"/>
      <c r="K79" s="47"/>
      <c r="N79" s="1278" t="s">
        <v>176</v>
      </c>
      <c r="O79" s="43"/>
      <c r="P79" s="44"/>
      <c r="Q79" s="44"/>
      <c r="R79" s="44"/>
      <c r="S79" s="44"/>
      <c r="T79" s="44"/>
      <c r="U79" s="44">
        <v>730.07299999999987</v>
      </c>
      <c r="V79" s="45"/>
      <c r="W79" s="47">
        <v>730.07299999999987</v>
      </c>
    </row>
    <row r="80" spans="2:23" ht="14.1" customHeight="1" x14ac:dyDescent="0.15">
      <c r="B80" s="1278" t="s">
        <v>177</v>
      </c>
      <c r="C80" s="43"/>
      <c r="D80" s="44"/>
      <c r="E80" s="44"/>
      <c r="F80" s="44"/>
      <c r="G80" s="44"/>
      <c r="H80" s="44"/>
      <c r="I80" s="44">
        <v>109.285</v>
      </c>
      <c r="J80" s="45"/>
      <c r="K80" s="47">
        <v>109.285</v>
      </c>
      <c r="N80" s="1278" t="s">
        <v>177</v>
      </c>
      <c r="O80" s="43"/>
      <c r="P80" s="44"/>
      <c r="Q80" s="44"/>
      <c r="R80" s="44">
        <v>88</v>
      </c>
      <c r="S80" s="44"/>
      <c r="T80" s="44"/>
      <c r="U80" s="44">
        <v>936.87499999999989</v>
      </c>
      <c r="V80" s="45"/>
      <c r="W80" s="47">
        <v>1024.875</v>
      </c>
    </row>
    <row r="81" spans="2:23" ht="14.1" customHeight="1" x14ac:dyDescent="0.15">
      <c r="B81" s="1278" t="s">
        <v>178</v>
      </c>
      <c r="C81" s="43"/>
      <c r="D81" s="44"/>
      <c r="E81" s="44"/>
      <c r="F81" s="44"/>
      <c r="G81" s="44">
        <v>167.143</v>
      </c>
      <c r="H81" s="44"/>
      <c r="I81" s="44">
        <v>25.715000000000003</v>
      </c>
      <c r="J81" s="45"/>
      <c r="K81" s="47">
        <v>192.858</v>
      </c>
      <c r="N81" s="1278" t="s">
        <v>178</v>
      </c>
      <c r="O81" s="43"/>
      <c r="P81" s="44"/>
      <c r="Q81" s="44"/>
      <c r="R81" s="44"/>
      <c r="S81" s="44"/>
      <c r="T81" s="44"/>
      <c r="U81" s="44">
        <v>101.1</v>
      </c>
      <c r="V81" s="45"/>
      <c r="W81" s="47">
        <v>101.1</v>
      </c>
    </row>
    <row r="82" spans="2:23" ht="14.1" customHeight="1" x14ac:dyDescent="0.15">
      <c r="B82" s="1278" t="s">
        <v>179</v>
      </c>
      <c r="C82" s="43"/>
      <c r="D82" s="44"/>
      <c r="E82" s="44">
        <v>3724.2860000000001</v>
      </c>
      <c r="F82" s="44"/>
      <c r="G82" s="44">
        <v>2288.5709999999999</v>
      </c>
      <c r="H82" s="44"/>
      <c r="I82" s="44">
        <v>225</v>
      </c>
      <c r="J82" s="45"/>
      <c r="K82" s="47">
        <v>6237.857</v>
      </c>
      <c r="N82" s="1278" t="s">
        <v>179</v>
      </c>
      <c r="O82" s="43"/>
      <c r="P82" s="44"/>
      <c r="Q82" s="44">
        <v>1534.2860000000001</v>
      </c>
      <c r="R82" s="44"/>
      <c r="S82" s="44"/>
      <c r="T82" s="44"/>
      <c r="U82" s="44">
        <v>27.856999999999999</v>
      </c>
      <c r="V82" s="45"/>
      <c r="W82" s="47">
        <v>1562.143</v>
      </c>
    </row>
    <row r="83" spans="2:23" ht="14.1" customHeight="1" x14ac:dyDescent="0.15">
      <c r="B83" s="1278" t="s">
        <v>180</v>
      </c>
      <c r="C83" s="43"/>
      <c r="D83" s="44"/>
      <c r="E83" s="44"/>
      <c r="F83" s="44">
        <v>27</v>
      </c>
      <c r="G83" s="44"/>
      <c r="H83" s="44"/>
      <c r="I83" s="44"/>
      <c r="J83" s="45"/>
      <c r="K83" s="47">
        <v>27</v>
      </c>
      <c r="N83" s="1278" t="s">
        <v>180</v>
      </c>
      <c r="O83" s="43"/>
      <c r="P83" s="44"/>
      <c r="Q83" s="44"/>
      <c r="R83" s="44"/>
      <c r="S83" s="44"/>
      <c r="T83" s="44"/>
      <c r="U83" s="44">
        <v>300</v>
      </c>
      <c r="V83" s="45"/>
      <c r="W83" s="47">
        <v>300</v>
      </c>
    </row>
    <row r="84" spans="2:23" ht="14.1" customHeight="1" x14ac:dyDescent="0.15">
      <c r="B84" s="1278" t="s">
        <v>181</v>
      </c>
      <c r="C84" s="43"/>
      <c r="D84" s="44"/>
      <c r="E84" s="44"/>
      <c r="F84" s="44">
        <v>12</v>
      </c>
      <c r="G84" s="44">
        <v>3100</v>
      </c>
      <c r="H84" s="44"/>
      <c r="I84" s="44"/>
      <c r="J84" s="45"/>
      <c r="K84" s="47">
        <v>3112</v>
      </c>
      <c r="N84" s="1278" t="s">
        <v>181</v>
      </c>
      <c r="O84" s="43"/>
      <c r="P84" s="44"/>
      <c r="Q84" s="44"/>
      <c r="R84" s="44">
        <v>46</v>
      </c>
      <c r="S84" s="44">
        <v>10730</v>
      </c>
      <c r="T84" s="44"/>
      <c r="U84" s="44">
        <v>4213.6779999999999</v>
      </c>
      <c r="V84" s="45"/>
      <c r="W84" s="47">
        <v>14989.678</v>
      </c>
    </row>
    <row r="85" spans="2:23" ht="14.1" customHeight="1" x14ac:dyDescent="0.15">
      <c r="B85" s="1278" t="s">
        <v>182</v>
      </c>
      <c r="C85" s="43"/>
      <c r="D85" s="44"/>
      <c r="E85" s="44"/>
      <c r="F85" s="44">
        <v>21</v>
      </c>
      <c r="G85" s="44">
        <v>419.74699999999996</v>
      </c>
      <c r="H85" s="44">
        <v>200</v>
      </c>
      <c r="I85" s="44"/>
      <c r="J85" s="45"/>
      <c r="K85" s="47">
        <v>640.74699999999996</v>
      </c>
      <c r="N85" s="1278" t="s">
        <v>182</v>
      </c>
      <c r="O85" s="43"/>
      <c r="P85" s="44"/>
      <c r="Q85" s="44"/>
      <c r="R85" s="44"/>
      <c r="S85" s="44"/>
      <c r="T85" s="44"/>
      <c r="U85" s="44">
        <v>4373.6089999999995</v>
      </c>
      <c r="V85" s="45"/>
      <c r="W85" s="47">
        <v>4373.6089999999995</v>
      </c>
    </row>
    <row r="86" spans="2:23" ht="14.1" customHeight="1" x14ac:dyDescent="0.15">
      <c r="B86" s="1278" t="s">
        <v>183</v>
      </c>
      <c r="C86" s="43"/>
      <c r="D86" s="44"/>
      <c r="E86" s="44"/>
      <c r="F86" s="44"/>
      <c r="G86" s="44"/>
      <c r="H86" s="44"/>
      <c r="I86" s="44">
        <v>186.428</v>
      </c>
      <c r="J86" s="45"/>
      <c r="K86" s="47">
        <v>186.428</v>
      </c>
      <c r="N86" s="1278" t="s">
        <v>183</v>
      </c>
      <c r="O86" s="43"/>
      <c r="P86" s="44"/>
      <c r="Q86" s="44"/>
      <c r="R86" s="44"/>
      <c r="S86" s="44"/>
      <c r="T86" s="44"/>
      <c r="U86" s="44"/>
      <c r="V86" s="45"/>
      <c r="W86" s="47"/>
    </row>
    <row r="87" spans="2:23" ht="14.1" customHeight="1" x14ac:dyDescent="0.15">
      <c r="B87" s="1278" t="s">
        <v>184</v>
      </c>
      <c r="C87" s="43"/>
      <c r="D87" s="44"/>
      <c r="E87" s="44"/>
      <c r="F87" s="44"/>
      <c r="G87" s="44">
        <v>115.714</v>
      </c>
      <c r="H87" s="44"/>
      <c r="I87" s="44"/>
      <c r="J87" s="45"/>
      <c r="K87" s="47">
        <v>115.714</v>
      </c>
      <c r="N87" s="1278" t="s">
        <v>184</v>
      </c>
      <c r="O87" s="43"/>
      <c r="P87" s="44"/>
      <c r="Q87" s="44"/>
      <c r="R87" s="44"/>
      <c r="S87" s="44"/>
      <c r="T87" s="44"/>
      <c r="U87" s="44"/>
      <c r="V87" s="45"/>
      <c r="W87" s="47"/>
    </row>
    <row r="88" spans="2:23" ht="14.1" customHeight="1" x14ac:dyDescent="0.15">
      <c r="B88" s="1278" t="s">
        <v>185</v>
      </c>
      <c r="C88" s="43"/>
      <c r="D88" s="44"/>
      <c r="E88" s="44"/>
      <c r="F88" s="44"/>
      <c r="G88" s="44"/>
      <c r="H88" s="44">
        <v>41</v>
      </c>
      <c r="I88" s="44"/>
      <c r="J88" s="45"/>
      <c r="K88" s="47">
        <v>41</v>
      </c>
      <c r="N88" s="1278" t="s">
        <v>185</v>
      </c>
      <c r="O88" s="43"/>
      <c r="P88" s="44"/>
      <c r="Q88" s="44"/>
      <c r="R88" s="44"/>
      <c r="S88" s="44"/>
      <c r="T88" s="44">
        <v>172</v>
      </c>
      <c r="U88" s="44"/>
      <c r="V88" s="45"/>
      <c r="W88" s="47">
        <v>172</v>
      </c>
    </row>
    <row r="89" spans="2:23" ht="14.1" customHeight="1" x14ac:dyDescent="0.15">
      <c r="B89" s="1278" t="s">
        <v>186</v>
      </c>
      <c r="C89" s="43"/>
      <c r="D89" s="44"/>
      <c r="E89" s="44"/>
      <c r="F89" s="44"/>
      <c r="G89" s="44"/>
      <c r="H89" s="44"/>
      <c r="I89" s="44">
        <v>6.4290000000000003</v>
      </c>
      <c r="J89" s="45"/>
      <c r="K89" s="47">
        <v>6.4290000000000003</v>
      </c>
      <c r="N89" s="1278" t="s">
        <v>186</v>
      </c>
      <c r="O89" s="43"/>
      <c r="P89" s="44"/>
      <c r="Q89" s="44"/>
      <c r="R89" s="44"/>
      <c r="S89" s="44"/>
      <c r="T89" s="44"/>
      <c r="U89" s="44">
        <v>14.208</v>
      </c>
      <c r="V89" s="45"/>
      <c r="W89" s="47">
        <v>14.208</v>
      </c>
    </row>
    <row r="90" spans="2:23" ht="14.1" customHeight="1" x14ac:dyDescent="0.15">
      <c r="B90" s="1278" t="s">
        <v>187</v>
      </c>
      <c r="C90" s="43"/>
      <c r="D90" s="44"/>
      <c r="E90" s="44"/>
      <c r="F90" s="44"/>
      <c r="G90" s="44">
        <v>257.14299999999997</v>
      </c>
      <c r="H90" s="44"/>
      <c r="I90" s="44">
        <v>56.784999999999997</v>
      </c>
      <c r="J90" s="45"/>
      <c r="K90" s="47">
        <v>313.928</v>
      </c>
      <c r="N90" s="1278" t="s">
        <v>187</v>
      </c>
      <c r="O90" s="43"/>
      <c r="P90" s="44"/>
      <c r="Q90" s="44"/>
      <c r="R90" s="44"/>
      <c r="S90" s="44"/>
      <c r="T90" s="44"/>
      <c r="U90" s="44">
        <v>23.571000000000002</v>
      </c>
      <c r="V90" s="45"/>
      <c r="W90" s="47">
        <v>23.571000000000002</v>
      </c>
    </row>
    <row r="91" spans="2:23" ht="14.1" customHeight="1" x14ac:dyDescent="0.15">
      <c r="B91" s="1278" t="s">
        <v>188</v>
      </c>
      <c r="C91" s="43"/>
      <c r="D91" s="44"/>
      <c r="E91" s="44"/>
      <c r="F91" s="44"/>
      <c r="G91" s="44"/>
      <c r="H91" s="44"/>
      <c r="I91" s="44">
        <v>6.4289999999999994</v>
      </c>
      <c r="J91" s="45">
        <v>1665</v>
      </c>
      <c r="K91" s="47">
        <v>1671.4290000000001</v>
      </c>
      <c r="N91" s="1278" t="s">
        <v>188</v>
      </c>
      <c r="O91" s="43"/>
      <c r="P91" s="44"/>
      <c r="Q91" s="44"/>
      <c r="R91" s="44"/>
      <c r="S91" s="44"/>
      <c r="T91" s="44"/>
      <c r="U91" s="44">
        <v>1820.3889999999999</v>
      </c>
      <c r="V91" s="45"/>
      <c r="W91" s="47">
        <v>1820.3889999999999</v>
      </c>
    </row>
    <row r="92" spans="2:23" ht="14.1" customHeight="1" x14ac:dyDescent="0.15">
      <c r="B92" s="1278" t="s">
        <v>189</v>
      </c>
      <c r="C92" s="43"/>
      <c r="D92" s="44"/>
      <c r="E92" s="44"/>
      <c r="F92" s="44"/>
      <c r="G92" s="44"/>
      <c r="H92" s="44"/>
      <c r="I92" s="44">
        <v>14063.574000000001</v>
      </c>
      <c r="J92" s="45"/>
      <c r="K92" s="47">
        <v>14063.574000000001</v>
      </c>
      <c r="N92" s="1278" t="s">
        <v>189</v>
      </c>
      <c r="O92" s="43"/>
      <c r="P92" s="44"/>
      <c r="Q92" s="44"/>
      <c r="R92" s="44"/>
      <c r="S92" s="44"/>
      <c r="T92" s="44"/>
      <c r="U92" s="44">
        <v>9621.6949999999997</v>
      </c>
      <c r="V92" s="45"/>
      <c r="W92" s="47">
        <v>9621.6949999999997</v>
      </c>
    </row>
    <row r="93" spans="2:23" ht="14.1" customHeight="1" x14ac:dyDescent="0.15">
      <c r="B93" s="1278" t="s">
        <v>190</v>
      </c>
      <c r="C93" s="43"/>
      <c r="D93" s="44"/>
      <c r="E93" s="44"/>
      <c r="F93" s="44"/>
      <c r="G93" s="44"/>
      <c r="H93" s="44"/>
      <c r="I93" s="44"/>
      <c r="J93" s="45"/>
      <c r="K93" s="47"/>
      <c r="N93" s="1278" t="s">
        <v>190</v>
      </c>
      <c r="O93" s="43"/>
      <c r="P93" s="44"/>
      <c r="Q93" s="44"/>
      <c r="R93" s="44"/>
      <c r="S93" s="44"/>
      <c r="T93" s="44"/>
      <c r="U93" s="44">
        <v>411.42899999999997</v>
      </c>
      <c r="V93" s="45"/>
      <c r="W93" s="47">
        <v>411.42899999999997</v>
      </c>
    </row>
    <row r="94" spans="2:23" ht="14.1" customHeight="1" x14ac:dyDescent="0.15">
      <c r="B94" s="1278" t="s">
        <v>191</v>
      </c>
      <c r="C94" s="43"/>
      <c r="D94" s="44"/>
      <c r="E94" s="44"/>
      <c r="F94" s="44"/>
      <c r="G94" s="44"/>
      <c r="H94" s="44"/>
      <c r="I94" s="44"/>
      <c r="J94" s="45"/>
      <c r="K94" s="47"/>
      <c r="N94" s="1278" t="s">
        <v>191</v>
      </c>
      <c r="O94" s="43"/>
      <c r="P94" s="44"/>
      <c r="Q94" s="44"/>
      <c r="R94" s="44"/>
      <c r="S94" s="44"/>
      <c r="T94" s="44"/>
      <c r="U94" s="44"/>
      <c r="V94" s="45"/>
      <c r="W94" s="47"/>
    </row>
    <row r="95" spans="2:23" ht="14.1" customHeight="1" x14ac:dyDescent="0.15">
      <c r="B95" s="1278" t="s">
        <v>192</v>
      </c>
      <c r="C95" s="43"/>
      <c r="D95" s="44"/>
      <c r="E95" s="44"/>
      <c r="F95" s="44"/>
      <c r="G95" s="44"/>
      <c r="H95" s="44"/>
      <c r="I95" s="44"/>
      <c r="J95" s="45"/>
      <c r="K95" s="47"/>
      <c r="N95" s="1278" t="s">
        <v>192</v>
      </c>
      <c r="O95" s="43"/>
      <c r="P95" s="44"/>
      <c r="Q95" s="44"/>
      <c r="R95" s="44"/>
      <c r="S95" s="44"/>
      <c r="T95" s="44"/>
      <c r="U95" s="44">
        <v>353.57100000000003</v>
      </c>
      <c r="V95" s="45"/>
      <c r="W95" s="47">
        <v>353.57100000000003</v>
      </c>
    </row>
    <row r="96" spans="2:23" ht="14.1" customHeight="1" x14ac:dyDescent="0.15">
      <c r="B96" s="1278" t="s">
        <v>193</v>
      </c>
      <c r="C96" s="43"/>
      <c r="D96" s="44"/>
      <c r="E96" s="44"/>
      <c r="F96" s="44"/>
      <c r="G96" s="44"/>
      <c r="H96" s="44"/>
      <c r="I96" s="44"/>
      <c r="J96" s="45"/>
      <c r="K96" s="47"/>
      <c r="N96" s="1278" t="s">
        <v>193</v>
      </c>
      <c r="O96" s="43"/>
      <c r="P96" s="44"/>
      <c r="Q96" s="44"/>
      <c r="R96" s="44"/>
      <c r="S96" s="44"/>
      <c r="T96" s="44"/>
      <c r="U96" s="44">
        <v>130.714</v>
      </c>
      <c r="V96" s="45"/>
      <c r="W96" s="47">
        <v>130.714</v>
      </c>
    </row>
    <row r="97" spans="2:23" ht="14.1" customHeight="1" x14ac:dyDescent="0.15">
      <c r="B97" s="1278" t="s">
        <v>194</v>
      </c>
      <c r="C97" s="43"/>
      <c r="D97" s="44"/>
      <c r="E97" s="44"/>
      <c r="F97" s="44"/>
      <c r="G97" s="44"/>
      <c r="H97" s="44"/>
      <c r="I97" s="44">
        <v>876.428</v>
      </c>
      <c r="J97" s="45">
        <v>270</v>
      </c>
      <c r="K97" s="47">
        <v>1146.4279999999999</v>
      </c>
      <c r="N97" s="1278" t="s">
        <v>194</v>
      </c>
      <c r="O97" s="43"/>
      <c r="P97" s="44"/>
      <c r="Q97" s="44"/>
      <c r="R97" s="44"/>
      <c r="S97" s="44"/>
      <c r="T97" s="44"/>
      <c r="U97" s="44">
        <v>3477.6210000000001</v>
      </c>
      <c r="V97" s="45">
        <v>16087.5</v>
      </c>
      <c r="W97" s="47">
        <v>19565.120999999999</v>
      </c>
    </row>
    <row r="98" spans="2:23" ht="14.1" customHeight="1" x14ac:dyDescent="0.15">
      <c r="B98" s="1278" t="s">
        <v>195</v>
      </c>
      <c r="C98" s="43"/>
      <c r="D98" s="44"/>
      <c r="E98" s="44"/>
      <c r="F98" s="44"/>
      <c r="G98" s="44"/>
      <c r="H98" s="44"/>
      <c r="I98" s="44"/>
      <c r="J98" s="45">
        <v>465</v>
      </c>
      <c r="K98" s="47">
        <v>465</v>
      </c>
      <c r="N98" s="1278" t="s">
        <v>195</v>
      </c>
      <c r="O98" s="43"/>
      <c r="P98" s="44"/>
      <c r="Q98" s="44"/>
      <c r="R98" s="44"/>
      <c r="S98" s="44"/>
      <c r="T98" s="44"/>
      <c r="U98" s="44"/>
      <c r="V98" s="45"/>
      <c r="W98" s="47"/>
    </row>
    <row r="99" spans="2:23" ht="14.1" customHeight="1" x14ac:dyDescent="0.15">
      <c r="B99" s="1278" t="s">
        <v>196</v>
      </c>
      <c r="C99" s="43"/>
      <c r="D99" s="44"/>
      <c r="E99" s="44"/>
      <c r="F99" s="44"/>
      <c r="G99" s="44"/>
      <c r="H99" s="44"/>
      <c r="I99" s="44">
        <v>473.572</v>
      </c>
      <c r="J99" s="45"/>
      <c r="K99" s="47">
        <v>473.572</v>
      </c>
      <c r="N99" s="1278" t="s">
        <v>196</v>
      </c>
      <c r="O99" s="43"/>
      <c r="P99" s="44"/>
      <c r="Q99" s="44"/>
      <c r="R99" s="44"/>
      <c r="S99" s="44"/>
      <c r="T99" s="44"/>
      <c r="U99" s="44">
        <v>1337.143</v>
      </c>
      <c r="V99" s="45"/>
      <c r="W99" s="47">
        <v>1337.143</v>
      </c>
    </row>
    <row r="100" spans="2:23" ht="14.1" customHeight="1" x14ac:dyDescent="0.15">
      <c r="B100" s="1278" t="s">
        <v>197</v>
      </c>
      <c r="C100" s="43"/>
      <c r="D100" s="44"/>
      <c r="E100" s="44"/>
      <c r="F100" s="44"/>
      <c r="G100" s="44"/>
      <c r="H100" s="44"/>
      <c r="I100" s="44">
        <v>23.572000000000003</v>
      </c>
      <c r="J100" s="45"/>
      <c r="K100" s="47">
        <v>23.572000000000003</v>
      </c>
      <c r="N100" s="1278" t="s">
        <v>197</v>
      </c>
      <c r="O100" s="43"/>
      <c r="P100" s="44"/>
      <c r="Q100" s="44"/>
      <c r="R100" s="44"/>
      <c r="S100" s="44"/>
      <c r="T100" s="44"/>
      <c r="U100" s="44">
        <v>885</v>
      </c>
      <c r="V100" s="45"/>
      <c r="W100" s="47">
        <v>885</v>
      </c>
    </row>
    <row r="101" spans="2:23" ht="14.1" customHeight="1" x14ac:dyDescent="0.15">
      <c r="B101" s="1278" t="s">
        <v>198</v>
      </c>
      <c r="C101" s="43"/>
      <c r="D101" s="44"/>
      <c r="E101" s="44"/>
      <c r="F101" s="44"/>
      <c r="G101" s="44"/>
      <c r="H101" s="44"/>
      <c r="I101" s="44">
        <v>863.57100000000014</v>
      </c>
      <c r="J101" s="45"/>
      <c r="K101" s="47">
        <v>863.57100000000014</v>
      </c>
      <c r="N101" s="1278" t="s">
        <v>198</v>
      </c>
      <c r="O101" s="43"/>
      <c r="P101" s="44"/>
      <c r="Q101" s="44"/>
      <c r="R101" s="44"/>
      <c r="S101" s="44"/>
      <c r="T101" s="44"/>
      <c r="U101" s="44"/>
      <c r="V101" s="45"/>
      <c r="W101" s="47"/>
    </row>
    <row r="102" spans="2:23" ht="15.95" customHeight="1" x14ac:dyDescent="0.15">
      <c r="B102" s="1278" t="s">
        <v>199</v>
      </c>
      <c r="C102" s="43"/>
      <c r="D102" s="44"/>
      <c r="E102" s="44"/>
      <c r="F102" s="44"/>
      <c r="G102" s="44"/>
      <c r="H102" s="44"/>
      <c r="I102" s="44"/>
      <c r="J102" s="45"/>
      <c r="K102" s="47"/>
      <c r="N102" s="1278" t="s">
        <v>199</v>
      </c>
      <c r="O102" s="43"/>
      <c r="P102" s="44"/>
      <c r="Q102" s="44"/>
      <c r="R102" s="44"/>
      <c r="S102" s="44"/>
      <c r="T102" s="44"/>
      <c r="U102" s="44"/>
      <c r="V102" s="45"/>
      <c r="W102" s="47"/>
    </row>
    <row r="103" spans="2:23" ht="15.95" customHeight="1" x14ac:dyDescent="0.15">
      <c r="B103" s="1278" t="s">
        <v>200</v>
      </c>
      <c r="C103" s="43"/>
      <c r="D103" s="44"/>
      <c r="E103" s="44"/>
      <c r="F103" s="44"/>
      <c r="G103" s="44"/>
      <c r="H103" s="44"/>
      <c r="I103" s="44"/>
      <c r="J103" s="45"/>
      <c r="K103" s="47"/>
      <c r="N103" s="1278" t="s">
        <v>200</v>
      </c>
      <c r="O103" s="43"/>
      <c r="P103" s="44"/>
      <c r="Q103" s="44"/>
      <c r="R103" s="44"/>
      <c r="S103" s="44"/>
      <c r="T103" s="44"/>
      <c r="U103" s="44"/>
      <c r="V103" s="45"/>
      <c r="W103" s="47"/>
    </row>
    <row r="104" spans="2:23" ht="15.95" customHeight="1" x14ac:dyDescent="0.15">
      <c r="B104" s="1278" t="s">
        <v>201</v>
      </c>
      <c r="C104" s="43"/>
      <c r="D104" s="44"/>
      <c r="E104" s="44"/>
      <c r="F104" s="44"/>
      <c r="G104" s="44"/>
      <c r="H104" s="44"/>
      <c r="I104" s="44"/>
      <c r="J104" s="45"/>
      <c r="K104" s="47"/>
      <c r="N104" s="1278" t="s">
        <v>201</v>
      </c>
      <c r="O104" s="43"/>
      <c r="P104" s="44"/>
      <c r="Q104" s="44"/>
      <c r="R104" s="44"/>
      <c r="S104" s="44"/>
      <c r="T104" s="44"/>
      <c r="U104" s="44"/>
      <c r="V104" s="45"/>
      <c r="W104" s="47"/>
    </row>
    <row r="105" spans="2:23" ht="15.95" customHeight="1" thickBot="1" x14ac:dyDescent="0.2">
      <c r="B105" s="1278" t="s">
        <v>790</v>
      </c>
      <c r="C105" s="43">
        <v>85.713999999999999</v>
      </c>
      <c r="D105" s="44"/>
      <c r="E105" s="44"/>
      <c r="F105" s="44"/>
      <c r="G105" s="44">
        <v>4936.2269999999999</v>
      </c>
      <c r="H105" s="44"/>
      <c r="I105" s="44">
        <v>98.570999999999998</v>
      </c>
      <c r="J105" s="45">
        <v>1762.5</v>
      </c>
      <c r="K105" s="47">
        <v>6883.0119999999997</v>
      </c>
      <c r="N105" s="1278" t="s">
        <v>790</v>
      </c>
      <c r="O105" s="43">
        <v>6612.2709999999988</v>
      </c>
      <c r="P105" s="44">
        <v>75</v>
      </c>
      <c r="Q105" s="44">
        <v>772.92900000000009</v>
      </c>
      <c r="R105" s="44"/>
      <c r="S105" s="44">
        <v>13089.828999999998</v>
      </c>
      <c r="T105" s="44"/>
      <c r="U105" s="44">
        <v>2318.6379999999999</v>
      </c>
      <c r="V105" s="45">
        <v>6412.5</v>
      </c>
      <c r="W105" s="47">
        <v>29281.166999999998</v>
      </c>
    </row>
    <row r="106" spans="2:23" ht="15.95" customHeight="1" thickBot="1" x14ac:dyDescent="0.2">
      <c r="B106" s="1279" t="s">
        <v>2</v>
      </c>
      <c r="C106" s="53">
        <v>85.713999999999999</v>
      </c>
      <c r="D106" s="54">
        <v>265.07100000000003</v>
      </c>
      <c r="E106" s="54">
        <v>3724.2860000000001</v>
      </c>
      <c r="F106" s="54">
        <v>60</v>
      </c>
      <c r="G106" s="54">
        <v>11284.545</v>
      </c>
      <c r="H106" s="54">
        <v>241</v>
      </c>
      <c r="I106" s="54">
        <v>18062.147000000001</v>
      </c>
      <c r="J106" s="55">
        <v>4162.5</v>
      </c>
      <c r="K106" s="56">
        <v>37885.262999999999</v>
      </c>
      <c r="N106" s="1279" t="s">
        <v>2</v>
      </c>
      <c r="O106" s="53">
        <v>6612.2709999999988</v>
      </c>
      <c r="P106" s="54">
        <v>75</v>
      </c>
      <c r="Q106" s="54">
        <v>2307.2150000000001</v>
      </c>
      <c r="R106" s="54">
        <v>144</v>
      </c>
      <c r="S106" s="54">
        <v>23819.828999999998</v>
      </c>
      <c r="T106" s="54">
        <v>172</v>
      </c>
      <c r="U106" s="54">
        <v>39732.870000000003</v>
      </c>
      <c r="V106" s="55">
        <v>22500</v>
      </c>
      <c r="W106" s="56">
        <v>95363.184999999998</v>
      </c>
    </row>
    <row r="107" spans="2:23" ht="12.75" customHeight="1" x14ac:dyDescent="0.15"/>
    <row r="108" spans="2:23" ht="14.1" customHeight="1" x14ac:dyDescent="0.15">
      <c r="B108" s="1590" t="s">
        <v>930</v>
      </c>
      <c r="C108" s="1590"/>
      <c r="D108" s="1590"/>
      <c r="E108" s="1590"/>
      <c r="F108" s="1590"/>
      <c r="G108" s="1590"/>
      <c r="H108" s="1590"/>
      <c r="I108" s="1590"/>
      <c r="J108" s="1590"/>
      <c r="K108" s="1590"/>
      <c r="N108" s="1590" t="s">
        <v>931</v>
      </c>
      <c r="O108" s="1590"/>
      <c r="P108" s="1590"/>
      <c r="Q108" s="1590"/>
      <c r="R108" s="1590"/>
      <c r="S108" s="1590"/>
      <c r="T108" s="1590"/>
      <c r="U108" s="1590"/>
      <c r="V108" s="1590"/>
      <c r="W108" s="1590"/>
    </row>
    <row r="109" spans="2:23" ht="14.1" customHeight="1" thickBot="1" x14ac:dyDescent="0.2">
      <c r="K109" s="271" t="s">
        <v>679</v>
      </c>
      <c r="W109" s="271" t="s">
        <v>679</v>
      </c>
    </row>
    <row r="110" spans="2:23" ht="21" customHeight="1" thickBot="1" x14ac:dyDescent="0.2">
      <c r="B110" s="1386" t="s">
        <v>788</v>
      </c>
      <c r="C110" s="1387" t="s">
        <v>7</v>
      </c>
      <c r="D110" s="1388" t="s">
        <v>683</v>
      </c>
      <c r="E110" s="1388" t="s">
        <v>9</v>
      </c>
      <c r="F110" s="1388" t="s">
        <v>554</v>
      </c>
      <c r="G110" s="1388" t="s">
        <v>11</v>
      </c>
      <c r="H110" s="1388" t="s">
        <v>688</v>
      </c>
      <c r="I110" s="1388" t="s">
        <v>689</v>
      </c>
      <c r="J110" s="1389" t="s">
        <v>25</v>
      </c>
      <c r="K110" s="1390" t="s">
        <v>2</v>
      </c>
      <c r="N110" s="1386" t="s">
        <v>789</v>
      </c>
      <c r="O110" s="1387" t="s">
        <v>7</v>
      </c>
      <c r="P110" s="1388" t="s">
        <v>683</v>
      </c>
      <c r="Q110" s="1388" t="s">
        <v>9</v>
      </c>
      <c r="R110" s="1388" t="s">
        <v>554</v>
      </c>
      <c r="S110" s="1388" t="s">
        <v>11</v>
      </c>
      <c r="T110" s="1388" t="s">
        <v>688</v>
      </c>
      <c r="U110" s="1388" t="s">
        <v>689</v>
      </c>
      <c r="V110" s="1389" t="s">
        <v>25</v>
      </c>
      <c r="W110" s="1390" t="s">
        <v>2</v>
      </c>
    </row>
    <row r="111" spans="2:23" ht="14.1" customHeight="1" x14ac:dyDescent="0.15">
      <c r="B111" s="1277" t="s">
        <v>155</v>
      </c>
      <c r="C111" s="38"/>
      <c r="D111" s="39"/>
      <c r="E111" s="39"/>
      <c r="F111" s="39"/>
      <c r="G111" s="39"/>
      <c r="H111" s="39">
        <v>102</v>
      </c>
      <c r="I111" s="39">
        <v>1005</v>
      </c>
      <c r="J111" s="40"/>
      <c r="K111" s="42">
        <v>1107</v>
      </c>
      <c r="N111" s="1277" t="s">
        <v>155</v>
      </c>
      <c r="O111" s="38"/>
      <c r="P111" s="39"/>
      <c r="Q111" s="39"/>
      <c r="R111" s="39"/>
      <c r="S111" s="39"/>
      <c r="T111" s="39"/>
      <c r="U111" s="39"/>
      <c r="V111" s="40"/>
      <c r="W111" s="42"/>
    </row>
    <row r="112" spans="2:23" ht="14.1" customHeight="1" x14ac:dyDescent="0.15">
      <c r="B112" s="1278" t="s">
        <v>156</v>
      </c>
      <c r="C112" s="43"/>
      <c r="D112" s="44"/>
      <c r="E112" s="44"/>
      <c r="F112" s="44"/>
      <c r="G112" s="44"/>
      <c r="H112" s="44"/>
      <c r="I112" s="44"/>
      <c r="J112" s="45"/>
      <c r="K112" s="47"/>
      <c r="N112" s="1278" t="s">
        <v>156</v>
      </c>
      <c r="O112" s="43"/>
      <c r="P112" s="44"/>
      <c r="Q112" s="44"/>
      <c r="R112" s="44"/>
      <c r="S112" s="44"/>
      <c r="T112" s="44"/>
      <c r="U112" s="44"/>
      <c r="V112" s="45"/>
      <c r="W112" s="47"/>
    </row>
    <row r="113" spans="2:23" ht="14.1" customHeight="1" x14ac:dyDescent="0.15">
      <c r="B113" s="1278" t="s">
        <v>157</v>
      </c>
      <c r="C113" s="43"/>
      <c r="D113" s="44"/>
      <c r="E113" s="44"/>
      <c r="F113" s="44"/>
      <c r="G113" s="44"/>
      <c r="H113" s="44"/>
      <c r="I113" s="44"/>
      <c r="J113" s="45"/>
      <c r="K113" s="47"/>
      <c r="N113" s="1278" t="s">
        <v>157</v>
      </c>
      <c r="O113" s="43"/>
      <c r="P113" s="44"/>
      <c r="Q113" s="44"/>
      <c r="R113" s="44"/>
      <c r="S113" s="44"/>
      <c r="T113" s="44"/>
      <c r="U113" s="44"/>
      <c r="V113" s="45"/>
      <c r="W113" s="47"/>
    </row>
    <row r="114" spans="2:23" ht="14.1" customHeight="1" x14ac:dyDescent="0.15">
      <c r="B114" s="1278" t="s">
        <v>158</v>
      </c>
      <c r="C114" s="43"/>
      <c r="D114" s="44"/>
      <c r="E114" s="44"/>
      <c r="F114" s="44"/>
      <c r="G114" s="44"/>
      <c r="H114" s="44"/>
      <c r="I114" s="44">
        <v>1192.5</v>
      </c>
      <c r="J114" s="45"/>
      <c r="K114" s="47">
        <v>1192.5</v>
      </c>
      <c r="N114" s="1278" t="s">
        <v>158</v>
      </c>
      <c r="O114" s="43"/>
      <c r="P114" s="44"/>
      <c r="Q114" s="44"/>
      <c r="R114" s="44"/>
      <c r="S114" s="44"/>
      <c r="T114" s="44"/>
      <c r="U114" s="44"/>
      <c r="V114" s="45"/>
      <c r="W114" s="47"/>
    </row>
    <row r="115" spans="2:23" ht="14.1" customHeight="1" x14ac:dyDescent="0.15">
      <c r="B115" s="1278" t="s">
        <v>159</v>
      </c>
      <c r="C115" s="43"/>
      <c r="D115" s="44"/>
      <c r="E115" s="44"/>
      <c r="F115" s="44"/>
      <c r="G115" s="44"/>
      <c r="H115" s="44"/>
      <c r="I115" s="44"/>
      <c r="J115" s="45"/>
      <c r="K115" s="47"/>
      <c r="N115" s="1278" t="s">
        <v>159</v>
      </c>
      <c r="O115" s="43"/>
      <c r="P115" s="44"/>
      <c r="Q115" s="44"/>
      <c r="R115" s="44"/>
      <c r="S115" s="44"/>
      <c r="T115" s="44"/>
      <c r="U115" s="44"/>
      <c r="V115" s="45"/>
      <c r="W115" s="47"/>
    </row>
    <row r="116" spans="2:23" ht="14.1" customHeight="1" x14ac:dyDescent="0.15">
      <c r="B116" s="1278" t="s">
        <v>160</v>
      </c>
      <c r="C116" s="43"/>
      <c r="D116" s="44"/>
      <c r="E116" s="44"/>
      <c r="F116" s="44"/>
      <c r="G116" s="44"/>
      <c r="H116" s="44"/>
      <c r="I116" s="44"/>
      <c r="J116" s="45"/>
      <c r="K116" s="47"/>
      <c r="N116" s="1278" t="s">
        <v>160</v>
      </c>
      <c r="O116" s="43"/>
      <c r="P116" s="44"/>
      <c r="Q116" s="44"/>
      <c r="R116" s="44"/>
      <c r="S116" s="44"/>
      <c r="T116" s="44"/>
      <c r="U116" s="44"/>
      <c r="V116" s="45"/>
      <c r="W116" s="47"/>
    </row>
    <row r="117" spans="2:23" ht="14.1" customHeight="1" x14ac:dyDescent="0.15">
      <c r="B117" s="1278" t="s">
        <v>161</v>
      </c>
      <c r="C117" s="43"/>
      <c r="D117" s="44"/>
      <c r="E117" s="44"/>
      <c r="F117" s="44"/>
      <c r="G117" s="44"/>
      <c r="H117" s="44"/>
      <c r="I117" s="44"/>
      <c r="J117" s="45"/>
      <c r="K117" s="47"/>
      <c r="N117" s="1278" t="s">
        <v>161</v>
      </c>
      <c r="O117" s="43"/>
      <c r="P117" s="44"/>
      <c r="Q117" s="44"/>
      <c r="R117" s="44"/>
      <c r="S117" s="44"/>
      <c r="T117" s="44"/>
      <c r="U117" s="44"/>
      <c r="V117" s="45"/>
      <c r="W117" s="47"/>
    </row>
    <row r="118" spans="2:23" ht="14.1" customHeight="1" x14ac:dyDescent="0.15">
      <c r="B118" s="1278" t="s">
        <v>162</v>
      </c>
      <c r="C118" s="43"/>
      <c r="D118" s="44"/>
      <c r="E118" s="44"/>
      <c r="F118" s="44"/>
      <c r="G118" s="44"/>
      <c r="H118" s="44"/>
      <c r="I118" s="44">
        <v>277.5</v>
      </c>
      <c r="J118" s="45"/>
      <c r="K118" s="47">
        <v>277.5</v>
      </c>
      <c r="N118" s="1278" t="s">
        <v>162</v>
      </c>
      <c r="O118" s="43"/>
      <c r="P118" s="44"/>
      <c r="Q118" s="44"/>
      <c r="R118" s="44"/>
      <c r="S118" s="44"/>
      <c r="T118" s="44"/>
      <c r="U118" s="44"/>
      <c r="V118" s="45"/>
      <c r="W118" s="47"/>
    </row>
    <row r="119" spans="2:23" ht="14.1" customHeight="1" x14ac:dyDescent="0.15">
      <c r="B119" s="1278" t="s">
        <v>163</v>
      </c>
      <c r="C119" s="43"/>
      <c r="D119" s="44"/>
      <c r="E119" s="44"/>
      <c r="F119" s="44"/>
      <c r="G119" s="44"/>
      <c r="H119" s="44"/>
      <c r="I119" s="44"/>
      <c r="J119" s="45"/>
      <c r="K119" s="47"/>
      <c r="N119" s="1278" t="s">
        <v>163</v>
      </c>
      <c r="O119" s="43"/>
      <c r="P119" s="44"/>
      <c r="Q119" s="44"/>
      <c r="R119" s="44"/>
      <c r="S119" s="44"/>
      <c r="T119" s="44"/>
      <c r="U119" s="44"/>
      <c r="V119" s="45"/>
      <c r="W119" s="47"/>
    </row>
    <row r="120" spans="2:23" ht="14.1" customHeight="1" x14ac:dyDescent="0.15">
      <c r="B120" s="1278" t="s">
        <v>164</v>
      </c>
      <c r="C120" s="43"/>
      <c r="D120" s="44"/>
      <c r="E120" s="44"/>
      <c r="F120" s="44"/>
      <c r="G120" s="44"/>
      <c r="H120" s="44"/>
      <c r="I120" s="44"/>
      <c r="J120" s="45"/>
      <c r="K120" s="47"/>
      <c r="N120" s="1278" t="s">
        <v>164</v>
      </c>
      <c r="O120" s="43"/>
      <c r="P120" s="44"/>
      <c r="Q120" s="44"/>
      <c r="R120" s="44"/>
      <c r="S120" s="44"/>
      <c r="T120" s="44"/>
      <c r="U120" s="44">
        <v>45</v>
      </c>
      <c r="V120" s="45"/>
      <c r="W120" s="47">
        <v>45</v>
      </c>
    </row>
    <row r="121" spans="2:23" ht="14.1" customHeight="1" x14ac:dyDescent="0.15">
      <c r="B121" s="1278" t="s">
        <v>165</v>
      </c>
      <c r="C121" s="43"/>
      <c r="D121" s="44"/>
      <c r="E121" s="44"/>
      <c r="F121" s="44"/>
      <c r="G121" s="44"/>
      <c r="H121" s="44"/>
      <c r="I121" s="44"/>
      <c r="J121" s="45"/>
      <c r="K121" s="47"/>
      <c r="N121" s="1278" t="s">
        <v>165</v>
      </c>
      <c r="O121" s="43"/>
      <c r="P121" s="44"/>
      <c r="Q121" s="44"/>
      <c r="R121" s="44"/>
      <c r="S121" s="44"/>
      <c r="T121" s="44"/>
      <c r="U121" s="44"/>
      <c r="V121" s="45"/>
      <c r="W121" s="47"/>
    </row>
    <row r="122" spans="2:23" ht="14.1" customHeight="1" x14ac:dyDescent="0.15">
      <c r="B122" s="1278" t="s">
        <v>166</v>
      </c>
      <c r="C122" s="43"/>
      <c r="D122" s="44"/>
      <c r="E122" s="44"/>
      <c r="F122" s="44"/>
      <c r="G122" s="44"/>
      <c r="H122" s="44"/>
      <c r="I122" s="44"/>
      <c r="J122" s="45"/>
      <c r="K122" s="47"/>
      <c r="N122" s="1278" t="s">
        <v>166</v>
      </c>
      <c r="O122" s="43"/>
      <c r="P122" s="44"/>
      <c r="Q122" s="44"/>
      <c r="R122" s="44"/>
      <c r="S122" s="44"/>
      <c r="T122" s="44"/>
      <c r="U122" s="44"/>
      <c r="V122" s="45"/>
      <c r="W122" s="47"/>
    </row>
    <row r="123" spans="2:23" ht="14.1" customHeight="1" x14ac:dyDescent="0.15">
      <c r="B123" s="1278" t="s">
        <v>167</v>
      </c>
      <c r="C123" s="43"/>
      <c r="D123" s="44"/>
      <c r="E123" s="44"/>
      <c r="F123" s="44"/>
      <c r="G123" s="44"/>
      <c r="H123" s="44">
        <v>3</v>
      </c>
      <c r="I123" s="44"/>
      <c r="J123" s="45"/>
      <c r="K123" s="47">
        <v>3</v>
      </c>
      <c r="N123" s="1278" t="s">
        <v>167</v>
      </c>
      <c r="O123" s="43"/>
      <c r="P123" s="44"/>
      <c r="Q123" s="44"/>
      <c r="R123" s="44"/>
      <c r="S123" s="44"/>
      <c r="T123" s="44"/>
      <c r="U123" s="44">
        <v>2970</v>
      </c>
      <c r="V123" s="45"/>
      <c r="W123" s="47">
        <v>2970</v>
      </c>
    </row>
    <row r="124" spans="2:23" ht="14.1" customHeight="1" x14ac:dyDescent="0.15">
      <c r="B124" s="1278" t="s">
        <v>168</v>
      </c>
      <c r="C124" s="43"/>
      <c r="D124" s="44"/>
      <c r="E124" s="44"/>
      <c r="F124" s="44"/>
      <c r="G124" s="44"/>
      <c r="H124" s="44"/>
      <c r="I124" s="44"/>
      <c r="J124" s="45"/>
      <c r="K124" s="47"/>
      <c r="N124" s="1278" t="s">
        <v>168</v>
      </c>
      <c r="O124" s="43"/>
      <c r="P124" s="44"/>
      <c r="Q124" s="44"/>
      <c r="R124" s="44"/>
      <c r="S124" s="44"/>
      <c r="T124" s="44"/>
      <c r="U124" s="44">
        <v>30</v>
      </c>
      <c r="V124" s="45"/>
      <c r="W124" s="47">
        <v>30</v>
      </c>
    </row>
    <row r="125" spans="2:23" ht="14.1" customHeight="1" x14ac:dyDescent="0.15">
      <c r="B125" s="1278" t="s">
        <v>169</v>
      </c>
      <c r="C125" s="43"/>
      <c r="D125" s="44"/>
      <c r="E125" s="44"/>
      <c r="F125" s="44"/>
      <c r="G125" s="44"/>
      <c r="H125" s="44">
        <v>5</v>
      </c>
      <c r="I125" s="44"/>
      <c r="J125" s="45"/>
      <c r="K125" s="47">
        <v>5</v>
      </c>
      <c r="N125" s="1278" t="s">
        <v>169</v>
      </c>
      <c r="O125" s="43"/>
      <c r="P125" s="44"/>
      <c r="Q125" s="44"/>
      <c r="R125" s="44"/>
      <c r="S125" s="44"/>
      <c r="T125" s="44"/>
      <c r="U125" s="44"/>
      <c r="V125" s="45"/>
      <c r="W125" s="47"/>
    </row>
    <row r="126" spans="2:23" ht="14.1" customHeight="1" x14ac:dyDescent="0.15">
      <c r="B126" s="1278" t="s">
        <v>170</v>
      </c>
      <c r="C126" s="43"/>
      <c r="D126" s="44"/>
      <c r="E126" s="44"/>
      <c r="F126" s="44"/>
      <c r="G126" s="44"/>
      <c r="H126" s="44"/>
      <c r="I126" s="44"/>
      <c r="J126" s="45"/>
      <c r="K126" s="47"/>
      <c r="N126" s="1278" t="s">
        <v>170</v>
      </c>
      <c r="O126" s="43"/>
      <c r="P126" s="44"/>
      <c r="Q126" s="44"/>
      <c r="R126" s="44"/>
      <c r="S126" s="44"/>
      <c r="T126" s="44"/>
      <c r="U126" s="44"/>
      <c r="V126" s="45"/>
      <c r="W126" s="47"/>
    </row>
    <row r="127" spans="2:23" ht="14.1" customHeight="1" x14ac:dyDescent="0.15">
      <c r="B127" s="1278" t="s">
        <v>171</v>
      </c>
      <c r="C127" s="43"/>
      <c r="D127" s="44">
        <v>138</v>
      </c>
      <c r="E127" s="44"/>
      <c r="F127" s="44"/>
      <c r="G127" s="44"/>
      <c r="H127" s="44"/>
      <c r="I127" s="44"/>
      <c r="J127" s="45"/>
      <c r="K127" s="47">
        <v>138</v>
      </c>
      <c r="N127" s="1278" t="s">
        <v>171</v>
      </c>
      <c r="O127" s="43"/>
      <c r="P127" s="44"/>
      <c r="Q127" s="44"/>
      <c r="R127" s="44"/>
      <c r="S127" s="44"/>
      <c r="T127" s="44"/>
      <c r="U127" s="44"/>
      <c r="V127" s="45"/>
      <c r="W127" s="47"/>
    </row>
    <row r="128" spans="2:23" ht="14.1" customHeight="1" x14ac:dyDescent="0.15">
      <c r="B128" s="1278" t="s">
        <v>172</v>
      </c>
      <c r="C128" s="43"/>
      <c r="D128" s="44"/>
      <c r="E128" s="44"/>
      <c r="F128" s="44"/>
      <c r="G128" s="44"/>
      <c r="H128" s="44"/>
      <c r="I128" s="44"/>
      <c r="J128" s="45"/>
      <c r="K128" s="47"/>
      <c r="N128" s="1278" t="s">
        <v>172</v>
      </c>
      <c r="O128" s="43"/>
      <c r="P128" s="44"/>
      <c r="Q128" s="44"/>
      <c r="R128" s="44"/>
      <c r="S128" s="44"/>
      <c r="T128" s="44"/>
      <c r="U128" s="44"/>
      <c r="V128" s="45"/>
      <c r="W128" s="47"/>
    </row>
    <row r="129" spans="2:23" ht="14.1" customHeight="1" x14ac:dyDescent="0.15">
      <c r="B129" s="1278" t="s">
        <v>173</v>
      </c>
      <c r="C129" s="43"/>
      <c r="D129" s="44"/>
      <c r="E129" s="44"/>
      <c r="F129" s="44"/>
      <c r="G129" s="44"/>
      <c r="H129" s="44"/>
      <c r="I129" s="44"/>
      <c r="J129" s="45"/>
      <c r="K129" s="47"/>
      <c r="N129" s="1278" t="s">
        <v>173</v>
      </c>
      <c r="O129" s="43"/>
      <c r="P129" s="44"/>
      <c r="Q129" s="44"/>
      <c r="R129" s="44"/>
      <c r="S129" s="44"/>
      <c r="T129" s="44"/>
      <c r="U129" s="44"/>
      <c r="V129" s="45"/>
      <c r="W129" s="47"/>
    </row>
    <row r="130" spans="2:23" ht="14.1" customHeight="1" x14ac:dyDescent="0.15">
      <c r="B130" s="1278" t="s">
        <v>174</v>
      </c>
      <c r="C130" s="43"/>
      <c r="D130" s="44"/>
      <c r="E130" s="44"/>
      <c r="F130" s="44"/>
      <c r="G130" s="44"/>
      <c r="H130" s="44"/>
      <c r="I130" s="44"/>
      <c r="J130" s="45"/>
      <c r="K130" s="47"/>
      <c r="N130" s="1278" t="s">
        <v>174</v>
      </c>
      <c r="O130" s="43"/>
      <c r="P130" s="44"/>
      <c r="Q130" s="44"/>
      <c r="R130" s="44"/>
      <c r="S130" s="44"/>
      <c r="T130" s="44"/>
      <c r="U130" s="44"/>
      <c r="V130" s="45"/>
      <c r="W130" s="47"/>
    </row>
    <row r="131" spans="2:23" ht="14.1" customHeight="1" x14ac:dyDescent="0.15">
      <c r="B131" s="1278" t="s">
        <v>175</v>
      </c>
      <c r="C131" s="43"/>
      <c r="D131" s="44"/>
      <c r="E131" s="44"/>
      <c r="F131" s="44"/>
      <c r="G131" s="44"/>
      <c r="H131" s="44"/>
      <c r="I131" s="44"/>
      <c r="J131" s="45"/>
      <c r="K131" s="47"/>
      <c r="N131" s="1278" t="s">
        <v>175</v>
      </c>
      <c r="O131" s="43"/>
      <c r="P131" s="44"/>
      <c r="Q131" s="44"/>
      <c r="R131" s="44"/>
      <c r="S131" s="44"/>
      <c r="T131" s="44"/>
      <c r="U131" s="44">
        <v>7.5</v>
      </c>
      <c r="V131" s="45"/>
      <c r="W131" s="47">
        <v>7.5</v>
      </c>
    </row>
    <row r="132" spans="2:23" ht="14.1" customHeight="1" x14ac:dyDescent="0.15">
      <c r="B132" s="1278" t="s">
        <v>176</v>
      </c>
      <c r="C132" s="43"/>
      <c r="D132" s="44"/>
      <c r="E132" s="44"/>
      <c r="F132" s="44"/>
      <c r="G132" s="44"/>
      <c r="H132" s="44"/>
      <c r="I132" s="44">
        <v>15</v>
      </c>
      <c r="J132" s="45"/>
      <c r="K132" s="47">
        <v>15</v>
      </c>
      <c r="N132" s="1278" t="s">
        <v>176</v>
      </c>
      <c r="O132" s="43"/>
      <c r="P132" s="44"/>
      <c r="Q132" s="44"/>
      <c r="R132" s="44"/>
      <c r="S132" s="44"/>
      <c r="T132" s="44"/>
      <c r="U132" s="44">
        <v>240</v>
      </c>
      <c r="V132" s="45"/>
      <c r="W132" s="47">
        <v>240</v>
      </c>
    </row>
    <row r="133" spans="2:23" ht="14.1" customHeight="1" x14ac:dyDescent="0.15">
      <c r="B133" s="1278" t="s">
        <v>177</v>
      </c>
      <c r="C133" s="43"/>
      <c r="D133" s="44"/>
      <c r="E133" s="44"/>
      <c r="F133" s="44"/>
      <c r="G133" s="44"/>
      <c r="H133" s="44">
        <v>20</v>
      </c>
      <c r="I133" s="44"/>
      <c r="J133" s="45"/>
      <c r="K133" s="47">
        <v>20</v>
      </c>
      <c r="N133" s="1278" t="s">
        <v>177</v>
      </c>
      <c r="O133" s="43"/>
      <c r="P133" s="44"/>
      <c r="Q133" s="44"/>
      <c r="R133" s="44"/>
      <c r="S133" s="44"/>
      <c r="T133" s="44"/>
      <c r="U133" s="44">
        <v>127.5</v>
      </c>
      <c r="V133" s="45"/>
      <c r="W133" s="47">
        <v>127.5</v>
      </c>
    </row>
    <row r="134" spans="2:23" ht="14.1" customHeight="1" x14ac:dyDescent="0.15">
      <c r="B134" s="1278" t="s">
        <v>178</v>
      </c>
      <c r="C134" s="43"/>
      <c r="D134" s="44"/>
      <c r="E134" s="44"/>
      <c r="F134" s="44"/>
      <c r="G134" s="44"/>
      <c r="H134" s="44"/>
      <c r="I134" s="44"/>
      <c r="J134" s="45"/>
      <c r="K134" s="47"/>
      <c r="N134" s="1278" t="s">
        <v>178</v>
      </c>
      <c r="O134" s="43"/>
      <c r="P134" s="44"/>
      <c r="Q134" s="44"/>
      <c r="R134" s="44"/>
      <c r="S134" s="44"/>
      <c r="T134" s="44"/>
      <c r="U134" s="44">
        <v>7.5</v>
      </c>
      <c r="V134" s="45"/>
      <c r="W134" s="47">
        <v>7.5</v>
      </c>
    </row>
    <row r="135" spans="2:23" ht="14.1" customHeight="1" x14ac:dyDescent="0.15">
      <c r="B135" s="1278" t="s">
        <v>179</v>
      </c>
      <c r="C135" s="43"/>
      <c r="D135" s="44"/>
      <c r="E135" s="44"/>
      <c r="F135" s="44"/>
      <c r="G135" s="44"/>
      <c r="H135" s="44"/>
      <c r="I135" s="44"/>
      <c r="J135" s="45"/>
      <c r="K135" s="47"/>
      <c r="N135" s="1278" t="s">
        <v>179</v>
      </c>
      <c r="O135" s="43"/>
      <c r="P135" s="44"/>
      <c r="Q135" s="44"/>
      <c r="R135" s="44"/>
      <c r="S135" s="44"/>
      <c r="T135" s="44"/>
      <c r="U135" s="44"/>
      <c r="V135" s="45"/>
      <c r="W135" s="47"/>
    </row>
    <row r="136" spans="2:23" ht="14.1" customHeight="1" x14ac:dyDescent="0.15">
      <c r="B136" s="1278" t="s">
        <v>180</v>
      </c>
      <c r="C136" s="43"/>
      <c r="D136" s="44"/>
      <c r="E136" s="44"/>
      <c r="F136" s="44"/>
      <c r="G136" s="44"/>
      <c r="H136" s="44"/>
      <c r="I136" s="44"/>
      <c r="J136" s="45"/>
      <c r="K136" s="47"/>
      <c r="N136" s="1278" t="s">
        <v>180</v>
      </c>
      <c r="O136" s="43"/>
      <c r="P136" s="44"/>
      <c r="Q136" s="44"/>
      <c r="R136" s="44"/>
      <c r="S136" s="44"/>
      <c r="T136" s="44"/>
      <c r="U136" s="44"/>
      <c r="V136" s="45"/>
      <c r="W136" s="47"/>
    </row>
    <row r="137" spans="2:23" ht="14.1" customHeight="1" x14ac:dyDescent="0.15">
      <c r="B137" s="1278" t="s">
        <v>181</v>
      </c>
      <c r="C137" s="43"/>
      <c r="D137" s="44"/>
      <c r="E137" s="44"/>
      <c r="F137" s="44"/>
      <c r="G137" s="44"/>
      <c r="H137" s="44">
        <v>2</v>
      </c>
      <c r="I137" s="44"/>
      <c r="J137" s="45"/>
      <c r="K137" s="47">
        <v>2</v>
      </c>
      <c r="N137" s="1278" t="s">
        <v>181</v>
      </c>
      <c r="O137" s="43"/>
      <c r="P137" s="44"/>
      <c r="Q137" s="44"/>
      <c r="R137" s="44"/>
      <c r="S137" s="44"/>
      <c r="T137" s="44"/>
      <c r="U137" s="44">
        <v>187.5</v>
      </c>
      <c r="V137" s="45"/>
      <c r="W137" s="47">
        <v>187.5</v>
      </c>
    </row>
    <row r="138" spans="2:23" ht="14.1" customHeight="1" x14ac:dyDescent="0.15">
      <c r="B138" s="1278" t="s">
        <v>182</v>
      </c>
      <c r="C138" s="43"/>
      <c r="D138" s="44"/>
      <c r="E138" s="44"/>
      <c r="F138" s="44"/>
      <c r="G138" s="44"/>
      <c r="H138" s="44">
        <v>1</v>
      </c>
      <c r="I138" s="44"/>
      <c r="J138" s="45"/>
      <c r="K138" s="47">
        <v>1</v>
      </c>
      <c r="N138" s="1278" t="s">
        <v>182</v>
      </c>
      <c r="O138" s="43"/>
      <c r="P138" s="44"/>
      <c r="Q138" s="44"/>
      <c r="R138" s="44"/>
      <c r="S138" s="44"/>
      <c r="T138" s="44"/>
      <c r="U138" s="44">
        <v>172.5</v>
      </c>
      <c r="V138" s="45"/>
      <c r="W138" s="47">
        <v>172.5</v>
      </c>
    </row>
    <row r="139" spans="2:23" ht="14.1" customHeight="1" x14ac:dyDescent="0.15">
      <c r="B139" s="1278" t="s">
        <v>183</v>
      </c>
      <c r="C139" s="43"/>
      <c r="D139" s="44"/>
      <c r="E139" s="44"/>
      <c r="F139" s="44"/>
      <c r="G139" s="44"/>
      <c r="H139" s="44"/>
      <c r="I139" s="44"/>
      <c r="J139" s="45"/>
      <c r="K139" s="47"/>
      <c r="N139" s="1278" t="s">
        <v>183</v>
      </c>
      <c r="O139" s="43"/>
      <c r="P139" s="44"/>
      <c r="Q139" s="44"/>
      <c r="R139" s="44"/>
      <c r="S139" s="44"/>
      <c r="T139" s="44"/>
      <c r="U139" s="44"/>
      <c r="V139" s="45"/>
      <c r="W139" s="47"/>
    </row>
    <row r="140" spans="2:23" ht="14.1" customHeight="1" x14ac:dyDescent="0.15">
      <c r="B140" s="1278" t="s">
        <v>184</v>
      </c>
      <c r="C140" s="43"/>
      <c r="D140" s="44"/>
      <c r="E140" s="44"/>
      <c r="F140" s="44"/>
      <c r="G140" s="44"/>
      <c r="H140" s="44"/>
      <c r="I140" s="44"/>
      <c r="J140" s="45"/>
      <c r="K140" s="47"/>
      <c r="N140" s="1278" t="s">
        <v>184</v>
      </c>
      <c r="O140" s="43"/>
      <c r="P140" s="44"/>
      <c r="Q140" s="44"/>
      <c r="R140" s="44"/>
      <c r="S140" s="44"/>
      <c r="T140" s="44"/>
      <c r="U140" s="44">
        <v>15</v>
      </c>
      <c r="V140" s="45"/>
      <c r="W140" s="47">
        <v>15</v>
      </c>
    </row>
    <row r="141" spans="2:23" ht="14.1" customHeight="1" x14ac:dyDescent="0.15">
      <c r="B141" s="1278" t="s">
        <v>185</v>
      </c>
      <c r="C141" s="43"/>
      <c r="D141" s="44"/>
      <c r="E141" s="44"/>
      <c r="F141" s="44"/>
      <c r="G141" s="44"/>
      <c r="H141" s="44">
        <v>39</v>
      </c>
      <c r="I141" s="44"/>
      <c r="J141" s="45"/>
      <c r="K141" s="47">
        <v>39</v>
      </c>
      <c r="N141" s="1278" t="s">
        <v>185</v>
      </c>
      <c r="O141" s="43"/>
      <c r="P141" s="44"/>
      <c r="Q141" s="44"/>
      <c r="R141" s="44"/>
      <c r="S141" s="44"/>
      <c r="T141" s="44"/>
      <c r="U141" s="44"/>
      <c r="V141" s="45"/>
      <c r="W141" s="47"/>
    </row>
    <row r="142" spans="2:23" ht="14.1" customHeight="1" x14ac:dyDescent="0.15">
      <c r="B142" s="1278" t="s">
        <v>186</v>
      </c>
      <c r="C142" s="43"/>
      <c r="D142" s="44"/>
      <c r="E142" s="44"/>
      <c r="F142" s="44"/>
      <c r="G142" s="44"/>
      <c r="H142" s="44"/>
      <c r="I142" s="44"/>
      <c r="J142" s="45"/>
      <c r="K142" s="47"/>
      <c r="N142" s="1278" t="s">
        <v>186</v>
      </c>
      <c r="O142" s="43"/>
      <c r="P142" s="44"/>
      <c r="Q142" s="44"/>
      <c r="R142" s="44"/>
      <c r="S142" s="44"/>
      <c r="T142" s="44"/>
      <c r="U142" s="44"/>
      <c r="V142" s="45"/>
      <c r="W142" s="47"/>
    </row>
    <row r="143" spans="2:23" ht="14.1" customHeight="1" x14ac:dyDescent="0.15">
      <c r="B143" s="1278" t="s">
        <v>187</v>
      </c>
      <c r="C143" s="43"/>
      <c r="D143" s="44"/>
      <c r="E143" s="44"/>
      <c r="F143" s="44"/>
      <c r="G143" s="44"/>
      <c r="H143" s="44"/>
      <c r="I143" s="44"/>
      <c r="J143" s="45"/>
      <c r="K143" s="47"/>
      <c r="N143" s="1278" t="s">
        <v>187</v>
      </c>
      <c r="O143" s="43"/>
      <c r="P143" s="44"/>
      <c r="Q143" s="44"/>
      <c r="R143" s="44"/>
      <c r="S143" s="44"/>
      <c r="T143" s="44"/>
      <c r="U143" s="44">
        <v>172.5</v>
      </c>
      <c r="V143" s="45"/>
      <c r="W143" s="47">
        <v>172.5</v>
      </c>
    </row>
    <row r="144" spans="2:23" ht="14.1" customHeight="1" x14ac:dyDescent="0.15">
      <c r="B144" s="1278" t="s">
        <v>188</v>
      </c>
      <c r="C144" s="43"/>
      <c r="D144" s="44"/>
      <c r="E144" s="44"/>
      <c r="F144" s="44"/>
      <c r="G144" s="44"/>
      <c r="H144" s="44"/>
      <c r="I144" s="44"/>
      <c r="J144" s="45"/>
      <c r="K144" s="47"/>
      <c r="N144" s="1278" t="s">
        <v>188</v>
      </c>
      <c r="O144" s="43"/>
      <c r="P144" s="44"/>
      <c r="Q144" s="44"/>
      <c r="R144" s="44"/>
      <c r="S144" s="44"/>
      <c r="T144" s="44"/>
      <c r="U144" s="44">
        <v>75</v>
      </c>
      <c r="V144" s="45"/>
      <c r="W144" s="47">
        <v>75</v>
      </c>
    </row>
    <row r="145" spans="2:23" ht="14.1" customHeight="1" x14ac:dyDescent="0.15">
      <c r="B145" s="1278" t="s">
        <v>189</v>
      </c>
      <c r="C145" s="43"/>
      <c r="D145" s="44"/>
      <c r="E145" s="44"/>
      <c r="F145" s="44"/>
      <c r="G145" s="44"/>
      <c r="H145" s="44"/>
      <c r="I145" s="44">
        <v>3577.5</v>
      </c>
      <c r="J145" s="45"/>
      <c r="K145" s="47">
        <v>3577.5</v>
      </c>
      <c r="N145" s="1278" t="s">
        <v>189</v>
      </c>
      <c r="O145" s="43"/>
      <c r="P145" s="44"/>
      <c r="Q145" s="44"/>
      <c r="R145" s="44"/>
      <c r="S145" s="44"/>
      <c r="T145" s="44"/>
      <c r="U145" s="44">
        <v>2939.634</v>
      </c>
      <c r="V145" s="45"/>
      <c r="W145" s="47">
        <v>2939.634</v>
      </c>
    </row>
    <row r="146" spans="2:23" ht="14.1" customHeight="1" x14ac:dyDescent="0.15">
      <c r="B146" s="1278" t="s">
        <v>190</v>
      </c>
      <c r="C146" s="43"/>
      <c r="D146" s="44"/>
      <c r="E146" s="44"/>
      <c r="F146" s="44"/>
      <c r="G146" s="44"/>
      <c r="H146" s="44"/>
      <c r="I146" s="44"/>
      <c r="J146" s="45"/>
      <c r="K146" s="47"/>
      <c r="N146" s="1278" t="s">
        <v>190</v>
      </c>
      <c r="O146" s="43"/>
      <c r="P146" s="44"/>
      <c r="Q146" s="44"/>
      <c r="R146" s="44"/>
      <c r="S146" s="44"/>
      <c r="T146" s="44"/>
      <c r="U146" s="44"/>
      <c r="V146" s="45"/>
      <c r="W146" s="47"/>
    </row>
    <row r="147" spans="2:23" ht="14.1" customHeight="1" x14ac:dyDescent="0.15">
      <c r="B147" s="1278" t="s">
        <v>191</v>
      </c>
      <c r="C147" s="43"/>
      <c r="D147" s="44"/>
      <c r="E147" s="44"/>
      <c r="F147" s="44"/>
      <c r="G147" s="44"/>
      <c r="H147" s="44"/>
      <c r="I147" s="44"/>
      <c r="J147" s="45"/>
      <c r="K147" s="47"/>
      <c r="N147" s="1278" t="s">
        <v>191</v>
      </c>
      <c r="O147" s="43"/>
      <c r="P147" s="44"/>
      <c r="Q147" s="44"/>
      <c r="R147" s="44"/>
      <c r="S147" s="44"/>
      <c r="T147" s="44"/>
      <c r="U147" s="44">
        <v>202.5</v>
      </c>
      <c r="V147" s="45"/>
      <c r="W147" s="47">
        <v>202.5</v>
      </c>
    </row>
    <row r="148" spans="2:23" ht="14.1" customHeight="1" x14ac:dyDescent="0.15">
      <c r="B148" s="1278" t="s">
        <v>192</v>
      </c>
      <c r="C148" s="43"/>
      <c r="D148" s="44"/>
      <c r="E148" s="44"/>
      <c r="F148" s="44"/>
      <c r="G148" s="44"/>
      <c r="H148" s="44"/>
      <c r="I148" s="44"/>
      <c r="J148" s="45"/>
      <c r="K148" s="47"/>
      <c r="N148" s="1278" t="s">
        <v>192</v>
      </c>
      <c r="O148" s="43"/>
      <c r="P148" s="44"/>
      <c r="Q148" s="44"/>
      <c r="R148" s="44"/>
      <c r="S148" s="44"/>
      <c r="T148" s="44"/>
      <c r="U148" s="44">
        <v>484.286</v>
      </c>
      <c r="V148" s="45"/>
      <c r="W148" s="47">
        <v>484.286</v>
      </c>
    </row>
    <row r="149" spans="2:23" ht="14.1" customHeight="1" x14ac:dyDescent="0.15">
      <c r="B149" s="1278" t="s">
        <v>193</v>
      </c>
      <c r="C149" s="43"/>
      <c r="D149" s="44"/>
      <c r="E149" s="44"/>
      <c r="F149" s="44"/>
      <c r="G149" s="44"/>
      <c r="H149" s="44"/>
      <c r="I149" s="44"/>
      <c r="J149" s="45"/>
      <c r="K149" s="47"/>
      <c r="N149" s="1278" t="s">
        <v>193</v>
      </c>
      <c r="O149" s="43"/>
      <c r="P149" s="44"/>
      <c r="Q149" s="44"/>
      <c r="R149" s="44"/>
      <c r="S149" s="44"/>
      <c r="T149" s="44"/>
      <c r="U149" s="44"/>
      <c r="V149" s="45"/>
      <c r="W149" s="47"/>
    </row>
    <row r="150" spans="2:23" ht="14.1" customHeight="1" x14ac:dyDescent="0.15">
      <c r="B150" s="1278" t="s">
        <v>194</v>
      </c>
      <c r="C150" s="43"/>
      <c r="D150" s="44"/>
      <c r="E150" s="44"/>
      <c r="F150" s="44"/>
      <c r="G150" s="44"/>
      <c r="H150" s="44"/>
      <c r="I150" s="44">
        <v>8610</v>
      </c>
      <c r="J150" s="45"/>
      <c r="K150" s="47">
        <v>8610</v>
      </c>
      <c r="N150" s="1278" t="s">
        <v>194</v>
      </c>
      <c r="O150" s="43"/>
      <c r="P150" s="44"/>
      <c r="Q150" s="44"/>
      <c r="R150" s="44"/>
      <c r="S150" s="44"/>
      <c r="T150" s="44"/>
      <c r="U150" s="44">
        <v>10420.5</v>
      </c>
      <c r="V150" s="45">
        <v>645</v>
      </c>
      <c r="W150" s="47">
        <v>11065.5</v>
      </c>
    </row>
    <row r="151" spans="2:23" ht="14.1" customHeight="1" x14ac:dyDescent="0.15">
      <c r="B151" s="1278" t="s">
        <v>195</v>
      </c>
      <c r="C151" s="43"/>
      <c r="D151" s="44"/>
      <c r="E151" s="44"/>
      <c r="F151" s="44"/>
      <c r="G151" s="44"/>
      <c r="H151" s="44"/>
      <c r="I151" s="44"/>
      <c r="J151" s="45"/>
      <c r="K151" s="47"/>
      <c r="N151" s="1278" t="s">
        <v>195</v>
      </c>
      <c r="O151" s="43"/>
      <c r="P151" s="44"/>
      <c r="Q151" s="44"/>
      <c r="R151" s="44"/>
      <c r="S151" s="44"/>
      <c r="T151" s="44"/>
      <c r="U151" s="44"/>
      <c r="V151" s="45"/>
      <c r="W151" s="47"/>
    </row>
    <row r="152" spans="2:23" ht="14.1" customHeight="1" x14ac:dyDescent="0.15">
      <c r="B152" s="1278" t="s">
        <v>196</v>
      </c>
      <c r="C152" s="43"/>
      <c r="D152" s="44"/>
      <c r="E152" s="44"/>
      <c r="F152" s="44"/>
      <c r="G152" s="44"/>
      <c r="H152" s="44"/>
      <c r="I152" s="44"/>
      <c r="J152" s="45"/>
      <c r="K152" s="47"/>
      <c r="N152" s="1278" t="s">
        <v>196</v>
      </c>
      <c r="O152" s="43"/>
      <c r="P152" s="44"/>
      <c r="Q152" s="44"/>
      <c r="R152" s="44"/>
      <c r="S152" s="44"/>
      <c r="T152" s="44"/>
      <c r="U152" s="44">
        <v>22.5</v>
      </c>
      <c r="V152" s="45"/>
      <c r="W152" s="47">
        <v>22.5</v>
      </c>
    </row>
    <row r="153" spans="2:23" ht="14.1" customHeight="1" x14ac:dyDescent="0.15">
      <c r="B153" s="1278" t="s">
        <v>197</v>
      </c>
      <c r="C153" s="43"/>
      <c r="D153" s="44"/>
      <c r="E153" s="44"/>
      <c r="F153" s="44"/>
      <c r="G153" s="44"/>
      <c r="H153" s="44"/>
      <c r="I153" s="44"/>
      <c r="J153" s="45"/>
      <c r="K153" s="47"/>
      <c r="N153" s="1278" t="s">
        <v>197</v>
      </c>
      <c r="O153" s="43"/>
      <c r="P153" s="44"/>
      <c r="Q153" s="44"/>
      <c r="R153" s="44"/>
      <c r="S153" s="44"/>
      <c r="T153" s="44"/>
      <c r="U153" s="44"/>
      <c r="V153" s="45"/>
      <c r="W153" s="47"/>
    </row>
    <row r="154" spans="2:23" ht="14.1" customHeight="1" x14ac:dyDescent="0.15">
      <c r="B154" s="1278" t="s">
        <v>198</v>
      </c>
      <c r="C154" s="43"/>
      <c r="D154" s="44"/>
      <c r="E154" s="44"/>
      <c r="F154" s="44"/>
      <c r="G154" s="44"/>
      <c r="H154" s="44">
        <v>1</v>
      </c>
      <c r="I154" s="44"/>
      <c r="J154" s="45"/>
      <c r="K154" s="47">
        <v>1</v>
      </c>
      <c r="N154" s="1278" t="s">
        <v>198</v>
      </c>
      <c r="O154" s="43"/>
      <c r="P154" s="44"/>
      <c r="Q154" s="44"/>
      <c r="R154" s="44"/>
      <c r="S154" s="44"/>
      <c r="T154" s="44"/>
      <c r="U154" s="44"/>
      <c r="V154" s="45"/>
      <c r="W154" s="47"/>
    </row>
    <row r="155" spans="2:23" ht="15.95" customHeight="1" x14ac:dyDescent="0.15">
      <c r="B155" s="1278" t="s">
        <v>199</v>
      </c>
      <c r="C155" s="43"/>
      <c r="D155" s="44"/>
      <c r="E155" s="44"/>
      <c r="F155" s="44"/>
      <c r="G155" s="44"/>
      <c r="H155" s="44"/>
      <c r="I155" s="44"/>
      <c r="J155" s="45"/>
      <c r="K155" s="47"/>
      <c r="N155" s="1278" t="s">
        <v>199</v>
      </c>
      <c r="O155" s="43"/>
      <c r="P155" s="44"/>
      <c r="Q155" s="44"/>
      <c r="R155" s="44"/>
      <c r="S155" s="44"/>
      <c r="T155" s="44"/>
      <c r="U155" s="44"/>
      <c r="V155" s="45"/>
      <c r="W155" s="47"/>
    </row>
    <row r="156" spans="2:23" ht="15.95" customHeight="1" x14ac:dyDescent="0.15">
      <c r="B156" s="1278" t="s">
        <v>200</v>
      </c>
      <c r="C156" s="43"/>
      <c r="D156" s="44"/>
      <c r="E156" s="44"/>
      <c r="F156" s="44"/>
      <c r="G156" s="44"/>
      <c r="H156" s="44"/>
      <c r="I156" s="44"/>
      <c r="J156" s="45"/>
      <c r="K156" s="47"/>
      <c r="N156" s="1278" t="s">
        <v>200</v>
      </c>
      <c r="O156" s="43"/>
      <c r="P156" s="44"/>
      <c r="Q156" s="44"/>
      <c r="R156" s="44"/>
      <c r="S156" s="44"/>
      <c r="T156" s="44"/>
      <c r="U156" s="44"/>
      <c r="V156" s="45"/>
      <c r="W156" s="47"/>
    </row>
    <row r="157" spans="2:23" ht="15.95" customHeight="1" x14ac:dyDescent="0.15">
      <c r="B157" s="1278" t="s">
        <v>201</v>
      </c>
      <c r="C157" s="43"/>
      <c r="D157" s="44"/>
      <c r="E157" s="44"/>
      <c r="F157" s="44"/>
      <c r="G157" s="44"/>
      <c r="H157" s="44"/>
      <c r="I157" s="44"/>
      <c r="J157" s="45"/>
      <c r="K157" s="47"/>
      <c r="N157" s="1278" t="s">
        <v>201</v>
      </c>
      <c r="O157" s="43"/>
      <c r="P157" s="44"/>
      <c r="Q157" s="44"/>
      <c r="R157" s="44"/>
      <c r="S157" s="44"/>
      <c r="T157" s="44"/>
      <c r="U157" s="44"/>
      <c r="V157" s="45"/>
      <c r="W157" s="47"/>
    </row>
    <row r="158" spans="2:23" ht="15.95" customHeight="1" thickBot="1" x14ac:dyDescent="0.2">
      <c r="B158" s="1278" t="s">
        <v>790</v>
      </c>
      <c r="C158" s="43"/>
      <c r="D158" s="44"/>
      <c r="E158" s="44"/>
      <c r="F158" s="44"/>
      <c r="G158" s="44"/>
      <c r="H158" s="44">
        <v>1</v>
      </c>
      <c r="I158" s="44">
        <v>257.14299999999997</v>
      </c>
      <c r="J158" s="45">
        <v>3450</v>
      </c>
      <c r="K158" s="47">
        <v>3708.143</v>
      </c>
      <c r="N158" s="1278" t="s">
        <v>790</v>
      </c>
      <c r="O158" s="43"/>
      <c r="P158" s="44"/>
      <c r="Q158" s="44"/>
      <c r="R158" s="44"/>
      <c r="S158" s="44"/>
      <c r="T158" s="44"/>
      <c r="U158" s="44">
        <v>128.572</v>
      </c>
      <c r="V158" s="45"/>
      <c r="W158" s="47">
        <v>128.572</v>
      </c>
    </row>
    <row r="159" spans="2:23" ht="15.95" customHeight="1" thickBot="1" x14ac:dyDescent="0.2">
      <c r="B159" s="1279" t="s">
        <v>2</v>
      </c>
      <c r="C159" s="53"/>
      <c r="D159" s="54">
        <v>138</v>
      </c>
      <c r="E159" s="54"/>
      <c r="F159" s="54"/>
      <c r="G159" s="54"/>
      <c r="H159" s="54">
        <v>174</v>
      </c>
      <c r="I159" s="54">
        <v>14934.643</v>
      </c>
      <c r="J159" s="55">
        <v>3450</v>
      </c>
      <c r="K159" s="56">
        <v>18696.643</v>
      </c>
      <c r="N159" s="1279" t="s">
        <v>2</v>
      </c>
      <c r="O159" s="53"/>
      <c r="P159" s="54"/>
      <c r="Q159" s="54"/>
      <c r="R159" s="54"/>
      <c r="S159" s="54"/>
      <c r="T159" s="54"/>
      <c r="U159" s="54">
        <v>18247.991999999998</v>
      </c>
      <c r="V159" s="55">
        <v>645</v>
      </c>
      <c r="W159" s="56">
        <v>18892.991999999998</v>
      </c>
    </row>
    <row r="160" spans="2:23" ht="12.75" customHeight="1" x14ac:dyDescent="0.15"/>
    <row r="161" spans="2:23" ht="14.1" customHeight="1" x14ac:dyDescent="0.15">
      <c r="B161" s="1590" t="s">
        <v>932</v>
      </c>
      <c r="C161" s="1590"/>
      <c r="D161" s="1590"/>
      <c r="E161" s="1590"/>
      <c r="F161" s="1590"/>
      <c r="G161" s="1590"/>
      <c r="H161" s="1590"/>
      <c r="I161" s="1590"/>
      <c r="J161" s="1590"/>
      <c r="K161" s="1590"/>
      <c r="N161" s="1590" t="s">
        <v>933</v>
      </c>
      <c r="O161" s="1590"/>
      <c r="P161" s="1590"/>
      <c r="Q161" s="1590"/>
      <c r="R161" s="1590"/>
      <c r="S161" s="1590"/>
      <c r="T161" s="1590"/>
      <c r="U161" s="1590"/>
      <c r="V161" s="1590"/>
      <c r="W161" s="1590"/>
    </row>
    <row r="162" spans="2:23" ht="14.1" customHeight="1" thickBot="1" x14ac:dyDescent="0.2">
      <c r="K162" s="271" t="s">
        <v>679</v>
      </c>
      <c r="W162" s="271" t="s">
        <v>679</v>
      </c>
    </row>
    <row r="163" spans="2:23" ht="21" customHeight="1" thickBot="1" x14ac:dyDescent="0.2">
      <c r="B163" s="1386" t="s">
        <v>788</v>
      </c>
      <c r="C163" s="1387" t="s">
        <v>7</v>
      </c>
      <c r="D163" s="1388" t="s">
        <v>683</v>
      </c>
      <c r="E163" s="1388" t="s">
        <v>9</v>
      </c>
      <c r="F163" s="1388" t="s">
        <v>554</v>
      </c>
      <c r="G163" s="1388" t="s">
        <v>11</v>
      </c>
      <c r="H163" s="1388" t="s">
        <v>688</v>
      </c>
      <c r="I163" s="1388" t="s">
        <v>689</v>
      </c>
      <c r="J163" s="1389" t="s">
        <v>25</v>
      </c>
      <c r="K163" s="1390" t="s">
        <v>2</v>
      </c>
      <c r="N163" s="1386" t="s">
        <v>789</v>
      </c>
      <c r="O163" s="1387" t="s">
        <v>7</v>
      </c>
      <c r="P163" s="1388" t="s">
        <v>683</v>
      </c>
      <c r="Q163" s="1388" t="s">
        <v>9</v>
      </c>
      <c r="R163" s="1388" t="s">
        <v>554</v>
      </c>
      <c r="S163" s="1388" t="s">
        <v>11</v>
      </c>
      <c r="T163" s="1388" t="s">
        <v>688</v>
      </c>
      <c r="U163" s="1388" t="s">
        <v>689</v>
      </c>
      <c r="V163" s="1389" t="s">
        <v>25</v>
      </c>
      <c r="W163" s="1390" t="s">
        <v>2</v>
      </c>
    </row>
    <row r="164" spans="2:23" ht="14.1" customHeight="1" x14ac:dyDescent="0.15">
      <c r="B164" s="1277" t="s">
        <v>155</v>
      </c>
      <c r="C164" s="38"/>
      <c r="D164" s="39"/>
      <c r="E164" s="39"/>
      <c r="F164" s="39"/>
      <c r="G164" s="39"/>
      <c r="H164" s="39"/>
      <c r="I164" s="39"/>
      <c r="J164" s="40"/>
      <c r="K164" s="42"/>
      <c r="N164" s="1277" t="s">
        <v>155</v>
      </c>
      <c r="O164" s="38"/>
      <c r="P164" s="39"/>
      <c r="Q164" s="39"/>
      <c r="R164" s="39"/>
      <c r="S164" s="39"/>
      <c r="T164" s="39"/>
      <c r="U164" s="39"/>
      <c r="V164" s="40"/>
      <c r="W164" s="42"/>
    </row>
    <row r="165" spans="2:23" ht="14.1" customHeight="1" x14ac:dyDescent="0.15">
      <c r="B165" s="1278" t="s">
        <v>156</v>
      </c>
      <c r="C165" s="43"/>
      <c r="D165" s="44"/>
      <c r="E165" s="44"/>
      <c r="F165" s="44"/>
      <c r="G165" s="44"/>
      <c r="H165" s="44"/>
      <c r="I165" s="44"/>
      <c r="J165" s="45"/>
      <c r="K165" s="47"/>
      <c r="N165" s="1278" t="s">
        <v>156</v>
      </c>
      <c r="O165" s="43"/>
      <c r="P165" s="44"/>
      <c r="Q165" s="44"/>
      <c r="R165" s="44"/>
      <c r="S165" s="44"/>
      <c r="T165" s="44"/>
      <c r="U165" s="44"/>
      <c r="V165" s="45"/>
      <c r="W165" s="47"/>
    </row>
    <row r="166" spans="2:23" ht="14.1" customHeight="1" x14ac:dyDescent="0.15">
      <c r="B166" s="1278" t="s">
        <v>157</v>
      </c>
      <c r="C166" s="43"/>
      <c r="D166" s="44"/>
      <c r="E166" s="44"/>
      <c r="F166" s="44"/>
      <c r="G166" s="44"/>
      <c r="H166" s="44"/>
      <c r="I166" s="44"/>
      <c r="J166" s="45"/>
      <c r="K166" s="47"/>
      <c r="N166" s="1278" t="s">
        <v>157</v>
      </c>
      <c r="O166" s="43"/>
      <c r="P166" s="44"/>
      <c r="Q166" s="44"/>
      <c r="R166" s="44"/>
      <c r="S166" s="44"/>
      <c r="T166" s="44"/>
      <c r="U166" s="44"/>
      <c r="V166" s="45"/>
      <c r="W166" s="47"/>
    </row>
    <row r="167" spans="2:23" ht="14.1" customHeight="1" x14ac:dyDescent="0.15">
      <c r="B167" s="1278" t="s">
        <v>158</v>
      </c>
      <c r="C167" s="43"/>
      <c r="D167" s="44"/>
      <c r="E167" s="44"/>
      <c r="F167" s="44"/>
      <c r="G167" s="44"/>
      <c r="H167" s="44"/>
      <c r="I167" s="44"/>
      <c r="J167" s="45"/>
      <c r="K167" s="47"/>
      <c r="N167" s="1278" t="s">
        <v>158</v>
      </c>
      <c r="O167" s="43"/>
      <c r="P167" s="44"/>
      <c r="Q167" s="44"/>
      <c r="R167" s="44"/>
      <c r="S167" s="44"/>
      <c r="T167" s="44"/>
      <c r="U167" s="44"/>
      <c r="V167" s="45"/>
      <c r="W167" s="47"/>
    </row>
    <row r="168" spans="2:23" ht="14.1" customHeight="1" x14ac:dyDescent="0.15">
      <c r="B168" s="1278" t="s">
        <v>159</v>
      </c>
      <c r="C168" s="43"/>
      <c r="D168" s="44"/>
      <c r="E168" s="44"/>
      <c r="F168" s="44"/>
      <c r="G168" s="44"/>
      <c r="H168" s="44"/>
      <c r="I168" s="44"/>
      <c r="J168" s="45"/>
      <c r="K168" s="47"/>
      <c r="N168" s="1278" t="s">
        <v>159</v>
      </c>
      <c r="O168" s="43"/>
      <c r="P168" s="44"/>
      <c r="Q168" s="44"/>
      <c r="R168" s="44"/>
      <c r="S168" s="44"/>
      <c r="T168" s="44"/>
      <c r="U168" s="44"/>
      <c r="V168" s="45"/>
      <c r="W168" s="47"/>
    </row>
    <row r="169" spans="2:23" ht="14.1" customHeight="1" x14ac:dyDescent="0.15">
      <c r="B169" s="1278" t="s">
        <v>160</v>
      </c>
      <c r="C169" s="43"/>
      <c r="D169" s="44"/>
      <c r="E169" s="44"/>
      <c r="F169" s="44"/>
      <c r="G169" s="44"/>
      <c r="H169" s="44"/>
      <c r="I169" s="44"/>
      <c r="J169" s="45"/>
      <c r="K169" s="47"/>
      <c r="N169" s="1278" t="s">
        <v>160</v>
      </c>
      <c r="O169" s="43"/>
      <c r="P169" s="44"/>
      <c r="Q169" s="44"/>
      <c r="R169" s="44"/>
      <c r="S169" s="44"/>
      <c r="T169" s="44"/>
      <c r="U169" s="44"/>
      <c r="V169" s="45"/>
      <c r="W169" s="47"/>
    </row>
    <row r="170" spans="2:23" ht="14.1" customHeight="1" x14ac:dyDescent="0.15">
      <c r="B170" s="1278" t="s">
        <v>161</v>
      </c>
      <c r="C170" s="43"/>
      <c r="D170" s="44"/>
      <c r="E170" s="44"/>
      <c r="F170" s="44"/>
      <c r="G170" s="44"/>
      <c r="H170" s="44"/>
      <c r="I170" s="44"/>
      <c r="J170" s="45"/>
      <c r="K170" s="47"/>
      <c r="N170" s="1278" t="s">
        <v>161</v>
      </c>
      <c r="O170" s="43"/>
      <c r="P170" s="44"/>
      <c r="Q170" s="44"/>
      <c r="R170" s="44"/>
      <c r="S170" s="44"/>
      <c r="T170" s="44"/>
      <c r="U170" s="44"/>
      <c r="V170" s="45"/>
      <c r="W170" s="47"/>
    </row>
    <row r="171" spans="2:23" ht="14.1" customHeight="1" x14ac:dyDescent="0.15">
      <c r="B171" s="1278" t="s">
        <v>162</v>
      </c>
      <c r="C171" s="43"/>
      <c r="D171" s="44"/>
      <c r="E171" s="44"/>
      <c r="F171" s="44"/>
      <c r="G171" s="44"/>
      <c r="H171" s="44"/>
      <c r="I171" s="44"/>
      <c r="J171" s="45"/>
      <c r="K171" s="47"/>
      <c r="N171" s="1278" t="s">
        <v>162</v>
      </c>
      <c r="O171" s="43"/>
      <c r="P171" s="44"/>
      <c r="Q171" s="44"/>
      <c r="R171" s="44"/>
      <c r="S171" s="44"/>
      <c r="T171" s="44"/>
      <c r="U171" s="44"/>
      <c r="V171" s="45"/>
      <c r="W171" s="47"/>
    </row>
    <row r="172" spans="2:23" ht="14.1" customHeight="1" x14ac:dyDescent="0.15">
      <c r="B172" s="1278" t="s">
        <v>163</v>
      </c>
      <c r="C172" s="43"/>
      <c r="D172" s="44"/>
      <c r="E172" s="44"/>
      <c r="F172" s="44"/>
      <c r="G172" s="44"/>
      <c r="H172" s="44"/>
      <c r="I172" s="44"/>
      <c r="J172" s="45"/>
      <c r="K172" s="47"/>
      <c r="N172" s="1278" t="s">
        <v>163</v>
      </c>
      <c r="O172" s="43"/>
      <c r="P172" s="44"/>
      <c r="Q172" s="44"/>
      <c r="R172" s="44"/>
      <c r="S172" s="44"/>
      <c r="T172" s="44"/>
      <c r="U172" s="44"/>
      <c r="V172" s="45"/>
      <c r="W172" s="47"/>
    </row>
    <row r="173" spans="2:23" ht="14.1" customHeight="1" x14ac:dyDescent="0.15">
      <c r="B173" s="1278" t="s">
        <v>164</v>
      </c>
      <c r="C173" s="43"/>
      <c r="D173" s="44"/>
      <c r="E173" s="44"/>
      <c r="F173" s="44"/>
      <c r="G173" s="44"/>
      <c r="H173" s="44"/>
      <c r="I173" s="44"/>
      <c r="J173" s="45"/>
      <c r="K173" s="47"/>
      <c r="N173" s="1278" t="s">
        <v>164</v>
      </c>
      <c r="O173" s="43"/>
      <c r="P173" s="44"/>
      <c r="Q173" s="44"/>
      <c r="R173" s="44"/>
      <c r="S173" s="44"/>
      <c r="T173" s="44"/>
      <c r="U173" s="44"/>
      <c r="V173" s="45"/>
      <c r="W173" s="47"/>
    </row>
    <row r="174" spans="2:23" ht="14.1" customHeight="1" x14ac:dyDescent="0.15">
      <c r="B174" s="1278" t="s">
        <v>165</v>
      </c>
      <c r="C174" s="43"/>
      <c r="D174" s="44"/>
      <c r="E174" s="44"/>
      <c r="F174" s="44"/>
      <c r="G174" s="44"/>
      <c r="H174" s="44"/>
      <c r="I174" s="44"/>
      <c r="J174" s="45"/>
      <c r="K174" s="47"/>
      <c r="N174" s="1278" t="s">
        <v>165</v>
      </c>
      <c r="O174" s="43"/>
      <c r="P174" s="44"/>
      <c r="Q174" s="44"/>
      <c r="R174" s="44"/>
      <c r="S174" s="44"/>
      <c r="T174" s="44"/>
      <c r="U174" s="44"/>
      <c r="V174" s="45"/>
      <c r="W174" s="47"/>
    </row>
    <row r="175" spans="2:23" ht="14.1" customHeight="1" x14ac:dyDescent="0.15">
      <c r="B175" s="1278" t="s">
        <v>166</v>
      </c>
      <c r="C175" s="43"/>
      <c r="D175" s="44"/>
      <c r="E175" s="44"/>
      <c r="F175" s="44"/>
      <c r="G175" s="44"/>
      <c r="H175" s="44"/>
      <c r="I175" s="44"/>
      <c r="J175" s="45"/>
      <c r="K175" s="47"/>
      <c r="N175" s="1278" t="s">
        <v>166</v>
      </c>
      <c r="O175" s="43"/>
      <c r="P175" s="44"/>
      <c r="Q175" s="44"/>
      <c r="R175" s="44"/>
      <c r="S175" s="44"/>
      <c r="T175" s="44"/>
      <c r="U175" s="44"/>
      <c r="V175" s="45"/>
      <c r="W175" s="47"/>
    </row>
    <row r="176" spans="2:23" ht="14.1" customHeight="1" x14ac:dyDescent="0.15">
      <c r="B176" s="1278" t="s">
        <v>167</v>
      </c>
      <c r="C176" s="43"/>
      <c r="D176" s="44"/>
      <c r="E176" s="44"/>
      <c r="F176" s="44"/>
      <c r="G176" s="44"/>
      <c r="H176" s="44"/>
      <c r="I176" s="44"/>
      <c r="J176" s="45"/>
      <c r="K176" s="47"/>
      <c r="N176" s="1278" t="s">
        <v>167</v>
      </c>
      <c r="O176" s="43"/>
      <c r="P176" s="44"/>
      <c r="Q176" s="44"/>
      <c r="R176" s="44"/>
      <c r="S176" s="44"/>
      <c r="T176" s="44"/>
      <c r="U176" s="44"/>
      <c r="V176" s="45"/>
      <c r="W176" s="47"/>
    </row>
    <row r="177" spans="2:23" ht="14.1" customHeight="1" x14ac:dyDescent="0.15">
      <c r="B177" s="1278" t="s">
        <v>168</v>
      </c>
      <c r="C177" s="43"/>
      <c r="D177" s="44"/>
      <c r="E177" s="44"/>
      <c r="F177" s="44"/>
      <c r="G177" s="44"/>
      <c r="H177" s="44"/>
      <c r="I177" s="44"/>
      <c r="J177" s="45"/>
      <c r="K177" s="47"/>
      <c r="N177" s="1278" t="s">
        <v>168</v>
      </c>
      <c r="O177" s="43"/>
      <c r="P177" s="44"/>
      <c r="Q177" s="44"/>
      <c r="R177" s="44"/>
      <c r="S177" s="44"/>
      <c r="T177" s="44"/>
      <c r="U177" s="44"/>
      <c r="V177" s="45"/>
      <c r="W177" s="47"/>
    </row>
    <row r="178" spans="2:23" ht="14.1" customHeight="1" x14ac:dyDescent="0.15">
      <c r="B178" s="1278" t="s">
        <v>169</v>
      </c>
      <c r="C178" s="43"/>
      <c r="D178" s="44"/>
      <c r="E178" s="44"/>
      <c r="F178" s="44"/>
      <c r="G178" s="44"/>
      <c r="H178" s="44"/>
      <c r="I178" s="44"/>
      <c r="J178" s="45"/>
      <c r="K178" s="47"/>
      <c r="N178" s="1278" t="s">
        <v>169</v>
      </c>
      <c r="O178" s="43"/>
      <c r="P178" s="44"/>
      <c r="Q178" s="44"/>
      <c r="R178" s="44"/>
      <c r="S178" s="44"/>
      <c r="T178" s="44"/>
      <c r="U178" s="44"/>
      <c r="V178" s="45"/>
      <c r="W178" s="47"/>
    </row>
    <row r="179" spans="2:23" ht="14.1" customHeight="1" x14ac:dyDescent="0.15">
      <c r="B179" s="1278" t="s">
        <v>170</v>
      </c>
      <c r="C179" s="43"/>
      <c r="D179" s="44"/>
      <c r="E179" s="44"/>
      <c r="F179" s="44"/>
      <c r="G179" s="44"/>
      <c r="H179" s="44"/>
      <c r="I179" s="44"/>
      <c r="J179" s="45"/>
      <c r="K179" s="47"/>
      <c r="N179" s="1278" t="s">
        <v>170</v>
      </c>
      <c r="O179" s="43"/>
      <c r="P179" s="44"/>
      <c r="Q179" s="44"/>
      <c r="R179" s="44"/>
      <c r="S179" s="44"/>
      <c r="T179" s="44"/>
      <c r="U179" s="44"/>
      <c r="V179" s="45"/>
      <c r="W179" s="47"/>
    </row>
    <row r="180" spans="2:23" ht="14.1" customHeight="1" x14ac:dyDescent="0.15">
      <c r="B180" s="1278" t="s">
        <v>171</v>
      </c>
      <c r="C180" s="43"/>
      <c r="D180" s="44"/>
      <c r="E180" s="44"/>
      <c r="F180" s="44"/>
      <c r="G180" s="44"/>
      <c r="H180" s="44"/>
      <c r="I180" s="44"/>
      <c r="J180" s="45"/>
      <c r="K180" s="47"/>
      <c r="N180" s="1278" t="s">
        <v>171</v>
      </c>
      <c r="O180" s="43"/>
      <c r="P180" s="44"/>
      <c r="Q180" s="44"/>
      <c r="R180" s="44"/>
      <c r="S180" s="44"/>
      <c r="T180" s="44"/>
      <c r="U180" s="44"/>
      <c r="V180" s="45"/>
      <c r="W180" s="47"/>
    </row>
    <row r="181" spans="2:23" ht="14.1" customHeight="1" x14ac:dyDescent="0.15">
      <c r="B181" s="1278" t="s">
        <v>172</v>
      </c>
      <c r="C181" s="43"/>
      <c r="D181" s="44"/>
      <c r="E181" s="44"/>
      <c r="F181" s="44"/>
      <c r="G181" s="44"/>
      <c r="H181" s="44"/>
      <c r="I181" s="44"/>
      <c r="J181" s="45"/>
      <c r="K181" s="47"/>
      <c r="N181" s="1278" t="s">
        <v>172</v>
      </c>
      <c r="O181" s="43"/>
      <c r="P181" s="44"/>
      <c r="Q181" s="44"/>
      <c r="R181" s="44"/>
      <c r="S181" s="44"/>
      <c r="T181" s="44"/>
      <c r="U181" s="44"/>
      <c r="V181" s="45"/>
      <c r="W181" s="47"/>
    </row>
    <row r="182" spans="2:23" ht="14.1" customHeight="1" x14ac:dyDescent="0.15">
      <c r="B182" s="1278" t="s">
        <v>173</v>
      </c>
      <c r="C182" s="43"/>
      <c r="D182" s="44"/>
      <c r="E182" s="44"/>
      <c r="F182" s="44"/>
      <c r="G182" s="44"/>
      <c r="H182" s="44"/>
      <c r="I182" s="44"/>
      <c r="J182" s="45"/>
      <c r="K182" s="47"/>
      <c r="N182" s="1278" t="s">
        <v>173</v>
      </c>
      <c r="O182" s="43"/>
      <c r="P182" s="44"/>
      <c r="Q182" s="44"/>
      <c r="R182" s="44"/>
      <c r="S182" s="44"/>
      <c r="T182" s="44"/>
      <c r="U182" s="44"/>
      <c r="V182" s="45"/>
      <c r="W182" s="47"/>
    </row>
    <row r="183" spans="2:23" ht="14.1" customHeight="1" x14ac:dyDescent="0.15">
      <c r="B183" s="1278" t="s">
        <v>174</v>
      </c>
      <c r="C183" s="43"/>
      <c r="D183" s="44"/>
      <c r="E183" s="44"/>
      <c r="F183" s="44"/>
      <c r="G183" s="44"/>
      <c r="H183" s="44"/>
      <c r="I183" s="44"/>
      <c r="J183" s="45"/>
      <c r="K183" s="47"/>
      <c r="N183" s="1278" t="s">
        <v>174</v>
      </c>
      <c r="O183" s="43"/>
      <c r="P183" s="44"/>
      <c r="Q183" s="44"/>
      <c r="R183" s="44"/>
      <c r="S183" s="44"/>
      <c r="T183" s="44"/>
      <c r="U183" s="44"/>
      <c r="V183" s="45"/>
      <c r="W183" s="47"/>
    </row>
    <row r="184" spans="2:23" ht="14.1" customHeight="1" x14ac:dyDescent="0.15">
      <c r="B184" s="1278" t="s">
        <v>175</v>
      </c>
      <c r="C184" s="43"/>
      <c r="D184" s="44"/>
      <c r="E184" s="44"/>
      <c r="F184" s="44"/>
      <c r="G184" s="44"/>
      <c r="H184" s="44"/>
      <c r="I184" s="44"/>
      <c r="J184" s="45"/>
      <c r="K184" s="47"/>
      <c r="N184" s="1278" t="s">
        <v>175</v>
      </c>
      <c r="O184" s="43"/>
      <c r="P184" s="44"/>
      <c r="Q184" s="44"/>
      <c r="R184" s="44"/>
      <c r="S184" s="44"/>
      <c r="T184" s="44"/>
      <c r="U184" s="44"/>
      <c r="V184" s="45"/>
      <c r="W184" s="47"/>
    </row>
    <row r="185" spans="2:23" ht="14.1" customHeight="1" x14ac:dyDescent="0.15">
      <c r="B185" s="1278" t="s">
        <v>176</v>
      </c>
      <c r="C185" s="43"/>
      <c r="D185" s="44"/>
      <c r="E185" s="44"/>
      <c r="F185" s="44"/>
      <c r="G185" s="44"/>
      <c r="H185" s="44"/>
      <c r="I185" s="44"/>
      <c r="J185" s="45"/>
      <c r="K185" s="47"/>
      <c r="N185" s="1278" t="s">
        <v>176</v>
      </c>
      <c r="O185" s="43"/>
      <c r="P185" s="44"/>
      <c r="Q185" s="44"/>
      <c r="R185" s="44"/>
      <c r="S185" s="44"/>
      <c r="T185" s="44"/>
      <c r="U185" s="44"/>
      <c r="V185" s="45"/>
      <c r="W185" s="47"/>
    </row>
    <row r="186" spans="2:23" ht="14.1" customHeight="1" x14ac:dyDescent="0.15">
      <c r="B186" s="1278" t="s">
        <v>177</v>
      </c>
      <c r="C186" s="43"/>
      <c r="D186" s="44"/>
      <c r="E186" s="44"/>
      <c r="F186" s="44">
        <v>610</v>
      </c>
      <c r="G186" s="44"/>
      <c r="H186" s="44"/>
      <c r="I186" s="44"/>
      <c r="J186" s="45"/>
      <c r="K186" s="47">
        <v>610</v>
      </c>
      <c r="N186" s="1278" t="s">
        <v>177</v>
      </c>
      <c r="O186" s="43"/>
      <c r="P186" s="44"/>
      <c r="Q186" s="44"/>
      <c r="R186" s="44"/>
      <c r="S186" s="44"/>
      <c r="T186" s="44"/>
      <c r="U186" s="44"/>
      <c r="V186" s="45"/>
      <c r="W186" s="47"/>
    </row>
    <row r="187" spans="2:23" ht="14.1" customHeight="1" x14ac:dyDescent="0.15">
      <c r="B187" s="1278" t="s">
        <v>178</v>
      </c>
      <c r="C187" s="43"/>
      <c r="D187" s="44"/>
      <c r="E187" s="44"/>
      <c r="F187" s="44"/>
      <c r="G187" s="44"/>
      <c r="H187" s="44"/>
      <c r="I187" s="44"/>
      <c r="J187" s="45"/>
      <c r="K187" s="47"/>
      <c r="N187" s="1278" t="s">
        <v>178</v>
      </c>
      <c r="O187" s="43"/>
      <c r="P187" s="44"/>
      <c r="Q187" s="44"/>
      <c r="R187" s="44"/>
      <c r="S187" s="44"/>
      <c r="T187" s="44"/>
      <c r="U187" s="44"/>
      <c r="V187" s="45"/>
      <c r="W187" s="47"/>
    </row>
    <row r="188" spans="2:23" ht="14.1" customHeight="1" x14ac:dyDescent="0.15">
      <c r="B188" s="1278" t="s">
        <v>179</v>
      </c>
      <c r="C188" s="43"/>
      <c r="D188" s="44"/>
      <c r="E188" s="44"/>
      <c r="F188" s="44"/>
      <c r="G188" s="44"/>
      <c r="H188" s="44"/>
      <c r="I188" s="44"/>
      <c r="J188" s="45"/>
      <c r="K188" s="47"/>
      <c r="N188" s="1278" t="s">
        <v>179</v>
      </c>
      <c r="O188" s="43"/>
      <c r="P188" s="44"/>
      <c r="Q188" s="44"/>
      <c r="R188" s="44"/>
      <c r="S188" s="44"/>
      <c r="T188" s="44"/>
      <c r="U188" s="44"/>
      <c r="V188" s="45"/>
      <c r="W188" s="47"/>
    </row>
    <row r="189" spans="2:23" ht="14.1" customHeight="1" x14ac:dyDescent="0.15">
      <c r="B189" s="1278" t="s">
        <v>180</v>
      </c>
      <c r="C189" s="43"/>
      <c r="D189" s="44"/>
      <c r="E189" s="44"/>
      <c r="F189" s="44"/>
      <c r="G189" s="44"/>
      <c r="H189" s="44"/>
      <c r="I189" s="44"/>
      <c r="J189" s="45"/>
      <c r="K189" s="47"/>
      <c r="N189" s="1278" t="s">
        <v>180</v>
      </c>
      <c r="O189" s="43"/>
      <c r="P189" s="44"/>
      <c r="Q189" s="44"/>
      <c r="R189" s="44"/>
      <c r="S189" s="44"/>
      <c r="T189" s="44"/>
      <c r="U189" s="44"/>
      <c r="V189" s="45"/>
      <c r="W189" s="47"/>
    </row>
    <row r="190" spans="2:23" ht="14.1" customHeight="1" x14ac:dyDescent="0.15">
      <c r="B190" s="1278" t="s">
        <v>181</v>
      </c>
      <c r="C190" s="43"/>
      <c r="D190" s="44"/>
      <c r="E190" s="44"/>
      <c r="F190" s="44">
        <v>1220</v>
      </c>
      <c r="G190" s="44"/>
      <c r="H190" s="44"/>
      <c r="I190" s="44"/>
      <c r="J190" s="45"/>
      <c r="K190" s="47">
        <v>1220</v>
      </c>
      <c r="N190" s="1278" t="s">
        <v>181</v>
      </c>
      <c r="O190" s="43"/>
      <c r="P190" s="44"/>
      <c r="Q190" s="44"/>
      <c r="R190" s="44"/>
      <c r="S190" s="44"/>
      <c r="T190" s="44"/>
      <c r="U190" s="44"/>
      <c r="V190" s="45"/>
      <c r="W190" s="47"/>
    </row>
    <row r="191" spans="2:23" ht="14.1" customHeight="1" x14ac:dyDescent="0.15">
      <c r="B191" s="1278" t="s">
        <v>182</v>
      </c>
      <c r="C191" s="43"/>
      <c r="D191" s="44"/>
      <c r="E191" s="44"/>
      <c r="F191" s="44">
        <v>1135</v>
      </c>
      <c r="G191" s="44"/>
      <c r="H191" s="44"/>
      <c r="I191" s="44"/>
      <c r="J191" s="45"/>
      <c r="K191" s="47">
        <v>1135</v>
      </c>
      <c r="N191" s="1278" t="s">
        <v>182</v>
      </c>
      <c r="O191" s="43"/>
      <c r="P191" s="44"/>
      <c r="Q191" s="44"/>
      <c r="R191" s="44"/>
      <c r="S191" s="44"/>
      <c r="T191" s="44"/>
      <c r="U191" s="44"/>
      <c r="V191" s="45"/>
      <c r="W191" s="47"/>
    </row>
    <row r="192" spans="2:23" ht="14.1" customHeight="1" x14ac:dyDescent="0.15">
      <c r="B192" s="1278" t="s">
        <v>183</v>
      </c>
      <c r="C192" s="43"/>
      <c r="D192" s="44"/>
      <c r="E192" s="44"/>
      <c r="F192" s="44"/>
      <c r="G192" s="44"/>
      <c r="H192" s="44"/>
      <c r="I192" s="44"/>
      <c r="J192" s="45"/>
      <c r="K192" s="47"/>
      <c r="N192" s="1278" t="s">
        <v>183</v>
      </c>
      <c r="O192" s="43"/>
      <c r="P192" s="44"/>
      <c r="Q192" s="44"/>
      <c r="R192" s="44"/>
      <c r="S192" s="44"/>
      <c r="T192" s="44"/>
      <c r="U192" s="44"/>
      <c r="V192" s="45"/>
      <c r="W192" s="47"/>
    </row>
    <row r="193" spans="2:23" ht="14.1" customHeight="1" x14ac:dyDescent="0.15">
      <c r="B193" s="1278" t="s">
        <v>184</v>
      </c>
      <c r="C193" s="43"/>
      <c r="D193" s="44"/>
      <c r="E193" s="44"/>
      <c r="F193" s="44"/>
      <c r="G193" s="44"/>
      <c r="H193" s="44"/>
      <c r="I193" s="44"/>
      <c r="J193" s="45"/>
      <c r="K193" s="47"/>
      <c r="N193" s="1278" t="s">
        <v>184</v>
      </c>
      <c r="O193" s="43"/>
      <c r="P193" s="44"/>
      <c r="Q193" s="44"/>
      <c r="R193" s="44"/>
      <c r="S193" s="44"/>
      <c r="T193" s="44"/>
      <c r="U193" s="44"/>
      <c r="V193" s="45"/>
      <c r="W193" s="47"/>
    </row>
    <row r="194" spans="2:23" ht="14.1" customHeight="1" x14ac:dyDescent="0.15">
      <c r="B194" s="1278" t="s">
        <v>185</v>
      </c>
      <c r="C194" s="43"/>
      <c r="D194" s="44"/>
      <c r="E194" s="44"/>
      <c r="F194" s="44"/>
      <c r="G194" s="44"/>
      <c r="H194" s="44"/>
      <c r="I194" s="44"/>
      <c r="J194" s="45"/>
      <c r="K194" s="47"/>
      <c r="N194" s="1278" t="s">
        <v>185</v>
      </c>
      <c r="O194" s="43"/>
      <c r="P194" s="44"/>
      <c r="Q194" s="44"/>
      <c r="R194" s="44"/>
      <c r="S194" s="44"/>
      <c r="T194" s="44"/>
      <c r="U194" s="44"/>
      <c r="V194" s="45"/>
      <c r="W194" s="47"/>
    </row>
    <row r="195" spans="2:23" ht="14.1" customHeight="1" x14ac:dyDescent="0.15">
      <c r="B195" s="1278" t="s">
        <v>186</v>
      </c>
      <c r="C195" s="43"/>
      <c r="D195" s="44"/>
      <c r="E195" s="44"/>
      <c r="F195" s="44"/>
      <c r="G195" s="44"/>
      <c r="H195" s="44">
        <v>145</v>
      </c>
      <c r="I195" s="44"/>
      <c r="J195" s="45"/>
      <c r="K195" s="47">
        <v>145</v>
      </c>
      <c r="N195" s="1278" t="s">
        <v>186</v>
      </c>
      <c r="O195" s="43"/>
      <c r="P195" s="44"/>
      <c r="Q195" s="44"/>
      <c r="R195" s="44"/>
      <c r="S195" s="44"/>
      <c r="T195" s="44"/>
      <c r="U195" s="44"/>
      <c r="V195" s="45"/>
      <c r="W195" s="47"/>
    </row>
    <row r="196" spans="2:23" ht="14.1" customHeight="1" x14ac:dyDescent="0.15">
      <c r="B196" s="1278" t="s">
        <v>187</v>
      </c>
      <c r="C196" s="43"/>
      <c r="D196" s="44"/>
      <c r="E196" s="44"/>
      <c r="F196" s="44"/>
      <c r="G196" s="44"/>
      <c r="H196" s="44"/>
      <c r="I196" s="44"/>
      <c r="J196" s="45"/>
      <c r="K196" s="47"/>
      <c r="N196" s="1278" t="s">
        <v>187</v>
      </c>
      <c r="O196" s="43"/>
      <c r="P196" s="44"/>
      <c r="Q196" s="44"/>
      <c r="R196" s="44"/>
      <c r="S196" s="44"/>
      <c r="T196" s="44"/>
      <c r="U196" s="44"/>
      <c r="V196" s="45"/>
      <c r="W196" s="47"/>
    </row>
    <row r="197" spans="2:23" ht="14.1" customHeight="1" x14ac:dyDescent="0.15">
      <c r="B197" s="1278" t="s">
        <v>188</v>
      </c>
      <c r="C197" s="43"/>
      <c r="D197" s="44"/>
      <c r="E197" s="44"/>
      <c r="F197" s="44"/>
      <c r="G197" s="44"/>
      <c r="H197" s="44"/>
      <c r="I197" s="44"/>
      <c r="J197" s="45"/>
      <c r="K197" s="47"/>
      <c r="N197" s="1278" t="s">
        <v>188</v>
      </c>
      <c r="O197" s="43"/>
      <c r="P197" s="44"/>
      <c r="Q197" s="44"/>
      <c r="R197" s="44"/>
      <c r="S197" s="44"/>
      <c r="T197" s="44"/>
      <c r="U197" s="44"/>
      <c r="V197" s="45"/>
      <c r="W197" s="47"/>
    </row>
    <row r="198" spans="2:23" ht="14.1" customHeight="1" x14ac:dyDescent="0.15">
      <c r="B198" s="1278" t="s">
        <v>189</v>
      </c>
      <c r="C198" s="43"/>
      <c r="D198" s="44"/>
      <c r="E198" s="44"/>
      <c r="F198" s="44"/>
      <c r="G198" s="44"/>
      <c r="H198" s="44"/>
      <c r="I198" s="44">
        <v>1575</v>
      </c>
      <c r="J198" s="45"/>
      <c r="K198" s="47">
        <v>1575</v>
      </c>
      <c r="N198" s="1278" t="s">
        <v>189</v>
      </c>
      <c r="O198" s="43"/>
      <c r="P198" s="44"/>
      <c r="Q198" s="44"/>
      <c r="R198" s="44"/>
      <c r="S198" s="44"/>
      <c r="T198" s="44"/>
      <c r="U198" s="44"/>
      <c r="V198" s="45"/>
      <c r="W198" s="47"/>
    </row>
    <row r="199" spans="2:23" ht="14.1" customHeight="1" x14ac:dyDescent="0.15">
      <c r="B199" s="1278" t="s">
        <v>190</v>
      </c>
      <c r="C199" s="43"/>
      <c r="D199" s="44"/>
      <c r="E199" s="44"/>
      <c r="F199" s="44"/>
      <c r="G199" s="44"/>
      <c r="H199" s="44"/>
      <c r="I199" s="44"/>
      <c r="J199" s="45"/>
      <c r="K199" s="47"/>
      <c r="N199" s="1278" t="s">
        <v>190</v>
      </c>
      <c r="O199" s="43"/>
      <c r="P199" s="44"/>
      <c r="Q199" s="44"/>
      <c r="R199" s="44"/>
      <c r="S199" s="44"/>
      <c r="T199" s="44"/>
      <c r="U199" s="44"/>
      <c r="V199" s="45"/>
      <c r="W199" s="47"/>
    </row>
    <row r="200" spans="2:23" ht="14.1" customHeight="1" x14ac:dyDescent="0.15">
      <c r="B200" s="1278" t="s">
        <v>191</v>
      </c>
      <c r="C200" s="43"/>
      <c r="D200" s="44"/>
      <c r="E200" s="44"/>
      <c r="F200" s="44"/>
      <c r="G200" s="44"/>
      <c r="H200" s="44"/>
      <c r="I200" s="44"/>
      <c r="J200" s="45"/>
      <c r="K200" s="47"/>
      <c r="N200" s="1278" t="s">
        <v>191</v>
      </c>
      <c r="O200" s="43"/>
      <c r="P200" s="44"/>
      <c r="Q200" s="44"/>
      <c r="R200" s="44"/>
      <c r="S200" s="44"/>
      <c r="T200" s="44"/>
      <c r="U200" s="44"/>
      <c r="V200" s="45"/>
      <c r="W200" s="47"/>
    </row>
    <row r="201" spans="2:23" ht="14.1" customHeight="1" x14ac:dyDescent="0.15">
      <c r="B201" s="1278" t="s">
        <v>192</v>
      </c>
      <c r="C201" s="43"/>
      <c r="D201" s="44"/>
      <c r="E201" s="44"/>
      <c r="F201" s="44"/>
      <c r="G201" s="44"/>
      <c r="H201" s="44"/>
      <c r="I201" s="44"/>
      <c r="J201" s="45"/>
      <c r="K201" s="47"/>
      <c r="N201" s="1278" t="s">
        <v>192</v>
      </c>
      <c r="O201" s="43"/>
      <c r="P201" s="44"/>
      <c r="Q201" s="44"/>
      <c r="R201" s="44"/>
      <c r="S201" s="44"/>
      <c r="T201" s="44"/>
      <c r="U201" s="44"/>
      <c r="V201" s="45"/>
      <c r="W201" s="47"/>
    </row>
    <row r="202" spans="2:23" ht="14.1" customHeight="1" x14ac:dyDescent="0.15">
      <c r="B202" s="1278" t="s">
        <v>193</v>
      </c>
      <c r="C202" s="43"/>
      <c r="D202" s="44"/>
      <c r="E202" s="44"/>
      <c r="F202" s="44"/>
      <c r="G202" s="44"/>
      <c r="H202" s="44"/>
      <c r="I202" s="44"/>
      <c r="J202" s="45"/>
      <c r="K202" s="47"/>
      <c r="N202" s="1278" t="s">
        <v>193</v>
      </c>
      <c r="O202" s="43"/>
      <c r="P202" s="44"/>
      <c r="Q202" s="44"/>
      <c r="R202" s="44"/>
      <c r="S202" s="44"/>
      <c r="T202" s="44"/>
      <c r="U202" s="44"/>
      <c r="V202" s="45"/>
      <c r="W202" s="47"/>
    </row>
    <row r="203" spans="2:23" ht="14.1" customHeight="1" x14ac:dyDescent="0.15">
      <c r="B203" s="1278" t="s">
        <v>194</v>
      </c>
      <c r="C203" s="43"/>
      <c r="D203" s="44"/>
      <c r="E203" s="44"/>
      <c r="F203" s="44"/>
      <c r="G203" s="44"/>
      <c r="H203" s="44"/>
      <c r="I203" s="44"/>
      <c r="J203" s="45"/>
      <c r="K203" s="47"/>
      <c r="N203" s="1278" t="s">
        <v>194</v>
      </c>
      <c r="O203" s="43"/>
      <c r="P203" s="44"/>
      <c r="Q203" s="44"/>
      <c r="R203" s="44"/>
      <c r="S203" s="44"/>
      <c r="T203" s="44"/>
      <c r="U203" s="44"/>
      <c r="V203" s="45"/>
      <c r="W203" s="47"/>
    </row>
    <row r="204" spans="2:23" ht="14.1" customHeight="1" x14ac:dyDescent="0.15">
      <c r="B204" s="1278" t="s">
        <v>195</v>
      </c>
      <c r="C204" s="43"/>
      <c r="D204" s="44"/>
      <c r="E204" s="44"/>
      <c r="F204" s="44"/>
      <c r="G204" s="44"/>
      <c r="H204" s="44"/>
      <c r="I204" s="44"/>
      <c r="J204" s="45"/>
      <c r="K204" s="47"/>
      <c r="N204" s="1278" t="s">
        <v>195</v>
      </c>
      <c r="O204" s="43"/>
      <c r="P204" s="44"/>
      <c r="Q204" s="44"/>
      <c r="R204" s="44"/>
      <c r="S204" s="44"/>
      <c r="T204" s="44"/>
      <c r="U204" s="44"/>
      <c r="V204" s="45"/>
      <c r="W204" s="47"/>
    </row>
    <row r="205" spans="2:23" ht="14.1" customHeight="1" x14ac:dyDescent="0.15">
      <c r="B205" s="1278" t="s">
        <v>196</v>
      </c>
      <c r="C205" s="43"/>
      <c r="D205" s="44"/>
      <c r="E205" s="44"/>
      <c r="F205" s="44"/>
      <c r="G205" s="44"/>
      <c r="H205" s="44"/>
      <c r="I205" s="44"/>
      <c r="J205" s="45"/>
      <c r="K205" s="47"/>
      <c r="N205" s="1278" t="s">
        <v>196</v>
      </c>
      <c r="O205" s="43"/>
      <c r="P205" s="44"/>
      <c r="Q205" s="44"/>
      <c r="R205" s="44"/>
      <c r="S205" s="44"/>
      <c r="T205" s="44"/>
      <c r="U205" s="44"/>
      <c r="V205" s="45"/>
      <c r="W205" s="47"/>
    </row>
    <row r="206" spans="2:23" ht="14.1" customHeight="1" x14ac:dyDescent="0.15">
      <c r="B206" s="1278" t="s">
        <v>197</v>
      </c>
      <c r="C206" s="43"/>
      <c r="D206" s="44"/>
      <c r="E206" s="44"/>
      <c r="F206" s="44"/>
      <c r="G206" s="44"/>
      <c r="H206" s="44"/>
      <c r="I206" s="44"/>
      <c r="J206" s="45"/>
      <c r="K206" s="47"/>
      <c r="N206" s="1278" t="s">
        <v>197</v>
      </c>
      <c r="O206" s="43"/>
      <c r="P206" s="44"/>
      <c r="Q206" s="44"/>
      <c r="R206" s="44"/>
      <c r="S206" s="44"/>
      <c r="T206" s="44"/>
      <c r="U206" s="44"/>
      <c r="V206" s="45"/>
      <c r="W206" s="47"/>
    </row>
    <row r="207" spans="2:23" ht="14.1" customHeight="1" x14ac:dyDescent="0.15">
      <c r="B207" s="1278" t="s">
        <v>198</v>
      </c>
      <c r="C207" s="43"/>
      <c r="D207" s="44"/>
      <c r="E207" s="44"/>
      <c r="F207" s="44"/>
      <c r="G207" s="44"/>
      <c r="H207" s="44"/>
      <c r="I207" s="44"/>
      <c r="J207" s="45"/>
      <c r="K207" s="47"/>
      <c r="N207" s="1278" t="s">
        <v>198</v>
      </c>
      <c r="O207" s="43"/>
      <c r="P207" s="44"/>
      <c r="Q207" s="44"/>
      <c r="R207" s="44"/>
      <c r="S207" s="44"/>
      <c r="T207" s="44"/>
      <c r="U207" s="44"/>
      <c r="V207" s="45"/>
      <c r="W207" s="47"/>
    </row>
    <row r="208" spans="2:23" ht="15.95" customHeight="1" x14ac:dyDescent="0.15">
      <c r="B208" s="1278" t="s">
        <v>199</v>
      </c>
      <c r="C208" s="43"/>
      <c r="D208" s="44"/>
      <c r="E208" s="44"/>
      <c r="F208" s="44"/>
      <c r="G208" s="44"/>
      <c r="H208" s="44"/>
      <c r="I208" s="44"/>
      <c r="J208" s="45"/>
      <c r="K208" s="47"/>
      <c r="N208" s="1278" t="s">
        <v>199</v>
      </c>
      <c r="O208" s="43"/>
      <c r="P208" s="44"/>
      <c r="Q208" s="44"/>
      <c r="R208" s="44"/>
      <c r="S208" s="44"/>
      <c r="T208" s="44"/>
      <c r="U208" s="44"/>
      <c r="V208" s="45"/>
      <c r="W208" s="47"/>
    </row>
    <row r="209" spans="2:23" ht="15.95" customHeight="1" x14ac:dyDescent="0.15">
      <c r="B209" s="1278" t="s">
        <v>200</v>
      </c>
      <c r="C209" s="43"/>
      <c r="D209" s="44"/>
      <c r="E209" s="44"/>
      <c r="F209" s="44"/>
      <c r="G209" s="44"/>
      <c r="H209" s="44"/>
      <c r="I209" s="44"/>
      <c r="J209" s="45"/>
      <c r="K209" s="47"/>
      <c r="N209" s="1278" t="s">
        <v>200</v>
      </c>
      <c r="O209" s="43"/>
      <c r="P209" s="44"/>
      <c r="Q209" s="44"/>
      <c r="R209" s="44"/>
      <c r="S209" s="44"/>
      <c r="T209" s="44"/>
      <c r="U209" s="44"/>
      <c r="V209" s="45"/>
      <c r="W209" s="47"/>
    </row>
    <row r="210" spans="2:23" ht="15.95" customHeight="1" x14ac:dyDescent="0.15">
      <c r="B210" s="1278" t="s">
        <v>201</v>
      </c>
      <c r="C210" s="43"/>
      <c r="D210" s="44"/>
      <c r="E210" s="44"/>
      <c r="F210" s="44"/>
      <c r="G210" s="44"/>
      <c r="H210" s="44"/>
      <c r="I210" s="44"/>
      <c r="J210" s="45"/>
      <c r="K210" s="47"/>
      <c r="N210" s="1278" t="s">
        <v>201</v>
      </c>
      <c r="O210" s="43"/>
      <c r="P210" s="44"/>
      <c r="Q210" s="44"/>
      <c r="R210" s="44"/>
      <c r="S210" s="44"/>
      <c r="T210" s="44"/>
      <c r="U210" s="44"/>
      <c r="V210" s="45"/>
      <c r="W210" s="47"/>
    </row>
    <row r="211" spans="2:23" ht="15.95" customHeight="1" thickBot="1" x14ac:dyDescent="0.2">
      <c r="B211" s="1278" t="s">
        <v>790</v>
      </c>
      <c r="C211" s="43"/>
      <c r="D211" s="44"/>
      <c r="E211" s="44"/>
      <c r="F211" s="44"/>
      <c r="G211" s="44"/>
      <c r="H211" s="44"/>
      <c r="I211" s="44"/>
      <c r="J211" s="45"/>
      <c r="K211" s="47"/>
      <c r="N211" s="1278" t="s">
        <v>790</v>
      </c>
      <c r="O211" s="43"/>
      <c r="P211" s="44"/>
      <c r="Q211" s="44"/>
      <c r="R211" s="44"/>
      <c r="S211" s="44"/>
      <c r="T211" s="44"/>
      <c r="U211" s="44"/>
      <c r="V211" s="45"/>
      <c r="W211" s="47"/>
    </row>
    <row r="212" spans="2:23" ht="15.95" customHeight="1" thickBot="1" x14ac:dyDescent="0.2">
      <c r="B212" s="1279" t="s">
        <v>2</v>
      </c>
      <c r="C212" s="53"/>
      <c r="D212" s="54"/>
      <c r="E212" s="54"/>
      <c r="F212" s="54">
        <v>2965</v>
      </c>
      <c r="G212" s="54"/>
      <c r="H212" s="54">
        <v>145</v>
      </c>
      <c r="I212" s="54">
        <v>1575</v>
      </c>
      <c r="J212" s="55"/>
      <c r="K212" s="56">
        <v>4685</v>
      </c>
      <c r="N212" s="1279" t="s">
        <v>2</v>
      </c>
      <c r="O212" s="53"/>
      <c r="P212" s="54"/>
      <c r="Q212" s="54"/>
      <c r="R212" s="54"/>
      <c r="S212" s="54"/>
      <c r="T212" s="54"/>
      <c r="U212" s="54"/>
      <c r="V212" s="55"/>
      <c r="W212" s="56"/>
    </row>
    <row r="213" spans="2:23" ht="12.75" customHeight="1" x14ac:dyDescent="0.15"/>
    <row r="214" spans="2:23" ht="14.1" customHeight="1" x14ac:dyDescent="0.15">
      <c r="B214" s="1590" t="s">
        <v>934</v>
      </c>
      <c r="C214" s="1590"/>
      <c r="D214" s="1590"/>
      <c r="E214" s="1590"/>
      <c r="F214" s="1590"/>
      <c r="G214" s="1590"/>
      <c r="H214" s="1590"/>
      <c r="I214" s="1590"/>
      <c r="J214" s="1590"/>
      <c r="K214" s="1590"/>
      <c r="N214" s="1590" t="s">
        <v>935</v>
      </c>
      <c r="O214" s="1590"/>
      <c r="P214" s="1590"/>
      <c r="Q214" s="1590"/>
      <c r="R214" s="1590"/>
      <c r="S214" s="1590"/>
      <c r="T214" s="1590"/>
      <c r="U214" s="1590"/>
      <c r="V214" s="1590"/>
      <c r="W214" s="1590"/>
    </row>
    <row r="215" spans="2:23" ht="14.1" customHeight="1" thickBot="1" x14ac:dyDescent="0.2">
      <c r="K215" s="271" t="s">
        <v>679</v>
      </c>
      <c r="W215" s="271" t="s">
        <v>679</v>
      </c>
    </row>
    <row r="216" spans="2:23" ht="21" customHeight="1" thickBot="1" x14ac:dyDescent="0.2">
      <c r="B216" s="1386" t="s">
        <v>788</v>
      </c>
      <c r="C216" s="1387" t="s">
        <v>7</v>
      </c>
      <c r="D216" s="1388" t="s">
        <v>683</v>
      </c>
      <c r="E216" s="1388" t="s">
        <v>9</v>
      </c>
      <c r="F216" s="1388" t="s">
        <v>554</v>
      </c>
      <c r="G216" s="1388" t="s">
        <v>11</v>
      </c>
      <c r="H216" s="1388" t="s">
        <v>688</v>
      </c>
      <c r="I216" s="1388" t="s">
        <v>689</v>
      </c>
      <c r="J216" s="1389" t="s">
        <v>25</v>
      </c>
      <c r="K216" s="1390" t="s">
        <v>2</v>
      </c>
      <c r="N216" s="1386" t="s">
        <v>789</v>
      </c>
      <c r="O216" s="1387" t="s">
        <v>7</v>
      </c>
      <c r="P216" s="1388" t="s">
        <v>683</v>
      </c>
      <c r="Q216" s="1388" t="s">
        <v>9</v>
      </c>
      <c r="R216" s="1388" t="s">
        <v>554</v>
      </c>
      <c r="S216" s="1388" t="s">
        <v>11</v>
      </c>
      <c r="T216" s="1388" t="s">
        <v>688</v>
      </c>
      <c r="U216" s="1388" t="s">
        <v>689</v>
      </c>
      <c r="V216" s="1389" t="s">
        <v>25</v>
      </c>
      <c r="W216" s="1390" t="s">
        <v>2</v>
      </c>
    </row>
    <row r="217" spans="2:23" ht="14.1" customHeight="1" x14ac:dyDescent="0.15">
      <c r="B217" s="1277" t="s">
        <v>155</v>
      </c>
      <c r="C217" s="38"/>
      <c r="D217" s="39"/>
      <c r="E217" s="39"/>
      <c r="F217" s="39"/>
      <c r="G217" s="39"/>
      <c r="H217" s="39"/>
      <c r="I217" s="39"/>
      <c r="J217" s="40"/>
      <c r="K217" s="42"/>
      <c r="N217" s="1277" t="s">
        <v>155</v>
      </c>
      <c r="O217" s="38"/>
      <c r="P217" s="39"/>
      <c r="Q217" s="39"/>
      <c r="R217" s="39"/>
      <c r="S217" s="39"/>
      <c r="T217" s="39"/>
      <c r="U217" s="39"/>
      <c r="V217" s="40"/>
      <c r="W217" s="42"/>
    </row>
    <row r="218" spans="2:23" ht="14.1" customHeight="1" x14ac:dyDescent="0.15">
      <c r="B218" s="1278" t="s">
        <v>156</v>
      </c>
      <c r="C218" s="43"/>
      <c r="D218" s="44"/>
      <c r="E218" s="44"/>
      <c r="F218" s="44"/>
      <c r="G218" s="44"/>
      <c r="H218" s="44"/>
      <c r="I218" s="44"/>
      <c r="J218" s="45"/>
      <c r="K218" s="47"/>
      <c r="N218" s="1278" t="s">
        <v>156</v>
      </c>
      <c r="O218" s="43"/>
      <c r="P218" s="44"/>
      <c r="Q218" s="44"/>
      <c r="R218" s="44"/>
      <c r="S218" s="44"/>
      <c r="T218" s="44"/>
      <c r="U218" s="44"/>
      <c r="V218" s="45"/>
      <c r="W218" s="47"/>
    </row>
    <row r="219" spans="2:23" ht="14.1" customHeight="1" x14ac:dyDescent="0.15">
      <c r="B219" s="1278" t="s">
        <v>157</v>
      </c>
      <c r="C219" s="43"/>
      <c r="D219" s="44"/>
      <c r="E219" s="44"/>
      <c r="F219" s="44"/>
      <c r="G219" s="44"/>
      <c r="H219" s="44"/>
      <c r="I219" s="44"/>
      <c r="J219" s="45"/>
      <c r="K219" s="47"/>
      <c r="N219" s="1278" t="s">
        <v>157</v>
      </c>
      <c r="O219" s="43"/>
      <c r="P219" s="44"/>
      <c r="Q219" s="44"/>
      <c r="R219" s="44"/>
      <c r="S219" s="44"/>
      <c r="T219" s="44"/>
      <c r="U219" s="44"/>
      <c r="V219" s="45"/>
      <c r="W219" s="47"/>
    </row>
    <row r="220" spans="2:23" ht="14.1" customHeight="1" x14ac:dyDescent="0.15">
      <c r="B220" s="1278" t="s">
        <v>158</v>
      </c>
      <c r="C220" s="43"/>
      <c r="D220" s="44"/>
      <c r="E220" s="44"/>
      <c r="F220" s="44"/>
      <c r="G220" s="44"/>
      <c r="H220" s="44"/>
      <c r="I220" s="44"/>
      <c r="J220" s="45"/>
      <c r="K220" s="47"/>
      <c r="N220" s="1278" t="s">
        <v>158</v>
      </c>
      <c r="O220" s="43"/>
      <c r="P220" s="44"/>
      <c r="Q220" s="44"/>
      <c r="R220" s="44"/>
      <c r="S220" s="44"/>
      <c r="T220" s="44"/>
      <c r="U220" s="44"/>
      <c r="V220" s="45"/>
      <c r="W220" s="47"/>
    </row>
    <row r="221" spans="2:23" ht="14.1" customHeight="1" x14ac:dyDescent="0.15">
      <c r="B221" s="1278" t="s">
        <v>159</v>
      </c>
      <c r="C221" s="43"/>
      <c r="D221" s="44"/>
      <c r="E221" s="44"/>
      <c r="F221" s="44"/>
      <c r="G221" s="44"/>
      <c r="H221" s="44"/>
      <c r="I221" s="44"/>
      <c r="J221" s="45"/>
      <c r="K221" s="47"/>
      <c r="N221" s="1278" t="s">
        <v>159</v>
      </c>
      <c r="O221" s="43"/>
      <c r="P221" s="44"/>
      <c r="Q221" s="44"/>
      <c r="R221" s="44"/>
      <c r="S221" s="44"/>
      <c r="T221" s="44"/>
      <c r="U221" s="44"/>
      <c r="V221" s="45"/>
      <c r="W221" s="47"/>
    </row>
    <row r="222" spans="2:23" ht="14.1" customHeight="1" x14ac:dyDescent="0.15">
      <c r="B222" s="1278" t="s">
        <v>160</v>
      </c>
      <c r="C222" s="43"/>
      <c r="D222" s="44"/>
      <c r="E222" s="44"/>
      <c r="F222" s="44"/>
      <c r="G222" s="44"/>
      <c r="H222" s="44"/>
      <c r="I222" s="44"/>
      <c r="J222" s="45"/>
      <c r="K222" s="47"/>
      <c r="N222" s="1278" t="s">
        <v>160</v>
      </c>
      <c r="O222" s="43"/>
      <c r="P222" s="44"/>
      <c r="Q222" s="44"/>
      <c r="R222" s="44"/>
      <c r="S222" s="44"/>
      <c r="T222" s="44"/>
      <c r="U222" s="44"/>
      <c r="V222" s="45"/>
      <c r="W222" s="47"/>
    </row>
    <row r="223" spans="2:23" ht="14.1" customHeight="1" x14ac:dyDescent="0.15">
      <c r="B223" s="1278" t="s">
        <v>161</v>
      </c>
      <c r="C223" s="43"/>
      <c r="D223" s="44"/>
      <c r="E223" s="44"/>
      <c r="F223" s="44"/>
      <c r="G223" s="44"/>
      <c r="H223" s="44"/>
      <c r="I223" s="44"/>
      <c r="J223" s="45"/>
      <c r="K223" s="47"/>
      <c r="N223" s="1278" t="s">
        <v>161</v>
      </c>
      <c r="O223" s="43"/>
      <c r="P223" s="44"/>
      <c r="Q223" s="44"/>
      <c r="R223" s="44"/>
      <c r="S223" s="44"/>
      <c r="T223" s="44"/>
      <c r="U223" s="44"/>
      <c r="V223" s="45"/>
      <c r="W223" s="47"/>
    </row>
    <row r="224" spans="2:23" ht="14.1" customHeight="1" x14ac:dyDescent="0.15">
      <c r="B224" s="1278" t="s">
        <v>162</v>
      </c>
      <c r="C224" s="43"/>
      <c r="D224" s="44"/>
      <c r="E224" s="44"/>
      <c r="F224" s="44"/>
      <c r="G224" s="44"/>
      <c r="H224" s="44"/>
      <c r="I224" s="44"/>
      <c r="J224" s="45"/>
      <c r="K224" s="47"/>
      <c r="N224" s="1278" t="s">
        <v>162</v>
      </c>
      <c r="O224" s="43"/>
      <c r="P224" s="44"/>
      <c r="Q224" s="44"/>
      <c r="R224" s="44"/>
      <c r="S224" s="44"/>
      <c r="T224" s="44"/>
      <c r="U224" s="44"/>
      <c r="V224" s="45"/>
      <c r="W224" s="47"/>
    </row>
    <row r="225" spans="2:23" ht="14.1" customHeight="1" x14ac:dyDescent="0.15">
      <c r="B225" s="1278" t="s">
        <v>163</v>
      </c>
      <c r="C225" s="43"/>
      <c r="D225" s="44"/>
      <c r="E225" s="44"/>
      <c r="F225" s="44"/>
      <c r="G225" s="44"/>
      <c r="H225" s="44"/>
      <c r="I225" s="44"/>
      <c r="J225" s="45"/>
      <c r="K225" s="47"/>
      <c r="N225" s="1278" t="s">
        <v>163</v>
      </c>
      <c r="O225" s="43"/>
      <c r="P225" s="44"/>
      <c r="Q225" s="44"/>
      <c r="R225" s="44"/>
      <c r="S225" s="44"/>
      <c r="T225" s="44"/>
      <c r="U225" s="44"/>
      <c r="V225" s="45"/>
      <c r="W225" s="47"/>
    </row>
    <row r="226" spans="2:23" ht="14.1" customHeight="1" x14ac:dyDescent="0.15">
      <c r="B226" s="1278" t="s">
        <v>164</v>
      </c>
      <c r="C226" s="43"/>
      <c r="D226" s="44"/>
      <c r="E226" s="44"/>
      <c r="F226" s="44"/>
      <c r="G226" s="44"/>
      <c r="H226" s="44"/>
      <c r="I226" s="44"/>
      <c r="J226" s="45"/>
      <c r="K226" s="47"/>
      <c r="N226" s="1278" t="s">
        <v>164</v>
      </c>
      <c r="O226" s="43"/>
      <c r="P226" s="44"/>
      <c r="Q226" s="44"/>
      <c r="R226" s="44"/>
      <c r="S226" s="44"/>
      <c r="T226" s="44"/>
      <c r="U226" s="44"/>
      <c r="V226" s="45"/>
      <c r="W226" s="47"/>
    </row>
    <row r="227" spans="2:23" ht="14.1" customHeight="1" x14ac:dyDescent="0.15">
      <c r="B227" s="1278" t="s">
        <v>165</v>
      </c>
      <c r="C227" s="43"/>
      <c r="D227" s="44"/>
      <c r="E227" s="44"/>
      <c r="F227" s="44"/>
      <c r="G227" s="44"/>
      <c r="H227" s="44"/>
      <c r="I227" s="44"/>
      <c r="J227" s="45"/>
      <c r="K227" s="47"/>
      <c r="N227" s="1278" t="s">
        <v>165</v>
      </c>
      <c r="O227" s="43"/>
      <c r="P227" s="44"/>
      <c r="Q227" s="44"/>
      <c r="R227" s="44"/>
      <c r="S227" s="44"/>
      <c r="T227" s="44"/>
      <c r="U227" s="44"/>
      <c r="V227" s="45"/>
      <c r="W227" s="47"/>
    </row>
    <row r="228" spans="2:23" ht="14.1" customHeight="1" x14ac:dyDescent="0.15">
      <c r="B228" s="1278" t="s">
        <v>166</v>
      </c>
      <c r="C228" s="43"/>
      <c r="D228" s="44"/>
      <c r="E228" s="44"/>
      <c r="F228" s="44"/>
      <c r="G228" s="44"/>
      <c r="H228" s="44"/>
      <c r="I228" s="44"/>
      <c r="J228" s="45"/>
      <c r="K228" s="47"/>
      <c r="N228" s="1278" t="s">
        <v>166</v>
      </c>
      <c r="O228" s="43"/>
      <c r="P228" s="44"/>
      <c r="Q228" s="44"/>
      <c r="R228" s="44"/>
      <c r="S228" s="44"/>
      <c r="T228" s="44"/>
      <c r="U228" s="44"/>
      <c r="V228" s="45"/>
      <c r="W228" s="47"/>
    </row>
    <row r="229" spans="2:23" ht="14.1" customHeight="1" x14ac:dyDescent="0.15">
      <c r="B229" s="1278" t="s">
        <v>167</v>
      </c>
      <c r="C229" s="43"/>
      <c r="D229" s="44"/>
      <c r="E229" s="44"/>
      <c r="F229" s="44">
        <v>4</v>
      </c>
      <c r="G229" s="44"/>
      <c r="H229" s="44"/>
      <c r="I229" s="44"/>
      <c r="J229" s="45"/>
      <c r="K229" s="47">
        <v>4</v>
      </c>
      <c r="N229" s="1278" t="s">
        <v>167</v>
      </c>
      <c r="O229" s="43"/>
      <c r="P229" s="44"/>
      <c r="Q229" s="44"/>
      <c r="R229" s="44"/>
      <c r="S229" s="44"/>
      <c r="T229" s="44"/>
      <c r="U229" s="44"/>
      <c r="V229" s="45"/>
      <c r="W229" s="47"/>
    </row>
    <row r="230" spans="2:23" ht="14.1" customHeight="1" x14ac:dyDescent="0.15">
      <c r="B230" s="1278" t="s">
        <v>168</v>
      </c>
      <c r="C230" s="43"/>
      <c r="D230" s="44"/>
      <c r="E230" s="44"/>
      <c r="F230" s="44"/>
      <c r="G230" s="44"/>
      <c r="H230" s="44"/>
      <c r="I230" s="44"/>
      <c r="J230" s="45"/>
      <c r="K230" s="47"/>
      <c r="N230" s="1278" t="s">
        <v>168</v>
      </c>
      <c r="O230" s="43"/>
      <c r="P230" s="44"/>
      <c r="Q230" s="44"/>
      <c r="R230" s="44"/>
      <c r="S230" s="44"/>
      <c r="T230" s="44"/>
      <c r="U230" s="44"/>
      <c r="V230" s="45"/>
      <c r="W230" s="47"/>
    </row>
    <row r="231" spans="2:23" ht="14.1" customHeight="1" x14ac:dyDescent="0.15">
      <c r="B231" s="1278" t="s">
        <v>169</v>
      </c>
      <c r="C231" s="43"/>
      <c r="D231" s="44"/>
      <c r="E231" s="44"/>
      <c r="F231" s="44"/>
      <c r="G231" s="44"/>
      <c r="H231" s="44"/>
      <c r="I231" s="44"/>
      <c r="J231" s="45"/>
      <c r="K231" s="47"/>
      <c r="N231" s="1278" t="s">
        <v>169</v>
      </c>
      <c r="O231" s="43"/>
      <c r="P231" s="44">
        <v>21.641999999999999</v>
      </c>
      <c r="Q231" s="44"/>
      <c r="R231" s="44"/>
      <c r="S231" s="44"/>
      <c r="T231" s="44"/>
      <c r="U231" s="44"/>
      <c r="V231" s="45"/>
      <c r="W231" s="47">
        <v>21.641999999999999</v>
      </c>
    </row>
    <row r="232" spans="2:23" ht="14.1" customHeight="1" x14ac:dyDescent="0.15">
      <c r="B232" s="1278" t="s">
        <v>170</v>
      </c>
      <c r="C232" s="43"/>
      <c r="D232" s="44"/>
      <c r="E232" s="44"/>
      <c r="F232" s="44"/>
      <c r="G232" s="44"/>
      <c r="H232" s="44"/>
      <c r="I232" s="44"/>
      <c r="J232" s="45"/>
      <c r="K232" s="47"/>
      <c r="N232" s="1278" t="s">
        <v>170</v>
      </c>
      <c r="O232" s="43"/>
      <c r="P232" s="44"/>
      <c r="Q232" s="44"/>
      <c r="R232" s="44"/>
      <c r="S232" s="44"/>
      <c r="T232" s="44"/>
      <c r="U232" s="44"/>
      <c r="V232" s="45"/>
      <c r="W232" s="47"/>
    </row>
    <row r="233" spans="2:23" ht="14.1" customHeight="1" x14ac:dyDescent="0.15">
      <c r="B233" s="1278" t="s">
        <v>171</v>
      </c>
      <c r="C233" s="43"/>
      <c r="D233" s="44">
        <v>12594.190999999999</v>
      </c>
      <c r="E233" s="44"/>
      <c r="F233" s="44"/>
      <c r="G233" s="44"/>
      <c r="H233" s="44"/>
      <c r="I233" s="44"/>
      <c r="J233" s="45"/>
      <c r="K233" s="47">
        <v>12594.190999999999</v>
      </c>
      <c r="N233" s="1278" t="s">
        <v>171</v>
      </c>
      <c r="O233" s="43"/>
      <c r="P233" s="44"/>
      <c r="Q233" s="44"/>
      <c r="R233" s="44"/>
      <c r="S233" s="44"/>
      <c r="T233" s="44"/>
      <c r="U233" s="44"/>
      <c r="V233" s="45"/>
      <c r="W233" s="47"/>
    </row>
    <row r="234" spans="2:23" ht="14.1" customHeight="1" x14ac:dyDescent="0.15">
      <c r="B234" s="1278" t="s">
        <v>172</v>
      </c>
      <c r="C234" s="43"/>
      <c r="D234" s="44"/>
      <c r="E234" s="44"/>
      <c r="F234" s="44"/>
      <c r="G234" s="44"/>
      <c r="H234" s="44"/>
      <c r="I234" s="44"/>
      <c r="J234" s="45"/>
      <c r="K234" s="47"/>
      <c r="N234" s="1278" t="s">
        <v>172</v>
      </c>
      <c r="O234" s="43"/>
      <c r="P234" s="44"/>
      <c r="Q234" s="44"/>
      <c r="R234" s="44"/>
      <c r="S234" s="44"/>
      <c r="T234" s="44"/>
      <c r="U234" s="44"/>
      <c r="V234" s="45"/>
      <c r="W234" s="47"/>
    </row>
    <row r="235" spans="2:23" ht="14.1" customHeight="1" x14ac:dyDescent="0.15">
      <c r="B235" s="1278" t="s">
        <v>173</v>
      </c>
      <c r="C235" s="43"/>
      <c r="D235" s="44"/>
      <c r="E235" s="44"/>
      <c r="F235" s="44"/>
      <c r="G235" s="44"/>
      <c r="H235" s="44"/>
      <c r="I235" s="44"/>
      <c r="J235" s="45"/>
      <c r="K235" s="47"/>
      <c r="N235" s="1278" t="s">
        <v>173</v>
      </c>
      <c r="O235" s="43"/>
      <c r="P235" s="44"/>
      <c r="Q235" s="44"/>
      <c r="R235" s="44"/>
      <c r="S235" s="44"/>
      <c r="T235" s="44"/>
      <c r="U235" s="44"/>
      <c r="V235" s="45"/>
      <c r="W235" s="47"/>
    </row>
    <row r="236" spans="2:23" ht="14.1" customHeight="1" x14ac:dyDescent="0.15">
      <c r="B236" s="1278" t="s">
        <v>174</v>
      </c>
      <c r="C236" s="43"/>
      <c r="D236" s="44"/>
      <c r="E236" s="44"/>
      <c r="F236" s="44"/>
      <c r="G236" s="44"/>
      <c r="H236" s="44"/>
      <c r="I236" s="44"/>
      <c r="J236" s="45"/>
      <c r="K236" s="47"/>
      <c r="N236" s="1278" t="s">
        <v>174</v>
      </c>
      <c r="O236" s="43"/>
      <c r="P236" s="44"/>
      <c r="Q236" s="44"/>
      <c r="R236" s="44"/>
      <c r="S236" s="44"/>
      <c r="T236" s="44"/>
      <c r="U236" s="44"/>
      <c r="V236" s="45"/>
      <c r="W236" s="47"/>
    </row>
    <row r="237" spans="2:23" ht="14.1" customHeight="1" x14ac:dyDescent="0.15">
      <c r="B237" s="1278" t="s">
        <v>175</v>
      </c>
      <c r="C237" s="43"/>
      <c r="D237" s="44"/>
      <c r="E237" s="44"/>
      <c r="F237" s="44"/>
      <c r="G237" s="44"/>
      <c r="H237" s="44"/>
      <c r="I237" s="44"/>
      <c r="J237" s="45"/>
      <c r="K237" s="47"/>
      <c r="N237" s="1278" t="s">
        <v>175</v>
      </c>
      <c r="O237" s="43"/>
      <c r="P237" s="44"/>
      <c r="Q237" s="44"/>
      <c r="R237" s="44"/>
      <c r="S237" s="44"/>
      <c r="T237" s="44"/>
      <c r="U237" s="44"/>
      <c r="V237" s="45"/>
      <c r="W237" s="47"/>
    </row>
    <row r="238" spans="2:23" ht="14.1" customHeight="1" x14ac:dyDescent="0.15">
      <c r="B238" s="1278" t="s">
        <v>176</v>
      </c>
      <c r="C238" s="43"/>
      <c r="D238" s="44"/>
      <c r="E238" s="44"/>
      <c r="F238" s="44">
        <v>3</v>
      </c>
      <c r="G238" s="44"/>
      <c r="H238" s="44"/>
      <c r="I238" s="44"/>
      <c r="J238" s="45"/>
      <c r="K238" s="47">
        <v>3</v>
      </c>
      <c r="N238" s="1278" t="s">
        <v>176</v>
      </c>
      <c r="O238" s="43"/>
      <c r="P238" s="44"/>
      <c r="Q238" s="44"/>
      <c r="R238" s="44"/>
      <c r="S238" s="44"/>
      <c r="T238" s="44"/>
      <c r="U238" s="44"/>
      <c r="V238" s="45"/>
      <c r="W238" s="47"/>
    </row>
    <row r="239" spans="2:23" ht="14.1" customHeight="1" x14ac:dyDescent="0.15">
      <c r="B239" s="1278" t="s">
        <v>177</v>
      </c>
      <c r="C239" s="43"/>
      <c r="D239" s="44"/>
      <c r="E239" s="44"/>
      <c r="F239" s="44"/>
      <c r="G239" s="44"/>
      <c r="H239" s="44"/>
      <c r="I239" s="44"/>
      <c r="J239" s="45"/>
      <c r="K239" s="47"/>
      <c r="N239" s="1278" t="s">
        <v>177</v>
      </c>
      <c r="O239" s="43"/>
      <c r="P239" s="44"/>
      <c r="Q239" s="44"/>
      <c r="R239" s="44"/>
      <c r="S239" s="44"/>
      <c r="T239" s="44"/>
      <c r="U239" s="44"/>
      <c r="V239" s="45"/>
      <c r="W239" s="47"/>
    </row>
    <row r="240" spans="2:23" ht="14.1" customHeight="1" x14ac:dyDescent="0.15">
      <c r="B240" s="1278" t="s">
        <v>178</v>
      </c>
      <c r="C240" s="43"/>
      <c r="D240" s="44"/>
      <c r="E240" s="44"/>
      <c r="F240" s="44">
        <v>18</v>
      </c>
      <c r="G240" s="44"/>
      <c r="H240" s="44"/>
      <c r="I240" s="44"/>
      <c r="J240" s="45"/>
      <c r="K240" s="47">
        <v>18</v>
      </c>
      <c r="N240" s="1278" t="s">
        <v>178</v>
      </c>
      <c r="O240" s="43"/>
      <c r="P240" s="44"/>
      <c r="Q240" s="44"/>
      <c r="R240" s="44"/>
      <c r="S240" s="44"/>
      <c r="T240" s="44"/>
      <c r="U240" s="44"/>
      <c r="V240" s="45"/>
      <c r="W240" s="47"/>
    </row>
    <row r="241" spans="2:23" ht="14.1" customHeight="1" x14ac:dyDescent="0.15">
      <c r="B241" s="1278" t="s">
        <v>179</v>
      </c>
      <c r="C241" s="43"/>
      <c r="D241" s="44"/>
      <c r="E241" s="44"/>
      <c r="F241" s="44"/>
      <c r="G241" s="44">
        <v>401.20699999999999</v>
      </c>
      <c r="H241" s="44"/>
      <c r="I241" s="44"/>
      <c r="J241" s="45"/>
      <c r="K241" s="47">
        <v>401.20699999999999</v>
      </c>
      <c r="N241" s="1278" t="s">
        <v>179</v>
      </c>
      <c r="O241" s="43"/>
      <c r="P241" s="44"/>
      <c r="Q241" s="44"/>
      <c r="R241" s="44"/>
      <c r="S241" s="44"/>
      <c r="T241" s="44"/>
      <c r="U241" s="44"/>
      <c r="V241" s="45"/>
      <c r="W241" s="47"/>
    </row>
    <row r="242" spans="2:23" ht="14.1" customHeight="1" x14ac:dyDescent="0.15">
      <c r="B242" s="1278" t="s">
        <v>180</v>
      </c>
      <c r="C242" s="43"/>
      <c r="D242" s="44"/>
      <c r="E242" s="44"/>
      <c r="F242" s="44">
        <v>1</v>
      </c>
      <c r="G242" s="44"/>
      <c r="H242" s="44"/>
      <c r="I242" s="44"/>
      <c r="J242" s="45"/>
      <c r="K242" s="47">
        <v>1</v>
      </c>
      <c r="N242" s="1278" t="s">
        <v>180</v>
      </c>
      <c r="O242" s="43"/>
      <c r="P242" s="44"/>
      <c r="Q242" s="44"/>
      <c r="R242" s="44"/>
      <c r="S242" s="44"/>
      <c r="T242" s="44"/>
      <c r="U242" s="44"/>
      <c r="V242" s="45"/>
      <c r="W242" s="47"/>
    </row>
    <row r="243" spans="2:23" ht="14.1" customHeight="1" x14ac:dyDescent="0.15">
      <c r="B243" s="1278" t="s">
        <v>181</v>
      </c>
      <c r="C243" s="43"/>
      <c r="D243" s="44"/>
      <c r="E243" s="44"/>
      <c r="F243" s="44">
        <v>1</v>
      </c>
      <c r="G243" s="44"/>
      <c r="H243" s="44"/>
      <c r="I243" s="44"/>
      <c r="J243" s="45"/>
      <c r="K243" s="47">
        <v>1</v>
      </c>
      <c r="N243" s="1278" t="s">
        <v>181</v>
      </c>
      <c r="O243" s="43"/>
      <c r="P243" s="44"/>
      <c r="Q243" s="44"/>
      <c r="R243" s="44"/>
      <c r="S243" s="44"/>
      <c r="T243" s="44"/>
      <c r="U243" s="44"/>
      <c r="V243" s="45"/>
      <c r="W243" s="47"/>
    </row>
    <row r="244" spans="2:23" ht="14.1" customHeight="1" x14ac:dyDescent="0.15">
      <c r="B244" s="1278" t="s">
        <v>182</v>
      </c>
      <c r="C244" s="43"/>
      <c r="D244" s="44"/>
      <c r="E244" s="44"/>
      <c r="F244" s="44">
        <v>11</v>
      </c>
      <c r="G244" s="44"/>
      <c r="H244" s="44"/>
      <c r="I244" s="44"/>
      <c r="J244" s="45"/>
      <c r="K244" s="47">
        <v>11</v>
      </c>
      <c r="N244" s="1278" t="s">
        <v>182</v>
      </c>
      <c r="O244" s="43"/>
      <c r="P244" s="44"/>
      <c r="Q244" s="44"/>
      <c r="R244" s="44"/>
      <c r="S244" s="44"/>
      <c r="T244" s="44"/>
      <c r="U244" s="44"/>
      <c r="V244" s="45"/>
      <c r="W244" s="47"/>
    </row>
    <row r="245" spans="2:23" ht="14.1" customHeight="1" x14ac:dyDescent="0.15">
      <c r="B245" s="1278" t="s">
        <v>183</v>
      </c>
      <c r="C245" s="43"/>
      <c r="D245" s="44"/>
      <c r="E245" s="44"/>
      <c r="F245" s="44"/>
      <c r="G245" s="44"/>
      <c r="H245" s="44"/>
      <c r="I245" s="44"/>
      <c r="J245" s="45"/>
      <c r="K245" s="47"/>
      <c r="N245" s="1278" t="s">
        <v>183</v>
      </c>
      <c r="O245" s="43"/>
      <c r="P245" s="44"/>
      <c r="Q245" s="44"/>
      <c r="R245" s="44"/>
      <c r="S245" s="44"/>
      <c r="T245" s="44"/>
      <c r="U245" s="44"/>
      <c r="V245" s="45"/>
      <c r="W245" s="47"/>
    </row>
    <row r="246" spans="2:23" ht="14.1" customHeight="1" x14ac:dyDescent="0.15">
      <c r="B246" s="1278" t="s">
        <v>184</v>
      </c>
      <c r="C246" s="43"/>
      <c r="D246" s="44"/>
      <c r="E246" s="44"/>
      <c r="F246" s="44"/>
      <c r="G246" s="44"/>
      <c r="H246" s="44"/>
      <c r="I246" s="44"/>
      <c r="J246" s="45"/>
      <c r="K246" s="47"/>
      <c r="N246" s="1278" t="s">
        <v>184</v>
      </c>
      <c r="O246" s="43"/>
      <c r="P246" s="44"/>
      <c r="Q246" s="44"/>
      <c r="R246" s="44"/>
      <c r="S246" s="44"/>
      <c r="T246" s="44"/>
      <c r="U246" s="44"/>
      <c r="V246" s="45"/>
      <c r="W246" s="47"/>
    </row>
    <row r="247" spans="2:23" ht="14.1" customHeight="1" x14ac:dyDescent="0.15">
      <c r="B247" s="1278" t="s">
        <v>185</v>
      </c>
      <c r="C247" s="43"/>
      <c r="D247" s="44"/>
      <c r="E247" s="44"/>
      <c r="F247" s="44"/>
      <c r="G247" s="44"/>
      <c r="H247" s="44">
        <v>62</v>
      </c>
      <c r="I247" s="44"/>
      <c r="J247" s="45"/>
      <c r="K247" s="47">
        <v>62</v>
      </c>
      <c r="N247" s="1278" t="s">
        <v>185</v>
      </c>
      <c r="O247" s="43"/>
      <c r="P247" s="44"/>
      <c r="Q247" s="44"/>
      <c r="R247" s="44"/>
      <c r="S247" s="44"/>
      <c r="T247" s="44">
        <v>1</v>
      </c>
      <c r="U247" s="44"/>
      <c r="V247" s="45"/>
      <c r="W247" s="47">
        <v>1</v>
      </c>
    </row>
    <row r="248" spans="2:23" ht="14.1" customHeight="1" x14ac:dyDescent="0.15">
      <c r="B248" s="1278" t="s">
        <v>186</v>
      </c>
      <c r="C248" s="43"/>
      <c r="D248" s="44"/>
      <c r="E248" s="44"/>
      <c r="F248" s="44"/>
      <c r="G248" s="44"/>
      <c r="H248" s="44"/>
      <c r="I248" s="44"/>
      <c r="J248" s="45"/>
      <c r="K248" s="47"/>
      <c r="N248" s="1278" t="s">
        <v>186</v>
      </c>
      <c r="O248" s="43"/>
      <c r="P248" s="44"/>
      <c r="Q248" s="44"/>
      <c r="R248" s="44"/>
      <c r="S248" s="44"/>
      <c r="T248" s="44"/>
      <c r="U248" s="44"/>
      <c r="V248" s="45"/>
      <c r="W248" s="47"/>
    </row>
    <row r="249" spans="2:23" ht="14.1" customHeight="1" x14ac:dyDescent="0.15">
      <c r="B249" s="1278" t="s">
        <v>187</v>
      </c>
      <c r="C249" s="43"/>
      <c r="D249" s="44"/>
      <c r="E249" s="44"/>
      <c r="F249" s="44"/>
      <c r="G249" s="44"/>
      <c r="H249" s="44"/>
      <c r="I249" s="44"/>
      <c r="J249" s="45"/>
      <c r="K249" s="47"/>
      <c r="N249" s="1278" t="s">
        <v>187</v>
      </c>
      <c r="O249" s="43"/>
      <c r="P249" s="44"/>
      <c r="Q249" s="44"/>
      <c r="R249" s="44"/>
      <c r="S249" s="44"/>
      <c r="T249" s="44"/>
      <c r="U249" s="44"/>
      <c r="V249" s="45"/>
      <c r="W249" s="47"/>
    </row>
    <row r="250" spans="2:23" ht="14.1" customHeight="1" x14ac:dyDescent="0.15">
      <c r="B250" s="1278" t="s">
        <v>188</v>
      </c>
      <c r="C250" s="43"/>
      <c r="D250" s="44"/>
      <c r="E250" s="44"/>
      <c r="F250" s="44"/>
      <c r="G250" s="44"/>
      <c r="H250" s="44">
        <v>96</v>
      </c>
      <c r="I250" s="44"/>
      <c r="J250" s="45"/>
      <c r="K250" s="47">
        <v>96</v>
      </c>
      <c r="N250" s="1278" t="s">
        <v>188</v>
      </c>
      <c r="O250" s="43"/>
      <c r="P250" s="44"/>
      <c r="Q250" s="44"/>
      <c r="R250" s="44"/>
      <c r="S250" s="44"/>
      <c r="T250" s="44"/>
      <c r="U250" s="44"/>
      <c r="V250" s="45"/>
      <c r="W250" s="47"/>
    </row>
    <row r="251" spans="2:23" ht="14.1" customHeight="1" x14ac:dyDescent="0.15">
      <c r="B251" s="1278" t="s">
        <v>189</v>
      </c>
      <c r="C251" s="43"/>
      <c r="D251" s="44"/>
      <c r="E251" s="44"/>
      <c r="F251" s="44"/>
      <c r="G251" s="44"/>
      <c r="H251" s="44"/>
      <c r="I251" s="44"/>
      <c r="J251" s="45"/>
      <c r="K251" s="47"/>
      <c r="N251" s="1278" t="s">
        <v>189</v>
      </c>
      <c r="O251" s="43"/>
      <c r="P251" s="44"/>
      <c r="Q251" s="44"/>
      <c r="R251" s="44"/>
      <c r="S251" s="44"/>
      <c r="T251" s="44"/>
      <c r="U251" s="44"/>
      <c r="V251" s="45"/>
      <c r="W251" s="47"/>
    </row>
    <row r="252" spans="2:23" ht="14.1" customHeight="1" x14ac:dyDescent="0.15">
      <c r="B252" s="1278" t="s">
        <v>190</v>
      </c>
      <c r="C252" s="43"/>
      <c r="D252" s="44"/>
      <c r="E252" s="44"/>
      <c r="F252" s="44"/>
      <c r="G252" s="44"/>
      <c r="H252" s="44"/>
      <c r="I252" s="44"/>
      <c r="J252" s="45"/>
      <c r="K252" s="47"/>
      <c r="N252" s="1278" t="s">
        <v>190</v>
      </c>
      <c r="O252" s="43"/>
      <c r="P252" s="44"/>
      <c r="Q252" s="44"/>
      <c r="R252" s="44"/>
      <c r="S252" s="44"/>
      <c r="T252" s="44"/>
      <c r="U252" s="44"/>
      <c r="V252" s="45"/>
      <c r="W252" s="47"/>
    </row>
    <row r="253" spans="2:23" ht="14.1" customHeight="1" x14ac:dyDescent="0.15">
      <c r="B253" s="1278" t="s">
        <v>191</v>
      </c>
      <c r="C253" s="43">
        <v>217.886</v>
      </c>
      <c r="D253" s="44"/>
      <c r="E253" s="44"/>
      <c r="F253" s="44"/>
      <c r="G253" s="44"/>
      <c r="H253" s="44"/>
      <c r="I253" s="44"/>
      <c r="J253" s="45"/>
      <c r="K253" s="47">
        <v>217.886</v>
      </c>
      <c r="N253" s="1278" t="s">
        <v>191</v>
      </c>
      <c r="O253" s="43"/>
      <c r="P253" s="44"/>
      <c r="Q253" s="44"/>
      <c r="R253" s="44"/>
      <c r="S253" s="44"/>
      <c r="T253" s="44"/>
      <c r="U253" s="44"/>
      <c r="V253" s="45"/>
      <c r="W253" s="47"/>
    </row>
    <row r="254" spans="2:23" ht="14.1" customHeight="1" x14ac:dyDescent="0.15">
      <c r="B254" s="1278" t="s">
        <v>192</v>
      </c>
      <c r="C254" s="43"/>
      <c r="D254" s="44"/>
      <c r="E254" s="44"/>
      <c r="F254" s="44"/>
      <c r="G254" s="44"/>
      <c r="H254" s="44"/>
      <c r="I254" s="44"/>
      <c r="J254" s="45"/>
      <c r="K254" s="47"/>
      <c r="N254" s="1278" t="s">
        <v>192</v>
      </c>
      <c r="O254" s="43"/>
      <c r="P254" s="44"/>
      <c r="Q254" s="44"/>
      <c r="R254" s="44"/>
      <c r="S254" s="44"/>
      <c r="T254" s="44"/>
      <c r="U254" s="44"/>
      <c r="V254" s="45"/>
      <c r="W254" s="47"/>
    </row>
    <row r="255" spans="2:23" ht="14.1" customHeight="1" x14ac:dyDescent="0.15">
      <c r="B255" s="1278" t="s">
        <v>193</v>
      </c>
      <c r="C255" s="43"/>
      <c r="D255" s="44"/>
      <c r="E255" s="44"/>
      <c r="F255" s="44"/>
      <c r="G255" s="44"/>
      <c r="H255" s="44"/>
      <c r="I255" s="44"/>
      <c r="J255" s="45"/>
      <c r="K255" s="47"/>
      <c r="N255" s="1278" t="s">
        <v>193</v>
      </c>
      <c r="O255" s="43"/>
      <c r="P255" s="44"/>
      <c r="Q255" s="44"/>
      <c r="R255" s="44"/>
      <c r="S255" s="44"/>
      <c r="T255" s="44"/>
      <c r="U255" s="44"/>
      <c r="V255" s="45"/>
      <c r="W255" s="47"/>
    </row>
    <row r="256" spans="2:23" ht="14.1" customHeight="1" x14ac:dyDescent="0.15">
      <c r="B256" s="1278" t="s">
        <v>194</v>
      </c>
      <c r="C256" s="43"/>
      <c r="D256" s="44"/>
      <c r="E256" s="44"/>
      <c r="F256" s="44"/>
      <c r="G256" s="44"/>
      <c r="H256" s="44"/>
      <c r="I256" s="44"/>
      <c r="J256" s="45"/>
      <c r="K256" s="47"/>
      <c r="N256" s="1278" t="s">
        <v>194</v>
      </c>
      <c r="O256" s="43"/>
      <c r="P256" s="44"/>
      <c r="Q256" s="44"/>
      <c r="R256" s="44"/>
      <c r="S256" s="44"/>
      <c r="T256" s="44"/>
      <c r="U256" s="44"/>
      <c r="V256" s="45"/>
      <c r="W256" s="47"/>
    </row>
    <row r="257" spans="2:23" ht="14.1" customHeight="1" x14ac:dyDescent="0.15">
      <c r="B257" s="1278" t="s">
        <v>195</v>
      </c>
      <c r="C257" s="43"/>
      <c r="D257" s="44"/>
      <c r="E257" s="44"/>
      <c r="F257" s="44"/>
      <c r="G257" s="44"/>
      <c r="H257" s="44"/>
      <c r="I257" s="44"/>
      <c r="J257" s="45"/>
      <c r="K257" s="47"/>
      <c r="N257" s="1278" t="s">
        <v>195</v>
      </c>
      <c r="O257" s="43"/>
      <c r="P257" s="44"/>
      <c r="Q257" s="44"/>
      <c r="R257" s="44"/>
      <c r="S257" s="44"/>
      <c r="T257" s="44"/>
      <c r="U257" s="44"/>
      <c r="V257" s="45"/>
      <c r="W257" s="47"/>
    </row>
    <row r="258" spans="2:23" ht="14.1" customHeight="1" x14ac:dyDescent="0.15">
      <c r="B258" s="1278" t="s">
        <v>196</v>
      </c>
      <c r="C258" s="43"/>
      <c r="D258" s="44"/>
      <c r="E258" s="44"/>
      <c r="F258" s="44"/>
      <c r="G258" s="44"/>
      <c r="H258" s="44"/>
      <c r="I258" s="44"/>
      <c r="J258" s="45"/>
      <c r="K258" s="47"/>
      <c r="N258" s="1278" t="s">
        <v>196</v>
      </c>
      <c r="O258" s="43"/>
      <c r="P258" s="44"/>
      <c r="Q258" s="44"/>
      <c r="R258" s="44"/>
      <c r="S258" s="44"/>
      <c r="T258" s="44"/>
      <c r="U258" s="44"/>
      <c r="V258" s="45">
        <v>225</v>
      </c>
      <c r="W258" s="47">
        <v>225</v>
      </c>
    </row>
    <row r="259" spans="2:23" ht="14.1" customHeight="1" x14ac:dyDescent="0.15">
      <c r="B259" s="1278" t="s">
        <v>197</v>
      </c>
      <c r="C259" s="43"/>
      <c r="D259" s="44"/>
      <c r="E259" s="44"/>
      <c r="F259" s="44"/>
      <c r="G259" s="44"/>
      <c r="H259" s="44"/>
      <c r="I259" s="44"/>
      <c r="J259" s="45"/>
      <c r="K259" s="47"/>
      <c r="N259" s="1278" t="s">
        <v>197</v>
      </c>
      <c r="O259" s="43"/>
      <c r="P259" s="44"/>
      <c r="Q259" s="44"/>
      <c r="R259" s="44"/>
      <c r="S259" s="44"/>
      <c r="T259" s="44"/>
      <c r="U259" s="44"/>
      <c r="V259" s="45"/>
      <c r="W259" s="47"/>
    </row>
    <row r="260" spans="2:23" ht="14.1" customHeight="1" x14ac:dyDescent="0.15">
      <c r="B260" s="1278" t="s">
        <v>198</v>
      </c>
      <c r="C260" s="43"/>
      <c r="D260" s="44"/>
      <c r="E260" s="44"/>
      <c r="F260" s="44"/>
      <c r="G260" s="44"/>
      <c r="H260" s="44"/>
      <c r="I260" s="44"/>
      <c r="J260" s="45"/>
      <c r="K260" s="47"/>
      <c r="N260" s="1278" t="s">
        <v>198</v>
      </c>
      <c r="O260" s="43"/>
      <c r="P260" s="44"/>
      <c r="Q260" s="44"/>
      <c r="R260" s="44"/>
      <c r="S260" s="44"/>
      <c r="T260" s="44"/>
      <c r="U260" s="44"/>
      <c r="V260" s="45"/>
      <c r="W260" s="47"/>
    </row>
    <row r="261" spans="2:23" ht="15.95" customHeight="1" x14ac:dyDescent="0.15">
      <c r="B261" s="1278" t="s">
        <v>199</v>
      </c>
      <c r="C261" s="43"/>
      <c r="D261" s="44"/>
      <c r="E261" s="44"/>
      <c r="F261" s="44"/>
      <c r="G261" s="44"/>
      <c r="H261" s="44"/>
      <c r="I261" s="44"/>
      <c r="J261" s="45"/>
      <c r="K261" s="47"/>
      <c r="N261" s="1278" t="s">
        <v>199</v>
      </c>
      <c r="O261" s="43"/>
      <c r="P261" s="44"/>
      <c r="Q261" s="44"/>
      <c r="R261" s="44"/>
      <c r="S261" s="44"/>
      <c r="T261" s="44"/>
      <c r="U261" s="44"/>
      <c r="V261" s="45"/>
      <c r="W261" s="47"/>
    </row>
    <row r="262" spans="2:23" ht="15.95" customHeight="1" x14ac:dyDescent="0.15">
      <c r="B262" s="1278" t="s">
        <v>200</v>
      </c>
      <c r="C262" s="43"/>
      <c r="D262" s="44"/>
      <c r="E262" s="44"/>
      <c r="F262" s="44"/>
      <c r="G262" s="44"/>
      <c r="H262" s="44"/>
      <c r="I262" s="44"/>
      <c r="J262" s="45"/>
      <c r="K262" s="47"/>
      <c r="N262" s="1278" t="s">
        <v>200</v>
      </c>
      <c r="O262" s="43"/>
      <c r="P262" s="44"/>
      <c r="Q262" s="44"/>
      <c r="R262" s="44"/>
      <c r="S262" s="44"/>
      <c r="T262" s="44"/>
      <c r="U262" s="44"/>
      <c r="V262" s="45"/>
      <c r="W262" s="47"/>
    </row>
    <row r="263" spans="2:23" ht="15.95" customHeight="1" x14ac:dyDescent="0.15">
      <c r="B263" s="1278" t="s">
        <v>201</v>
      </c>
      <c r="C263" s="43"/>
      <c r="D263" s="44"/>
      <c r="E263" s="44"/>
      <c r="F263" s="44"/>
      <c r="G263" s="44"/>
      <c r="H263" s="44"/>
      <c r="I263" s="44"/>
      <c r="J263" s="45"/>
      <c r="K263" s="47"/>
      <c r="N263" s="1278" t="s">
        <v>201</v>
      </c>
      <c r="O263" s="43"/>
      <c r="P263" s="44"/>
      <c r="Q263" s="44"/>
      <c r="R263" s="44"/>
      <c r="S263" s="44"/>
      <c r="T263" s="44"/>
      <c r="U263" s="44"/>
      <c r="V263" s="45"/>
      <c r="W263" s="47"/>
    </row>
    <row r="264" spans="2:23" ht="15.95" customHeight="1" thickBot="1" x14ac:dyDescent="0.2">
      <c r="B264" s="1278" t="s">
        <v>790</v>
      </c>
      <c r="C264" s="43">
        <v>222.34199999999998</v>
      </c>
      <c r="D264" s="44"/>
      <c r="E264" s="44"/>
      <c r="F264" s="44"/>
      <c r="G264" s="44">
        <v>2831.4489999999996</v>
      </c>
      <c r="H264" s="44"/>
      <c r="I264" s="44"/>
      <c r="J264" s="45"/>
      <c r="K264" s="47">
        <v>3053.7909999999997</v>
      </c>
      <c r="N264" s="1278" t="s">
        <v>790</v>
      </c>
      <c r="O264" s="43">
        <v>529.40499999999997</v>
      </c>
      <c r="P264" s="44"/>
      <c r="Q264" s="44"/>
      <c r="R264" s="44"/>
      <c r="S264" s="44">
        <v>3073.46</v>
      </c>
      <c r="T264" s="44">
        <v>5</v>
      </c>
      <c r="U264" s="44"/>
      <c r="V264" s="45">
        <v>375</v>
      </c>
      <c r="W264" s="47">
        <v>3982.8649999999998</v>
      </c>
    </row>
    <row r="265" spans="2:23" ht="15.95" customHeight="1" thickBot="1" x14ac:dyDescent="0.2">
      <c r="B265" s="1279" t="s">
        <v>2</v>
      </c>
      <c r="C265" s="53">
        <v>440.22799999999995</v>
      </c>
      <c r="D265" s="54">
        <v>12594.190999999999</v>
      </c>
      <c r="E265" s="54"/>
      <c r="F265" s="54">
        <v>38</v>
      </c>
      <c r="G265" s="54">
        <v>3232.6559999999995</v>
      </c>
      <c r="H265" s="54">
        <v>158</v>
      </c>
      <c r="I265" s="54"/>
      <c r="J265" s="55"/>
      <c r="K265" s="56">
        <v>16463.075000000001</v>
      </c>
      <c r="N265" s="1279" t="s">
        <v>2</v>
      </c>
      <c r="O265" s="53">
        <v>529.40499999999997</v>
      </c>
      <c r="P265" s="54">
        <v>21.641999999999999</v>
      </c>
      <c r="Q265" s="54"/>
      <c r="R265" s="54"/>
      <c r="S265" s="54">
        <v>3073.46</v>
      </c>
      <c r="T265" s="54">
        <v>6</v>
      </c>
      <c r="U265" s="54"/>
      <c r="V265" s="55">
        <v>600</v>
      </c>
      <c r="W265" s="56">
        <v>4230.5069999999996</v>
      </c>
    </row>
    <row r="266" spans="2:23" ht="12.75" customHeight="1" x14ac:dyDescent="0.15"/>
  </sheetData>
  <mergeCells count="10">
    <mergeCell ref="B161:K161"/>
    <mergeCell ref="N161:W161"/>
    <mergeCell ref="B214:K214"/>
    <mergeCell ref="N214:W214"/>
    <mergeCell ref="B2:K2"/>
    <mergeCell ref="N2:W2"/>
    <mergeCell ref="B55:K55"/>
    <mergeCell ref="N55:W55"/>
    <mergeCell ref="B108:K108"/>
    <mergeCell ref="N108:W108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firstPageNumber="290" fitToHeight="4" pageOrder="overThenDown" orientation="portrait" r:id="rId1"/>
  <headerFooter scaleWithDoc="0" alignWithMargins="0">
    <oddFooter>&amp;C&amp;P</oddFooter>
  </headerFooter>
  <rowBreaks count="4" manualBreakCount="4">
    <brk id="54" max="23" man="1"/>
    <brk id="107" max="23" man="1"/>
    <brk id="160" max="23" man="1"/>
    <brk id="213" max="23" man="1"/>
  </rowBreaks>
  <colBreaks count="1" manualBreakCount="1">
    <brk id="12" min="1" max="26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27"/>
  <sheetViews>
    <sheetView view="pageBreakPreview" zoomScaleNormal="100" zoomScaleSheetLayoutView="100" workbookViewId="0"/>
  </sheetViews>
  <sheetFormatPr defaultRowHeight="12.75" customHeight="1" x14ac:dyDescent="0.15"/>
  <cols>
    <col min="1" max="1" width="2.125" style="1" customWidth="1"/>
    <col min="2" max="2" width="12.625" style="62" customWidth="1"/>
    <col min="3" max="3" width="3.625" style="63" customWidth="1"/>
    <col min="4" max="4" width="12.625" style="62" customWidth="1"/>
    <col min="5" max="5" width="12.625" style="699" customWidth="1"/>
    <col min="6" max="6" width="20.625" style="699" customWidth="1"/>
    <col min="7" max="9" width="9.125" style="61" customWidth="1"/>
    <col min="10" max="10" width="2.125" style="1" customWidth="1"/>
    <col min="11" max="16384" width="9" style="1"/>
  </cols>
  <sheetData>
    <row r="2" spans="2:9" ht="18.75" customHeight="1" x14ac:dyDescent="0.15">
      <c r="B2" s="1834" t="s">
        <v>922</v>
      </c>
      <c r="C2" s="1834"/>
      <c r="D2" s="1834"/>
      <c r="E2" s="1834"/>
      <c r="F2" s="1834"/>
      <c r="G2" s="1834"/>
      <c r="H2" s="1834"/>
      <c r="I2" s="1834"/>
    </row>
    <row r="3" spans="2:9" ht="12.75" customHeight="1" thickBot="1" x14ac:dyDescent="0.2">
      <c r="I3" s="37" t="s">
        <v>54</v>
      </c>
    </row>
    <row r="4" spans="2:9" ht="12.75" customHeight="1" x14ac:dyDescent="0.15">
      <c r="B4" s="1672" t="s">
        <v>41</v>
      </c>
      <c r="C4" s="1674"/>
      <c r="D4" s="1676" t="s">
        <v>42</v>
      </c>
      <c r="E4" s="1689" t="s">
        <v>246</v>
      </c>
      <c r="F4" s="1691" t="s">
        <v>154</v>
      </c>
      <c r="G4" s="1684" t="s">
        <v>680</v>
      </c>
      <c r="H4" s="1682" t="s">
        <v>242</v>
      </c>
      <c r="I4" s="1680" t="s">
        <v>243</v>
      </c>
    </row>
    <row r="5" spans="2:9" ht="12.75" customHeight="1" thickBot="1" x14ac:dyDescent="0.2">
      <c r="B5" s="1673"/>
      <c r="C5" s="1675"/>
      <c r="D5" s="1677"/>
      <c r="E5" s="1690"/>
      <c r="F5" s="1692"/>
      <c r="G5" s="1685"/>
      <c r="H5" s="1683"/>
      <c r="I5" s="1681"/>
    </row>
    <row r="6" spans="2:9" ht="12.75" customHeight="1" x14ac:dyDescent="0.15">
      <c r="B6" s="380" t="s">
        <v>7</v>
      </c>
      <c r="C6" s="326" t="s">
        <v>43</v>
      </c>
      <c r="D6" s="327" t="s">
        <v>681</v>
      </c>
      <c r="E6" s="700" t="s">
        <v>110</v>
      </c>
      <c r="F6" s="701" t="s">
        <v>249</v>
      </c>
      <c r="G6" s="329"/>
      <c r="H6" s="330">
        <v>217.886</v>
      </c>
      <c r="I6" s="331">
        <v>217.886</v>
      </c>
    </row>
    <row r="7" spans="2:9" ht="12.75" customHeight="1" x14ac:dyDescent="0.15">
      <c r="B7" s="381" t="s">
        <v>7</v>
      </c>
      <c r="C7" s="332" t="s">
        <v>43</v>
      </c>
      <c r="D7" s="333" t="s">
        <v>681</v>
      </c>
      <c r="E7" s="702" t="s">
        <v>613</v>
      </c>
      <c r="F7" s="703" t="s">
        <v>613</v>
      </c>
      <c r="G7" s="335"/>
      <c r="H7" s="336">
        <v>308.05599999999998</v>
      </c>
      <c r="I7" s="337">
        <v>308.05599999999998</v>
      </c>
    </row>
    <row r="8" spans="2:9" ht="12.75" customHeight="1" x14ac:dyDescent="0.15">
      <c r="B8" s="383" t="s">
        <v>7</v>
      </c>
      <c r="C8" s="345" t="s">
        <v>43</v>
      </c>
      <c r="D8" s="346"/>
      <c r="E8" s="710" t="s">
        <v>273</v>
      </c>
      <c r="F8" s="711"/>
      <c r="G8" s="25"/>
      <c r="H8" s="2">
        <v>525.94200000000001</v>
      </c>
      <c r="I8" s="348">
        <v>525.94200000000001</v>
      </c>
    </row>
    <row r="9" spans="2:9" ht="12.75" customHeight="1" x14ac:dyDescent="0.15">
      <c r="B9" s="384" t="s">
        <v>683</v>
      </c>
      <c r="C9" s="349" t="s">
        <v>43</v>
      </c>
      <c r="D9" s="350" t="s">
        <v>681</v>
      </c>
      <c r="E9" s="706" t="s">
        <v>110</v>
      </c>
      <c r="F9" s="707" t="s">
        <v>249</v>
      </c>
      <c r="G9" s="352"/>
      <c r="H9" s="353">
        <v>138</v>
      </c>
      <c r="I9" s="354">
        <v>138</v>
      </c>
    </row>
    <row r="10" spans="2:9" ht="12.75" customHeight="1" x14ac:dyDescent="0.15">
      <c r="B10" s="381" t="s">
        <v>683</v>
      </c>
      <c r="C10" s="332" t="s">
        <v>43</v>
      </c>
      <c r="D10" s="338" t="s">
        <v>684</v>
      </c>
      <c r="E10" s="702" t="s">
        <v>110</v>
      </c>
      <c r="F10" s="703" t="s">
        <v>791</v>
      </c>
      <c r="G10" s="335"/>
      <c r="H10" s="336">
        <v>12594.191000000001</v>
      </c>
      <c r="I10" s="337">
        <v>12594.191000000001</v>
      </c>
    </row>
    <row r="11" spans="2:9" ht="12.75" customHeight="1" x14ac:dyDescent="0.15">
      <c r="B11" s="382" t="s">
        <v>683</v>
      </c>
      <c r="C11" s="339" t="s">
        <v>43</v>
      </c>
      <c r="D11" s="340" t="s">
        <v>684</v>
      </c>
      <c r="E11" s="708" t="s">
        <v>122</v>
      </c>
      <c r="F11" s="709" t="s">
        <v>279</v>
      </c>
      <c r="G11" s="342"/>
      <c r="H11" s="343">
        <v>265.07100000000003</v>
      </c>
      <c r="I11" s="344">
        <v>265.07100000000003</v>
      </c>
    </row>
    <row r="12" spans="2:9" ht="12.75" customHeight="1" x14ac:dyDescent="0.15">
      <c r="B12" s="383" t="s">
        <v>683</v>
      </c>
      <c r="C12" s="345"/>
      <c r="D12" s="346"/>
      <c r="E12" s="710"/>
      <c r="F12" s="711"/>
      <c r="G12" s="25"/>
      <c r="H12" s="2">
        <v>12997.262000000001</v>
      </c>
      <c r="I12" s="348">
        <v>12997.262000000001</v>
      </c>
    </row>
    <row r="13" spans="2:9" ht="12.75" customHeight="1" x14ac:dyDescent="0.15">
      <c r="B13" s="1391" t="s">
        <v>9</v>
      </c>
      <c r="C13" s="1392" t="s">
        <v>43</v>
      </c>
      <c r="D13" s="1393" t="s">
        <v>684</v>
      </c>
      <c r="E13" s="1394" t="s">
        <v>122</v>
      </c>
      <c r="F13" s="1395" t="s">
        <v>125</v>
      </c>
      <c r="G13" s="1098"/>
      <c r="H13" s="420">
        <v>3724.2860000000001</v>
      </c>
      <c r="I13" s="1122">
        <v>3724.2860000000001</v>
      </c>
    </row>
    <row r="14" spans="2:9" ht="12.75" customHeight="1" x14ac:dyDescent="0.15">
      <c r="B14" s="383" t="s">
        <v>9</v>
      </c>
      <c r="C14" s="345" t="s">
        <v>43</v>
      </c>
      <c r="D14" s="346"/>
      <c r="E14" s="710" t="s">
        <v>273</v>
      </c>
      <c r="F14" s="711"/>
      <c r="G14" s="25"/>
      <c r="H14" s="2">
        <v>3724.2860000000001</v>
      </c>
      <c r="I14" s="348">
        <v>3724.2860000000001</v>
      </c>
    </row>
    <row r="15" spans="2:9" ht="12.75" customHeight="1" x14ac:dyDescent="0.15">
      <c r="B15" s="384" t="s">
        <v>554</v>
      </c>
      <c r="C15" s="349" t="s">
        <v>43</v>
      </c>
      <c r="D15" s="350" t="s">
        <v>685</v>
      </c>
      <c r="E15" s="706" t="s">
        <v>110</v>
      </c>
      <c r="F15" s="707" t="s">
        <v>114</v>
      </c>
      <c r="G15" s="352">
        <v>4</v>
      </c>
      <c r="H15" s="353"/>
      <c r="I15" s="354">
        <v>4</v>
      </c>
    </row>
    <row r="16" spans="2:9" ht="12.75" customHeight="1" x14ac:dyDescent="0.15">
      <c r="B16" s="381" t="s">
        <v>554</v>
      </c>
      <c r="C16" s="332" t="s">
        <v>43</v>
      </c>
      <c r="D16" s="333" t="s">
        <v>685</v>
      </c>
      <c r="E16" s="702" t="s">
        <v>110</v>
      </c>
      <c r="F16" s="703" t="s">
        <v>791</v>
      </c>
      <c r="G16" s="335">
        <v>11</v>
      </c>
      <c r="H16" s="336"/>
      <c r="I16" s="337">
        <v>11</v>
      </c>
    </row>
    <row r="17" spans="2:9" ht="12.75" customHeight="1" x14ac:dyDescent="0.15">
      <c r="B17" s="381" t="s">
        <v>554</v>
      </c>
      <c r="C17" s="332" t="s">
        <v>43</v>
      </c>
      <c r="D17" s="333" t="s">
        <v>685</v>
      </c>
      <c r="E17" s="702" t="s">
        <v>248</v>
      </c>
      <c r="F17" s="703" t="s">
        <v>142</v>
      </c>
      <c r="G17" s="335">
        <v>12</v>
      </c>
      <c r="H17" s="336"/>
      <c r="I17" s="337">
        <v>12</v>
      </c>
    </row>
    <row r="18" spans="2:9" ht="12.75" customHeight="1" x14ac:dyDescent="0.15">
      <c r="B18" s="381" t="s">
        <v>554</v>
      </c>
      <c r="C18" s="332" t="s">
        <v>43</v>
      </c>
      <c r="D18" s="333" t="s">
        <v>792</v>
      </c>
      <c r="E18" s="702" t="s">
        <v>110</v>
      </c>
      <c r="F18" s="703" t="s">
        <v>247</v>
      </c>
      <c r="G18" s="335">
        <v>2965</v>
      </c>
      <c r="H18" s="336"/>
      <c r="I18" s="337">
        <v>2965</v>
      </c>
    </row>
    <row r="19" spans="2:9" ht="12.75" customHeight="1" x14ac:dyDescent="0.15">
      <c r="B19" s="381" t="s">
        <v>554</v>
      </c>
      <c r="C19" s="332" t="s">
        <v>43</v>
      </c>
      <c r="D19" s="333" t="s">
        <v>792</v>
      </c>
      <c r="E19" s="702" t="s">
        <v>110</v>
      </c>
      <c r="F19" s="703" t="s">
        <v>119</v>
      </c>
      <c r="G19" s="335">
        <v>21</v>
      </c>
      <c r="H19" s="336"/>
      <c r="I19" s="337">
        <v>21</v>
      </c>
    </row>
    <row r="20" spans="2:9" ht="12.75" customHeight="1" x14ac:dyDescent="0.15">
      <c r="B20" s="381" t="s">
        <v>554</v>
      </c>
      <c r="C20" s="332" t="s">
        <v>43</v>
      </c>
      <c r="D20" s="333" t="s">
        <v>792</v>
      </c>
      <c r="E20" s="702" t="s">
        <v>122</v>
      </c>
      <c r="F20" s="703" t="s">
        <v>126</v>
      </c>
      <c r="G20" s="335">
        <v>18</v>
      </c>
      <c r="H20" s="336"/>
      <c r="I20" s="337">
        <v>18</v>
      </c>
    </row>
    <row r="21" spans="2:9" ht="12.75" customHeight="1" x14ac:dyDescent="0.15">
      <c r="B21" s="381" t="s">
        <v>554</v>
      </c>
      <c r="C21" s="332" t="s">
        <v>43</v>
      </c>
      <c r="D21" s="333" t="s">
        <v>792</v>
      </c>
      <c r="E21" s="702" t="s">
        <v>131</v>
      </c>
      <c r="F21" s="703" t="s">
        <v>136</v>
      </c>
      <c r="G21" s="335">
        <v>2</v>
      </c>
      <c r="H21" s="336"/>
      <c r="I21" s="337">
        <v>2</v>
      </c>
    </row>
    <row r="22" spans="2:9" ht="12.75" customHeight="1" x14ac:dyDescent="0.15">
      <c r="B22" s="381" t="s">
        <v>554</v>
      </c>
      <c r="C22" s="332" t="s">
        <v>43</v>
      </c>
      <c r="D22" s="333" t="s">
        <v>792</v>
      </c>
      <c r="E22" s="702" t="s">
        <v>131</v>
      </c>
      <c r="F22" s="703" t="s">
        <v>137</v>
      </c>
      <c r="G22" s="335">
        <v>29</v>
      </c>
      <c r="H22" s="336"/>
      <c r="I22" s="337">
        <v>29</v>
      </c>
    </row>
    <row r="23" spans="2:9" ht="12.75" customHeight="1" x14ac:dyDescent="0.15">
      <c r="B23" s="381" t="s">
        <v>554</v>
      </c>
      <c r="C23" s="332" t="s">
        <v>43</v>
      </c>
      <c r="D23" s="333" t="s">
        <v>792</v>
      </c>
      <c r="E23" s="702" t="s">
        <v>248</v>
      </c>
      <c r="F23" s="703" t="s">
        <v>142</v>
      </c>
      <c r="G23" s="335">
        <v>1</v>
      </c>
      <c r="H23" s="336"/>
      <c r="I23" s="337">
        <v>1</v>
      </c>
    </row>
    <row r="24" spans="2:9" ht="12.75" customHeight="1" x14ac:dyDescent="0.15">
      <c r="B24" s="383" t="s">
        <v>554</v>
      </c>
      <c r="C24" s="345" t="s">
        <v>43</v>
      </c>
      <c r="D24" s="346"/>
      <c r="E24" s="710" t="s">
        <v>273</v>
      </c>
      <c r="F24" s="711"/>
      <c r="G24" s="25">
        <v>3063</v>
      </c>
      <c r="H24" s="2"/>
      <c r="I24" s="348">
        <v>3063</v>
      </c>
    </row>
    <row r="25" spans="2:9" ht="12.75" customHeight="1" x14ac:dyDescent="0.15">
      <c r="B25" s="384" t="s">
        <v>11</v>
      </c>
      <c r="C25" s="349" t="s">
        <v>43</v>
      </c>
      <c r="D25" s="350" t="s">
        <v>681</v>
      </c>
      <c r="E25" s="706" t="s">
        <v>110</v>
      </c>
      <c r="F25" s="707" t="s">
        <v>249</v>
      </c>
      <c r="G25" s="352">
        <v>529.779</v>
      </c>
      <c r="H25" s="353"/>
      <c r="I25" s="354">
        <v>529.779</v>
      </c>
    </row>
    <row r="26" spans="2:9" ht="12.75" customHeight="1" x14ac:dyDescent="0.15">
      <c r="B26" s="381" t="s">
        <v>11</v>
      </c>
      <c r="C26" s="332" t="s">
        <v>43</v>
      </c>
      <c r="D26" s="333" t="s">
        <v>681</v>
      </c>
      <c r="E26" s="702" t="s">
        <v>110</v>
      </c>
      <c r="F26" s="703" t="s">
        <v>119</v>
      </c>
      <c r="G26" s="335">
        <v>229.38399999999999</v>
      </c>
      <c r="H26" s="336"/>
      <c r="I26" s="337">
        <v>229.38399999999999</v>
      </c>
    </row>
    <row r="27" spans="2:9" ht="12.75" customHeight="1" x14ac:dyDescent="0.15">
      <c r="B27" s="381" t="s">
        <v>11</v>
      </c>
      <c r="C27" s="332" t="s">
        <v>43</v>
      </c>
      <c r="D27" s="333" t="s">
        <v>681</v>
      </c>
      <c r="E27" s="702" t="s">
        <v>122</v>
      </c>
      <c r="F27" s="703" t="s">
        <v>125</v>
      </c>
      <c r="G27" s="335">
        <v>1688.0909999999999</v>
      </c>
      <c r="H27" s="336"/>
      <c r="I27" s="337">
        <v>1688.0909999999999</v>
      </c>
    </row>
    <row r="28" spans="2:9" ht="12.75" customHeight="1" x14ac:dyDescent="0.15">
      <c r="B28" s="381" t="s">
        <v>11</v>
      </c>
      <c r="C28" s="332" t="s">
        <v>43</v>
      </c>
      <c r="D28" s="333" t="s">
        <v>681</v>
      </c>
      <c r="E28" s="702" t="s">
        <v>122</v>
      </c>
      <c r="F28" s="703" t="s">
        <v>129</v>
      </c>
      <c r="G28" s="335">
        <v>321.42899999999997</v>
      </c>
      <c r="H28" s="336"/>
      <c r="I28" s="337">
        <v>321.42899999999997</v>
      </c>
    </row>
    <row r="29" spans="2:9" ht="12.75" customHeight="1" x14ac:dyDescent="0.15">
      <c r="B29" s="381" t="s">
        <v>11</v>
      </c>
      <c r="C29" s="332" t="s">
        <v>43</v>
      </c>
      <c r="D29" s="333" t="s">
        <v>681</v>
      </c>
      <c r="E29" s="702" t="s">
        <v>122</v>
      </c>
      <c r="F29" s="703" t="s">
        <v>279</v>
      </c>
      <c r="G29" s="335">
        <v>765.12800000000004</v>
      </c>
      <c r="H29" s="336"/>
      <c r="I29" s="337">
        <v>765.12800000000004</v>
      </c>
    </row>
    <row r="30" spans="2:9" ht="12.75" customHeight="1" x14ac:dyDescent="0.15">
      <c r="B30" s="381" t="s">
        <v>11</v>
      </c>
      <c r="C30" s="332" t="s">
        <v>43</v>
      </c>
      <c r="D30" s="333" t="s">
        <v>681</v>
      </c>
      <c r="E30" s="702" t="s">
        <v>131</v>
      </c>
      <c r="F30" s="703" t="s">
        <v>132</v>
      </c>
      <c r="G30" s="335">
        <v>115.714</v>
      </c>
      <c r="H30" s="336"/>
      <c r="I30" s="337">
        <v>115.714</v>
      </c>
    </row>
    <row r="31" spans="2:9" ht="12.75" customHeight="1" x14ac:dyDescent="0.15">
      <c r="B31" s="381" t="s">
        <v>11</v>
      </c>
      <c r="C31" s="332" t="s">
        <v>43</v>
      </c>
      <c r="D31" s="333" t="s">
        <v>681</v>
      </c>
      <c r="E31" s="702" t="s">
        <v>613</v>
      </c>
      <c r="F31" s="703" t="s">
        <v>613</v>
      </c>
      <c r="G31" s="335">
        <v>7767.6760000000004</v>
      </c>
      <c r="H31" s="336"/>
      <c r="I31" s="337">
        <v>7767.6760000000004</v>
      </c>
    </row>
    <row r="32" spans="2:9" ht="12.75" customHeight="1" x14ac:dyDescent="0.15">
      <c r="B32" s="381" t="s">
        <v>11</v>
      </c>
      <c r="C32" s="332" t="s">
        <v>43</v>
      </c>
      <c r="D32" s="333" t="s">
        <v>687</v>
      </c>
      <c r="E32" s="702" t="s">
        <v>110</v>
      </c>
      <c r="F32" s="703" t="s">
        <v>249</v>
      </c>
      <c r="G32" s="335">
        <v>1520</v>
      </c>
      <c r="H32" s="336"/>
      <c r="I32" s="337">
        <v>1520</v>
      </c>
    </row>
    <row r="33" spans="2:9" ht="12.75" customHeight="1" x14ac:dyDescent="0.15">
      <c r="B33" s="381" t="s">
        <v>11</v>
      </c>
      <c r="C33" s="332" t="s">
        <v>43</v>
      </c>
      <c r="D33" s="333" t="s">
        <v>687</v>
      </c>
      <c r="E33" s="702" t="s">
        <v>131</v>
      </c>
      <c r="F33" s="703" t="s">
        <v>133</v>
      </c>
      <c r="G33" s="335">
        <v>1580</v>
      </c>
      <c r="H33" s="336"/>
      <c r="I33" s="337">
        <v>1580</v>
      </c>
    </row>
    <row r="34" spans="2:9" ht="12.75" customHeight="1" x14ac:dyDescent="0.15">
      <c r="B34" s="383" t="s">
        <v>11</v>
      </c>
      <c r="C34" s="345" t="s">
        <v>43</v>
      </c>
      <c r="D34" s="346"/>
      <c r="E34" s="710" t="s">
        <v>273</v>
      </c>
      <c r="F34" s="711"/>
      <c r="G34" s="25">
        <v>14517.201000000001</v>
      </c>
      <c r="H34" s="2"/>
      <c r="I34" s="348">
        <v>14517.201000000001</v>
      </c>
    </row>
    <row r="35" spans="2:9" ht="12.75" customHeight="1" x14ac:dyDescent="0.15">
      <c r="B35" s="384" t="s">
        <v>688</v>
      </c>
      <c r="C35" s="349" t="s">
        <v>43</v>
      </c>
      <c r="D35" s="350" t="s">
        <v>685</v>
      </c>
      <c r="E35" s="706" t="s">
        <v>87</v>
      </c>
      <c r="F35" s="707" t="s">
        <v>96</v>
      </c>
      <c r="G35" s="352">
        <v>102</v>
      </c>
      <c r="H35" s="353"/>
      <c r="I35" s="354">
        <v>102</v>
      </c>
    </row>
    <row r="36" spans="2:9" ht="12.75" customHeight="1" x14ac:dyDescent="0.15">
      <c r="B36" s="381" t="s">
        <v>688</v>
      </c>
      <c r="C36" s="332" t="s">
        <v>43</v>
      </c>
      <c r="D36" s="333" t="s">
        <v>685</v>
      </c>
      <c r="E36" s="702" t="s">
        <v>110</v>
      </c>
      <c r="F36" s="703" t="s">
        <v>118</v>
      </c>
      <c r="G36" s="335">
        <v>62</v>
      </c>
      <c r="H36" s="336"/>
      <c r="I36" s="337">
        <v>62</v>
      </c>
    </row>
    <row r="37" spans="2:9" ht="12.75" customHeight="1" x14ac:dyDescent="0.15">
      <c r="B37" s="381" t="s">
        <v>688</v>
      </c>
      <c r="C37" s="332" t="s">
        <v>43</v>
      </c>
      <c r="D37" s="333" t="s">
        <v>685</v>
      </c>
      <c r="E37" s="702" t="s">
        <v>110</v>
      </c>
      <c r="F37" s="703" t="s">
        <v>791</v>
      </c>
      <c r="G37" s="335">
        <v>96</v>
      </c>
      <c r="H37" s="336"/>
      <c r="I37" s="337">
        <v>96</v>
      </c>
    </row>
    <row r="38" spans="2:9" ht="12.75" customHeight="1" x14ac:dyDescent="0.15">
      <c r="B38" s="381" t="s">
        <v>688</v>
      </c>
      <c r="C38" s="332" t="s">
        <v>43</v>
      </c>
      <c r="D38" s="338" t="s">
        <v>685</v>
      </c>
      <c r="E38" s="702" t="s">
        <v>131</v>
      </c>
      <c r="F38" s="703" t="s">
        <v>137</v>
      </c>
      <c r="G38" s="335">
        <v>17</v>
      </c>
      <c r="H38" s="336"/>
      <c r="I38" s="337">
        <v>17</v>
      </c>
    </row>
    <row r="39" spans="2:9" ht="12.75" customHeight="1" x14ac:dyDescent="0.15">
      <c r="B39" s="381" t="s">
        <v>688</v>
      </c>
      <c r="C39" s="332" t="s">
        <v>43</v>
      </c>
      <c r="D39" s="338" t="s">
        <v>792</v>
      </c>
      <c r="E39" s="702" t="s">
        <v>110</v>
      </c>
      <c r="F39" s="703" t="s">
        <v>247</v>
      </c>
      <c r="G39" s="335">
        <v>145</v>
      </c>
      <c r="H39" s="336"/>
      <c r="I39" s="337">
        <v>145</v>
      </c>
    </row>
    <row r="40" spans="2:9" ht="12.75" customHeight="1" x14ac:dyDescent="0.15">
      <c r="B40" s="381" t="s">
        <v>688</v>
      </c>
      <c r="C40" s="332" t="s">
        <v>43</v>
      </c>
      <c r="D40" s="338" t="s">
        <v>792</v>
      </c>
      <c r="E40" s="702" t="s">
        <v>110</v>
      </c>
      <c r="F40" s="703" t="s">
        <v>117</v>
      </c>
      <c r="G40" s="335">
        <v>46</v>
      </c>
      <c r="H40" s="336"/>
      <c r="I40" s="337">
        <v>46</v>
      </c>
    </row>
    <row r="41" spans="2:9" ht="12.75" customHeight="1" x14ac:dyDescent="0.15">
      <c r="B41" s="381" t="s">
        <v>688</v>
      </c>
      <c r="C41" s="332" t="s">
        <v>43</v>
      </c>
      <c r="D41" s="338" t="s">
        <v>792</v>
      </c>
      <c r="E41" s="702" t="s">
        <v>122</v>
      </c>
      <c r="F41" s="703" t="s">
        <v>126</v>
      </c>
      <c r="G41" s="335">
        <v>21</v>
      </c>
      <c r="H41" s="336"/>
      <c r="I41" s="337">
        <v>21</v>
      </c>
    </row>
    <row r="42" spans="2:9" ht="12.75" customHeight="1" x14ac:dyDescent="0.15">
      <c r="B42" s="381" t="s">
        <v>688</v>
      </c>
      <c r="C42" s="332" t="s">
        <v>43</v>
      </c>
      <c r="D42" s="338" t="s">
        <v>792</v>
      </c>
      <c r="E42" s="702" t="s">
        <v>122</v>
      </c>
      <c r="F42" s="703" t="s">
        <v>279</v>
      </c>
      <c r="G42" s="335">
        <v>19</v>
      </c>
      <c r="H42" s="336"/>
      <c r="I42" s="337">
        <v>19</v>
      </c>
    </row>
    <row r="43" spans="2:9" ht="12.75" customHeight="1" x14ac:dyDescent="0.15">
      <c r="B43" s="381" t="s">
        <v>688</v>
      </c>
      <c r="C43" s="332" t="s">
        <v>43</v>
      </c>
      <c r="D43" s="338" t="s">
        <v>792</v>
      </c>
      <c r="E43" s="702" t="s">
        <v>248</v>
      </c>
      <c r="F43" s="703" t="s">
        <v>793</v>
      </c>
      <c r="G43" s="335">
        <v>4</v>
      </c>
      <c r="H43" s="336"/>
      <c r="I43" s="337">
        <v>4</v>
      </c>
    </row>
    <row r="44" spans="2:9" ht="12.75" customHeight="1" x14ac:dyDescent="0.15">
      <c r="B44" s="381" t="s">
        <v>688</v>
      </c>
      <c r="C44" s="332" t="s">
        <v>43</v>
      </c>
      <c r="D44" s="338" t="s">
        <v>792</v>
      </c>
      <c r="E44" s="702" t="s">
        <v>248</v>
      </c>
      <c r="F44" s="703" t="s">
        <v>648</v>
      </c>
      <c r="G44" s="335">
        <v>201</v>
      </c>
      <c r="H44" s="336"/>
      <c r="I44" s="337">
        <v>201</v>
      </c>
    </row>
    <row r="45" spans="2:9" ht="12.75" customHeight="1" x14ac:dyDescent="0.15">
      <c r="B45" s="381" t="s">
        <v>688</v>
      </c>
      <c r="C45" s="332" t="s">
        <v>43</v>
      </c>
      <c r="D45" s="338" t="s">
        <v>792</v>
      </c>
      <c r="E45" s="702" t="s">
        <v>248</v>
      </c>
      <c r="F45" s="703" t="s">
        <v>142</v>
      </c>
      <c r="G45" s="335">
        <v>5</v>
      </c>
      <c r="H45" s="336"/>
      <c r="I45" s="337">
        <v>5</v>
      </c>
    </row>
    <row r="46" spans="2:9" ht="12.75" customHeight="1" x14ac:dyDescent="0.15">
      <c r="B46" s="383" t="s">
        <v>688</v>
      </c>
      <c r="C46" s="345" t="s">
        <v>43</v>
      </c>
      <c r="D46" s="346"/>
      <c r="E46" s="710" t="s">
        <v>273</v>
      </c>
      <c r="F46" s="711"/>
      <c r="G46" s="25">
        <v>718</v>
      </c>
      <c r="H46" s="2"/>
      <c r="I46" s="348">
        <v>718</v>
      </c>
    </row>
    <row r="47" spans="2:9" ht="12.75" customHeight="1" x14ac:dyDescent="0.15">
      <c r="B47" s="384" t="s">
        <v>689</v>
      </c>
      <c r="C47" s="349" t="s">
        <v>43</v>
      </c>
      <c r="D47" s="394" t="s">
        <v>681</v>
      </c>
      <c r="E47" s="706" t="s">
        <v>87</v>
      </c>
      <c r="F47" s="707" t="s">
        <v>96</v>
      </c>
      <c r="G47" s="352">
        <v>1582.5</v>
      </c>
      <c r="H47" s="353"/>
      <c r="I47" s="354">
        <v>1582.5</v>
      </c>
    </row>
    <row r="48" spans="2:9" ht="12.75" customHeight="1" x14ac:dyDescent="0.15">
      <c r="B48" s="381" t="s">
        <v>689</v>
      </c>
      <c r="C48" s="332" t="s">
        <v>43</v>
      </c>
      <c r="D48" s="338" t="s">
        <v>681</v>
      </c>
      <c r="E48" s="702" t="s">
        <v>103</v>
      </c>
      <c r="F48" s="703" t="s">
        <v>256</v>
      </c>
      <c r="G48" s="335">
        <v>127.5</v>
      </c>
      <c r="H48" s="336"/>
      <c r="I48" s="337">
        <v>127.5</v>
      </c>
    </row>
    <row r="49" spans="2:9" ht="12.75" customHeight="1" x14ac:dyDescent="0.15">
      <c r="B49" s="381" t="s">
        <v>689</v>
      </c>
      <c r="C49" s="332" t="s">
        <v>43</v>
      </c>
      <c r="D49" s="338" t="s">
        <v>681</v>
      </c>
      <c r="E49" s="702" t="s">
        <v>110</v>
      </c>
      <c r="F49" s="703" t="s">
        <v>111</v>
      </c>
      <c r="G49" s="335">
        <v>945</v>
      </c>
      <c r="H49" s="336"/>
      <c r="I49" s="337">
        <v>945</v>
      </c>
    </row>
    <row r="50" spans="2:9" ht="12.75" customHeight="1" x14ac:dyDescent="0.15">
      <c r="B50" s="381" t="s">
        <v>689</v>
      </c>
      <c r="C50" s="332" t="s">
        <v>43</v>
      </c>
      <c r="D50" s="338" t="s">
        <v>681</v>
      </c>
      <c r="E50" s="702" t="s">
        <v>110</v>
      </c>
      <c r="F50" s="703" t="s">
        <v>113</v>
      </c>
      <c r="G50" s="335">
        <v>60</v>
      </c>
      <c r="H50" s="336"/>
      <c r="I50" s="337">
        <v>60</v>
      </c>
    </row>
    <row r="51" spans="2:9" ht="12.75" customHeight="1" x14ac:dyDescent="0.15">
      <c r="B51" s="381" t="s">
        <v>689</v>
      </c>
      <c r="C51" s="332" t="s">
        <v>43</v>
      </c>
      <c r="D51" s="338" t="s">
        <v>681</v>
      </c>
      <c r="E51" s="702" t="s">
        <v>110</v>
      </c>
      <c r="F51" s="703" t="s">
        <v>114</v>
      </c>
      <c r="G51" s="335">
        <v>8602.5</v>
      </c>
      <c r="H51" s="336"/>
      <c r="I51" s="337">
        <v>8602.5</v>
      </c>
    </row>
    <row r="52" spans="2:9" ht="12.75" customHeight="1" x14ac:dyDescent="0.15">
      <c r="B52" s="381" t="s">
        <v>689</v>
      </c>
      <c r="C52" s="332" t="s">
        <v>43</v>
      </c>
      <c r="D52" s="338" t="s">
        <v>681</v>
      </c>
      <c r="E52" s="702" t="s">
        <v>110</v>
      </c>
      <c r="F52" s="703" t="s">
        <v>115</v>
      </c>
      <c r="G52" s="335">
        <v>1575</v>
      </c>
      <c r="H52" s="336"/>
      <c r="I52" s="337">
        <v>1575</v>
      </c>
    </row>
    <row r="53" spans="2:9" ht="12.75" customHeight="1" x14ac:dyDescent="0.15">
      <c r="B53" s="381" t="s">
        <v>689</v>
      </c>
      <c r="C53" s="332" t="s">
        <v>43</v>
      </c>
      <c r="D53" s="338" t="s">
        <v>681</v>
      </c>
      <c r="E53" s="702" t="s">
        <v>110</v>
      </c>
      <c r="F53" s="703" t="s">
        <v>117</v>
      </c>
      <c r="G53" s="335">
        <v>690</v>
      </c>
      <c r="H53" s="336"/>
      <c r="I53" s="337">
        <v>690</v>
      </c>
    </row>
    <row r="54" spans="2:9" ht="12.75" customHeight="1" x14ac:dyDescent="0.15">
      <c r="B54" s="381" t="s">
        <v>689</v>
      </c>
      <c r="C54" s="332" t="s">
        <v>43</v>
      </c>
      <c r="D54" s="338" t="s">
        <v>681</v>
      </c>
      <c r="E54" s="702" t="s">
        <v>110</v>
      </c>
      <c r="F54" s="703" t="s">
        <v>118</v>
      </c>
      <c r="G54" s="335">
        <v>7.5</v>
      </c>
      <c r="H54" s="336"/>
      <c r="I54" s="337">
        <v>7.5</v>
      </c>
    </row>
    <row r="55" spans="2:9" ht="12.75" customHeight="1" x14ac:dyDescent="0.15">
      <c r="B55" s="381" t="s">
        <v>689</v>
      </c>
      <c r="C55" s="332" t="s">
        <v>43</v>
      </c>
      <c r="D55" s="338" t="s">
        <v>681</v>
      </c>
      <c r="E55" s="702" t="s">
        <v>110</v>
      </c>
      <c r="F55" s="703" t="s">
        <v>791</v>
      </c>
      <c r="G55" s="335">
        <v>322.5</v>
      </c>
      <c r="H55" s="336"/>
      <c r="I55" s="337">
        <v>322.5</v>
      </c>
    </row>
    <row r="56" spans="2:9" ht="12.75" customHeight="1" x14ac:dyDescent="0.15">
      <c r="B56" s="381" t="s">
        <v>689</v>
      </c>
      <c r="C56" s="332" t="s">
        <v>43</v>
      </c>
      <c r="D56" s="338" t="s">
        <v>681</v>
      </c>
      <c r="E56" s="702" t="s">
        <v>110</v>
      </c>
      <c r="F56" s="703" t="s">
        <v>249</v>
      </c>
      <c r="G56" s="335">
        <v>1800</v>
      </c>
      <c r="H56" s="336"/>
      <c r="I56" s="337">
        <v>1800</v>
      </c>
    </row>
    <row r="57" spans="2:9" ht="12.75" customHeight="1" x14ac:dyDescent="0.15">
      <c r="B57" s="385" t="s">
        <v>689</v>
      </c>
      <c r="C57" s="332" t="s">
        <v>43</v>
      </c>
      <c r="D57" s="338" t="s">
        <v>681</v>
      </c>
      <c r="E57" s="702" t="s">
        <v>110</v>
      </c>
      <c r="F57" s="703" t="s">
        <v>119</v>
      </c>
      <c r="G57" s="335">
        <v>6795</v>
      </c>
      <c r="H57" s="336"/>
      <c r="I57" s="337">
        <v>6795</v>
      </c>
    </row>
    <row r="58" spans="2:9" ht="12.75" customHeight="1" x14ac:dyDescent="0.15">
      <c r="B58" s="385" t="s">
        <v>689</v>
      </c>
      <c r="C58" s="332" t="s">
        <v>43</v>
      </c>
      <c r="D58" s="338" t="s">
        <v>681</v>
      </c>
      <c r="E58" s="702" t="s">
        <v>122</v>
      </c>
      <c r="F58" s="703" t="s">
        <v>279</v>
      </c>
      <c r="G58" s="335">
        <v>337.5</v>
      </c>
      <c r="H58" s="336"/>
      <c r="I58" s="337">
        <v>337.5</v>
      </c>
    </row>
    <row r="59" spans="2:9" ht="12.75" customHeight="1" x14ac:dyDescent="0.15">
      <c r="B59" s="385" t="s">
        <v>689</v>
      </c>
      <c r="C59" s="332" t="s">
        <v>43</v>
      </c>
      <c r="D59" s="333" t="s">
        <v>681</v>
      </c>
      <c r="E59" s="702" t="s">
        <v>131</v>
      </c>
      <c r="F59" s="703" t="s">
        <v>133</v>
      </c>
      <c r="G59" s="335">
        <v>7.5</v>
      </c>
      <c r="H59" s="336"/>
      <c r="I59" s="337">
        <v>7.5</v>
      </c>
    </row>
    <row r="60" spans="2:9" ht="12.75" customHeight="1" x14ac:dyDescent="0.15">
      <c r="B60" s="385" t="s">
        <v>689</v>
      </c>
      <c r="C60" s="332" t="s">
        <v>43</v>
      </c>
      <c r="D60" s="333" t="s">
        <v>681</v>
      </c>
      <c r="E60" s="702" t="s">
        <v>248</v>
      </c>
      <c r="F60" s="703" t="s">
        <v>141</v>
      </c>
      <c r="G60" s="335">
        <v>487.5</v>
      </c>
      <c r="H60" s="336"/>
      <c r="I60" s="337">
        <v>487.5</v>
      </c>
    </row>
    <row r="61" spans="2:9" ht="12.75" customHeight="1" x14ac:dyDescent="0.15">
      <c r="B61" s="381" t="s">
        <v>689</v>
      </c>
      <c r="C61" s="332" t="s">
        <v>43</v>
      </c>
      <c r="D61" s="333" t="s">
        <v>681</v>
      </c>
      <c r="E61" s="702" t="s">
        <v>248</v>
      </c>
      <c r="F61" s="703" t="s">
        <v>793</v>
      </c>
      <c r="G61" s="335">
        <v>427.5</v>
      </c>
      <c r="H61" s="336"/>
      <c r="I61" s="337">
        <v>427.5</v>
      </c>
    </row>
    <row r="62" spans="2:9" ht="12.75" customHeight="1" x14ac:dyDescent="0.15">
      <c r="B62" s="381" t="s">
        <v>689</v>
      </c>
      <c r="C62" s="332" t="s">
        <v>43</v>
      </c>
      <c r="D62" s="333" t="s">
        <v>681</v>
      </c>
      <c r="E62" s="702" t="s">
        <v>248</v>
      </c>
      <c r="F62" s="703" t="s">
        <v>648</v>
      </c>
      <c r="G62" s="335">
        <v>315</v>
      </c>
      <c r="H62" s="336"/>
      <c r="I62" s="337">
        <v>315</v>
      </c>
    </row>
    <row r="63" spans="2:9" ht="12.75" customHeight="1" x14ac:dyDescent="0.15">
      <c r="B63" s="385" t="s">
        <v>689</v>
      </c>
      <c r="C63" s="332" t="s">
        <v>43</v>
      </c>
      <c r="D63" s="333" t="s">
        <v>681</v>
      </c>
      <c r="E63" s="702" t="s">
        <v>613</v>
      </c>
      <c r="F63" s="703" t="s">
        <v>613</v>
      </c>
      <c r="G63" s="335">
        <v>15</v>
      </c>
      <c r="H63" s="336"/>
      <c r="I63" s="337">
        <v>15</v>
      </c>
    </row>
    <row r="64" spans="2:9" ht="12.75" customHeight="1" x14ac:dyDescent="0.15">
      <c r="B64" s="385" t="s">
        <v>689</v>
      </c>
      <c r="C64" s="332" t="s">
        <v>43</v>
      </c>
      <c r="D64" s="333" t="s">
        <v>690</v>
      </c>
      <c r="E64" s="702" t="s">
        <v>110</v>
      </c>
      <c r="F64" s="703" t="s">
        <v>113</v>
      </c>
      <c r="G64" s="335"/>
      <c r="H64" s="336">
        <v>1167.8589999999999</v>
      </c>
      <c r="I64" s="337">
        <v>1167.8589999999999</v>
      </c>
    </row>
    <row r="65" spans="2:9" ht="12.75" customHeight="1" x14ac:dyDescent="0.15">
      <c r="B65" s="381" t="s">
        <v>689</v>
      </c>
      <c r="C65" s="332" t="s">
        <v>43</v>
      </c>
      <c r="D65" s="333" t="s">
        <v>690</v>
      </c>
      <c r="E65" s="702" t="s">
        <v>110</v>
      </c>
      <c r="F65" s="703" t="s">
        <v>114</v>
      </c>
      <c r="G65" s="335"/>
      <c r="H65" s="336">
        <v>25.713999999999999</v>
      </c>
      <c r="I65" s="337">
        <v>25.713999999999999</v>
      </c>
    </row>
    <row r="66" spans="2:9" ht="12.75" customHeight="1" x14ac:dyDescent="0.15">
      <c r="B66" s="381" t="s">
        <v>689</v>
      </c>
      <c r="C66" s="332" t="s">
        <v>43</v>
      </c>
      <c r="D66" s="333" t="s">
        <v>690</v>
      </c>
      <c r="E66" s="702" t="s">
        <v>110</v>
      </c>
      <c r="F66" s="703" t="s">
        <v>117</v>
      </c>
      <c r="G66" s="335"/>
      <c r="H66" s="336">
        <v>98.572000000000003</v>
      </c>
      <c r="I66" s="337">
        <v>98.572000000000003</v>
      </c>
    </row>
    <row r="67" spans="2:9" ht="12.75" customHeight="1" x14ac:dyDescent="0.15">
      <c r="B67" s="381" t="s">
        <v>689</v>
      </c>
      <c r="C67" s="332" t="s">
        <v>43</v>
      </c>
      <c r="D67" s="333" t="s">
        <v>690</v>
      </c>
      <c r="E67" s="702" t="s">
        <v>110</v>
      </c>
      <c r="F67" s="703" t="s">
        <v>118</v>
      </c>
      <c r="G67" s="335"/>
      <c r="H67" s="336">
        <v>257.14299999999997</v>
      </c>
      <c r="I67" s="337">
        <v>257.14299999999997</v>
      </c>
    </row>
    <row r="68" spans="2:9" ht="12.75" customHeight="1" x14ac:dyDescent="0.15">
      <c r="B68" s="381" t="s">
        <v>689</v>
      </c>
      <c r="C68" s="332" t="s">
        <v>43</v>
      </c>
      <c r="D68" s="333" t="s">
        <v>690</v>
      </c>
      <c r="E68" s="702" t="s">
        <v>110</v>
      </c>
      <c r="F68" s="703" t="s">
        <v>791</v>
      </c>
      <c r="G68" s="335"/>
      <c r="H68" s="336">
        <v>2.1429999999999998</v>
      </c>
      <c r="I68" s="337">
        <v>2.1429999999999998</v>
      </c>
    </row>
    <row r="69" spans="2:9" ht="12.75" customHeight="1" x14ac:dyDescent="0.15">
      <c r="B69" s="381" t="s">
        <v>689</v>
      </c>
      <c r="C69" s="332" t="s">
        <v>43</v>
      </c>
      <c r="D69" s="333" t="s">
        <v>690</v>
      </c>
      <c r="E69" s="702" t="s">
        <v>110</v>
      </c>
      <c r="F69" s="703" t="s">
        <v>249</v>
      </c>
      <c r="G69" s="335"/>
      <c r="H69" s="336">
        <v>1568.5730000000001</v>
      </c>
      <c r="I69" s="337">
        <v>1568.5730000000001</v>
      </c>
    </row>
    <row r="70" spans="2:9" ht="12.75" customHeight="1" x14ac:dyDescent="0.15">
      <c r="B70" s="381" t="s">
        <v>689</v>
      </c>
      <c r="C70" s="332" t="s">
        <v>43</v>
      </c>
      <c r="D70" s="333" t="s">
        <v>690</v>
      </c>
      <c r="E70" s="702" t="s">
        <v>110</v>
      </c>
      <c r="F70" s="703" t="s">
        <v>119</v>
      </c>
      <c r="G70" s="335"/>
      <c r="H70" s="336">
        <v>7281.4260000000004</v>
      </c>
      <c r="I70" s="337">
        <v>7281.4260000000004</v>
      </c>
    </row>
    <row r="71" spans="2:9" ht="12.75" customHeight="1" x14ac:dyDescent="0.15">
      <c r="B71" s="381" t="s">
        <v>689</v>
      </c>
      <c r="C71" s="332" t="s">
        <v>43</v>
      </c>
      <c r="D71" s="333" t="s">
        <v>690</v>
      </c>
      <c r="E71" s="702" t="s">
        <v>122</v>
      </c>
      <c r="F71" s="703" t="s">
        <v>125</v>
      </c>
      <c r="G71" s="335"/>
      <c r="H71" s="336">
        <v>2.1429999999999998</v>
      </c>
      <c r="I71" s="337">
        <v>2.1429999999999998</v>
      </c>
    </row>
    <row r="72" spans="2:9" ht="12.75" customHeight="1" x14ac:dyDescent="0.15">
      <c r="B72" s="381" t="s">
        <v>689</v>
      </c>
      <c r="C72" s="332" t="s">
        <v>43</v>
      </c>
      <c r="D72" s="333" t="s">
        <v>690</v>
      </c>
      <c r="E72" s="702" t="s">
        <v>122</v>
      </c>
      <c r="F72" s="703" t="s">
        <v>126</v>
      </c>
      <c r="G72" s="335"/>
      <c r="H72" s="336">
        <v>4.2859999999999996</v>
      </c>
      <c r="I72" s="337">
        <v>4.2859999999999996</v>
      </c>
    </row>
    <row r="73" spans="2:9" ht="12.75" customHeight="1" x14ac:dyDescent="0.15">
      <c r="B73" s="381" t="s">
        <v>689</v>
      </c>
      <c r="C73" s="332" t="s">
        <v>43</v>
      </c>
      <c r="D73" s="333" t="s">
        <v>690</v>
      </c>
      <c r="E73" s="702" t="s">
        <v>122</v>
      </c>
      <c r="F73" s="703" t="s">
        <v>279</v>
      </c>
      <c r="G73" s="335"/>
      <c r="H73" s="336">
        <v>10.714</v>
      </c>
      <c r="I73" s="337">
        <v>10.714</v>
      </c>
    </row>
    <row r="74" spans="2:9" ht="12.75" customHeight="1" x14ac:dyDescent="0.15">
      <c r="B74" s="381" t="s">
        <v>689</v>
      </c>
      <c r="C74" s="332" t="s">
        <v>43</v>
      </c>
      <c r="D74" s="333" t="s">
        <v>690</v>
      </c>
      <c r="E74" s="702" t="s">
        <v>131</v>
      </c>
      <c r="F74" s="703" t="s">
        <v>133</v>
      </c>
      <c r="G74" s="335"/>
      <c r="H74" s="336">
        <v>8.5719999999999992</v>
      </c>
      <c r="I74" s="337">
        <v>8.5719999999999992</v>
      </c>
    </row>
    <row r="75" spans="2:9" ht="12.75" customHeight="1" x14ac:dyDescent="0.15">
      <c r="B75" s="381" t="s">
        <v>689</v>
      </c>
      <c r="C75" s="332" t="s">
        <v>43</v>
      </c>
      <c r="D75" s="333" t="s">
        <v>690</v>
      </c>
      <c r="E75" s="702" t="s">
        <v>131</v>
      </c>
      <c r="F75" s="703" t="s">
        <v>134</v>
      </c>
      <c r="G75" s="335"/>
      <c r="H75" s="336">
        <v>2.1429999999999998</v>
      </c>
      <c r="I75" s="337">
        <v>2.1429999999999998</v>
      </c>
    </row>
    <row r="76" spans="2:9" ht="12.75" customHeight="1" x14ac:dyDescent="0.15">
      <c r="B76" s="381" t="s">
        <v>689</v>
      </c>
      <c r="C76" s="332" t="s">
        <v>43</v>
      </c>
      <c r="D76" s="333" t="s">
        <v>690</v>
      </c>
      <c r="E76" s="702" t="s">
        <v>131</v>
      </c>
      <c r="F76" s="703" t="s">
        <v>136</v>
      </c>
      <c r="G76" s="335"/>
      <c r="H76" s="336">
        <v>6.4290000000000003</v>
      </c>
      <c r="I76" s="337">
        <v>6.4290000000000003</v>
      </c>
    </row>
    <row r="77" spans="2:9" ht="12.75" customHeight="1" x14ac:dyDescent="0.15">
      <c r="B77" s="381" t="s">
        <v>689</v>
      </c>
      <c r="C77" s="332" t="s">
        <v>43</v>
      </c>
      <c r="D77" s="333" t="s">
        <v>690</v>
      </c>
      <c r="E77" s="702" t="s">
        <v>248</v>
      </c>
      <c r="F77" s="703" t="s">
        <v>793</v>
      </c>
      <c r="G77" s="335"/>
      <c r="H77" s="336">
        <v>12.858000000000001</v>
      </c>
      <c r="I77" s="337">
        <v>12.858000000000001</v>
      </c>
    </row>
    <row r="78" spans="2:9" ht="12.75" customHeight="1" x14ac:dyDescent="0.15">
      <c r="B78" s="381" t="s">
        <v>689</v>
      </c>
      <c r="C78" s="332" t="s">
        <v>43</v>
      </c>
      <c r="D78" s="333" t="s">
        <v>690</v>
      </c>
      <c r="E78" s="702" t="s">
        <v>248</v>
      </c>
      <c r="F78" s="703" t="s">
        <v>648</v>
      </c>
      <c r="G78" s="335"/>
      <c r="H78" s="336">
        <v>6.4290000000000003</v>
      </c>
      <c r="I78" s="337">
        <v>6.4290000000000003</v>
      </c>
    </row>
    <row r="79" spans="2:9" ht="12.75" customHeight="1" x14ac:dyDescent="0.15">
      <c r="B79" s="381" t="s">
        <v>689</v>
      </c>
      <c r="C79" s="332" t="s">
        <v>43</v>
      </c>
      <c r="D79" s="333" t="s">
        <v>690</v>
      </c>
      <c r="E79" s="702" t="s">
        <v>248</v>
      </c>
      <c r="F79" s="703" t="s">
        <v>145</v>
      </c>
      <c r="G79" s="335"/>
      <c r="H79" s="336">
        <v>19.286000000000001</v>
      </c>
      <c r="I79" s="337">
        <v>19.286000000000001</v>
      </c>
    </row>
    <row r="80" spans="2:9" ht="12.75" customHeight="1" x14ac:dyDescent="0.15">
      <c r="B80" s="383" t="s">
        <v>689</v>
      </c>
      <c r="C80" s="345" t="s">
        <v>43</v>
      </c>
      <c r="D80" s="346"/>
      <c r="E80" s="710" t="s">
        <v>273</v>
      </c>
      <c r="F80" s="711"/>
      <c r="G80" s="25">
        <v>24097.5</v>
      </c>
      <c r="H80" s="2">
        <v>10474.290000000001</v>
      </c>
      <c r="I80" s="348">
        <v>34571.789999999986</v>
      </c>
    </row>
    <row r="81" spans="2:9" ht="12.75" customHeight="1" x14ac:dyDescent="0.15">
      <c r="B81" s="384" t="s">
        <v>25</v>
      </c>
      <c r="C81" s="349" t="s">
        <v>43</v>
      </c>
      <c r="D81" s="350" t="s">
        <v>681</v>
      </c>
      <c r="E81" s="706" t="s">
        <v>87</v>
      </c>
      <c r="F81" s="707" t="s">
        <v>96</v>
      </c>
      <c r="G81" s="352">
        <v>555</v>
      </c>
      <c r="H81" s="353"/>
      <c r="I81" s="354">
        <v>555</v>
      </c>
    </row>
    <row r="82" spans="2:9" ht="12.75" customHeight="1" x14ac:dyDescent="0.15">
      <c r="B82" s="381" t="s">
        <v>25</v>
      </c>
      <c r="C82" s="332" t="s">
        <v>43</v>
      </c>
      <c r="D82" s="333" t="s">
        <v>681</v>
      </c>
      <c r="E82" s="702" t="s">
        <v>110</v>
      </c>
      <c r="F82" s="703" t="s">
        <v>117</v>
      </c>
      <c r="G82" s="335">
        <v>180</v>
      </c>
      <c r="H82" s="336"/>
      <c r="I82" s="337">
        <v>180</v>
      </c>
    </row>
    <row r="83" spans="2:9" ht="12.75" customHeight="1" x14ac:dyDescent="0.15">
      <c r="B83" s="381" t="s">
        <v>25</v>
      </c>
      <c r="C83" s="332" t="s">
        <v>43</v>
      </c>
      <c r="D83" s="333" t="s">
        <v>681</v>
      </c>
      <c r="E83" s="702" t="s">
        <v>110</v>
      </c>
      <c r="F83" s="703" t="s">
        <v>118</v>
      </c>
      <c r="G83" s="335">
        <v>90</v>
      </c>
      <c r="H83" s="336"/>
      <c r="I83" s="337">
        <v>90</v>
      </c>
    </row>
    <row r="84" spans="2:9" ht="12.75" customHeight="1" x14ac:dyDescent="0.15">
      <c r="B84" s="381" t="s">
        <v>25</v>
      </c>
      <c r="C84" s="332" t="s">
        <v>43</v>
      </c>
      <c r="D84" s="333" t="s">
        <v>681</v>
      </c>
      <c r="E84" s="702" t="s">
        <v>110</v>
      </c>
      <c r="F84" s="703" t="s">
        <v>791</v>
      </c>
      <c r="G84" s="335">
        <v>1275</v>
      </c>
      <c r="H84" s="336"/>
      <c r="I84" s="337">
        <v>1275</v>
      </c>
    </row>
    <row r="85" spans="2:9" ht="12.75" customHeight="1" x14ac:dyDescent="0.15">
      <c r="B85" s="381" t="s">
        <v>25</v>
      </c>
      <c r="C85" s="332" t="s">
        <v>43</v>
      </c>
      <c r="D85" s="333" t="s">
        <v>681</v>
      </c>
      <c r="E85" s="702" t="s">
        <v>110</v>
      </c>
      <c r="F85" s="703" t="s">
        <v>249</v>
      </c>
      <c r="G85" s="335">
        <v>1620</v>
      </c>
      <c r="H85" s="336"/>
      <c r="I85" s="337">
        <v>1620</v>
      </c>
    </row>
    <row r="86" spans="2:9" ht="12.75" customHeight="1" x14ac:dyDescent="0.15">
      <c r="B86" s="381" t="s">
        <v>25</v>
      </c>
      <c r="C86" s="332" t="s">
        <v>43</v>
      </c>
      <c r="D86" s="333" t="s">
        <v>681</v>
      </c>
      <c r="E86" s="702" t="s">
        <v>110</v>
      </c>
      <c r="F86" s="703" t="s">
        <v>119</v>
      </c>
      <c r="G86" s="335">
        <v>2602.5</v>
      </c>
      <c r="H86" s="336"/>
      <c r="I86" s="337">
        <v>2602.5</v>
      </c>
    </row>
    <row r="87" spans="2:9" ht="12.75" customHeight="1" x14ac:dyDescent="0.15">
      <c r="B87" s="382" t="s">
        <v>25</v>
      </c>
      <c r="C87" s="339" t="s">
        <v>43</v>
      </c>
      <c r="D87" s="340" t="s">
        <v>681</v>
      </c>
      <c r="E87" s="708" t="s">
        <v>613</v>
      </c>
      <c r="F87" s="709" t="s">
        <v>613</v>
      </c>
      <c r="G87" s="342">
        <v>1290</v>
      </c>
      <c r="H87" s="343"/>
      <c r="I87" s="344">
        <v>1290</v>
      </c>
    </row>
    <row r="88" spans="2:9" ht="12.75" customHeight="1" thickBot="1" x14ac:dyDescent="0.2">
      <c r="B88" s="395" t="s">
        <v>25</v>
      </c>
      <c r="C88" s="396" t="s">
        <v>43</v>
      </c>
      <c r="D88" s="411"/>
      <c r="E88" s="1396" t="s">
        <v>273</v>
      </c>
      <c r="F88" s="1397"/>
      <c r="G88" s="399">
        <v>7612.5</v>
      </c>
      <c r="H88" s="400"/>
      <c r="I88" s="401">
        <v>7612.5</v>
      </c>
    </row>
    <row r="89" spans="2:9" ht="12.75" customHeight="1" thickBot="1" x14ac:dyDescent="0.2">
      <c r="B89" s="1668" t="s">
        <v>244</v>
      </c>
      <c r="C89" s="1838"/>
      <c r="D89" s="1838"/>
      <c r="E89" s="1838"/>
      <c r="F89" s="1839"/>
      <c r="G89" s="27">
        <v>50008.201000000001</v>
      </c>
      <c r="H89" s="3">
        <v>27721.780000000002</v>
      </c>
      <c r="I89" s="379">
        <v>77729.981</v>
      </c>
    </row>
    <row r="91" spans="2:9" ht="18.75" customHeight="1" x14ac:dyDescent="0.15">
      <c r="B91" s="1834" t="s">
        <v>923</v>
      </c>
      <c r="C91" s="1834"/>
      <c r="D91" s="1834"/>
      <c r="E91" s="1834"/>
      <c r="F91" s="1834"/>
      <c r="G91" s="1834"/>
      <c r="H91" s="1834"/>
      <c r="I91" s="1834"/>
    </row>
    <row r="92" spans="2:9" ht="12.75" customHeight="1" thickBot="1" x14ac:dyDescent="0.2">
      <c r="I92" s="37" t="s">
        <v>54</v>
      </c>
    </row>
    <row r="93" spans="2:9" ht="12.75" customHeight="1" x14ac:dyDescent="0.15">
      <c r="B93" s="1672" t="s">
        <v>41</v>
      </c>
      <c r="C93" s="1674"/>
      <c r="D93" s="1676" t="s">
        <v>42</v>
      </c>
      <c r="E93" s="1689" t="s">
        <v>246</v>
      </c>
      <c r="F93" s="1691" t="s">
        <v>154</v>
      </c>
      <c r="G93" s="1684" t="s">
        <v>680</v>
      </c>
      <c r="H93" s="1682" t="s">
        <v>242</v>
      </c>
      <c r="I93" s="1680" t="s">
        <v>243</v>
      </c>
    </row>
    <row r="94" spans="2:9" ht="12.75" customHeight="1" thickBot="1" x14ac:dyDescent="0.2">
      <c r="B94" s="1673"/>
      <c r="C94" s="1675"/>
      <c r="D94" s="1677"/>
      <c r="E94" s="1690"/>
      <c r="F94" s="1692"/>
      <c r="G94" s="1685"/>
      <c r="H94" s="1683"/>
      <c r="I94" s="1681"/>
    </row>
    <row r="95" spans="2:9" ht="12.75" customHeight="1" x14ac:dyDescent="0.15">
      <c r="B95" s="380" t="s">
        <v>7</v>
      </c>
      <c r="C95" s="326" t="s">
        <v>43</v>
      </c>
      <c r="D95" s="327" t="s">
        <v>681</v>
      </c>
      <c r="E95" s="700" t="s">
        <v>110</v>
      </c>
      <c r="F95" s="701" t="s">
        <v>249</v>
      </c>
      <c r="G95" s="329"/>
      <c r="H95" s="330">
        <v>217.886</v>
      </c>
      <c r="I95" s="331">
        <v>217.886</v>
      </c>
    </row>
    <row r="96" spans="2:9" ht="12.75" customHeight="1" x14ac:dyDescent="0.15">
      <c r="B96" s="381" t="s">
        <v>7</v>
      </c>
      <c r="C96" s="332" t="s">
        <v>43</v>
      </c>
      <c r="D96" s="338" t="s">
        <v>681</v>
      </c>
      <c r="E96" s="702" t="s">
        <v>613</v>
      </c>
      <c r="F96" s="703" t="s">
        <v>613</v>
      </c>
      <c r="G96" s="335"/>
      <c r="H96" s="336">
        <v>308.05599999999998</v>
      </c>
      <c r="I96" s="337">
        <v>308.05599999999998</v>
      </c>
    </row>
    <row r="97" spans="2:9" ht="12.75" customHeight="1" x14ac:dyDescent="0.15">
      <c r="B97" s="381" t="s">
        <v>683</v>
      </c>
      <c r="C97" s="332" t="s">
        <v>43</v>
      </c>
      <c r="D97" s="338" t="s">
        <v>681</v>
      </c>
      <c r="E97" s="702" t="s">
        <v>110</v>
      </c>
      <c r="F97" s="703" t="s">
        <v>249</v>
      </c>
      <c r="G97" s="335"/>
      <c r="H97" s="336">
        <v>138</v>
      </c>
      <c r="I97" s="337">
        <v>138</v>
      </c>
    </row>
    <row r="98" spans="2:9" ht="12.75" customHeight="1" x14ac:dyDescent="0.15">
      <c r="B98" s="381" t="s">
        <v>11</v>
      </c>
      <c r="C98" s="332" t="s">
        <v>43</v>
      </c>
      <c r="D98" s="338" t="s">
        <v>681</v>
      </c>
      <c r="E98" s="702" t="s">
        <v>110</v>
      </c>
      <c r="F98" s="703" t="s">
        <v>249</v>
      </c>
      <c r="G98" s="335">
        <v>529.779</v>
      </c>
      <c r="H98" s="336"/>
      <c r="I98" s="337">
        <v>529.779</v>
      </c>
    </row>
    <row r="99" spans="2:9" ht="12.75" customHeight="1" x14ac:dyDescent="0.15">
      <c r="B99" s="381" t="s">
        <v>11</v>
      </c>
      <c r="C99" s="332" t="s">
        <v>43</v>
      </c>
      <c r="D99" s="338" t="s">
        <v>681</v>
      </c>
      <c r="E99" s="702" t="s">
        <v>110</v>
      </c>
      <c r="F99" s="703" t="s">
        <v>119</v>
      </c>
      <c r="G99" s="335">
        <v>229.38399999999999</v>
      </c>
      <c r="H99" s="336"/>
      <c r="I99" s="337">
        <v>229.38399999999999</v>
      </c>
    </row>
    <row r="100" spans="2:9" ht="12.75" customHeight="1" x14ac:dyDescent="0.15">
      <c r="B100" s="381" t="s">
        <v>11</v>
      </c>
      <c r="C100" s="332" t="s">
        <v>43</v>
      </c>
      <c r="D100" s="338" t="s">
        <v>681</v>
      </c>
      <c r="E100" s="702" t="s">
        <v>122</v>
      </c>
      <c r="F100" s="703" t="s">
        <v>125</v>
      </c>
      <c r="G100" s="335">
        <v>1688.0909999999999</v>
      </c>
      <c r="H100" s="336"/>
      <c r="I100" s="337">
        <v>1688.0909999999999</v>
      </c>
    </row>
    <row r="101" spans="2:9" ht="12.75" customHeight="1" x14ac:dyDescent="0.15">
      <c r="B101" s="381" t="s">
        <v>11</v>
      </c>
      <c r="C101" s="332" t="s">
        <v>43</v>
      </c>
      <c r="D101" s="338" t="s">
        <v>681</v>
      </c>
      <c r="E101" s="702" t="s">
        <v>122</v>
      </c>
      <c r="F101" s="703" t="s">
        <v>129</v>
      </c>
      <c r="G101" s="335">
        <v>321.42899999999997</v>
      </c>
      <c r="H101" s="336"/>
      <c r="I101" s="337">
        <v>321.42899999999997</v>
      </c>
    </row>
    <row r="102" spans="2:9" ht="12.75" customHeight="1" x14ac:dyDescent="0.15">
      <c r="B102" s="381" t="s">
        <v>11</v>
      </c>
      <c r="C102" s="332" t="s">
        <v>43</v>
      </c>
      <c r="D102" s="338" t="s">
        <v>681</v>
      </c>
      <c r="E102" s="702" t="s">
        <v>122</v>
      </c>
      <c r="F102" s="703" t="s">
        <v>279</v>
      </c>
      <c r="G102" s="335">
        <v>765.12800000000004</v>
      </c>
      <c r="H102" s="336"/>
      <c r="I102" s="337">
        <v>765.12800000000004</v>
      </c>
    </row>
    <row r="103" spans="2:9" ht="12.75" customHeight="1" x14ac:dyDescent="0.15">
      <c r="B103" s="381" t="s">
        <v>11</v>
      </c>
      <c r="C103" s="332" t="s">
        <v>43</v>
      </c>
      <c r="D103" s="338" t="s">
        <v>681</v>
      </c>
      <c r="E103" s="702" t="s">
        <v>131</v>
      </c>
      <c r="F103" s="703" t="s">
        <v>132</v>
      </c>
      <c r="G103" s="335">
        <v>115.714</v>
      </c>
      <c r="H103" s="336"/>
      <c r="I103" s="337">
        <v>115.714</v>
      </c>
    </row>
    <row r="104" spans="2:9" ht="12.75" customHeight="1" x14ac:dyDescent="0.15">
      <c r="B104" s="381" t="s">
        <v>11</v>
      </c>
      <c r="C104" s="332" t="s">
        <v>43</v>
      </c>
      <c r="D104" s="338" t="s">
        <v>681</v>
      </c>
      <c r="E104" s="702" t="s">
        <v>613</v>
      </c>
      <c r="F104" s="703" t="s">
        <v>613</v>
      </c>
      <c r="G104" s="335">
        <v>7767.6760000000004</v>
      </c>
      <c r="H104" s="336"/>
      <c r="I104" s="337">
        <v>7767.6760000000004</v>
      </c>
    </row>
    <row r="105" spans="2:9" ht="12.75" customHeight="1" x14ac:dyDescent="0.15">
      <c r="B105" s="381" t="s">
        <v>689</v>
      </c>
      <c r="C105" s="332" t="s">
        <v>43</v>
      </c>
      <c r="D105" s="338" t="s">
        <v>681</v>
      </c>
      <c r="E105" s="702" t="s">
        <v>87</v>
      </c>
      <c r="F105" s="703" t="s">
        <v>96</v>
      </c>
      <c r="G105" s="335">
        <v>1582.5</v>
      </c>
      <c r="H105" s="336"/>
      <c r="I105" s="337">
        <v>1582.5</v>
      </c>
    </row>
    <row r="106" spans="2:9" ht="12.75" customHeight="1" x14ac:dyDescent="0.15">
      <c r="B106" s="381" t="s">
        <v>689</v>
      </c>
      <c r="C106" s="332" t="s">
        <v>43</v>
      </c>
      <c r="D106" s="338" t="s">
        <v>681</v>
      </c>
      <c r="E106" s="702" t="s">
        <v>103</v>
      </c>
      <c r="F106" s="703" t="s">
        <v>256</v>
      </c>
      <c r="G106" s="335">
        <v>127.5</v>
      </c>
      <c r="H106" s="336"/>
      <c r="I106" s="337">
        <v>127.5</v>
      </c>
    </row>
    <row r="107" spans="2:9" ht="12.75" customHeight="1" x14ac:dyDescent="0.15">
      <c r="B107" s="381" t="s">
        <v>689</v>
      </c>
      <c r="C107" s="332" t="s">
        <v>43</v>
      </c>
      <c r="D107" s="338" t="s">
        <v>681</v>
      </c>
      <c r="E107" s="702" t="s">
        <v>110</v>
      </c>
      <c r="F107" s="703" t="s">
        <v>111</v>
      </c>
      <c r="G107" s="335">
        <v>945</v>
      </c>
      <c r="H107" s="336"/>
      <c r="I107" s="337">
        <v>945</v>
      </c>
    </row>
    <row r="108" spans="2:9" ht="12.75" customHeight="1" x14ac:dyDescent="0.15">
      <c r="B108" s="381" t="s">
        <v>689</v>
      </c>
      <c r="C108" s="332" t="s">
        <v>43</v>
      </c>
      <c r="D108" s="338" t="s">
        <v>681</v>
      </c>
      <c r="E108" s="702" t="s">
        <v>110</v>
      </c>
      <c r="F108" s="703" t="s">
        <v>113</v>
      </c>
      <c r="G108" s="335">
        <v>60</v>
      </c>
      <c r="H108" s="336"/>
      <c r="I108" s="337">
        <v>60</v>
      </c>
    </row>
    <row r="109" spans="2:9" ht="12.75" customHeight="1" x14ac:dyDescent="0.15">
      <c r="B109" s="381" t="s">
        <v>689</v>
      </c>
      <c r="C109" s="332" t="s">
        <v>43</v>
      </c>
      <c r="D109" s="338" t="s">
        <v>681</v>
      </c>
      <c r="E109" s="702" t="s">
        <v>110</v>
      </c>
      <c r="F109" s="703" t="s">
        <v>114</v>
      </c>
      <c r="G109" s="335">
        <v>8602.5</v>
      </c>
      <c r="H109" s="336"/>
      <c r="I109" s="337">
        <v>8602.5</v>
      </c>
    </row>
    <row r="110" spans="2:9" ht="12.75" customHeight="1" x14ac:dyDescent="0.15">
      <c r="B110" s="381" t="s">
        <v>689</v>
      </c>
      <c r="C110" s="332" t="s">
        <v>43</v>
      </c>
      <c r="D110" s="338" t="s">
        <v>681</v>
      </c>
      <c r="E110" s="702" t="s">
        <v>110</v>
      </c>
      <c r="F110" s="703" t="s">
        <v>115</v>
      </c>
      <c r="G110" s="335">
        <v>1575</v>
      </c>
      <c r="H110" s="336"/>
      <c r="I110" s="337">
        <v>1575</v>
      </c>
    </row>
    <row r="111" spans="2:9" ht="12.75" customHeight="1" x14ac:dyDescent="0.15">
      <c r="B111" s="381" t="s">
        <v>689</v>
      </c>
      <c r="C111" s="332" t="s">
        <v>43</v>
      </c>
      <c r="D111" s="338" t="s">
        <v>681</v>
      </c>
      <c r="E111" s="702" t="s">
        <v>110</v>
      </c>
      <c r="F111" s="703" t="s">
        <v>117</v>
      </c>
      <c r="G111" s="335">
        <v>690</v>
      </c>
      <c r="H111" s="336"/>
      <c r="I111" s="337">
        <v>690</v>
      </c>
    </row>
    <row r="112" spans="2:9" ht="12.75" customHeight="1" x14ac:dyDescent="0.15">
      <c r="B112" s="381" t="s">
        <v>689</v>
      </c>
      <c r="C112" s="332" t="s">
        <v>43</v>
      </c>
      <c r="D112" s="338" t="s">
        <v>681</v>
      </c>
      <c r="E112" s="702" t="s">
        <v>110</v>
      </c>
      <c r="F112" s="703" t="s">
        <v>118</v>
      </c>
      <c r="G112" s="335">
        <v>7.5</v>
      </c>
      <c r="H112" s="336"/>
      <c r="I112" s="337">
        <v>7.5</v>
      </c>
    </row>
    <row r="113" spans="2:9" ht="12.75" customHeight="1" x14ac:dyDescent="0.15">
      <c r="B113" s="381" t="s">
        <v>689</v>
      </c>
      <c r="C113" s="332" t="s">
        <v>43</v>
      </c>
      <c r="D113" s="338" t="s">
        <v>681</v>
      </c>
      <c r="E113" s="702" t="s">
        <v>110</v>
      </c>
      <c r="F113" s="703" t="s">
        <v>791</v>
      </c>
      <c r="G113" s="335">
        <v>322.5</v>
      </c>
      <c r="H113" s="336"/>
      <c r="I113" s="337">
        <v>322.5</v>
      </c>
    </row>
    <row r="114" spans="2:9" ht="12.75" customHeight="1" x14ac:dyDescent="0.15">
      <c r="B114" s="381" t="s">
        <v>689</v>
      </c>
      <c r="C114" s="332" t="s">
        <v>43</v>
      </c>
      <c r="D114" s="338" t="s">
        <v>681</v>
      </c>
      <c r="E114" s="702" t="s">
        <v>110</v>
      </c>
      <c r="F114" s="703" t="s">
        <v>249</v>
      </c>
      <c r="G114" s="335">
        <v>1800</v>
      </c>
      <c r="H114" s="336"/>
      <c r="I114" s="337">
        <v>1800</v>
      </c>
    </row>
    <row r="115" spans="2:9" ht="12.75" customHeight="1" x14ac:dyDescent="0.15">
      <c r="B115" s="381" t="s">
        <v>689</v>
      </c>
      <c r="C115" s="332" t="s">
        <v>43</v>
      </c>
      <c r="D115" s="338" t="s">
        <v>681</v>
      </c>
      <c r="E115" s="702" t="s">
        <v>110</v>
      </c>
      <c r="F115" s="703" t="s">
        <v>119</v>
      </c>
      <c r="G115" s="335">
        <v>6795</v>
      </c>
      <c r="H115" s="336"/>
      <c r="I115" s="337">
        <v>6795</v>
      </c>
    </row>
    <row r="116" spans="2:9" ht="12.75" customHeight="1" x14ac:dyDescent="0.15">
      <c r="B116" s="381" t="s">
        <v>689</v>
      </c>
      <c r="C116" s="332" t="s">
        <v>43</v>
      </c>
      <c r="D116" s="338" t="s">
        <v>681</v>
      </c>
      <c r="E116" s="702" t="s">
        <v>122</v>
      </c>
      <c r="F116" s="703" t="s">
        <v>279</v>
      </c>
      <c r="G116" s="335">
        <v>337.5</v>
      </c>
      <c r="H116" s="336"/>
      <c r="I116" s="337">
        <v>337.5</v>
      </c>
    </row>
    <row r="117" spans="2:9" ht="12.75" customHeight="1" x14ac:dyDescent="0.15">
      <c r="B117" s="381" t="s">
        <v>689</v>
      </c>
      <c r="C117" s="332" t="s">
        <v>43</v>
      </c>
      <c r="D117" s="338" t="s">
        <v>681</v>
      </c>
      <c r="E117" s="702" t="s">
        <v>131</v>
      </c>
      <c r="F117" s="703" t="s">
        <v>133</v>
      </c>
      <c r="G117" s="335">
        <v>7.5</v>
      </c>
      <c r="H117" s="336"/>
      <c r="I117" s="337">
        <v>7.5</v>
      </c>
    </row>
    <row r="118" spans="2:9" ht="12.75" customHeight="1" x14ac:dyDescent="0.15">
      <c r="B118" s="381" t="s">
        <v>689</v>
      </c>
      <c r="C118" s="332" t="s">
        <v>43</v>
      </c>
      <c r="D118" s="338" t="s">
        <v>681</v>
      </c>
      <c r="E118" s="702" t="s">
        <v>248</v>
      </c>
      <c r="F118" s="703" t="s">
        <v>141</v>
      </c>
      <c r="G118" s="335">
        <v>487.5</v>
      </c>
      <c r="H118" s="336"/>
      <c r="I118" s="337">
        <v>487.5</v>
      </c>
    </row>
    <row r="119" spans="2:9" ht="12.75" customHeight="1" x14ac:dyDescent="0.15">
      <c r="B119" s="381" t="s">
        <v>689</v>
      </c>
      <c r="C119" s="332" t="s">
        <v>43</v>
      </c>
      <c r="D119" s="338" t="s">
        <v>681</v>
      </c>
      <c r="E119" s="702" t="s">
        <v>248</v>
      </c>
      <c r="F119" s="703" t="s">
        <v>793</v>
      </c>
      <c r="G119" s="335">
        <v>427.5</v>
      </c>
      <c r="H119" s="336"/>
      <c r="I119" s="337">
        <v>427.5</v>
      </c>
    </row>
    <row r="120" spans="2:9" ht="12.75" customHeight="1" x14ac:dyDescent="0.15">
      <c r="B120" s="381" t="s">
        <v>689</v>
      </c>
      <c r="C120" s="332" t="s">
        <v>43</v>
      </c>
      <c r="D120" s="338" t="s">
        <v>681</v>
      </c>
      <c r="E120" s="702" t="s">
        <v>248</v>
      </c>
      <c r="F120" s="703" t="s">
        <v>648</v>
      </c>
      <c r="G120" s="335">
        <v>315</v>
      </c>
      <c r="H120" s="336"/>
      <c r="I120" s="337">
        <v>315</v>
      </c>
    </row>
    <row r="121" spans="2:9" ht="12.75" customHeight="1" x14ac:dyDescent="0.15">
      <c r="B121" s="381" t="s">
        <v>689</v>
      </c>
      <c r="C121" s="332" t="s">
        <v>43</v>
      </c>
      <c r="D121" s="338" t="s">
        <v>681</v>
      </c>
      <c r="E121" s="702" t="s">
        <v>613</v>
      </c>
      <c r="F121" s="703" t="s">
        <v>613</v>
      </c>
      <c r="G121" s="335">
        <v>15</v>
      </c>
      <c r="H121" s="336"/>
      <c r="I121" s="337">
        <v>15</v>
      </c>
    </row>
    <row r="122" spans="2:9" ht="12.75" customHeight="1" x14ac:dyDescent="0.15">
      <c r="B122" s="381" t="s">
        <v>25</v>
      </c>
      <c r="C122" s="332" t="s">
        <v>43</v>
      </c>
      <c r="D122" s="338" t="s">
        <v>681</v>
      </c>
      <c r="E122" s="702" t="s">
        <v>87</v>
      </c>
      <c r="F122" s="703" t="s">
        <v>96</v>
      </c>
      <c r="G122" s="335">
        <v>555</v>
      </c>
      <c r="H122" s="336"/>
      <c r="I122" s="337">
        <v>555</v>
      </c>
    </row>
    <row r="123" spans="2:9" ht="12.75" customHeight="1" x14ac:dyDescent="0.15">
      <c r="B123" s="381" t="s">
        <v>25</v>
      </c>
      <c r="C123" s="332" t="s">
        <v>43</v>
      </c>
      <c r="D123" s="338" t="s">
        <v>681</v>
      </c>
      <c r="E123" s="702" t="s">
        <v>110</v>
      </c>
      <c r="F123" s="703" t="s">
        <v>117</v>
      </c>
      <c r="G123" s="335">
        <v>180</v>
      </c>
      <c r="H123" s="336"/>
      <c r="I123" s="337">
        <v>180</v>
      </c>
    </row>
    <row r="124" spans="2:9" ht="12.75" customHeight="1" x14ac:dyDescent="0.15">
      <c r="B124" s="381" t="s">
        <v>25</v>
      </c>
      <c r="C124" s="332" t="s">
        <v>43</v>
      </c>
      <c r="D124" s="338" t="s">
        <v>681</v>
      </c>
      <c r="E124" s="702" t="s">
        <v>110</v>
      </c>
      <c r="F124" s="703" t="s">
        <v>118</v>
      </c>
      <c r="G124" s="335">
        <v>90</v>
      </c>
      <c r="H124" s="336"/>
      <c r="I124" s="337">
        <v>90</v>
      </c>
    </row>
    <row r="125" spans="2:9" ht="12.75" customHeight="1" x14ac:dyDescent="0.15">
      <c r="B125" s="381" t="s">
        <v>25</v>
      </c>
      <c r="C125" s="332" t="s">
        <v>43</v>
      </c>
      <c r="D125" s="338" t="s">
        <v>681</v>
      </c>
      <c r="E125" s="702" t="s">
        <v>110</v>
      </c>
      <c r="F125" s="703" t="s">
        <v>791</v>
      </c>
      <c r="G125" s="335">
        <v>1275</v>
      </c>
      <c r="H125" s="336"/>
      <c r="I125" s="337">
        <v>1275</v>
      </c>
    </row>
    <row r="126" spans="2:9" ht="12.75" customHeight="1" x14ac:dyDescent="0.15">
      <c r="B126" s="381" t="s">
        <v>25</v>
      </c>
      <c r="C126" s="332" t="s">
        <v>43</v>
      </c>
      <c r="D126" s="338" t="s">
        <v>681</v>
      </c>
      <c r="E126" s="702" t="s">
        <v>110</v>
      </c>
      <c r="F126" s="703" t="s">
        <v>249</v>
      </c>
      <c r="G126" s="335">
        <v>1620</v>
      </c>
      <c r="H126" s="336"/>
      <c r="I126" s="337">
        <v>1620</v>
      </c>
    </row>
    <row r="127" spans="2:9" ht="12.75" customHeight="1" x14ac:dyDescent="0.15">
      <c r="B127" s="381" t="s">
        <v>25</v>
      </c>
      <c r="C127" s="332" t="s">
        <v>43</v>
      </c>
      <c r="D127" s="338" t="s">
        <v>681</v>
      </c>
      <c r="E127" s="702" t="s">
        <v>110</v>
      </c>
      <c r="F127" s="703" t="s">
        <v>119</v>
      </c>
      <c r="G127" s="335">
        <v>2602.5</v>
      </c>
      <c r="H127" s="336"/>
      <c r="I127" s="337">
        <v>2602.5</v>
      </c>
    </row>
    <row r="128" spans="2:9" ht="12.75" customHeight="1" x14ac:dyDescent="0.15">
      <c r="B128" s="381" t="s">
        <v>25</v>
      </c>
      <c r="C128" s="332" t="s">
        <v>43</v>
      </c>
      <c r="D128" s="338" t="s">
        <v>681</v>
      </c>
      <c r="E128" s="702" t="s">
        <v>613</v>
      </c>
      <c r="F128" s="703" t="s">
        <v>613</v>
      </c>
      <c r="G128" s="335">
        <v>1290</v>
      </c>
      <c r="H128" s="336"/>
      <c r="I128" s="337">
        <v>1290</v>
      </c>
    </row>
    <row r="129" spans="2:9" ht="12.75" customHeight="1" x14ac:dyDescent="0.15">
      <c r="B129" s="383"/>
      <c r="C129" s="345" t="s">
        <v>43</v>
      </c>
      <c r="D129" s="393" t="s">
        <v>681</v>
      </c>
      <c r="E129" s="710"/>
      <c r="F129" s="711"/>
      <c r="G129" s="25">
        <v>43127.201000000001</v>
      </c>
      <c r="H129" s="2">
        <v>663.94200000000001</v>
      </c>
      <c r="I129" s="348">
        <v>43791.142999999996</v>
      </c>
    </row>
    <row r="130" spans="2:9" ht="12.75" customHeight="1" x14ac:dyDescent="0.15">
      <c r="B130" s="381" t="s">
        <v>554</v>
      </c>
      <c r="C130" s="332" t="s">
        <v>43</v>
      </c>
      <c r="D130" s="338" t="s">
        <v>685</v>
      </c>
      <c r="E130" s="702" t="s">
        <v>110</v>
      </c>
      <c r="F130" s="703" t="s">
        <v>114</v>
      </c>
      <c r="G130" s="335">
        <v>4</v>
      </c>
      <c r="H130" s="336"/>
      <c r="I130" s="337">
        <v>4</v>
      </c>
    </row>
    <row r="131" spans="2:9" ht="12.75" customHeight="1" x14ac:dyDescent="0.15">
      <c r="B131" s="381" t="s">
        <v>554</v>
      </c>
      <c r="C131" s="332" t="s">
        <v>43</v>
      </c>
      <c r="D131" s="338" t="s">
        <v>685</v>
      </c>
      <c r="E131" s="702" t="s">
        <v>110</v>
      </c>
      <c r="F131" s="703" t="s">
        <v>791</v>
      </c>
      <c r="G131" s="335">
        <v>11</v>
      </c>
      <c r="H131" s="336"/>
      <c r="I131" s="337">
        <v>11</v>
      </c>
    </row>
    <row r="132" spans="2:9" ht="12.75" customHeight="1" x14ac:dyDescent="0.15">
      <c r="B132" s="381" t="s">
        <v>554</v>
      </c>
      <c r="C132" s="332" t="s">
        <v>43</v>
      </c>
      <c r="D132" s="338" t="s">
        <v>685</v>
      </c>
      <c r="E132" s="702" t="s">
        <v>248</v>
      </c>
      <c r="F132" s="703" t="s">
        <v>142</v>
      </c>
      <c r="G132" s="335">
        <v>12</v>
      </c>
      <c r="H132" s="336"/>
      <c r="I132" s="337">
        <v>12</v>
      </c>
    </row>
    <row r="133" spans="2:9" ht="12.75" customHeight="1" x14ac:dyDescent="0.15">
      <c r="B133" s="381" t="s">
        <v>688</v>
      </c>
      <c r="C133" s="332" t="s">
        <v>43</v>
      </c>
      <c r="D133" s="338" t="s">
        <v>685</v>
      </c>
      <c r="E133" s="702" t="s">
        <v>87</v>
      </c>
      <c r="F133" s="703" t="s">
        <v>96</v>
      </c>
      <c r="G133" s="335">
        <v>102</v>
      </c>
      <c r="H133" s="336"/>
      <c r="I133" s="337">
        <v>102</v>
      </c>
    </row>
    <row r="134" spans="2:9" ht="12.75" customHeight="1" x14ac:dyDescent="0.15">
      <c r="B134" s="381" t="s">
        <v>688</v>
      </c>
      <c r="C134" s="332" t="s">
        <v>43</v>
      </c>
      <c r="D134" s="338" t="s">
        <v>685</v>
      </c>
      <c r="E134" s="702" t="s">
        <v>110</v>
      </c>
      <c r="F134" s="703" t="s">
        <v>118</v>
      </c>
      <c r="G134" s="335">
        <v>62</v>
      </c>
      <c r="H134" s="336"/>
      <c r="I134" s="337">
        <v>62</v>
      </c>
    </row>
    <row r="135" spans="2:9" ht="12.75" customHeight="1" x14ac:dyDescent="0.15">
      <c r="B135" s="381" t="s">
        <v>688</v>
      </c>
      <c r="C135" s="332" t="s">
        <v>43</v>
      </c>
      <c r="D135" s="338" t="s">
        <v>685</v>
      </c>
      <c r="E135" s="702" t="s">
        <v>110</v>
      </c>
      <c r="F135" s="703" t="s">
        <v>791</v>
      </c>
      <c r="G135" s="335">
        <v>96</v>
      </c>
      <c r="H135" s="336"/>
      <c r="I135" s="337">
        <v>96</v>
      </c>
    </row>
    <row r="136" spans="2:9" ht="12.75" customHeight="1" x14ac:dyDescent="0.15">
      <c r="B136" s="381" t="s">
        <v>688</v>
      </c>
      <c r="C136" s="332" t="s">
        <v>43</v>
      </c>
      <c r="D136" s="338" t="s">
        <v>685</v>
      </c>
      <c r="E136" s="702" t="s">
        <v>131</v>
      </c>
      <c r="F136" s="703" t="s">
        <v>137</v>
      </c>
      <c r="G136" s="335">
        <v>17</v>
      </c>
      <c r="H136" s="336"/>
      <c r="I136" s="337">
        <v>17</v>
      </c>
    </row>
    <row r="137" spans="2:9" ht="12.75" customHeight="1" x14ac:dyDescent="0.15">
      <c r="B137" s="383"/>
      <c r="C137" s="345" t="s">
        <v>43</v>
      </c>
      <c r="D137" s="393" t="s">
        <v>685</v>
      </c>
      <c r="E137" s="710"/>
      <c r="F137" s="711"/>
      <c r="G137" s="25">
        <v>304</v>
      </c>
      <c r="H137" s="2"/>
      <c r="I137" s="348">
        <v>304</v>
      </c>
    </row>
    <row r="138" spans="2:9" ht="12.75" customHeight="1" x14ac:dyDescent="0.15">
      <c r="B138" s="381" t="s">
        <v>683</v>
      </c>
      <c r="C138" s="332" t="s">
        <v>43</v>
      </c>
      <c r="D138" s="338" t="s">
        <v>684</v>
      </c>
      <c r="E138" s="702" t="s">
        <v>110</v>
      </c>
      <c r="F138" s="703" t="s">
        <v>791</v>
      </c>
      <c r="G138" s="335"/>
      <c r="H138" s="336">
        <v>12594.191000000001</v>
      </c>
      <c r="I138" s="337">
        <v>12594.191000000001</v>
      </c>
    </row>
    <row r="139" spans="2:9" ht="12.75" customHeight="1" x14ac:dyDescent="0.15">
      <c r="B139" s="381" t="s">
        <v>683</v>
      </c>
      <c r="C139" s="332" t="s">
        <v>43</v>
      </c>
      <c r="D139" s="338" t="s">
        <v>684</v>
      </c>
      <c r="E139" s="702" t="s">
        <v>122</v>
      </c>
      <c r="F139" s="703" t="s">
        <v>279</v>
      </c>
      <c r="G139" s="335"/>
      <c r="H139" s="336">
        <v>265.07100000000003</v>
      </c>
      <c r="I139" s="337">
        <v>265.07100000000003</v>
      </c>
    </row>
    <row r="140" spans="2:9" ht="12.75" customHeight="1" x14ac:dyDescent="0.15">
      <c r="B140" s="381" t="s">
        <v>9</v>
      </c>
      <c r="C140" s="332" t="s">
        <v>43</v>
      </c>
      <c r="D140" s="338" t="s">
        <v>684</v>
      </c>
      <c r="E140" s="702" t="s">
        <v>122</v>
      </c>
      <c r="F140" s="703" t="s">
        <v>125</v>
      </c>
      <c r="G140" s="335"/>
      <c r="H140" s="336">
        <v>3724.2860000000001</v>
      </c>
      <c r="I140" s="337">
        <v>3724.2860000000001</v>
      </c>
    </row>
    <row r="141" spans="2:9" ht="12.75" customHeight="1" x14ac:dyDescent="0.15">
      <c r="B141" s="383"/>
      <c r="C141" s="345" t="s">
        <v>43</v>
      </c>
      <c r="D141" s="393" t="s">
        <v>684</v>
      </c>
      <c r="E141" s="710"/>
      <c r="F141" s="711"/>
      <c r="G141" s="25"/>
      <c r="H141" s="2">
        <v>16583.548000000003</v>
      </c>
      <c r="I141" s="348">
        <v>16583.548000000003</v>
      </c>
    </row>
    <row r="142" spans="2:9" ht="12.75" customHeight="1" x14ac:dyDescent="0.15">
      <c r="B142" s="381" t="s">
        <v>11</v>
      </c>
      <c r="C142" s="332" t="s">
        <v>43</v>
      </c>
      <c r="D142" s="338" t="s">
        <v>687</v>
      </c>
      <c r="E142" s="702" t="s">
        <v>110</v>
      </c>
      <c r="F142" s="703" t="s">
        <v>249</v>
      </c>
      <c r="G142" s="335">
        <v>1520</v>
      </c>
      <c r="H142" s="336"/>
      <c r="I142" s="337">
        <v>1520</v>
      </c>
    </row>
    <row r="143" spans="2:9" ht="12.75" customHeight="1" x14ac:dyDescent="0.15">
      <c r="B143" s="381" t="s">
        <v>11</v>
      </c>
      <c r="C143" s="332" t="s">
        <v>43</v>
      </c>
      <c r="D143" s="338" t="s">
        <v>687</v>
      </c>
      <c r="E143" s="702" t="s">
        <v>131</v>
      </c>
      <c r="F143" s="703" t="s">
        <v>133</v>
      </c>
      <c r="G143" s="335">
        <v>1580</v>
      </c>
      <c r="H143" s="336"/>
      <c r="I143" s="337">
        <v>1580</v>
      </c>
    </row>
    <row r="144" spans="2:9" ht="12.75" customHeight="1" x14ac:dyDescent="0.15">
      <c r="B144" s="383"/>
      <c r="C144" s="345" t="s">
        <v>43</v>
      </c>
      <c r="D144" s="393" t="s">
        <v>687</v>
      </c>
      <c r="E144" s="710"/>
      <c r="F144" s="711"/>
      <c r="G144" s="25">
        <v>3100</v>
      </c>
      <c r="H144" s="2"/>
      <c r="I144" s="348">
        <v>3100</v>
      </c>
    </row>
    <row r="145" spans="2:9" ht="12.75" customHeight="1" x14ac:dyDescent="0.15">
      <c r="B145" s="381" t="s">
        <v>689</v>
      </c>
      <c r="C145" s="332" t="s">
        <v>43</v>
      </c>
      <c r="D145" s="338" t="s">
        <v>690</v>
      </c>
      <c r="E145" s="702" t="s">
        <v>110</v>
      </c>
      <c r="F145" s="703" t="s">
        <v>113</v>
      </c>
      <c r="G145" s="335"/>
      <c r="H145" s="336">
        <v>1167.8589999999999</v>
      </c>
      <c r="I145" s="337">
        <v>1167.8589999999999</v>
      </c>
    </row>
    <row r="146" spans="2:9" ht="12.75" customHeight="1" x14ac:dyDescent="0.15">
      <c r="B146" s="381" t="s">
        <v>689</v>
      </c>
      <c r="C146" s="332" t="s">
        <v>43</v>
      </c>
      <c r="D146" s="338" t="s">
        <v>690</v>
      </c>
      <c r="E146" s="702" t="s">
        <v>110</v>
      </c>
      <c r="F146" s="703" t="s">
        <v>114</v>
      </c>
      <c r="G146" s="335"/>
      <c r="H146" s="336">
        <v>25.713999999999999</v>
      </c>
      <c r="I146" s="337">
        <v>25.713999999999999</v>
      </c>
    </row>
    <row r="147" spans="2:9" ht="12.75" customHeight="1" x14ac:dyDescent="0.15">
      <c r="B147" s="381" t="s">
        <v>689</v>
      </c>
      <c r="C147" s="332" t="s">
        <v>43</v>
      </c>
      <c r="D147" s="338" t="s">
        <v>690</v>
      </c>
      <c r="E147" s="702" t="s">
        <v>110</v>
      </c>
      <c r="F147" s="703" t="s">
        <v>117</v>
      </c>
      <c r="G147" s="335"/>
      <c r="H147" s="336">
        <v>98.572000000000003</v>
      </c>
      <c r="I147" s="337">
        <v>98.572000000000003</v>
      </c>
    </row>
    <row r="148" spans="2:9" ht="12.75" customHeight="1" x14ac:dyDescent="0.15">
      <c r="B148" s="381" t="s">
        <v>689</v>
      </c>
      <c r="C148" s="332" t="s">
        <v>43</v>
      </c>
      <c r="D148" s="338" t="s">
        <v>690</v>
      </c>
      <c r="E148" s="702" t="s">
        <v>110</v>
      </c>
      <c r="F148" s="703" t="s">
        <v>118</v>
      </c>
      <c r="G148" s="335"/>
      <c r="H148" s="336">
        <v>257.14299999999997</v>
      </c>
      <c r="I148" s="337">
        <v>257.14299999999997</v>
      </c>
    </row>
    <row r="149" spans="2:9" ht="12.75" customHeight="1" x14ac:dyDescent="0.15">
      <c r="B149" s="381" t="s">
        <v>689</v>
      </c>
      <c r="C149" s="332" t="s">
        <v>43</v>
      </c>
      <c r="D149" s="338" t="s">
        <v>690</v>
      </c>
      <c r="E149" s="702" t="s">
        <v>110</v>
      </c>
      <c r="F149" s="703" t="s">
        <v>791</v>
      </c>
      <c r="G149" s="335"/>
      <c r="H149" s="336">
        <v>2.1429999999999998</v>
      </c>
      <c r="I149" s="337">
        <v>2.1429999999999998</v>
      </c>
    </row>
    <row r="150" spans="2:9" ht="12.75" customHeight="1" x14ac:dyDescent="0.15">
      <c r="B150" s="381" t="s">
        <v>689</v>
      </c>
      <c r="C150" s="332" t="s">
        <v>43</v>
      </c>
      <c r="D150" s="338" t="s">
        <v>690</v>
      </c>
      <c r="E150" s="702" t="s">
        <v>110</v>
      </c>
      <c r="F150" s="703" t="s">
        <v>249</v>
      </c>
      <c r="G150" s="335"/>
      <c r="H150" s="336">
        <v>1568.5730000000001</v>
      </c>
      <c r="I150" s="337">
        <v>1568.5730000000001</v>
      </c>
    </row>
    <row r="151" spans="2:9" ht="12.75" customHeight="1" x14ac:dyDescent="0.15">
      <c r="B151" s="381" t="s">
        <v>689</v>
      </c>
      <c r="C151" s="332" t="s">
        <v>43</v>
      </c>
      <c r="D151" s="338" t="s">
        <v>690</v>
      </c>
      <c r="E151" s="702" t="s">
        <v>110</v>
      </c>
      <c r="F151" s="703" t="s">
        <v>119</v>
      </c>
      <c r="G151" s="335"/>
      <c r="H151" s="336">
        <v>7281.4260000000004</v>
      </c>
      <c r="I151" s="337">
        <v>7281.4260000000004</v>
      </c>
    </row>
    <row r="152" spans="2:9" ht="12.75" customHeight="1" x14ac:dyDescent="0.15">
      <c r="B152" s="381" t="s">
        <v>689</v>
      </c>
      <c r="C152" s="332" t="s">
        <v>43</v>
      </c>
      <c r="D152" s="338" t="s">
        <v>690</v>
      </c>
      <c r="E152" s="702" t="s">
        <v>122</v>
      </c>
      <c r="F152" s="703" t="s">
        <v>125</v>
      </c>
      <c r="G152" s="335"/>
      <c r="H152" s="336">
        <v>2.1429999999999998</v>
      </c>
      <c r="I152" s="337">
        <v>2.1429999999999998</v>
      </c>
    </row>
    <row r="153" spans="2:9" ht="12.75" customHeight="1" x14ac:dyDescent="0.15">
      <c r="B153" s="381" t="s">
        <v>689</v>
      </c>
      <c r="C153" s="332" t="s">
        <v>43</v>
      </c>
      <c r="D153" s="338" t="s">
        <v>690</v>
      </c>
      <c r="E153" s="702" t="s">
        <v>122</v>
      </c>
      <c r="F153" s="703" t="s">
        <v>126</v>
      </c>
      <c r="G153" s="335"/>
      <c r="H153" s="336">
        <v>4.2859999999999996</v>
      </c>
      <c r="I153" s="337">
        <v>4.2859999999999996</v>
      </c>
    </row>
    <row r="154" spans="2:9" ht="12.75" customHeight="1" x14ac:dyDescent="0.15">
      <c r="B154" s="381" t="s">
        <v>689</v>
      </c>
      <c r="C154" s="332" t="s">
        <v>43</v>
      </c>
      <c r="D154" s="338" t="s">
        <v>690</v>
      </c>
      <c r="E154" s="702" t="s">
        <v>122</v>
      </c>
      <c r="F154" s="703" t="s">
        <v>279</v>
      </c>
      <c r="G154" s="335"/>
      <c r="H154" s="336">
        <v>10.714</v>
      </c>
      <c r="I154" s="337">
        <v>10.714</v>
      </c>
    </row>
    <row r="155" spans="2:9" ht="12.75" customHeight="1" x14ac:dyDescent="0.15">
      <c r="B155" s="381" t="s">
        <v>689</v>
      </c>
      <c r="C155" s="332" t="s">
        <v>43</v>
      </c>
      <c r="D155" s="338" t="s">
        <v>690</v>
      </c>
      <c r="E155" s="702" t="s">
        <v>131</v>
      </c>
      <c r="F155" s="703" t="s">
        <v>133</v>
      </c>
      <c r="G155" s="335"/>
      <c r="H155" s="336">
        <v>8.5719999999999992</v>
      </c>
      <c r="I155" s="337">
        <v>8.5719999999999992</v>
      </c>
    </row>
    <row r="156" spans="2:9" ht="12.75" customHeight="1" x14ac:dyDescent="0.15">
      <c r="B156" s="381" t="s">
        <v>689</v>
      </c>
      <c r="C156" s="332" t="s">
        <v>43</v>
      </c>
      <c r="D156" s="338" t="s">
        <v>690</v>
      </c>
      <c r="E156" s="702" t="s">
        <v>131</v>
      </c>
      <c r="F156" s="703" t="s">
        <v>134</v>
      </c>
      <c r="G156" s="335"/>
      <c r="H156" s="336">
        <v>2.1429999999999998</v>
      </c>
      <c r="I156" s="337">
        <v>2.1429999999999998</v>
      </c>
    </row>
    <row r="157" spans="2:9" ht="12.75" customHeight="1" x14ac:dyDescent="0.15">
      <c r="B157" s="381" t="s">
        <v>689</v>
      </c>
      <c r="C157" s="332" t="s">
        <v>43</v>
      </c>
      <c r="D157" s="338" t="s">
        <v>690</v>
      </c>
      <c r="E157" s="702" t="s">
        <v>131</v>
      </c>
      <c r="F157" s="703" t="s">
        <v>136</v>
      </c>
      <c r="G157" s="335"/>
      <c r="H157" s="336">
        <v>6.4290000000000003</v>
      </c>
      <c r="I157" s="337">
        <v>6.4290000000000003</v>
      </c>
    </row>
    <row r="158" spans="2:9" ht="12.75" customHeight="1" x14ac:dyDescent="0.15">
      <c r="B158" s="381" t="s">
        <v>689</v>
      </c>
      <c r="C158" s="332" t="s">
        <v>43</v>
      </c>
      <c r="D158" s="338" t="s">
        <v>690</v>
      </c>
      <c r="E158" s="702" t="s">
        <v>248</v>
      </c>
      <c r="F158" s="703" t="s">
        <v>793</v>
      </c>
      <c r="G158" s="335"/>
      <c r="H158" s="336">
        <v>12.858000000000001</v>
      </c>
      <c r="I158" s="337">
        <v>12.858000000000001</v>
      </c>
    </row>
    <row r="159" spans="2:9" ht="12.75" customHeight="1" x14ac:dyDescent="0.15">
      <c r="B159" s="381" t="s">
        <v>689</v>
      </c>
      <c r="C159" s="332" t="s">
        <v>43</v>
      </c>
      <c r="D159" s="338" t="s">
        <v>690</v>
      </c>
      <c r="E159" s="702" t="s">
        <v>248</v>
      </c>
      <c r="F159" s="703" t="s">
        <v>648</v>
      </c>
      <c r="G159" s="335"/>
      <c r="H159" s="336">
        <v>6.4290000000000003</v>
      </c>
      <c r="I159" s="337">
        <v>6.4290000000000003</v>
      </c>
    </row>
    <row r="160" spans="2:9" ht="12.75" customHeight="1" x14ac:dyDescent="0.15">
      <c r="B160" s="381" t="s">
        <v>689</v>
      </c>
      <c r="C160" s="332" t="s">
        <v>43</v>
      </c>
      <c r="D160" s="338" t="s">
        <v>690</v>
      </c>
      <c r="E160" s="702" t="s">
        <v>248</v>
      </c>
      <c r="F160" s="703" t="s">
        <v>145</v>
      </c>
      <c r="G160" s="335"/>
      <c r="H160" s="336">
        <v>19.286000000000001</v>
      </c>
      <c r="I160" s="337">
        <v>19.286000000000001</v>
      </c>
    </row>
    <row r="161" spans="2:9" ht="12.75" customHeight="1" x14ac:dyDescent="0.15">
      <c r="B161" s="383"/>
      <c r="C161" s="345" t="s">
        <v>43</v>
      </c>
      <c r="D161" s="393" t="s">
        <v>690</v>
      </c>
      <c r="E161" s="710"/>
      <c r="F161" s="711"/>
      <c r="G161" s="25"/>
      <c r="H161" s="2">
        <v>10474.290000000001</v>
      </c>
      <c r="I161" s="348">
        <v>10474.290000000001</v>
      </c>
    </row>
    <row r="162" spans="2:9" ht="12.75" customHeight="1" x14ac:dyDescent="0.15">
      <c r="B162" s="381" t="s">
        <v>554</v>
      </c>
      <c r="C162" s="332" t="s">
        <v>43</v>
      </c>
      <c r="D162" s="338" t="s">
        <v>792</v>
      </c>
      <c r="E162" s="702" t="s">
        <v>110</v>
      </c>
      <c r="F162" s="703" t="s">
        <v>247</v>
      </c>
      <c r="G162" s="335">
        <v>2965</v>
      </c>
      <c r="H162" s="336"/>
      <c r="I162" s="337">
        <v>2965</v>
      </c>
    </row>
    <row r="163" spans="2:9" ht="12.75" customHeight="1" x14ac:dyDescent="0.15">
      <c r="B163" s="381" t="s">
        <v>554</v>
      </c>
      <c r="C163" s="332" t="s">
        <v>43</v>
      </c>
      <c r="D163" s="338" t="s">
        <v>792</v>
      </c>
      <c r="E163" s="702" t="s">
        <v>110</v>
      </c>
      <c r="F163" s="703" t="s">
        <v>119</v>
      </c>
      <c r="G163" s="335">
        <v>21</v>
      </c>
      <c r="H163" s="336"/>
      <c r="I163" s="337">
        <v>21</v>
      </c>
    </row>
    <row r="164" spans="2:9" ht="12.75" customHeight="1" x14ac:dyDescent="0.15">
      <c r="B164" s="381" t="s">
        <v>554</v>
      </c>
      <c r="C164" s="332" t="s">
        <v>43</v>
      </c>
      <c r="D164" s="338" t="s">
        <v>792</v>
      </c>
      <c r="E164" s="702" t="s">
        <v>122</v>
      </c>
      <c r="F164" s="703" t="s">
        <v>126</v>
      </c>
      <c r="G164" s="335">
        <v>18</v>
      </c>
      <c r="H164" s="336"/>
      <c r="I164" s="337">
        <v>18</v>
      </c>
    </row>
    <row r="165" spans="2:9" ht="12.75" customHeight="1" x14ac:dyDescent="0.15">
      <c r="B165" s="381" t="s">
        <v>554</v>
      </c>
      <c r="C165" s="332" t="s">
        <v>43</v>
      </c>
      <c r="D165" s="338" t="s">
        <v>792</v>
      </c>
      <c r="E165" s="702" t="s">
        <v>131</v>
      </c>
      <c r="F165" s="703" t="s">
        <v>136</v>
      </c>
      <c r="G165" s="335">
        <v>2</v>
      </c>
      <c r="H165" s="336"/>
      <c r="I165" s="337">
        <v>2</v>
      </c>
    </row>
    <row r="166" spans="2:9" ht="12.75" customHeight="1" x14ac:dyDescent="0.15">
      <c r="B166" s="381" t="s">
        <v>554</v>
      </c>
      <c r="C166" s="332" t="s">
        <v>43</v>
      </c>
      <c r="D166" s="338" t="s">
        <v>792</v>
      </c>
      <c r="E166" s="702" t="s">
        <v>131</v>
      </c>
      <c r="F166" s="703" t="s">
        <v>137</v>
      </c>
      <c r="G166" s="335">
        <v>29</v>
      </c>
      <c r="H166" s="336"/>
      <c r="I166" s="337">
        <v>29</v>
      </c>
    </row>
    <row r="167" spans="2:9" ht="12.75" customHeight="1" x14ac:dyDescent="0.15">
      <c r="B167" s="381" t="s">
        <v>554</v>
      </c>
      <c r="C167" s="332" t="s">
        <v>43</v>
      </c>
      <c r="D167" s="338" t="s">
        <v>792</v>
      </c>
      <c r="E167" s="702" t="s">
        <v>248</v>
      </c>
      <c r="F167" s="703" t="s">
        <v>142</v>
      </c>
      <c r="G167" s="335">
        <v>1</v>
      </c>
      <c r="H167" s="336"/>
      <c r="I167" s="337">
        <v>1</v>
      </c>
    </row>
    <row r="168" spans="2:9" ht="12.75" customHeight="1" x14ac:dyDescent="0.15">
      <c r="B168" s="381" t="s">
        <v>688</v>
      </c>
      <c r="C168" s="332" t="s">
        <v>43</v>
      </c>
      <c r="D168" s="338" t="s">
        <v>792</v>
      </c>
      <c r="E168" s="702" t="s">
        <v>110</v>
      </c>
      <c r="F168" s="703" t="s">
        <v>247</v>
      </c>
      <c r="G168" s="335">
        <v>145</v>
      </c>
      <c r="H168" s="336"/>
      <c r="I168" s="337">
        <v>145</v>
      </c>
    </row>
    <row r="169" spans="2:9" ht="12.75" customHeight="1" x14ac:dyDescent="0.15">
      <c r="B169" s="381" t="s">
        <v>688</v>
      </c>
      <c r="C169" s="332" t="s">
        <v>43</v>
      </c>
      <c r="D169" s="338" t="s">
        <v>792</v>
      </c>
      <c r="E169" s="702" t="s">
        <v>110</v>
      </c>
      <c r="F169" s="703" t="s">
        <v>117</v>
      </c>
      <c r="G169" s="335">
        <v>46</v>
      </c>
      <c r="H169" s="336"/>
      <c r="I169" s="337">
        <v>46</v>
      </c>
    </row>
    <row r="170" spans="2:9" ht="12.75" customHeight="1" x14ac:dyDescent="0.15">
      <c r="B170" s="381" t="s">
        <v>688</v>
      </c>
      <c r="C170" s="332" t="s">
        <v>43</v>
      </c>
      <c r="D170" s="338" t="s">
        <v>792</v>
      </c>
      <c r="E170" s="702" t="s">
        <v>122</v>
      </c>
      <c r="F170" s="703" t="s">
        <v>126</v>
      </c>
      <c r="G170" s="335">
        <v>21</v>
      </c>
      <c r="H170" s="336"/>
      <c r="I170" s="337">
        <v>21</v>
      </c>
    </row>
    <row r="171" spans="2:9" ht="12.75" customHeight="1" x14ac:dyDescent="0.15">
      <c r="B171" s="381" t="s">
        <v>688</v>
      </c>
      <c r="C171" s="332" t="s">
        <v>43</v>
      </c>
      <c r="D171" s="338" t="s">
        <v>792</v>
      </c>
      <c r="E171" s="702" t="s">
        <v>122</v>
      </c>
      <c r="F171" s="703" t="s">
        <v>279</v>
      </c>
      <c r="G171" s="335">
        <v>19</v>
      </c>
      <c r="H171" s="336"/>
      <c r="I171" s="337">
        <v>19</v>
      </c>
    </row>
    <row r="172" spans="2:9" ht="12.75" customHeight="1" x14ac:dyDescent="0.15">
      <c r="B172" s="381" t="s">
        <v>688</v>
      </c>
      <c r="C172" s="332" t="s">
        <v>43</v>
      </c>
      <c r="D172" s="338" t="s">
        <v>792</v>
      </c>
      <c r="E172" s="702" t="s">
        <v>248</v>
      </c>
      <c r="F172" s="703" t="s">
        <v>793</v>
      </c>
      <c r="G172" s="335">
        <v>4</v>
      </c>
      <c r="H172" s="336"/>
      <c r="I172" s="337">
        <v>4</v>
      </c>
    </row>
    <row r="173" spans="2:9" ht="12.75" customHeight="1" x14ac:dyDescent="0.15">
      <c r="B173" s="381" t="s">
        <v>688</v>
      </c>
      <c r="C173" s="332" t="s">
        <v>43</v>
      </c>
      <c r="D173" s="338" t="s">
        <v>792</v>
      </c>
      <c r="E173" s="702" t="s">
        <v>248</v>
      </c>
      <c r="F173" s="703" t="s">
        <v>648</v>
      </c>
      <c r="G173" s="335">
        <v>201</v>
      </c>
      <c r="H173" s="336"/>
      <c r="I173" s="337">
        <v>201</v>
      </c>
    </row>
    <row r="174" spans="2:9" ht="12.75" customHeight="1" x14ac:dyDescent="0.15">
      <c r="B174" s="381" t="s">
        <v>688</v>
      </c>
      <c r="C174" s="332" t="s">
        <v>43</v>
      </c>
      <c r="D174" s="338" t="s">
        <v>792</v>
      </c>
      <c r="E174" s="702" t="s">
        <v>248</v>
      </c>
      <c r="F174" s="703" t="s">
        <v>142</v>
      </c>
      <c r="G174" s="335">
        <v>5</v>
      </c>
      <c r="H174" s="336"/>
      <c r="I174" s="337">
        <v>5</v>
      </c>
    </row>
    <row r="175" spans="2:9" ht="12.75" customHeight="1" thickBot="1" x14ac:dyDescent="0.2">
      <c r="B175" s="395"/>
      <c r="C175" s="396" t="s">
        <v>43</v>
      </c>
      <c r="D175" s="411" t="s">
        <v>792</v>
      </c>
      <c r="E175" s="1396" t="s">
        <v>273</v>
      </c>
      <c r="F175" s="1397"/>
      <c r="G175" s="399">
        <v>3477</v>
      </c>
      <c r="H175" s="400"/>
      <c r="I175" s="401">
        <v>3477</v>
      </c>
    </row>
    <row r="176" spans="2:9" ht="12.75" customHeight="1" thickBot="1" x14ac:dyDescent="0.2">
      <c r="B176" s="1668" t="s">
        <v>244</v>
      </c>
      <c r="C176" s="1669"/>
      <c r="D176" s="1669"/>
      <c r="E176" s="1669"/>
      <c r="F176" s="1670"/>
      <c r="G176" s="27">
        <v>50008.201000000001</v>
      </c>
      <c r="H176" s="3">
        <v>27721.780000000002</v>
      </c>
      <c r="I176" s="379">
        <v>77729.981</v>
      </c>
    </row>
    <row r="177" spans="2:9" ht="12.75" customHeight="1" x14ac:dyDescent="0.15">
      <c r="B177" s="1398"/>
      <c r="C177" s="1398"/>
      <c r="D177" s="1398"/>
      <c r="E177" s="1398"/>
      <c r="F177" s="1398"/>
      <c r="G177" s="8"/>
      <c r="H177" s="8"/>
      <c r="I177" s="8"/>
    </row>
    <row r="178" spans="2:9" ht="18.75" customHeight="1" x14ac:dyDescent="0.15">
      <c r="B178" s="1834" t="s">
        <v>924</v>
      </c>
      <c r="C178" s="1834"/>
      <c r="D178" s="1834"/>
      <c r="E178" s="1834"/>
      <c r="F178" s="1834"/>
      <c r="G178" s="1834"/>
      <c r="H178" s="1834"/>
      <c r="I178" s="1834"/>
    </row>
    <row r="179" spans="2:9" ht="12.75" customHeight="1" thickBot="1" x14ac:dyDescent="0.2">
      <c r="I179" s="37" t="s">
        <v>54</v>
      </c>
    </row>
    <row r="180" spans="2:9" ht="12.75" customHeight="1" x14ac:dyDescent="0.15">
      <c r="B180" s="1840" t="s">
        <v>41</v>
      </c>
      <c r="C180" s="1765"/>
      <c r="D180" s="1842" t="s">
        <v>42</v>
      </c>
      <c r="E180" s="1844" t="s">
        <v>246</v>
      </c>
      <c r="F180" s="1691" t="s">
        <v>154</v>
      </c>
      <c r="G180" s="1846" t="s">
        <v>680</v>
      </c>
      <c r="H180" s="1682" t="s">
        <v>242</v>
      </c>
      <c r="I180" s="1848" t="s">
        <v>243</v>
      </c>
    </row>
    <row r="181" spans="2:9" ht="12.75" customHeight="1" thickBot="1" x14ac:dyDescent="0.2">
      <c r="B181" s="1841"/>
      <c r="C181" s="1766"/>
      <c r="D181" s="1843"/>
      <c r="E181" s="1845"/>
      <c r="F181" s="1692"/>
      <c r="G181" s="1847"/>
      <c r="H181" s="1683"/>
      <c r="I181" s="1849"/>
    </row>
    <row r="182" spans="2:9" ht="12.75" customHeight="1" x14ac:dyDescent="0.15">
      <c r="B182" s="380" t="s">
        <v>681</v>
      </c>
      <c r="C182" s="326" t="s">
        <v>43</v>
      </c>
      <c r="D182" s="327" t="s">
        <v>7</v>
      </c>
      <c r="E182" s="700" t="s">
        <v>613</v>
      </c>
      <c r="F182" s="701" t="s">
        <v>613</v>
      </c>
      <c r="G182" s="329"/>
      <c r="H182" s="330">
        <v>6032.857</v>
      </c>
      <c r="I182" s="331">
        <v>6032.857</v>
      </c>
    </row>
    <row r="183" spans="2:9" ht="12.75" customHeight="1" x14ac:dyDescent="0.15">
      <c r="B183" s="381" t="s">
        <v>681</v>
      </c>
      <c r="C183" s="332" t="s">
        <v>43</v>
      </c>
      <c r="D183" s="338" t="s">
        <v>683</v>
      </c>
      <c r="E183" s="702" t="s">
        <v>110</v>
      </c>
      <c r="F183" s="703" t="s">
        <v>114</v>
      </c>
      <c r="G183" s="335"/>
      <c r="H183" s="336">
        <v>21.641999999999999</v>
      </c>
      <c r="I183" s="337">
        <v>21.641999999999999</v>
      </c>
    </row>
    <row r="184" spans="2:9" ht="12.75" customHeight="1" x14ac:dyDescent="0.15">
      <c r="B184" s="381" t="s">
        <v>681</v>
      </c>
      <c r="C184" s="332" t="s">
        <v>43</v>
      </c>
      <c r="D184" s="338" t="s">
        <v>683</v>
      </c>
      <c r="E184" s="702" t="s">
        <v>122</v>
      </c>
      <c r="F184" s="703" t="s">
        <v>279</v>
      </c>
      <c r="G184" s="335"/>
      <c r="H184" s="336">
        <v>36.429000000000002</v>
      </c>
      <c r="I184" s="337">
        <v>36.429000000000002</v>
      </c>
    </row>
    <row r="185" spans="2:9" ht="12.75" customHeight="1" x14ac:dyDescent="0.15">
      <c r="B185" s="381" t="s">
        <v>681</v>
      </c>
      <c r="C185" s="332" t="s">
        <v>43</v>
      </c>
      <c r="D185" s="338" t="s">
        <v>683</v>
      </c>
      <c r="E185" s="702" t="s">
        <v>131</v>
      </c>
      <c r="F185" s="703" t="s">
        <v>133</v>
      </c>
      <c r="G185" s="335"/>
      <c r="H185" s="336">
        <v>38.570999999999998</v>
      </c>
      <c r="I185" s="337">
        <v>38.570999999999998</v>
      </c>
    </row>
    <row r="186" spans="2:9" ht="12.75" customHeight="1" x14ac:dyDescent="0.15">
      <c r="B186" s="381" t="s">
        <v>681</v>
      </c>
      <c r="C186" s="332" t="s">
        <v>43</v>
      </c>
      <c r="D186" s="338" t="s">
        <v>9</v>
      </c>
      <c r="E186" s="702" t="s">
        <v>110</v>
      </c>
      <c r="F186" s="703" t="s">
        <v>249</v>
      </c>
      <c r="G186" s="335"/>
      <c r="H186" s="336">
        <v>300</v>
      </c>
      <c r="I186" s="337">
        <v>300</v>
      </c>
    </row>
    <row r="187" spans="2:9" ht="12.75" customHeight="1" x14ac:dyDescent="0.15">
      <c r="B187" s="381" t="s">
        <v>681</v>
      </c>
      <c r="C187" s="332" t="s">
        <v>43</v>
      </c>
      <c r="D187" s="338" t="s">
        <v>9</v>
      </c>
      <c r="E187" s="702" t="s">
        <v>131</v>
      </c>
      <c r="F187" s="703" t="s">
        <v>137</v>
      </c>
      <c r="G187" s="335"/>
      <c r="H187" s="336">
        <v>472.92899999999997</v>
      </c>
      <c r="I187" s="337">
        <v>472.92899999999997</v>
      </c>
    </row>
    <row r="188" spans="2:9" ht="12.75" customHeight="1" x14ac:dyDescent="0.15">
      <c r="B188" s="381" t="s">
        <v>681</v>
      </c>
      <c r="C188" s="332" t="s">
        <v>43</v>
      </c>
      <c r="D188" s="338" t="s">
        <v>9</v>
      </c>
      <c r="E188" s="702" t="s">
        <v>146</v>
      </c>
      <c r="F188" s="703" t="s">
        <v>152</v>
      </c>
      <c r="G188" s="335"/>
      <c r="H188" s="336">
        <v>42.857999999999997</v>
      </c>
      <c r="I188" s="337">
        <v>42.857999999999997</v>
      </c>
    </row>
    <row r="189" spans="2:9" ht="12.75" customHeight="1" x14ac:dyDescent="0.15">
      <c r="B189" s="381" t="s">
        <v>681</v>
      </c>
      <c r="C189" s="332" t="s">
        <v>43</v>
      </c>
      <c r="D189" s="338" t="s">
        <v>11</v>
      </c>
      <c r="E189" s="702" t="s">
        <v>613</v>
      </c>
      <c r="F189" s="703" t="s">
        <v>613</v>
      </c>
      <c r="G189" s="335">
        <v>16163.289000000001</v>
      </c>
      <c r="H189" s="336"/>
      <c r="I189" s="337">
        <v>16163.289000000001</v>
      </c>
    </row>
    <row r="190" spans="2:9" ht="12.75" customHeight="1" x14ac:dyDescent="0.15">
      <c r="B190" s="381" t="s">
        <v>681</v>
      </c>
      <c r="C190" s="332" t="s">
        <v>43</v>
      </c>
      <c r="D190" s="338" t="s">
        <v>689</v>
      </c>
      <c r="E190" s="702" t="s">
        <v>87</v>
      </c>
      <c r="F190" s="703" t="s">
        <v>93</v>
      </c>
      <c r="G190" s="335">
        <v>5010</v>
      </c>
      <c r="H190" s="336"/>
      <c r="I190" s="337">
        <v>5010</v>
      </c>
    </row>
    <row r="191" spans="2:9" ht="12.75" customHeight="1" x14ac:dyDescent="0.15">
      <c r="B191" s="381" t="s">
        <v>681</v>
      </c>
      <c r="C191" s="332" t="s">
        <v>43</v>
      </c>
      <c r="D191" s="338" t="s">
        <v>689</v>
      </c>
      <c r="E191" s="702" t="s">
        <v>87</v>
      </c>
      <c r="F191" s="703" t="s">
        <v>94</v>
      </c>
      <c r="G191" s="335">
        <v>75</v>
      </c>
      <c r="H191" s="336"/>
      <c r="I191" s="337">
        <v>75</v>
      </c>
    </row>
    <row r="192" spans="2:9" ht="12.75" customHeight="1" x14ac:dyDescent="0.15">
      <c r="B192" s="381" t="s">
        <v>681</v>
      </c>
      <c r="C192" s="332" t="s">
        <v>43</v>
      </c>
      <c r="D192" s="338" t="s">
        <v>689</v>
      </c>
      <c r="E192" s="702" t="s">
        <v>87</v>
      </c>
      <c r="F192" s="703" t="s">
        <v>96</v>
      </c>
      <c r="G192" s="335">
        <v>5332.5</v>
      </c>
      <c r="H192" s="336"/>
      <c r="I192" s="337">
        <v>5332.5</v>
      </c>
    </row>
    <row r="193" spans="2:9" ht="12.75" customHeight="1" x14ac:dyDescent="0.15">
      <c r="B193" s="381" t="s">
        <v>681</v>
      </c>
      <c r="C193" s="332" t="s">
        <v>43</v>
      </c>
      <c r="D193" s="338" t="s">
        <v>689</v>
      </c>
      <c r="E193" s="702" t="s">
        <v>110</v>
      </c>
      <c r="F193" s="703" t="s">
        <v>112</v>
      </c>
      <c r="G193" s="335">
        <v>1980</v>
      </c>
      <c r="H193" s="336"/>
      <c r="I193" s="337">
        <v>1980</v>
      </c>
    </row>
    <row r="194" spans="2:9" ht="12.75" customHeight="1" x14ac:dyDescent="0.15">
      <c r="B194" s="381" t="s">
        <v>681</v>
      </c>
      <c r="C194" s="332" t="s">
        <v>43</v>
      </c>
      <c r="D194" s="338" t="s">
        <v>689</v>
      </c>
      <c r="E194" s="702" t="s">
        <v>110</v>
      </c>
      <c r="F194" s="703" t="s">
        <v>114</v>
      </c>
      <c r="G194" s="335">
        <v>1320</v>
      </c>
      <c r="H194" s="336"/>
      <c r="I194" s="337">
        <v>1320</v>
      </c>
    </row>
    <row r="195" spans="2:9" ht="12.75" customHeight="1" x14ac:dyDescent="0.15">
      <c r="B195" s="381" t="s">
        <v>681</v>
      </c>
      <c r="C195" s="332" t="s">
        <v>43</v>
      </c>
      <c r="D195" s="338" t="s">
        <v>689</v>
      </c>
      <c r="E195" s="702" t="s">
        <v>110</v>
      </c>
      <c r="F195" s="703" t="s">
        <v>117</v>
      </c>
      <c r="G195" s="335">
        <v>10605</v>
      </c>
      <c r="H195" s="336"/>
      <c r="I195" s="337">
        <v>10605</v>
      </c>
    </row>
    <row r="196" spans="2:9" ht="12.75" customHeight="1" x14ac:dyDescent="0.15">
      <c r="B196" s="381" t="s">
        <v>681</v>
      </c>
      <c r="C196" s="332" t="s">
        <v>43</v>
      </c>
      <c r="D196" s="338" t="s">
        <v>689</v>
      </c>
      <c r="E196" s="702" t="s">
        <v>110</v>
      </c>
      <c r="F196" s="703" t="s">
        <v>118</v>
      </c>
      <c r="G196" s="335">
        <v>105</v>
      </c>
      <c r="H196" s="336"/>
      <c r="I196" s="337">
        <v>105</v>
      </c>
    </row>
    <row r="197" spans="2:9" ht="12.75" customHeight="1" x14ac:dyDescent="0.15">
      <c r="B197" s="381" t="s">
        <v>681</v>
      </c>
      <c r="C197" s="332" t="s">
        <v>43</v>
      </c>
      <c r="D197" s="338" t="s">
        <v>689</v>
      </c>
      <c r="E197" s="702" t="s">
        <v>110</v>
      </c>
      <c r="F197" s="703" t="s">
        <v>791</v>
      </c>
      <c r="G197" s="335">
        <v>30</v>
      </c>
      <c r="H197" s="336"/>
      <c r="I197" s="337">
        <v>30</v>
      </c>
    </row>
    <row r="198" spans="2:9" ht="12.75" customHeight="1" x14ac:dyDescent="0.15">
      <c r="B198" s="381" t="s">
        <v>681</v>
      </c>
      <c r="C198" s="332" t="s">
        <v>43</v>
      </c>
      <c r="D198" s="338" t="s">
        <v>689</v>
      </c>
      <c r="E198" s="702" t="s">
        <v>110</v>
      </c>
      <c r="F198" s="703" t="s">
        <v>249</v>
      </c>
      <c r="G198" s="335">
        <v>2647.5</v>
      </c>
      <c r="H198" s="336"/>
      <c r="I198" s="337">
        <v>2647.5</v>
      </c>
    </row>
    <row r="199" spans="2:9" ht="12.75" customHeight="1" x14ac:dyDescent="0.15">
      <c r="B199" s="381" t="s">
        <v>681</v>
      </c>
      <c r="C199" s="332" t="s">
        <v>43</v>
      </c>
      <c r="D199" s="338" t="s">
        <v>689</v>
      </c>
      <c r="E199" s="702" t="s">
        <v>110</v>
      </c>
      <c r="F199" s="703" t="s">
        <v>119</v>
      </c>
      <c r="G199" s="335">
        <v>15</v>
      </c>
      <c r="H199" s="336"/>
      <c r="I199" s="337">
        <v>15</v>
      </c>
    </row>
    <row r="200" spans="2:9" ht="12.75" customHeight="1" x14ac:dyDescent="0.15">
      <c r="B200" s="381" t="s">
        <v>681</v>
      </c>
      <c r="C200" s="332" t="s">
        <v>43</v>
      </c>
      <c r="D200" s="338" t="s">
        <v>689</v>
      </c>
      <c r="E200" s="702" t="s">
        <v>122</v>
      </c>
      <c r="F200" s="703" t="s">
        <v>279</v>
      </c>
      <c r="G200" s="335">
        <v>150</v>
      </c>
      <c r="H200" s="336"/>
      <c r="I200" s="337">
        <v>150</v>
      </c>
    </row>
    <row r="201" spans="2:9" ht="12.75" customHeight="1" x14ac:dyDescent="0.15">
      <c r="B201" s="381" t="s">
        <v>681</v>
      </c>
      <c r="C201" s="332" t="s">
        <v>43</v>
      </c>
      <c r="D201" s="338" t="s">
        <v>689</v>
      </c>
      <c r="E201" s="702" t="s">
        <v>131</v>
      </c>
      <c r="F201" s="703" t="s">
        <v>134</v>
      </c>
      <c r="G201" s="335">
        <v>75</v>
      </c>
      <c r="H201" s="336"/>
      <c r="I201" s="337">
        <v>75</v>
      </c>
    </row>
    <row r="202" spans="2:9" ht="12.75" customHeight="1" x14ac:dyDescent="0.15">
      <c r="B202" s="381" t="s">
        <v>681</v>
      </c>
      <c r="C202" s="332" t="s">
        <v>43</v>
      </c>
      <c r="D202" s="338" t="s">
        <v>689</v>
      </c>
      <c r="E202" s="702" t="s">
        <v>131</v>
      </c>
      <c r="F202" s="703" t="s">
        <v>136</v>
      </c>
      <c r="G202" s="335">
        <v>600</v>
      </c>
      <c r="H202" s="336"/>
      <c r="I202" s="337">
        <v>600</v>
      </c>
    </row>
    <row r="203" spans="2:9" ht="12.75" customHeight="1" x14ac:dyDescent="0.15">
      <c r="B203" s="381" t="s">
        <v>681</v>
      </c>
      <c r="C203" s="332" t="s">
        <v>43</v>
      </c>
      <c r="D203" s="338" t="s">
        <v>689</v>
      </c>
      <c r="E203" s="702" t="s">
        <v>131</v>
      </c>
      <c r="F203" s="703" t="s">
        <v>140</v>
      </c>
      <c r="G203" s="335">
        <v>7.5</v>
      </c>
      <c r="H203" s="336"/>
      <c r="I203" s="337">
        <v>7.5</v>
      </c>
    </row>
    <row r="204" spans="2:9" ht="12.75" customHeight="1" x14ac:dyDescent="0.15">
      <c r="B204" s="381" t="s">
        <v>681</v>
      </c>
      <c r="C204" s="332" t="s">
        <v>43</v>
      </c>
      <c r="D204" s="338" t="s">
        <v>689</v>
      </c>
      <c r="E204" s="702" t="s">
        <v>248</v>
      </c>
      <c r="F204" s="703" t="s">
        <v>793</v>
      </c>
      <c r="G204" s="335">
        <v>5092.5</v>
      </c>
      <c r="H204" s="336"/>
      <c r="I204" s="337">
        <v>5092.5</v>
      </c>
    </row>
    <row r="205" spans="2:9" ht="12.75" customHeight="1" x14ac:dyDescent="0.15">
      <c r="B205" s="381" t="s">
        <v>681</v>
      </c>
      <c r="C205" s="332" t="s">
        <v>43</v>
      </c>
      <c r="D205" s="338" t="s">
        <v>689</v>
      </c>
      <c r="E205" s="702" t="s">
        <v>248</v>
      </c>
      <c r="F205" s="703" t="s">
        <v>145</v>
      </c>
      <c r="G205" s="335">
        <v>150</v>
      </c>
      <c r="H205" s="336"/>
      <c r="I205" s="337">
        <v>150</v>
      </c>
    </row>
    <row r="206" spans="2:9" ht="12.75" customHeight="1" x14ac:dyDescent="0.15">
      <c r="B206" s="381" t="s">
        <v>681</v>
      </c>
      <c r="C206" s="332" t="s">
        <v>43</v>
      </c>
      <c r="D206" s="338" t="s">
        <v>689</v>
      </c>
      <c r="E206" s="702" t="s">
        <v>146</v>
      </c>
      <c r="F206" s="703" t="s">
        <v>152</v>
      </c>
      <c r="G206" s="335">
        <v>900</v>
      </c>
      <c r="H206" s="336"/>
      <c r="I206" s="337">
        <v>900</v>
      </c>
    </row>
    <row r="207" spans="2:9" ht="12.75" customHeight="1" x14ac:dyDescent="0.15">
      <c r="B207" s="381" t="s">
        <v>681</v>
      </c>
      <c r="C207" s="332" t="s">
        <v>43</v>
      </c>
      <c r="D207" s="338" t="s">
        <v>689</v>
      </c>
      <c r="E207" s="702" t="s">
        <v>613</v>
      </c>
      <c r="F207" s="703" t="s">
        <v>613</v>
      </c>
      <c r="G207" s="335">
        <v>465</v>
      </c>
      <c r="H207" s="336"/>
      <c r="I207" s="337">
        <v>465</v>
      </c>
    </row>
    <row r="208" spans="2:9" ht="12.75" customHeight="1" x14ac:dyDescent="0.15">
      <c r="B208" s="381" t="s">
        <v>681</v>
      </c>
      <c r="C208" s="332" t="s">
        <v>43</v>
      </c>
      <c r="D208" s="338" t="s">
        <v>25</v>
      </c>
      <c r="E208" s="702" t="s">
        <v>87</v>
      </c>
      <c r="F208" s="703" t="s">
        <v>93</v>
      </c>
      <c r="G208" s="335">
        <v>315</v>
      </c>
      <c r="H208" s="336"/>
      <c r="I208" s="337">
        <v>315</v>
      </c>
    </row>
    <row r="209" spans="2:9" ht="12.75" customHeight="1" x14ac:dyDescent="0.15">
      <c r="B209" s="381" t="s">
        <v>681</v>
      </c>
      <c r="C209" s="332" t="s">
        <v>43</v>
      </c>
      <c r="D209" s="338" t="s">
        <v>25</v>
      </c>
      <c r="E209" s="702" t="s">
        <v>87</v>
      </c>
      <c r="F209" s="703" t="s">
        <v>631</v>
      </c>
      <c r="G209" s="335">
        <v>1987.5</v>
      </c>
      <c r="H209" s="336"/>
      <c r="I209" s="337">
        <v>1987.5</v>
      </c>
    </row>
    <row r="210" spans="2:9" ht="12.75" customHeight="1" x14ac:dyDescent="0.15">
      <c r="B210" s="381" t="s">
        <v>681</v>
      </c>
      <c r="C210" s="332" t="s">
        <v>43</v>
      </c>
      <c r="D210" s="338" t="s">
        <v>25</v>
      </c>
      <c r="E210" s="702" t="s">
        <v>87</v>
      </c>
      <c r="F210" s="703" t="s">
        <v>96</v>
      </c>
      <c r="G210" s="335">
        <v>1140</v>
      </c>
      <c r="H210" s="336"/>
      <c r="I210" s="337">
        <v>1140</v>
      </c>
    </row>
    <row r="211" spans="2:9" ht="12.75" customHeight="1" x14ac:dyDescent="0.15">
      <c r="B211" s="381" t="s">
        <v>681</v>
      </c>
      <c r="C211" s="332" t="s">
        <v>43</v>
      </c>
      <c r="D211" s="338" t="s">
        <v>25</v>
      </c>
      <c r="E211" s="702" t="s">
        <v>110</v>
      </c>
      <c r="F211" s="703" t="s">
        <v>112</v>
      </c>
      <c r="G211" s="335">
        <v>600</v>
      </c>
      <c r="H211" s="336"/>
      <c r="I211" s="337">
        <v>600</v>
      </c>
    </row>
    <row r="212" spans="2:9" ht="12.75" customHeight="1" x14ac:dyDescent="0.15">
      <c r="B212" s="381" t="s">
        <v>681</v>
      </c>
      <c r="C212" s="332" t="s">
        <v>43</v>
      </c>
      <c r="D212" s="338" t="s">
        <v>25</v>
      </c>
      <c r="E212" s="702" t="s">
        <v>110</v>
      </c>
      <c r="F212" s="703" t="s">
        <v>117</v>
      </c>
      <c r="G212" s="335">
        <v>15825</v>
      </c>
      <c r="H212" s="336"/>
      <c r="I212" s="337">
        <v>15825</v>
      </c>
    </row>
    <row r="213" spans="2:9" ht="12.75" customHeight="1" x14ac:dyDescent="0.15">
      <c r="B213" s="381" t="s">
        <v>681</v>
      </c>
      <c r="C213" s="332" t="s">
        <v>43</v>
      </c>
      <c r="D213" s="338" t="s">
        <v>25</v>
      </c>
      <c r="E213" s="702" t="s">
        <v>110</v>
      </c>
      <c r="F213" s="703" t="s">
        <v>249</v>
      </c>
      <c r="G213" s="335">
        <v>262.5</v>
      </c>
      <c r="H213" s="336"/>
      <c r="I213" s="337">
        <v>262.5</v>
      </c>
    </row>
    <row r="214" spans="2:9" ht="12.75" customHeight="1" x14ac:dyDescent="0.15">
      <c r="B214" s="381" t="s">
        <v>681</v>
      </c>
      <c r="C214" s="332" t="s">
        <v>43</v>
      </c>
      <c r="D214" s="338" t="s">
        <v>25</v>
      </c>
      <c r="E214" s="702" t="s">
        <v>122</v>
      </c>
      <c r="F214" s="703" t="s">
        <v>279</v>
      </c>
      <c r="G214" s="335">
        <v>1605</v>
      </c>
      <c r="H214" s="336"/>
      <c r="I214" s="337">
        <v>1605</v>
      </c>
    </row>
    <row r="215" spans="2:9" ht="12.75" customHeight="1" x14ac:dyDescent="0.15">
      <c r="B215" s="381" t="s">
        <v>681</v>
      </c>
      <c r="C215" s="332" t="s">
        <v>43</v>
      </c>
      <c r="D215" s="338" t="s">
        <v>25</v>
      </c>
      <c r="E215" s="702" t="s">
        <v>131</v>
      </c>
      <c r="F215" s="703" t="s">
        <v>136</v>
      </c>
      <c r="G215" s="335">
        <v>375</v>
      </c>
      <c r="H215" s="336"/>
      <c r="I215" s="337">
        <v>375</v>
      </c>
    </row>
    <row r="216" spans="2:9" ht="12.75" customHeight="1" x14ac:dyDescent="0.15">
      <c r="B216" s="381" t="s">
        <v>681</v>
      </c>
      <c r="C216" s="332" t="s">
        <v>43</v>
      </c>
      <c r="D216" s="338" t="s">
        <v>25</v>
      </c>
      <c r="E216" s="702" t="s">
        <v>248</v>
      </c>
      <c r="F216" s="703" t="s">
        <v>143</v>
      </c>
      <c r="G216" s="335">
        <v>532.5</v>
      </c>
      <c r="H216" s="336"/>
      <c r="I216" s="337">
        <v>532.5</v>
      </c>
    </row>
    <row r="217" spans="2:9" ht="12.75" customHeight="1" x14ac:dyDescent="0.15">
      <c r="B217" s="381" t="s">
        <v>681</v>
      </c>
      <c r="C217" s="332" t="s">
        <v>43</v>
      </c>
      <c r="D217" s="338" t="s">
        <v>25</v>
      </c>
      <c r="E217" s="702" t="s">
        <v>248</v>
      </c>
      <c r="F217" s="703" t="s">
        <v>145</v>
      </c>
      <c r="G217" s="335">
        <v>450</v>
      </c>
      <c r="H217" s="336"/>
      <c r="I217" s="337">
        <v>450</v>
      </c>
    </row>
    <row r="218" spans="2:9" ht="12.75" customHeight="1" x14ac:dyDescent="0.15">
      <c r="B218" s="381" t="s">
        <v>681</v>
      </c>
      <c r="C218" s="332" t="s">
        <v>43</v>
      </c>
      <c r="D218" s="338" t="s">
        <v>25</v>
      </c>
      <c r="E218" s="702" t="s">
        <v>146</v>
      </c>
      <c r="F218" s="703" t="s">
        <v>152</v>
      </c>
      <c r="G218" s="335">
        <v>112.5</v>
      </c>
      <c r="H218" s="336"/>
      <c r="I218" s="337">
        <v>112.5</v>
      </c>
    </row>
    <row r="219" spans="2:9" ht="12.75" customHeight="1" x14ac:dyDescent="0.15">
      <c r="B219" s="382" t="s">
        <v>681</v>
      </c>
      <c r="C219" s="339" t="s">
        <v>43</v>
      </c>
      <c r="D219" s="392" t="s">
        <v>25</v>
      </c>
      <c r="E219" s="708" t="s">
        <v>613</v>
      </c>
      <c r="F219" s="709" t="s">
        <v>613</v>
      </c>
      <c r="G219" s="342">
        <v>540</v>
      </c>
      <c r="H219" s="343"/>
      <c r="I219" s="344">
        <v>540</v>
      </c>
    </row>
    <row r="220" spans="2:9" ht="12.75" customHeight="1" x14ac:dyDescent="0.15">
      <c r="B220" s="383" t="s">
        <v>681</v>
      </c>
      <c r="C220" s="345" t="s">
        <v>43</v>
      </c>
      <c r="D220" s="393"/>
      <c r="E220" s="1399" t="s">
        <v>273</v>
      </c>
      <c r="F220" s="711"/>
      <c r="G220" s="25">
        <v>74468.289000000004</v>
      </c>
      <c r="H220" s="2">
        <v>6945.2860000000001</v>
      </c>
      <c r="I220" s="348">
        <v>81413.574999999997</v>
      </c>
    </row>
    <row r="221" spans="2:9" ht="12.75" customHeight="1" x14ac:dyDescent="0.15">
      <c r="B221" s="384" t="s">
        <v>685</v>
      </c>
      <c r="C221" s="349" t="s">
        <v>43</v>
      </c>
      <c r="D221" s="394" t="s">
        <v>554</v>
      </c>
      <c r="E221" s="706" t="s">
        <v>131</v>
      </c>
      <c r="F221" s="707" t="s">
        <v>137</v>
      </c>
      <c r="G221" s="352">
        <v>144</v>
      </c>
      <c r="H221" s="353"/>
      <c r="I221" s="354">
        <v>144</v>
      </c>
    </row>
    <row r="222" spans="2:9" ht="12.75" customHeight="1" x14ac:dyDescent="0.15">
      <c r="B222" s="381" t="s">
        <v>685</v>
      </c>
      <c r="C222" s="332" t="s">
        <v>43</v>
      </c>
      <c r="D222" s="338" t="s">
        <v>688</v>
      </c>
      <c r="E222" s="702" t="s">
        <v>87</v>
      </c>
      <c r="F222" s="703" t="s">
        <v>253</v>
      </c>
      <c r="G222" s="335">
        <v>70</v>
      </c>
      <c r="H222" s="336"/>
      <c r="I222" s="337">
        <v>70</v>
      </c>
    </row>
    <row r="223" spans="2:9" ht="12.75" customHeight="1" x14ac:dyDescent="0.15">
      <c r="B223" s="381" t="s">
        <v>685</v>
      </c>
      <c r="C223" s="332" t="s">
        <v>43</v>
      </c>
      <c r="D223" s="338" t="s">
        <v>688</v>
      </c>
      <c r="E223" s="702" t="s">
        <v>87</v>
      </c>
      <c r="F223" s="703" t="s">
        <v>96</v>
      </c>
      <c r="G223" s="335">
        <v>66</v>
      </c>
      <c r="H223" s="336"/>
      <c r="I223" s="337">
        <v>66</v>
      </c>
    </row>
    <row r="224" spans="2:9" ht="12.75" customHeight="1" x14ac:dyDescent="0.15">
      <c r="B224" s="381" t="s">
        <v>685</v>
      </c>
      <c r="C224" s="332" t="s">
        <v>43</v>
      </c>
      <c r="D224" s="338" t="s">
        <v>688</v>
      </c>
      <c r="E224" s="702" t="s">
        <v>110</v>
      </c>
      <c r="F224" s="703" t="s">
        <v>114</v>
      </c>
      <c r="G224" s="335">
        <v>1</v>
      </c>
      <c r="H224" s="336"/>
      <c r="I224" s="337">
        <v>1</v>
      </c>
    </row>
    <row r="225" spans="2:9" ht="12.75" customHeight="1" x14ac:dyDescent="0.15">
      <c r="B225" s="381" t="s">
        <v>685</v>
      </c>
      <c r="C225" s="332" t="s">
        <v>43</v>
      </c>
      <c r="D225" s="338" t="s">
        <v>688</v>
      </c>
      <c r="E225" s="702" t="s">
        <v>613</v>
      </c>
      <c r="F225" s="703" t="s">
        <v>613</v>
      </c>
      <c r="G225" s="335">
        <v>5</v>
      </c>
      <c r="H225" s="336"/>
      <c r="I225" s="337">
        <v>5</v>
      </c>
    </row>
    <row r="226" spans="2:9" ht="12.75" customHeight="1" x14ac:dyDescent="0.15">
      <c r="B226" s="383" t="s">
        <v>685</v>
      </c>
      <c r="C226" s="345" t="s">
        <v>43</v>
      </c>
      <c r="D226" s="393"/>
      <c r="E226" s="1399" t="s">
        <v>273</v>
      </c>
      <c r="F226" s="711"/>
      <c r="G226" s="25">
        <v>286</v>
      </c>
      <c r="H226" s="2"/>
      <c r="I226" s="348">
        <v>286</v>
      </c>
    </row>
    <row r="227" spans="2:9" ht="12.75" customHeight="1" x14ac:dyDescent="0.15">
      <c r="B227" s="381" t="s">
        <v>684</v>
      </c>
      <c r="C227" s="332" t="s">
        <v>43</v>
      </c>
      <c r="D227" s="338" t="s">
        <v>9</v>
      </c>
      <c r="E227" s="706" t="s">
        <v>146</v>
      </c>
      <c r="F227" s="703" t="s">
        <v>152</v>
      </c>
      <c r="G227" s="335"/>
      <c r="H227" s="336">
        <v>1491.4280000000001</v>
      </c>
      <c r="I227" s="337">
        <v>1491.4280000000001</v>
      </c>
    </row>
    <row r="228" spans="2:9" ht="12.75" customHeight="1" x14ac:dyDescent="0.15">
      <c r="B228" s="383" t="s">
        <v>684</v>
      </c>
      <c r="C228" s="345" t="s">
        <v>43</v>
      </c>
      <c r="D228" s="393"/>
      <c r="E228" s="1399" t="s">
        <v>273</v>
      </c>
      <c r="F228" s="711"/>
      <c r="G228" s="25"/>
      <c r="H228" s="2">
        <v>1491.4280000000001</v>
      </c>
      <c r="I228" s="348">
        <v>1491.4280000000001</v>
      </c>
    </row>
    <row r="229" spans="2:9" ht="12.75" customHeight="1" x14ac:dyDescent="0.15">
      <c r="B229" s="381" t="s">
        <v>687</v>
      </c>
      <c r="C229" s="332" t="s">
        <v>43</v>
      </c>
      <c r="D229" s="338" t="s">
        <v>11</v>
      </c>
      <c r="E229" s="706" t="s">
        <v>248</v>
      </c>
      <c r="F229" s="703" t="s">
        <v>793</v>
      </c>
      <c r="G229" s="335">
        <v>10650</v>
      </c>
      <c r="H229" s="336"/>
      <c r="I229" s="337">
        <v>10650</v>
      </c>
    </row>
    <row r="230" spans="2:9" ht="12.75" customHeight="1" x14ac:dyDescent="0.15">
      <c r="B230" s="381" t="s">
        <v>687</v>
      </c>
      <c r="C230" s="332" t="s">
        <v>43</v>
      </c>
      <c r="D230" s="338" t="s">
        <v>11</v>
      </c>
      <c r="E230" s="702" t="s">
        <v>613</v>
      </c>
      <c r="F230" s="703" t="s">
        <v>613</v>
      </c>
      <c r="G230" s="335">
        <v>80</v>
      </c>
      <c r="H230" s="336"/>
      <c r="I230" s="337">
        <v>80</v>
      </c>
    </row>
    <row r="231" spans="2:9" ht="12.75" customHeight="1" x14ac:dyDescent="0.15">
      <c r="B231" s="383" t="s">
        <v>687</v>
      </c>
      <c r="C231" s="345" t="s">
        <v>43</v>
      </c>
      <c r="D231" s="393"/>
      <c r="E231" s="1399" t="s">
        <v>273</v>
      </c>
      <c r="F231" s="711"/>
      <c r="G231" s="25">
        <v>10730</v>
      </c>
      <c r="H231" s="2"/>
      <c r="I231" s="348">
        <v>10730</v>
      </c>
    </row>
    <row r="232" spans="2:9" ht="12.75" customHeight="1" x14ac:dyDescent="0.15">
      <c r="B232" s="381" t="s">
        <v>690</v>
      </c>
      <c r="C232" s="332" t="s">
        <v>43</v>
      </c>
      <c r="D232" s="338" t="s">
        <v>689</v>
      </c>
      <c r="E232" s="706" t="s">
        <v>87</v>
      </c>
      <c r="F232" s="703" t="s">
        <v>94</v>
      </c>
      <c r="G232" s="335"/>
      <c r="H232" s="336">
        <v>2823.9659999999999</v>
      </c>
      <c r="I232" s="337">
        <v>2823.9659999999999</v>
      </c>
    </row>
    <row r="233" spans="2:9" ht="12.75" customHeight="1" x14ac:dyDescent="0.15">
      <c r="B233" s="381" t="s">
        <v>690</v>
      </c>
      <c r="C233" s="332" t="s">
        <v>43</v>
      </c>
      <c r="D233" s="338" t="s">
        <v>689</v>
      </c>
      <c r="E233" s="702" t="s">
        <v>87</v>
      </c>
      <c r="F233" s="703" t="s">
        <v>96</v>
      </c>
      <c r="G233" s="335"/>
      <c r="H233" s="336">
        <v>139.286</v>
      </c>
      <c r="I233" s="337">
        <v>139.286</v>
      </c>
    </row>
    <row r="234" spans="2:9" ht="12.75" customHeight="1" x14ac:dyDescent="0.15">
      <c r="B234" s="381" t="s">
        <v>690</v>
      </c>
      <c r="C234" s="332" t="s">
        <v>43</v>
      </c>
      <c r="D234" s="338" t="s">
        <v>689</v>
      </c>
      <c r="E234" s="702" t="s">
        <v>110</v>
      </c>
      <c r="F234" s="703" t="s">
        <v>112</v>
      </c>
      <c r="G234" s="335"/>
      <c r="H234" s="336">
        <v>684.40700000000004</v>
      </c>
      <c r="I234" s="337">
        <v>684.40700000000004</v>
      </c>
    </row>
    <row r="235" spans="2:9" ht="12.75" customHeight="1" x14ac:dyDescent="0.15">
      <c r="B235" s="381" t="s">
        <v>690</v>
      </c>
      <c r="C235" s="332" t="s">
        <v>43</v>
      </c>
      <c r="D235" s="338" t="s">
        <v>689</v>
      </c>
      <c r="E235" s="702" t="s">
        <v>110</v>
      </c>
      <c r="F235" s="703" t="s">
        <v>113</v>
      </c>
      <c r="G235" s="335"/>
      <c r="H235" s="336">
        <v>291.07499999999999</v>
      </c>
      <c r="I235" s="337">
        <v>291.07499999999999</v>
      </c>
    </row>
    <row r="236" spans="2:9" ht="12.75" customHeight="1" x14ac:dyDescent="0.15">
      <c r="B236" s="381" t="s">
        <v>690</v>
      </c>
      <c r="C236" s="332" t="s">
        <v>43</v>
      </c>
      <c r="D236" s="338" t="s">
        <v>689</v>
      </c>
      <c r="E236" s="702" t="s">
        <v>110</v>
      </c>
      <c r="F236" s="703" t="s">
        <v>114</v>
      </c>
      <c r="G236" s="335"/>
      <c r="H236" s="336">
        <v>235.607</v>
      </c>
      <c r="I236" s="337">
        <v>235.607</v>
      </c>
    </row>
    <row r="237" spans="2:9" ht="12.75" customHeight="1" x14ac:dyDescent="0.15">
      <c r="B237" s="381" t="s">
        <v>690</v>
      </c>
      <c r="C237" s="332" t="s">
        <v>43</v>
      </c>
      <c r="D237" s="338" t="s">
        <v>689</v>
      </c>
      <c r="E237" s="702" t="s">
        <v>110</v>
      </c>
      <c r="F237" s="703" t="s">
        <v>117</v>
      </c>
      <c r="G237" s="335"/>
      <c r="H237" s="336">
        <v>4081.663</v>
      </c>
      <c r="I237" s="337">
        <v>4081.663</v>
      </c>
    </row>
    <row r="238" spans="2:9" ht="12.75" customHeight="1" x14ac:dyDescent="0.15">
      <c r="B238" s="381" t="s">
        <v>690</v>
      </c>
      <c r="C238" s="332" t="s">
        <v>43</v>
      </c>
      <c r="D238" s="338" t="s">
        <v>689</v>
      </c>
      <c r="E238" s="702" t="s">
        <v>110</v>
      </c>
      <c r="F238" s="703" t="s">
        <v>118</v>
      </c>
      <c r="G238" s="335"/>
      <c r="H238" s="336">
        <v>5391.2030000000004</v>
      </c>
      <c r="I238" s="337">
        <v>5391.2030000000004</v>
      </c>
    </row>
    <row r="239" spans="2:9" ht="12.75" customHeight="1" x14ac:dyDescent="0.15">
      <c r="B239" s="381" t="s">
        <v>690</v>
      </c>
      <c r="C239" s="332" t="s">
        <v>43</v>
      </c>
      <c r="D239" s="338" t="s">
        <v>689</v>
      </c>
      <c r="E239" s="702" t="s">
        <v>110</v>
      </c>
      <c r="F239" s="703" t="s">
        <v>249</v>
      </c>
      <c r="G239" s="335"/>
      <c r="H239" s="336">
        <v>1298.3150000000001</v>
      </c>
      <c r="I239" s="337">
        <v>1298.3150000000001</v>
      </c>
    </row>
    <row r="240" spans="2:9" ht="12.75" customHeight="1" x14ac:dyDescent="0.15">
      <c r="B240" s="381" t="s">
        <v>690</v>
      </c>
      <c r="C240" s="332" t="s">
        <v>43</v>
      </c>
      <c r="D240" s="338" t="s">
        <v>689</v>
      </c>
      <c r="E240" s="702" t="s">
        <v>110</v>
      </c>
      <c r="F240" s="703" t="s">
        <v>119</v>
      </c>
      <c r="G240" s="335"/>
      <c r="H240" s="336">
        <v>3635.7730000000001</v>
      </c>
      <c r="I240" s="337">
        <v>3635.7730000000001</v>
      </c>
    </row>
    <row r="241" spans="2:9" ht="12.75" customHeight="1" x14ac:dyDescent="0.15">
      <c r="B241" s="381" t="s">
        <v>690</v>
      </c>
      <c r="C241" s="332" t="s">
        <v>43</v>
      </c>
      <c r="D241" s="338" t="s">
        <v>689</v>
      </c>
      <c r="E241" s="702" t="s">
        <v>110</v>
      </c>
      <c r="F241" s="703" t="s">
        <v>794</v>
      </c>
      <c r="G241" s="335"/>
      <c r="H241" s="336">
        <v>6.4290000000000003</v>
      </c>
      <c r="I241" s="337">
        <v>6.4290000000000003</v>
      </c>
    </row>
    <row r="242" spans="2:9" ht="12.75" customHeight="1" x14ac:dyDescent="0.15">
      <c r="B242" s="381" t="s">
        <v>690</v>
      </c>
      <c r="C242" s="332" t="s">
        <v>43</v>
      </c>
      <c r="D242" s="338" t="s">
        <v>689</v>
      </c>
      <c r="E242" s="702" t="s">
        <v>122</v>
      </c>
      <c r="F242" s="703" t="s">
        <v>126</v>
      </c>
      <c r="G242" s="335"/>
      <c r="H242" s="336">
        <v>25.5</v>
      </c>
      <c r="I242" s="337">
        <v>25.5</v>
      </c>
    </row>
    <row r="243" spans="2:9" ht="12.75" customHeight="1" x14ac:dyDescent="0.15">
      <c r="B243" s="381" t="s">
        <v>690</v>
      </c>
      <c r="C243" s="332" t="s">
        <v>43</v>
      </c>
      <c r="D243" s="338" t="s">
        <v>689</v>
      </c>
      <c r="E243" s="702" t="s">
        <v>248</v>
      </c>
      <c r="F243" s="703" t="s">
        <v>793</v>
      </c>
      <c r="G243" s="335"/>
      <c r="H243" s="336">
        <v>3528.2139999999999</v>
      </c>
      <c r="I243" s="337">
        <v>3528.2139999999999</v>
      </c>
    </row>
    <row r="244" spans="2:9" ht="12.75" customHeight="1" x14ac:dyDescent="0.15">
      <c r="B244" s="381" t="s">
        <v>690</v>
      </c>
      <c r="C244" s="332" t="s">
        <v>43</v>
      </c>
      <c r="D244" s="338" t="s">
        <v>689</v>
      </c>
      <c r="E244" s="702" t="s">
        <v>248</v>
      </c>
      <c r="F244" s="703" t="s">
        <v>280</v>
      </c>
      <c r="G244" s="335"/>
      <c r="H244" s="336">
        <v>24.530999999999999</v>
      </c>
      <c r="I244" s="337">
        <v>24.530999999999999</v>
      </c>
    </row>
    <row r="245" spans="2:9" ht="12.75" customHeight="1" x14ac:dyDescent="0.15">
      <c r="B245" s="381" t="s">
        <v>690</v>
      </c>
      <c r="C245" s="332" t="s">
        <v>43</v>
      </c>
      <c r="D245" s="338" t="s">
        <v>689</v>
      </c>
      <c r="E245" s="702" t="s">
        <v>248</v>
      </c>
      <c r="F245" s="703" t="s">
        <v>142</v>
      </c>
      <c r="G245" s="335"/>
      <c r="H245" s="336">
        <v>1254.893</v>
      </c>
      <c r="I245" s="337">
        <v>1254.893</v>
      </c>
    </row>
    <row r="246" spans="2:9" ht="12.75" customHeight="1" x14ac:dyDescent="0.15">
      <c r="B246" s="383" t="s">
        <v>690</v>
      </c>
      <c r="C246" s="345" t="s">
        <v>43</v>
      </c>
      <c r="D246" s="393"/>
      <c r="E246" s="1399" t="s">
        <v>273</v>
      </c>
      <c r="F246" s="711"/>
      <c r="G246" s="25"/>
      <c r="H246" s="2">
        <v>23420.862000000001</v>
      </c>
      <c r="I246" s="348">
        <v>23420.862000000001</v>
      </c>
    </row>
    <row r="247" spans="2:9" ht="12.75" customHeight="1" x14ac:dyDescent="0.15">
      <c r="B247" s="381" t="s">
        <v>682</v>
      </c>
      <c r="C247" s="332" t="s">
        <v>43</v>
      </c>
      <c r="D247" s="338" t="s">
        <v>7</v>
      </c>
      <c r="E247" s="706" t="s">
        <v>613</v>
      </c>
      <c r="F247" s="703" t="s">
        <v>613</v>
      </c>
      <c r="G247" s="335"/>
      <c r="H247" s="336">
        <v>1108.819</v>
      </c>
      <c r="I247" s="337">
        <v>1108.819</v>
      </c>
    </row>
    <row r="248" spans="2:9" ht="12.75" customHeight="1" x14ac:dyDescent="0.15">
      <c r="B248" s="383" t="s">
        <v>682</v>
      </c>
      <c r="C248" s="345" t="s">
        <v>43</v>
      </c>
      <c r="D248" s="393"/>
      <c r="E248" s="1399" t="s">
        <v>273</v>
      </c>
      <c r="F248" s="711"/>
      <c r="G248" s="25"/>
      <c r="H248" s="2">
        <v>1108.819</v>
      </c>
      <c r="I248" s="348">
        <v>1108.819</v>
      </c>
    </row>
    <row r="249" spans="2:9" ht="12.75" customHeight="1" x14ac:dyDescent="0.15">
      <c r="B249" s="381" t="s">
        <v>792</v>
      </c>
      <c r="C249" s="332" t="s">
        <v>43</v>
      </c>
      <c r="D249" s="338" t="s">
        <v>688</v>
      </c>
      <c r="E249" s="706" t="s">
        <v>87</v>
      </c>
      <c r="F249" s="703" t="s">
        <v>96</v>
      </c>
      <c r="G249" s="335">
        <v>36</v>
      </c>
      <c r="H249" s="336"/>
      <c r="I249" s="337">
        <v>36</v>
      </c>
    </row>
    <row r="250" spans="2:9" ht="12.75" customHeight="1" thickBot="1" x14ac:dyDescent="0.2">
      <c r="B250" s="383" t="s">
        <v>792</v>
      </c>
      <c r="C250" s="345" t="s">
        <v>43</v>
      </c>
      <c r="D250" s="393"/>
      <c r="E250" s="1396" t="s">
        <v>273</v>
      </c>
      <c r="F250" s="711"/>
      <c r="G250" s="25">
        <v>36</v>
      </c>
      <c r="H250" s="2"/>
      <c r="I250" s="348">
        <v>36</v>
      </c>
    </row>
    <row r="251" spans="2:9" ht="12.75" customHeight="1" thickBot="1" x14ac:dyDescent="0.2">
      <c r="B251" s="1668" t="s">
        <v>244</v>
      </c>
      <c r="C251" s="1838"/>
      <c r="D251" s="1838"/>
      <c r="E251" s="1838"/>
      <c r="F251" s="1839"/>
      <c r="G251" s="27">
        <v>85520.289000000004</v>
      </c>
      <c r="H251" s="3">
        <v>32966.395000000004</v>
      </c>
      <c r="I251" s="379">
        <v>118486.68400000001</v>
      </c>
    </row>
    <row r="253" spans="2:9" ht="18.75" customHeight="1" x14ac:dyDescent="0.15">
      <c r="B253" s="1834" t="s">
        <v>925</v>
      </c>
      <c r="C253" s="1834"/>
      <c r="D253" s="1834"/>
      <c r="E253" s="1834"/>
      <c r="F253" s="1834"/>
      <c r="G253" s="1834"/>
      <c r="H253" s="1834"/>
      <c r="I253" s="1834"/>
    </row>
    <row r="254" spans="2:9" ht="12.75" customHeight="1" thickBot="1" x14ac:dyDescent="0.2">
      <c r="I254" s="37" t="s">
        <v>54</v>
      </c>
    </row>
    <row r="255" spans="2:9" ht="12.75" customHeight="1" x14ac:dyDescent="0.15">
      <c r="B255" s="1672" t="s">
        <v>41</v>
      </c>
      <c r="C255" s="1674"/>
      <c r="D255" s="1676" t="s">
        <v>42</v>
      </c>
      <c r="E255" s="1689" t="s">
        <v>246</v>
      </c>
      <c r="F255" s="1691" t="s">
        <v>154</v>
      </c>
      <c r="G255" s="1684" t="s">
        <v>680</v>
      </c>
      <c r="H255" s="1682" t="s">
        <v>242</v>
      </c>
      <c r="I255" s="1680" t="s">
        <v>243</v>
      </c>
    </row>
    <row r="256" spans="2:9" ht="12.75" customHeight="1" thickBot="1" x14ac:dyDescent="0.2">
      <c r="B256" s="1673"/>
      <c r="C256" s="1675"/>
      <c r="D256" s="1677"/>
      <c r="E256" s="1690"/>
      <c r="F256" s="1692"/>
      <c r="G256" s="1685"/>
      <c r="H256" s="1683"/>
      <c r="I256" s="1681"/>
    </row>
    <row r="257" spans="2:9" ht="12.75" customHeight="1" x14ac:dyDescent="0.15">
      <c r="B257" s="380" t="s">
        <v>681</v>
      </c>
      <c r="C257" s="326" t="s">
        <v>43</v>
      </c>
      <c r="D257" s="327" t="s">
        <v>7</v>
      </c>
      <c r="E257" s="700" t="s">
        <v>613</v>
      </c>
      <c r="F257" s="701" t="s">
        <v>613</v>
      </c>
      <c r="G257" s="329"/>
      <c r="H257" s="330">
        <v>6032.857</v>
      </c>
      <c r="I257" s="331">
        <v>6032.857</v>
      </c>
    </row>
    <row r="258" spans="2:9" ht="12.75" customHeight="1" x14ac:dyDescent="0.15">
      <c r="B258" s="382" t="s">
        <v>682</v>
      </c>
      <c r="C258" s="339" t="s">
        <v>43</v>
      </c>
      <c r="D258" s="392" t="s">
        <v>7</v>
      </c>
      <c r="E258" s="708" t="s">
        <v>613</v>
      </c>
      <c r="F258" s="709" t="s">
        <v>613</v>
      </c>
      <c r="G258" s="342"/>
      <c r="H258" s="343">
        <v>1108.819</v>
      </c>
      <c r="I258" s="344">
        <v>1108.819</v>
      </c>
    </row>
    <row r="259" spans="2:9" ht="12.75" customHeight="1" x14ac:dyDescent="0.15">
      <c r="B259" s="383"/>
      <c r="C259" s="345" t="s">
        <v>43</v>
      </c>
      <c r="D259" s="393" t="s">
        <v>7</v>
      </c>
      <c r="E259" s="1399" t="s">
        <v>273</v>
      </c>
      <c r="F259" s="711"/>
      <c r="G259" s="25"/>
      <c r="H259" s="2">
        <v>7141.6759999999995</v>
      </c>
      <c r="I259" s="348">
        <v>7141.6759999999995</v>
      </c>
    </row>
    <row r="260" spans="2:9" ht="12.75" customHeight="1" x14ac:dyDescent="0.15">
      <c r="B260" s="384" t="s">
        <v>681</v>
      </c>
      <c r="C260" s="349" t="s">
        <v>43</v>
      </c>
      <c r="D260" s="394" t="s">
        <v>683</v>
      </c>
      <c r="E260" s="706" t="s">
        <v>110</v>
      </c>
      <c r="F260" s="707" t="s">
        <v>114</v>
      </c>
      <c r="G260" s="352"/>
      <c r="H260" s="353">
        <v>21.641999999999999</v>
      </c>
      <c r="I260" s="354">
        <v>21.641999999999999</v>
      </c>
    </row>
    <row r="261" spans="2:9" ht="12.75" customHeight="1" x14ac:dyDescent="0.15">
      <c r="B261" s="381" t="s">
        <v>681</v>
      </c>
      <c r="C261" s="332" t="s">
        <v>43</v>
      </c>
      <c r="D261" s="338" t="s">
        <v>683</v>
      </c>
      <c r="E261" s="702" t="s">
        <v>122</v>
      </c>
      <c r="F261" s="703" t="s">
        <v>279</v>
      </c>
      <c r="G261" s="335"/>
      <c r="H261" s="336">
        <v>36.429000000000002</v>
      </c>
      <c r="I261" s="337">
        <v>36.429000000000002</v>
      </c>
    </row>
    <row r="262" spans="2:9" ht="12.75" customHeight="1" x14ac:dyDescent="0.15">
      <c r="B262" s="381" t="s">
        <v>681</v>
      </c>
      <c r="C262" s="332" t="s">
        <v>43</v>
      </c>
      <c r="D262" s="338" t="s">
        <v>683</v>
      </c>
      <c r="E262" s="702" t="s">
        <v>131</v>
      </c>
      <c r="F262" s="703" t="s">
        <v>133</v>
      </c>
      <c r="G262" s="335"/>
      <c r="H262" s="336">
        <v>38.570999999999998</v>
      </c>
      <c r="I262" s="337">
        <v>38.570999999999998</v>
      </c>
    </row>
    <row r="263" spans="2:9" ht="12.75" customHeight="1" x14ac:dyDescent="0.15">
      <c r="B263" s="383"/>
      <c r="C263" s="345" t="s">
        <v>43</v>
      </c>
      <c r="D263" s="393" t="s">
        <v>683</v>
      </c>
      <c r="E263" s="1399" t="s">
        <v>273</v>
      </c>
      <c r="F263" s="711"/>
      <c r="G263" s="25"/>
      <c r="H263" s="2">
        <v>96.641999999999996</v>
      </c>
      <c r="I263" s="348">
        <v>96.641999999999996</v>
      </c>
    </row>
    <row r="264" spans="2:9" ht="12.75" customHeight="1" x14ac:dyDescent="0.15">
      <c r="B264" s="381" t="s">
        <v>681</v>
      </c>
      <c r="C264" s="332" t="s">
        <v>43</v>
      </c>
      <c r="D264" s="338" t="s">
        <v>9</v>
      </c>
      <c r="E264" s="702" t="s">
        <v>110</v>
      </c>
      <c r="F264" s="703" t="s">
        <v>249</v>
      </c>
      <c r="G264" s="335"/>
      <c r="H264" s="336">
        <v>300</v>
      </c>
      <c r="I264" s="337">
        <v>300</v>
      </c>
    </row>
    <row r="265" spans="2:9" ht="12.75" customHeight="1" x14ac:dyDescent="0.15">
      <c r="B265" s="381" t="s">
        <v>681</v>
      </c>
      <c r="C265" s="332" t="s">
        <v>43</v>
      </c>
      <c r="D265" s="338" t="s">
        <v>9</v>
      </c>
      <c r="E265" s="702" t="s">
        <v>131</v>
      </c>
      <c r="F265" s="703" t="s">
        <v>137</v>
      </c>
      <c r="G265" s="335"/>
      <c r="H265" s="336">
        <v>472.92899999999997</v>
      </c>
      <c r="I265" s="337">
        <v>472.92899999999997</v>
      </c>
    </row>
    <row r="266" spans="2:9" ht="12.75" customHeight="1" x14ac:dyDescent="0.15">
      <c r="B266" s="381" t="s">
        <v>681</v>
      </c>
      <c r="C266" s="332" t="s">
        <v>43</v>
      </c>
      <c r="D266" s="338" t="s">
        <v>9</v>
      </c>
      <c r="E266" s="702" t="s">
        <v>146</v>
      </c>
      <c r="F266" s="703" t="s">
        <v>152</v>
      </c>
      <c r="G266" s="335"/>
      <c r="H266" s="336">
        <v>42.857999999999997</v>
      </c>
      <c r="I266" s="337">
        <v>42.857999999999997</v>
      </c>
    </row>
    <row r="267" spans="2:9" ht="12.75" customHeight="1" x14ac:dyDescent="0.15">
      <c r="B267" s="381" t="s">
        <v>684</v>
      </c>
      <c r="C267" s="332" t="s">
        <v>43</v>
      </c>
      <c r="D267" s="338" t="s">
        <v>9</v>
      </c>
      <c r="E267" s="702" t="s">
        <v>146</v>
      </c>
      <c r="F267" s="703" t="s">
        <v>152</v>
      </c>
      <c r="G267" s="335"/>
      <c r="H267" s="336">
        <v>1491.4280000000001</v>
      </c>
      <c r="I267" s="337">
        <v>1491.4280000000001</v>
      </c>
    </row>
    <row r="268" spans="2:9" ht="12.75" customHeight="1" x14ac:dyDescent="0.15">
      <c r="B268" s="383"/>
      <c r="C268" s="345" t="s">
        <v>43</v>
      </c>
      <c r="D268" s="393" t="s">
        <v>9</v>
      </c>
      <c r="E268" s="1399" t="s">
        <v>273</v>
      </c>
      <c r="F268" s="711"/>
      <c r="G268" s="25"/>
      <c r="H268" s="2">
        <v>2307.2150000000001</v>
      </c>
      <c r="I268" s="348">
        <v>2307.2150000000001</v>
      </c>
    </row>
    <row r="269" spans="2:9" ht="12.75" customHeight="1" x14ac:dyDescent="0.15">
      <c r="B269" s="381" t="s">
        <v>685</v>
      </c>
      <c r="C269" s="332" t="s">
        <v>43</v>
      </c>
      <c r="D269" s="338" t="s">
        <v>554</v>
      </c>
      <c r="E269" s="702" t="s">
        <v>131</v>
      </c>
      <c r="F269" s="703" t="s">
        <v>137</v>
      </c>
      <c r="G269" s="335">
        <v>144</v>
      </c>
      <c r="H269" s="336"/>
      <c r="I269" s="337">
        <v>144</v>
      </c>
    </row>
    <row r="270" spans="2:9" ht="12.75" customHeight="1" x14ac:dyDescent="0.15">
      <c r="B270" s="383"/>
      <c r="C270" s="345" t="s">
        <v>43</v>
      </c>
      <c r="D270" s="393" t="s">
        <v>554</v>
      </c>
      <c r="E270" s="1399" t="s">
        <v>273</v>
      </c>
      <c r="F270" s="711"/>
      <c r="G270" s="25">
        <v>144</v>
      </c>
      <c r="H270" s="2"/>
      <c r="I270" s="348">
        <v>144</v>
      </c>
    </row>
    <row r="271" spans="2:9" ht="12.75" customHeight="1" x14ac:dyDescent="0.15">
      <c r="B271" s="381" t="s">
        <v>681</v>
      </c>
      <c r="C271" s="332" t="s">
        <v>43</v>
      </c>
      <c r="D271" s="338" t="s">
        <v>11</v>
      </c>
      <c r="E271" s="702" t="s">
        <v>613</v>
      </c>
      <c r="F271" s="703" t="s">
        <v>613</v>
      </c>
      <c r="G271" s="335">
        <v>16163.289000000001</v>
      </c>
      <c r="H271" s="336"/>
      <c r="I271" s="337">
        <v>16163.289000000001</v>
      </c>
    </row>
    <row r="272" spans="2:9" ht="12.75" customHeight="1" x14ac:dyDescent="0.15">
      <c r="B272" s="381" t="s">
        <v>687</v>
      </c>
      <c r="C272" s="332" t="s">
        <v>43</v>
      </c>
      <c r="D272" s="338" t="s">
        <v>11</v>
      </c>
      <c r="E272" s="702" t="s">
        <v>248</v>
      </c>
      <c r="F272" s="703" t="s">
        <v>793</v>
      </c>
      <c r="G272" s="335">
        <v>10650</v>
      </c>
      <c r="H272" s="336"/>
      <c r="I272" s="337">
        <v>10650</v>
      </c>
    </row>
    <row r="273" spans="2:9" ht="12.75" customHeight="1" x14ac:dyDescent="0.15">
      <c r="B273" s="381" t="s">
        <v>687</v>
      </c>
      <c r="C273" s="332" t="s">
        <v>43</v>
      </c>
      <c r="D273" s="338" t="s">
        <v>11</v>
      </c>
      <c r="E273" s="702" t="s">
        <v>613</v>
      </c>
      <c r="F273" s="703" t="s">
        <v>613</v>
      </c>
      <c r="G273" s="335">
        <v>80</v>
      </c>
      <c r="H273" s="336"/>
      <c r="I273" s="337">
        <v>80</v>
      </c>
    </row>
    <row r="274" spans="2:9" ht="12.75" customHeight="1" x14ac:dyDescent="0.15">
      <c r="B274" s="383"/>
      <c r="C274" s="345" t="s">
        <v>43</v>
      </c>
      <c r="D274" s="393" t="s">
        <v>11</v>
      </c>
      <c r="E274" s="1399" t="s">
        <v>273</v>
      </c>
      <c r="F274" s="711"/>
      <c r="G274" s="25">
        <v>26893.289000000001</v>
      </c>
      <c r="H274" s="2"/>
      <c r="I274" s="348">
        <v>26893.289000000001</v>
      </c>
    </row>
    <row r="275" spans="2:9" ht="12.75" customHeight="1" x14ac:dyDescent="0.15">
      <c r="B275" s="381" t="s">
        <v>685</v>
      </c>
      <c r="C275" s="332" t="s">
        <v>43</v>
      </c>
      <c r="D275" s="338" t="s">
        <v>688</v>
      </c>
      <c r="E275" s="702" t="s">
        <v>87</v>
      </c>
      <c r="F275" s="703" t="s">
        <v>253</v>
      </c>
      <c r="G275" s="335">
        <v>70</v>
      </c>
      <c r="H275" s="336"/>
      <c r="I275" s="337">
        <v>70</v>
      </c>
    </row>
    <row r="276" spans="2:9" ht="12.75" customHeight="1" x14ac:dyDescent="0.15">
      <c r="B276" s="381" t="s">
        <v>685</v>
      </c>
      <c r="C276" s="332" t="s">
        <v>43</v>
      </c>
      <c r="D276" s="338" t="s">
        <v>688</v>
      </c>
      <c r="E276" s="702" t="s">
        <v>87</v>
      </c>
      <c r="F276" s="703" t="s">
        <v>96</v>
      </c>
      <c r="G276" s="335">
        <v>66</v>
      </c>
      <c r="H276" s="336"/>
      <c r="I276" s="337">
        <v>66</v>
      </c>
    </row>
    <row r="277" spans="2:9" ht="12.75" customHeight="1" x14ac:dyDescent="0.15">
      <c r="B277" s="381" t="s">
        <v>685</v>
      </c>
      <c r="C277" s="332" t="s">
        <v>43</v>
      </c>
      <c r="D277" s="338" t="s">
        <v>688</v>
      </c>
      <c r="E277" s="702" t="s">
        <v>110</v>
      </c>
      <c r="F277" s="703" t="s">
        <v>114</v>
      </c>
      <c r="G277" s="335">
        <v>1</v>
      </c>
      <c r="H277" s="336"/>
      <c r="I277" s="337">
        <v>1</v>
      </c>
    </row>
    <row r="278" spans="2:9" ht="12.75" customHeight="1" x14ac:dyDescent="0.15">
      <c r="B278" s="381" t="s">
        <v>685</v>
      </c>
      <c r="C278" s="332" t="s">
        <v>43</v>
      </c>
      <c r="D278" s="338" t="s">
        <v>688</v>
      </c>
      <c r="E278" s="702" t="s">
        <v>613</v>
      </c>
      <c r="F278" s="703" t="s">
        <v>613</v>
      </c>
      <c r="G278" s="335">
        <v>5</v>
      </c>
      <c r="H278" s="336"/>
      <c r="I278" s="337">
        <v>5</v>
      </c>
    </row>
    <row r="279" spans="2:9" ht="12.75" customHeight="1" x14ac:dyDescent="0.15">
      <c r="B279" s="381" t="s">
        <v>792</v>
      </c>
      <c r="C279" s="332" t="s">
        <v>43</v>
      </c>
      <c r="D279" s="338" t="s">
        <v>688</v>
      </c>
      <c r="E279" s="702" t="s">
        <v>87</v>
      </c>
      <c r="F279" s="703" t="s">
        <v>96</v>
      </c>
      <c r="G279" s="335">
        <v>36</v>
      </c>
      <c r="H279" s="336"/>
      <c r="I279" s="337">
        <v>36</v>
      </c>
    </row>
    <row r="280" spans="2:9" ht="12.75" customHeight="1" x14ac:dyDescent="0.15">
      <c r="B280" s="383"/>
      <c r="C280" s="345" t="s">
        <v>43</v>
      </c>
      <c r="D280" s="393" t="s">
        <v>688</v>
      </c>
      <c r="E280" s="1399" t="s">
        <v>273</v>
      </c>
      <c r="F280" s="711"/>
      <c r="G280" s="25">
        <v>178</v>
      </c>
      <c r="H280" s="2"/>
      <c r="I280" s="348">
        <v>178</v>
      </c>
    </row>
    <row r="281" spans="2:9" ht="12.75" customHeight="1" x14ac:dyDescent="0.15">
      <c r="B281" s="381" t="s">
        <v>681</v>
      </c>
      <c r="C281" s="332" t="s">
        <v>43</v>
      </c>
      <c r="D281" s="338" t="s">
        <v>689</v>
      </c>
      <c r="E281" s="702" t="s">
        <v>87</v>
      </c>
      <c r="F281" s="703" t="s">
        <v>93</v>
      </c>
      <c r="G281" s="335">
        <v>5010</v>
      </c>
      <c r="H281" s="336"/>
      <c r="I281" s="337">
        <v>5010</v>
      </c>
    </row>
    <row r="282" spans="2:9" ht="12.75" customHeight="1" x14ac:dyDescent="0.15">
      <c r="B282" s="381" t="s">
        <v>681</v>
      </c>
      <c r="C282" s="332" t="s">
        <v>43</v>
      </c>
      <c r="D282" s="338" t="s">
        <v>689</v>
      </c>
      <c r="E282" s="702" t="s">
        <v>87</v>
      </c>
      <c r="F282" s="703" t="s">
        <v>94</v>
      </c>
      <c r="G282" s="335">
        <v>75</v>
      </c>
      <c r="H282" s="336"/>
      <c r="I282" s="337">
        <v>75</v>
      </c>
    </row>
    <row r="283" spans="2:9" ht="12.75" customHeight="1" x14ac:dyDescent="0.15">
      <c r="B283" s="381" t="s">
        <v>681</v>
      </c>
      <c r="C283" s="332" t="s">
        <v>43</v>
      </c>
      <c r="D283" s="338" t="s">
        <v>689</v>
      </c>
      <c r="E283" s="702" t="s">
        <v>87</v>
      </c>
      <c r="F283" s="703" t="s">
        <v>96</v>
      </c>
      <c r="G283" s="335">
        <v>5332.5</v>
      </c>
      <c r="H283" s="336"/>
      <c r="I283" s="337">
        <v>5332.5</v>
      </c>
    </row>
    <row r="284" spans="2:9" ht="12.75" customHeight="1" x14ac:dyDescent="0.15">
      <c r="B284" s="381" t="s">
        <v>681</v>
      </c>
      <c r="C284" s="332" t="s">
        <v>43</v>
      </c>
      <c r="D284" s="338" t="s">
        <v>689</v>
      </c>
      <c r="E284" s="702" t="s">
        <v>110</v>
      </c>
      <c r="F284" s="703" t="s">
        <v>112</v>
      </c>
      <c r="G284" s="335">
        <v>1980</v>
      </c>
      <c r="H284" s="336"/>
      <c r="I284" s="337">
        <v>1980</v>
      </c>
    </row>
    <row r="285" spans="2:9" ht="12.75" customHeight="1" x14ac:dyDescent="0.15">
      <c r="B285" s="381" t="s">
        <v>681</v>
      </c>
      <c r="C285" s="332" t="s">
        <v>43</v>
      </c>
      <c r="D285" s="338" t="s">
        <v>689</v>
      </c>
      <c r="E285" s="702" t="s">
        <v>110</v>
      </c>
      <c r="F285" s="703" t="s">
        <v>114</v>
      </c>
      <c r="G285" s="335">
        <v>1320</v>
      </c>
      <c r="H285" s="336"/>
      <c r="I285" s="337">
        <v>1320</v>
      </c>
    </row>
    <row r="286" spans="2:9" ht="12.75" customHeight="1" x14ac:dyDescent="0.15">
      <c r="B286" s="381" t="s">
        <v>681</v>
      </c>
      <c r="C286" s="332" t="s">
        <v>43</v>
      </c>
      <c r="D286" s="338" t="s">
        <v>689</v>
      </c>
      <c r="E286" s="702" t="s">
        <v>110</v>
      </c>
      <c r="F286" s="703" t="s">
        <v>117</v>
      </c>
      <c r="G286" s="335">
        <v>10605</v>
      </c>
      <c r="H286" s="336"/>
      <c r="I286" s="337">
        <v>10605</v>
      </c>
    </row>
    <row r="287" spans="2:9" ht="12.75" customHeight="1" x14ac:dyDescent="0.15">
      <c r="B287" s="381" t="s">
        <v>681</v>
      </c>
      <c r="C287" s="332" t="s">
        <v>43</v>
      </c>
      <c r="D287" s="338" t="s">
        <v>689</v>
      </c>
      <c r="E287" s="702" t="s">
        <v>110</v>
      </c>
      <c r="F287" s="703" t="s">
        <v>118</v>
      </c>
      <c r="G287" s="335">
        <v>105</v>
      </c>
      <c r="H287" s="336"/>
      <c r="I287" s="337">
        <v>105</v>
      </c>
    </row>
    <row r="288" spans="2:9" ht="12.75" customHeight="1" x14ac:dyDescent="0.15">
      <c r="B288" s="381" t="s">
        <v>681</v>
      </c>
      <c r="C288" s="332" t="s">
        <v>43</v>
      </c>
      <c r="D288" s="338" t="s">
        <v>689</v>
      </c>
      <c r="E288" s="702" t="s">
        <v>110</v>
      </c>
      <c r="F288" s="703" t="s">
        <v>791</v>
      </c>
      <c r="G288" s="335">
        <v>30</v>
      </c>
      <c r="H288" s="336"/>
      <c r="I288" s="337">
        <v>30</v>
      </c>
    </row>
    <row r="289" spans="2:9" ht="12.75" customHeight="1" x14ac:dyDescent="0.15">
      <c r="B289" s="381" t="s">
        <v>681</v>
      </c>
      <c r="C289" s="332" t="s">
        <v>43</v>
      </c>
      <c r="D289" s="338" t="s">
        <v>689</v>
      </c>
      <c r="E289" s="702" t="s">
        <v>110</v>
      </c>
      <c r="F289" s="703" t="s">
        <v>249</v>
      </c>
      <c r="G289" s="335">
        <v>2647.5</v>
      </c>
      <c r="H289" s="336"/>
      <c r="I289" s="337">
        <v>2647.5</v>
      </c>
    </row>
    <row r="290" spans="2:9" ht="12.75" customHeight="1" x14ac:dyDescent="0.15">
      <c r="B290" s="381" t="s">
        <v>681</v>
      </c>
      <c r="C290" s="332" t="s">
        <v>43</v>
      </c>
      <c r="D290" s="338" t="s">
        <v>689</v>
      </c>
      <c r="E290" s="702" t="s">
        <v>110</v>
      </c>
      <c r="F290" s="703" t="s">
        <v>119</v>
      </c>
      <c r="G290" s="335">
        <v>15</v>
      </c>
      <c r="H290" s="336"/>
      <c r="I290" s="337">
        <v>15</v>
      </c>
    </row>
    <row r="291" spans="2:9" ht="12.75" customHeight="1" x14ac:dyDescent="0.15">
      <c r="B291" s="381" t="s">
        <v>681</v>
      </c>
      <c r="C291" s="332" t="s">
        <v>43</v>
      </c>
      <c r="D291" s="338" t="s">
        <v>689</v>
      </c>
      <c r="E291" s="702" t="s">
        <v>122</v>
      </c>
      <c r="F291" s="703" t="s">
        <v>279</v>
      </c>
      <c r="G291" s="335">
        <v>150</v>
      </c>
      <c r="H291" s="336"/>
      <c r="I291" s="337">
        <v>150</v>
      </c>
    </row>
    <row r="292" spans="2:9" ht="12.75" customHeight="1" x14ac:dyDescent="0.15">
      <c r="B292" s="381" t="s">
        <v>681</v>
      </c>
      <c r="C292" s="332" t="s">
        <v>43</v>
      </c>
      <c r="D292" s="338" t="s">
        <v>689</v>
      </c>
      <c r="E292" s="702" t="s">
        <v>131</v>
      </c>
      <c r="F292" s="703" t="s">
        <v>134</v>
      </c>
      <c r="G292" s="335">
        <v>75</v>
      </c>
      <c r="H292" s="336"/>
      <c r="I292" s="337">
        <v>75</v>
      </c>
    </row>
    <row r="293" spans="2:9" ht="12.75" customHeight="1" x14ac:dyDescent="0.15">
      <c r="B293" s="381" t="s">
        <v>681</v>
      </c>
      <c r="C293" s="332" t="s">
        <v>43</v>
      </c>
      <c r="D293" s="338" t="s">
        <v>689</v>
      </c>
      <c r="E293" s="702" t="s">
        <v>131</v>
      </c>
      <c r="F293" s="703" t="s">
        <v>136</v>
      </c>
      <c r="G293" s="335">
        <v>600</v>
      </c>
      <c r="H293" s="336"/>
      <c r="I293" s="337">
        <v>600</v>
      </c>
    </row>
    <row r="294" spans="2:9" ht="12.75" customHeight="1" x14ac:dyDescent="0.15">
      <c r="B294" s="381" t="s">
        <v>681</v>
      </c>
      <c r="C294" s="332" t="s">
        <v>43</v>
      </c>
      <c r="D294" s="338" t="s">
        <v>689</v>
      </c>
      <c r="E294" s="702" t="s">
        <v>131</v>
      </c>
      <c r="F294" s="703" t="s">
        <v>140</v>
      </c>
      <c r="G294" s="335">
        <v>7.5</v>
      </c>
      <c r="H294" s="336"/>
      <c r="I294" s="337">
        <v>7.5</v>
      </c>
    </row>
    <row r="295" spans="2:9" ht="12.75" customHeight="1" x14ac:dyDescent="0.15">
      <c r="B295" s="381" t="s">
        <v>681</v>
      </c>
      <c r="C295" s="332" t="s">
        <v>43</v>
      </c>
      <c r="D295" s="338" t="s">
        <v>689</v>
      </c>
      <c r="E295" s="702" t="s">
        <v>248</v>
      </c>
      <c r="F295" s="703" t="s">
        <v>793</v>
      </c>
      <c r="G295" s="335">
        <v>5092.5</v>
      </c>
      <c r="H295" s="336"/>
      <c r="I295" s="337">
        <v>5092.5</v>
      </c>
    </row>
    <row r="296" spans="2:9" ht="12.75" customHeight="1" x14ac:dyDescent="0.15">
      <c r="B296" s="381" t="s">
        <v>681</v>
      </c>
      <c r="C296" s="332" t="s">
        <v>43</v>
      </c>
      <c r="D296" s="338" t="s">
        <v>689</v>
      </c>
      <c r="E296" s="702" t="s">
        <v>248</v>
      </c>
      <c r="F296" s="703" t="s">
        <v>145</v>
      </c>
      <c r="G296" s="335">
        <v>150</v>
      </c>
      <c r="H296" s="336"/>
      <c r="I296" s="337">
        <v>150</v>
      </c>
    </row>
    <row r="297" spans="2:9" ht="12.75" customHeight="1" x14ac:dyDescent="0.15">
      <c r="B297" s="381" t="s">
        <v>681</v>
      </c>
      <c r="C297" s="332" t="s">
        <v>43</v>
      </c>
      <c r="D297" s="338" t="s">
        <v>689</v>
      </c>
      <c r="E297" s="702" t="s">
        <v>146</v>
      </c>
      <c r="F297" s="703" t="s">
        <v>152</v>
      </c>
      <c r="G297" s="335">
        <v>900</v>
      </c>
      <c r="H297" s="336"/>
      <c r="I297" s="337">
        <v>900</v>
      </c>
    </row>
    <row r="298" spans="2:9" ht="12.75" customHeight="1" x14ac:dyDescent="0.15">
      <c r="B298" s="381" t="s">
        <v>681</v>
      </c>
      <c r="C298" s="332" t="s">
        <v>43</v>
      </c>
      <c r="D298" s="338" t="s">
        <v>689</v>
      </c>
      <c r="E298" s="702" t="s">
        <v>613</v>
      </c>
      <c r="F298" s="703" t="s">
        <v>613</v>
      </c>
      <c r="G298" s="335">
        <v>465</v>
      </c>
      <c r="H298" s="336"/>
      <c r="I298" s="337">
        <v>465</v>
      </c>
    </row>
    <row r="299" spans="2:9" ht="12.75" customHeight="1" x14ac:dyDescent="0.15">
      <c r="B299" s="381" t="s">
        <v>690</v>
      </c>
      <c r="C299" s="332" t="s">
        <v>43</v>
      </c>
      <c r="D299" s="338" t="s">
        <v>689</v>
      </c>
      <c r="E299" s="702" t="s">
        <v>87</v>
      </c>
      <c r="F299" s="703" t="s">
        <v>94</v>
      </c>
      <c r="G299" s="335"/>
      <c r="H299" s="336">
        <v>2823.9659999999999</v>
      </c>
      <c r="I299" s="337">
        <v>2823.9659999999999</v>
      </c>
    </row>
    <row r="300" spans="2:9" ht="12.75" customHeight="1" x14ac:dyDescent="0.15">
      <c r="B300" s="381" t="s">
        <v>690</v>
      </c>
      <c r="C300" s="332" t="s">
        <v>43</v>
      </c>
      <c r="D300" s="338" t="s">
        <v>689</v>
      </c>
      <c r="E300" s="702" t="s">
        <v>87</v>
      </c>
      <c r="F300" s="703" t="s">
        <v>96</v>
      </c>
      <c r="G300" s="335"/>
      <c r="H300" s="336">
        <v>139.286</v>
      </c>
      <c r="I300" s="337">
        <v>139.286</v>
      </c>
    </row>
    <row r="301" spans="2:9" ht="12.75" customHeight="1" x14ac:dyDescent="0.15">
      <c r="B301" s="381" t="s">
        <v>690</v>
      </c>
      <c r="C301" s="332" t="s">
        <v>43</v>
      </c>
      <c r="D301" s="338" t="s">
        <v>689</v>
      </c>
      <c r="E301" s="702" t="s">
        <v>110</v>
      </c>
      <c r="F301" s="703" t="s">
        <v>112</v>
      </c>
      <c r="G301" s="335"/>
      <c r="H301" s="336">
        <v>684.40700000000004</v>
      </c>
      <c r="I301" s="337">
        <v>684.40700000000004</v>
      </c>
    </row>
    <row r="302" spans="2:9" ht="12.75" customHeight="1" x14ac:dyDescent="0.15">
      <c r="B302" s="381" t="s">
        <v>690</v>
      </c>
      <c r="C302" s="332" t="s">
        <v>43</v>
      </c>
      <c r="D302" s="338" t="s">
        <v>689</v>
      </c>
      <c r="E302" s="702" t="s">
        <v>110</v>
      </c>
      <c r="F302" s="703" t="s">
        <v>113</v>
      </c>
      <c r="G302" s="335"/>
      <c r="H302" s="336">
        <v>291.07499999999999</v>
      </c>
      <c r="I302" s="337">
        <v>291.07499999999999</v>
      </c>
    </row>
    <row r="303" spans="2:9" ht="12.75" customHeight="1" x14ac:dyDescent="0.15">
      <c r="B303" s="381" t="s">
        <v>690</v>
      </c>
      <c r="C303" s="332" t="s">
        <v>43</v>
      </c>
      <c r="D303" s="338" t="s">
        <v>689</v>
      </c>
      <c r="E303" s="702" t="s">
        <v>110</v>
      </c>
      <c r="F303" s="703" t="s">
        <v>114</v>
      </c>
      <c r="G303" s="335"/>
      <c r="H303" s="336">
        <v>235.607</v>
      </c>
      <c r="I303" s="337">
        <v>235.607</v>
      </c>
    </row>
    <row r="304" spans="2:9" ht="12.75" customHeight="1" x14ac:dyDescent="0.15">
      <c r="B304" s="381" t="s">
        <v>690</v>
      </c>
      <c r="C304" s="332" t="s">
        <v>43</v>
      </c>
      <c r="D304" s="338" t="s">
        <v>689</v>
      </c>
      <c r="E304" s="702" t="s">
        <v>110</v>
      </c>
      <c r="F304" s="703" t="s">
        <v>117</v>
      </c>
      <c r="G304" s="335"/>
      <c r="H304" s="336">
        <v>4081.663</v>
      </c>
      <c r="I304" s="337">
        <v>4081.663</v>
      </c>
    </row>
    <row r="305" spans="2:9" ht="12.75" customHeight="1" x14ac:dyDescent="0.15">
      <c r="B305" s="381" t="s">
        <v>690</v>
      </c>
      <c r="C305" s="332" t="s">
        <v>43</v>
      </c>
      <c r="D305" s="338" t="s">
        <v>689</v>
      </c>
      <c r="E305" s="702" t="s">
        <v>110</v>
      </c>
      <c r="F305" s="703" t="s">
        <v>118</v>
      </c>
      <c r="G305" s="335"/>
      <c r="H305" s="336">
        <v>5391.2030000000004</v>
      </c>
      <c r="I305" s="337">
        <v>5391.2030000000004</v>
      </c>
    </row>
    <row r="306" spans="2:9" ht="12.75" customHeight="1" x14ac:dyDescent="0.15">
      <c r="B306" s="381" t="s">
        <v>690</v>
      </c>
      <c r="C306" s="332" t="s">
        <v>43</v>
      </c>
      <c r="D306" s="338" t="s">
        <v>689</v>
      </c>
      <c r="E306" s="702" t="s">
        <v>110</v>
      </c>
      <c r="F306" s="703" t="s">
        <v>249</v>
      </c>
      <c r="G306" s="335"/>
      <c r="H306" s="336">
        <v>1298.3150000000001</v>
      </c>
      <c r="I306" s="337">
        <v>1298.3150000000001</v>
      </c>
    </row>
    <row r="307" spans="2:9" ht="12.75" customHeight="1" x14ac:dyDescent="0.15">
      <c r="B307" s="381" t="s">
        <v>690</v>
      </c>
      <c r="C307" s="332" t="s">
        <v>43</v>
      </c>
      <c r="D307" s="338" t="s">
        <v>689</v>
      </c>
      <c r="E307" s="702" t="s">
        <v>110</v>
      </c>
      <c r="F307" s="703" t="s">
        <v>119</v>
      </c>
      <c r="G307" s="335"/>
      <c r="H307" s="336">
        <v>3635.7730000000001</v>
      </c>
      <c r="I307" s="337">
        <v>3635.7730000000001</v>
      </c>
    </row>
    <row r="308" spans="2:9" ht="12.75" customHeight="1" x14ac:dyDescent="0.15">
      <c r="B308" s="381" t="s">
        <v>690</v>
      </c>
      <c r="C308" s="332" t="s">
        <v>43</v>
      </c>
      <c r="D308" s="338" t="s">
        <v>689</v>
      </c>
      <c r="E308" s="702" t="s">
        <v>110</v>
      </c>
      <c r="F308" s="703" t="s">
        <v>794</v>
      </c>
      <c r="G308" s="335"/>
      <c r="H308" s="336">
        <v>6.4290000000000003</v>
      </c>
      <c r="I308" s="337">
        <v>6.4290000000000003</v>
      </c>
    </row>
    <row r="309" spans="2:9" ht="12.75" customHeight="1" x14ac:dyDescent="0.15">
      <c r="B309" s="381" t="s">
        <v>690</v>
      </c>
      <c r="C309" s="332" t="s">
        <v>43</v>
      </c>
      <c r="D309" s="338" t="s">
        <v>689</v>
      </c>
      <c r="E309" s="702" t="s">
        <v>122</v>
      </c>
      <c r="F309" s="703" t="s">
        <v>126</v>
      </c>
      <c r="G309" s="335"/>
      <c r="H309" s="336">
        <v>25.5</v>
      </c>
      <c r="I309" s="337">
        <v>25.5</v>
      </c>
    </row>
    <row r="310" spans="2:9" ht="12.75" customHeight="1" x14ac:dyDescent="0.15">
      <c r="B310" s="381" t="s">
        <v>690</v>
      </c>
      <c r="C310" s="332" t="s">
        <v>43</v>
      </c>
      <c r="D310" s="338" t="s">
        <v>689</v>
      </c>
      <c r="E310" s="702" t="s">
        <v>248</v>
      </c>
      <c r="F310" s="703" t="s">
        <v>793</v>
      </c>
      <c r="G310" s="335"/>
      <c r="H310" s="336">
        <v>3528.2139999999999</v>
      </c>
      <c r="I310" s="337">
        <v>3528.2139999999999</v>
      </c>
    </row>
    <row r="311" spans="2:9" ht="12.75" customHeight="1" x14ac:dyDescent="0.15">
      <c r="B311" s="381" t="s">
        <v>690</v>
      </c>
      <c r="C311" s="332" t="s">
        <v>43</v>
      </c>
      <c r="D311" s="338" t="s">
        <v>689</v>
      </c>
      <c r="E311" s="702" t="s">
        <v>248</v>
      </c>
      <c r="F311" s="703" t="s">
        <v>280</v>
      </c>
      <c r="G311" s="335"/>
      <c r="H311" s="336">
        <v>24.530999999999999</v>
      </c>
      <c r="I311" s="337">
        <v>24.530999999999999</v>
      </c>
    </row>
    <row r="312" spans="2:9" ht="12.75" customHeight="1" x14ac:dyDescent="0.15">
      <c r="B312" s="381" t="s">
        <v>690</v>
      </c>
      <c r="C312" s="332" t="s">
        <v>43</v>
      </c>
      <c r="D312" s="338" t="s">
        <v>689</v>
      </c>
      <c r="E312" s="702" t="s">
        <v>248</v>
      </c>
      <c r="F312" s="703" t="s">
        <v>142</v>
      </c>
      <c r="G312" s="335"/>
      <c r="H312" s="336">
        <v>1254.893</v>
      </c>
      <c r="I312" s="337">
        <v>1254.893</v>
      </c>
    </row>
    <row r="313" spans="2:9" ht="12.75" customHeight="1" x14ac:dyDescent="0.15">
      <c r="B313" s="383"/>
      <c r="C313" s="345" t="s">
        <v>43</v>
      </c>
      <c r="D313" s="393" t="s">
        <v>689</v>
      </c>
      <c r="E313" s="1399" t="s">
        <v>273</v>
      </c>
      <c r="F313" s="711"/>
      <c r="G313" s="25">
        <v>34560</v>
      </c>
      <c r="H313" s="2">
        <v>23420.862000000001</v>
      </c>
      <c r="I313" s="348">
        <v>57980.862000000008</v>
      </c>
    </row>
    <row r="314" spans="2:9" ht="12.75" customHeight="1" x14ac:dyDescent="0.15">
      <c r="B314" s="381" t="s">
        <v>681</v>
      </c>
      <c r="C314" s="332" t="s">
        <v>43</v>
      </c>
      <c r="D314" s="338" t="s">
        <v>25</v>
      </c>
      <c r="E314" s="702" t="s">
        <v>87</v>
      </c>
      <c r="F314" s="703" t="s">
        <v>93</v>
      </c>
      <c r="G314" s="335">
        <v>315</v>
      </c>
      <c r="H314" s="336"/>
      <c r="I314" s="337">
        <v>315</v>
      </c>
    </row>
    <row r="315" spans="2:9" ht="12.75" customHeight="1" x14ac:dyDescent="0.15">
      <c r="B315" s="381" t="s">
        <v>681</v>
      </c>
      <c r="C315" s="332" t="s">
        <v>43</v>
      </c>
      <c r="D315" s="338" t="s">
        <v>25</v>
      </c>
      <c r="E315" s="702" t="s">
        <v>87</v>
      </c>
      <c r="F315" s="703" t="s">
        <v>631</v>
      </c>
      <c r="G315" s="335">
        <v>1987.5</v>
      </c>
      <c r="H315" s="336"/>
      <c r="I315" s="337">
        <v>1987.5</v>
      </c>
    </row>
    <row r="316" spans="2:9" ht="12.75" customHeight="1" x14ac:dyDescent="0.15">
      <c r="B316" s="381" t="s">
        <v>681</v>
      </c>
      <c r="C316" s="332" t="s">
        <v>43</v>
      </c>
      <c r="D316" s="338" t="s">
        <v>25</v>
      </c>
      <c r="E316" s="702" t="s">
        <v>87</v>
      </c>
      <c r="F316" s="703" t="s">
        <v>96</v>
      </c>
      <c r="G316" s="335">
        <v>1140</v>
      </c>
      <c r="H316" s="336"/>
      <c r="I316" s="337">
        <v>1140</v>
      </c>
    </row>
    <row r="317" spans="2:9" ht="12.75" customHeight="1" x14ac:dyDescent="0.15">
      <c r="B317" s="381" t="s">
        <v>681</v>
      </c>
      <c r="C317" s="332" t="s">
        <v>43</v>
      </c>
      <c r="D317" s="338" t="s">
        <v>25</v>
      </c>
      <c r="E317" s="702" t="s">
        <v>110</v>
      </c>
      <c r="F317" s="703" t="s">
        <v>112</v>
      </c>
      <c r="G317" s="335">
        <v>600</v>
      </c>
      <c r="H317" s="336"/>
      <c r="I317" s="337">
        <v>600</v>
      </c>
    </row>
    <row r="318" spans="2:9" ht="12.75" customHeight="1" x14ac:dyDescent="0.15">
      <c r="B318" s="381" t="s">
        <v>681</v>
      </c>
      <c r="C318" s="332" t="s">
        <v>43</v>
      </c>
      <c r="D318" s="338" t="s">
        <v>25</v>
      </c>
      <c r="E318" s="702" t="s">
        <v>110</v>
      </c>
      <c r="F318" s="703" t="s">
        <v>117</v>
      </c>
      <c r="G318" s="335">
        <v>15825</v>
      </c>
      <c r="H318" s="336"/>
      <c r="I318" s="337">
        <v>15825</v>
      </c>
    </row>
    <row r="319" spans="2:9" ht="12.75" customHeight="1" x14ac:dyDescent="0.15">
      <c r="B319" s="381" t="s">
        <v>681</v>
      </c>
      <c r="C319" s="332" t="s">
        <v>43</v>
      </c>
      <c r="D319" s="338" t="s">
        <v>25</v>
      </c>
      <c r="E319" s="702" t="s">
        <v>110</v>
      </c>
      <c r="F319" s="703" t="s">
        <v>249</v>
      </c>
      <c r="G319" s="335">
        <v>262.5</v>
      </c>
      <c r="H319" s="336"/>
      <c r="I319" s="337">
        <v>262.5</v>
      </c>
    </row>
    <row r="320" spans="2:9" ht="12.75" customHeight="1" x14ac:dyDescent="0.15">
      <c r="B320" s="381" t="s">
        <v>681</v>
      </c>
      <c r="C320" s="332" t="s">
        <v>43</v>
      </c>
      <c r="D320" s="338" t="s">
        <v>25</v>
      </c>
      <c r="E320" s="702" t="s">
        <v>122</v>
      </c>
      <c r="F320" s="703" t="s">
        <v>279</v>
      </c>
      <c r="G320" s="335">
        <v>1605</v>
      </c>
      <c r="H320" s="336"/>
      <c r="I320" s="337">
        <v>1605</v>
      </c>
    </row>
    <row r="321" spans="2:9" ht="12.75" customHeight="1" x14ac:dyDescent="0.15">
      <c r="B321" s="381" t="s">
        <v>681</v>
      </c>
      <c r="C321" s="332" t="s">
        <v>43</v>
      </c>
      <c r="D321" s="338" t="s">
        <v>25</v>
      </c>
      <c r="E321" s="702" t="s">
        <v>131</v>
      </c>
      <c r="F321" s="703" t="s">
        <v>136</v>
      </c>
      <c r="G321" s="335">
        <v>375</v>
      </c>
      <c r="H321" s="336"/>
      <c r="I321" s="337">
        <v>375</v>
      </c>
    </row>
    <row r="322" spans="2:9" ht="12.75" customHeight="1" x14ac:dyDescent="0.15">
      <c r="B322" s="381" t="s">
        <v>681</v>
      </c>
      <c r="C322" s="332" t="s">
        <v>43</v>
      </c>
      <c r="D322" s="338" t="s">
        <v>25</v>
      </c>
      <c r="E322" s="702" t="s">
        <v>248</v>
      </c>
      <c r="F322" s="703" t="s">
        <v>143</v>
      </c>
      <c r="G322" s="335">
        <v>532.5</v>
      </c>
      <c r="H322" s="336"/>
      <c r="I322" s="337">
        <v>532.5</v>
      </c>
    </row>
    <row r="323" spans="2:9" ht="12.75" customHeight="1" x14ac:dyDescent="0.15">
      <c r="B323" s="381" t="s">
        <v>681</v>
      </c>
      <c r="C323" s="332" t="s">
        <v>43</v>
      </c>
      <c r="D323" s="338" t="s">
        <v>25</v>
      </c>
      <c r="E323" s="702" t="s">
        <v>248</v>
      </c>
      <c r="F323" s="703" t="s">
        <v>145</v>
      </c>
      <c r="G323" s="335">
        <v>450</v>
      </c>
      <c r="H323" s="336"/>
      <c r="I323" s="337">
        <v>450</v>
      </c>
    </row>
    <row r="324" spans="2:9" ht="12.75" customHeight="1" x14ac:dyDescent="0.15">
      <c r="B324" s="381" t="s">
        <v>681</v>
      </c>
      <c r="C324" s="332" t="s">
        <v>43</v>
      </c>
      <c r="D324" s="338" t="s">
        <v>25</v>
      </c>
      <c r="E324" s="702" t="s">
        <v>146</v>
      </c>
      <c r="F324" s="703" t="s">
        <v>152</v>
      </c>
      <c r="G324" s="335">
        <v>112.5</v>
      </c>
      <c r="H324" s="336"/>
      <c r="I324" s="337">
        <v>112.5</v>
      </c>
    </row>
    <row r="325" spans="2:9" ht="12.75" customHeight="1" x14ac:dyDescent="0.15">
      <c r="B325" s="382" t="s">
        <v>681</v>
      </c>
      <c r="C325" s="339" t="s">
        <v>43</v>
      </c>
      <c r="D325" s="392" t="s">
        <v>25</v>
      </c>
      <c r="E325" s="708" t="s">
        <v>613</v>
      </c>
      <c r="F325" s="709" t="s">
        <v>613</v>
      </c>
      <c r="G325" s="342">
        <v>540</v>
      </c>
      <c r="H325" s="343"/>
      <c r="I325" s="344">
        <v>540</v>
      </c>
    </row>
    <row r="326" spans="2:9" ht="12.75" customHeight="1" thickBot="1" x14ac:dyDescent="0.2">
      <c r="B326" s="383"/>
      <c r="C326" s="345" t="s">
        <v>43</v>
      </c>
      <c r="D326" s="393" t="s">
        <v>25</v>
      </c>
      <c r="E326" s="1396" t="s">
        <v>273</v>
      </c>
      <c r="F326" s="711"/>
      <c r="G326" s="25">
        <v>23745</v>
      </c>
      <c r="H326" s="2"/>
      <c r="I326" s="348">
        <v>23745</v>
      </c>
    </row>
    <row r="327" spans="2:9" ht="12.75" customHeight="1" thickBot="1" x14ac:dyDescent="0.2">
      <c r="B327" s="1668" t="s">
        <v>244</v>
      </c>
      <c r="C327" s="1838"/>
      <c r="D327" s="1838"/>
      <c r="E327" s="1838"/>
      <c r="F327" s="1839"/>
      <c r="G327" s="27">
        <v>85520.289000000004</v>
      </c>
      <c r="H327" s="3">
        <v>32966.395000000004</v>
      </c>
      <c r="I327" s="379">
        <v>118486.68400000001</v>
      </c>
    </row>
  </sheetData>
  <mergeCells count="40">
    <mergeCell ref="B2:I2"/>
    <mergeCell ref="B4:B5"/>
    <mergeCell ref="C4:C5"/>
    <mergeCell ref="D4:D5"/>
    <mergeCell ref="E4:E5"/>
    <mergeCell ref="F4:F5"/>
    <mergeCell ref="G4:G5"/>
    <mergeCell ref="H4:H5"/>
    <mergeCell ref="I4:I5"/>
    <mergeCell ref="B89:F89"/>
    <mergeCell ref="B91:I91"/>
    <mergeCell ref="B93:B94"/>
    <mergeCell ref="C93:C94"/>
    <mergeCell ref="D93:D94"/>
    <mergeCell ref="E93:E94"/>
    <mergeCell ref="F93:F94"/>
    <mergeCell ref="G93:G94"/>
    <mergeCell ref="H93:H94"/>
    <mergeCell ref="I93:I94"/>
    <mergeCell ref="B176:F176"/>
    <mergeCell ref="B178:I178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B327:F327"/>
    <mergeCell ref="B251:F251"/>
    <mergeCell ref="B253:I253"/>
    <mergeCell ref="B255:B256"/>
    <mergeCell ref="C255:C256"/>
    <mergeCell ref="D255:D256"/>
    <mergeCell ref="E255:E256"/>
    <mergeCell ref="F255:F256"/>
    <mergeCell ref="G255:G256"/>
    <mergeCell ref="H255:H256"/>
    <mergeCell ref="I255:I256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scale="70" orientation="portrait" r:id="rId1"/>
  <headerFooter scaleWithDoc="0" alignWithMargins="0">
    <oddFooter>&amp;C&amp;P</oddFooter>
  </headerFooter>
  <rowBreaks count="3" manualBreakCount="3">
    <brk id="90" min="1" max="8" man="1"/>
    <brk id="177" min="1" max="8" man="1"/>
    <brk id="252" min="1" max="8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62"/>
  <sheetViews>
    <sheetView view="pageBreakPreview" zoomScale="115" zoomScaleNormal="100" zoomScaleSheetLayoutView="115" workbookViewId="0"/>
  </sheetViews>
  <sheetFormatPr defaultRowHeight="12.75" customHeight="1" x14ac:dyDescent="0.15"/>
  <cols>
    <col min="1" max="1" width="2.125" style="1" customWidth="1"/>
    <col min="2" max="2" width="12.625" style="62" customWidth="1"/>
    <col min="3" max="3" width="3.625" style="63" customWidth="1"/>
    <col min="4" max="4" width="12.625" style="62" customWidth="1"/>
    <col min="5" max="5" width="12.625" style="699" customWidth="1"/>
    <col min="6" max="6" width="20.625" style="699" customWidth="1"/>
    <col min="7" max="9" width="9.125" style="61" customWidth="1"/>
    <col min="10" max="10" width="2.125" style="1" customWidth="1"/>
    <col min="11" max="16384" width="9" style="1"/>
  </cols>
  <sheetData>
    <row r="2" spans="2:9" ht="18.75" customHeight="1" x14ac:dyDescent="0.15">
      <c r="B2" s="1834" t="s">
        <v>918</v>
      </c>
      <c r="C2" s="1834"/>
      <c r="D2" s="1834"/>
      <c r="E2" s="1834"/>
      <c r="F2" s="1834"/>
      <c r="G2" s="1834"/>
      <c r="H2" s="1834"/>
      <c r="I2" s="1834"/>
    </row>
    <row r="3" spans="2:9" ht="12.75" customHeight="1" thickBot="1" x14ac:dyDescent="0.2">
      <c r="I3" s="37" t="s">
        <v>54</v>
      </c>
    </row>
    <row r="4" spans="2:9" ht="12.75" customHeight="1" x14ac:dyDescent="0.15">
      <c r="B4" s="1672" t="s">
        <v>41</v>
      </c>
      <c r="C4" s="1674"/>
      <c r="D4" s="1676" t="s">
        <v>42</v>
      </c>
      <c r="E4" s="1689" t="s">
        <v>246</v>
      </c>
      <c r="F4" s="1691" t="s">
        <v>154</v>
      </c>
      <c r="G4" s="1684" t="s">
        <v>680</v>
      </c>
      <c r="H4" s="1682" t="s">
        <v>242</v>
      </c>
      <c r="I4" s="1680" t="s">
        <v>243</v>
      </c>
    </row>
    <row r="5" spans="2:9" ht="12.75" customHeight="1" thickBot="1" x14ac:dyDescent="0.2">
      <c r="B5" s="1673"/>
      <c r="C5" s="1675"/>
      <c r="D5" s="1677"/>
      <c r="E5" s="1690"/>
      <c r="F5" s="1692"/>
      <c r="G5" s="1685"/>
      <c r="H5" s="1683"/>
      <c r="I5" s="1681"/>
    </row>
    <row r="6" spans="2:9" ht="12.75" customHeight="1" x14ac:dyDescent="0.15">
      <c r="B6" s="380" t="s">
        <v>7</v>
      </c>
      <c r="C6" s="326" t="s">
        <v>43</v>
      </c>
      <c r="D6" s="327" t="s">
        <v>681</v>
      </c>
      <c r="E6" s="700" t="s">
        <v>613</v>
      </c>
      <c r="F6" s="701" t="s">
        <v>613</v>
      </c>
      <c r="G6" s="329"/>
      <c r="H6" s="330">
        <v>85.713999999999999</v>
      </c>
      <c r="I6" s="331">
        <v>85.713999999999999</v>
      </c>
    </row>
    <row r="7" spans="2:9" ht="12.75" customHeight="1" x14ac:dyDescent="0.15">
      <c r="B7" s="383" t="s">
        <v>7</v>
      </c>
      <c r="C7" s="345" t="s">
        <v>43</v>
      </c>
      <c r="D7" s="346"/>
      <c r="E7" s="710" t="s">
        <v>273</v>
      </c>
      <c r="F7" s="711"/>
      <c r="G7" s="25"/>
      <c r="H7" s="2">
        <v>85.713999999999999</v>
      </c>
      <c r="I7" s="348">
        <v>85.713999999999999</v>
      </c>
    </row>
    <row r="8" spans="2:9" ht="12.75" customHeight="1" x14ac:dyDescent="0.15">
      <c r="B8" s="381" t="s">
        <v>683</v>
      </c>
      <c r="C8" s="332" t="s">
        <v>43</v>
      </c>
      <c r="D8" s="333" t="s">
        <v>684</v>
      </c>
      <c r="E8" s="702" t="s">
        <v>122</v>
      </c>
      <c r="F8" s="703" t="s">
        <v>279</v>
      </c>
      <c r="G8" s="335"/>
      <c r="H8" s="336">
        <v>265.07100000000003</v>
      </c>
      <c r="I8" s="337">
        <v>265.07100000000003</v>
      </c>
    </row>
    <row r="9" spans="2:9" ht="12.75" customHeight="1" x14ac:dyDescent="0.15">
      <c r="B9" s="383" t="s">
        <v>683</v>
      </c>
      <c r="C9" s="345" t="s">
        <v>43</v>
      </c>
      <c r="D9" s="346"/>
      <c r="E9" s="710" t="s">
        <v>273</v>
      </c>
      <c r="F9" s="711"/>
      <c r="G9" s="25"/>
      <c r="H9" s="2">
        <v>265.07100000000003</v>
      </c>
      <c r="I9" s="348">
        <v>265.07100000000003</v>
      </c>
    </row>
    <row r="10" spans="2:9" ht="12.75" customHeight="1" x14ac:dyDescent="0.15">
      <c r="B10" s="381" t="s">
        <v>9</v>
      </c>
      <c r="C10" s="332" t="s">
        <v>43</v>
      </c>
      <c r="D10" s="333" t="s">
        <v>684</v>
      </c>
      <c r="E10" s="702" t="s">
        <v>122</v>
      </c>
      <c r="F10" s="703" t="s">
        <v>125</v>
      </c>
      <c r="G10" s="335"/>
      <c r="H10" s="336">
        <v>3724.2860000000001</v>
      </c>
      <c r="I10" s="337">
        <v>3724.2860000000001</v>
      </c>
    </row>
    <row r="11" spans="2:9" ht="12.75" customHeight="1" x14ac:dyDescent="0.15">
      <c r="B11" s="383" t="s">
        <v>9</v>
      </c>
      <c r="C11" s="345" t="s">
        <v>43</v>
      </c>
      <c r="D11" s="346"/>
      <c r="E11" s="710" t="s">
        <v>273</v>
      </c>
      <c r="F11" s="711"/>
      <c r="G11" s="25"/>
      <c r="H11" s="2">
        <v>3724.2860000000001</v>
      </c>
      <c r="I11" s="348">
        <v>3724.2860000000001</v>
      </c>
    </row>
    <row r="12" spans="2:9" ht="12.75" customHeight="1" x14ac:dyDescent="0.15">
      <c r="B12" s="381" t="s">
        <v>554</v>
      </c>
      <c r="C12" s="332" t="s">
        <v>43</v>
      </c>
      <c r="D12" s="333" t="s">
        <v>685</v>
      </c>
      <c r="E12" s="702" t="s">
        <v>248</v>
      </c>
      <c r="F12" s="703" t="s">
        <v>142</v>
      </c>
      <c r="G12" s="335">
        <v>12</v>
      </c>
      <c r="H12" s="336"/>
      <c r="I12" s="337">
        <v>12</v>
      </c>
    </row>
    <row r="13" spans="2:9" ht="12.75" customHeight="1" x14ac:dyDescent="0.15">
      <c r="B13" s="381" t="s">
        <v>554</v>
      </c>
      <c r="C13" s="332" t="s">
        <v>43</v>
      </c>
      <c r="D13" s="333" t="s">
        <v>792</v>
      </c>
      <c r="E13" s="702" t="s">
        <v>110</v>
      </c>
      <c r="F13" s="703" t="s">
        <v>119</v>
      </c>
      <c r="G13" s="335">
        <v>21</v>
      </c>
      <c r="H13" s="336"/>
      <c r="I13" s="337">
        <v>21</v>
      </c>
    </row>
    <row r="14" spans="2:9" ht="12.75" customHeight="1" x14ac:dyDescent="0.15">
      <c r="B14" s="381" t="s">
        <v>554</v>
      </c>
      <c r="C14" s="332" t="s">
        <v>43</v>
      </c>
      <c r="D14" s="333" t="s">
        <v>792</v>
      </c>
      <c r="E14" s="702" t="s">
        <v>131</v>
      </c>
      <c r="F14" s="703" t="s">
        <v>137</v>
      </c>
      <c r="G14" s="335">
        <v>27</v>
      </c>
      <c r="H14" s="336"/>
      <c r="I14" s="337">
        <v>27</v>
      </c>
    </row>
    <row r="15" spans="2:9" ht="12.75" customHeight="1" x14ac:dyDescent="0.15">
      <c r="B15" s="383" t="s">
        <v>554</v>
      </c>
      <c r="C15" s="345" t="s">
        <v>43</v>
      </c>
      <c r="D15" s="346"/>
      <c r="E15" s="710" t="s">
        <v>273</v>
      </c>
      <c r="F15" s="711"/>
      <c r="G15" s="25">
        <v>60</v>
      </c>
      <c r="H15" s="2"/>
      <c r="I15" s="348">
        <v>60</v>
      </c>
    </row>
    <row r="16" spans="2:9" ht="12.75" customHeight="1" x14ac:dyDescent="0.15">
      <c r="B16" s="381" t="s">
        <v>11</v>
      </c>
      <c r="C16" s="332" t="s">
        <v>43</v>
      </c>
      <c r="D16" s="333" t="s">
        <v>681</v>
      </c>
      <c r="E16" s="702" t="s">
        <v>110</v>
      </c>
      <c r="F16" s="703" t="s">
        <v>249</v>
      </c>
      <c r="G16" s="335">
        <v>141.429</v>
      </c>
      <c r="H16" s="336"/>
      <c r="I16" s="337">
        <v>141.429</v>
      </c>
    </row>
    <row r="17" spans="2:9" ht="12.75" customHeight="1" x14ac:dyDescent="0.15">
      <c r="B17" s="381" t="s">
        <v>11</v>
      </c>
      <c r="C17" s="332" t="s">
        <v>43</v>
      </c>
      <c r="D17" s="333" t="s">
        <v>681</v>
      </c>
      <c r="E17" s="702" t="s">
        <v>110</v>
      </c>
      <c r="F17" s="703" t="s">
        <v>119</v>
      </c>
      <c r="G17" s="335">
        <v>229.38399999999999</v>
      </c>
      <c r="H17" s="336"/>
      <c r="I17" s="337">
        <v>229.38399999999999</v>
      </c>
    </row>
    <row r="18" spans="2:9" ht="12.75" customHeight="1" x14ac:dyDescent="0.15">
      <c r="B18" s="381" t="s">
        <v>11</v>
      </c>
      <c r="C18" s="332" t="s">
        <v>43</v>
      </c>
      <c r="D18" s="333" t="s">
        <v>681</v>
      </c>
      <c r="E18" s="702" t="s">
        <v>122</v>
      </c>
      <c r="F18" s="703" t="s">
        <v>125</v>
      </c>
      <c r="G18" s="335">
        <v>1675.2339999999999</v>
      </c>
      <c r="H18" s="336"/>
      <c r="I18" s="337">
        <v>1675.2339999999999</v>
      </c>
    </row>
    <row r="19" spans="2:9" ht="12.75" customHeight="1" x14ac:dyDescent="0.15">
      <c r="B19" s="381" t="s">
        <v>11</v>
      </c>
      <c r="C19" s="332" t="s">
        <v>43</v>
      </c>
      <c r="D19" s="333" t="s">
        <v>681</v>
      </c>
      <c r="E19" s="702" t="s">
        <v>122</v>
      </c>
      <c r="F19" s="703" t="s">
        <v>129</v>
      </c>
      <c r="G19" s="335">
        <v>321.42899999999997</v>
      </c>
      <c r="H19" s="336"/>
      <c r="I19" s="337">
        <v>321.42899999999997</v>
      </c>
    </row>
    <row r="20" spans="2:9" ht="12.75" customHeight="1" x14ac:dyDescent="0.15">
      <c r="B20" s="381" t="s">
        <v>11</v>
      </c>
      <c r="C20" s="332" t="s">
        <v>43</v>
      </c>
      <c r="D20" s="333" t="s">
        <v>681</v>
      </c>
      <c r="E20" s="702" t="s">
        <v>122</v>
      </c>
      <c r="F20" s="703" t="s">
        <v>279</v>
      </c>
      <c r="G20" s="335">
        <v>765.12800000000004</v>
      </c>
      <c r="H20" s="336"/>
      <c r="I20" s="337">
        <v>765.12800000000004</v>
      </c>
    </row>
    <row r="21" spans="2:9" ht="12.75" customHeight="1" x14ac:dyDescent="0.15">
      <c r="B21" s="381" t="s">
        <v>11</v>
      </c>
      <c r="C21" s="332" t="s">
        <v>43</v>
      </c>
      <c r="D21" s="333" t="s">
        <v>681</v>
      </c>
      <c r="E21" s="702" t="s">
        <v>131</v>
      </c>
      <c r="F21" s="703" t="s">
        <v>132</v>
      </c>
      <c r="G21" s="335">
        <v>115.714</v>
      </c>
      <c r="H21" s="336"/>
      <c r="I21" s="337">
        <v>115.714</v>
      </c>
    </row>
    <row r="22" spans="2:9" ht="12.75" customHeight="1" x14ac:dyDescent="0.15">
      <c r="B22" s="381" t="s">
        <v>11</v>
      </c>
      <c r="C22" s="332" t="s">
        <v>43</v>
      </c>
      <c r="D22" s="333" t="s">
        <v>681</v>
      </c>
      <c r="E22" s="702" t="s">
        <v>613</v>
      </c>
      <c r="F22" s="703" t="s">
        <v>613</v>
      </c>
      <c r="G22" s="335">
        <v>4936.2269999999999</v>
      </c>
      <c r="H22" s="336"/>
      <c r="I22" s="337">
        <v>4936.2269999999999</v>
      </c>
    </row>
    <row r="23" spans="2:9" ht="12.75" customHeight="1" x14ac:dyDescent="0.15">
      <c r="B23" s="381" t="s">
        <v>11</v>
      </c>
      <c r="C23" s="332" t="s">
        <v>43</v>
      </c>
      <c r="D23" s="333" t="s">
        <v>687</v>
      </c>
      <c r="E23" s="702" t="s">
        <v>110</v>
      </c>
      <c r="F23" s="703" t="s">
        <v>249</v>
      </c>
      <c r="G23" s="335">
        <v>1520</v>
      </c>
      <c r="H23" s="336"/>
      <c r="I23" s="337">
        <v>1520</v>
      </c>
    </row>
    <row r="24" spans="2:9" ht="12.75" customHeight="1" x14ac:dyDescent="0.15">
      <c r="B24" s="381" t="s">
        <v>11</v>
      </c>
      <c r="C24" s="332" t="s">
        <v>43</v>
      </c>
      <c r="D24" s="333" t="s">
        <v>687</v>
      </c>
      <c r="E24" s="702" t="s">
        <v>131</v>
      </c>
      <c r="F24" s="703" t="s">
        <v>133</v>
      </c>
      <c r="G24" s="335">
        <v>1580</v>
      </c>
      <c r="H24" s="336"/>
      <c r="I24" s="337">
        <v>1580</v>
      </c>
    </row>
    <row r="25" spans="2:9" ht="12.75" customHeight="1" x14ac:dyDescent="0.15">
      <c r="B25" s="383" t="s">
        <v>11</v>
      </c>
      <c r="C25" s="345" t="s">
        <v>43</v>
      </c>
      <c r="D25" s="346"/>
      <c r="E25" s="710" t="s">
        <v>273</v>
      </c>
      <c r="F25" s="711"/>
      <c r="G25" s="25">
        <v>11284.545</v>
      </c>
      <c r="H25" s="2"/>
      <c r="I25" s="348">
        <v>11284.545</v>
      </c>
    </row>
    <row r="26" spans="2:9" ht="12.75" customHeight="1" x14ac:dyDescent="0.15">
      <c r="B26" s="381" t="s">
        <v>688</v>
      </c>
      <c r="C26" s="332" t="s">
        <v>43</v>
      </c>
      <c r="D26" s="333" t="s">
        <v>792</v>
      </c>
      <c r="E26" s="702" t="s">
        <v>110</v>
      </c>
      <c r="F26" s="703" t="s">
        <v>117</v>
      </c>
      <c r="G26" s="335">
        <v>22</v>
      </c>
      <c r="H26" s="336"/>
      <c r="I26" s="337">
        <v>22</v>
      </c>
    </row>
    <row r="27" spans="2:9" ht="12.75" customHeight="1" x14ac:dyDescent="0.15">
      <c r="B27" s="381" t="s">
        <v>688</v>
      </c>
      <c r="C27" s="332" t="s">
        <v>43</v>
      </c>
      <c r="D27" s="333" t="s">
        <v>792</v>
      </c>
      <c r="E27" s="702" t="s">
        <v>122</v>
      </c>
      <c r="F27" s="703" t="s">
        <v>279</v>
      </c>
      <c r="G27" s="335">
        <v>19</v>
      </c>
      <c r="H27" s="336"/>
      <c r="I27" s="337">
        <v>19</v>
      </c>
    </row>
    <row r="28" spans="2:9" ht="12.75" customHeight="1" x14ac:dyDescent="0.15">
      <c r="B28" s="381" t="s">
        <v>688</v>
      </c>
      <c r="C28" s="332" t="s">
        <v>43</v>
      </c>
      <c r="D28" s="333" t="s">
        <v>792</v>
      </c>
      <c r="E28" s="702" t="s">
        <v>248</v>
      </c>
      <c r="F28" s="703" t="s">
        <v>648</v>
      </c>
      <c r="G28" s="335">
        <v>200</v>
      </c>
      <c r="H28" s="336"/>
      <c r="I28" s="337">
        <v>200</v>
      </c>
    </row>
    <row r="29" spans="2:9" ht="12.75" customHeight="1" x14ac:dyDescent="0.15">
      <c r="B29" s="383" t="s">
        <v>688</v>
      </c>
      <c r="C29" s="345" t="s">
        <v>43</v>
      </c>
      <c r="D29" s="346"/>
      <c r="E29" s="710" t="s">
        <v>273</v>
      </c>
      <c r="F29" s="711"/>
      <c r="G29" s="25">
        <v>241</v>
      </c>
      <c r="H29" s="2"/>
      <c r="I29" s="348">
        <v>241</v>
      </c>
    </row>
    <row r="30" spans="2:9" ht="12.75" customHeight="1" x14ac:dyDescent="0.15">
      <c r="B30" s="381" t="s">
        <v>689</v>
      </c>
      <c r="C30" s="332" t="s">
        <v>43</v>
      </c>
      <c r="D30" s="333" t="s">
        <v>681</v>
      </c>
      <c r="E30" s="702" t="s">
        <v>87</v>
      </c>
      <c r="F30" s="703" t="s">
        <v>96</v>
      </c>
      <c r="G30" s="335">
        <v>367.5</v>
      </c>
      <c r="H30" s="336"/>
      <c r="I30" s="337">
        <v>367.5</v>
      </c>
    </row>
    <row r="31" spans="2:9" ht="12.75" customHeight="1" x14ac:dyDescent="0.15">
      <c r="B31" s="381" t="s">
        <v>689</v>
      </c>
      <c r="C31" s="332" t="s">
        <v>43</v>
      </c>
      <c r="D31" s="333" t="s">
        <v>681</v>
      </c>
      <c r="E31" s="702" t="s">
        <v>103</v>
      </c>
      <c r="F31" s="703" t="s">
        <v>256</v>
      </c>
      <c r="G31" s="335">
        <v>127.5</v>
      </c>
      <c r="H31" s="336"/>
      <c r="I31" s="337">
        <v>127.5</v>
      </c>
    </row>
    <row r="32" spans="2:9" ht="12.75" customHeight="1" x14ac:dyDescent="0.15">
      <c r="B32" s="381" t="s">
        <v>689</v>
      </c>
      <c r="C32" s="332" t="s">
        <v>43</v>
      </c>
      <c r="D32" s="333" t="s">
        <v>681</v>
      </c>
      <c r="E32" s="702" t="s">
        <v>110</v>
      </c>
      <c r="F32" s="703" t="s">
        <v>113</v>
      </c>
      <c r="G32" s="335">
        <v>60</v>
      </c>
      <c r="H32" s="336"/>
      <c r="I32" s="337">
        <v>60</v>
      </c>
    </row>
    <row r="33" spans="2:9" ht="12.75" customHeight="1" x14ac:dyDescent="0.15">
      <c r="B33" s="381" t="s">
        <v>689</v>
      </c>
      <c r="C33" s="332" t="s">
        <v>43</v>
      </c>
      <c r="D33" s="333" t="s">
        <v>681</v>
      </c>
      <c r="E33" s="702" t="s">
        <v>110</v>
      </c>
      <c r="F33" s="703" t="s">
        <v>117</v>
      </c>
      <c r="G33" s="335">
        <v>120</v>
      </c>
      <c r="H33" s="336"/>
      <c r="I33" s="337">
        <v>120</v>
      </c>
    </row>
    <row r="34" spans="2:9" ht="12.75" customHeight="1" x14ac:dyDescent="0.15">
      <c r="B34" s="381" t="s">
        <v>689</v>
      </c>
      <c r="C34" s="332" t="s">
        <v>43</v>
      </c>
      <c r="D34" s="333" t="s">
        <v>681</v>
      </c>
      <c r="E34" s="702" t="s">
        <v>110</v>
      </c>
      <c r="F34" s="703" t="s">
        <v>118</v>
      </c>
      <c r="G34" s="335">
        <v>7.5</v>
      </c>
      <c r="H34" s="336"/>
      <c r="I34" s="337">
        <v>7.5</v>
      </c>
    </row>
    <row r="35" spans="2:9" ht="12.75" customHeight="1" x14ac:dyDescent="0.15">
      <c r="B35" s="381" t="s">
        <v>689</v>
      </c>
      <c r="C35" s="332" t="s">
        <v>43</v>
      </c>
      <c r="D35" s="333" t="s">
        <v>681</v>
      </c>
      <c r="E35" s="702" t="s">
        <v>110</v>
      </c>
      <c r="F35" s="703" t="s">
        <v>791</v>
      </c>
      <c r="G35" s="335">
        <v>322.5</v>
      </c>
      <c r="H35" s="336"/>
      <c r="I35" s="337">
        <v>322.5</v>
      </c>
    </row>
    <row r="36" spans="2:9" ht="12.75" customHeight="1" x14ac:dyDescent="0.15">
      <c r="B36" s="381" t="s">
        <v>689</v>
      </c>
      <c r="C36" s="332" t="s">
        <v>43</v>
      </c>
      <c r="D36" s="333" t="s">
        <v>681</v>
      </c>
      <c r="E36" s="702" t="s">
        <v>110</v>
      </c>
      <c r="F36" s="703" t="s">
        <v>249</v>
      </c>
      <c r="G36" s="335">
        <v>330</v>
      </c>
      <c r="H36" s="336"/>
      <c r="I36" s="337">
        <v>330</v>
      </c>
    </row>
    <row r="37" spans="2:9" ht="12.75" customHeight="1" x14ac:dyDescent="0.15">
      <c r="B37" s="381" t="s">
        <v>689</v>
      </c>
      <c r="C37" s="332" t="s">
        <v>43</v>
      </c>
      <c r="D37" s="333" t="s">
        <v>681</v>
      </c>
      <c r="E37" s="702" t="s">
        <v>110</v>
      </c>
      <c r="F37" s="703" t="s">
        <v>119</v>
      </c>
      <c r="G37" s="335">
        <v>4927.5</v>
      </c>
      <c r="H37" s="336"/>
      <c r="I37" s="337">
        <v>4927.5</v>
      </c>
    </row>
    <row r="38" spans="2:9" ht="12.75" customHeight="1" x14ac:dyDescent="0.15">
      <c r="B38" s="381" t="s">
        <v>689</v>
      </c>
      <c r="C38" s="332" t="s">
        <v>43</v>
      </c>
      <c r="D38" s="333" t="s">
        <v>681</v>
      </c>
      <c r="E38" s="702" t="s">
        <v>122</v>
      </c>
      <c r="F38" s="703" t="s">
        <v>279</v>
      </c>
      <c r="G38" s="335">
        <v>330</v>
      </c>
      <c r="H38" s="336"/>
      <c r="I38" s="337">
        <v>330</v>
      </c>
    </row>
    <row r="39" spans="2:9" ht="12.75" customHeight="1" x14ac:dyDescent="0.15">
      <c r="B39" s="381" t="s">
        <v>689</v>
      </c>
      <c r="C39" s="332" t="s">
        <v>43</v>
      </c>
      <c r="D39" s="333" t="s">
        <v>681</v>
      </c>
      <c r="E39" s="702" t="s">
        <v>131</v>
      </c>
      <c r="F39" s="703" t="s">
        <v>133</v>
      </c>
      <c r="G39" s="335">
        <v>7.5</v>
      </c>
      <c r="H39" s="336"/>
      <c r="I39" s="337">
        <v>7.5</v>
      </c>
    </row>
    <row r="40" spans="2:9" ht="12.75" customHeight="1" x14ac:dyDescent="0.15">
      <c r="B40" s="381" t="s">
        <v>689</v>
      </c>
      <c r="C40" s="332" t="s">
        <v>43</v>
      </c>
      <c r="D40" s="333" t="s">
        <v>681</v>
      </c>
      <c r="E40" s="702" t="s">
        <v>248</v>
      </c>
      <c r="F40" s="703" t="s">
        <v>141</v>
      </c>
      <c r="G40" s="335">
        <v>487.5</v>
      </c>
      <c r="H40" s="336"/>
      <c r="I40" s="337">
        <v>487.5</v>
      </c>
    </row>
    <row r="41" spans="2:9" ht="12.75" customHeight="1" x14ac:dyDescent="0.15">
      <c r="B41" s="381" t="s">
        <v>689</v>
      </c>
      <c r="C41" s="332" t="s">
        <v>43</v>
      </c>
      <c r="D41" s="333" t="s">
        <v>681</v>
      </c>
      <c r="E41" s="702" t="s">
        <v>248</v>
      </c>
      <c r="F41" s="703" t="s">
        <v>793</v>
      </c>
      <c r="G41" s="335">
        <v>427.5</v>
      </c>
      <c r="H41" s="336"/>
      <c r="I41" s="337">
        <v>427.5</v>
      </c>
    </row>
    <row r="42" spans="2:9" ht="12.75" customHeight="1" x14ac:dyDescent="0.15">
      <c r="B42" s="381" t="s">
        <v>689</v>
      </c>
      <c r="C42" s="332" t="s">
        <v>43</v>
      </c>
      <c r="D42" s="333" t="s">
        <v>681</v>
      </c>
      <c r="E42" s="702" t="s">
        <v>248</v>
      </c>
      <c r="F42" s="703" t="s">
        <v>648</v>
      </c>
      <c r="G42" s="335">
        <v>315</v>
      </c>
      <c r="H42" s="336"/>
      <c r="I42" s="337">
        <v>315</v>
      </c>
    </row>
    <row r="43" spans="2:9" ht="12.75" customHeight="1" x14ac:dyDescent="0.15">
      <c r="B43" s="381" t="s">
        <v>689</v>
      </c>
      <c r="C43" s="332" t="s">
        <v>43</v>
      </c>
      <c r="D43" s="333" t="s">
        <v>681</v>
      </c>
      <c r="E43" s="702" t="s">
        <v>613</v>
      </c>
      <c r="F43" s="703" t="s">
        <v>613</v>
      </c>
      <c r="G43" s="335">
        <v>15</v>
      </c>
      <c r="H43" s="336"/>
      <c r="I43" s="337">
        <v>15</v>
      </c>
    </row>
    <row r="44" spans="2:9" ht="12.75" customHeight="1" x14ac:dyDescent="0.15">
      <c r="B44" s="381" t="s">
        <v>689</v>
      </c>
      <c r="C44" s="332" t="s">
        <v>43</v>
      </c>
      <c r="D44" s="333" t="s">
        <v>690</v>
      </c>
      <c r="E44" s="702" t="s">
        <v>110</v>
      </c>
      <c r="F44" s="703" t="s">
        <v>113</v>
      </c>
      <c r="G44" s="335"/>
      <c r="H44" s="336">
        <v>1167.8589999999999</v>
      </c>
      <c r="I44" s="337">
        <v>1167.8589999999999</v>
      </c>
    </row>
    <row r="45" spans="2:9" ht="12.75" customHeight="1" x14ac:dyDescent="0.15">
      <c r="B45" s="381" t="s">
        <v>689</v>
      </c>
      <c r="C45" s="332" t="s">
        <v>43</v>
      </c>
      <c r="D45" s="333" t="s">
        <v>690</v>
      </c>
      <c r="E45" s="702" t="s">
        <v>110</v>
      </c>
      <c r="F45" s="703" t="s">
        <v>114</v>
      </c>
      <c r="G45" s="335"/>
      <c r="H45" s="336">
        <v>25.713999999999999</v>
      </c>
      <c r="I45" s="337">
        <v>25.713999999999999</v>
      </c>
    </row>
    <row r="46" spans="2:9" ht="12.75" customHeight="1" x14ac:dyDescent="0.15">
      <c r="B46" s="381" t="s">
        <v>689</v>
      </c>
      <c r="C46" s="332" t="s">
        <v>43</v>
      </c>
      <c r="D46" s="333" t="s">
        <v>690</v>
      </c>
      <c r="E46" s="702" t="s">
        <v>110</v>
      </c>
      <c r="F46" s="703" t="s">
        <v>117</v>
      </c>
      <c r="G46" s="335"/>
      <c r="H46" s="336">
        <v>98.572000000000003</v>
      </c>
      <c r="I46" s="337">
        <v>98.572000000000003</v>
      </c>
    </row>
    <row r="47" spans="2:9" ht="12.75" customHeight="1" x14ac:dyDescent="0.15">
      <c r="B47" s="381" t="s">
        <v>689</v>
      </c>
      <c r="C47" s="332" t="s">
        <v>43</v>
      </c>
      <c r="D47" s="333" t="s">
        <v>690</v>
      </c>
      <c r="E47" s="702" t="s">
        <v>110</v>
      </c>
      <c r="F47" s="703" t="s">
        <v>791</v>
      </c>
      <c r="G47" s="335"/>
      <c r="H47" s="336">
        <v>2.1429999999999998</v>
      </c>
      <c r="I47" s="337">
        <v>2.1429999999999998</v>
      </c>
    </row>
    <row r="48" spans="2:9" ht="12.75" customHeight="1" x14ac:dyDescent="0.15">
      <c r="B48" s="381" t="s">
        <v>689</v>
      </c>
      <c r="C48" s="332" t="s">
        <v>43</v>
      </c>
      <c r="D48" s="333" t="s">
        <v>690</v>
      </c>
      <c r="E48" s="702" t="s">
        <v>110</v>
      </c>
      <c r="F48" s="703" t="s">
        <v>249</v>
      </c>
      <c r="G48" s="335"/>
      <c r="H48" s="336">
        <v>1568.5730000000001</v>
      </c>
      <c r="I48" s="337">
        <v>1568.5730000000001</v>
      </c>
    </row>
    <row r="49" spans="2:9" ht="12.75" customHeight="1" x14ac:dyDescent="0.15">
      <c r="B49" s="381" t="s">
        <v>689</v>
      </c>
      <c r="C49" s="332" t="s">
        <v>43</v>
      </c>
      <c r="D49" s="333" t="s">
        <v>690</v>
      </c>
      <c r="E49" s="702" t="s">
        <v>110</v>
      </c>
      <c r="F49" s="703" t="s">
        <v>119</v>
      </c>
      <c r="G49" s="335"/>
      <c r="H49" s="336">
        <v>7281.4260000000004</v>
      </c>
      <c r="I49" s="337">
        <v>7281.4260000000004</v>
      </c>
    </row>
    <row r="50" spans="2:9" ht="12.75" customHeight="1" x14ac:dyDescent="0.15">
      <c r="B50" s="381" t="s">
        <v>689</v>
      </c>
      <c r="C50" s="332" t="s">
        <v>43</v>
      </c>
      <c r="D50" s="333" t="s">
        <v>690</v>
      </c>
      <c r="E50" s="702" t="s">
        <v>122</v>
      </c>
      <c r="F50" s="703" t="s">
        <v>125</v>
      </c>
      <c r="G50" s="335"/>
      <c r="H50" s="336">
        <v>2.1429999999999998</v>
      </c>
      <c r="I50" s="337">
        <v>2.1429999999999998</v>
      </c>
    </row>
    <row r="51" spans="2:9" ht="12.75" customHeight="1" x14ac:dyDescent="0.15">
      <c r="B51" s="381" t="s">
        <v>689</v>
      </c>
      <c r="C51" s="332" t="s">
        <v>43</v>
      </c>
      <c r="D51" s="333" t="s">
        <v>690</v>
      </c>
      <c r="E51" s="702" t="s">
        <v>122</v>
      </c>
      <c r="F51" s="703" t="s">
        <v>126</v>
      </c>
      <c r="G51" s="335"/>
      <c r="H51" s="336">
        <v>4.2859999999999996</v>
      </c>
      <c r="I51" s="337">
        <v>4.2859999999999996</v>
      </c>
    </row>
    <row r="52" spans="2:9" ht="12.75" customHeight="1" x14ac:dyDescent="0.15">
      <c r="B52" s="381" t="s">
        <v>689</v>
      </c>
      <c r="C52" s="332" t="s">
        <v>43</v>
      </c>
      <c r="D52" s="333" t="s">
        <v>690</v>
      </c>
      <c r="E52" s="702" t="s">
        <v>122</v>
      </c>
      <c r="F52" s="703" t="s">
        <v>279</v>
      </c>
      <c r="G52" s="335"/>
      <c r="H52" s="336">
        <v>10.714</v>
      </c>
      <c r="I52" s="337">
        <v>10.714</v>
      </c>
    </row>
    <row r="53" spans="2:9" ht="12.75" customHeight="1" x14ac:dyDescent="0.15">
      <c r="B53" s="381" t="s">
        <v>689</v>
      </c>
      <c r="C53" s="332" t="s">
        <v>43</v>
      </c>
      <c r="D53" s="333" t="s">
        <v>690</v>
      </c>
      <c r="E53" s="702" t="s">
        <v>131</v>
      </c>
      <c r="F53" s="703" t="s">
        <v>133</v>
      </c>
      <c r="G53" s="335"/>
      <c r="H53" s="336">
        <v>8.5719999999999992</v>
      </c>
      <c r="I53" s="337">
        <v>8.5719999999999992</v>
      </c>
    </row>
    <row r="54" spans="2:9" ht="12.75" customHeight="1" x14ac:dyDescent="0.15">
      <c r="B54" s="381" t="s">
        <v>689</v>
      </c>
      <c r="C54" s="332" t="s">
        <v>43</v>
      </c>
      <c r="D54" s="333" t="s">
        <v>690</v>
      </c>
      <c r="E54" s="702" t="s">
        <v>131</v>
      </c>
      <c r="F54" s="703" t="s">
        <v>134</v>
      </c>
      <c r="G54" s="335"/>
      <c r="H54" s="336">
        <v>2.1429999999999998</v>
      </c>
      <c r="I54" s="337">
        <v>2.1429999999999998</v>
      </c>
    </row>
    <row r="55" spans="2:9" ht="12.75" customHeight="1" x14ac:dyDescent="0.15">
      <c r="B55" s="381" t="s">
        <v>689</v>
      </c>
      <c r="C55" s="332" t="s">
        <v>43</v>
      </c>
      <c r="D55" s="333" t="s">
        <v>690</v>
      </c>
      <c r="E55" s="702" t="s">
        <v>131</v>
      </c>
      <c r="F55" s="703" t="s">
        <v>136</v>
      </c>
      <c r="G55" s="335"/>
      <c r="H55" s="336">
        <v>6.4290000000000003</v>
      </c>
      <c r="I55" s="337">
        <v>6.4290000000000003</v>
      </c>
    </row>
    <row r="56" spans="2:9" ht="12.75" customHeight="1" x14ac:dyDescent="0.15">
      <c r="B56" s="381" t="s">
        <v>689</v>
      </c>
      <c r="C56" s="332" t="s">
        <v>43</v>
      </c>
      <c r="D56" s="333" t="s">
        <v>690</v>
      </c>
      <c r="E56" s="702" t="s">
        <v>248</v>
      </c>
      <c r="F56" s="703" t="s">
        <v>793</v>
      </c>
      <c r="G56" s="335"/>
      <c r="H56" s="336">
        <v>12.858000000000001</v>
      </c>
      <c r="I56" s="337">
        <v>12.858000000000001</v>
      </c>
    </row>
    <row r="57" spans="2:9" ht="12.75" customHeight="1" x14ac:dyDescent="0.15">
      <c r="B57" s="381" t="s">
        <v>689</v>
      </c>
      <c r="C57" s="332" t="s">
        <v>43</v>
      </c>
      <c r="D57" s="333" t="s">
        <v>690</v>
      </c>
      <c r="E57" s="702" t="s">
        <v>248</v>
      </c>
      <c r="F57" s="703" t="s">
        <v>648</v>
      </c>
      <c r="G57" s="335"/>
      <c r="H57" s="336">
        <v>6.4290000000000003</v>
      </c>
      <c r="I57" s="337">
        <v>6.4290000000000003</v>
      </c>
    </row>
    <row r="58" spans="2:9" ht="12.75" customHeight="1" x14ac:dyDescent="0.15">
      <c r="B58" s="382" t="s">
        <v>689</v>
      </c>
      <c r="C58" s="339" t="s">
        <v>43</v>
      </c>
      <c r="D58" s="340" t="s">
        <v>690</v>
      </c>
      <c r="E58" s="708" t="s">
        <v>248</v>
      </c>
      <c r="F58" s="709" t="s">
        <v>145</v>
      </c>
      <c r="G58" s="342"/>
      <c r="H58" s="343">
        <v>19.286000000000001</v>
      </c>
      <c r="I58" s="344">
        <v>19.286000000000001</v>
      </c>
    </row>
    <row r="59" spans="2:9" ht="12.75" customHeight="1" x14ac:dyDescent="0.15">
      <c r="B59" s="383" t="s">
        <v>689</v>
      </c>
      <c r="C59" s="345" t="s">
        <v>43</v>
      </c>
      <c r="D59" s="346"/>
      <c r="E59" s="710" t="s">
        <v>273</v>
      </c>
      <c r="F59" s="711"/>
      <c r="G59" s="25">
        <v>7845</v>
      </c>
      <c r="H59" s="2">
        <v>10217.147000000001</v>
      </c>
      <c r="I59" s="348">
        <v>18062.147000000001</v>
      </c>
    </row>
    <row r="60" spans="2:9" ht="12.75" customHeight="1" x14ac:dyDescent="0.15">
      <c r="B60" s="384" t="s">
        <v>25</v>
      </c>
      <c r="C60" s="349" t="s">
        <v>43</v>
      </c>
      <c r="D60" s="350" t="s">
        <v>681</v>
      </c>
      <c r="E60" s="706" t="s">
        <v>110</v>
      </c>
      <c r="F60" s="707" t="s">
        <v>117</v>
      </c>
      <c r="G60" s="352">
        <v>180</v>
      </c>
      <c r="H60" s="353"/>
      <c r="I60" s="354">
        <v>180</v>
      </c>
    </row>
    <row r="61" spans="2:9" ht="12.75" customHeight="1" x14ac:dyDescent="0.15">
      <c r="B61" s="381" t="s">
        <v>25</v>
      </c>
      <c r="C61" s="332" t="s">
        <v>43</v>
      </c>
      <c r="D61" s="333" t="s">
        <v>681</v>
      </c>
      <c r="E61" s="702" t="s">
        <v>110</v>
      </c>
      <c r="F61" s="703" t="s">
        <v>249</v>
      </c>
      <c r="G61" s="335">
        <v>90</v>
      </c>
      <c r="H61" s="336"/>
      <c r="I61" s="337">
        <v>90</v>
      </c>
    </row>
    <row r="62" spans="2:9" ht="12.75" customHeight="1" x14ac:dyDescent="0.15">
      <c r="B62" s="381" t="s">
        <v>25</v>
      </c>
      <c r="C62" s="332" t="s">
        <v>43</v>
      </c>
      <c r="D62" s="333" t="s">
        <v>681</v>
      </c>
      <c r="E62" s="702" t="s">
        <v>110</v>
      </c>
      <c r="F62" s="703" t="s">
        <v>119</v>
      </c>
      <c r="G62" s="335">
        <v>2602.5</v>
      </c>
      <c r="H62" s="336"/>
      <c r="I62" s="337">
        <v>2602.5</v>
      </c>
    </row>
    <row r="63" spans="2:9" ht="12.75" customHeight="1" x14ac:dyDescent="0.15">
      <c r="B63" s="381" t="s">
        <v>25</v>
      </c>
      <c r="C63" s="332" t="s">
        <v>43</v>
      </c>
      <c r="D63" s="333" t="s">
        <v>681</v>
      </c>
      <c r="E63" s="702" t="s">
        <v>613</v>
      </c>
      <c r="F63" s="703" t="s">
        <v>613</v>
      </c>
      <c r="G63" s="335">
        <v>1290</v>
      </c>
      <c r="H63" s="336"/>
      <c r="I63" s="337">
        <v>1290</v>
      </c>
    </row>
    <row r="64" spans="2:9" ht="12.75" customHeight="1" thickBot="1" x14ac:dyDescent="0.2">
      <c r="B64" s="395" t="s">
        <v>25</v>
      </c>
      <c r="C64" s="396" t="s">
        <v>43</v>
      </c>
      <c r="D64" s="411"/>
      <c r="E64" s="1396" t="s">
        <v>273</v>
      </c>
      <c r="F64" s="1397"/>
      <c r="G64" s="399">
        <v>4162.5</v>
      </c>
      <c r="H64" s="400"/>
      <c r="I64" s="401">
        <v>4162.5</v>
      </c>
    </row>
    <row r="65" spans="2:9" ht="12.75" customHeight="1" thickBot="1" x14ac:dyDescent="0.2">
      <c r="B65" s="1668" t="s">
        <v>244</v>
      </c>
      <c r="C65" s="1838"/>
      <c r="D65" s="1838"/>
      <c r="E65" s="1838"/>
      <c r="F65" s="1839"/>
      <c r="G65" s="27">
        <v>23593.044999999998</v>
      </c>
      <c r="H65" s="3">
        <v>14292.218000000001</v>
      </c>
      <c r="I65" s="379">
        <v>37885.262999999992</v>
      </c>
    </row>
    <row r="66" spans="2:9" ht="12.75" customHeight="1" x14ac:dyDescent="0.15">
      <c r="B66" s="1"/>
      <c r="C66" s="1"/>
      <c r="D66" s="1"/>
      <c r="E66" s="692"/>
      <c r="F66" s="692"/>
      <c r="G66" s="1"/>
      <c r="H66" s="1"/>
      <c r="I66" s="1"/>
    </row>
    <row r="67" spans="2:9" ht="12.75" customHeight="1" x14ac:dyDescent="0.15">
      <c r="B67" s="1"/>
      <c r="C67" s="1"/>
      <c r="D67" s="1"/>
      <c r="E67" s="692"/>
      <c r="F67" s="692"/>
      <c r="G67" s="1"/>
      <c r="H67" s="1"/>
      <c r="I67" s="1"/>
    </row>
    <row r="68" spans="2:9" ht="18.75" customHeight="1" x14ac:dyDescent="0.15">
      <c r="B68" s="1834" t="s">
        <v>919</v>
      </c>
      <c r="C68" s="1834"/>
      <c r="D68" s="1834"/>
      <c r="E68" s="1834"/>
      <c r="F68" s="1834"/>
      <c r="G68" s="1834"/>
      <c r="H68" s="1834"/>
      <c r="I68" s="1834"/>
    </row>
    <row r="69" spans="2:9" ht="12.75" customHeight="1" thickBot="1" x14ac:dyDescent="0.2">
      <c r="I69" s="37" t="s">
        <v>54</v>
      </c>
    </row>
    <row r="70" spans="2:9" ht="12.75" customHeight="1" x14ac:dyDescent="0.15">
      <c r="B70" s="1672" t="s">
        <v>41</v>
      </c>
      <c r="C70" s="1674"/>
      <c r="D70" s="1676" t="s">
        <v>42</v>
      </c>
      <c r="E70" s="1689" t="s">
        <v>246</v>
      </c>
      <c r="F70" s="1691" t="s">
        <v>154</v>
      </c>
      <c r="G70" s="1684" t="s">
        <v>680</v>
      </c>
      <c r="H70" s="1682" t="s">
        <v>242</v>
      </c>
      <c r="I70" s="1680" t="s">
        <v>243</v>
      </c>
    </row>
    <row r="71" spans="2:9" ht="12.75" customHeight="1" thickBot="1" x14ac:dyDescent="0.2">
      <c r="B71" s="1673"/>
      <c r="C71" s="1675"/>
      <c r="D71" s="1677"/>
      <c r="E71" s="1690"/>
      <c r="F71" s="1692"/>
      <c r="G71" s="1685"/>
      <c r="H71" s="1683"/>
      <c r="I71" s="1681"/>
    </row>
    <row r="72" spans="2:9" ht="12.75" customHeight="1" x14ac:dyDescent="0.15">
      <c r="B72" s="380" t="s">
        <v>7</v>
      </c>
      <c r="C72" s="326" t="s">
        <v>43</v>
      </c>
      <c r="D72" s="327" t="s">
        <v>681</v>
      </c>
      <c r="E72" s="700" t="s">
        <v>613</v>
      </c>
      <c r="F72" s="701" t="s">
        <v>613</v>
      </c>
      <c r="G72" s="329"/>
      <c r="H72" s="330">
        <v>85.713999999999999</v>
      </c>
      <c r="I72" s="331">
        <v>85.713999999999999</v>
      </c>
    </row>
    <row r="73" spans="2:9" ht="12.75" customHeight="1" x14ac:dyDescent="0.15">
      <c r="B73" s="381" t="s">
        <v>11</v>
      </c>
      <c r="C73" s="332" t="s">
        <v>43</v>
      </c>
      <c r="D73" s="338" t="s">
        <v>681</v>
      </c>
      <c r="E73" s="702" t="s">
        <v>110</v>
      </c>
      <c r="F73" s="703" t="s">
        <v>249</v>
      </c>
      <c r="G73" s="335">
        <v>141.429</v>
      </c>
      <c r="H73" s="336"/>
      <c r="I73" s="337">
        <v>141.429</v>
      </c>
    </row>
    <row r="74" spans="2:9" ht="12.75" customHeight="1" x14ac:dyDescent="0.15">
      <c r="B74" s="381" t="s">
        <v>11</v>
      </c>
      <c r="C74" s="332" t="s">
        <v>43</v>
      </c>
      <c r="D74" s="338" t="s">
        <v>681</v>
      </c>
      <c r="E74" s="702" t="s">
        <v>110</v>
      </c>
      <c r="F74" s="703" t="s">
        <v>119</v>
      </c>
      <c r="G74" s="335">
        <v>229.38399999999999</v>
      </c>
      <c r="H74" s="336"/>
      <c r="I74" s="337">
        <v>229.38399999999999</v>
      </c>
    </row>
    <row r="75" spans="2:9" ht="12.75" customHeight="1" x14ac:dyDescent="0.15">
      <c r="B75" s="381" t="s">
        <v>11</v>
      </c>
      <c r="C75" s="332" t="s">
        <v>43</v>
      </c>
      <c r="D75" s="338" t="s">
        <v>681</v>
      </c>
      <c r="E75" s="702" t="s">
        <v>122</v>
      </c>
      <c r="F75" s="703" t="s">
        <v>125</v>
      </c>
      <c r="G75" s="335">
        <v>1675.2339999999999</v>
      </c>
      <c r="H75" s="336"/>
      <c r="I75" s="337">
        <v>1675.2339999999999</v>
      </c>
    </row>
    <row r="76" spans="2:9" ht="12.75" customHeight="1" x14ac:dyDescent="0.15">
      <c r="B76" s="381" t="s">
        <v>11</v>
      </c>
      <c r="C76" s="332" t="s">
        <v>43</v>
      </c>
      <c r="D76" s="338" t="s">
        <v>681</v>
      </c>
      <c r="E76" s="702" t="s">
        <v>122</v>
      </c>
      <c r="F76" s="703" t="s">
        <v>129</v>
      </c>
      <c r="G76" s="335">
        <v>321.42899999999997</v>
      </c>
      <c r="H76" s="336"/>
      <c r="I76" s="337">
        <v>321.42899999999997</v>
      </c>
    </row>
    <row r="77" spans="2:9" ht="12.75" customHeight="1" x14ac:dyDescent="0.15">
      <c r="B77" s="381" t="s">
        <v>11</v>
      </c>
      <c r="C77" s="332" t="s">
        <v>43</v>
      </c>
      <c r="D77" s="338" t="s">
        <v>681</v>
      </c>
      <c r="E77" s="702" t="s">
        <v>122</v>
      </c>
      <c r="F77" s="703" t="s">
        <v>279</v>
      </c>
      <c r="G77" s="335">
        <v>765.12800000000004</v>
      </c>
      <c r="H77" s="336"/>
      <c r="I77" s="337">
        <v>765.12800000000004</v>
      </c>
    </row>
    <row r="78" spans="2:9" ht="12.75" customHeight="1" x14ac:dyDescent="0.15">
      <c r="B78" s="381" t="s">
        <v>11</v>
      </c>
      <c r="C78" s="332" t="s">
        <v>43</v>
      </c>
      <c r="D78" s="338" t="s">
        <v>681</v>
      </c>
      <c r="E78" s="702" t="s">
        <v>131</v>
      </c>
      <c r="F78" s="703" t="s">
        <v>132</v>
      </c>
      <c r="G78" s="335">
        <v>115.714</v>
      </c>
      <c r="H78" s="336"/>
      <c r="I78" s="337">
        <v>115.714</v>
      </c>
    </row>
    <row r="79" spans="2:9" ht="12.75" customHeight="1" x14ac:dyDescent="0.15">
      <c r="B79" s="381" t="s">
        <v>11</v>
      </c>
      <c r="C79" s="332" t="s">
        <v>43</v>
      </c>
      <c r="D79" s="338" t="s">
        <v>681</v>
      </c>
      <c r="E79" s="702" t="s">
        <v>613</v>
      </c>
      <c r="F79" s="703" t="s">
        <v>613</v>
      </c>
      <c r="G79" s="335">
        <v>4936.2269999999999</v>
      </c>
      <c r="H79" s="336"/>
      <c r="I79" s="337">
        <v>4936.2269999999999</v>
      </c>
    </row>
    <row r="80" spans="2:9" ht="12.75" customHeight="1" x14ac:dyDescent="0.15">
      <c r="B80" s="381" t="s">
        <v>689</v>
      </c>
      <c r="C80" s="332" t="s">
        <v>43</v>
      </c>
      <c r="D80" s="338" t="s">
        <v>681</v>
      </c>
      <c r="E80" s="702" t="s">
        <v>87</v>
      </c>
      <c r="F80" s="703" t="s">
        <v>96</v>
      </c>
      <c r="G80" s="335">
        <v>367.5</v>
      </c>
      <c r="H80" s="336"/>
      <c r="I80" s="337">
        <v>367.5</v>
      </c>
    </row>
    <row r="81" spans="2:9" ht="12.75" customHeight="1" x14ac:dyDescent="0.15">
      <c r="B81" s="381" t="s">
        <v>689</v>
      </c>
      <c r="C81" s="332" t="s">
        <v>43</v>
      </c>
      <c r="D81" s="338" t="s">
        <v>681</v>
      </c>
      <c r="E81" s="702" t="s">
        <v>103</v>
      </c>
      <c r="F81" s="703" t="s">
        <v>256</v>
      </c>
      <c r="G81" s="335">
        <v>127.5</v>
      </c>
      <c r="H81" s="336"/>
      <c r="I81" s="337">
        <v>127.5</v>
      </c>
    </row>
    <row r="82" spans="2:9" ht="12.75" customHeight="1" x14ac:dyDescent="0.15">
      <c r="B82" s="381" t="s">
        <v>689</v>
      </c>
      <c r="C82" s="332" t="s">
        <v>43</v>
      </c>
      <c r="D82" s="338" t="s">
        <v>681</v>
      </c>
      <c r="E82" s="702" t="s">
        <v>110</v>
      </c>
      <c r="F82" s="703" t="s">
        <v>113</v>
      </c>
      <c r="G82" s="335">
        <v>60</v>
      </c>
      <c r="H82" s="336"/>
      <c r="I82" s="337">
        <v>60</v>
      </c>
    </row>
    <row r="83" spans="2:9" ht="12.75" customHeight="1" x14ac:dyDescent="0.15">
      <c r="B83" s="381" t="s">
        <v>689</v>
      </c>
      <c r="C83" s="332" t="s">
        <v>43</v>
      </c>
      <c r="D83" s="338" t="s">
        <v>681</v>
      </c>
      <c r="E83" s="702" t="s">
        <v>110</v>
      </c>
      <c r="F83" s="703" t="s">
        <v>117</v>
      </c>
      <c r="G83" s="335">
        <v>120</v>
      </c>
      <c r="H83" s="336"/>
      <c r="I83" s="337">
        <v>120</v>
      </c>
    </row>
    <row r="84" spans="2:9" ht="12.75" customHeight="1" x14ac:dyDescent="0.15">
      <c r="B84" s="381" t="s">
        <v>689</v>
      </c>
      <c r="C84" s="332" t="s">
        <v>43</v>
      </c>
      <c r="D84" s="338" t="s">
        <v>681</v>
      </c>
      <c r="E84" s="702" t="s">
        <v>110</v>
      </c>
      <c r="F84" s="703" t="s">
        <v>118</v>
      </c>
      <c r="G84" s="335">
        <v>7.5</v>
      </c>
      <c r="H84" s="336"/>
      <c r="I84" s="337">
        <v>7.5</v>
      </c>
    </row>
    <row r="85" spans="2:9" ht="12.75" customHeight="1" x14ac:dyDescent="0.15">
      <c r="B85" s="381" t="s">
        <v>689</v>
      </c>
      <c r="C85" s="332" t="s">
        <v>43</v>
      </c>
      <c r="D85" s="338" t="s">
        <v>681</v>
      </c>
      <c r="E85" s="702" t="s">
        <v>110</v>
      </c>
      <c r="F85" s="703" t="s">
        <v>791</v>
      </c>
      <c r="G85" s="335">
        <v>322.5</v>
      </c>
      <c r="H85" s="336"/>
      <c r="I85" s="337">
        <v>322.5</v>
      </c>
    </row>
    <row r="86" spans="2:9" ht="12.75" customHeight="1" x14ac:dyDescent="0.15">
      <c r="B86" s="381" t="s">
        <v>689</v>
      </c>
      <c r="C86" s="332" t="s">
        <v>43</v>
      </c>
      <c r="D86" s="338" t="s">
        <v>681</v>
      </c>
      <c r="E86" s="702" t="s">
        <v>110</v>
      </c>
      <c r="F86" s="703" t="s">
        <v>249</v>
      </c>
      <c r="G86" s="335">
        <v>330</v>
      </c>
      <c r="H86" s="336"/>
      <c r="I86" s="337">
        <v>330</v>
      </c>
    </row>
    <row r="87" spans="2:9" ht="12.75" customHeight="1" x14ac:dyDescent="0.15">
      <c r="B87" s="381" t="s">
        <v>689</v>
      </c>
      <c r="C87" s="332" t="s">
        <v>43</v>
      </c>
      <c r="D87" s="338" t="s">
        <v>681</v>
      </c>
      <c r="E87" s="702" t="s">
        <v>110</v>
      </c>
      <c r="F87" s="703" t="s">
        <v>119</v>
      </c>
      <c r="G87" s="335">
        <v>4927.5</v>
      </c>
      <c r="H87" s="336"/>
      <c r="I87" s="337">
        <v>4927.5</v>
      </c>
    </row>
    <row r="88" spans="2:9" ht="12.75" customHeight="1" x14ac:dyDescent="0.15">
      <c r="B88" s="381" t="s">
        <v>689</v>
      </c>
      <c r="C88" s="332" t="s">
        <v>43</v>
      </c>
      <c r="D88" s="338" t="s">
        <v>681</v>
      </c>
      <c r="E88" s="702" t="s">
        <v>122</v>
      </c>
      <c r="F88" s="703" t="s">
        <v>279</v>
      </c>
      <c r="G88" s="335">
        <v>330</v>
      </c>
      <c r="H88" s="336"/>
      <c r="I88" s="337">
        <v>330</v>
      </c>
    </row>
    <row r="89" spans="2:9" ht="12.75" customHeight="1" x14ac:dyDescent="0.15">
      <c r="B89" s="381" t="s">
        <v>689</v>
      </c>
      <c r="C89" s="332" t="s">
        <v>43</v>
      </c>
      <c r="D89" s="338" t="s">
        <v>681</v>
      </c>
      <c r="E89" s="702" t="s">
        <v>131</v>
      </c>
      <c r="F89" s="703" t="s">
        <v>133</v>
      </c>
      <c r="G89" s="335">
        <v>7.5</v>
      </c>
      <c r="H89" s="336"/>
      <c r="I89" s="337">
        <v>7.5</v>
      </c>
    </row>
    <row r="90" spans="2:9" ht="12.75" customHeight="1" x14ac:dyDescent="0.15">
      <c r="B90" s="381" t="s">
        <v>689</v>
      </c>
      <c r="C90" s="332" t="s">
        <v>43</v>
      </c>
      <c r="D90" s="338" t="s">
        <v>681</v>
      </c>
      <c r="E90" s="702" t="s">
        <v>248</v>
      </c>
      <c r="F90" s="703" t="s">
        <v>141</v>
      </c>
      <c r="G90" s="335">
        <v>487.5</v>
      </c>
      <c r="H90" s="336"/>
      <c r="I90" s="337">
        <v>487.5</v>
      </c>
    </row>
    <row r="91" spans="2:9" ht="12.75" customHeight="1" x14ac:dyDescent="0.15">
      <c r="B91" s="381" t="s">
        <v>689</v>
      </c>
      <c r="C91" s="332" t="s">
        <v>43</v>
      </c>
      <c r="D91" s="338" t="s">
        <v>681</v>
      </c>
      <c r="E91" s="702" t="s">
        <v>248</v>
      </c>
      <c r="F91" s="703" t="s">
        <v>793</v>
      </c>
      <c r="G91" s="335">
        <v>427.5</v>
      </c>
      <c r="H91" s="336"/>
      <c r="I91" s="337">
        <v>427.5</v>
      </c>
    </row>
    <row r="92" spans="2:9" ht="12.75" customHeight="1" x14ac:dyDescent="0.15">
      <c r="B92" s="381" t="s">
        <v>689</v>
      </c>
      <c r="C92" s="332" t="s">
        <v>43</v>
      </c>
      <c r="D92" s="338" t="s">
        <v>681</v>
      </c>
      <c r="E92" s="702" t="s">
        <v>248</v>
      </c>
      <c r="F92" s="703" t="s">
        <v>648</v>
      </c>
      <c r="G92" s="335">
        <v>315</v>
      </c>
      <c r="H92" s="336"/>
      <c r="I92" s="337">
        <v>315</v>
      </c>
    </row>
    <row r="93" spans="2:9" ht="12.75" customHeight="1" x14ac:dyDescent="0.15">
      <c r="B93" s="381" t="s">
        <v>689</v>
      </c>
      <c r="C93" s="332" t="s">
        <v>43</v>
      </c>
      <c r="D93" s="338" t="s">
        <v>681</v>
      </c>
      <c r="E93" s="702" t="s">
        <v>613</v>
      </c>
      <c r="F93" s="703" t="s">
        <v>613</v>
      </c>
      <c r="G93" s="335">
        <v>15</v>
      </c>
      <c r="H93" s="336"/>
      <c r="I93" s="337">
        <v>15</v>
      </c>
    </row>
    <row r="94" spans="2:9" ht="12.75" customHeight="1" x14ac:dyDescent="0.15">
      <c r="B94" s="381" t="s">
        <v>25</v>
      </c>
      <c r="C94" s="332" t="s">
        <v>43</v>
      </c>
      <c r="D94" s="338" t="s">
        <v>681</v>
      </c>
      <c r="E94" s="702" t="s">
        <v>110</v>
      </c>
      <c r="F94" s="703" t="s">
        <v>117</v>
      </c>
      <c r="G94" s="335">
        <v>180</v>
      </c>
      <c r="H94" s="336"/>
      <c r="I94" s="337">
        <v>180</v>
      </c>
    </row>
    <row r="95" spans="2:9" ht="12.75" customHeight="1" x14ac:dyDescent="0.15">
      <c r="B95" s="381" t="s">
        <v>25</v>
      </c>
      <c r="C95" s="332" t="s">
        <v>43</v>
      </c>
      <c r="D95" s="338" t="s">
        <v>681</v>
      </c>
      <c r="E95" s="702" t="s">
        <v>110</v>
      </c>
      <c r="F95" s="703" t="s">
        <v>249</v>
      </c>
      <c r="G95" s="335">
        <v>90</v>
      </c>
      <c r="H95" s="336"/>
      <c r="I95" s="337">
        <v>90</v>
      </c>
    </row>
    <row r="96" spans="2:9" ht="12.75" customHeight="1" x14ac:dyDescent="0.15">
      <c r="B96" s="381" t="s">
        <v>25</v>
      </c>
      <c r="C96" s="332" t="s">
        <v>43</v>
      </c>
      <c r="D96" s="338" t="s">
        <v>681</v>
      </c>
      <c r="E96" s="702" t="s">
        <v>110</v>
      </c>
      <c r="F96" s="703" t="s">
        <v>119</v>
      </c>
      <c r="G96" s="335">
        <v>2602.5</v>
      </c>
      <c r="H96" s="336"/>
      <c r="I96" s="337">
        <v>2602.5</v>
      </c>
    </row>
    <row r="97" spans="2:9" ht="12.75" customHeight="1" x14ac:dyDescent="0.15">
      <c r="B97" s="381" t="s">
        <v>25</v>
      </c>
      <c r="C97" s="339" t="s">
        <v>43</v>
      </c>
      <c r="D97" s="338" t="s">
        <v>681</v>
      </c>
      <c r="E97" s="702" t="s">
        <v>613</v>
      </c>
      <c r="F97" s="703" t="s">
        <v>613</v>
      </c>
      <c r="G97" s="335">
        <v>1290</v>
      </c>
      <c r="H97" s="336"/>
      <c r="I97" s="337">
        <v>1290</v>
      </c>
    </row>
    <row r="98" spans="2:9" ht="12.75" customHeight="1" x14ac:dyDescent="0.15">
      <c r="B98" s="383"/>
      <c r="C98" s="345" t="s">
        <v>43</v>
      </c>
      <c r="D98" s="346" t="s">
        <v>681</v>
      </c>
      <c r="E98" s="710" t="s">
        <v>273</v>
      </c>
      <c r="F98" s="711"/>
      <c r="G98" s="25">
        <v>20192.044999999998</v>
      </c>
      <c r="H98" s="2">
        <v>85.713999999999999</v>
      </c>
      <c r="I98" s="348">
        <v>20277.758999999998</v>
      </c>
    </row>
    <row r="99" spans="2:9" ht="12.75" customHeight="1" x14ac:dyDescent="0.15">
      <c r="B99" s="381" t="s">
        <v>554</v>
      </c>
      <c r="C99" s="349" t="s">
        <v>43</v>
      </c>
      <c r="D99" s="338" t="s">
        <v>685</v>
      </c>
      <c r="E99" s="702" t="s">
        <v>248</v>
      </c>
      <c r="F99" s="703" t="s">
        <v>142</v>
      </c>
      <c r="G99" s="335">
        <v>12</v>
      </c>
      <c r="H99" s="336"/>
      <c r="I99" s="337">
        <v>12</v>
      </c>
    </row>
    <row r="100" spans="2:9" ht="12.75" customHeight="1" x14ac:dyDescent="0.15">
      <c r="B100" s="383"/>
      <c r="C100" s="345" t="s">
        <v>43</v>
      </c>
      <c r="D100" s="346" t="s">
        <v>685</v>
      </c>
      <c r="E100" s="710" t="s">
        <v>273</v>
      </c>
      <c r="F100" s="711"/>
      <c r="G100" s="25">
        <v>12</v>
      </c>
      <c r="H100" s="2"/>
      <c r="I100" s="348">
        <v>12</v>
      </c>
    </row>
    <row r="101" spans="2:9" ht="12.75" customHeight="1" x14ac:dyDescent="0.15">
      <c r="B101" s="381" t="s">
        <v>683</v>
      </c>
      <c r="C101" s="332" t="s">
        <v>43</v>
      </c>
      <c r="D101" s="333" t="s">
        <v>684</v>
      </c>
      <c r="E101" s="702" t="s">
        <v>122</v>
      </c>
      <c r="F101" s="703" t="s">
        <v>279</v>
      </c>
      <c r="G101" s="335"/>
      <c r="H101" s="336">
        <v>265.07100000000003</v>
      </c>
      <c r="I101" s="337">
        <v>265.07100000000003</v>
      </c>
    </row>
    <row r="102" spans="2:9" ht="12.75" customHeight="1" x14ac:dyDescent="0.15">
      <c r="B102" s="381" t="s">
        <v>9</v>
      </c>
      <c r="C102" s="332" t="s">
        <v>43</v>
      </c>
      <c r="D102" s="333" t="s">
        <v>684</v>
      </c>
      <c r="E102" s="702" t="s">
        <v>122</v>
      </c>
      <c r="F102" s="703" t="s">
        <v>125</v>
      </c>
      <c r="G102" s="335"/>
      <c r="H102" s="336">
        <v>3724.2860000000001</v>
      </c>
      <c r="I102" s="337">
        <v>3724.2860000000001</v>
      </c>
    </row>
    <row r="103" spans="2:9" ht="12.75" customHeight="1" x14ac:dyDescent="0.15">
      <c r="B103" s="383"/>
      <c r="C103" s="345" t="s">
        <v>43</v>
      </c>
      <c r="D103" s="346" t="s">
        <v>684</v>
      </c>
      <c r="E103" s="710" t="s">
        <v>273</v>
      </c>
      <c r="F103" s="711"/>
      <c r="G103" s="25"/>
      <c r="H103" s="2">
        <v>3989.357</v>
      </c>
      <c r="I103" s="348">
        <v>3989.357</v>
      </c>
    </row>
    <row r="104" spans="2:9" ht="12.75" customHeight="1" x14ac:dyDescent="0.15">
      <c r="B104" s="381" t="s">
        <v>11</v>
      </c>
      <c r="C104" s="332" t="s">
        <v>43</v>
      </c>
      <c r="D104" s="333" t="s">
        <v>687</v>
      </c>
      <c r="E104" s="702" t="s">
        <v>110</v>
      </c>
      <c r="F104" s="703" t="s">
        <v>249</v>
      </c>
      <c r="G104" s="335">
        <v>1520</v>
      </c>
      <c r="H104" s="336"/>
      <c r="I104" s="337">
        <v>1520</v>
      </c>
    </row>
    <row r="105" spans="2:9" ht="12.75" customHeight="1" x14ac:dyDescent="0.15">
      <c r="B105" s="381" t="s">
        <v>11</v>
      </c>
      <c r="C105" s="332" t="s">
        <v>43</v>
      </c>
      <c r="D105" s="333" t="s">
        <v>687</v>
      </c>
      <c r="E105" s="702" t="s">
        <v>131</v>
      </c>
      <c r="F105" s="703" t="s">
        <v>133</v>
      </c>
      <c r="G105" s="335">
        <v>1580</v>
      </c>
      <c r="H105" s="336"/>
      <c r="I105" s="337">
        <v>1580</v>
      </c>
    </row>
    <row r="106" spans="2:9" ht="12.75" customHeight="1" x14ac:dyDescent="0.15">
      <c r="B106" s="383"/>
      <c r="C106" s="345" t="s">
        <v>43</v>
      </c>
      <c r="D106" s="346" t="s">
        <v>687</v>
      </c>
      <c r="E106" s="710" t="s">
        <v>273</v>
      </c>
      <c r="F106" s="711"/>
      <c r="G106" s="25">
        <v>3100</v>
      </c>
      <c r="H106" s="2"/>
      <c r="I106" s="348">
        <v>3100</v>
      </c>
    </row>
    <row r="107" spans="2:9" ht="12.75" customHeight="1" x14ac:dyDescent="0.15">
      <c r="B107" s="381" t="s">
        <v>689</v>
      </c>
      <c r="C107" s="332" t="s">
        <v>43</v>
      </c>
      <c r="D107" s="333" t="s">
        <v>690</v>
      </c>
      <c r="E107" s="702" t="s">
        <v>110</v>
      </c>
      <c r="F107" s="703" t="s">
        <v>113</v>
      </c>
      <c r="G107" s="335"/>
      <c r="H107" s="336">
        <v>1167.8589999999999</v>
      </c>
      <c r="I107" s="337">
        <v>1167.8589999999999</v>
      </c>
    </row>
    <row r="108" spans="2:9" ht="12.75" customHeight="1" x14ac:dyDescent="0.15">
      <c r="B108" s="381" t="s">
        <v>689</v>
      </c>
      <c r="C108" s="332" t="s">
        <v>43</v>
      </c>
      <c r="D108" s="333" t="s">
        <v>690</v>
      </c>
      <c r="E108" s="702" t="s">
        <v>110</v>
      </c>
      <c r="F108" s="703" t="s">
        <v>114</v>
      </c>
      <c r="G108" s="335"/>
      <c r="H108" s="336">
        <v>25.713999999999999</v>
      </c>
      <c r="I108" s="337">
        <v>25.713999999999999</v>
      </c>
    </row>
    <row r="109" spans="2:9" ht="12.75" customHeight="1" x14ac:dyDescent="0.15">
      <c r="B109" s="381" t="s">
        <v>689</v>
      </c>
      <c r="C109" s="332" t="s">
        <v>43</v>
      </c>
      <c r="D109" s="333" t="s">
        <v>690</v>
      </c>
      <c r="E109" s="702" t="s">
        <v>110</v>
      </c>
      <c r="F109" s="703" t="s">
        <v>117</v>
      </c>
      <c r="G109" s="335"/>
      <c r="H109" s="336">
        <v>98.572000000000003</v>
      </c>
      <c r="I109" s="337">
        <v>98.572000000000003</v>
      </c>
    </row>
    <row r="110" spans="2:9" ht="12.75" customHeight="1" x14ac:dyDescent="0.15">
      <c r="B110" s="381" t="s">
        <v>689</v>
      </c>
      <c r="C110" s="332" t="s">
        <v>43</v>
      </c>
      <c r="D110" s="333" t="s">
        <v>690</v>
      </c>
      <c r="E110" s="702" t="s">
        <v>110</v>
      </c>
      <c r="F110" s="703" t="s">
        <v>791</v>
      </c>
      <c r="G110" s="335"/>
      <c r="H110" s="336">
        <v>2.1429999999999998</v>
      </c>
      <c r="I110" s="337">
        <v>2.1429999999999998</v>
      </c>
    </row>
    <row r="111" spans="2:9" ht="12.75" customHeight="1" x14ac:dyDescent="0.15">
      <c r="B111" s="381" t="s">
        <v>689</v>
      </c>
      <c r="C111" s="332" t="s">
        <v>43</v>
      </c>
      <c r="D111" s="333" t="s">
        <v>690</v>
      </c>
      <c r="E111" s="702" t="s">
        <v>110</v>
      </c>
      <c r="F111" s="703" t="s">
        <v>249</v>
      </c>
      <c r="G111" s="335"/>
      <c r="H111" s="336">
        <v>1568.5730000000001</v>
      </c>
      <c r="I111" s="337">
        <v>1568.5730000000001</v>
      </c>
    </row>
    <row r="112" spans="2:9" ht="12.75" customHeight="1" x14ac:dyDescent="0.15">
      <c r="B112" s="381" t="s">
        <v>689</v>
      </c>
      <c r="C112" s="332" t="s">
        <v>43</v>
      </c>
      <c r="D112" s="333" t="s">
        <v>690</v>
      </c>
      <c r="E112" s="702" t="s">
        <v>110</v>
      </c>
      <c r="F112" s="703" t="s">
        <v>119</v>
      </c>
      <c r="G112" s="335"/>
      <c r="H112" s="336">
        <v>7281.4260000000004</v>
      </c>
      <c r="I112" s="337">
        <v>7281.4260000000004</v>
      </c>
    </row>
    <row r="113" spans="2:9" ht="12.75" customHeight="1" x14ac:dyDescent="0.15">
      <c r="B113" s="381" t="s">
        <v>689</v>
      </c>
      <c r="C113" s="332" t="s">
        <v>43</v>
      </c>
      <c r="D113" s="333" t="s">
        <v>690</v>
      </c>
      <c r="E113" s="702" t="s">
        <v>122</v>
      </c>
      <c r="F113" s="703" t="s">
        <v>125</v>
      </c>
      <c r="G113" s="335"/>
      <c r="H113" s="336">
        <v>2.1429999999999998</v>
      </c>
      <c r="I113" s="337">
        <v>2.1429999999999998</v>
      </c>
    </row>
    <row r="114" spans="2:9" ht="12.75" customHeight="1" x14ac:dyDescent="0.15">
      <c r="B114" s="381" t="s">
        <v>689</v>
      </c>
      <c r="C114" s="332" t="s">
        <v>43</v>
      </c>
      <c r="D114" s="333" t="s">
        <v>690</v>
      </c>
      <c r="E114" s="702" t="s">
        <v>122</v>
      </c>
      <c r="F114" s="703" t="s">
        <v>126</v>
      </c>
      <c r="G114" s="335"/>
      <c r="H114" s="336">
        <v>4.2859999999999996</v>
      </c>
      <c r="I114" s="337">
        <v>4.2859999999999996</v>
      </c>
    </row>
    <row r="115" spans="2:9" ht="12.75" customHeight="1" x14ac:dyDescent="0.15">
      <c r="B115" s="381" t="s">
        <v>689</v>
      </c>
      <c r="C115" s="332" t="s">
        <v>43</v>
      </c>
      <c r="D115" s="333" t="s">
        <v>690</v>
      </c>
      <c r="E115" s="702" t="s">
        <v>122</v>
      </c>
      <c r="F115" s="703" t="s">
        <v>279</v>
      </c>
      <c r="G115" s="335"/>
      <c r="H115" s="336">
        <v>10.714</v>
      </c>
      <c r="I115" s="337">
        <v>10.714</v>
      </c>
    </row>
    <row r="116" spans="2:9" ht="12.75" customHeight="1" x14ac:dyDescent="0.15">
      <c r="B116" s="381" t="s">
        <v>689</v>
      </c>
      <c r="C116" s="332" t="s">
        <v>43</v>
      </c>
      <c r="D116" s="333" t="s">
        <v>690</v>
      </c>
      <c r="E116" s="702" t="s">
        <v>131</v>
      </c>
      <c r="F116" s="703" t="s">
        <v>133</v>
      </c>
      <c r="G116" s="335"/>
      <c r="H116" s="336">
        <v>8.5719999999999992</v>
      </c>
      <c r="I116" s="337">
        <v>8.5719999999999992</v>
      </c>
    </row>
    <row r="117" spans="2:9" ht="12.75" customHeight="1" x14ac:dyDescent="0.15">
      <c r="B117" s="381" t="s">
        <v>689</v>
      </c>
      <c r="C117" s="332" t="s">
        <v>43</v>
      </c>
      <c r="D117" s="333" t="s">
        <v>690</v>
      </c>
      <c r="E117" s="702" t="s">
        <v>131</v>
      </c>
      <c r="F117" s="703" t="s">
        <v>134</v>
      </c>
      <c r="G117" s="335"/>
      <c r="H117" s="336">
        <v>2.1429999999999998</v>
      </c>
      <c r="I117" s="337">
        <v>2.1429999999999998</v>
      </c>
    </row>
    <row r="118" spans="2:9" ht="12.75" customHeight="1" x14ac:dyDescent="0.15">
      <c r="B118" s="381" t="s">
        <v>689</v>
      </c>
      <c r="C118" s="332" t="s">
        <v>43</v>
      </c>
      <c r="D118" s="333" t="s">
        <v>690</v>
      </c>
      <c r="E118" s="702" t="s">
        <v>131</v>
      </c>
      <c r="F118" s="703" t="s">
        <v>136</v>
      </c>
      <c r="G118" s="335"/>
      <c r="H118" s="336">
        <v>6.4290000000000003</v>
      </c>
      <c r="I118" s="337">
        <v>6.4290000000000003</v>
      </c>
    </row>
    <row r="119" spans="2:9" ht="12.75" customHeight="1" x14ac:dyDescent="0.15">
      <c r="B119" s="381" t="s">
        <v>689</v>
      </c>
      <c r="C119" s="332" t="s">
        <v>43</v>
      </c>
      <c r="D119" s="333" t="s">
        <v>690</v>
      </c>
      <c r="E119" s="702" t="s">
        <v>248</v>
      </c>
      <c r="F119" s="703" t="s">
        <v>793</v>
      </c>
      <c r="G119" s="335"/>
      <c r="H119" s="336">
        <v>12.858000000000001</v>
      </c>
      <c r="I119" s="337">
        <v>12.858000000000001</v>
      </c>
    </row>
    <row r="120" spans="2:9" ht="12.75" customHeight="1" x14ac:dyDescent="0.15">
      <c r="B120" s="381" t="s">
        <v>689</v>
      </c>
      <c r="C120" s="332" t="s">
        <v>43</v>
      </c>
      <c r="D120" s="333" t="s">
        <v>690</v>
      </c>
      <c r="E120" s="702" t="s">
        <v>248</v>
      </c>
      <c r="F120" s="703" t="s">
        <v>648</v>
      </c>
      <c r="G120" s="335"/>
      <c r="H120" s="336">
        <v>6.4290000000000003</v>
      </c>
      <c r="I120" s="337">
        <v>6.4290000000000003</v>
      </c>
    </row>
    <row r="121" spans="2:9" ht="12.75" customHeight="1" x14ac:dyDescent="0.15">
      <c r="B121" s="381" t="s">
        <v>689</v>
      </c>
      <c r="C121" s="332" t="s">
        <v>43</v>
      </c>
      <c r="D121" s="333" t="s">
        <v>690</v>
      </c>
      <c r="E121" s="702" t="s">
        <v>248</v>
      </c>
      <c r="F121" s="703" t="s">
        <v>145</v>
      </c>
      <c r="G121" s="335"/>
      <c r="H121" s="336">
        <v>19.286000000000001</v>
      </c>
      <c r="I121" s="337">
        <v>19.286000000000001</v>
      </c>
    </row>
    <row r="122" spans="2:9" ht="12.75" customHeight="1" x14ac:dyDescent="0.15">
      <c r="B122" s="383"/>
      <c r="C122" s="345" t="s">
        <v>43</v>
      </c>
      <c r="D122" s="346" t="s">
        <v>690</v>
      </c>
      <c r="E122" s="710" t="s">
        <v>273</v>
      </c>
      <c r="F122" s="711"/>
      <c r="G122" s="25"/>
      <c r="H122" s="2">
        <v>10217.147000000001</v>
      </c>
      <c r="I122" s="348">
        <v>10217.147000000001</v>
      </c>
    </row>
    <row r="123" spans="2:9" ht="12.75" customHeight="1" x14ac:dyDescent="0.15">
      <c r="B123" s="381" t="s">
        <v>554</v>
      </c>
      <c r="C123" s="332" t="s">
        <v>43</v>
      </c>
      <c r="D123" s="333" t="s">
        <v>792</v>
      </c>
      <c r="E123" s="702" t="s">
        <v>110</v>
      </c>
      <c r="F123" s="703" t="s">
        <v>119</v>
      </c>
      <c r="G123" s="335">
        <v>21</v>
      </c>
      <c r="H123" s="336"/>
      <c r="I123" s="337">
        <v>21</v>
      </c>
    </row>
    <row r="124" spans="2:9" ht="12.75" customHeight="1" x14ac:dyDescent="0.15">
      <c r="B124" s="381" t="s">
        <v>554</v>
      </c>
      <c r="C124" s="332" t="s">
        <v>43</v>
      </c>
      <c r="D124" s="333" t="s">
        <v>792</v>
      </c>
      <c r="E124" s="702" t="s">
        <v>131</v>
      </c>
      <c r="F124" s="703" t="s">
        <v>137</v>
      </c>
      <c r="G124" s="335">
        <v>27</v>
      </c>
      <c r="H124" s="336"/>
      <c r="I124" s="337">
        <v>27</v>
      </c>
    </row>
    <row r="125" spans="2:9" ht="12.75" customHeight="1" x14ac:dyDescent="0.15">
      <c r="B125" s="381" t="s">
        <v>688</v>
      </c>
      <c r="C125" s="332" t="s">
        <v>43</v>
      </c>
      <c r="D125" s="333" t="s">
        <v>792</v>
      </c>
      <c r="E125" s="702" t="s">
        <v>110</v>
      </c>
      <c r="F125" s="703" t="s">
        <v>117</v>
      </c>
      <c r="G125" s="335">
        <v>22</v>
      </c>
      <c r="H125" s="336"/>
      <c r="I125" s="337">
        <v>22</v>
      </c>
    </row>
    <row r="126" spans="2:9" ht="12.75" customHeight="1" x14ac:dyDescent="0.15">
      <c r="B126" s="381" t="s">
        <v>688</v>
      </c>
      <c r="C126" s="332" t="s">
        <v>43</v>
      </c>
      <c r="D126" s="333" t="s">
        <v>792</v>
      </c>
      <c r="E126" s="702" t="s">
        <v>122</v>
      </c>
      <c r="F126" s="703" t="s">
        <v>279</v>
      </c>
      <c r="G126" s="335">
        <v>19</v>
      </c>
      <c r="H126" s="336"/>
      <c r="I126" s="337">
        <v>19</v>
      </c>
    </row>
    <row r="127" spans="2:9" ht="12.75" customHeight="1" x14ac:dyDescent="0.15">
      <c r="B127" s="381" t="s">
        <v>688</v>
      </c>
      <c r="C127" s="332" t="s">
        <v>43</v>
      </c>
      <c r="D127" s="333" t="s">
        <v>792</v>
      </c>
      <c r="E127" s="702" t="s">
        <v>248</v>
      </c>
      <c r="F127" s="703" t="s">
        <v>648</v>
      </c>
      <c r="G127" s="335">
        <v>200</v>
      </c>
      <c r="H127" s="336"/>
      <c r="I127" s="337">
        <v>200</v>
      </c>
    </row>
    <row r="128" spans="2:9" ht="12.75" customHeight="1" thickBot="1" x14ac:dyDescent="0.2">
      <c r="B128" s="395"/>
      <c r="C128" s="396" t="s">
        <v>43</v>
      </c>
      <c r="D128" s="411" t="s">
        <v>792</v>
      </c>
      <c r="E128" s="1396" t="s">
        <v>273</v>
      </c>
      <c r="F128" s="1397"/>
      <c r="G128" s="399">
        <v>289</v>
      </c>
      <c r="H128" s="400"/>
      <c r="I128" s="401">
        <v>289</v>
      </c>
    </row>
    <row r="129" spans="2:9" ht="12.75" customHeight="1" thickBot="1" x14ac:dyDescent="0.2">
      <c r="B129" s="1668" t="s">
        <v>244</v>
      </c>
      <c r="C129" s="1838"/>
      <c r="D129" s="1838"/>
      <c r="E129" s="1838"/>
      <c r="F129" s="1839"/>
      <c r="G129" s="27">
        <v>23593.044999999998</v>
      </c>
      <c r="H129" s="3">
        <v>14292.218000000001</v>
      </c>
      <c r="I129" s="379">
        <v>37885.262999999984</v>
      </c>
    </row>
    <row r="130" spans="2:9" ht="12.75" customHeight="1" x14ac:dyDescent="0.15">
      <c r="B130" s="1"/>
      <c r="C130" s="1"/>
      <c r="D130" s="1"/>
      <c r="E130" s="692"/>
      <c r="F130" s="692"/>
      <c r="G130" s="1"/>
      <c r="H130" s="1"/>
      <c r="I130" s="1"/>
    </row>
    <row r="131" spans="2:9" ht="18.75" customHeight="1" x14ac:dyDescent="0.15">
      <c r="B131" s="1834" t="s">
        <v>920</v>
      </c>
      <c r="C131" s="1834"/>
      <c r="D131" s="1834"/>
      <c r="E131" s="1834"/>
      <c r="F131" s="1834"/>
      <c r="G131" s="1834"/>
      <c r="H131" s="1834"/>
      <c r="I131" s="1834"/>
    </row>
    <row r="132" spans="2:9" ht="12.75" customHeight="1" thickBot="1" x14ac:dyDescent="0.2">
      <c r="I132" s="37" t="s">
        <v>54</v>
      </c>
    </row>
    <row r="133" spans="2:9" ht="12.75" customHeight="1" x14ac:dyDescent="0.15">
      <c r="B133" s="1840" t="s">
        <v>41</v>
      </c>
      <c r="C133" s="1765"/>
      <c r="D133" s="1842" t="s">
        <v>42</v>
      </c>
      <c r="E133" s="1844" t="s">
        <v>246</v>
      </c>
      <c r="F133" s="1691" t="s">
        <v>154</v>
      </c>
      <c r="G133" s="1846" t="s">
        <v>680</v>
      </c>
      <c r="H133" s="1682" t="s">
        <v>242</v>
      </c>
      <c r="I133" s="1848" t="s">
        <v>243</v>
      </c>
    </row>
    <row r="134" spans="2:9" ht="12.75" customHeight="1" thickBot="1" x14ac:dyDescent="0.2">
      <c r="B134" s="1841"/>
      <c r="C134" s="1766"/>
      <c r="D134" s="1843"/>
      <c r="E134" s="1845"/>
      <c r="F134" s="1692"/>
      <c r="G134" s="1847"/>
      <c r="H134" s="1683"/>
      <c r="I134" s="1849"/>
    </row>
    <row r="135" spans="2:9" ht="12.75" customHeight="1" x14ac:dyDescent="0.15">
      <c r="B135" s="380" t="s">
        <v>681</v>
      </c>
      <c r="C135" s="326" t="s">
        <v>43</v>
      </c>
      <c r="D135" s="327" t="s">
        <v>7</v>
      </c>
      <c r="E135" s="700" t="s">
        <v>613</v>
      </c>
      <c r="F135" s="701" t="s">
        <v>613</v>
      </c>
      <c r="G135" s="329"/>
      <c r="H135" s="330">
        <v>5503.4520000000002</v>
      </c>
      <c r="I135" s="331">
        <v>5503.4520000000002</v>
      </c>
    </row>
    <row r="136" spans="2:9" ht="12.75" customHeight="1" x14ac:dyDescent="0.15">
      <c r="B136" s="381" t="s">
        <v>681</v>
      </c>
      <c r="C136" s="332" t="s">
        <v>43</v>
      </c>
      <c r="D136" s="338" t="s">
        <v>683</v>
      </c>
      <c r="E136" s="702" t="s">
        <v>122</v>
      </c>
      <c r="F136" s="703" t="s">
        <v>279</v>
      </c>
      <c r="G136" s="335"/>
      <c r="H136" s="336">
        <v>36.429000000000002</v>
      </c>
      <c r="I136" s="337">
        <v>36.429000000000002</v>
      </c>
    </row>
    <row r="137" spans="2:9" ht="12.75" customHeight="1" x14ac:dyDescent="0.15">
      <c r="B137" s="381" t="s">
        <v>681</v>
      </c>
      <c r="C137" s="332" t="s">
        <v>43</v>
      </c>
      <c r="D137" s="338" t="s">
        <v>683</v>
      </c>
      <c r="E137" s="702" t="s">
        <v>131</v>
      </c>
      <c r="F137" s="703" t="s">
        <v>133</v>
      </c>
      <c r="G137" s="335"/>
      <c r="H137" s="336">
        <v>38.570999999999998</v>
      </c>
      <c r="I137" s="337">
        <v>38.570999999999998</v>
      </c>
    </row>
    <row r="138" spans="2:9" ht="12.75" customHeight="1" x14ac:dyDescent="0.15">
      <c r="B138" s="381" t="s">
        <v>681</v>
      </c>
      <c r="C138" s="332" t="s">
        <v>43</v>
      </c>
      <c r="D138" s="338" t="s">
        <v>9</v>
      </c>
      <c r="E138" s="702" t="s">
        <v>110</v>
      </c>
      <c r="F138" s="703" t="s">
        <v>249</v>
      </c>
      <c r="G138" s="335"/>
      <c r="H138" s="336">
        <v>300</v>
      </c>
      <c r="I138" s="337">
        <v>300</v>
      </c>
    </row>
    <row r="139" spans="2:9" ht="12.75" customHeight="1" x14ac:dyDescent="0.15">
      <c r="B139" s="381" t="s">
        <v>681</v>
      </c>
      <c r="C139" s="332" t="s">
        <v>43</v>
      </c>
      <c r="D139" s="338" t="s">
        <v>9</v>
      </c>
      <c r="E139" s="702" t="s">
        <v>131</v>
      </c>
      <c r="F139" s="703" t="s">
        <v>137</v>
      </c>
      <c r="G139" s="335"/>
      <c r="H139" s="336">
        <v>472.92899999999997</v>
      </c>
      <c r="I139" s="337">
        <v>472.92899999999997</v>
      </c>
    </row>
    <row r="140" spans="2:9" ht="12.75" customHeight="1" x14ac:dyDescent="0.15">
      <c r="B140" s="381" t="s">
        <v>681</v>
      </c>
      <c r="C140" s="332" t="s">
        <v>43</v>
      </c>
      <c r="D140" s="338" t="s">
        <v>9</v>
      </c>
      <c r="E140" s="702" t="s">
        <v>146</v>
      </c>
      <c r="F140" s="703" t="s">
        <v>152</v>
      </c>
      <c r="G140" s="335"/>
      <c r="H140" s="336">
        <v>42.857999999999997</v>
      </c>
      <c r="I140" s="337">
        <v>42.857999999999997</v>
      </c>
    </row>
    <row r="141" spans="2:9" ht="12.75" customHeight="1" x14ac:dyDescent="0.15">
      <c r="B141" s="381" t="s">
        <v>681</v>
      </c>
      <c r="C141" s="332" t="s">
        <v>43</v>
      </c>
      <c r="D141" s="338" t="s">
        <v>11</v>
      </c>
      <c r="E141" s="702" t="s">
        <v>613</v>
      </c>
      <c r="F141" s="703" t="s">
        <v>613</v>
      </c>
      <c r="G141" s="335">
        <v>13089.829</v>
      </c>
      <c r="H141" s="336"/>
      <c r="I141" s="337">
        <v>13089.829</v>
      </c>
    </row>
    <row r="142" spans="2:9" ht="12.75" customHeight="1" x14ac:dyDescent="0.15">
      <c r="B142" s="381" t="s">
        <v>681</v>
      </c>
      <c r="C142" s="332" t="s">
        <v>43</v>
      </c>
      <c r="D142" s="338" t="s">
        <v>689</v>
      </c>
      <c r="E142" s="702" t="s">
        <v>87</v>
      </c>
      <c r="F142" s="703" t="s">
        <v>93</v>
      </c>
      <c r="G142" s="335">
        <v>5010</v>
      </c>
      <c r="H142" s="336"/>
      <c r="I142" s="337">
        <v>5010</v>
      </c>
    </row>
    <row r="143" spans="2:9" ht="12.75" customHeight="1" x14ac:dyDescent="0.15">
      <c r="B143" s="381" t="s">
        <v>681</v>
      </c>
      <c r="C143" s="332" t="s">
        <v>43</v>
      </c>
      <c r="D143" s="338" t="s">
        <v>689</v>
      </c>
      <c r="E143" s="702" t="s">
        <v>87</v>
      </c>
      <c r="F143" s="703" t="s">
        <v>94</v>
      </c>
      <c r="G143" s="335">
        <v>75</v>
      </c>
      <c r="H143" s="336"/>
      <c r="I143" s="337">
        <v>75</v>
      </c>
    </row>
    <row r="144" spans="2:9" ht="12.75" customHeight="1" x14ac:dyDescent="0.15">
      <c r="B144" s="381" t="s">
        <v>681</v>
      </c>
      <c r="C144" s="332" t="s">
        <v>43</v>
      </c>
      <c r="D144" s="338" t="s">
        <v>689</v>
      </c>
      <c r="E144" s="702" t="s">
        <v>87</v>
      </c>
      <c r="F144" s="703" t="s">
        <v>96</v>
      </c>
      <c r="G144" s="335">
        <v>4897.5</v>
      </c>
      <c r="H144" s="336"/>
      <c r="I144" s="337">
        <v>4897.5</v>
      </c>
    </row>
    <row r="145" spans="2:9" ht="12.75" customHeight="1" x14ac:dyDescent="0.15">
      <c r="B145" s="381" t="s">
        <v>681</v>
      </c>
      <c r="C145" s="332" t="s">
        <v>43</v>
      </c>
      <c r="D145" s="338" t="s">
        <v>689</v>
      </c>
      <c r="E145" s="702" t="s">
        <v>110</v>
      </c>
      <c r="F145" s="703" t="s">
        <v>114</v>
      </c>
      <c r="G145" s="335">
        <v>877.5</v>
      </c>
      <c r="H145" s="336"/>
      <c r="I145" s="337">
        <v>877.5</v>
      </c>
    </row>
    <row r="146" spans="2:9" ht="12.75" customHeight="1" x14ac:dyDescent="0.15">
      <c r="B146" s="381" t="s">
        <v>681</v>
      </c>
      <c r="C146" s="332" t="s">
        <v>43</v>
      </c>
      <c r="D146" s="338" t="s">
        <v>689</v>
      </c>
      <c r="E146" s="702" t="s">
        <v>110</v>
      </c>
      <c r="F146" s="703" t="s">
        <v>117</v>
      </c>
      <c r="G146" s="335">
        <v>577.5</v>
      </c>
      <c r="H146" s="336"/>
      <c r="I146" s="337">
        <v>577.5</v>
      </c>
    </row>
    <row r="147" spans="2:9" ht="12.75" customHeight="1" x14ac:dyDescent="0.15">
      <c r="B147" s="381" t="s">
        <v>681</v>
      </c>
      <c r="C147" s="332" t="s">
        <v>43</v>
      </c>
      <c r="D147" s="338" t="s">
        <v>689</v>
      </c>
      <c r="E147" s="702" t="s">
        <v>110</v>
      </c>
      <c r="F147" s="703" t="s">
        <v>249</v>
      </c>
      <c r="G147" s="335">
        <v>885</v>
      </c>
      <c r="H147" s="336"/>
      <c r="I147" s="337">
        <v>885</v>
      </c>
    </row>
    <row r="148" spans="2:9" ht="12.75" customHeight="1" x14ac:dyDescent="0.15">
      <c r="B148" s="381" t="s">
        <v>681</v>
      </c>
      <c r="C148" s="332" t="s">
        <v>43</v>
      </c>
      <c r="D148" s="338" t="s">
        <v>689</v>
      </c>
      <c r="E148" s="702" t="s">
        <v>122</v>
      </c>
      <c r="F148" s="703" t="s">
        <v>279</v>
      </c>
      <c r="G148" s="335">
        <v>150</v>
      </c>
      <c r="H148" s="336"/>
      <c r="I148" s="337">
        <v>150</v>
      </c>
    </row>
    <row r="149" spans="2:9" ht="12.75" customHeight="1" x14ac:dyDescent="0.15">
      <c r="B149" s="381" t="s">
        <v>681</v>
      </c>
      <c r="C149" s="332" t="s">
        <v>43</v>
      </c>
      <c r="D149" s="338" t="s">
        <v>689</v>
      </c>
      <c r="E149" s="702" t="s">
        <v>131</v>
      </c>
      <c r="F149" s="703" t="s">
        <v>134</v>
      </c>
      <c r="G149" s="335">
        <v>75</v>
      </c>
      <c r="H149" s="336"/>
      <c r="I149" s="337">
        <v>75</v>
      </c>
    </row>
    <row r="150" spans="2:9" ht="12.75" customHeight="1" x14ac:dyDescent="0.15">
      <c r="B150" s="381" t="s">
        <v>681</v>
      </c>
      <c r="C150" s="332" t="s">
        <v>43</v>
      </c>
      <c r="D150" s="338" t="s">
        <v>689</v>
      </c>
      <c r="E150" s="702" t="s">
        <v>131</v>
      </c>
      <c r="F150" s="703" t="s">
        <v>136</v>
      </c>
      <c r="G150" s="335">
        <v>600</v>
      </c>
      <c r="H150" s="336"/>
      <c r="I150" s="337">
        <v>600</v>
      </c>
    </row>
    <row r="151" spans="2:9" ht="12.75" customHeight="1" x14ac:dyDescent="0.15">
      <c r="B151" s="381" t="s">
        <v>681</v>
      </c>
      <c r="C151" s="332" t="s">
        <v>43</v>
      </c>
      <c r="D151" s="338" t="s">
        <v>689</v>
      </c>
      <c r="E151" s="702" t="s">
        <v>248</v>
      </c>
      <c r="F151" s="703" t="s">
        <v>793</v>
      </c>
      <c r="G151" s="335">
        <v>5085</v>
      </c>
      <c r="H151" s="336"/>
      <c r="I151" s="337">
        <v>5085</v>
      </c>
    </row>
    <row r="152" spans="2:9" ht="12.75" customHeight="1" x14ac:dyDescent="0.15">
      <c r="B152" s="381" t="s">
        <v>681</v>
      </c>
      <c r="C152" s="332" t="s">
        <v>43</v>
      </c>
      <c r="D152" s="338" t="s">
        <v>689</v>
      </c>
      <c r="E152" s="702" t="s">
        <v>248</v>
      </c>
      <c r="F152" s="703" t="s">
        <v>145</v>
      </c>
      <c r="G152" s="335">
        <v>150</v>
      </c>
      <c r="H152" s="336"/>
      <c r="I152" s="337">
        <v>150</v>
      </c>
    </row>
    <row r="153" spans="2:9" ht="12.75" customHeight="1" x14ac:dyDescent="0.15">
      <c r="B153" s="381" t="s">
        <v>681</v>
      </c>
      <c r="C153" s="332" t="s">
        <v>43</v>
      </c>
      <c r="D153" s="338" t="s">
        <v>689</v>
      </c>
      <c r="E153" s="702" t="s">
        <v>146</v>
      </c>
      <c r="F153" s="703" t="s">
        <v>152</v>
      </c>
      <c r="G153" s="335">
        <v>900</v>
      </c>
      <c r="H153" s="336"/>
      <c r="I153" s="337">
        <v>900</v>
      </c>
    </row>
    <row r="154" spans="2:9" ht="12.75" customHeight="1" x14ac:dyDescent="0.15">
      <c r="B154" s="381" t="s">
        <v>681</v>
      </c>
      <c r="C154" s="332" t="s">
        <v>43</v>
      </c>
      <c r="D154" s="338" t="s">
        <v>689</v>
      </c>
      <c r="E154" s="702" t="s">
        <v>613</v>
      </c>
      <c r="F154" s="703" t="s">
        <v>613</v>
      </c>
      <c r="G154" s="335">
        <v>442.5</v>
      </c>
      <c r="H154" s="336"/>
      <c r="I154" s="337">
        <v>442.5</v>
      </c>
    </row>
    <row r="155" spans="2:9" ht="12.75" customHeight="1" x14ac:dyDescent="0.15">
      <c r="B155" s="381" t="s">
        <v>681</v>
      </c>
      <c r="C155" s="332" t="s">
        <v>43</v>
      </c>
      <c r="D155" s="338" t="s">
        <v>25</v>
      </c>
      <c r="E155" s="702" t="s">
        <v>87</v>
      </c>
      <c r="F155" s="703" t="s">
        <v>93</v>
      </c>
      <c r="G155" s="335">
        <v>315</v>
      </c>
      <c r="H155" s="336"/>
      <c r="I155" s="337">
        <v>315</v>
      </c>
    </row>
    <row r="156" spans="2:9" ht="12.75" customHeight="1" x14ac:dyDescent="0.15">
      <c r="B156" s="381" t="s">
        <v>681</v>
      </c>
      <c r="C156" s="332" t="s">
        <v>43</v>
      </c>
      <c r="D156" s="338" t="s">
        <v>25</v>
      </c>
      <c r="E156" s="702" t="s">
        <v>87</v>
      </c>
      <c r="F156" s="703" t="s">
        <v>631</v>
      </c>
      <c r="G156" s="335">
        <v>1987.5</v>
      </c>
      <c r="H156" s="336"/>
      <c r="I156" s="337">
        <v>1987.5</v>
      </c>
    </row>
    <row r="157" spans="2:9" ht="12.75" customHeight="1" x14ac:dyDescent="0.15">
      <c r="B157" s="381" t="s">
        <v>681</v>
      </c>
      <c r="C157" s="332" t="s">
        <v>43</v>
      </c>
      <c r="D157" s="338" t="s">
        <v>25</v>
      </c>
      <c r="E157" s="702" t="s">
        <v>87</v>
      </c>
      <c r="F157" s="703" t="s">
        <v>96</v>
      </c>
      <c r="G157" s="335">
        <v>495</v>
      </c>
      <c r="H157" s="336"/>
      <c r="I157" s="337">
        <v>495</v>
      </c>
    </row>
    <row r="158" spans="2:9" ht="12.75" customHeight="1" x14ac:dyDescent="0.15">
      <c r="B158" s="381" t="s">
        <v>681</v>
      </c>
      <c r="C158" s="332" t="s">
        <v>43</v>
      </c>
      <c r="D158" s="338" t="s">
        <v>25</v>
      </c>
      <c r="E158" s="702" t="s">
        <v>110</v>
      </c>
      <c r="F158" s="703" t="s">
        <v>117</v>
      </c>
      <c r="G158" s="335">
        <v>15825</v>
      </c>
      <c r="H158" s="336"/>
      <c r="I158" s="337">
        <v>15825</v>
      </c>
    </row>
    <row r="159" spans="2:9" ht="12.75" customHeight="1" x14ac:dyDescent="0.15">
      <c r="B159" s="381" t="s">
        <v>681</v>
      </c>
      <c r="C159" s="332" t="s">
        <v>43</v>
      </c>
      <c r="D159" s="338" t="s">
        <v>25</v>
      </c>
      <c r="E159" s="702" t="s">
        <v>110</v>
      </c>
      <c r="F159" s="703" t="s">
        <v>249</v>
      </c>
      <c r="G159" s="335">
        <v>262.5</v>
      </c>
      <c r="H159" s="336"/>
      <c r="I159" s="337">
        <v>262.5</v>
      </c>
    </row>
    <row r="160" spans="2:9" ht="12.75" customHeight="1" x14ac:dyDescent="0.15">
      <c r="B160" s="381" t="s">
        <v>681</v>
      </c>
      <c r="C160" s="332" t="s">
        <v>43</v>
      </c>
      <c r="D160" s="338" t="s">
        <v>25</v>
      </c>
      <c r="E160" s="702" t="s">
        <v>122</v>
      </c>
      <c r="F160" s="703" t="s">
        <v>279</v>
      </c>
      <c r="G160" s="335">
        <v>1605</v>
      </c>
      <c r="H160" s="336"/>
      <c r="I160" s="337">
        <v>1605</v>
      </c>
    </row>
    <row r="161" spans="2:9" ht="12.75" customHeight="1" x14ac:dyDescent="0.15">
      <c r="B161" s="381" t="s">
        <v>681</v>
      </c>
      <c r="C161" s="332" t="s">
        <v>43</v>
      </c>
      <c r="D161" s="338" t="s">
        <v>25</v>
      </c>
      <c r="E161" s="702" t="s">
        <v>131</v>
      </c>
      <c r="F161" s="703" t="s">
        <v>136</v>
      </c>
      <c r="G161" s="335">
        <v>375</v>
      </c>
      <c r="H161" s="336"/>
      <c r="I161" s="337">
        <v>375</v>
      </c>
    </row>
    <row r="162" spans="2:9" ht="12.75" customHeight="1" x14ac:dyDescent="0.15">
      <c r="B162" s="381" t="s">
        <v>681</v>
      </c>
      <c r="C162" s="332" t="s">
        <v>43</v>
      </c>
      <c r="D162" s="338" t="s">
        <v>25</v>
      </c>
      <c r="E162" s="702" t="s">
        <v>248</v>
      </c>
      <c r="F162" s="703" t="s">
        <v>143</v>
      </c>
      <c r="G162" s="335">
        <v>532.5</v>
      </c>
      <c r="H162" s="336"/>
      <c r="I162" s="337">
        <v>532.5</v>
      </c>
    </row>
    <row r="163" spans="2:9" ht="12.75" customHeight="1" x14ac:dyDescent="0.15">
      <c r="B163" s="381" t="s">
        <v>681</v>
      </c>
      <c r="C163" s="332" t="s">
        <v>43</v>
      </c>
      <c r="D163" s="338" t="s">
        <v>25</v>
      </c>
      <c r="E163" s="702" t="s">
        <v>248</v>
      </c>
      <c r="F163" s="703" t="s">
        <v>145</v>
      </c>
      <c r="G163" s="335">
        <v>450</v>
      </c>
      <c r="H163" s="336"/>
      <c r="I163" s="337">
        <v>450</v>
      </c>
    </row>
    <row r="164" spans="2:9" ht="12.75" customHeight="1" x14ac:dyDescent="0.15">
      <c r="B164" s="381" t="s">
        <v>681</v>
      </c>
      <c r="C164" s="332" t="s">
        <v>43</v>
      </c>
      <c r="D164" s="338" t="s">
        <v>25</v>
      </c>
      <c r="E164" s="702" t="s">
        <v>146</v>
      </c>
      <c r="F164" s="703" t="s">
        <v>152</v>
      </c>
      <c r="G164" s="335">
        <v>112.5</v>
      </c>
      <c r="H164" s="336"/>
      <c r="I164" s="337">
        <v>112.5</v>
      </c>
    </row>
    <row r="165" spans="2:9" ht="12.75" customHeight="1" x14ac:dyDescent="0.15">
      <c r="B165" s="382" t="s">
        <v>681</v>
      </c>
      <c r="C165" s="339" t="s">
        <v>43</v>
      </c>
      <c r="D165" s="392" t="s">
        <v>25</v>
      </c>
      <c r="E165" s="708" t="s">
        <v>613</v>
      </c>
      <c r="F165" s="709" t="s">
        <v>613</v>
      </c>
      <c r="G165" s="342">
        <v>540</v>
      </c>
      <c r="H165" s="343"/>
      <c r="I165" s="344">
        <v>540</v>
      </c>
    </row>
    <row r="166" spans="2:9" ht="12.75" customHeight="1" x14ac:dyDescent="0.15">
      <c r="B166" s="383" t="s">
        <v>681</v>
      </c>
      <c r="C166" s="345" t="s">
        <v>43</v>
      </c>
      <c r="D166" s="393"/>
      <c r="E166" s="710" t="s">
        <v>273</v>
      </c>
      <c r="F166" s="711"/>
      <c r="G166" s="25">
        <v>55314.828999999998</v>
      </c>
      <c r="H166" s="2">
        <v>6394.2390000000005</v>
      </c>
      <c r="I166" s="348">
        <v>61709.067999999999</v>
      </c>
    </row>
    <row r="167" spans="2:9" ht="12.75" customHeight="1" x14ac:dyDescent="0.15">
      <c r="B167" s="384" t="s">
        <v>685</v>
      </c>
      <c r="C167" s="349" t="s">
        <v>43</v>
      </c>
      <c r="D167" s="394" t="s">
        <v>554</v>
      </c>
      <c r="E167" s="706" t="s">
        <v>131</v>
      </c>
      <c r="F167" s="707" t="s">
        <v>137</v>
      </c>
      <c r="G167" s="352">
        <v>144</v>
      </c>
      <c r="H167" s="353"/>
      <c r="I167" s="354">
        <v>144</v>
      </c>
    </row>
    <row r="168" spans="2:9" ht="12.75" customHeight="1" x14ac:dyDescent="0.15">
      <c r="B168" s="381" t="s">
        <v>685</v>
      </c>
      <c r="C168" s="332" t="s">
        <v>43</v>
      </c>
      <c r="D168" s="338" t="s">
        <v>688</v>
      </c>
      <c r="E168" s="702" t="s">
        <v>87</v>
      </c>
      <c r="F168" s="703" t="s">
        <v>253</v>
      </c>
      <c r="G168" s="335">
        <v>70</v>
      </c>
      <c r="H168" s="336"/>
      <c r="I168" s="337">
        <v>70</v>
      </c>
    </row>
    <row r="169" spans="2:9" ht="12.75" customHeight="1" x14ac:dyDescent="0.15">
      <c r="B169" s="381" t="s">
        <v>685</v>
      </c>
      <c r="C169" s="332" t="s">
        <v>43</v>
      </c>
      <c r="D169" s="338" t="s">
        <v>688</v>
      </c>
      <c r="E169" s="702" t="s">
        <v>87</v>
      </c>
      <c r="F169" s="703" t="s">
        <v>96</v>
      </c>
      <c r="G169" s="335">
        <v>66</v>
      </c>
      <c r="H169" s="336"/>
      <c r="I169" s="337">
        <v>66</v>
      </c>
    </row>
    <row r="170" spans="2:9" ht="12.75" customHeight="1" x14ac:dyDescent="0.15">
      <c r="B170" s="383" t="s">
        <v>685</v>
      </c>
      <c r="C170" s="345" t="s">
        <v>43</v>
      </c>
      <c r="D170" s="393"/>
      <c r="E170" s="710" t="s">
        <v>273</v>
      </c>
      <c r="F170" s="711"/>
      <c r="G170" s="25">
        <v>280</v>
      </c>
      <c r="H170" s="2"/>
      <c r="I170" s="348">
        <v>280</v>
      </c>
    </row>
    <row r="171" spans="2:9" ht="12.75" customHeight="1" x14ac:dyDescent="0.15">
      <c r="B171" s="381" t="s">
        <v>684</v>
      </c>
      <c r="C171" s="332" t="s">
        <v>43</v>
      </c>
      <c r="D171" s="338" t="s">
        <v>9</v>
      </c>
      <c r="E171" s="702" t="s">
        <v>146</v>
      </c>
      <c r="F171" s="703" t="s">
        <v>152</v>
      </c>
      <c r="G171" s="335"/>
      <c r="H171" s="336">
        <v>1491.4280000000001</v>
      </c>
      <c r="I171" s="337">
        <v>1491.4280000000001</v>
      </c>
    </row>
    <row r="172" spans="2:9" ht="12.75" customHeight="1" x14ac:dyDescent="0.15">
      <c r="B172" s="383" t="s">
        <v>684</v>
      </c>
      <c r="C172" s="345"/>
      <c r="D172" s="393"/>
      <c r="E172" s="710" t="s">
        <v>273</v>
      </c>
      <c r="F172" s="711"/>
      <c r="G172" s="25"/>
      <c r="H172" s="2">
        <v>1491.4280000000001</v>
      </c>
      <c r="I172" s="348">
        <v>1491.4280000000001</v>
      </c>
    </row>
    <row r="173" spans="2:9" ht="12.75" customHeight="1" x14ac:dyDescent="0.15">
      <c r="B173" s="381" t="s">
        <v>687</v>
      </c>
      <c r="C173" s="332" t="s">
        <v>43</v>
      </c>
      <c r="D173" s="338" t="s">
        <v>11</v>
      </c>
      <c r="E173" s="702" t="s">
        <v>248</v>
      </c>
      <c r="F173" s="703" t="s">
        <v>793</v>
      </c>
      <c r="G173" s="335">
        <v>10650</v>
      </c>
      <c r="H173" s="336"/>
      <c r="I173" s="337">
        <v>10650</v>
      </c>
    </row>
    <row r="174" spans="2:9" ht="12.75" customHeight="1" x14ac:dyDescent="0.15">
      <c r="B174" s="381" t="s">
        <v>687</v>
      </c>
      <c r="C174" s="332" t="s">
        <v>43</v>
      </c>
      <c r="D174" s="338" t="s">
        <v>11</v>
      </c>
      <c r="E174" s="702" t="s">
        <v>613</v>
      </c>
      <c r="F174" s="703" t="s">
        <v>613</v>
      </c>
      <c r="G174" s="335">
        <v>80</v>
      </c>
      <c r="H174" s="336"/>
      <c r="I174" s="337">
        <v>80</v>
      </c>
    </row>
    <row r="175" spans="2:9" ht="12.75" customHeight="1" x14ac:dyDescent="0.15">
      <c r="B175" s="383" t="s">
        <v>687</v>
      </c>
      <c r="C175" s="345" t="s">
        <v>43</v>
      </c>
      <c r="D175" s="393"/>
      <c r="E175" s="710" t="s">
        <v>273</v>
      </c>
      <c r="F175" s="711"/>
      <c r="G175" s="25">
        <v>10730</v>
      </c>
      <c r="H175" s="2"/>
      <c r="I175" s="348">
        <v>10730</v>
      </c>
    </row>
    <row r="176" spans="2:9" ht="12.75" customHeight="1" x14ac:dyDescent="0.15">
      <c r="B176" s="381" t="s">
        <v>690</v>
      </c>
      <c r="C176" s="332" t="s">
        <v>43</v>
      </c>
      <c r="D176" s="338" t="s">
        <v>689</v>
      </c>
      <c r="E176" s="702" t="s">
        <v>87</v>
      </c>
      <c r="F176" s="703" t="s">
        <v>94</v>
      </c>
      <c r="G176" s="335"/>
      <c r="H176" s="336">
        <v>2823.9659999999999</v>
      </c>
      <c r="I176" s="337">
        <v>2823.9659999999999</v>
      </c>
    </row>
    <row r="177" spans="2:9" ht="12.75" customHeight="1" x14ac:dyDescent="0.15">
      <c r="B177" s="381" t="s">
        <v>690</v>
      </c>
      <c r="C177" s="332" t="s">
        <v>43</v>
      </c>
      <c r="D177" s="338" t="s">
        <v>689</v>
      </c>
      <c r="E177" s="702" t="s">
        <v>87</v>
      </c>
      <c r="F177" s="703" t="s">
        <v>96</v>
      </c>
      <c r="G177" s="335"/>
      <c r="H177" s="336">
        <v>139.286</v>
      </c>
      <c r="I177" s="337">
        <v>139.286</v>
      </c>
    </row>
    <row r="178" spans="2:9" ht="12.75" customHeight="1" x14ac:dyDescent="0.15">
      <c r="B178" s="381" t="s">
        <v>690</v>
      </c>
      <c r="C178" s="332" t="s">
        <v>43</v>
      </c>
      <c r="D178" s="338" t="s">
        <v>689</v>
      </c>
      <c r="E178" s="702" t="s">
        <v>110</v>
      </c>
      <c r="F178" s="703" t="s">
        <v>112</v>
      </c>
      <c r="G178" s="335"/>
      <c r="H178" s="336">
        <v>684.40700000000004</v>
      </c>
      <c r="I178" s="337">
        <v>684.40700000000004</v>
      </c>
    </row>
    <row r="179" spans="2:9" ht="12.75" customHeight="1" x14ac:dyDescent="0.15">
      <c r="B179" s="381" t="s">
        <v>690</v>
      </c>
      <c r="C179" s="332" t="s">
        <v>43</v>
      </c>
      <c r="D179" s="338" t="s">
        <v>689</v>
      </c>
      <c r="E179" s="702" t="s">
        <v>110</v>
      </c>
      <c r="F179" s="703" t="s">
        <v>113</v>
      </c>
      <c r="G179" s="335"/>
      <c r="H179" s="336">
        <v>210</v>
      </c>
      <c r="I179" s="337">
        <v>210</v>
      </c>
    </row>
    <row r="180" spans="2:9" ht="12.75" customHeight="1" x14ac:dyDescent="0.15">
      <c r="B180" s="381" t="s">
        <v>690</v>
      </c>
      <c r="C180" s="332" t="s">
        <v>43</v>
      </c>
      <c r="D180" s="338" t="s">
        <v>689</v>
      </c>
      <c r="E180" s="702" t="s">
        <v>110</v>
      </c>
      <c r="F180" s="703" t="s">
        <v>114</v>
      </c>
      <c r="G180" s="335"/>
      <c r="H180" s="336">
        <v>235.607</v>
      </c>
      <c r="I180" s="337">
        <v>235.607</v>
      </c>
    </row>
    <row r="181" spans="2:9" ht="12.75" customHeight="1" x14ac:dyDescent="0.15">
      <c r="B181" s="381" t="s">
        <v>690</v>
      </c>
      <c r="C181" s="332" t="s">
        <v>43</v>
      </c>
      <c r="D181" s="338" t="s">
        <v>689</v>
      </c>
      <c r="E181" s="702" t="s">
        <v>110</v>
      </c>
      <c r="F181" s="703" t="s">
        <v>117</v>
      </c>
      <c r="G181" s="335"/>
      <c r="H181" s="336">
        <v>4081.663</v>
      </c>
      <c r="I181" s="337">
        <v>4081.663</v>
      </c>
    </row>
    <row r="182" spans="2:9" ht="12.75" customHeight="1" x14ac:dyDescent="0.15">
      <c r="B182" s="381" t="s">
        <v>690</v>
      </c>
      <c r="C182" s="332" t="s">
        <v>43</v>
      </c>
      <c r="D182" s="338" t="s">
        <v>689</v>
      </c>
      <c r="E182" s="702" t="s">
        <v>110</v>
      </c>
      <c r="F182" s="703" t="s">
        <v>118</v>
      </c>
      <c r="G182" s="335"/>
      <c r="H182" s="336">
        <v>2059.2860000000001</v>
      </c>
      <c r="I182" s="337">
        <v>2059.2860000000001</v>
      </c>
    </row>
    <row r="183" spans="2:9" ht="12.75" customHeight="1" x14ac:dyDescent="0.15">
      <c r="B183" s="381" t="s">
        <v>690</v>
      </c>
      <c r="C183" s="332" t="s">
        <v>43</v>
      </c>
      <c r="D183" s="338" t="s">
        <v>689</v>
      </c>
      <c r="E183" s="702" t="s">
        <v>110</v>
      </c>
      <c r="F183" s="703" t="s">
        <v>249</v>
      </c>
      <c r="G183" s="335"/>
      <c r="H183" s="336">
        <v>1298.3150000000001</v>
      </c>
      <c r="I183" s="337">
        <v>1298.3150000000001</v>
      </c>
    </row>
    <row r="184" spans="2:9" ht="12.75" customHeight="1" x14ac:dyDescent="0.15">
      <c r="B184" s="381" t="s">
        <v>690</v>
      </c>
      <c r="C184" s="332" t="s">
        <v>43</v>
      </c>
      <c r="D184" s="338" t="s">
        <v>689</v>
      </c>
      <c r="E184" s="702" t="s">
        <v>110</v>
      </c>
      <c r="F184" s="703" t="s">
        <v>119</v>
      </c>
      <c r="G184" s="335"/>
      <c r="H184" s="336">
        <v>3635.7730000000001</v>
      </c>
      <c r="I184" s="337">
        <v>3635.7730000000001</v>
      </c>
    </row>
    <row r="185" spans="2:9" ht="12.75" customHeight="1" x14ac:dyDescent="0.15">
      <c r="B185" s="381" t="s">
        <v>690</v>
      </c>
      <c r="C185" s="332" t="s">
        <v>43</v>
      </c>
      <c r="D185" s="338" t="s">
        <v>689</v>
      </c>
      <c r="E185" s="702" t="s">
        <v>110</v>
      </c>
      <c r="F185" s="703" t="s">
        <v>794</v>
      </c>
      <c r="G185" s="335"/>
      <c r="H185" s="336">
        <v>6.4290000000000003</v>
      </c>
      <c r="I185" s="337">
        <v>6.4290000000000003</v>
      </c>
    </row>
    <row r="186" spans="2:9" ht="12.75" customHeight="1" x14ac:dyDescent="0.15">
      <c r="B186" s="381" t="s">
        <v>690</v>
      </c>
      <c r="C186" s="332" t="s">
        <v>43</v>
      </c>
      <c r="D186" s="338" t="s">
        <v>689</v>
      </c>
      <c r="E186" s="702" t="s">
        <v>122</v>
      </c>
      <c r="F186" s="703" t="s">
        <v>126</v>
      </c>
      <c r="G186" s="335"/>
      <c r="H186" s="336">
        <v>25.5</v>
      </c>
      <c r="I186" s="337">
        <v>25.5</v>
      </c>
    </row>
    <row r="187" spans="2:9" ht="12.75" customHeight="1" x14ac:dyDescent="0.15">
      <c r="B187" s="381" t="s">
        <v>690</v>
      </c>
      <c r="C187" s="332" t="s">
        <v>43</v>
      </c>
      <c r="D187" s="338" t="s">
        <v>689</v>
      </c>
      <c r="E187" s="702" t="s">
        <v>248</v>
      </c>
      <c r="F187" s="703" t="s">
        <v>793</v>
      </c>
      <c r="G187" s="335"/>
      <c r="H187" s="336">
        <v>3528.2139999999999</v>
      </c>
      <c r="I187" s="337">
        <v>3528.2139999999999</v>
      </c>
    </row>
    <row r="188" spans="2:9" ht="12.75" customHeight="1" x14ac:dyDescent="0.15">
      <c r="B188" s="381" t="s">
        <v>690</v>
      </c>
      <c r="C188" s="332" t="s">
        <v>43</v>
      </c>
      <c r="D188" s="338" t="s">
        <v>689</v>
      </c>
      <c r="E188" s="702" t="s">
        <v>248</v>
      </c>
      <c r="F188" s="703" t="s">
        <v>280</v>
      </c>
      <c r="G188" s="335"/>
      <c r="H188" s="336">
        <v>24.530999999999999</v>
      </c>
      <c r="I188" s="337">
        <v>24.530999999999999</v>
      </c>
    </row>
    <row r="189" spans="2:9" ht="12.75" customHeight="1" x14ac:dyDescent="0.15">
      <c r="B189" s="381" t="s">
        <v>690</v>
      </c>
      <c r="C189" s="332" t="s">
        <v>43</v>
      </c>
      <c r="D189" s="338" t="s">
        <v>689</v>
      </c>
      <c r="E189" s="702" t="s">
        <v>248</v>
      </c>
      <c r="F189" s="703" t="s">
        <v>142</v>
      </c>
      <c r="G189" s="335"/>
      <c r="H189" s="336">
        <v>1254.893</v>
      </c>
      <c r="I189" s="337">
        <v>1254.893</v>
      </c>
    </row>
    <row r="190" spans="2:9" ht="12.75" customHeight="1" x14ac:dyDescent="0.15">
      <c r="B190" s="383" t="s">
        <v>690</v>
      </c>
      <c r="C190" s="345" t="s">
        <v>43</v>
      </c>
      <c r="D190" s="393"/>
      <c r="E190" s="710" t="s">
        <v>273</v>
      </c>
      <c r="F190" s="711"/>
      <c r="G190" s="25"/>
      <c r="H190" s="2">
        <v>20007.87</v>
      </c>
      <c r="I190" s="348">
        <v>20007.87</v>
      </c>
    </row>
    <row r="191" spans="2:9" ht="12.75" customHeight="1" x14ac:dyDescent="0.15">
      <c r="B191" s="381" t="s">
        <v>682</v>
      </c>
      <c r="C191" s="332" t="s">
        <v>43</v>
      </c>
      <c r="D191" s="338" t="s">
        <v>7</v>
      </c>
      <c r="E191" s="702" t="s">
        <v>613</v>
      </c>
      <c r="F191" s="703" t="s">
        <v>613</v>
      </c>
      <c r="G191" s="335"/>
      <c r="H191" s="336">
        <v>1108.819</v>
      </c>
      <c r="I191" s="337">
        <v>1108.819</v>
      </c>
    </row>
    <row r="192" spans="2:9" ht="12.75" customHeight="1" x14ac:dyDescent="0.15">
      <c r="B192" s="383" t="s">
        <v>682</v>
      </c>
      <c r="C192" s="345" t="s">
        <v>43</v>
      </c>
      <c r="D192" s="393"/>
      <c r="E192" s="710" t="s">
        <v>273</v>
      </c>
      <c r="F192" s="711"/>
      <c r="G192" s="25"/>
      <c r="H192" s="2">
        <v>1108.819</v>
      </c>
      <c r="I192" s="348">
        <v>1108.819</v>
      </c>
    </row>
    <row r="193" spans="2:9" ht="12.75" customHeight="1" x14ac:dyDescent="0.15">
      <c r="B193" s="381" t="s">
        <v>792</v>
      </c>
      <c r="C193" s="332" t="s">
        <v>43</v>
      </c>
      <c r="D193" s="338" t="s">
        <v>688</v>
      </c>
      <c r="E193" s="702" t="s">
        <v>87</v>
      </c>
      <c r="F193" s="703" t="s">
        <v>96</v>
      </c>
      <c r="G193" s="335">
        <v>36</v>
      </c>
      <c r="H193" s="336"/>
      <c r="I193" s="337">
        <v>36</v>
      </c>
    </row>
    <row r="194" spans="2:9" ht="12.75" customHeight="1" thickBot="1" x14ac:dyDescent="0.2">
      <c r="B194" s="383" t="s">
        <v>792</v>
      </c>
      <c r="C194" s="345" t="s">
        <v>43</v>
      </c>
      <c r="D194" s="393"/>
      <c r="E194" s="1396" t="s">
        <v>273</v>
      </c>
      <c r="F194" s="711"/>
      <c r="G194" s="25">
        <v>36</v>
      </c>
      <c r="H194" s="2"/>
      <c r="I194" s="348">
        <v>36</v>
      </c>
    </row>
    <row r="195" spans="2:9" ht="12.75" customHeight="1" thickBot="1" x14ac:dyDescent="0.2">
      <c r="B195" s="1668" t="s">
        <v>244</v>
      </c>
      <c r="C195" s="1838"/>
      <c r="D195" s="1838"/>
      <c r="E195" s="1838"/>
      <c r="F195" s="1839"/>
      <c r="G195" s="27">
        <v>66360.828999999998</v>
      </c>
      <c r="H195" s="3">
        <v>29002.355999999996</v>
      </c>
      <c r="I195" s="379">
        <v>95363.185000000012</v>
      </c>
    </row>
    <row r="197" spans="2:9" ht="18.75" customHeight="1" x14ac:dyDescent="0.15">
      <c r="B197" s="1834" t="s">
        <v>921</v>
      </c>
      <c r="C197" s="1834"/>
      <c r="D197" s="1834"/>
      <c r="E197" s="1834"/>
      <c r="F197" s="1834"/>
      <c r="G197" s="1834"/>
      <c r="H197" s="1834"/>
      <c r="I197" s="1834"/>
    </row>
    <row r="198" spans="2:9" ht="12.75" customHeight="1" thickBot="1" x14ac:dyDescent="0.2">
      <c r="I198" s="37" t="s">
        <v>54</v>
      </c>
    </row>
    <row r="199" spans="2:9" ht="12.75" customHeight="1" x14ac:dyDescent="0.15">
      <c r="B199" s="1672" t="s">
        <v>41</v>
      </c>
      <c r="C199" s="1674"/>
      <c r="D199" s="1676" t="s">
        <v>42</v>
      </c>
      <c r="E199" s="1689" t="s">
        <v>246</v>
      </c>
      <c r="F199" s="1691" t="s">
        <v>154</v>
      </c>
      <c r="G199" s="1684" t="s">
        <v>680</v>
      </c>
      <c r="H199" s="1682" t="s">
        <v>242</v>
      </c>
      <c r="I199" s="1680" t="s">
        <v>243</v>
      </c>
    </row>
    <row r="200" spans="2:9" ht="12.75" customHeight="1" thickBot="1" x14ac:dyDescent="0.2">
      <c r="B200" s="1673"/>
      <c r="C200" s="1675"/>
      <c r="D200" s="1677"/>
      <c r="E200" s="1690"/>
      <c r="F200" s="1692"/>
      <c r="G200" s="1685"/>
      <c r="H200" s="1683"/>
      <c r="I200" s="1681"/>
    </row>
    <row r="201" spans="2:9" ht="12.75" customHeight="1" x14ac:dyDescent="0.15">
      <c r="B201" s="380" t="s">
        <v>681</v>
      </c>
      <c r="C201" s="326" t="s">
        <v>43</v>
      </c>
      <c r="D201" s="327" t="s">
        <v>7</v>
      </c>
      <c r="E201" s="700" t="s">
        <v>613</v>
      </c>
      <c r="F201" s="701" t="s">
        <v>613</v>
      </c>
      <c r="G201" s="329"/>
      <c r="H201" s="330">
        <v>5503.4520000000002</v>
      </c>
      <c r="I201" s="331">
        <v>5503.4520000000002</v>
      </c>
    </row>
    <row r="202" spans="2:9" ht="12.75" customHeight="1" x14ac:dyDescent="0.15">
      <c r="B202" s="381" t="s">
        <v>682</v>
      </c>
      <c r="C202" s="339" t="s">
        <v>43</v>
      </c>
      <c r="D202" s="338" t="s">
        <v>7</v>
      </c>
      <c r="E202" s="702" t="s">
        <v>613</v>
      </c>
      <c r="F202" s="703" t="s">
        <v>613</v>
      </c>
      <c r="G202" s="335"/>
      <c r="H202" s="336">
        <v>1108.819</v>
      </c>
      <c r="I202" s="337">
        <v>1108.819</v>
      </c>
    </row>
    <row r="203" spans="2:9" ht="12.75" customHeight="1" x14ac:dyDescent="0.15">
      <c r="B203" s="383"/>
      <c r="C203" s="345" t="s">
        <v>43</v>
      </c>
      <c r="D203" s="346" t="s">
        <v>7</v>
      </c>
      <c r="E203" s="710" t="s">
        <v>273</v>
      </c>
      <c r="F203" s="711"/>
      <c r="G203" s="25"/>
      <c r="H203" s="2">
        <v>6612.2710000000006</v>
      </c>
      <c r="I203" s="348">
        <v>6612.2710000000006</v>
      </c>
    </row>
    <row r="204" spans="2:9" ht="12.75" customHeight="1" x14ac:dyDescent="0.15">
      <c r="B204" s="381" t="s">
        <v>681</v>
      </c>
      <c r="C204" s="349" t="s">
        <v>43</v>
      </c>
      <c r="D204" s="338" t="s">
        <v>683</v>
      </c>
      <c r="E204" s="702" t="s">
        <v>122</v>
      </c>
      <c r="F204" s="703" t="s">
        <v>279</v>
      </c>
      <c r="G204" s="335"/>
      <c r="H204" s="336">
        <v>36.429000000000002</v>
      </c>
      <c r="I204" s="337">
        <v>36.429000000000002</v>
      </c>
    </row>
    <row r="205" spans="2:9" ht="12.75" customHeight="1" x14ac:dyDescent="0.15">
      <c r="B205" s="381" t="s">
        <v>681</v>
      </c>
      <c r="C205" s="332" t="s">
        <v>43</v>
      </c>
      <c r="D205" s="338" t="s">
        <v>683</v>
      </c>
      <c r="E205" s="702" t="s">
        <v>131</v>
      </c>
      <c r="F205" s="703" t="s">
        <v>133</v>
      </c>
      <c r="G205" s="335"/>
      <c r="H205" s="336">
        <v>38.570999999999998</v>
      </c>
      <c r="I205" s="337">
        <v>38.570999999999998</v>
      </c>
    </row>
    <row r="206" spans="2:9" ht="12.75" customHeight="1" x14ac:dyDescent="0.15">
      <c r="B206" s="383"/>
      <c r="C206" s="345" t="s">
        <v>43</v>
      </c>
      <c r="D206" s="346" t="s">
        <v>683</v>
      </c>
      <c r="E206" s="710" t="s">
        <v>273</v>
      </c>
      <c r="F206" s="711"/>
      <c r="G206" s="25"/>
      <c r="H206" s="2">
        <v>75</v>
      </c>
      <c r="I206" s="348">
        <v>75</v>
      </c>
    </row>
    <row r="207" spans="2:9" ht="12.75" customHeight="1" x14ac:dyDescent="0.15">
      <c r="B207" s="381" t="s">
        <v>681</v>
      </c>
      <c r="C207" s="332" t="s">
        <v>43</v>
      </c>
      <c r="D207" s="338" t="s">
        <v>9</v>
      </c>
      <c r="E207" s="702" t="s">
        <v>110</v>
      </c>
      <c r="F207" s="703" t="s">
        <v>249</v>
      </c>
      <c r="G207" s="335"/>
      <c r="H207" s="336">
        <v>300</v>
      </c>
      <c r="I207" s="337">
        <v>300</v>
      </c>
    </row>
    <row r="208" spans="2:9" ht="12.75" customHeight="1" x14ac:dyDescent="0.15">
      <c r="B208" s="381" t="s">
        <v>681</v>
      </c>
      <c r="C208" s="332" t="s">
        <v>43</v>
      </c>
      <c r="D208" s="338" t="s">
        <v>9</v>
      </c>
      <c r="E208" s="702" t="s">
        <v>131</v>
      </c>
      <c r="F208" s="703" t="s">
        <v>137</v>
      </c>
      <c r="G208" s="335"/>
      <c r="H208" s="336">
        <v>472.92899999999997</v>
      </c>
      <c r="I208" s="337">
        <v>472.92899999999997</v>
      </c>
    </row>
    <row r="209" spans="2:9" ht="12.75" customHeight="1" x14ac:dyDescent="0.15">
      <c r="B209" s="381" t="s">
        <v>681</v>
      </c>
      <c r="C209" s="332" t="s">
        <v>43</v>
      </c>
      <c r="D209" s="338" t="s">
        <v>9</v>
      </c>
      <c r="E209" s="702" t="s">
        <v>146</v>
      </c>
      <c r="F209" s="703" t="s">
        <v>152</v>
      </c>
      <c r="G209" s="335"/>
      <c r="H209" s="336">
        <v>42.857999999999997</v>
      </c>
      <c r="I209" s="337">
        <v>42.857999999999997</v>
      </c>
    </row>
    <row r="210" spans="2:9" ht="12.75" customHeight="1" x14ac:dyDescent="0.15">
      <c r="B210" s="381" t="s">
        <v>684</v>
      </c>
      <c r="C210" s="332" t="s">
        <v>43</v>
      </c>
      <c r="D210" s="338" t="s">
        <v>9</v>
      </c>
      <c r="E210" s="702" t="s">
        <v>146</v>
      </c>
      <c r="F210" s="703" t="s">
        <v>152</v>
      </c>
      <c r="G210" s="335"/>
      <c r="H210" s="336">
        <v>1491.4280000000001</v>
      </c>
      <c r="I210" s="337">
        <v>1491.4280000000001</v>
      </c>
    </row>
    <row r="211" spans="2:9" ht="12.75" customHeight="1" x14ac:dyDescent="0.15">
      <c r="B211" s="383"/>
      <c r="C211" s="345" t="s">
        <v>43</v>
      </c>
      <c r="D211" s="346" t="s">
        <v>9</v>
      </c>
      <c r="E211" s="710" t="s">
        <v>273</v>
      </c>
      <c r="F211" s="711"/>
      <c r="G211" s="25"/>
      <c r="H211" s="2">
        <v>2307.2150000000001</v>
      </c>
      <c r="I211" s="348">
        <v>2307.2150000000001</v>
      </c>
    </row>
    <row r="212" spans="2:9" ht="12.75" customHeight="1" x14ac:dyDescent="0.15">
      <c r="B212" s="381" t="s">
        <v>685</v>
      </c>
      <c r="C212" s="332" t="s">
        <v>43</v>
      </c>
      <c r="D212" s="338" t="s">
        <v>554</v>
      </c>
      <c r="E212" s="702" t="s">
        <v>131</v>
      </c>
      <c r="F212" s="703" t="s">
        <v>137</v>
      </c>
      <c r="G212" s="335">
        <v>144</v>
      </c>
      <c r="H212" s="336"/>
      <c r="I212" s="337">
        <v>144</v>
      </c>
    </row>
    <row r="213" spans="2:9" ht="12.75" customHeight="1" x14ac:dyDescent="0.15">
      <c r="B213" s="383"/>
      <c r="C213" s="345" t="s">
        <v>43</v>
      </c>
      <c r="D213" s="346" t="s">
        <v>554</v>
      </c>
      <c r="E213" s="710" t="s">
        <v>273</v>
      </c>
      <c r="F213" s="711"/>
      <c r="G213" s="25">
        <v>144</v>
      </c>
      <c r="H213" s="2"/>
      <c r="I213" s="348">
        <v>144</v>
      </c>
    </row>
    <row r="214" spans="2:9" ht="12.75" customHeight="1" x14ac:dyDescent="0.15">
      <c r="B214" s="381" t="s">
        <v>681</v>
      </c>
      <c r="C214" s="332" t="s">
        <v>43</v>
      </c>
      <c r="D214" s="338" t="s">
        <v>11</v>
      </c>
      <c r="E214" s="702" t="s">
        <v>613</v>
      </c>
      <c r="F214" s="703" t="s">
        <v>613</v>
      </c>
      <c r="G214" s="335">
        <v>13089.829</v>
      </c>
      <c r="H214" s="336"/>
      <c r="I214" s="337">
        <v>13089.829</v>
      </c>
    </row>
    <row r="215" spans="2:9" ht="12.75" customHeight="1" x14ac:dyDescent="0.15">
      <c r="B215" s="381" t="s">
        <v>687</v>
      </c>
      <c r="C215" s="332" t="s">
        <v>43</v>
      </c>
      <c r="D215" s="338" t="s">
        <v>11</v>
      </c>
      <c r="E215" s="702" t="s">
        <v>248</v>
      </c>
      <c r="F215" s="703" t="s">
        <v>793</v>
      </c>
      <c r="G215" s="335">
        <v>10650</v>
      </c>
      <c r="H215" s="336"/>
      <c r="I215" s="337">
        <v>10650</v>
      </c>
    </row>
    <row r="216" spans="2:9" ht="12.75" customHeight="1" x14ac:dyDescent="0.15">
      <c r="B216" s="381" t="s">
        <v>687</v>
      </c>
      <c r="C216" s="332" t="s">
        <v>43</v>
      </c>
      <c r="D216" s="338" t="s">
        <v>11</v>
      </c>
      <c r="E216" s="702" t="s">
        <v>613</v>
      </c>
      <c r="F216" s="703" t="s">
        <v>613</v>
      </c>
      <c r="G216" s="335">
        <v>80</v>
      </c>
      <c r="H216" s="336"/>
      <c r="I216" s="337">
        <v>80</v>
      </c>
    </row>
    <row r="217" spans="2:9" ht="12.75" customHeight="1" x14ac:dyDescent="0.15">
      <c r="B217" s="383"/>
      <c r="C217" s="345" t="s">
        <v>43</v>
      </c>
      <c r="D217" s="346" t="s">
        <v>11</v>
      </c>
      <c r="E217" s="710" t="s">
        <v>273</v>
      </c>
      <c r="F217" s="711"/>
      <c r="G217" s="25">
        <v>23819.828999999998</v>
      </c>
      <c r="H217" s="2"/>
      <c r="I217" s="348">
        <v>23819.828999999998</v>
      </c>
    </row>
    <row r="218" spans="2:9" ht="12.75" customHeight="1" x14ac:dyDescent="0.15">
      <c r="B218" s="381" t="s">
        <v>685</v>
      </c>
      <c r="C218" s="332" t="s">
        <v>43</v>
      </c>
      <c r="D218" s="338" t="s">
        <v>688</v>
      </c>
      <c r="E218" s="702" t="s">
        <v>87</v>
      </c>
      <c r="F218" s="703" t="s">
        <v>253</v>
      </c>
      <c r="G218" s="335">
        <v>70</v>
      </c>
      <c r="H218" s="336"/>
      <c r="I218" s="337">
        <v>70</v>
      </c>
    </row>
    <row r="219" spans="2:9" ht="12.75" customHeight="1" x14ac:dyDescent="0.15">
      <c r="B219" s="381" t="s">
        <v>685</v>
      </c>
      <c r="C219" s="332" t="s">
        <v>43</v>
      </c>
      <c r="D219" s="338" t="s">
        <v>688</v>
      </c>
      <c r="E219" s="702" t="s">
        <v>87</v>
      </c>
      <c r="F219" s="703" t="s">
        <v>96</v>
      </c>
      <c r="G219" s="335">
        <v>66</v>
      </c>
      <c r="H219" s="336"/>
      <c r="I219" s="337">
        <v>66</v>
      </c>
    </row>
    <row r="220" spans="2:9" ht="12.75" customHeight="1" x14ac:dyDescent="0.15">
      <c r="B220" s="381" t="s">
        <v>792</v>
      </c>
      <c r="C220" s="332" t="s">
        <v>43</v>
      </c>
      <c r="D220" s="338" t="s">
        <v>688</v>
      </c>
      <c r="E220" s="702" t="s">
        <v>87</v>
      </c>
      <c r="F220" s="703" t="s">
        <v>96</v>
      </c>
      <c r="G220" s="335">
        <v>36</v>
      </c>
      <c r="H220" s="336"/>
      <c r="I220" s="337">
        <v>36</v>
      </c>
    </row>
    <row r="221" spans="2:9" ht="12.75" customHeight="1" x14ac:dyDescent="0.15">
      <c r="B221" s="383"/>
      <c r="C221" s="345" t="s">
        <v>43</v>
      </c>
      <c r="D221" s="346" t="s">
        <v>688</v>
      </c>
      <c r="E221" s="710" t="s">
        <v>273</v>
      </c>
      <c r="F221" s="711"/>
      <c r="G221" s="25">
        <v>172</v>
      </c>
      <c r="H221" s="2"/>
      <c r="I221" s="348">
        <v>172</v>
      </c>
    </row>
    <row r="222" spans="2:9" ht="12.75" customHeight="1" x14ac:dyDescent="0.15">
      <c r="B222" s="381" t="s">
        <v>681</v>
      </c>
      <c r="C222" s="332" t="s">
        <v>43</v>
      </c>
      <c r="D222" s="338" t="s">
        <v>689</v>
      </c>
      <c r="E222" s="702" t="s">
        <v>87</v>
      </c>
      <c r="F222" s="703" t="s">
        <v>93</v>
      </c>
      <c r="G222" s="335">
        <v>5010</v>
      </c>
      <c r="H222" s="336"/>
      <c r="I222" s="337">
        <v>5010</v>
      </c>
    </row>
    <row r="223" spans="2:9" ht="12.75" customHeight="1" x14ac:dyDescent="0.15">
      <c r="B223" s="381" t="s">
        <v>681</v>
      </c>
      <c r="C223" s="332" t="s">
        <v>43</v>
      </c>
      <c r="D223" s="338" t="s">
        <v>689</v>
      </c>
      <c r="E223" s="702" t="s">
        <v>87</v>
      </c>
      <c r="F223" s="703" t="s">
        <v>94</v>
      </c>
      <c r="G223" s="335">
        <v>75</v>
      </c>
      <c r="H223" s="336"/>
      <c r="I223" s="337">
        <v>75</v>
      </c>
    </row>
    <row r="224" spans="2:9" ht="12.75" customHeight="1" x14ac:dyDescent="0.15">
      <c r="B224" s="381" t="s">
        <v>681</v>
      </c>
      <c r="C224" s="332" t="s">
        <v>43</v>
      </c>
      <c r="D224" s="338" t="s">
        <v>689</v>
      </c>
      <c r="E224" s="702" t="s">
        <v>87</v>
      </c>
      <c r="F224" s="703" t="s">
        <v>96</v>
      </c>
      <c r="G224" s="335">
        <v>4897.5</v>
      </c>
      <c r="H224" s="336"/>
      <c r="I224" s="337">
        <v>4897.5</v>
      </c>
    </row>
    <row r="225" spans="2:9" ht="12.75" customHeight="1" x14ac:dyDescent="0.15">
      <c r="B225" s="381" t="s">
        <v>681</v>
      </c>
      <c r="C225" s="332" t="s">
        <v>43</v>
      </c>
      <c r="D225" s="338" t="s">
        <v>689</v>
      </c>
      <c r="E225" s="702" t="s">
        <v>110</v>
      </c>
      <c r="F225" s="703" t="s">
        <v>114</v>
      </c>
      <c r="G225" s="335">
        <v>877.5</v>
      </c>
      <c r="H225" s="336"/>
      <c r="I225" s="337">
        <v>877.5</v>
      </c>
    </row>
    <row r="226" spans="2:9" ht="12.75" customHeight="1" x14ac:dyDescent="0.15">
      <c r="B226" s="381" t="s">
        <v>681</v>
      </c>
      <c r="C226" s="332" t="s">
        <v>43</v>
      </c>
      <c r="D226" s="338" t="s">
        <v>689</v>
      </c>
      <c r="E226" s="702" t="s">
        <v>110</v>
      </c>
      <c r="F226" s="703" t="s">
        <v>117</v>
      </c>
      <c r="G226" s="335">
        <v>577.5</v>
      </c>
      <c r="H226" s="336"/>
      <c r="I226" s="337">
        <v>577.5</v>
      </c>
    </row>
    <row r="227" spans="2:9" ht="12.75" customHeight="1" x14ac:dyDescent="0.15">
      <c r="B227" s="381" t="s">
        <v>681</v>
      </c>
      <c r="C227" s="332" t="s">
        <v>43</v>
      </c>
      <c r="D227" s="338" t="s">
        <v>689</v>
      </c>
      <c r="E227" s="702" t="s">
        <v>110</v>
      </c>
      <c r="F227" s="703" t="s">
        <v>249</v>
      </c>
      <c r="G227" s="335">
        <v>885</v>
      </c>
      <c r="H227" s="336"/>
      <c r="I227" s="337">
        <v>885</v>
      </c>
    </row>
    <row r="228" spans="2:9" ht="12.75" customHeight="1" x14ac:dyDescent="0.15">
      <c r="B228" s="381" t="s">
        <v>681</v>
      </c>
      <c r="C228" s="332" t="s">
        <v>43</v>
      </c>
      <c r="D228" s="338" t="s">
        <v>689</v>
      </c>
      <c r="E228" s="702" t="s">
        <v>122</v>
      </c>
      <c r="F228" s="703" t="s">
        <v>279</v>
      </c>
      <c r="G228" s="335">
        <v>150</v>
      </c>
      <c r="H228" s="336"/>
      <c r="I228" s="337">
        <v>150</v>
      </c>
    </row>
    <row r="229" spans="2:9" ht="12.75" customHeight="1" x14ac:dyDescent="0.15">
      <c r="B229" s="381" t="s">
        <v>681</v>
      </c>
      <c r="C229" s="332" t="s">
        <v>43</v>
      </c>
      <c r="D229" s="338" t="s">
        <v>689</v>
      </c>
      <c r="E229" s="702" t="s">
        <v>131</v>
      </c>
      <c r="F229" s="703" t="s">
        <v>134</v>
      </c>
      <c r="G229" s="335">
        <v>75</v>
      </c>
      <c r="H229" s="336"/>
      <c r="I229" s="337">
        <v>75</v>
      </c>
    </row>
    <row r="230" spans="2:9" ht="12.75" customHeight="1" x14ac:dyDescent="0.15">
      <c r="B230" s="381" t="s">
        <v>681</v>
      </c>
      <c r="C230" s="332" t="s">
        <v>43</v>
      </c>
      <c r="D230" s="338" t="s">
        <v>689</v>
      </c>
      <c r="E230" s="702" t="s">
        <v>131</v>
      </c>
      <c r="F230" s="703" t="s">
        <v>136</v>
      </c>
      <c r="G230" s="335">
        <v>600</v>
      </c>
      <c r="H230" s="336"/>
      <c r="I230" s="337">
        <v>600</v>
      </c>
    </row>
    <row r="231" spans="2:9" ht="12.75" customHeight="1" x14ac:dyDescent="0.15">
      <c r="B231" s="381" t="s">
        <v>681</v>
      </c>
      <c r="C231" s="332" t="s">
        <v>43</v>
      </c>
      <c r="D231" s="338" t="s">
        <v>689</v>
      </c>
      <c r="E231" s="702" t="s">
        <v>248</v>
      </c>
      <c r="F231" s="703" t="s">
        <v>793</v>
      </c>
      <c r="G231" s="335">
        <v>5085</v>
      </c>
      <c r="H231" s="336"/>
      <c r="I231" s="337">
        <v>5085</v>
      </c>
    </row>
    <row r="232" spans="2:9" ht="12.75" customHeight="1" x14ac:dyDescent="0.15">
      <c r="B232" s="381" t="s">
        <v>681</v>
      </c>
      <c r="C232" s="332" t="s">
        <v>43</v>
      </c>
      <c r="D232" s="338" t="s">
        <v>689</v>
      </c>
      <c r="E232" s="702" t="s">
        <v>248</v>
      </c>
      <c r="F232" s="703" t="s">
        <v>145</v>
      </c>
      <c r="G232" s="335">
        <v>150</v>
      </c>
      <c r="H232" s="336"/>
      <c r="I232" s="337">
        <v>150</v>
      </c>
    </row>
    <row r="233" spans="2:9" ht="12.75" customHeight="1" x14ac:dyDescent="0.15">
      <c r="B233" s="381" t="s">
        <v>681</v>
      </c>
      <c r="C233" s="332" t="s">
        <v>43</v>
      </c>
      <c r="D233" s="338" t="s">
        <v>689</v>
      </c>
      <c r="E233" s="702" t="s">
        <v>146</v>
      </c>
      <c r="F233" s="703" t="s">
        <v>152</v>
      </c>
      <c r="G233" s="335">
        <v>900</v>
      </c>
      <c r="H233" s="336"/>
      <c r="I233" s="337">
        <v>900</v>
      </c>
    </row>
    <row r="234" spans="2:9" ht="12.75" customHeight="1" x14ac:dyDescent="0.15">
      <c r="B234" s="381" t="s">
        <v>681</v>
      </c>
      <c r="C234" s="332" t="s">
        <v>43</v>
      </c>
      <c r="D234" s="338" t="s">
        <v>689</v>
      </c>
      <c r="E234" s="702" t="s">
        <v>613</v>
      </c>
      <c r="F234" s="703" t="s">
        <v>613</v>
      </c>
      <c r="G234" s="335">
        <v>442.5</v>
      </c>
      <c r="H234" s="336"/>
      <c r="I234" s="337">
        <v>442.5</v>
      </c>
    </row>
    <row r="235" spans="2:9" ht="12.75" customHeight="1" x14ac:dyDescent="0.15">
      <c r="B235" s="381" t="s">
        <v>690</v>
      </c>
      <c r="C235" s="332" t="s">
        <v>43</v>
      </c>
      <c r="D235" s="338" t="s">
        <v>689</v>
      </c>
      <c r="E235" s="702" t="s">
        <v>87</v>
      </c>
      <c r="F235" s="703" t="s">
        <v>94</v>
      </c>
      <c r="G235" s="335"/>
      <c r="H235" s="336">
        <v>2823.9659999999999</v>
      </c>
      <c r="I235" s="337">
        <v>2823.9659999999999</v>
      </c>
    </row>
    <row r="236" spans="2:9" ht="12.75" customHeight="1" x14ac:dyDescent="0.15">
      <c r="B236" s="381" t="s">
        <v>690</v>
      </c>
      <c r="C236" s="332" t="s">
        <v>43</v>
      </c>
      <c r="D236" s="338" t="s">
        <v>689</v>
      </c>
      <c r="E236" s="702" t="s">
        <v>87</v>
      </c>
      <c r="F236" s="703" t="s">
        <v>96</v>
      </c>
      <c r="G236" s="335"/>
      <c r="H236" s="336">
        <v>139.286</v>
      </c>
      <c r="I236" s="337">
        <v>139.286</v>
      </c>
    </row>
    <row r="237" spans="2:9" ht="12.75" customHeight="1" x14ac:dyDescent="0.15">
      <c r="B237" s="381" t="s">
        <v>690</v>
      </c>
      <c r="C237" s="332" t="s">
        <v>43</v>
      </c>
      <c r="D237" s="338" t="s">
        <v>689</v>
      </c>
      <c r="E237" s="702" t="s">
        <v>110</v>
      </c>
      <c r="F237" s="703" t="s">
        <v>112</v>
      </c>
      <c r="G237" s="335"/>
      <c r="H237" s="336">
        <v>684.40700000000004</v>
      </c>
      <c r="I237" s="337">
        <v>684.40700000000004</v>
      </c>
    </row>
    <row r="238" spans="2:9" ht="12.75" customHeight="1" x14ac:dyDescent="0.15">
      <c r="B238" s="381" t="s">
        <v>690</v>
      </c>
      <c r="C238" s="332" t="s">
        <v>43</v>
      </c>
      <c r="D238" s="338" t="s">
        <v>689</v>
      </c>
      <c r="E238" s="702" t="s">
        <v>110</v>
      </c>
      <c r="F238" s="703" t="s">
        <v>113</v>
      </c>
      <c r="G238" s="335"/>
      <c r="H238" s="336">
        <v>210</v>
      </c>
      <c r="I238" s="337">
        <v>210</v>
      </c>
    </row>
    <row r="239" spans="2:9" ht="12.75" customHeight="1" x14ac:dyDescent="0.15">
      <c r="B239" s="381" t="s">
        <v>690</v>
      </c>
      <c r="C239" s="332" t="s">
        <v>43</v>
      </c>
      <c r="D239" s="338" t="s">
        <v>689</v>
      </c>
      <c r="E239" s="702" t="s">
        <v>110</v>
      </c>
      <c r="F239" s="703" t="s">
        <v>114</v>
      </c>
      <c r="G239" s="335"/>
      <c r="H239" s="336">
        <v>235.607</v>
      </c>
      <c r="I239" s="337">
        <v>235.607</v>
      </c>
    </row>
    <row r="240" spans="2:9" ht="12.75" customHeight="1" x14ac:dyDescent="0.15">
      <c r="B240" s="381" t="s">
        <v>690</v>
      </c>
      <c r="C240" s="332" t="s">
        <v>43</v>
      </c>
      <c r="D240" s="338" t="s">
        <v>689</v>
      </c>
      <c r="E240" s="702" t="s">
        <v>110</v>
      </c>
      <c r="F240" s="703" t="s">
        <v>117</v>
      </c>
      <c r="G240" s="335"/>
      <c r="H240" s="336">
        <v>4081.663</v>
      </c>
      <c r="I240" s="337">
        <v>4081.663</v>
      </c>
    </row>
    <row r="241" spans="2:9" ht="12.75" customHeight="1" x14ac:dyDescent="0.15">
      <c r="B241" s="381" t="s">
        <v>690</v>
      </c>
      <c r="C241" s="332" t="s">
        <v>43</v>
      </c>
      <c r="D241" s="338" t="s">
        <v>689</v>
      </c>
      <c r="E241" s="702" t="s">
        <v>110</v>
      </c>
      <c r="F241" s="703" t="s">
        <v>118</v>
      </c>
      <c r="G241" s="335"/>
      <c r="H241" s="336">
        <v>2059.2860000000001</v>
      </c>
      <c r="I241" s="337">
        <v>2059.2860000000001</v>
      </c>
    </row>
    <row r="242" spans="2:9" ht="12.75" customHeight="1" x14ac:dyDescent="0.15">
      <c r="B242" s="381" t="s">
        <v>690</v>
      </c>
      <c r="C242" s="332" t="s">
        <v>43</v>
      </c>
      <c r="D242" s="338" t="s">
        <v>689</v>
      </c>
      <c r="E242" s="702" t="s">
        <v>110</v>
      </c>
      <c r="F242" s="703" t="s">
        <v>249</v>
      </c>
      <c r="G242" s="335"/>
      <c r="H242" s="336">
        <v>1298.3150000000001</v>
      </c>
      <c r="I242" s="337">
        <v>1298.3150000000001</v>
      </c>
    </row>
    <row r="243" spans="2:9" ht="12.75" customHeight="1" x14ac:dyDescent="0.15">
      <c r="B243" s="381" t="s">
        <v>690</v>
      </c>
      <c r="C243" s="332" t="s">
        <v>43</v>
      </c>
      <c r="D243" s="338" t="s">
        <v>689</v>
      </c>
      <c r="E243" s="702" t="s">
        <v>110</v>
      </c>
      <c r="F243" s="703" t="s">
        <v>119</v>
      </c>
      <c r="G243" s="335"/>
      <c r="H243" s="336">
        <v>3635.7730000000001</v>
      </c>
      <c r="I243" s="337">
        <v>3635.7730000000001</v>
      </c>
    </row>
    <row r="244" spans="2:9" ht="12.75" customHeight="1" x14ac:dyDescent="0.15">
      <c r="B244" s="381" t="s">
        <v>690</v>
      </c>
      <c r="C244" s="332" t="s">
        <v>43</v>
      </c>
      <c r="D244" s="338" t="s">
        <v>689</v>
      </c>
      <c r="E244" s="702" t="s">
        <v>110</v>
      </c>
      <c r="F244" s="703" t="s">
        <v>794</v>
      </c>
      <c r="G244" s="335"/>
      <c r="H244" s="336">
        <v>6.4290000000000003</v>
      </c>
      <c r="I244" s="337">
        <v>6.4290000000000003</v>
      </c>
    </row>
    <row r="245" spans="2:9" ht="12.75" customHeight="1" x14ac:dyDescent="0.15">
      <c r="B245" s="381" t="s">
        <v>690</v>
      </c>
      <c r="C245" s="332" t="s">
        <v>43</v>
      </c>
      <c r="D245" s="338" t="s">
        <v>689</v>
      </c>
      <c r="E245" s="702" t="s">
        <v>122</v>
      </c>
      <c r="F245" s="703" t="s">
        <v>126</v>
      </c>
      <c r="G245" s="335"/>
      <c r="H245" s="336">
        <v>25.5</v>
      </c>
      <c r="I245" s="337">
        <v>25.5</v>
      </c>
    </row>
    <row r="246" spans="2:9" ht="12.75" customHeight="1" x14ac:dyDescent="0.15">
      <c r="B246" s="381" t="s">
        <v>690</v>
      </c>
      <c r="C246" s="332" t="s">
        <v>43</v>
      </c>
      <c r="D246" s="338" t="s">
        <v>689</v>
      </c>
      <c r="E246" s="702" t="s">
        <v>248</v>
      </c>
      <c r="F246" s="703" t="s">
        <v>793</v>
      </c>
      <c r="G246" s="335"/>
      <c r="H246" s="336">
        <v>3528.2139999999999</v>
      </c>
      <c r="I246" s="337">
        <v>3528.2139999999999</v>
      </c>
    </row>
    <row r="247" spans="2:9" ht="12.75" customHeight="1" x14ac:dyDescent="0.15">
      <c r="B247" s="381" t="s">
        <v>690</v>
      </c>
      <c r="C247" s="332" t="s">
        <v>43</v>
      </c>
      <c r="D247" s="338" t="s">
        <v>689</v>
      </c>
      <c r="E247" s="702" t="s">
        <v>248</v>
      </c>
      <c r="F247" s="703" t="s">
        <v>280</v>
      </c>
      <c r="G247" s="335"/>
      <c r="H247" s="336">
        <v>24.530999999999999</v>
      </c>
      <c r="I247" s="337">
        <v>24.530999999999999</v>
      </c>
    </row>
    <row r="248" spans="2:9" ht="12.75" customHeight="1" x14ac:dyDescent="0.15">
      <c r="B248" s="381" t="s">
        <v>690</v>
      </c>
      <c r="C248" s="332" t="s">
        <v>43</v>
      </c>
      <c r="D248" s="338" t="s">
        <v>689</v>
      </c>
      <c r="E248" s="702" t="s">
        <v>248</v>
      </c>
      <c r="F248" s="703" t="s">
        <v>142</v>
      </c>
      <c r="G248" s="335"/>
      <c r="H248" s="336">
        <v>1254.893</v>
      </c>
      <c r="I248" s="337">
        <v>1254.893</v>
      </c>
    </row>
    <row r="249" spans="2:9" ht="12.75" customHeight="1" x14ac:dyDescent="0.15">
      <c r="B249" s="383"/>
      <c r="C249" s="345" t="s">
        <v>43</v>
      </c>
      <c r="D249" s="346" t="s">
        <v>689</v>
      </c>
      <c r="E249" s="710" t="s">
        <v>273</v>
      </c>
      <c r="F249" s="711"/>
      <c r="G249" s="25">
        <v>19725</v>
      </c>
      <c r="H249" s="2">
        <v>20007.87</v>
      </c>
      <c r="I249" s="348">
        <v>39732.869999999995</v>
      </c>
    </row>
    <row r="250" spans="2:9" ht="12.75" customHeight="1" x14ac:dyDescent="0.15">
      <c r="B250" s="381" t="s">
        <v>681</v>
      </c>
      <c r="C250" s="332" t="s">
        <v>43</v>
      </c>
      <c r="D250" s="338" t="s">
        <v>25</v>
      </c>
      <c r="E250" s="702" t="s">
        <v>87</v>
      </c>
      <c r="F250" s="703" t="s">
        <v>93</v>
      </c>
      <c r="G250" s="335">
        <v>315</v>
      </c>
      <c r="H250" s="336"/>
      <c r="I250" s="337">
        <v>315</v>
      </c>
    </row>
    <row r="251" spans="2:9" ht="12.75" customHeight="1" x14ac:dyDescent="0.15">
      <c r="B251" s="381" t="s">
        <v>681</v>
      </c>
      <c r="C251" s="332" t="s">
        <v>43</v>
      </c>
      <c r="D251" s="338" t="s">
        <v>25</v>
      </c>
      <c r="E251" s="702" t="s">
        <v>87</v>
      </c>
      <c r="F251" s="703" t="s">
        <v>631</v>
      </c>
      <c r="G251" s="335">
        <v>1987.5</v>
      </c>
      <c r="H251" s="336"/>
      <c r="I251" s="337">
        <v>1987.5</v>
      </c>
    </row>
    <row r="252" spans="2:9" ht="12.75" customHeight="1" x14ac:dyDescent="0.15">
      <c r="B252" s="381" t="s">
        <v>681</v>
      </c>
      <c r="C252" s="332" t="s">
        <v>43</v>
      </c>
      <c r="D252" s="338" t="s">
        <v>25</v>
      </c>
      <c r="E252" s="702" t="s">
        <v>87</v>
      </c>
      <c r="F252" s="703" t="s">
        <v>96</v>
      </c>
      <c r="G252" s="335">
        <v>495</v>
      </c>
      <c r="H252" s="336"/>
      <c r="I252" s="337">
        <v>495</v>
      </c>
    </row>
    <row r="253" spans="2:9" ht="12.75" customHeight="1" x14ac:dyDescent="0.15">
      <c r="B253" s="381" t="s">
        <v>681</v>
      </c>
      <c r="C253" s="332" t="s">
        <v>43</v>
      </c>
      <c r="D253" s="338" t="s">
        <v>25</v>
      </c>
      <c r="E253" s="702" t="s">
        <v>110</v>
      </c>
      <c r="F253" s="703" t="s">
        <v>117</v>
      </c>
      <c r="G253" s="335">
        <v>15825</v>
      </c>
      <c r="H253" s="336"/>
      <c r="I253" s="337">
        <v>15825</v>
      </c>
    </row>
    <row r="254" spans="2:9" ht="12.75" customHeight="1" x14ac:dyDescent="0.15">
      <c r="B254" s="381" t="s">
        <v>681</v>
      </c>
      <c r="C254" s="332" t="s">
        <v>43</v>
      </c>
      <c r="D254" s="338" t="s">
        <v>25</v>
      </c>
      <c r="E254" s="702" t="s">
        <v>110</v>
      </c>
      <c r="F254" s="703" t="s">
        <v>249</v>
      </c>
      <c r="G254" s="335">
        <v>262.5</v>
      </c>
      <c r="H254" s="336"/>
      <c r="I254" s="337">
        <v>262.5</v>
      </c>
    </row>
    <row r="255" spans="2:9" ht="12.75" customHeight="1" x14ac:dyDescent="0.15">
      <c r="B255" s="381" t="s">
        <v>681</v>
      </c>
      <c r="C255" s="332" t="s">
        <v>43</v>
      </c>
      <c r="D255" s="338" t="s">
        <v>25</v>
      </c>
      <c r="E255" s="702" t="s">
        <v>122</v>
      </c>
      <c r="F255" s="703" t="s">
        <v>279</v>
      </c>
      <c r="G255" s="335">
        <v>1605</v>
      </c>
      <c r="H255" s="336"/>
      <c r="I255" s="337">
        <v>1605</v>
      </c>
    </row>
    <row r="256" spans="2:9" ht="12.75" customHeight="1" x14ac:dyDescent="0.15">
      <c r="B256" s="381" t="s">
        <v>681</v>
      </c>
      <c r="C256" s="332" t="s">
        <v>43</v>
      </c>
      <c r="D256" s="338" t="s">
        <v>25</v>
      </c>
      <c r="E256" s="702" t="s">
        <v>131</v>
      </c>
      <c r="F256" s="703" t="s">
        <v>136</v>
      </c>
      <c r="G256" s="335">
        <v>375</v>
      </c>
      <c r="H256" s="336"/>
      <c r="I256" s="337">
        <v>375</v>
      </c>
    </row>
    <row r="257" spans="2:9" ht="12.75" customHeight="1" x14ac:dyDescent="0.15">
      <c r="B257" s="381" t="s">
        <v>681</v>
      </c>
      <c r="C257" s="332" t="s">
        <v>43</v>
      </c>
      <c r="D257" s="338" t="s">
        <v>25</v>
      </c>
      <c r="E257" s="702" t="s">
        <v>248</v>
      </c>
      <c r="F257" s="703" t="s">
        <v>143</v>
      </c>
      <c r="G257" s="335">
        <v>532.5</v>
      </c>
      <c r="H257" s="336"/>
      <c r="I257" s="337">
        <v>532.5</v>
      </c>
    </row>
    <row r="258" spans="2:9" ht="12.75" customHeight="1" x14ac:dyDescent="0.15">
      <c r="B258" s="381" t="s">
        <v>681</v>
      </c>
      <c r="C258" s="332" t="s">
        <v>43</v>
      </c>
      <c r="D258" s="338" t="s">
        <v>25</v>
      </c>
      <c r="E258" s="702" t="s">
        <v>248</v>
      </c>
      <c r="F258" s="703" t="s">
        <v>145</v>
      </c>
      <c r="G258" s="335">
        <v>450</v>
      </c>
      <c r="H258" s="336"/>
      <c r="I258" s="337">
        <v>450</v>
      </c>
    </row>
    <row r="259" spans="2:9" ht="12.75" customHeight="1" x14ac:dyDescent="0.15">
      <c r="B259" s="381" t="s">
        <v>681</v>
      </c>
      <c r="C259" s="332" t="s">
        <v>43</v>
      </c>
      <c r="D259" s="338" t="s">
        <v>25</v>
      </c>
      <c r="E259" s="702" t="s">
        <v>146</v>
      </c>
      <c r="F259" s="703" t="s">
        <v>152</v>
      </c>
      <c r="G259" s="335">
        <v>112.5</v>
      </c>
      <c r="H259" s="336"/>
      <c r="I259" s="337">
        <v>112.5</v>
      </c>
    </row>
    <row r="260" spans="2:9" ht="12.75" customHeight="1" x14ac:dyDescent="0.15">
      <c r="B260" s="381" t="s">
        <v>681</v>
      </c>
      <c r="C260" s="332" t="s">
        <v>43</v>
      </c>
      <c r="D260" s="338" t="s">
        <v>25</v>
      </c>
      <c r="E260" s="702" t="s">
        <v>613</v>
      </c>
      <c r="F260" s="703" t="s">
        <v>613</v>
      </c>
      <c r="G260" s="335">
        <v>540</v>
      </c>
      <c r="H260" s="336"/>
      <c r="I260" s="337">
        <v>540</v>
      </c>
    </row>
    <row r="261" spans="2:9" ht="12.75" customHeight="1" thickBot="1" x14ac:dyDescent="0.2">
      <c r="B261" s="383"/>
      <c r="C261" s="345" t="s">
        <v>43</v>
      </c>
      <c r="D261" s="393" t="s">
        <v>25</v>
      </c>
      <c r="E261" s="1396" t="s">
        <v>273</v>
      </c>
      <c r="F261" s="711"/>
      <c r="G261" s="25">
        <v>22500</v>
      </c>
      <c r="H261" s="2"/>
      <c r="I261" s="348">
        <v>22500</v>
      </c>
    </row>
    <row r="262" spans="2:9" ht="12.75" customHeight="1" thickBot="1" x14ac:dyDescent="0.2">
      <c r="B262" s="1668" t="s">
        <v>244</v>
      </c>
      <c r="C262" s="1838"/>
      <c r="D262" s="1838"/>
      <c r="E262" s="1838"/>
      <c r="F262" s="1839"/>
      <c r="G262" s="27">
        <v>66360.828999999998</v>
      </c>
      <c r="H262" s="3">
        <v>29002.355999999996</v>
      </c>
      <c r="I262" s="379">
        <v>95363.185000000012</v>
      </c>
    </row>
  </sheetData>
  <mergeCells count="40">
    <mergeCell ref="B2:I2"/>
    <mergeCell ref="B4:B5"/>
    <mergeCell ref="C4:C5"/>
    <mergeCell ref="D4:D5"/>
    <mergeCell ref="E4:E5"/>
    <mergeCell ref="F4:F5"/>
    <mergeCell ref="G4:G5"/>
    <mergeCell ref="H4:H5"/>
    <mergeCell ref="I4:I5"/>
    <mergeCell ref="B65:F65"/>
    <mergeCell ref="B68:I68"/>
    <mergeCell ref="B70:B71"/>
    <mergeCell ref="C70:C71"/>
    <mergeCell ref="D70:D71"/>
    <mergeCell ref="E70:E71"/>
    <mergeCell ref="F70:F71"/>
    <mergeCell ref="G70:G71"/>
    <mergeCell ref="H70:H71"/>
    <mergeCell ref="I70:I71"/>
    <mergeCell ref="B129:F129"/>
    <mergeCell ref="B131:I131"/>
    <mergeCell ref="B133:B134"/>
    <mergeCell ref="C133:C134"/>
    <mergeCell ref="D133:D134"/>
    <mergeCell ref="E133:E134"/>
    <mergeCell ref="F133:F134"/>
    <mergeCell ref="G133:G134"/>
    <mergeCell ref="H133:H134"/>
    <mergeCell ref="I133:I134"/>
    <mergeCell ref="B262:F262"/>
    <mergeCell ref="B195:F195"/>
    <mergeCell ref="B197:I197"/>
    <mergeCell ref="B199:B200"/>
    <mergeCell ref="C199:C200"/>
    <mergeCell ref="D199:D200"/>
    <mergeCell ref="E199:E200"/>
    <mergeCell ref="F199:F200"/>
    <mergeCell ref="G199:G200"/>
    <mergeCell ref="H199:H200"/>
    <mergeCell ref="I199:I200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scale="95" orientation="portrait" r:id="rId1"/>
  <headerFooter scaleWithDoc="0" alignWithMargins="0">
    <oddFooter>&amp;C&amp;P</oddFooter>
  </headerFooter>
  <rowBreaks count="3" manualBreakCount="3">
    <brk id="67" min="1" max="8" man="1"/>
    <brk id="130" min="1" max="8" man="1"/>
    <brk id="196" min="1" max="8" man="1"/>
  </rowBreaks>
  <colBreaks count="1" manualBreakCount="1">
    <brk id="9" min="1" max="261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04"/>
  <sheetViews>
    <sheetView view="pageBreakPreview" zoomScaleNormal="100" zoomScaleSheetLayoutView="100" workbookViewId="0"/>
  </sheetViews>
  <sheetFormatPr defaultRowHeight="12.75" customHeight="1" x14ac:dyDescent="0.15"/>
  <cols>
    <col min="1" max="1" width="2.125" style="1" customWidth="1"/>
    <col min="2" max="2" width="12.625" style="62" customWidth="1"/>
    <col min="3" max="3" width="3.625" style="63" customWidth="1"/>
    <col min="4" max="4" width="12.625" style="62" customWidth="1"/>
    <col min="5" max="5" width="12.625" style="699" customWidth="1"/>
    <col min="6" max="6" width="20.625" style="699" customWidth="1"/>
    <col min="7" max="9" width="9.125" style="61" customWidth="1"/>
    <col min="10" max="10" width="2.125" style="1" customWidth="1"/>
    <col min="11" max="16384" width="9" style="1"/>
  </cols>
  <sheetData>
    <row r="2" spans="2:9" ht="18.75" customHeight="1" x14ac:dyDescent="0.15">
      <c r="B2" s="1834" t="s">
        <v>914</v>
      </c>
      <c r="C2" s="1834"/>
      <c r="D2" s="1834"/>
      <c r="E2" s="1834"/>
      <c r="F2" s="1834"/>
      <c r="G2" s="1834"/>
      <c r="H2" s="1834"/>
      <c r="I2" s="1834"/>
    </row>
    <row r="3" spans="2:9" ht="12.75" customHeight="1" thickBot="1" x14ac:dyDescent="0.2">
      <c r="I3" s="37" t="s">
        <v>54</v>
      </c>
    </row>
    <row r="4" spans="2:9" ht="12.75" customHeight="1" x14ac:dyDescent="0.15">
      <c r="B4" s="1672" t="s">
        <v>41</v>
      </c>
      <c r="C4" s="1674"/>
      <c r="D4" s="1676" t="s">
        <v>42</v>
      </c>
      <c r="E4" s="1689" t="s">
        <v>246</v>
      </c>
      <c r="F4" s="1691" t="s">
        <v>154</v>
      </c>
      <c r="G4" s="1684" t="s">
        <v>680</v>
      </c>
      <c r="H4" s="1682" t="s">
        <v>242</v>
      </c>
      <c r="I4" s="1680" t="s">
        <v>243</v>
      </c>
    </row>
    <row r="5" spans="2:9" ht="12.75" customHeight="1" thickBot="1" x14ac:dyDescent="0.2">
      <c r="B5" s="1673"/>
      <c r="C5" s="1675"/>
      <c r="D5" s="1677"/>
      <c r="E5" s="1690"/>
      <c r="F5" s="1692"/>
      <c r="G5" s="1685"/>
      <c r="H5" s="1683"/>
      <c r="I5" s="1681"/>
    </row>
    <row r="6" spans="2:9" ht="12.75" customHeight="1" x14ac:dyDescent="0.15">
      <c r="B6" s="380" t="s">
        <v>683</v>
      </c>
      <c r="C6" s="326" t="s">
        <v>43</v>
      </c>
      <c r="D6" s="327" t="s">
        <v>681</v>
      </c>
      <c r="E6" s="700" t="s">
        <v>110</v>
      </c>
      <c r="F6" s="701" t="s">
        <v>249</v>
      </c>
      <c r="G6" s="329"/>
      <c r="H6" s="330">
        <v>138</v>
      </c>
      <c r="I6" s="331">
        <v>138</v>
      </c>
    </row>
    <row r="7" spans="2:9" ht="12.75" customHeight="1" x14ac:dyDescent="0.15">
      <c r="B7" s="383" t="s">
        <v>683</v>
      </c>
      <c r="C7" s="345" t="s">
        <v>43</v>
      </c>
      <c r="D7" s="346"/>
      <c r="E7" s="710" t="s">
        <v>273</v>
      </c>
      <c r="F7" s="711"/>
      <c r="G7" s="25"/>
      <c r="H7" s="2">
        <v>138</v>
      </c>
      <c r="I7" s="348">
        <v>138</v>
      </c>
    </row>
    <row r="8" spans="2:9" ht="12.75" customHeight="1" x14ac:dyDescent="0.15">
      <c r="B8" s="381" t="s">
        <v>688</v>
      </c>
      <c r="C8" s="332" t="s">
        <v>43</v>
      </c>
      <c r="D8" s="333" t="s">
        <v>685</v>
      </c>
      <c r="E8" s="702" t="s">
        <v>87</v>
      </c>
      <c r="F8" s="703" t="s">
        <v>96</v>
      </c>
      <c r="G8" s="335">
        <v>102</v>
      </c>
      <c r="H8" s="336"/>
      <c r="I8" s="337">
        <v>102</v>
      </c>
    </row>
    <row r="9" spans="2:9" ht="12.75" customHeight="1" x14ac:dyDescent="0.15">
      <c r="B9" s="381" t="s">
        <v>688</v>
      </c>
      <c r="C9" s="332" t="s">
        <v>43</v>
      </c>
      <c r="D9" s="333" t="s">
        <v>685</v>
      </c>
      <c r="E9" s="702" t="s">
        <v>131</v>
      </c>
      <c r="F9" s="703" t="s">
        <v>137</v>
      </c>
      <c r="G9" s="335">
        <v>17</v>
      </c>
      <c r="H9" s="336"/>
      <c r="I9" s="337">
        <v>17</v>
      </c>
    </row>
    <row r="10" spans="2:9" ht="12.75" customHeight="1" x14ac:dyDescent="0.15">
      <c r="B10" s="381" t="s">
        <v>688</v>
      </c>
      <c r="C10" s="332" t="s">
        <v>43</v>
      </c>
      <c r="D10" s="333" t="s">
        <v>792</v>
      </c>
      <c r="E10" s="702" t="s">
        <v>110</v>
      </c>
      <c r="F10" s="703" t="s">
        <v>117</v>
      </c>
      <c r="G10" s="335">
        <v>24</v>
      </c>
      <c r="H10" s="336"/>
      <c r="I10" s="337">
        <v>24</v>
      </c>
    </row>
    <row r="11" spans="2:9" ht="12.75" customHeight="1" x14ac:dyDescent="0.15">
      <c r="B11" s="381" t="s">
        <v>688</v>
      </c>
      <c r="C11" s="332" t="s">
        <v>43</v>
      </c>
      <c r="D11" s="333" t="s">
        <v>792</v>
      </c>
      <c r="E11" s="702" t="s">
        <v>122</v>
      </c>
      <c r="F11" s="703" t="s">
        <v>126</v>
      </c>
      <c r="G11" s="335">
        <v>21</v>
      </c>
      <c r="H11" s="336"/>
      <c r="I11" s="337">
        <v>21</v>
      </c>
    </row>
    <row r="12" spans="2:9" ht="12.75" customHeight="1" x14ac:dyDescent="0.15">
      <c r="B12" s="381" t="s">
        <v>688</v>
      </c>
      <c r="C12" s="332" t="s">
        <v>43</v>
      </c>
      <c r="D12" s="333" t="s">
        <v>792</v>
      </c>
      <c r="E12" s="702" t="s">
        <v>248</v>
      </c>
      <c r="F12" s="703" t="s">
        <v>793</v>
      </c>
      <c r="G12" s="335">
        <v>4</v>
      </c>
      <c r="H12" s="336"/>
      <c r="I12" s="337">
        <v>4</v>
      </c>
    </row>
    <row r="13" spans="2:9" ht="12.75" customHeight="1" x14ac:dyDescent="0.15">
      <c r="B13" s="381" t="s">
        <v>688</v>
      </c>
      <c r="C13" s="332" t="s">
        <v>43</v>
      </c>
      <c r="D13" s="333" t="s">
        <v>792</v>
      </c>
      <c r="E13" s="702" t="s">
        <v>248</v>
      </c>
      <c r="F13" s="703" t="s">
        <v>648</v>
      </c>
      <c r="G13" s="335">
        <v>1</v>
      </c>
      <c r="H13" s="336"/>
      <c r="I13" s="337">
        <v>1</v>
      </c>
    </row>
    <row r="14" spans="2:9" ht="12.75" customHeight="1" x14ac:dyDescent="0.15">
      <c r="B14" s="381" t="s">
        <v>688</v>
      </c>
      <c r="C14" s="332" t="s">
        <v>43</v>
      </c>
      <c r="D14" s="333" t="s">
        <v>792</v>
      </c>
      <c r="E14" s="702" t="s">
        <v>248</v>
      </c>
      <c r="F14" s="703" t="s">
        <v>142</v>
      </c>
      <c r="G14" s="335">
        <v>5</v>
      </c>
      <c r="H14" s="336"/>
      <c r="I14" s="337">
        <v>5</v>
      </c>
    </row>
    <row r="15" spans="2:9" ht="12.75" customHeight="1" x14ac:dyDescent="0.15">
      <c r="B15" s="383" t="s">
        <v>688</v>
      </c>
      <c r="C15" s="345" t="s">
        <v>43</v>
      </c>
      <c r="D15" s="346"/>
      <c r="E15" s="710" t="s">
        <v>273</v>
      </c>
      <c r="F15" s="711"/>
      <c r="G15" s="25">
        <v>174</v>
      </c>
      <c r="H15" s="2"/>
      <c r="I15" s="348">
        <v>174</v>
      </c>
    </row>
    <row r="16" spans="2:9" ht="12.75" customHeight="1" x14ac:dyDescent="0.15">
      <c r="B16" s="381" t="s">
        <v>689</v>
      </c>
      <c r="C16" s="332" t="s">
        <v>43</v>
      </c>
      <c r="D16" s="333" t="s">
        <v>681</v>
      </c>
      <c r="E16" s="702" t="s">
        <v>87</v>
      </c>
      <c r="F16" s="703" t="s">
        <v>96</v>
      </c>
      <c r="G16" s="335">
        <v>1215</v>
      </c>
      <c r="H16" s="336"/>
      <c r="I16" s="337">
        <v>1215</v>
      </c>
    </row>
    <row r="17" spans="2:9" ht="12.75" customHeight="1" x14ac:dyDescent="0.15">
      <c r="B17" s="381" t="s">
        <v>689</v>
      </c>
      <c r="C17" s="332" t="s">
        <v>43</v>
      </c>
      <c r="D17" s="333" t="s">
        <v>681</v>
      </c>
      <c r="E17" s="702" t="s">
        <v>110</v>
      </c>
      <c r="F17" s="703" t="s">
        <v>111</v>
      </c>
      <c r="G17" s="335">
        <v>945</v>
      </c>
      <c r="H17" s="336"/>
      <c r="I17" s="337">
        <v>945</v>
      </c>
    </row>
    <row r="18" spans="2:9" ht="12.75" customHeight="1" x14ac:dyDescent="0.15">
      <c r="B18" s="381" t="s">
        <v>689</v>
      </c>
      <c r="C18" s="332" t="s">
        <v>43</v>
      </c>
      <c r="D18" s="333" t="s">
        <v>681</v>
      </c>
      <c r="E18" s="702" t="s">
        <v>110</v>
      </c>
      <c r="F18" s="703" t="s">
        <v>114</v>
      </c>
      <c r="G18" s="335">
        <v>8602.5</v>
      </c>
      <c r="H18" s="336"/>
      <c r="I18" s="337">
        <v>8602.5</v>
      </c>
    </row>
    <row r="19" spans="2:9" ht="12.75" customHeight="1" x14ac:dyDescent="0.15">
      <c r="B19" s="381" t="s">
        <v>689</v>
      </c>
      <c r="C19" s="332" t="s">
        <v>43</v>
      </c>
      <c r="D19" s="333" t="s">
        <v>681</v>
      </c>
      <c r="E19" s="702" t="s">
        <v>110</v>
      </c>
      <c r="F19" s="703" t="s">
        <v>117</v>
      </c>
      <c r="G19" s="335">
        <v>570</v>
      </c>
      <c r="H19" s="336"/>
      <c r="I19" s="337">
        <v>570</v>
      </c>
    </row>
    <row r="20" spans="2:9" ht="12.75" customHeight="1" x14ac:dyDescent="0.15">
      <c r="B20" s="381" t="s">
        <v>689</v>
      </c>
      <c r="C20" s="332" t="s">
        <v>43</v>
      </c>
      <c r="D20" s="333" t="s">
        <v>681</v>
      </c>
      <c r="E20" s="702" t="s">
        <v>110</v>
      </c>
      <c r="F20" s="703" t="s">
        <v>249</v>
      </c>
      <c r="G20" s="335">
        <v>1470</v>
      </c>
      <c r="H20" s="336"/>
      <c r="I20" s="337">
        <v>1470</v>
      </c>
    </row>
    <row r="21" spans="2:9" ht="12.75" customHeight="1" x14ac:dyDescent="0.15">
      <c r="B21" s="381" t="s">
        <v>689</v>
      </c>
      <c r="C21" s="332" t="s">
        <v>43</v>
      </c>
      <c r="D21" s="333" t="s">
        <v>681</v>
      </c>
      <c r="E21" s="702" t="s">
        <v>110</v>
      </c>
      <c r="F21" s="703" t="s">
        <v>119</v>
      </c>
      <c r="G21" s="335">
        <v>1867.5</v>
      </c>
      <c r="H21" s="336"/>
      <c r="I21" s="337">
        <v>1867.5</v>
      </c>
    </row>
    <row r="22" spans="2:9" ht="12.75" customHeight="1" x14ac:dyDescent="0.15">
      <c r="B22" s="381" t="s">
        <v>689</v>
      </c>
      <c r="C22" s="332" t="s">
        <v>43</v>
      </c>
      <c r="D22" s="333" t="s">
        <v>681</v>
      </c>
      <c r="E22" s="702" t="s">
        <v>122</v>
      </c>
      <c r="F22" s="703" t="s">
        <v>279</v>
      </c>
      <c r="G22" s="335">
        <v>7.5</v>
      </c>
      <c r="H22" s="336"/>
      <c r="I22" s="337">
        <v>7.5</v>
      </c>
    </row>
    <row r="23" spans="2:9" ht="12.75" customHeight="1" x14ac:dyDescent="0.15">
      <c r="B23" s="381" t="s">
        <v>689</v>
      </c>
      <c r="C23" s="332" t="s">
        <v>43</v>
      </c>
      <c r="D23" s="333" t="s">
        <v>690</v>
      </c>
      <c r="E23" s="702" t="s">
        <v>110</v>
      </c>
      <c r="F23" s="703" t="s">
        <v>118</v>
      </c>
      <c r="G23" s="335"/>
      <c r="H23" s="336">
        <v>257.14299999999997</v>
      </c>
      <c r="I23" s="337">
        <v>257.14299999999997</v>
      </c>
    </row>
    <row r="24" spans="2:9" ht="12.75" customHeight="1" x14ac:dyDescent="0.15">
      <c r="B24" s="383" t="s">
        <v>689</v>
      </c>
      <c r="C24" s="345" t="s">
        <v>43</v>
      </c>
      <c r="D24" s="346"/>
      <c r="E24" s="710" t="s">
        <v>273</v>
      </c>
      <c r="F24" s="711"/>
      <c r="G24" s="25">
        <v>14677.5</v>
      </c>
      <c r="H24" s="2">
        <v>257.14299999999997</v>
      </c>
      <c r="I24" s="348">
        <v>14934.643</v>
      </c>
    </row>
    <row r="25" spans="2:9" ht="12.75" customHeight="1" x14ac:dyDescent="0.15">
      <c r="B25" s="381" t="s">
        <v>25</v>
      </c>
      <c r="C25" s="332" t="s">
        <v>43</v>
      </c>
      <c r="D25" s="333" t="s">
        <v>681</v>
      </c>
      <c r="E25" s="702" t="s">
        <v>87</v>
      </c>
      <c r="F25" s="703" t="s">
        <v>96</v>
      </c>
      <c r="G25" s="335">
        <v>555</v>
      </c>
      <c r="H25" s="336"/>
      <c r="I25" s="337">
        <v>555</v>
      </c>
    </row>
    <row r="26" spans="2:9" ht="12.75" customHeight="1" x14ac:dyDescent="0.15">
      <c r="B26" s="381" t="s">
        <v>25</v>
      </c>
      <c r="C26" s="332" t="s">
        <v>43</v>
      </c>
      <c r="D26" s="333" t="s">
        <v>681</v>
      </c>
      <c r="E26" s="702" t="s">
        <v>110</v>
      </c>
      <c r="F26" s="703" t="s">
        <v>118</v>
      </c>
      <c r="G26" s="335">
        <v>90</v>
      </c>
      <c r="H26" s="336"/>
      <c r="I26" s="337">
        <v>90</v>
      </c>
    </row>
    <row r="27" spans="2:9" ht="12.75" customHeight="1" x14ac:dyDescent="0.15">
      <c r="B27" s="381" t="s">
        <v>25</v>
      </c>
      <c r="C27" s="332" t="s">
        <v>43</v>
      </c>
      <c r="D27" s="333" t="s">
        <v>681</v>
      </c>
      <c r="E27" s="702" t="s">
        <v>110</v>
      </c>
      <c r="F27" s="703" t="s">
        <v>791</v>
      </c>
      <c r="G27" s="335">
        <v>1275</v>
      </c>
      <c r="H27" s="336"/>
      <c r="I27" s="337">
        <v>1275</v>
      </c>
    </row>
    <row r="28" spans="2:9" ht="12.75" customHeight="1" x14ac:dyDescent="0.15">
      <c r="B28" s="381" t="s">
        <v>25</v>
      </c>
      <c r="C28" s="332" t="s">
        <v>43</v>
      </c>
      <c r="D28" s="333" t="s">
        <v>681</v>
      </c>
      <c r="E28" s="702" t="s">
        <v>110</v>
      </c>
      <c r="F28" s="703" t="s">
        <v>249</v>
      </c>
      <c r="G28" s="335">
        <v>1530</v>
      </c>
      <c r="H28" s="336"/>
      <c r="I28" s="337">
        <v>1530</v>
      </c>
    </row>
    <row r="29" spans="2:9" ht="12.75" customHeight="1" thickBot="1" x14ac:dyDescent="0.2">
      <c r="B29" s="395" t="s">
        <v>25</v>
      </c>
      <c r="C29" s="396" t="s">
        <v>43</v>
      </c>
      <c r="D29" s="411"/>
      <c r="E29" s="1396" t="s">
        <v>273</v>
      </c>
      <c r="F29" s="1397"/>
      <c r="G29" s="399">
        <v>3450</v>
      </c>
      <c r="H29" s="400"/>
      <c r="I29" s="401">
        <v>3450</v>
      </c>
    </row>
    <row r="30" spans="2:9" ht="12.75" customHeight="1" thickBot="1" x14ac:dyDescent="0.2">
      <c r="B30" s="1668" t="s">
        <v>244</v>
      </c>
      <c r="C30" s="1838"/>
      <c r="D30" s="1838"/>
      <c r="E30" s="1838"/>
      <c r="F30" s="1839"/>
      <c r="G30" s="27">
        <v>18301.5</v>
      </c>
      <c r="H30" s="3">
        <v>395.14299999999997</v>
      </c>
      <c r="I30" s="379">
        <v>18696.643</v>
      </c>
    </row>
    <row r="32" spans="2:9" ht="18.75" customHeight="1" x14ac:dyDescent="0.15">
      <c r="B32" s="1834" t="s">
        <v>915</v>
      </c>
      <c r="C32" s="1834"/>
      <c r="D32" s="1834"/>
      <c r="E32" s="1834"/>
      <c r="F32" s="1834"/>
      <c r="G32" s="1834"/>
      <c r="H32" s="1834"/>
      <c r="I32" s="1834"/>
    </row>
    <row r="33" spans="2:9" ht="12.75" customHeight="1" thickBot="1" x14ac:dyDescent="0.2">
      <c r="I33" s="37" t="s">
        <v>54</v>
      </c>
    </row>
    <row r="34" spans="2:9" ht="12.75" customHeight="1" x14ac:dyDescent="0.15">
      <c r="B34" s="1672" t="s">
        <v>41</v>
      </c>
      <c r="C34" s="1674"/>
      <c r="D34" s="1676" t="s">
        <v>42</v>
      </c>
      <c r="E34" s="1689" t="s">
        <v>246</v>
      </c>
      <c r="F34" s="1691" t="s">
        <v>154</v>
      </c>
      <c r="G34" s="1684" t="s">
        <v>680</v>
      </c>
      <c r="H34" s="1682" t="s">
        <v>242</v>
      </c>
      <c r="I34" s="1680" t="s">
        <v>243</v>
      </c>
    </row>
    <row r="35" spans="2:9" ht="12.75" customHeight="1" thickBot="1" x14ac:dyDescent="0.2">
      <c r="B35" s="1673"/>
      <c r="C35" s="1675"/>
      <c r="D35" s="1677"/>
      <c r="E35" s="1690"/>
      <c r="F35" s="1692"/>
      <c r="G35" s="1685"/>
      <c r="H35" s="1683"/>
      <c r="I35" s="1681"/>
    </row>
    <row r="36" spans="2:9" ht="12.75" customHeight="1" x14ac:dyDescent="0.15">
      <c r="B36" s="380" t="s">
        <v>683</v>
      </c>
      <c r="C36" s="326" t="s">
        <v>43</v>
      </c>
      <c r="D36" s="327" t="s">
        <v>681</v>
      </c>
      <c r="E36" s="700" t="s">
        <v>110</v>
      </c>
      <c r="F36" s="701" t="s">
        <v>249</v>
      </c>
      <c r="G36" s="329"/>
      <c r="H36" s="330">
        <v>138</v>
      </c>
      <c r="I36" s="331">
        <v>138</v>
      </c>
    </row>
    <row r="37" spans="2:9" ht="12.75" customHeight="1" x14ac:dyDescent="0.15">
      <c r="B37" s="381" t="s">
        <v>689</v>
      </c>
      <c r="C37" s="332" t="s">
        <v>43</v>
      </c>
      <c r="D37" s="338" t="s">
        <v>681</v>
      </c>
      <c r="E37" s="702" t="s">
        <v>87</v>
      </c>
      <c r="F37" s="703" t="s">
        <v>96</v>
      </c>
      <c r="G37" s="335">
        <v>1215</v>
      </c>
      <c r="H37" s="336"/>
      <c r="I37" s="337">
        <v>1215</v>
      </c>
    </row>
    <row r="38" spans="2:9" ht="12.75" customHeight="1" x14ac:dyDescent="0.15">
      <c r="B38" s="381" t="s">
        <v>689</v>
      </c>
      <c r="C38" s="332" t="s">
        <v>43</v>
      </c>
      <c r="D38" s="338" t="s">
        <v>681</v>
      </c>
      <c r="E38" s="702" t="s">
        <v>110</v>
      </c>
      <c r="F38" s="703" t="s">
        <v>111</v>
      </c>
      <c r="G38" s="335">
        <v>945</v>
      </c>
      <c r="H38" s="336"/>
      <c r="I38" s="337">
        <v>945</v>
      </c>
    </row>
    <row r="39" spans="2:9" ht="12.75" customHeight="1" x14ac:dyDescent="0.15">
      <c r="B39" s="381" t="s">
        <v>689</v>
      </c>
      <c r="C39" s="332" t="s">
        <v>43</v>
      </c>
      <c r="D39" s="338" t="s">
        <v>681</v>
      </c>
      <c r="E39" s="702" t="s">
        <v>110</v>
      </c>
      <c r="F39" s="703" t="s">
        <v>114</v>
      </c>
      <c r="G39" s="335">
        <v>8602.5</v>
      </c>
      <c r="H39" s="336"/>
      <c r="I39" s="337">
        <v>8602.5</v>
      </c>
    </row>
    <row r="40" spans="2:9" ht="12.75" customHeight="1" x14ac:dyDescent="0.15">
      <c r="B40" s="381" t="s">
        <v>689</v>
      </c>
      <c r="C40" s="332" t="s">
        <v>43</v>
      </c>
      <c r="D40" s="338" t="s">
        <v>681</v>
      </c>
      <c r="E40" s="702" t="s">
        <v>110</v>
      </c>
      <c r="F40" s="703" t="s">
        <v>117</v>
      </c>
      <c r="G40" s="335">
        <v>570</v>
      </c>
      <c r="H40" s="336"/>
      <c r="I40" s="337">
        <v>570</v>
      </c>
    </row>
    <row r="41" spans="2:9" ht="12.75" customHeight="1" x14ac:dyDescent="0.15">
      <c r="B41" s="381" t="s">
        <v>689</v>
      </c>
      <c r="C41" s="332" t="s">
        <v>43</v>
      </c>
      <c r="D41" s="338" t="s">
        <v>681</v>
      </c>
      <c r="E41" s="702" t="s">
        <v>110</v>
      </c>
      <c r="F41" s="703" t="s">
        <v>249</v>
      </c>
      <c r="G41" s="335">
        <v>1470</v>
      </c>
      <c r="H41" s="336"/>
      <c r="I41" s="337">
        <v>1470</v>
      </c>
    </row>
    <row r="42" spans="2:9" ht="12.75" customHeight="1" x14ac:dyDescent="0.15">
      <c r="B42" s="381" t="s">
        <v>689</v>
      </c>
      <c r="C42" s="332" t="s">
        <v>43</v>
      </c>
      <c r="D42" s="338" t="s">
        <v>681</v>
      </c>
      <c r="E42" s="702" t="s">
        <v>110</v>
      </c>
      <c r="F42" s="703" t="s">
        <v>119</v>
      </c>
      <c r="G42" s="335">
        <v>1867.5</v>
      </c>
      <c r="H42" s="336"/>
      <c r="I42" s="337">
        <v>1867.5</v>
      </c>
    </row>
    <row r="43" spans="2:9" ht="12.75" customHeight="1" x14ac:dyDescent="0.15">
      <c r="B43" s="381" t="s">
        <v>689</v>
      </c>
      <c r="C43" s="332" t="s">
        <v>43</v>
      </c>
      <c r="D43" s="338" t="s">
        <v>681</v>
      </c>
      <c r="E43" s="702" t="s">
        <v>122</v>
      </c>
      <c r="F43" s="703" t="s">
        <v>279</v>
      </c>
      <c r="G43" s="335">
        <v>7.5</v>
      </c>
      <c r="H43" s="336"/>
      <c r="I43" s="337">
        <v>7.5</v>
      </c>
    </row>
    <row r="44" spans="2:9" ht="12.75" customHeight="1" x14ac:dyDescent="0.15">
      <c r="B44" s="381" t="s">
        <v>25</v>
      </c>
      <c r="C44" s="332" t="s">
        <v>43</v>
      </c>
      <c r="D44" s="338" t="s">
        <v>681</v>
      </c>
      <c r="E44" s="702" t="s">
        <v>87</v>
      </c>
      <c r="F44" s="703" t="s">
        <v>96</v>
      </c>
      <c r="G44" s="335">
        <v>555</v>
      </c>
      <c r="H44" s="336"/>
      <c r="I44" s="337">
        <v>555</v>
      </c>
    </row>
    <row r="45" spans="2:9" ht="12.75" customHeight="1" x14ac:dyDescent="0.15">
      <c r="B45" s="381" t="s">
        <v>25</v>
      </c>
      <c r="C45" s="332" t="s">
        <v>43</v>
      </c>
      <c r="D45" s="338" t="s">
        <v>681</v>
      </c>
      <c r="E45" s="702" t="s">
        <v>110</v>
      </c>
      <c r="F45" s="703" t="s">
        <v>118</v>
      </c>
      <c r="G45" s="335">
        <v>90</v>
      </c>
      <c r="H45" s="336"/>
      <c r="I45" s="337">
        <v>90</v>
      </c>
    </row>
    <row r="46" spans="2:9" ht="12.75" customHeight="1" x14ac:dyDescent="0.15">
      <c r="B46" s="381" t="s">
        <v>25</v>
      </c>
      <c r="C46" s="332" t="s">
        <v>43</v>
      </c>
      <c r="D46" s="338" t="s">
        <v>681</v>
      </c>
      <c r="E46" s="702" t="s">
        <v>110</v>
      </c>
      <c r="F46" s="703" t="s">
        <v>791</v>
      </c>
      <c r="G46" s="335">
        <v>1275</v>
      </c>
      <c r="H46" s="336"/>
      <c r="I46" s="337">
        <v>1275</v>
      </c>
    </row>
    <row r="47" spans="2:9" ht="12.75" customHeight="1" x14ac:dyDescent="0.15">
      <c r="B47" s="381" t="s">
        <v>25</v>
      </c>
      <c r="C47" s="332" t="s">
        <v>43</v>
      </c>
      <c r="D47" s="338" t="s">
        <v>681</v>
      </c>
      <c r="E47" s="702" t="s">
        <v>110</v>
      </c>
      <c r="F47" s="703" t="s">
        <v>249</v>
      </c>
      <c r="G47" s="335">
        <v>1530</v>
      </c>
      <c r="H47" s="336"/>
      <c r="I47" s="337">
        <v>1530</v>
      </c>
    </row>
    <row r="48" spans="2:9" ht="12.75" customHeight="1" x14ac:dyDescent="0.15">
      <c r="B48" s="383"/>
      <c r="C48" s="345" t="s">
        <v>43</v>
      </c>
      <c r="D48" s="346" t="s">
        <v>681</v>
      </c>
      <c r="E48" s="710" t="s">
        <v>273</v>
      </c>
      <c r="F48" s="711"/>
      <c r="G48" s="25">
        <v>18127.5</v>
      </c>
      <c r="H48" s="2">
        <v>138</v>
      </c>
      <c r="I48" s="348">
        <v>18265.5</v>
      </c>
    </row>
    <row r="49" spans="2:9" ht="12.75" customHeight="1" x14ac:dyDescent="0.15">
      <c r="B49" s="381" t="s">
        <v>688</v>
      </c>
      <c r="C49" s="332" t="s">
        <v>43</v>
      </c>
      <c r="D49" s="338" t="s">
        <v>685</v>
      </c>
      <c r="E49" s="702" t="s">
        <v>87</v>
      </c>
      <c r="F49" s="703" t="s">
        <v>96</v>
      </c>
      <c r="G49" s="335">
        <v>102</v>
      </c>
      <c r="H49" s="336"/>
      <c r="I49" s="337">
        <v>102</v>
      </c>
    </row>
    <row r="50" spans="2:9" ht="12.75" customHeight="1" x14ac:dyDescent="0.15">
      <c r="B50" s="381" t="s">
        <v>688</v>
      </c>
      <c r="C50" s="332" t="s">
        <v>43</v>
      </c>
      <c r="D50" s="338" t="s">
        <v>685</v>
      </c>
      <c r="E50" s="702" t="s">
        <v>131</v>
      </c>
      <c r="F50" s="703" t="s">
        <v>137</v>
      </c>
      <c r="G50" s="335">
        <v>17</v>
      </c>
      <c r="H50" s="336"/>
      <c r="I50" s="337">
        <v>17</v>
      </c>
    </row>
    <row r="51" spans="2:9" ht="12.75" customHeight="1" x14ac:dyDescent="0.15">
      <c r="B51" s="383"/>
      <c r="C51" s="345" t="s">
        <v>43</v>
      </c>
      <c r="D51" s="346" t="s">
        <v>685</v>
      </c>
      <c r="E51" s="710" t="s">
        <v>273</v>
      </c>
      <c r="F51" s="711"/>
      <c r="G51" s="25">
        <v>119</v>
      </c>
      <c r="H51" s="2"/>
      <c r="I51" s="348">
        <v>119</v>
      </c>
    </row>
    <row r="52" spans="2:9" ht="12.75" customHeight="1" x14ac:dyDescent="0.15">
      <c r="B52" s="381" t="s">
        <v>689</v>
      </c>
      <c r="C52" s="332" t="s">
        <v>43</v>
      </c>
      <c r="D52" s="338" t="s">
        <v>690</v>
      </c>
      <c r="E52" s="702" t="s">
        <v>110</v>
      </c>
      <c r="F52" s="703" t="s">
        <v>118</v>
      </c>
      <c r="G52" s="335"/>
      <c r="H52" s="336">
        <v>257.14299999999997</v>
      </c>
      <c r="I52" s="337">
        <v>257.14299999999997</v>
      </c>
    </row>
    <row r="53" spans="2:9" ht="12.75" customHeight="1" x14ac:dyDescent="0.15">
      <c r="B53" s="383"/>
      <c r="C53" s="345" t="s">
        <v>43</v>
      </c>
      <c r="D53" s="346" t="s">
        <v>690</v>
      </c>
      <c r="E53" s="710" t="s">
        <v>273</v>
      </c>
      <c r="F53" s="711"/>
      <c r="G53" s="25"/>
      <c r="H53" s="2">
        <v>257.14299999999997</v>
      </c>
      <c r="I53" s="348">
        <v>257.14299999999997</v>
      </c>
    </row>
    <row r="54" spans="2:9" ht="12.75" customHeight="1" x14ac:dyDescent="0.15">
      <c r="B54" s="381" t="s">
        <v>688</v>
      </c>
      <c r="C54" s="332" t="s">
        <v>43</v>
      </c>
      <c r="D54" s="338" t="s">
        <v>792</v>
      </c>
      <c r="E54" s="702" t="s">
        <v>110</v>
      </c>
      <c r="F54" s="703" t="s">
        <v>117</v>
      </c>
      <c r="G54" s="335">
        <v>24</v>
      </c>
      <c r="H54" s="336"/>
      <c r="I54" s="337">
        <v>24</v>
      </c>
    </row>
    <row r="55" spans="2:9" ht="12.75" customHeight="1" x14ac:dyDescent="0.15">
      <c r="B55" s="381" t="s">
        <v>688</v>
      </c>
      <c r="C55" s="332" t="s">
        <v>43</v>
      </c>
      <c r="D55" s="338" t="s">
        <v>792</v>
      </c>
      <c r="E55" s="702" t="s">
        <v>122</v>
      </c>
      <c r="F55" s="703" t="s">
        <v>126</v>
      </c>
      <c r="G55" s="335">
        <v>21</v>
      </c>
      <c r="H55" s="336"/>
      <c r="I55" s="337">
        <v>21</v>
      </c>
    </row>
    <row r="56" spans="2:9" ht="12.75" customHeight="1" x14ac:dyDescent="0.15">
      <c r="B56" s="381" t="s">
        <v>688</v>
      </c>
      <c r="C56" s="332" t="s">
        <v>43</v>
      </c>
      <c r="D56" s="338" t="s">
        <v>792</v>
      </c>
      <c r="E56" s="702" t="s">
        <v>248</v>
      </c>
      <c r="F56" s="703" t="s">
        <v>793</v>
      </c>
      <c r="G56" s="335">
        <v>4</v>
      </c>
      <c r="H56" s="336"/>
      <c r="I56" s="337">
        <v>4</v>
      </c>
    </row>
    <row r="57" spans="2:9" ht="12.75" customHeight="1" x14ac:dyDescent="0.15">
      <c r="B57" s="381" t="s">
        <v>688</v>
      </c>
      <c r="C57" s="332" t="s">
        <v>43</v>
      </c>
      <c r="D57" s="338" t="s">
        <v>792</v>
      </c>
      <c r="E57" s="702" t="s">
        <v>248</v>
      </c>
      <c r="F57" s="703" t="s">
        <v>648</v>
      </c>
      <c r="G57" s="335">
        <v>1</v>
      </c>
      <c r="H57" s="336"/>
      <c r="I57" s="337">
        <v>1</v>
      </c>
    </row>
    <row r="58" spans="2:9" ht="12.75" customHeight="1" x14ac:dyDescent="0.15">
      <c r="B58" s="381" t="s">
        <v>688</v>
      </c>
      <c r="C58" s="332" t="s">
        <v>43</v>
      </c>
      <c r="D58" s="338" t="s">
        <v>792</v>
      </c>
      <c r="E58" s="702" t="s">
        <v>248</v>
      </c>
      <c r="F58" s="703" t="s">
        <v>142</v>
      </c>
      <c r="G58" s="335">
        <v>5</v>
      </c>
      <c r="H58" s="336"/>
      <c r="I58" s="337">
        <v>5</v>
      </c>
    </row>
    <row r="59" spans="2:9" ht="12.75" customHeight="1" thickBot="1" x14ac:dyDescent="0.2">
      <c r="B59" s="395"/>
      <c r="C59" s="396" t="s">
        <v>43</v>
      </c>
      <c r="D59" s="411" t="s">
        <v>792</v>
      </c>
      <c r="E59" s="1396" t="s">
        <v>273</v>
      </c>
      <c r="F59" s="1397"/>
      <c r="G59" s="399">
        <v>55</v>
      </c>
      <c r="H59" s="400"/>
      <c r="I59" s="401">
        <v>55</v>
      </c>
    </row>
    <row r="60" spans="2:9" ht="12.75" customHeight="1" thickBot="1" x14ac:dyDescent="0.2">
      <c r="B60" s="1668" t="s">
        <v>244</v>
      </c>
      <c r="C60" s="1838"/>
      <c r="D60" s="1838"/>
      <c r="E60" s="1838"/>
      <c r="F60" s="1839"/>
      <c r="G60" s="27">
        <v>18301.5</v>
      </c>
      <c r="H60" s="3">
        <v>395.14299999999997</v>
      </c>
      <c r="I60" s="379">
        <v>18696.643</v>
      </c>
    </row>
    <row r="62" spans="2:9" ht="18.75" customHeight="1" x14ac:dyDescent="0.15">
      <c r="B62" s="1834" t="s">
        <v>916</v>
      </c>
      <c r="C62" s="1834"/>
      <c r="D62" s="1834"/>
      <c r="E62" s="1834"/>
      <c r="F62" s="1834"/>
      <c r="G62" s="1834"/>
      <c r="H62" s="1834"/>
      <c r="I62" s="1834"/>
    </row>
    <row r="63" spans="2:9" ht="12.75" customHeight="1" thickBot="1" x14ac:dyDescent="0.2">
      <c r="I63" s="37" t="s">
        <v>54</v>
      </c>
    </row>
    <row r="64" spans="2:9" ht="12.75" customHeight="1" x14ac:dyDescent="0.15">
      <c r="B64" s="1672" t="s">
        <v>41</v>
      </c>
      <c r="C64" s="1674"/>
      <c r="D64" s="1676" t="s">
        <v>42</v>
      </c>
      <c r="E64" s="1689" t="s">
        <v>246</v>
      </c>
      <c r="F64" s="1691" t="s">
        <v>154</v>
      </c>
      <c r="G64" s="1684" t="s">
        <v>680</v>
      </c>
      <c r="H64" s="1682" t="s">
        <v>242</v>
      </c>
      <c r="I64" s="1680" t="s">
        <v>243</v>
      </c>
    </row>
    <row r="65" spans="2:9" ht="12.75" customHeight="1" thickBot="1" x14ac:dyDescent="0.2">
      <c r="B65" s="1673"/>
      <c r="C65" s="1675"/>
      <c r="D65" s="1677"/>
      <c r="E65" s="1690"/>
      <c r="F65" s="1692"/>
      <c r="G65" s="1685"/>
      <c r="H65" s="1683"/>
      <c r="I65" s="1681"/>
    </row>
    <row r="66" spans="2:9" ht="12.75" customHeight="1" x14ac:dyDescent="0.15">
      <c r="B66" s="380" t="s">
        <v>681</v>
      </c>
      <c r="C66" s="326" t="s">
        <v>43</v>
      </c>
      <c r="D66" s="327" t="s">
        <v>689</v>
      </c>
      <c r="E66" s="700" t="s">
        <v>87</v>
      </c>
      <c r="F66" s="701" t="s">
        <v>96</v>
      </c>
      <c r="G66" s="329">
        <v>435</v>
      </c>
      <c r="H66" s="330"/>
      <c r="I66" s="331">
        <v>435</v>
      </c>
    </row>
    <row r="67" spans="2:9" ht="12.75" customHeight="1" x14ac:dyDescent="0.15">
      <c r="B67" s="381" t="s">
        <v>681</v>
      </c>
      <c r="C67" s="332" t="s">
        <v>43</v>
      </c>
      <c r="D67" s="338" t="s">
        <v>689</v>
      </c>
      <c r="E67" s="702" t="s">
        <v>110</v>
      </c>
      <c r="F67" s="703" t="s">
        <v>112</v>
      </c>
      <c r="G67" s="335">
        <v>1980</v>
      </c>
      <c r="H67" s="336"/>
      <c r="I67" s="337">
        <v>1980</v>
      </c>
    </row>
    <row r="68" spans="2:9" ht="12.75" customHeight="1" x14ac:dyDescent="0.15">
      <c r="B68" s="381" t="s">
        <v>681</v>
      </c>
      <c r="C68" s="332" t="s">
        <v>43</v>
      </c>
      <c r="D68" s="338" t="s">
        <v>689</v>
      </c>
      <c r="E68" s="702" t="s">
        <v>110</v>
      </c>
      <c r="F68" s="703" t="s">
        <v>114</v>
      </c>
      <c r="G68" s="335">
        <v>442.5</v>
      </c>
      <c r="H68" s="336"/>
      <c r="I68" s="337">
        <v>442.5</v>
      </c>
    </row>
    <row r="69" spans="2:9" ht="12.75" customHeight="1" x14ac:dyDescent="0.15">
      <c r="B69" s="381" t="s">
        <v>681</v>
      </c>
      <c r="C69" s="332" t="s">
        <v>43</v>
      </c>
      <c r="D69" s="338" t="s">
        <v>689</v>
      </c>
      <c r="E69" s="702" t="s">
        <v>110</v>
      </c>
      <c r="F69" s="703" t="s">
        <v>117</v>
      </c>
      <c r="G69" s="335">
        <v>10027.5</v>
      </c>
      <c r="H69" s="336"/>
      <c r="I69" s="337">
        <v>10027.5</v>
      </c>
    </row>
    <row r="70" spans="2:9" ht="12.75" customHeight="1" x14ac:dyDescent="0.15">
      <c r="B70" s="381" t="s">
        <v>681</v>
      </c>
      <c r="C70" s="332" t="s">
        <v>43</v>
      </c>
      <c r="D70" s="338" t="s">
        <v>689</v>
      </c>
      <c r="E70" s="702" t="s">
        <v>110</v>
      </c>
      <c r="F70" s="703" t="s">
        <v>118</v>
      </c>
      <c r="G70" s="335">
        <v>105</v>
      </c>
      <c r="H70" s="336"/>
      <c r="I70" s="337">
        <v>105</v>
      </c>
    </row>
    <row r="71" spans="2:9" ht="12.75" customHeight="1" x14ac:dyDescent="0.15">
      <c r="B71" s="381" t="s">
        <v>681</v>
      </c>
      <c r="C71" s="332" t="s">
        <v>43</v>
      </c>
      <c r="D71" s="338" t="s">
        <v>689</v>
      </c>
      <c r="E71" s="702" t="s">
        <v>110</v>
      </c>
      <c r="F71" s="703" t="s">
        <v>791</v>
      </c>
      <c r="G71" s="335">
        <v>30</v>
      </c>
      <c r="H71" s="336"/>
      <c r="I71" s="337">
        <v>30</v>
      </c>
    </row>
    <row r="72" spans="2:9" ht="12.75" customHeight="1" x14ac:dyDescent="0.15">
      <c r="B72" s="381" t="s">
        <v>681</v>
      </c>
      <c r="C72" s="332" t="s">
        <v>43</v>
      </c>
      <c r="D72" s="338" t="s">
        <v>689</v>
      </c>
      <c r="E72" s="702" t="s">
        <v>110</v>
      </c>
      <c r="F72" s="703" t="s">
        <v>249</v>
      </c>
      <c r="G72" s="335">
        <v>1762.5</v>
      </c>
      <c r="H72" s="336"/>
      <c r="I72" s="337">
        <v>1762.5</v>
      </c>
    </row>
    <row r="73" spans="2:9" ht="12.75" customHeight="1" x14ac:dyDescent="0.15">
      <c r="B73" s="381" t="s">
        <v>681</v>
      </c>
      <c r="C73" s="332" t="s">
        <v>43</v>
      </c>
      <c r="D73" s="338" t="s">
        <v>689</v>
      </c>
      <c r="E73" s="702" t="s">
        <v>110</v>
      </c>
      <c r="F73" s="703" t="s">
        <v>119</v>
      </c>
      <c r="G73" s="335">
        <v>15</v>
      </c>
      <c r="H73" s="336"/>
      <c r="I73" s="337">
        <v>15</v>
      </c>
    </row>
    <row r="74" spans="2:9" ht="12.75" customHeight="1" x14ac:dyDescent="0.15">
      <c r="B74" s="381" t="s">
        <v>681</v>
      </c>
      <c r="C74" s="332" t="s">
        <v>43</v>
      </c>
      <c r="D74" s="338" t="s">
        <v>689</v>
      </c>
      <c r="E74" s="702" t="s">
        <v>131</v>
      </c>
      <c r="F74" s="703" t="s">
        <v>140</v>
      </c>
      <c r="G74" s="335">
        <v>7.5</v>
      </c>
      <c r="H74" s="336"/>
      <c r="I74" s="337">
        <v>7.5</v>
      </c>
    </row>
    <row r="75" spans="2:9" ht="12.75" customHeight="1" x14ac:dyDescent="0.15">
      <c r="B75" s="381" t="s">
        <v>681</v>
      </c>
      <c r="C75" s="332" t="s">
        <v>43</v>
      </c>
      <c r="D75" s="338" t="s">
        <v>689</v>
      </c>
      <c r="E75" s="702" t="s">
        <v>248</v>
      </c>
      <c r="F75" s="703" t="s">
        <v>793</v>
      </c>
      <c r="G75" s="335">
        <v>7.5</v>
      </c>
      <c r="H75" s="336"/>
      <c r="I75" s="337">
        <v>7.5</v>
      </c>
    </row>
    <row r="76" spans="2:9" ht="12.75" customHeight="1" x14ac:dyDescent="0.15">
      <c r="B76" s="381" t="s">
        <v>681</v>
      </c>
      <c r="C76" s="332" t="s">
        <v>43</v>
      </c>
      <c r="D76" s="338" t="s">
        <v>689</v>
      </c>
      <c r="E76" s="702" t="s">
        <v>613</v>
      </c>
      <c r="F76" s="703" t="s">
        <v>613</v>
      </c>
      <c r="G76" s="335">
        <v>22.5</v>
      </c>
      <c r="H76" s="336"/>
      <c r="I76" s="337">
        <v>22.5</v>
      </c>
    </row>
    <row r="77" spans="2:9" ht="12.75" customHeight="1" x14ac:dyDescent="0.15">
      <c r="B77" s="381" t="s">
        <v>681</v>
      </c>
      <c r="C77" s="332" t="s">
        <v>43</v>
      </c>
      <c r="D77" s="338" t="s">
        <v>25</v>
      </c>
      <c r="E77" s="702" t="s">
        <v>87</v>
      </c>
      <c r="F77" s="703" t="s">
        <v>96</v>
      </c>
      <c r="G77" s="335">
        <v>645</v>
      </c>
      <c r="H77" s="336"/>
      <c r="I77" s="337">
        <v>645</v>
      </c>
    </row>
    <row r="78" spans="2:9" ht="12.75" customHeight="1" x14ac:dyDescent="0.15">
      <c r="B78" s="383"/>
      <c r="C78" s="345" t="s">
        <v>43</v>
      </c>
      <c r="D78" s="346"/>
      <c r="E78" s="710" t="s">
        <v>273</v>
      </c>
      <c r="F78" s="711"/>
      <c r="G78" s="25">
        <f>SUM(G66:G77)</f>
        <v>15480</v>
      </c>
      <c r="H78" s="2"/>
      <c r="I78" s="348">
        <f>SUM(I66:I77)</f>
        <v>15480</v>
      </c>
    </row>
    <row r="79" spans="2:9" ht="12.75" customHeight="1" x14ac:dyDescent="0.15">
      <c r="B79" s="381" t="s">
        <v>690</v>
      </c>
      <c r="C79" s="332" t="s">
        <v>43</v>
      </c>
      <c r="D79" s="338" t="s">
        <v>689</v>
      </c>
      <c r="E79" s="702" t="s">
        <v>110</v>
      </c>
      <c r="F79" s="703" t="s">
        <v>113</v>
      </c>
      <c r="G79" s="335"/>
      <c r="H79" s="336">
        <v>81.075000000000003</v>
      </c>
      <c r="I79" s="337">
        <v>81.075000000000003</v>
      </c>
    </row>
    <row r="80" spans="2:9" ht="12.75" customHeight="1" x14ac:dyDescent="0.15">
      <c r="B80" s="381" t="s">
        <v>690</v>
      </c>
      <c r="C80" s="332" t="s">
        <v>43</v>
      </c>
      <c r="D80" s="338" t="s">
        <v>689</v>
      </c>
      <c r="E80" s="702" t="s">
        <v>110</v>
      </c>
      <c r="F80" s="703" t="s">
        <v>118</v>
      </c>
      <c r="G80" s="335"/>
      <c r="H80" s="336">
        <v>3331.9169999999999</v>
      </c>
      <c r="I80" s="337">
        <v>3331.9169999999999</v>
      </c>
    </row>
    <row r="81" spans="2:9" ht="12.75" customHeight="1" thickBot="1" x14ac:dyDescent="0.2">
      <c r="B81" s="383"/>
      <c r="C81" s="345" t="s">
        <v>43</v>
      </c>
      <c r="D81" s="346"/>
      <c r="E81" s="710" t="s">
        <v>273</v>
      </c>
      <c r="F81" s="711"/>
      <c r="G81" s="25"/>
      <c r="H81" s="2">
        <f>SUM(H79:H80)</f>
        <v>3412.9919999999997</v>
      </c>
      <c r="I81" s="348">
        <f>SUM(I79:I80)</f>
        <v>3412.9919999999997</v>
      </c>
    </row>
    <row r="82" spans="2:9" ht="12.75" customHeight="1" thickBot="1" x14ac:dyDescent="0.2">
      <c r="B82" s="1668" t="s">
        <v>244</v>
      </c>
      <c r="C82" s="1838"/>
      <c r="D82" s="1838"/>
      <c r="E82" s="1838"/>
      <c r="F82" s="1839"/>
      <c r="G82" s="27">
        <v>15480</v>
      </c>
      <c r="H82" s="3">
        <v>3412.9919999999997</v>
      </c>
      <c r="I82" s="379">
        <v>18892.992000000002</v>
      </c>
    </row>
    <row r="84" spans="2:9" ht="18.75" customHeight="1" x14ac:dyDescent="0.15">
      <c r="B84" s="1834" t="s">
        <v>917</v>
      </c>
      <c r="C84" s="1834"/>
      <c r="D84" s="1834"/>
      <c r="E84" s="1834"/>
      <c r="F84" s="1834"/>
      <c r="G84" s="1834"/>
      <c r="H84" s="1834"/>
      <c r="I84" s="1834"/>
    </row>
    <row r="85" spans="2:9" ht="12.75" customHeight="1" thickBot="1" x14ac:dyDescent="0.2">
      <c r="I85" s="37" t="s">
        <v>54</v>
      </c>
    </row>
    <row r="86" spans="2:9" ht="12.75" customHeight="1" x14ac:dyDescent="0.15">
      <c r="B86" s="1672" t="s">
        <v>41</v>
      </c>
      <c r="C86" s="1674"/>
      <c r="D86" s="1676" t="s">
        <v>42</v>
      </c>
      <c r="E86" s="1689" t="s">
        <v>246</v>
      </c>
      <c r="F86" s="1691" t="s">
        <v>154</v>
      </c>
      <c r="G86" s="1684" t="s">
        <v>680</v>
      </c>
      <c r="H86" s="1682" t="s">
        <v>242</v>
      </c>
      <c r="I86" s="1680" t="s">
        <v>243</v>
      </c>
    </row>
    <row r="87" spans="2:9" ht="12.75" customHeight="1" thickBot="1" x14ac:dyDescent="0.2">
      <c r="B87" s="1673"/>
      <c r="C87" s="1675"/>
      <c r="D87" s="1677"/>
      <c r="E87" s="1690"/>
      <c r="F87" s="1692"/>
      <c r="G87" s="1685"/>
      <c r="H87" s="1683"/>
      <c r="I87" s="1681"/>
    </row>
    <row r="88" spans="2:9" ht="12.75" customHeight="1" x14ac:dyDescent="0.15">
      <c r="B88" s="380" t="s">
        <v>681</v>
      </c>
      <c r="C88" s="326" t="s">
        <v>43</v>
      </c>
      <c r="D88" s="327" t="s">
        <v>689</v>
      </c>
      <c r="E88" s="700" t="s">
        <v>87</v>
      </c>
      <c r="F88" s="701" t="s">
        <v>96</v>
      </c>
      <c r="G88" s="329">
        <v>435</v>
      </c>
      <c r="H88" s="330"/>
      <c r="I88" s="331">
        <v>435</v>
      </c>
    </row>
    <row r="89" spans="2:9" ht="12.75" customHeight="1" x14ac:dyDescent="0.15">
      <c r="B89" s="381" t="s">
        <v>681</v>
      </c>
      <c r="C89" s="332" t="s">
        <v>43</v>
      </c>
      <c r="D89" s="338" t="s">
        <v>689</v>
      </c>
      <c r="E89" s="702" t="s">
        <v>110</v>
      </c>
      <c r="F89" s="703" t="s">
        <v>112</v>
      </c>
      <c r="G89" s="335">
        <v>1980</v>
      </c>
      <c r="H89" s="336"/>
      <c r="I89" s="337">
        <v>1980</v>
      </c>
    </row>
    <row r="90" spans="2:9" ht="12.75" customHeight="1" x14ac:dyDescent="0.15">
      <c r="B90" s="381" t="s">
        <v>681</v>
      </c>
      <c r="C90" s="332" t="s">
        <v>43</v>
      </c>
      <c r="D90" s="338" t="s">
        <v>689</v>
      </c>
      <c r="E90" s="702" t="s">
        <v>110</v>
      </c>
      <c r="F90" s="703" t="s">
        <v>114</v>
      </c>
      <c r="G90" s="335">
        <v>442.5</v>
      </c>
      <c r="H90" s="336"/>
      <c r="I90" s="337">
        <v>442.5</v>
      </c>
    </row>
    <row r="91" spans="2:9" ht="12.75" customHeight="1" x14ac:dyDescent="0.15">
      <c r="B91" s="381" t="s">
        <v>681</v>
      </c>
      <c r="C91" s="332" t="s">
        <v>43</v>
      </c>
      <c r="D91" s="338" t="s">
        <v>689</v>
      </c>
      <c r="E91" s="702" t="s">
        <v>110</v>
      </c>
      <c r="F91" s="703" t="s">
        <v>117</v>
      </c>
      <c r="G91" s="335">
        <v>10027.5</v>
      </c>
      <c r="H91" s="336"/>
      <c r="I91" s="337">
        <v>10027.5</v>
      </c>
    </row>
    <row r="92" spans="2:9" ht="12.75" customHeight="1" x14ac:dyDescent="0.15">
      <c r="B92" s="381" t="s">
        <v>681</v>
      </c>
      <c r="C92" s="332" t="s">
        <v>43</v>
      </c>
      <c r="D92" s="338" t="s">
        <v>689</v>
      </c>
      <c r="E92" s="702" t="s">
        <v>110</v>
      </c>
      <c r="F92" s="703" t="s">
        <v>118</v>
      </c>
      <c r="G92" s="335">
        <v>105</v>
      </c>
      <c r="H92" s="336"/>
      <c r="I92" s="337">
        <v>105</v>
      </c>
    </row>
    <row r="93" spans="2:9" ht="12.75" customHeight="1" x14ac:dyDescent="0.15">
      <c r="B93" s="381" t="s">
        <v>681</v>
      </c>
      <c r="C93" s="332" t="s">
        <v>43</v>
      </c>
      <c r="D93" s="338" t="s">
        <v>689</v>
      </c>
      <c r="E93" s="702" t="s">
        <v>110</v>
      </c>
      <c r="F93" s="703" t="s">
        <v>791</v>
      </c>
      <c r="G93" s="335">
        <v>30</v>
      </c>
      <c r="H93" s="336"/>
      <c r="I93" s="337">
        <v>30</v>
      </c>
    </row>
    <row r="94" spans="2:9" ht="12.75" customHeight="1" x14ac:dyDescent="0.15">
      <c r="B94" s="381" t="s">
        <v>681</v>
      </c>
      <c r="C94" s="332" t="s">
        <v>43</v>
      </c>
      <c r="D94" s="338" t="s">
        <v>689</v>
      </c>
      <c r="E94" s="702" t="s">
        <v>110</v>
      </c>
      <c r="F94" s="703" t="s">
        <v>249</v>
      </c>
      <c r="G94" s="335">
        <v>1762.5</v>
      </c>
      <c r="H94" s="336"/>
      <c r="I94" s="337">
        <v>1762.5</v>
      </c>
    </row>
    <row r="95" spans="2:9" ht="12.75" customHeight="1" x14ac:dyDescent="0.15">
      <c r="B95" s="381" t="s">
        <v>681</v>
      </c>
      <c r="C95" s="332" t="s">
        <v>43</v>
      </c>
      <c r="D95" s="338" t="s">
        <v>689</v>
      </c>
      <c r="E95" s="702" t="s">
        <v>110</v>
      </c>
      <c r="F95" s="703" t="s">
        <v>119</v>
      </c>
      <c r="G95" s="335">
        <v>15</v>
      </c>
      <c r="H95" s="336"/>
      <c r="I95" s="337">
        <v>15</v>
      </c>
    </row>
    <row r="96" spans="2:9" ht="12.75" customHeight="1" x14ac:dyDescent="0.15">
      <c r="B96" s="381" t="s">
        <v>681</v>
      </c>
      <c r="C96" s="332" t="s">
        <v>43</v>
      </c>
      <c r="D96" s="338" t="s">
        <v>689</v>
      </c>
      <c r="E96" s="702" t="s">
        <v>131</v>
      </c>
      <c r="F96" s="703" t="s">
        <v>140</v>
      </c>
      <c r="G96" s="335">
        <v>7.5</v>
      </c>
      <c r="H96" s="336"/>
      <c r="I96" s="337">
        <v>7.5</v>
      </c>
    </row>
    <row r="97" spans="2:9" ht="12.75" customHeight="1" x14ac:dyDescent="0.15">
      <c r="B97" s="381" t="s">
        <v>681</v>
      </c>
      <c r="C97" s="332" t="s">
        <v>43</v>
      </c>
      <c r="D97" s="338" t="s">
        <v>689</v>
      </c>
      <c r="E97" s="702" t="s">
        <v>248</v>
      </c>
      <c r="F97" s="703" t="s">
        <v>793</v>
      </c>
      <c r="G97" s="335">
        <v>7.5</v>
      </c>
      <c r="H97" s="336"/>
      <c r="I97" s="337">
        <v>7.5</v>
      </c>
    </row>
    <row r="98" spans="2:9" ht="12.75" customHeight="1" x14ac:dyDescent="0.15">
      <c r="B98" s="381" t="s">
        <v>681</v>
      </c>
      <c r="C98" s="332" t="s">
        <v>43</v>
      </c>
      <c r="D98" s="338" t="s">
        <v>689</v>
      </c>
      <c r="E98" s="702" t="s">
        <v>613</v>
      </c>
      <c r="F98" s="703" t="s">
        <v>613</v>
      </c>
      <c r="G98" s="335">
        <v>22.5</v>
      </c>
      <c r="H98" s="336"/>
      <c r="I98" s="337">
        <v>22.5</v>
      </c>
    </row>
    <row r="99" spans="2:9" ht="12.75" customHeight="1" x14ac:dyDescent="0.15">
      <c r="B99" s="381" t="s">
        <v>690</v>
      </c>
      <c r="C99" s="332" t="s">
        <v>43</v>
      </c>
      <c r="D99" s="338" t="s">
        <v>689</v>
      </c>
      <c r="E99" s="702" t="s">
        <v>110</v>
      </c>
      <c r="F99" s="703" t="s">
        <v>113</v>
      </c>
      <c r="G99" s="335"/>
      <c r="H99" s="336">
        <v>81.075000000000003</v>
      </c>
      <c r="I99" s="337">
        <v>81.075000000000003</v>
      </c>
    </row>
    <row r="100" spans="2:9" ht="12.75" customHeight="1" x14ac:dyDescent="0.15">
      <c r="B100" s="381" t="s">
        <v>690</v>
      </c>
      <c r="C100" s="332" t="s">
        <v>43</v>
      </c>
      <c r="D100" s="338" t="s">
        <v>689</v>
      </c>
      <c r="E100" s="702" t="s">
        <v>110</v>
      </c>
      <c r="F100" s="703" t="s">
        <v>118</v>
      </c>
      <c r="G100" s="335"/>
      <c r="H100" s="336">
        <v>3331.9169999999999</v>
      </c>
      <c r="I100" s="337">
        <v>3331.9169999999999</v>
      </c>
    </row>
    <row r="101" spans="2:9" ht="12.75" customHeight="1" x14ac:dyDescent="0.15">
      <c r="B101" s="383"/>
      <c r="C101" s="345" t="s">
        <v>43</v>
      </c>
      <c r="D101" s="346" t="s">
        <v>689</v>
      </c>
      <c r="E101" s="710" t="s">
        <v>273</v>
      </c>
      <c r="F101" s="711"/>
      <c r="G101" s="25">
        <f>SUM(G88:G100)</f>
        <v>14835</v>
      </c>
      <c r="H101" s="2">
        <f>SUM(H88:H100)</f>
        <v>3412.9919999999997</v>
      </c>
      <c r="I101" s="348">
        <f>SUM(I88:I100)</f>
        <v>18247.992000000002</v>
      </c>
    </row>
    <row r="102" spans="2:9" ht="12.75" customHeight="1" x14ac:dyDescent="0.15">
      <c r="B102" s="381" t="s">
        <v>681</v>
      </c>
      <c r="C102" s="332" t="s">
        <v>43</v>
      </c>
      <c r="D102" s="338" t="s">
        <v>25</v>
      </c>
      <c r="E102" s="702" t="s">
        <v>87</v>
      </c>
      <c r="F102" s="703" t="s">
        <v>96</v>
      </c>
      <c r="G102" s="335">
        <v>645</v>
      </c>
      <c r="H102" s="336"/>
      <c r="I102" s="337">
        <v>645</v>
      </c>
    </row>
    <row r="103" spans="2:9" ht="12.75" customHeight="1" thickBot="1" x14ac:dyDescent="0.2">
      <c r="B103" s="383"/>
      <c r="C103" s="345" t="s">
        <v>43</v>
      </c>
      <c r="D103" s="346" t="s">
        <v>25</v>
      </c>
      <c r="E103" s="710" t="s">
        <v>273</v>
      </c>
      <c r="F103" s="711"/>
      <c r="G103" s="25">
        <f>SUM(G102)</f>
        <v>645</v>
      </c>
      <c r="H103" s="2"/>
      <c r="I103" s="348">
        <f>SUM(I102)</f>
        <v>645</v>
      </c>
    </row>
    <row r="104" spans="2:9" ht="12.75" customHeight="1" thickBot="1" x14ac:dyDescent="0.2">
      <c r="B104" s="1668" t="s">
        <v>244</v>
      </c>
      <c r="C104" s="1838"/>
      <c r="D104" s="1838"/>
      <c r="E104" s="1838"/>
      <c r="F104" s="1839"/>
      <c r="G104" s="27">
        <v>15480</v>
      </c>
      <c r="H104" s="3">
        <v>3412.9919999999997</v>
      </c>
      <c r="I104" s="379">
        <v>18892.992000000002</v>
      </c>
    </row>
  </sheetData>
  <mergeCells count="40">
    <mergeCell ref="B2:I2"/>
    <mergeCell ref="B4:B5"/>
    <mergeCell ref="C4:C5"/>
    <mergeCell ref="D4:D5"/>
    <mergeCell ref="E4:E5"/>
    <mergeCell ref="F4:F5"/>
    <mergeCell ref="G4:G5"/>
    <mergeCell ref="H4:H5"/>
    <mergeCell ref="I4:I5"/>
    <mergeCell ref="B30:F30"/>
    <mergeCell ref="B32:I32"/>
    <mergeCell ref="B34:B35"/>
    <mergeCell ref="C34:C35"/>
    <mergeCell ref="D34:D35"/>
    <mergeCell ref="E34:E35"/>
    <mergeCell ref="F34:F35"/>
    <mergeCell ref="G34:G35"/>
    <mergeCell ref="H34:H35"/>
    <mergeCell ref="I34:I35"/>
    <mergeCell ref="B60:F60"/>
    <mergeCell ref="B62:I62"/>
    <mergeCell ref="B64:B65"/>
    <mergeCell ref="C64:C65"/>
    <mergeCell ref="D64:D65"/>
    <mergeCell ref="E64:E65"/>
    <mergeCell ref="F64:F65"/>
    <mergeCell ref="G64:G65"/>
    <mergeCell ref="H64:H65"/>
    <mergeCell ref="I64:I65"/>
    <mergeCell ref="B104:F104"/>
    <mergeCell ref="B82:F82"/>
    <mergeCell ref="B84:I84"/>
    <mergeCell ref="B86:B87"/>
    <mergeCell ref="C86:C87"/>
    <mergeCell ref="D86:D87"/>
    <mergeCell ref="E86:E87"/>
    <mergeCell ref="F86:F87"/>
    <mergeCell ref="G86:G87"/>
    <mergeCell ref="H86:H87"/>
    <mergeCell ref="I86:I87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scale="97" orientation="portrait" r:id="rId1"/>
  <headerFooter scaleWithDoc="0" alignWithMargins="0">
    <oddFooter>&amp;C&amp;P</oddFooter>
  </headerFooter>
  <rowBreaks count="1" manualBreakCount="1">
    <brk id="61" min="1" max="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576"/>
  <sheetViews>
    <sheetView showZeros="0" view="pageBreakPreview" zoomScaleNormal="100" zoomScaleSheetLayoutView="100" workbookViewId="0"/>
  </sheetViews>
  <sheetFormatPr defaultRowHeight="12.95" customHeight="1" x14ac:dyDescent="0.15"/>
  <cols>
    <col min="1" max="1" width="2.75" style="1" customWidth="1"/>
    <col min="2" max="2" width="12.5" style="1" customWidth="1"/>
    <col min="3" max="5" width="6.625" style="8" customWidth="1"/>
    <col min="6" max="6" width="7.625" style="8" customWidth="1"/>
    <col min="7" max="12" width="6.625" style="8" customWidth="1"/>
    <col min="13" max="13" width="7.625" style="8" customWidth="1"/>
    <col min="14" max="16384" width="9" style="1"/>
  </cols>
  <sheetData>
    <row r="2" spans="2:13" ht="12.95" customHeight="1" x14ac:dyDescent="0.15">
      <c r="B2" s="1590" t="s">
        <v>471</v>
      </c>
      <c r="C2" s="1590"/>
      <c r="D2" s="1590"/>
      <c r="E2" s="1590"/>
      <c r="F2" s="1590"/>
      <c r="G2" s="1590"/>
      <c r="H2" s="1590"/>
      <c r="I2" s="1590"/>
      <c r="J2" s="1590"/>
      <c r="K2" s="1590"/>
      <c r="L2" s="1590"/>
      <c r="M2" s="1590"/>
    </row>
    <row r="3" spans="2:13" ht="12.95" customHeight="1" thickBot="1" x14ac:dyDescent="0.2">
      <c r="M3" s="37" t="s">
        <v>54</v>
      </c>
    </row>
    <row r="4" spans="2:13" ht="12.95" customHeight="1" x14ac:dyDescent="0.15">
      <c r="B4" s="1583" t="s">
        <v>51</v>
      </c>
      <c r="C4" s="1593" t="s">
        <v>64</v>
      </c>
      <c r="D4" s="1595" t="s">
        <v>55</v>
      </c>
      <c r="E4" s="1595" t="s">
        <v>56</v>
      </c>
      <c r="F4" s="1597" t="s">
        <v>57</v>
      </c>
      <c r="G4" s="1599" t="s">
        <v>61</v>
      </c>
      <c r="H4" s="1599" t="s">
        <v>62</v>
      </c>
      <c r="I4" s="1599" t="s">
        <v>63</v>
      </c>
      <c r="J4" s="1595" t="s">
        <v>58</v>
      </c>
      <c r="K4" s="1600" t="s">
        <v>59</v>
      </c>
      <c r="L4" s="1602" t="s">
        <v>60</v>
      </c>
      <c r="M4" s="1604" t="s">
        <v>2</v>
      </c>
    </row>
    <row r="5" spans="2:13" ht="12.95" customHeight="1" thickBot="1" x14ac:dyDescent="0.2">
      <c r="B5" s="1584"/>
      <c r="C5" s="1594"/>
      <c r="D5" s="1596"/>
      <c r="E5" s="1596"/>
      <c r="F5" s="1598"/>
      <c r="G5" s="1596"/>
      <c r="H5" s="1596"/>
      <c r="I5" s="1596"/>
      <c r="J5" s="1596"/>
      <c r="K5" s="1601"/>
      <c r="L5" s="1603"/>
      <c r="M5" s="1605"/>
    </row>
    <row r="6" spans="2:13" ht="12.95" customHeight="1" x14ac:dyDescent="0.15">
      <c r="B6" s="15" t="s">
        <v>4</v>
      </c>
      <c r="C6" s="38">
        <v>450</v>
      </c>
      <c r="D6" s="39"/>
      <c r="E6" s="39"/>
      <c r="F6" s="39">
        <v>310</v>
      </c>
      <c r="G6" s="39">
        <v>390</v>
      </c>
      <c r="H6" s="39">
        <v>496</v>
      </c>
      <c r="I6" s="39">
        <v>988</v>
      </c>
      <c r="J6" s="39">
        <v>425</v>
      </c>
      <c r="K6" s="40"/>
      <c r="L6" s="41">
        <v>12806</v>
      </c>
      <c r="M6" s="42">
        <v>15865</v>
      </c>
    </row>
    <row r="7" spans="2:13" ht="12.95" customHeight="1" x14ac:dyDescent="0.15">
      <c r="B7" s="16" t="s">
        <v>5</v>
      </c>
      <c r="C7" s="43"/>
      <c r="D7" s="44"/>
      <c r="E7" s="44"/>
      <c r="F7" s="44"/>
      <c r="G7" s="44"/>
      <c r="H7" s="44"/>
      <c r="I7" s="44"/>
      <c r="J7" s="44"/>
      <c r="K7" s="45"/>
      <c r="L7" s="46"/>
      <c r="M7" s="47"/>
    </row>
    <row r="8" spans="2:13" ht="12.95" customHeight="1" x14ac:dyDescent="0.15">
      <c r="B8" s="16" t="s">
        <v>15</v>
      </c>
      <c r="C8" s="43">
        <v>265</v>
      </c>
      <c r="D8" s="44"/>
      <c r="E8" s="44">
        <v>3100</v>
      </c>
      <c r="F8" s="44">
        <v>100</v>
      </c>
      <c r="G8" s="44"/>
      <c r="H8" s="44">
        <v>20</v>
      </c>
      <c r="I8" s="44">
        <v>60</v>
      </c>
      <c r="J8" s="44">
        <v>85</v>
      </c>
      <c r="K8" s="45"/>
      <c r="L8" s="46">
        <v>14008</v>
      </c>
      <c r="M8" s="47">
        <v>17638</v>
      </c>
    </row>
    <row r="9" spans="2:13" ht="12.95" customHeight="1" x14ac:dyDescent="0.15">
      <c r="B9" s="16" t="s">
        <v>260</v>
      </c>
      <c r="C9" s="43"/>
      <c r="D9" s="44"/>
      <c r="E9" s="44"/>
      <c r="F9" s="44"/>
      <c r="G9" s="44"/>
      <c r="H9" s="44"/>
      <c r="I9" s="44"/>
      <c r="J9" s="44"/>
      <c r="K9" s="45"/>
      <c r="L9" s="46">
        <v>480</v>
      </c>
      <c r="M9" s="47">
        <v>480</v>
      </c>
    </row>
    <row r="10" spans="2:13" ht="12.95" customHeight="1" x14ac:dyDescent="0.15">
      <c r="B10" s="16" t="s">
        <v>204</v>
      </c>
      <c r="C10" s="43"/>
      <c r="D10" s="44"/>
      <c r="E10" s="44"/>
      <c r="F10" s="44"/>
      <c r="G10" s="44"/>
      <c r="H10" s="44"/>
      <c r="I10" s="44"/>
      <c r="J10" s="44"/>
      <c r="K10" s="45"/>
      <c r="L10" s="46">
        <v>1040</v>
      </c>
      <c r="M10" s="47">
        <v>1040</v>
      </c>
    </row>
    <row r="11" spans="2:13" ht="12.95" customHeight="1" x14ac:dyDescent="0.15">
      <c r="B11" s="16" t="s">
        <v>6</v>
      </c>
      <c r="C11" s="43">
        <v>747.14199999999994</v>
      </c>
      <c r="D11" s="44"/>
      <c r="E11" s="44"/>
      <c r="F11" s="44">
        <v>1250</v>
      </c>
      <c r="G11" s="44">
        <v>242.143</v>
      </c>
      <c r="H11" s="44">
        <v>1560</v>
      </c>
      <c r="I11" s="44">
        <v>3558.9079999999994</v>
      </c>
      <c r="J11" s="44">
        <v>352.85699999999997</v>
      </c>
      <c r="K11" s="45"/>
      <c r="L11" s="46">
        <v>45682</v>
      </c>
      <c r="M11" s="47">
        <v>53393.05</v>
      </c>
    </row>
    <row r="12" spans="2:13" ht="12.95" customHeight="1" x14ac:dyDescent="0.15">
      <c r="B12" s="16" t="s">
        <v>16</v>
      </c>
      <c r="C12" s="43"/>
      <c r="D12" s="44"/>
      <c r="E12" s="44"/>
      <c r="F12" s="44"/>
      <c r="G12" s="44"/>
      <c r="H12" s="44"/>
      <c r="I12" s="44"/>
      <c r="J12" s="44"/>
      <c r="K12" s="45"/>
      <c r="L12" s="46"/>
      <c r="M12" s="47">
        <v>0</v>
      </c>
    </row>
    <row r="13" spans="2:13" ht="14.1" customHeight="1" x14ac:dyDescent="0.15">
      <c r="B13" s="16" t="s">
        <v>206</v>
      </c>
      <c r="C13" s="43"/>
      <c r="D13" s="44"/>
      <c r="E13" s="44"/>
      <c r="F13" s="44"/>
      <c r="G13" s="44"/>
      <c r="H13" s="44"/>
      <c r="I13" s="44"/>
      <c r="J13" s="44"/>
      <c r="K13" s="45"/>
      <c r="L13" s="46">
        <v>720</v>
      </c>
      <c r="M13" s="47">
        <v>720</v>
      </c>
    </row>
    <row r="14" spans="2:13" ht="12.95" customHeight="1" x14ac:dyDescent="0.15">
      <c r="B14" s="16" t="s">
        <v>261</v>
      </c>
      <c r="C14" s="43"/>
      <c r="D14" s="44"/>
      <c r="E14" s="44"/>
      <c r="F14" s="44"/>
      <c r="G14" s="44"/>
      <c r="H14" s="44"/>
      <c r="I14" s="44"/>
      <c r="J14" s="44"/>
      <c r="K14" s="45"/>
      <c r="L14" s="46">
        <v>2060</v>
      </c>
      <c r="M14" s="47">
        <v>2060</v>
      </c>
    </row>
    <row r="15" spans="2:13" ht="12.95" customHeight="1" x14ac:dyDescent="0.15">
      <c r="B15" s="57" t="s">
        <v>18</v>
      </c>
      <c r="C15" s="43"/>
      <c r="D15" s="44"/>
      <c r="E15" s="44"/>
      <c r="F15" s="44"/>
      <c r="G15" s="44">
        <v>3664.2860000000001</v>
      </c>
      <c r="H15" s="44"/>
      <c r="I15" s="44"/>
      <c r="J15" s="44"/>
      <c r="K15" s="45">
        <v>2250</v>
      </c>
      <c r="L15" s="46"/>
      <c r="M15" s="47">
        <v>5914.2860000000001</v>
      </c>
    </row>
    <row r="16" spans="2:13" ht="12.95" customHeight="1" x14ac:dyDescent="0.15">
      <c r="B16" s="16" t="s">
        <v>7</v>
      </c>
      <c r="C16" s="43">
        <v>1143.0440000000001</v>
      </c>
      <c r="D16" s="44">
        <v>1087.731</v>
      </c>
      <c r="E16" s="44"/>
      <c r="F16" s="44">
        <v>879.15899999999999</v>
      </c>
      <c r="G16" s="44">
        <v>228.85300000000001</v>
      </c>
      <c r="H16" s="44">
        <v>325.83199999999999</v>
      </c>
      <c r="I16" s="44">
        <v>388.04</v>
      </c>
      <c r="J16" s="44">
        <v>640.24300000000005</v>
      </c>
      <c r="K16" s="45">
        <v>7.258</v>
      </c>
      <c r="L16" s="46">
        <v>46930</v>
      </c>
      <c r="M16" s="47">
        <v>51630.16</v>
      </c>
    </row>
    <row r="17" spans="2:13" ht="12.95" customHeight="1" x14ac:dyDescent="0.15">
      <c r="B17" s="16" t="s">
        <v>8</v>
      </c>
      <c r="C17" s="43">
        <v>2020</v>
      </c>
      <c r="D17" s="44">
        <v>865</v>
      </c>
      <c r="E17" s="44"/>
      <c r="F17" s="44">
        <v>20</v>
      </c>
      <c r="G17" s="44">
        <v>380</v>
      </c>
      <c r="H17" s="44"/>
      <c r="I17" s="44">
        <v>328</v>
      </c>
      <c r="J17" s="44">
        <v>364</v>
      </c>
      <c r="K17" s="45"/>
      <c r="L17" s="46">
        <v>69874</v>
      </c>
      <c r="M17" s="47">
        <v>73851</v>
      </c>
    </row>
    <row r="18" spans="2:13" ht="12.95" customHeight="1" x14ac:dyDescent="0.15">
      <c r="B18" s="16" t="s">
        <v>203</v>
      </c>
      <c r="C18" s="43"/>
      <c r="D18" s="44"/>
      <c r="E18" s="44"/>
      <c r="F18" s="44"/>
      <c r="G18" s="44"/>
      <c r="H18" s="44"/>
      <c r="I18" s="44"/>
      <c r="J18" s="44"/>
      <c r="K18" s="45"/>
      <c r="L18" s="46"/>
      <c r="M18" s="47"/>
    </row>
    <row r="19" spans="2:13" ht="12.95" customHeight="1" x14ac:dyDescent="0.15">
      <c r="B19" s="16" t="s">
        <v>27</v>
      </c>
      <c r="C19" s="43"/>
      <c r="D19" s="44"/>
      <c r="E19" s="44"/>
      <c r="F19" s="44"/>
      <c r="G19" s="44"/>
      <c r="H19" s="44"/>
      <c r="I19" s="44"/>
      <c r="J19" s="44"/>
      <c r="K19" s="45"/>
      <c r="L19" s="46"/>
      <c r="M19" s="47"/>
    </row>
    <row r="20" spans="2:13" ht="12.95" customHeight="1" x14ac:dyDescent="0.15">
      <c r="B20" s="16" t="s">
        <v>9</v>
      </c>
      <c r="C20" s="43"/>
      <c r="D20" s="44"/>
      <c r="E20" s="44"/>
      <c r="F20" s="44"/>
      <c r="G20" s="44"/>
      <c r="H20" s="44"/>
      <c r="I20" s="44"/>
      <c r="J20" s="44"/>
      <c r="K20" s="45"/>
      <c r="L20" s="46"/>
      <c r="M20" s="47">
        <v>0</v>
      </c>
    </row>
    <row r="21" spans="2:13" ht="12.95" customHeight="1" x14ac:dyDescent="0.15">
      <c r="B21" s="16" t="s">
        <v>20</v>
      </c>
      <c r="C21" s="43"/>
      <c r="D21" s="44"/>
      <c r="E21" s="44"/>
      <c r="F21" s="44"/>
      <c r="G21" s="44"/>
      <c r="H21" s="44"/>
      <c r="I21" s="44"/>
      <c r="J21" s="44"/>
      <c r="K21" s="45"/>
      <c r="L21" s="46">
        <v>25412</v>
      </c>
      <c r="M21" s="47">
        <v>25412</v>
      </c>
    </row>
    <row r="22" spans="2:13" ht="12.95" customHeight="1" x14ac:dyDescent="0.15">
      <c r="B22" s="16" t="s">
        <v>21</v>
      </c>
      <c r="C22" s="43"/>
      <c r="D22" s="44"/>
      <c r="E22" s="44"/>
      <c r="F22" s="44"/>
      <c r="G22" s="44"/>
      <c r="H22" s="44"/>
      <c r="I22" s="44"/>
      <c r="J22" s="44"/>
      <c r="K22" s="45"/>
      <c r="L22" s="46">
        <v>6154</v>
      </c>
      <c r="M22" s="47">
        <v>6154</v>
      </c>
    </row>
    <row r="23" spans="2:13" ht="12.95" customHeight="1" x14ac:dyDescent="0.15">
      <c r="B23" s="16" t="s">
        <v>10</v>
      </c>
      <c r="C23" s="43"/>
      <c r="D23" s="44"/>
      <c r="E23" s="44"/>
      <c r="F23" s="44"/>
      <c r="G23" s="44"/>
      <c r="H23" s="44"/>
      <c r="I23" s="44"/>
      <c r="J23" s="44"/>
      <c r="K23" s="45"/>
      <c r="L23" s="46">
        <v>25306</v>
      </c>
      <c r="M23" s="47">
        <v>25306</v>
      </c>
    </row>
    <row r="24" spans="2:13" ht="12.95" customHeight="1" x14ac:dyDescent="0.15">
      <c r="B24" s="16" t="s">
        <v>205</v>
      </c>
      <c r="C24" s="43"/>
      <c r="D24" s="44"/>
      <c r="E24" s="44"/>
      <c r="F24" s="44"/>
      <c r="G24" s="44"/>
      <c r="H24" s="44"/>
      <c r="I24" s="44"/>
      <c r="J24" s="44"/>
      <c r="K24" s="45"/>
      <c r="L24" s="46"/>
      <c r="M24" s="47">
        <v>0</v>
      </c>
    </row>
    <row r="25" spans="2:13" ht="12.95" customHeight="1" x14ac:dyDescent="0.15">
      <c r="B25" s="16" t="s">
        <v>29</v>
      </c>
      <c r="C25" s="43"/>
      <c r="D25" s="44"/>
      <c r="E25" s="44"/>
      <c r="F25" s="44"/>
      <c r="G25" s="44"/>
      <c r="H25" s="44"/>
      <c r="I25" s="44"/>
      <c r="J25" s="44"/>
      <c r="K25" s="45"/>
      <c r="L25" s="46"/>
      <c r="M25" s="47">
        <v>0</v>
      </c>
    </row>
    <row r="26" spans="2:13" ht="12.95" customHeight="1" x14ac:dyDescent="0.15">
      <c r="B26" s="16" t="s">
        <v>11</v>
      </c>
      <c r="C26" s="43"/>
      <c r="D26" s="44">
        <v>6</v>
      </c>
      <c r="E26" s="44"/>
      <c r="F26" s="44">
        <v>3461</v>
      </c>
      <c r="G26" s="44"/>
      <c r="H26" s="44">
        <v>140</v>
      </c>
      <c r="I26" s="44"/>
      <c r="J26" s="44">
        <v>337</v>
      </c>
      <c r="K26" s="45"/>
      <c r="L26" s="46">
        <v>24624</v>
      </c>
      <c r="M26" s="47">
        <v>28568</v>
      </c>
    </row>
    <row r="27" spans="2:13" ht="12.95" customHeight="1" x14ac:dyDescent="0.15">
      <c r="B27" s="16" t="s">
        <v>31</v>
      </c>
      <c r="C27" s="43"/>
      <c r="D27" s="44"/>
      <c r="E27" s="44"/>
      <c r="F27" s="44"/>
      <c r="G27" s="44"/>
      <c r="H27" s="44"/>
      <c r="I27" s="44"/>
      <c r="J27" s="44"/>
      <c r="K27" s="45"/>
      <c r="L27" s="46"/>
      <c r="M27" s="47"/>
    </row>
    <row r="28" spans="2:13" ht="12.95" customHeight="1" x14ac:dyDescent="0.15">
      <c r="B28" s="16" t="s">
        <v>22</v>
      </c>
      <c r="C28" s="43"/>
      <c r="D28" s="44"/>
      <c r="E28" s="44">
        <v>960</v>
      </c>
      <c r="F28" s="44">
        <v>4004</v>
      </c>
      <c r="G28" s="44">
        <v>137.143</v>
      </c>
      <c r="H28" s="44">
        <v>274.286</v>
      </c>
      <c r="I28" s="44">
        <v>91.429000000000002</v>
      </c>
      <c r="J28" s="44"/>
      <c r="K28" s="45">
        <v>468.57100000000003</v>
      </c>
      <c r="L28" s="46">
        <v>104956.001</v>
      </c>
      <c r="M28" s="47">
        <v>110891.43000000001</v>
      </c>
    </row>
    <row r="29" spans="2:13" ht="12.95" customHeight="1" x14ac:dyDescent="0.15">
      <c r="B29" s="16" t="s">
        <v>34</v>
      </c>
      <c r="C29" s="43"/>
      <c r="D29" s="44"/>
      <c r="E29" s="44"/>
      <c r="F29" s="44"/>
      <c r="G29" s="44"/>
      <c r="H29" s="44"/>
      <c r="I29" s="44"/>
      <c r="J29" s="44"/>
      <c r="K29" s="45"/>
      <c r="L29" s="46">
        <v>3796</v>
      </c>
      <c r="M29" s="47">
        <v>3796</v>
      </c>
    </row>
    <row r="30" spans="2:13" ht="12.95" customHeight="1" x14ac:dyDescent="0.15">
      <c r="B30" s="16" t="s">
        <v>212</v>
      </c>
      <c r="C30" s="43"/>
      <c r="D30" s="44"/>
      <c r="E30" s="44"/>
      <c r="F30" s="44"/>
      <c r="G30" s="44"/>
      <c r="H30" s="44"/>
      <c r="I30" s="44"/>
      <c r="J30" s="44"/>
      <c r="K30" s="45"/>
      <c r="L30" s="46">
        <v>1326</v>
      </c>
      <c r="M30" s="47">
        <v>1326</v>
      </c>
    </row>
    <row r="31" spans="2:13" ht="12.95" customHeight="1" x14ac:dyDescent="0.15">
      <c r="B31" s="16" t="s">
        <v>23</v>
      </c>
      <c r="C31" s="43"/>
      <c r="D31" s="44"/>
      <c r="E31" s="44"/>
      <c r="F31" s="44"/>
      <c r="G31" s="44"/>
      <c r="H31" s="44"/>
      <c r="I31" s="44"/>
      <c r="J31" s="44"/>
      <c r="K31" s="45"/>
      <c r="L31" s="46"/>
      <c r="M31" s="47"/>
    </row>
    <row r="32" spans="2:13" ht="12.95" customHeight="1" x14ac:dyDescent="0.15">
      <c r="B32" s="16" t="s">
        <v>12</v>
      </c>
      <c r="C32" s="43"/>
      <c r="D32" s="44"/>
      <c r="E32" s="44"/>
      <c r="F32" s="44">
        <v>171.429</v>
      </c>
      <c r="G32" s="44">
        <v>2079.643</v>
      </c>
      <c r="H32" s="44"/>
      <c r="I32" s="44"/>
      <c r="J32" s="44"/>
      <c r="K32" s="45"/>
      <c r="L32" s="46">
        <v>9249.4290000000001</v>
      </c>
      <c r="M32" s="47">
        <v>11500.501</v>
      </c>
    </row>
    <row r="33" spans="2:13" ht="12.95" customHeight="1" x14ac:dyDescent="0.15">
      <c r="B33" s="16" t="s">
        <v>262</v>
      </c>
      <c r="C33" s="43"/>
      <c r="D33" s="44"/>
      <c r="E33" s="44"/>
      <c r="F33" s="44">
        <v>342.85700000000003</v>
      </c>
      <c r="G33" s="44">
        <v>102.857</v>
      </c>
      <c r="H33" s="44"/>
      <c r="I33" s="44"/>
      <c r="J33" s="44"/>
      <c r="K33" s="45"/>
      <c r="L33" s="46">
        <v>260</v>
      </c>
      <c r="M33" s="47">
        <v>705.71400000000006</v>
      </c>
    </row>
    <row r="34" spans="2:13" ht="12.95" customHeight="1" x14ac:dyDescent="0.15">
      <c r="B34" s="16" t="s">
        <v>13</v>
      </c>
      <c r="C34" s="43"/>
      <c r="D34" s="44"/>
      <c r="E34" s="44"/>
      <c r="F34" s="44">
        <v>22724</v>
      </c>
      <c r="G34" s="44"/>
      <c r="H34" s="44"/>
      <c r="I34" s="44"/>
      <c r="J34" s="44"/>
      <c r="K34" s="45"/>
      <c r="L34" s="46">
        <v>17420</v>
      </c>
      <c r="M34" s="47">
        <v>40144</v>
      </c>
    </row>
    <row r="35" spans="2:13" ht="12.95" customHeight="1" x14ac:dyDescent="0.15">
      <c r="B35" s="16" t="s">
        <v>207</v>
      </c>
      <c r="C35" s="43"/>
      <c r="D35" s="44"/>
      <c r="E35" s="44"/>
      <c r="F35" s="44"/>
      <c r="G35" s="44"/>
      <c r="H35" s="44"/>
      <c r="I35" s="44"/>
      <c r="J35" s="44"/>
      <c r="K35" s="45"/>
      <c r="L35" s="46">
        <v>9464</v>
      </c>
      <c r="M35" s="47">
        <v>9464</v>
      </c>
    </row>
    <row r="36" spans="2:13" ht="12.95" customHeight="1" x14ac:dyDescent="0.15">
      <c r="B36" s="16" t="s">
        <v>19</v>
      </c>
      <c r="C36" s="43"/>
      <c r="D36" s="44">
        <v>754.28599999999994</v>
      </c>
      <c r="E36" s="44"/>
      <c r="F36" s="44"/>
      <c r="G36" s="44">
        <v>12354.206</v>
      </c>
      <c r="H36" s="44"/>
      <c r="I36" s="44">
        <v>2439.9989999999998</v>
      </c>
      <c r="J36" s="44"/>
      <c r="K36" s="45"/>
      <c r="L36" s="46">
        <v>8610</v>
      </c>
      <c r="M36" s="47">
        <v>24158.491000000002</v>
      </c>
    </row>
    <row r="37" spans="2:13" ht="12.95" customHeight="1" x14ac:dyDescent="0.15">
      <c r="B37" s="16" t="s">
        <v>24</v>
      </c>
      <c r="C37" s="43"/>
      <c r="D37" s="44"/>
      <c r="E37" s="44"/>
      <c r="F37" s="44"/>
      <c r="G37" s="44"/>
      <c r="H37" s="44"/>
      <c r="I37" s="44"/>
      <c r="J37" s="44"/>
      <c r="K37" s="45"/>
      <c r="L37" s="46">
        <v>1144</v>
      </c>
      <c r="M37" s="47">
        <v>1144</v>
      </c>
    </row>
    <row r="38" spans="2:13" ht="12.95" customHeight="1" x14ac:dyDescent="0.15">
      <c r="B38" s="16" t="s">
        <v>210</v>
      </c>
      <c r="C38" s="43"/>
      <c r="D38" s="44"/>
      <c r="E38" s="44"/>
      <c r="F38" s="44"/>
      <c r="G38" s="44"/>
      <c r="H38" s="44"/>
      <c r="I38" s="44"/>
      <c r="J38" s="44"/>
      <c r="K38" s="45"/>
      <c r="L38" s="46">
        <v>14066</v>
      </c>
      <c r="M38" s="47">
        <v>14066</v>
      </c>
    </row>
    <row r="39" spans="2:13" ht="12.95" customHeight="1" x14ac:dyDescent="0.15">
      <c r="B39" s="16" t="s">
        <v>35</v>
      </c>
      <c r="C39" s="43"/>
      <c r="D39" s="44"/>
      <c r="E39" s="44"/>
      <c r="F39" s="44"/>
      <c r="G39" s="44"/>
      <c r="H39" s="44"/>
      <c r="I39" s="44"/>
      <c r="J39" s="44"/>
      <c r="K39" s="45"/>
      <c r="L39" s="46">
        <v>2216</v>
      </c>
      <c r="M39" s="47">
        <v>2216</v>
      </c>
    </row>
    <row r="40" spans="2:13" ht="12.95" customHeight="1" x14ac:dyDescent="0.15">
      <c r="B40" s="16" t="s">
        <v>211</v>
      </c>
      <c r="C40" s="43"/>
      <c r="D40" s="44"/>
      <c r="E40" s="44"/>
      <c r="F40" s="44"/>
      <c r="G40" s="44"/>
      <c r="H40" s="44"/>
      <c r="I40" s="44"/>
      <c r="J40" s="44"/>
      <c r="K40" s="45"/>
      <c r="L40" s="46">
        <v>52</v>
      </c>
      <c r="M40" s="47">
        <v>52</v>
      </c>
    </row>
    <row r="41" spans="2:13" ht="12.95" customHeight="1" x14ac:dyDescent="0.15">
      <c r="B41" s="16" t="s">
        <v>14</v>
      </c>
      <c r="C41" s="43"/>
      <c r="D41" s="44"/>
      <c r="E41" s="44"/>
      <c r="F41" s="44"/>
      <c r="G41" s="44"/>
      <c r="H41" s="44"/>
      <c r="I41" s="44"/>
      <c r="J41" s="44"/>
      <c r="K41" s="45"/>
      <c r="L41" s="46">
        <v>1664</v>
      </c>
      <c r="M41" s="47">
        <v>1664</v>
      </c>
    </row>
    <row r="42" spans="2:13" ht="12.95" customHeight="1" x14ac:dyDescent="0.15">
      <c r="B42" s="16" t="s">
        <v>208</v>
      </c>
      <c r="C42" s="43"/>
      <c r="D42" s="44"/>
      <c r="E42" s="44"/>
      <c r="F42" s="44"/>
      <c r="G42" s="44"/>
      <c r="H42" s="44"/>
      <c r="I42" s="44"/>
      <c r="J42" s="44"/>
      <c r="K42" s="45"/>
      <c r="L42" s="46"/>
      <c r="M42" s="47"/>
    </row>
    <row r="43" spans="2:13" ht="12.95" customHeight="1" x14ac:dyDescent="0.15">
      <c r="B43" s="16" t="s">
        <v>17</v>
      </c>
      <c r="C43" s="43"/>
      <c r="D43" s="44"/>
      <c r="E43" s="44"/>
      <c r="F43" s="44">
        <v>451.428</v>
      </c>
      <c r="G43" s="44">
        <v>188.572</v>
      </c>
      <c r="H43" s="44"/>
      <c r="I43" s="44"/>
      <c r="J43" s="44"/>
      <c r="K43" s="45"/>
      <c r="L43" s="46">
        <v>4914</v>
      </c>
      <c r="M43" s="47">
        <v>5554</v>
      </c>
    </row>
    <row r="44" spans="2:13" ht="12.95" customHeight="1" x14ac:dyDescent="0.15">
      <c r="B44" s="16" t="s">
        <v>36</v>
      </c>
      <c r="C44" s="43"/>
      <c r="D44" s="44"/>
      <c r="E44" s="44"/>
      <c r="F44" s="44"/>
      <c r="G44" s="44"/>
      <c r="H44" s="44"/>
      <c r="I44" s="44"/>
      <c r="J44" s="44">
        <v>2912</v>
      </c>
      <c r="K44" s="45"/>
      <c r="L44" s="46">
        <v>5466</v>
      </c>
      <c r="M44" s="47">
        <v>8378</v>
      </c>
    </row>
    <row r="45" spans="2:13" ht="12.95" customHeight="1" x14ac:dyDescent="0.15">
      <c r="B45" s="16" t="s">
        <v>38</v>
      </c>
      <c r="C45" s="43"/>
      <c r="D45" s="44">
        <v>2022.857</v>
      </c>
      <c r="E45" s="44"/>
      <c r="F45" s="44"/>
      <c r="G45" s="44"/>
      <c r="H45" s="44"/>
      <c r="I45" s="44"/>
      <c r="J45" s="44"/>
      <c r="K45" s="45"/>
      <c r="L45" s="46">
        <v>1638</v>
      </c>
      <c r="M45" s="47">
        <v>3660.857</v>
      </c>
    </row>
    <row r="46" spans="2:13" ht="12.95" customHeight="1" x14ac:dyDescent="0.15">
      <c r="B46" s="16" t="s">
        <v>37</v>
      </c>
      <c r="C46" s="43"/>
      <c r="D46" s="44"/>
      <c r="E46" s="44"/>
      <c r="F46" s="44"/>
      <c r="G46" s="44"/>
      <c r="H46" s="44"/>
      <c r="I46" s="44"/>
      <c r="J46" s="44"/>
      <c r="K46" s="45"/>
      <c r="L46" s="46">
        <v>9854.8580000000002</v>
      </c>
      <c r="M46" s="47">
        <v>9854.8580000000002</v>
      </c>
    </row>
    <row r="47" spans="2:13" ht="12.95" customHeight="1" x14ac:dyDescent="0.15">
      <c r="B47" s="16" t="s">
        <v>263</v>
      </c>
      <c r="C47" s="43"/>
      <c r="D47" s="44"/>
      <c r="E47" s="44"/>
      <c r="F47" s="44"/>
      <c r="G47" s="44"/>
      <c r="H47" s="44"/>
      <c r="I47" s="44"/>
      <c r="J47" s="44"/>
      <c r="K47" s="45"/>
      <c r="L47" s="46">
        <v>640</v>
      </c>
      <c r="M47" s="47">
        <v>640</v>
      </c>
    </row>
    <row r="48" spans="2:13" ht="12.95" customHeight="1" x14ac:dyDescent="0.15">
      <c r="B48" s="16" t="s">
        <v>30</v>
      </c>
      <c r="C48" s="43"/>
      <c r="D48" s="44"/>
      <c r="E48" s="44"/>
      <c r="F48" s="44">
        <v>1976</v>
      </c>
      <c r="G48" s="44">
        <v>260</v>
      </c>
      <c r="H48" s="44"/>
      <c r="I48" s="44"/>
      <c r="J48" s="44"/>
      <c r="K48" s="45"/>
      <c r="L48" s="46">
        <v>20956</v>
      </c>
      <c r="M48" s="47">
        <v>23192</v>
      </c>
    </row>
    <row r="49" spans="2:13" ht="12.95" customHeight="1" x14ac:dyDescent="0.15">
      <c r="B49" s="16" t="s">
        <v>25</v>
      </c>
      <c r="C49" s="43"/>
      <c r="D49" s="44"/>
      <c r="E49" s="44"/>
      <c r="F49" s="44"/>
      <c r="G49" s="44"/>
      <c r="H49" s="44"/>
      <c r="I49" s="44"/>
      <c r="J49" s="44">
        <v>34028.570999999996</v>
      </c>
      <c r="K49" s="45"/>
      <c r="L49" s="46">
        <v>27018.573</v>
      </c>
      <c r="M49" s="47">
        <v>61047.144</v>
      </c>
    </row>
    <row r="50" spans="2:13" ht="12.95" customHeight="1" x14ac:dyDescent="0.15">
      <c r="B50" s="16" t="s">
        <v>28</v>
      </c>
      <c r="C50" s="43"/>
      <c r="D50" s="44"/>
      <c r="E50" s="44"/>
      <c r="F50" s="44"/>
      <c r="G50" s="44"/>
      <c r="H50" s="44"/>
      <c r="I50" s="44"/>
      <c r="J50" s="44"/>
      <c r="K50" s="45"/>
      <c r="L50" s="46"/>
      <c r="M50" s="47"/>
    </row>
    <row r="51" spans="2:13" ht="12.95" customHeight="1" x14ac:dyDescent="0.15">
      <c r="B51" s="16" t="s">
        <v>264</v>
      </c>
      <c r="C51" s="43"/>
      <c r="D51" s="44"/>
      <c r="E51" s="44"/>
      <c r="F51" s="44"/>
      <c r="G51" s="44"/>
      <c r="H51" s="44"/>
      <c r="I51" s="44"/>
      <c r="J51" s="44"/>
      <c r="K51" s="45"/>
      <c r="L51" s="46">
        <v>988</v>
      </c>
      <c r="M51" s="47">
        <v>988</v>
      </c>
    </row>
    <row r="52" spans="2:13" ht="12.95" customHeight="1" x14ac:dyDescent="0.15">
      <c r="B52" s="16" t="s">
        <v>213</v>
      </c>
      <c r="C52" s="43"/>
      <c r="D52" s="44"/>
      <c r="E52" s="44"/>
      <c r="F52" s="44"/>
      <c r="G52" s="44"/>
      <c r="H52" s="44"/>
      <c r="I52" s="44"/>
      <c r="J52" s="44"/>
      <c r="K52" s="45"/>
      <c r="L52" s="46">
        <v>416</v>
      </c>
      <c r="M52" s="47">
        <v>416</v>
      </c>
    </row>
    <row r="53" spans="2:13" ht="12.95" customHeight="1" x14ac:dyDescent="0.15">
      <c r="B53" s="16" t="s">
        <v>39</v>
      </c>
      <c r="C53" s="43"/>
      <c r="D53" s="44"/>
      <c r="E53" s="44"/>
      <c r="F53" s="44"/>
      <c r="G53" s="44"/>
      <c r="H53" s="44"/>
      <c r="I53" s="44"/>
      <c r="J53" s="44"/>
      <c r="K53" s="45"/>
      <c r="L53" s="46">
        <v>5252</v>
      </c>
      <c r="M53" s="47">
        <v>5252</v>
      </c>
    </row>
    <row r="54" spans="2:13" ht="12.95" customHeight="1" x14ac:dyDescent="0.15">
      <c r="B54" s="16" t="s">
        <v>209</v>
      </c>
      <c r="C54" s="43"/>
      <c r="D54" s="44"/>
      <c r="E54" s="44"/>
      <c r="F54" s="44"/>
      <c r="G54" s="44"/>
      <c r="H54" s="44"/>
      <c r="I54" s="44"/>
      <c r="J54" s="44"/>
      <c r="K54" s="45"/>
      <c r="L54" s="46"/>
      <c r="M54" s="47"/>
    </row>
    <row r="55" spans="2:13" ht="12.95" customHeight="1" x14ac:dyDescent="0.15">
      <c r="B55" s="16" t="s">
        <v>32</v>
      </c>
      <c r="C55" s="43"/>
      <c r="D55" s="44"/>
      <c r="E55" s="44"/>
      <c r="F55" s="44"/>
      <c r="G55" s="44"/>
      <c r="H55" s="44"/>
      <c r="I55" s="44"/>
      <c r="J55" s="44"/>
      <c r="K55" s="45"/>
      <c r="L55" s="46">
        <v>2366</v>
      </c>
      <c r="M55" s="47">
        <v>2366</v>
      </c>
    </row>
    <row r="56" spans="2:13" ht="12.95" customHeight="1" x14ac:dyDescent="0.15">
      <c r="B56" s="16" t="s">
        <v>214</v>
      </c>
      <c r="C56" s="43"/>
      <c r="D56" s="44"/>
      <c r="E56" s="44"/>
      <c r="F56" s="44"/>
      <c r="G56" s="44"/>
      <c r="H56" s="44"/>
      <c r="I56" s="44"/>
      <c r="J56" s="44"/>
      <c r="K56" s="45"/>
      <c r="L56" s="46">
        <v>390</v>
      </c>
      <c r="M56" s="47">
        <v>390</v>
      </c>
    </row>
    <row r="57" spans="2:13" ht="12.95" customHeight="1" x14ac:dyDescent="0.15">
      <c r="B57" s="16" t="s">
        <v>33</v>
      </c>
      <c r="C57" s="43"/>
      <c r="D57" s="44"/>
      <c r="E57" s="44"/>
      <c r="F57" s="44"/>
      <c r="G57" s="44"/>
      <c r="H57" s="44"/>
      <c r="I57" s="44"/>
      <c r="J57" s="44"/>
      <c r="K57" s="45"/>
      <c r="L57" s="46"/>
      <c r="M57" s="47"/>
    </row>
    <row r="58" spans="2:13" ht="12.95" customHeight="1" x14ac:dyDescent="0.15">
      <c r="B58" s="16" t="s">
        <v>40</v>
      </c>
      <c r="C58" s="43"/>
      <c r="D58" s="44"/>
      <c r="E58" s="44"/>
      <c r="F58" s="44"/>
      <c r="G58" s="44"/>
      <c r="H58" s="44"/>
      <c r="I58" s="44"/>
      <c r="J58" s="44"/>
      <c r="K58" s="45"/>
      <c r="L58" s="46"/>
      <c r="M58" s="47"/>
    </row>
    <row r="59" spans="2:13" ht="12.95" customHeight="1" x14ac:dyDescent="0.15">
      <c r="B59" s="16" t="s">
        <v>265</v>
      </c>
      <c r="C59" s="43"/>
      <c r="D59" s="44"/>
      <c r="E59" s="44"/>
      <c r="F59" s="44"/>
      <c r="G59" s="44"/>
      <c r="H59" s="44"/>
      <c r="I59" s="44"/>
      <c r="J59" s="44"/>
      <c r="K59" s="45"/>
      <c r="L59" s="46"/>
      <c r="M59" s="47"/>
    </row>
    <row r="60" spans="2:13" ht="12.95" customHeight="1" x14ac:dyDescent="0.15">
      <c r="B60" s="16" t="s">
        <v>251</v>
      </c>
      <c r="C60" s="43"/>
      <c r="D60" s="44"/>
      <c r="E60" s="44"/>
      <c r="F60" s="44"/>
      <c r="G60" s="44"/>
      <c r="H60" s="44"/>
      <c r="I60" s="44"/>
      <c r="J60" s="44"/>
      <c r="K60" s="45"/>
      <c r="L60" s="46"/>
      <c r="M60" s="47"/>
    </row>
    <row r="61" spans="2:13" ht="12.95" customHeight="1" x14ac:dyDescent="0.15">
      <c r="B61" s="16" t="s">
        <v>266</v>
      </c>
      <c r="C61" s="43"/>
      <c r="D61" s="44"/>
      <c r="E61" s="44"/>
      <c r="F61" s="44"/>
      <c r="G61" s="44"/>
      <c r="H61" s="44"/>
      <c r="I61" s="44"/>
      <c r="J61" s="44"/>
      <c r="K61" s="45"/>
      <c r="L61" s="46"/>
      <c r="M61" s="47"/>
    </row>
    <row r="62" spans="2:13" ht="12.95" customHeight="1" x14ac:dyDescent="0.15">
      <c r="B62" s="16" t="s">
        <v>215</v>
      </c>
      <c r="C62" s="43"/>
      <c r="D62" s="44"/>
      <c r="E62" s="44"/>
      <c r="F62" s="44"/>
      <c r="G62" s="44"/>
      <c r="H62" s="44"/>
      <c r="I62" s="44"/>
      <c r="J62" s="44"/>
      <c r="K62" s="45"/>
      <c r="L62" s="46">
        <v>10046</v>
      </c>
      <c r="M62" s="47">
        <v>10046</v>
      </c>
    </row>
    <row r="63" spans="2:13" ht="12.95" customHeight="1" thickBot="1" x14ac:dyDescent="0.2">
      <c r="B63" s="17" t="s">
        <v>26</v>
      </c>
      <c r="C63" s="48"/>
      <c r="D63" s="49"/>
      <c r="E63" s="49"/>
      <c r="F63" s="49">
        <v>15</v>
      </c>
      <c r="G63" s="49"/>
      <c r="H63" s="49"/>
      <c r="I63" s="49"/>
      <c r="J63" s="49">
        <v>134</v>
      </c>
      <c r="K63" s="50"/>
      <c r="L63" s="51">
        <v>7819.4290000000001</v>
      </c>
      <c r="M63" s="52">
        <v>7968.4290000000001</v>
      </c>
    </row>
    <row r="64" spans="2:13" s="692" customFormat="1" ht="12.95" customHeight="1" thickBot="1" x14ac:dyDescent="0.2">
      <c r="B64" s="726" t="s">
        <v>2</v>
      </c>
      <c r="C64" s="787">
        <v>4625.1859999999997</v>
      </c>
      <c r="D64" s="788">
        <v>4735.8739999999998</v>
      </c>
      <c r="E64" s="788">
        <v>4060</v>
      </c>
      <c r="F64" s="788">
        <v>35704.873</v>
      </c>
      <c r="G64" s="788">
        <v>20027.703000000001</v>
      </c>
      <c r="H64" s="788">
        <v>2816.1179999999999</v>
      </c>
      <c r="I64" s="788">
        <v>7854.3759999999993</v>
      </c>
      <c r="J64" s="788">
        <v>39278.670999999995</v>
      </c>
      <c r="K64" s="731">
        <v>2725.8289999999997</v>
      </c>
      <c r="L64" s="789">
        <v>547084.29</v>
      </c>
      <c r="M64" s="790">
        <v>668912.91999999993</v>
      </c>
    </row>
    <row r="66" spans="2:13" ht="12.95" customHeight="1" x14ac:dyDescent="0.15">
      <c r="B66" s="1590" t="s">
        <v>472</v>
      </c>
      <c r="C66" s="1590"/>
      <c r="D66" s="1590"/>
      <c r="E66" s="1590"/>
      <c r="F66" s="1590"/>
      <c r="G66" s="1590"/>
      <c r="H66" s="1590"/>
      <c r="I66" s="1590"/>
      <c r="J66" s="1590"/>
      <c r="K66" s="1590"/>
      <c r="L66" s="1590"/>
      <c r="M66" s="1590"/>
    </row>
    <row r="67" spans="2:13" ht="12.95" customHeight="1" thickBot="1" x14ac:dyDescent="0.2">
      <c r="M67" s="37" t="s">
        <v>54</v>
      </c>
    </row>
    <row r="68" spans="2:13" ht="12.95" customHeight="1" x14ac:dyDescent="0.15">
      <c r="B68" s="1583" t="s">
        <v>51</v>
      </c>
      <c r="C68" s="1593" t="s">
        <v>64</v>
      </c>
      <c r="D68" s="1595" t="s">
        <v>55</v>
      </c>
      <c r="E68" s="1595" t="s">
        <v>56</v>
      </c>
      <c r="F68" s="1597" t="s">
        <v>57</v>
      </c>
      <c r="G68" s="1599" t="s">
        <v>61</v>
      </c>
      <c r="H68" s="1599" t="s">
        <v>62</v>
      </c>
      <c r="I68" s="1599" t="s">
        <v>63</v>
      </c>
      <c r="J68" s="1595" t="s">
        <v>58</v>
      </c>
      <c r="K68" s="1600" t="s">
        <v>59</v>
      </c>
      <c r="L68" s="1602" t="s">
        <v>60</v>
      </c>
      <c r="M68" s="1604" t="s">
        <v>2</v>
      </c>
    </row>
    <row r="69" spans="2:13" ht="12.95" customHeight="1" thickBot="1" x14ac:dyDescent="0.2">
      <c r="B69" s="1584"/>
      <c r="C69" s="1594"/>
      <c r="D69" s="1596"/>
      <c r="E69" s="1596"/>
      <c r="F69" s="1598"/>
      <c r="G69" s="1596"/>
      <c r="H69" s="1596"/>
      <c r="I69" s="1596"/>
      <c r="J69" s="1596"/>
      <c r="K69" s="1601"/>
      <c r="L69" s="1603"/>
      <c r="M69" s="1605"/>
    </row>
    <row r="70" spans="2:13" ht="12.95" customHeight="1" x14ac:dyDescent="0.15">
      <c r="B70" s="15" t="s">
        <v>4</v>
      </c>
      <c r="C70" s="38">
        <v>46315.124000000847</v>
      </c>
      <c r="D70" s="39">
        <v>9149.9979999999996</v>
      </c>
      <c r="E70" s="39">
        <v>258.714</v>
      </c>
      <c r="F70" s="39">
        <v>142065.47100000086</v>
      </c>
      <c r="G70" s="39">
        <v>7646.4080000000004</v>
      </c>
      <c r="H70" s="39">
        <v>122474.22600000103</v>
      </c>
      <c r="I70" s="39">
        <v>8483.7769999999982</v>
      </c>
      <c r="J70" s="39">
        <v>17894.836000000007</v>
      </c>
      <c r="K70" s="40">
        <v>2768.5699999999997</v>
      </c>
      <c r="L70" s="41">
        <v>564.28499999999985</v>
      </c>
      <c r="M70" s="42">
        <v>357621.40900000272</v>
      </c>
    </row>
    <row r="71" spans="2:13" ht="12.95" customHeight="1" x14ac:dyDescent="0.15">
      <c r="B71" s="16" t="s">
        <v>5</v>
      </c>
      <c r="C71" s="43">
        <v>12307.739999999991</v>
      </c>
      <c r="D71" s="44">
        <v>5556.5709999999999</v>
      </c>
      <c r="E71" s="44"/>
      <c r="F71" s="44">
        <v>3884.2860000000001</v>
      </c>
      <c r="G71" s="44">
        <v>3667.7280000000001</v>
      </c>
      <c r="H71" s="44">
        <v>95070.020000000382</v>
      </c>
      <c r="I71" s="44">
        <v>2712.857</v>
      </c>
      <c r="J71" s="44">
        <v>3298.0549999999998</v>
      </c>
      <c r="K71" s="45">
        <v>1234.8570000000002</v>
      </c>
      <c r="L71" s="46">
        <v>300</v>
      </c>
      <c r="M71" s="47">
        <v>128032.11400000038</v>
      </c>
    </row>
    <row r="72" spans="2:13" ht="12.95" customHeight="1" x14ac:dyDescent="0.15">
      <c r="B72" s="16" t="s">
        <v>15</v>
      </c>
      <c r="C72" s="43"/>
      <c r="D72" s="44"/>
      <c r="E72" s="44"/>
      <c r="F72" s="44">
        <v>1173.2139999999999</v>
      </c>
      <c r="G72" s="44"/>
      <c r="H72" s="44">
        <v>1080.6120000000001</v>
      </c>
      <c r="I72" s="44">
        <v>312.22000000000003</v>
      </c>
      <c r="J72" s="44">
        <v>3632.14</v>
      </c>
      <c r="K72" s="45"/>
      <c r="L72" s="46"/>
      <c r="M72" s="47">
        <v>6198.1859999999997</v>
      </c>
    </row>
    <row r="73" spans="2:13" ht="12.95" customHeight="1" x14ac:dyDescent="0.15">
      <c r="B73" s="16" t="s">
        <v>260</v>
      </c>
      <c r="C73" s="43"/>
      <c r="D73" s="44"/>
      <c r="E73" s="44"/>
      <c r="F73" s="44"/>
      <c r="G73" s="44"/>
      <c r="H73" s="44"/>
      <c r="I73" s="44"/>
      <c r="J73" s="44"/>
      <c r="K73" s="45"/>
      <c r="L73" s="46"/>
      <c r="M73" s="47"/>
    </row>
    <row r="74" spans="2:13" ht="12.95" customHeight="1" x14ac:dyDescent="0.15">
      <c r="B74" s="16" t="s">
        <v>204</v>
      </c>
      <c r="C74" s="43"/>
      <c r="D74" s="44"/>
      <c r="E74" s="44"/>
      <c r="F74" s="44"/>
      <c r="G74" s="44"/>
      <c r="H74" s="44"/>
      <c r="I74" s="44"/>
      <c r="J74" s="44"/>
      <c r="K74" s="45"/>
      <c r="L74" s="46"/>
      <c r="M74" s="47"/>
    </row>
    <row r="75" spans="2:13" ht="12.95" customHeight="1" x14ac:dyDescent="0.15">
      <c r="B75" s="16" t="s">
        <v>6</v>
      </c>
      <c r="C75" s="43">
        <v>1320.2360000000003</v>
      </c>
      <c r="D75" s="44">
        <v>2297.838999999999</v>
      </c>
      <c r="E75" s="44">
        <v>136.79300000000001</v>
      </c>
      <c r="F75" s="44">
        <v>280830.13900000131</v>
      </c>
      <c r="G75" s="44">
        <v>583.31399999999996</v>
      </c>
      <c r="H75" s="44">
        <v>8367.0939999999991</v>
      </c>
      <c r="I75" s="44">
        <v>1484.8170000000002</v>
      </c>
      <c r="J75" s="44">
        <v>2428.8280000000004</v>
      </c>
      <c r="K75" s="45">
        <v>925.71299999999997</v>
      </c>
      <c r="L75" s="46"/>
      <c r="M75" s="47">
        <v>298374.77300000127</v>
      </c>
    </row>
    <row r="76" spans="2:13" ht="12.95" customHeight="1" x14ac:dyDescent="0.15">
      <c r="B76" s="16" t="s">
        <v>16</v>
      </c>
      <c r="C76" s="43"/>
      <c r="D76" s="44"/>
      <c r="E76" s="44"/>
      <c r="F76" s="44"/>
      <c r="G76" s="44"/>
      <c r="H76" s="44"/>
      <c r="I76" s="44"/>
      <c r="J76" s="44"/>
      <c r="K76" s="45"/>
      <c r="L76" s="46"/>
      <c r="M76" s="47"/>
    </row>
    <row r="77" spans="2:13" ht="12.95" customHeight="1" x14ac:dyDescent="0.15">
      <c r="B77" s="16" t="s">
        <v>206</v>
      </c>
      <c r="C77" s="43"/>
      <c r="D77" s="44"/>
      <c r="E77" s="44"/>
      <c r="F77" s="44"/>
      <c r="G77" s="44"/>
      <c r="H77" s="44"/>
      <c r="I77" s="44"/>
      <c r="J77" s="44"/>
      <c r="K77" s="45"/>
      <c r="L77" s="46"/>
      <c r="M77" s="47"/>
    </row>
    <row r="78" spans="2:13" ht="12.95" customHeight="1" x14ac:dyDescent="0.15">
      <c r="B78" s="16" t="s">
        <v>261</v>
      </c>
      <c r="C78" s="43">
        <v>3690</v>
      </c>
      <c r="D78" s="44">
        <v>3342.857</v>
      </c>
      <c r="E78" s="44">
        <v>2764.2860000000001</v>
      </c>
      <c r="F78" s="44">
        <v>41122.507999999951</v>
      </c>
      <c r="G78" s="44">
        <v>10637.143</v>
      </c>
      <c r="H78" s="44">
        <v>28371.439000000002</v>
      </c>
      <c r="I78" s="44">
        <v>14502.862999999999</v>
      </c>
      <c r="J78" s="44">
        <v>26276.79</v>
      </c>
      <c r="K78" s="45"/>
      <c r="L78" s="46">
        <v>1350</v>
      </c>
      <c r="M78" s="47">
        <v>132057.88599999994</v>
      </c>
    </row>
    <row r="79" spans="2:13" ht="12.95" customHeight="1" x14ac:dyDescent="0.15">
      <c r="B79" s="57" t="s">
        <v>18</v>
      </c>
      <c r="C79" s="43">
        <v>205.714</v>
      </c>
      <c r="D79" s="44">
        <v>3522.8529999999996</v>
      </c>
      <c r="E79" s="44">
        <v>514.28599999999994</v>
      </c>
      <c r="F79" s="44">
        <v>62280.354000000007</v>
      </c>
      <c r="G79" s="44">
        <v>18494.992999999999</v>
      </c>
      <c r="H79" s="44">
        <v>3947.1389999999992</v>
      </c>
      <c r="I79" s="44">
        <v>1330.713</v>
      </c>
      <c r="J79" s="44">
        <v>20584.311999999998</v>
      </c>
      <c r="K79" s="45">
        <v>411.42899999999997</v>
      </c>
      <c r="L79" s="46"/>
      <c r="M79" s="47">
        <v>111291.79300000001</v>
      </c>
    </row>
    <row r="80" spans="2:13" ht="12.95" customHeight="1" x14ac:dyDescent="0.15">
      <c r="B80" s="16" t="s">
        <v>7</v>
      </c>
      <c r="C80" s="43">
        <v>8239.2810000000027</v>
      </c>
      <c r="D80" s="44">
        <v>1658.9489999999994</v>
      </c>
      <c r="E80" s="44">
        <v>1429.896</v>
      </c>
      <c r="F80" s="44">
        <v>186415.7409999996</v>
      </c>
      <c r="G80" s="44">
        <v>37083.687000000027</v>
      </c>
      <c r="H80" s="44">
        <v>137854.85100000061</v>
      </c>
      <c r="I80" s="44">
        <v>40522.82500000007</v>
      </c>
      <c r="J80" s="44">
        <v>38257.649000000056</v>
      </c>
      <c r="K80" s="45">
        <v>1816.3559999999998</v>
      </c>
      <c r="L80" s="46">
        <v>1671.43</v>
      </c>
      <c r="M80" s="47">
        <v>454950.66500000033</v>
      </c>
    </row>
    <row r="81" spans="2:13" ht="12.95" customHeight="1" x14ac:dyDescent="0.15">
      <c r="B81" s="16" t="s">
        <v>8</v>
      </c>
      <c r="C81" s="43"/>
      <c r="D81" s="44"/>
      <c r="E81" s="44"/>
      <c r="F81" s="44">
        <v>91859.375</v>
      </c>
      <c r="G81" s="44"/>
      <c r="H81" s="44"/>
      <c r="I81" s="44"/>
      <c r="J81" s="44"/>
      <c r="K81" s="45"/>
      <c r="L81" s="46"/>
      <c r="M81" s="47">
        <v>91859.375</v>
      </c>
    </row>
    <row r="82" spans="2:13" ht="12.95" customHeight="1" x14ac:dyDescent="0.15">
      <c r="B82" s="16" t="s">
        <v>203</v>
      </c>
      <c r="C82" s="43"/>
      <c r="D82" s="44"/>
      <c r="E82" s="44"/>
      <c r="F82" s="44">
        <v>43615.536999999997</v>
      </c>
      <c r="G82" s="44">
        <v>610.71299999999997</v>
      </c>
      <c r="H82" s="44">
        <v>562.50099999999998</v>
      </c>
      <c r="I82" s="44"/>
      <c r="J82" s="44">
        <v>554.46499999999992</v>
      </c>
      <c r="K82" s="45"/>
      <c r="L82" s="46"/>
      <c r="M82" s="47">
        <v>45343.215999999993</v>
      </c>
    </row>
    <row r="83" spans="2:13" ht="12.95" customHeight="1" x14ac:dyDescent="0.15">
      <c r="B83" s="16" t="s">
        <v>27</v>
      </c>
      <c r="C83" s="43"/>
      <c r="D83" s="44"/>
      <c r="E83" s="44"/>
      <c r="F83" s="44">
        <v>118837.50300000007</v>
      </c>
      <c r="G83" s="44"/>
      <c r="H83" s="44"/>
      <c r="I83" s="44"/>
      <c r="J83" s="44">
        <v>1020.535</v>
      </c>
      <c r="K83" s="45"/>
      <c r="L83" s="46"/>
      <c r="M83" s="47">
        <v>119858.03800000007</v>
      </c>
    </row>
    <row r="84" spans="2:13" ht="12.95" customHeight="1" x14ac:dyDescent="0.15">
      <c r="B84" s="16" t="s">
        <v>9</v>
      </c>
      <c r="C84" s="43">
        <v>187.5</v>
      </c>
      <c r="D84" s="44">
        <v>1207.5</v>
      </c>
      <c r="E84" s="44"/>
      <c r="F84" s="44">
        <v>7170</v>
      </c>
      <c r="G84" s="44">
        <v>2970</v>
      </c>
      <c r="H84" s="44">
        <v>6810</v>
      </c>
      <c r="I84" s="44">
        <v>15300</v>
      </c>
      <c r="J84" s="44">
        <v>2550</v>
      </c>
      <c r="K84" s="45"/>
      <c r="L84" s="46">
        <v>600</v>
      </c>
      <c r="M84" s="47">
        <v>36795</v>
      </c>
    </row>
    <row r="85" spans="2:13" ht="12.95" customHeight="1" x14ac:dyDescent="0.15">
      <c r="B85" s="16" t="s">
        <v>20</v>
      </c>
      <c r="C85" s="43">
        <v>289.28700000000003</v>
      </c>
      <c r="D85" s="44">
        <v>128.572</v>
      </c>
      <c r="E85" s="44"/>
      <c r="F85" s="44">
        <v>1896.4370000000013</v>
      </c>
      <c r="G85" s="44">
        <v>803.57500000000016</v>
      </c>
      <c r="H85" s="44">
        <v>5657.1650000000036</v>
      </c>
      <c r="I85" s="44">
        <v>1735.7220000000011</v>
      </c>
      <c r="J85" s="44">
        <v>675.00299999999993</v>
      </c>
      <c r="K85" s="45">
        <v>64.286000000000001</v>
      </c>
      <c r="L85" s="46"/>
      <c r="M85" s="47">
        <v>11250.047000000008</v>
      </c>
    </row>
    <row r="86" spans="2:13" ht="12.95" customHeight="1" x14ac:dyDescent="0.15">
      <c r="B86" s="16" t="s">
        <v>21</v>
      </c>
      <c r="C86" s="43"/>
      <c r="D86" s="44"/>
      <c r="E86" s="44"/>
      <c r="F86" s="44">
        <v>2455.7089999999994</v>
      </c>
      <c r="G86" s="44">
        <v>1097.145</v>
      </c>
      <c r="H86" s="44">
        <v>3998.5820000000012</v>
      </c>
      <c r="I86" s="44">
        <v>2104.2940000000008</v>
      </c>
      <c r="J86" s="44">
        <v>1765.713</v>
      </c>
      <c r="K86" s="45"/>
      <c r="L86" s="46"/>
      <c r="M86" s="47">
        <v>11421.443000000001</v>
      </c>
    </row>
    <row r="87" spans="2:13" ht="12.95" customHeight="1" x14ac:dyDescent="0.15">
      <c r="B87" s="16" t="s">
        <v>10</v>
      </c>
      <c r="C87" s="43">
        <v>903.78699999999958</v>
      </c>
      <c r="D87" s="44">
        <v>1321.079</v>
      </c>
      <c r="E87" s="44">
        <v>858.71199999999976</v>
      </c>
      <c r="F87" s="44">
        <v>756323.05900000257</v>
      </c>
      <c r="G87" s="44">
        <v>5094.5430000000079</v>
      </c>
      <c r="H87" s="44">
        <v>7060.5300000000016</v>
      </c>
      <c r="I87" s="44">
        <v>3604.4240000000013</v>
      </c>
      <c r="J87" s="44">
        <v>3867.1730000000057</v>
      </c>
      <c r="K87" s="45">
        <v>454.28599999999994</v>
      </c>
      <c r="L87" s="46">
        <v>26.786000000000001</v>
      </c>
      <c r="M87" s="47">
        <v>779514.37900000252</v>
      </c>
    </row>
    <row r="88" spans="2:13" ht="12.95" customHeight="1" x14ac:dyDescent="0.15">
      <c r="B88" s="16" t="s">
        <v>205</v>
      </c>
      <c r="C88" s="43"/>
      <c r="D88" s="44"/>
      <c r="E88" s="44"/>
      <c r="F88" s="44">
        <v>142156.16099999999</v>
      </c>
      <c r="G88" s="44"/>
      <c r="H88" s="44"/>
      <c r="I88" s="44"/>
      <c r="J88" s="44"/>
      <c r="K88" s="45"/>
      <c r="L88" s="46"/>
      <c r="M88" s="47">
        <v>142156.16099999999</v>
      </c>
    </row>
    <row r="89" spans="2:13" ht="12.95" customHeight="1" x14ac:dyDescent="0.15">
      <c r="B89" s="16" t="s">
        <v>29</v>
      </c>
      <c r="C89" s="43"/>
      <c r="D89" s="44"/>
      <c r="E89" s="44"/>
      <c r="F89" s="44"/>
      <c r="G89" s="44"/>
      <c r="H89" s="44"/>
      <c r="I89" s="44"/>
      <c r="J89" s="44"/>
      <c r="K89" s="45"/>
      <c r="L89" s="46"/>
      <c r="M89" s="47"/>
    </row>
    <row r="90" spans="2:13" ht="12.95" customHeight="1" x14ac:dyDescent="0.15">
      <c r="B90" s="16" t="s">
        <v>11</v>
      </c>
      <c r="C90" s="43">
        <v>2408.7150000000001</v>
      </c>
      <c r="D90" s="44">
        <v>556.95199999999988</v>
      </c>
      <c r="E90" s="44">
        <v>617.14299999999992</v>
      </c>
      <c r="F90" s="44">
        <v>33161.184999999998</v>
      </c>
      <c r="G90" s="44">
        <v>1330.8219999999997</v>
      </c>
      <c r="H90" s="44">
        <v>22389.385000000006</v>
      </c>
      <c r="I90" s="44">
        <v>27938.930000000004</v>
      </c>
      <c r="J90" s="44">
        <v>6012.1130000000012</v>
      </c>
      <c r="K90" s="45">
        <v>1131.4279999999999</v>
      </c>
      <c r="L90" s="46">
        <v>22709.715</v>
      </c>
      <c r="M90" s="47">
        <v>118256.38800000001</v>
      </c>
    </row>
    <row r="91" spans="2:13" ht="12.95" customHeight="1" x14ac:dyDescent="0.15">
      <c r="B91" s="16" t="s">
        <v>31</v>
      </c>
      <c r="C91" s="43"/>
      <c r="D91" s="44">
        <v>1131.4269999999999</v>
      </c>
      <c r="E91" s="44"/>
      <c r="F91" s="44">
        <v>43865.353000000017</v>
      </c>
      <c r="G91" s="44">
        <v>1131.4269999999999</v>
      </c>
      <c r="H91" s="44">
        <v>1902.857</v>
      </c>
      <c r="I91" s="44">
        <v>308.57100000000003</v>
      </c>
      <c r="J91" s="44">
        <v>5811.4259999999995</v>
      </c>
      <c r="K91" s="45">
        <v>102.857</v>
      </c>
      <c r="L91" s="46"/>
      <c r="M91" s="47">
        <v>54253.918000000034</v>
      </c>
    </row>
    <row r="92" spans="2:13" ht="12.95" customHeight="1" x14ac:dyDescent="0.15">
      <c r="B92" s="16" t="s">
        <v>22</v>
      </c>
      <c r="C92" s="43"/>
      <c r="D92" s="44"/>
      <c r="E92" s="44"/>
      <c r="F92" s="44">
        <v>9798.93</v>
      </c>
      <c r="G92" s="44"/>
      <c r="H92" s="44"/>
      <c r="I92" s="44"/>
      <c r="J92" s="44"/>
      <c r="K92" s="45"/>
      <c r="L92" s="46">
        <v>3298.75</v>
      </c>
      <c r="M92" s="47">
        <v>13097.68</v>
      </c>
    </row>
    <row r="93" spans="2:13" ht="12.95" customHeight="1" x14ac:dyDescent="0.15">
      <c r="B93" s="16" t="s">
        <v>34</v>
      </c>
      <c r="C93" s="43"/>
      <c r="D93" s="44"/>
      <c r="E93" s="44"/>
      <c r="F93" s="44"/>
      <c r="G93" s="44"/>
      <c r="H93" s="44"/>
      <c r="I93" s="44"/>
      <c r="J93" s="44"/>
      <c r="K93" s="45"/>
      <c r="L93" s="46"/>
      <c r="M93" s="47"/>
    </row>
    <row r="94" spans="2:13" ht="12.95" customHeight="1" x14ac:dyDescent="0.15">
      <c r="B94" s="16" t="s">
        <v>212</v>
      </c>
      <c r="C94" s="43"/>
      <c r="D94" s="44"/>
      <c r="E94" s="44"/>
      <c r="F94" s="44"/>
      <c r="G94" s="44"/>
      <c r="H94" s="44"/>
      <c r="I94" s="44"/>
      <c r="J94" s="44"/>
      <c r="K94" s="45"/>
      <c r="L94" s="46"/>
      <c r="M94" s="47"/>
    </row>
    <row r="95" spans="2:13" ht="12.95" customHeight="1" x14ac:dyDescent="0.15">
      <c r="B95" s="16" t="s">
        <v>23</v>
      </c>
      <c r="C95" s="43"/>
      <c r="D95" s="44">
        <v>1979.9949999999994</v>
      </c>
      <c r="E95" s="44"/>
      <c r="F95" s="44">
        <v>1456.07</v>
      </c>
      <c r="G95" s="44">
        <v>2314.2840000000001</v>
      </c>
      <c r="H95" s="44">
        <v>1484.9990000000003</v>
      </c>
      <c r="I95" s="44">
        <v>167.143</v>
      </c>
      <c r="J95" s="44">
        <v>514.28499999999997</v>
      </c>
      <c r="K95" s="45"/>
      <c r="L95" s="46"/>
      <c r="M95" s="47">
        <v>7916.7759999999998</v>
      </c>
    </row>
    <row r="96" spans="2:13" ht="12.95" customHeight="1" x14ac:dyDescent="0.15">
      <c r="B96" s="16" t="s">
        <v>12</v>
      </c>
      <c r="C96" s="43"/>
      <c r="D96" s="44"/>
      <c r="E96" s="44"/>
      <c r="F96" s="44">
        <v>37075</v>
      </c>
      <c r="G96" s="44"/>
      <c r="H96" s="44"/>
      <c r="I96" s="44"/>
      <c r="J96" s="44"/>
      <c r="K96" s="45"/>
      <c r="L96" s="46"/>
      <c r="M96" s="47">
        <v>37075</v>
      </c>
    </row>
    <row r="97" spans="2:13" ht="12.95" customHeight="1" x14ac:dyDescent="0.15">
      <c r="B97" s="16" t="s">
        <v>262</v>
      </c>
      <c r="C97" s="43"/>
      <c r="D97" s="44"/>
      <c r="E97" s="44"/>
      <c r="F97" s="44"/>
      <c r="G97" s="44"/>
      <c r="H97" s="44"/>
      <c r="I97" s="44"/>
      <c r="J97" s="44"/>
      <c r="K97" s="45"/>
      <c r="L97" s="46"/>
      <c r="M97" s="47"/>
    </row>
    <row r="98" spans="2:13" ht="12.95" customHeight="1" x14ac:dyDescent="0.15">
      <c r="B98" s="16" t="s">
        <v>13</v>
      </c>
      <c r="C98" s="43"/>
      <c r="D98" s="44"/>
      <c r="E98" s="44"/>
      <c r="F98" s="44">
        <v>1988.0349999999999</v>
      </c>
      <c r="G98" s="44">
        <v>192.857</v>
      </c>
      <c r="H98" s="44">
        <v>6042.8559999999998</v>
      </c>
      <c r="I98" s="44">
        <v>128.572</v>
      </c>
      <c r="J98" s="44">
        <v>32.143000000000001</v>
      </c>
      <c r="K98" s="45"/>
      <c r="L98" s="46"/>
      <c r="M98" s="47">
        <v>8384.4629999999997</v>
      </c>
    </row>
    <row r="99" spans="2:13" ht="12.95" customHeight="1" x14ac:dyDescent="0.15">
      <c r="B99" s="16" t="s">
        <v>207</v>
      </c>
      <c r="C99" s="43"/>
      <c r="D99" s="44"/>
      <c r="E99" s="44"/>
      <c r="F99" s="44"/>
      <c r="G99" s="44"/>
      <c r="H99" s="44"/>
      <c r="I99" s="44"/>
      <c r="J99" s="44"/>
      <c r="K99" s="45"/>
      <c r="L99" s="46"/>
      <c r="M99" s="47"/>
    </row>
    <row r="100" spans="2:13" ht="12.95" customHeight="1" x14ac:dyDescent="0.15">
      <c r="B100" s="16" t="s">
        <v>19</v>
      </c>
      <c r="C100" s="43"/>
      <c r="D100" s="44"/>
      <c r="E100" s="44"/>
      <c r="F100" s="44"/>
      <c r="G100" s="44"/>
      <c r="H100" s="44"/>
      <c r="I100" s="44"/>
      <c r="J100" s="44"/>
      <c r="K100" s="45"/>
      <c r="L100" s="46"/>
      <c r="M100" s="47"/>
    </row>
    <row r="101" spans="2:13" ht="12.95" customHeight="1" x14ac:dyDescent="0.15">
      <c r="B101" s="16" t="s">
        <v>24</v>
      </c>
      <c r="C101" s="43"/>
      <c r="D101" s="44"/>
      <c r="E101" s="44"/>
      <c r="F101" s="44">
        <v>687.85599999999999</v>
      </c>
      <c r="G101" s="44">
        <v>462.85599999999999</v>
      </c>
      <c r="H101" s="44">
        <v>8466.4119999999966</v>
      </c>
      <c r="I101" s="44">
        <v>250.714</v>
      </c>
      <c r="J101" s="44"/>
      <c r="K101" s="45"/>
      <c r="L101" s="46"/>
      <c r="M101" s="47">
        <v>9867.8379999999961</v>
      </c>
    </row>
    <row r="102" spans="2:13" ht="12.95" customHeight="1" x14ac:dyDescent="0.15">
      <c r="B102" s="16" t="s">
        <v>210</v>
      </c>
      <c r="C102" s="43"/>
      <c r="D102" s="44"/>
      <c r="E102" s="44"/>
      <c r="F102" s="44"/>
      <c r="G102" s="44"/>
      <c r="H102" s="44"/>
      <c r="I102" s="44"/>
      <c r="J102" s="44"/>
      <c r="K102" s="45"/>
      <c r="L102" s="46"/>
      <c r="M102" s="47"/>
    </row>
    <row r="103" spans="2:13" ht="12.95" customHeight="1" x14ac:dyDescent="0.15">
      <c r="B103" s="16" t="s">
        <v>35</v>
      </c>
      <c r="C103" s="43"/>
      <c r="D103" s="44"/>
      <c r="E103" s="44"/>
      <c r="F103" s="44"/>
      <c r="G103" s="44"/>
      <c r="H103" s="44"/>
      <c r="I103" s="44"/>
      <c r="J103" s="44"/>
      <c r="K103" s="45"/>
      <c r="L103" s="46"/>
      <c r="M103" s="47"/>
    </row>
    <row r="104" spans="2:13" ht="12.95" customHeight="1" x14ac:dyDescent="0.15">
      <c r="B104" s="16" t="s">
        <v>211</v>
      </c>
      <c r="C104" s="43"/>
      <c r="D104" s="44"/>
      <c r="E104" s="44"/>
      <c r="F104" s="44"/>
      <c r="G104" s="44"/>
      <c r="H104" s="44"/>
      <c r="I104" s="44"/>
      <c r="J104" s="44"/>
      <c r="K104" s="45"/>
      <c r="L104" s="46"/>
      <c r="M104" s="47"/>
    </row>
    <row r="105" spans="2:13" ht="12.95" customHeight="1" x14ac:dyDescent="0.15">
      <c r="B105" s="16" t="s">
        <v>14</v>
      </c>
      <c r="C105" s="43"/>
      <c r="D105" s="44"/>
      <c r="E105" s="44"/>
      <c r="F105" s="44"/>
      <c r="G105" s="44"/>
      <c r="H105" s="44"/>
      <c r="I105" s="44"/>
      <c r="J105" s="44"/>
      <c r="K105" s="45"/>
      <c r="L105" s="46"/>
      <c r="M105" s="47"/>
    </row>
    <row r="106" spans="2:13" ht="12.95" customHeight="1" x14ac:dyDescent="0.15">
      <c r="B106" s="16" t="s">
        <v>208</v>
      </c>
      <c r="C106" s="43"/>
      <c r="D106" s="44"/>
      <c r="E106" s="44"/>
      <c r="F106" s="44">
        <v>462.5</v>
      </c>
      <c r="G106" s="44"/>
      <c r="H106" s="44"/>
      <c r="I106" s="44"/>
      <c r="J106" s="44"/>
      <c r="K106" s="45"/>
      <c r="L106" s="46"/>
      <c r="M106" s="47">
        <v>462.5</v>
      </c>
    </row>
    <row r="107" spans="2:13" ht="12.95" customHeight="1" x14ac:dyDescent="0.15">
      <c r="B107" s="16" t="s">
        <v>17</v>
      </c>
      <c r="C107" s="43"/>
      <c r="D107" s="44">
        <v>996.42599999999993</v>
      </c>
      <c r="E107" s="44">
        <v>128.572</v>
      </c>
      <c r="F107" s="44">
        <v>1250.893</v>
      </c>
      <c r="G107" s="44">
        <v>363.21400000000006</v>
      </c>
      <c r="H107" s="44">
        <v>369.642</v>
      </c>
      <c r="I107" s="44">
        <v>106.071</v>
      </c>
      <c r="J107" s="44">
        <v>32.143000000000001</v>
      </c>
      <c r="K107" s="45"/>
      <c r="L107" s="46"/>
      <c r="M107" s="47">
        <v>3246.9609999999998</v>
      </c>
    </row>
    <row r="108" spans="2:13" ht="12.95" customHeight="1" x14ac:dyDescent="0.15">
      <c r="B108" s="16" t="s">
        <v>36</v>
      </c>
      <c r="C108" s="43"/>
      <c r="D108" s="44"/>
      <c r="E108" s="44"/>
      <c r="F108" s="44"/>
      <c r="G108" s="44"/>
      <c r="H108" s="44"/>
      <c r="I108" s="44"/>
      <c r="J108" s="44"/>
      <c r="K108" s="45"/>
      <c r="L108" s="46"/>
      <c r="M108" s="47"/>
    </row>
    <row r="109" spans="2:13" ht="12.95" customHeight="1" x14ac:dyDescent="0.15">
      <c r="B109" s="16" t="s">
        <v>38</v>
      </c>
      <c r="C109" s="43"/>
      <c r="D109" s="44"/>
      <c r="E109" s="44"/>
      <c r="F109" s="44"/>
      <c r="G109" s="44"/>
      <c r="H109" s="44"/>
      <c r="I109" s="44"/>
      <c r="J109" s="44"/>
      <c r="K109" s="45"/>
      <c r="L109" s="46"/>
      <c r="M109" s="47"/>
    </row>
    <row r="110" spans="2:13" ht="12.95" customHeight="1" x14ac:dyDescent="0.15">
      <c r="B110" s="16" t="s">
        <v>37</v>
      </c>
      <c r="C110" s="43"/>
      <c r="D110" s="44"/>
      <c r="E110" s="44">
        <v>102.857</v>
      </c>
      <c r="F110" s="44">
        <v>4525.7150000000001</v>
      </c>
      <c r="G110" s="44">
        <v>719.99899999999991</v>
      </c>
      <c r="H110" s="44">
        <v>27668.567999999999</v>
      </c>
      <c r="I110" s="44"/>
      <c r="J110" s="44">
        <v>205.714</v>
      </c>
      <c r="K110" s="45"/>
      <c r="L110" s="46"/>
      <c r="M110" s="47">
        <v>33222.852999999996</v>
      </c>
    </row>
    <row r="111" spans="2:13" ht="12.95" customHeight="1" x14ac:dyDescent="0.15">
      <c r="B111" s="16" t="s">
        <v>263</v>
      </c>
      <c r="C111" s="43"/>
      <c r="D111" s="44"/>
      <c r="E111" s="44"/>
      <c r="F111" s="44"/>
      <c r="G111" s="44"/>
      <c r="H111" s="44"/>
      <c r="I111" s="44"/>
      <c r="J111" s="44"/>
      <c r="K111" s="45"/>
      <c r="L111" s="46"/>
      <c r="M111" s="47"/>
    </row>
    <row r="112" spans="2:13" ht="12.95" customHeight="1" x14ac:dyDescent="0.15">
      <c r="B112" s="16" t="s">
        <v>30</v>
      </c>
      <c r="C112" s="43">
        <v>171.429</v>
      </c>
      <c r="D112" s="44">
        <v>457.14400000000012</v>
      </c>
      <c r="E112" s="44">
        <v>571.43000000000006</v>
      </c>
      <c r="F112" s="44">
        <v>107361.12500000001</v>
      </c>
      <c r="G112" s="44">
        <v>1310.7870000000003</v>
      </c>
      <c r="H112" s="44">
        <v>1371.4320000000005</v>
      </c>
      <c r="I112" s="44">
        <v>1014.2870000000003</v>
      </c>
      <c r="J112" s="44">
        <v>882.14500000000021</v>
      </c>
      <c r="K112" s="45">
        <v>142.857</v>
      </c>
      <c r="L112" s="46"/>
      <c r="M112" s="47">
        <v>113282.63600000001</v>
      </c>
    </row>
    <row r="113" spans="2:13" ht="12.95" customHeight="1" x14ac:dyDescent="0.15">
      <c r="B113" s="16" t="s">
        <v>25</v>
      </c>
      <c r="C113" s="43">
        <v>1173.2139999999999</v>
      </c>
      <c r="D113" s="44">
        <v>1922.1440000000002</v>
      </c>
      <c r="E113" s="44">
        <v>61.070999999999998</v>
      </c>
      <c r="F113" s="44">
        <v>38211.506000000016</v>
      </c>
      <c r="G113" s="44">
        <v>7585.72</v>
      </c>
      <c r="H113" s="44">
        <v>39712.481000000036</v>
      </c>
      <c r="I113" s="44">
        <v>7232.1239999999971</v>
      </c>
      <c r="J113" s="44">
        <v>4757.1510000000017</v>
      </c>
      <c r="K113" s="45"/>
      <c r="L113" s="46">
        <v>96.429000000000002</v>
      </c>
      <c r="M113" s="47">
        <v>100751.84000000005</v>
      </c>
    </row>
    <row r="114" spans="2:13" ht="12.95" customHeight="1" x14ac:dyDescent="0.15">
      <c r="B114" s="16" t="s">
        <v>28</v>
      </c>
      <c r="C114" s="43">
        <v>81.429000000000002</v>
      </c>
      <c r="D114" s="44">
        <v>85.713999999999999</v>
      </c>
      <c r="E114" s="44">
        <v>257.14400000000001</v>
      </c>
      <c r="F114" s="44">
        <v>44717.148999999918</v>
      </c>
      <c r="G114" s="44">
        <v>3209.9919999999984</v>
      </c>
      <c r="H114" s="44">
        <v>2631.4370000000008</v>
      </c>
      <c r="I114" s="44">
        <v>4564.2940000000008</v>
      </c>
      <c r="J114" s="44">
        <v>1615.7109999999996</v>
      </c>
      <c r="K114" s="45"/>
      <c r="L114" s="46"/>
      <c r="M114" s="47">
        <v>57162.869999999915</v>
      </c>
    </row>
    <row r="115" spans="2:13" ht="12.95" customHeight="1" x14ac:dyDescent="0.15">
      <c r="B115" s="16" t="s">
        <v>264</v>
      </c>
      <c r="C115" s="43"/>
      <c r="D115" s="44"/>
      <c r="E115" s="44"/>
      <c r="F115" s="44"/>
      <c r="G115" s="44"/>
      <c r="H115" s="44"/>
      <c r="I115" s="44"/>
      <c r="J115" s="44"/>
      <c r="K115" s="45"/>
      <c r="L115" s="46"/>
      <c r="M115" s="47"/>
    </row>
    <row r="116" spans="2:13" ht="12.95" customHeight="1" x14ac:dyDescent="0.15">
      <c r="B116" s="16" t="s">
        <v>213</v>
      </c>
      <c r="C116" s="43"/>
      <c r="D116" s="44"/>
      <c r="E116" s="44"/>
      <c r="F116" s="44"/>
      <c r="G116" s="44"/>
      <c r="H116" s="44"/>
      <c r="I116" s="44"/>
      <c r="J116" s="44"/>
      <c r="K116" s="45"/>
      <c r="L116" s="46"/>
      <c r="M116" s="47"/>
    </row>
    <row r="117" spans="2:13" ht="12.95" customHeight="1" x14ac:dyDescent="0.15">
      <c r="B117" s="16" t="s">
        <v>39</v>
      </c>
      <c r="C117" s="43">
        <v>450.00200000000001</v>
      </c>
      <c r="D117" s="44">
        <v>514.28800000000001</v>
      </c>
      <c r="E117" s="44"/>
      <c r="F117" s="44">
        <v>2284.2910000000006</v>
      </c>
      <c r="G117" s="44">
        <v>4264.2749999999978</v>
      </c>
      <c r="H117" s="44">
        <v>2734.293000000001</v>
      </c>
      <c r="I117" s="44">
        <v>1345.7170000000001</v>
      </c>
      <c r="J117" s="44">
        <v>171.43</v>
      </c>
      <c r="K117" s="45">
        <v>64.286000000000001</v>
      </c>
      <c r="L117" s="46"/>
      <c r="M117" s="47">
        <v>11828.582</v>
      </c>
    </row>
    <row r="118" spans="2:13" ht="12.95" customHeight="1" x14ac:dyDescent="0.15">
      <c r="B118" s="16" t="s">
        <v>209</v>
      </c>
      <c r="C118" s="43"/>
      <c r="D118" s="44"/>
      <c r="E118" s="44"/>
      <c r="F118" s="44">
        <v>96667.5</v>
      </c>
      <c r="G118" s="44"/>
      <c r="H118" s="44"/>
      <c r="I118" s="44"/>
      <c r="J118" s="44"/>
      <c r="K118" s="45"/>
      <c r="L118" s="46"/>
      <c r="M118" s="47">
        <v>96667.5</v>
      </c>
    </row>
    <row r="119" spans="2:13" ht="12.95" customHeight="1" x14ac:dyDescent="0.15">
      <c r="B119" s="16" t="s">
        <v>32</v>
      </c>
      <c r="C119" s="43">
        <v>42.856999999999999</v>
      </c>
      <c r="D119" s="44">
        <v>1842.857</v>
      </c>
      <c r="E119" s="44">
        <v>707.14299999999992</v>
      </c>
      <c r="F119" s="44"/>
      <c r="G119" s="44">
        <v>3514.2860000000001</v>
      </c>
      <c r="H119" s="44">
        <v>364.28500000000003</v>
      </c>
      <c r="I119" s="44">
        <v>42.856999999999999</v>
      </c>
      <c r="J119" s="44">
        <v>85.713999999999999</v>
      </c>
      <c r="K119" s="45"/>
      <c r="L119" s="46"/>
      <c r="M119" s="47">
        <v>6599.9989999999998</v>
      </c>
    </row>
    <row r="120" spans="2:13" ht="12.95" customHeight="1" x14ac:dyDescent="0.15">
      <c r="B120" s="16" t="s">
        <v>214</v>
      </c>
      <c r="C120" s="43">
        <v>85.713999999999999</v>
      </c>
      <c r="D120" s="44">
        <v>299.99900000000002</v>
      </c>
      <c r="E120" s="44"/>
      <c r="F120" s="44"/>
      <c r="G120" s="44">
        <v>42.856999999999999</v>
      </c>
      <c r="H120" s="44">
        <v>353.572</v>
      </c>
      <c r="I120" s="44"/>
      <c r="J120" s="44">
        <v>85.713999999999999</v>
      </c>
      <c r="K120" s="45"/>
      <c r="L120" s="46"/>
      <c r="M120" s="47">
        <v>867.85599999999999</v>
      </c>
    </row>
    <row r="121" spans="2:13" ht="12.95" customHeight="1" x14ac:dyDescent="0.15">
      <c r="B121" s="16" t="s">
        <v>33</v>
      </c>
      <c r="C121" s="43"/>
      <c r="D121" s="44">
        <v>321.428</v>
      </c>
      <c r="E121" s="44"/>
      <c r="F121" s="44">
        <v>157.499</v>
      </c>
      <c r="G121" s="44"/>
      <c r="H121" s="44">
        <v>578.57100000000003</v>
      </c>
      <c r="I121" s="44"/>
      <c r="J121" s="44"/>
      <c r="K121" s="45">
        <v>385.71500000000003</v>
      </c>
      <c r="L121" s="46"/>
      <c r="M121" s="47">
        <v>1443.2130000000002</v>
      </c>
    </row>
    <row r="122" spans="2:13" ht="12.95" customHeight="1" x14ac:dyDescent="0.15">
      <c r="B122" s="16" t="s">
        <v>40</v>
      </c>
      <c r="C122" s="43">
        <v>5993.0249999999996</v>
      </c>
      <c r="D122" s="44"/>
      <c r="E122" s="44"/>
      <c r="F122" s="44">
        <v>2198.2129999999997</v>
      </c>
      <c r="G122" s="44"/>
      <c r="H122" s="44"/>
      <c r="I122" s="44"/>
      <c r="J122" s="44"/>
      <c r="K122" s="45"/>
      <c r="L122" s="46">
        <v>23096</v>
      </c>
      <c r="M122" s="47">
        <v>31287.237999999998</v>
      </c>
    </row>
    <row r="123" spans="2:13" ht="12.95" customHeight="1" x14ac:dyDescent="0.15">
      <c r="B123" s="16" t="s">
        <v>265</v>
      </c>
      <c r="C123" s="43">
        <v>7935.7749999999996</v>
      </c>
      <c r="D123" s="44"/>
      <c r="E123" s="44"/>
      <c r="F123" s="44"/>
      <c r="G123" s="44"/>
      <c r="H123" s="44"/>
      <c r="I123" s="44"/>
      <c r="J123" s="44"/>
      <c r="K123" s="45"/>
      <c r="L123" s="46"/>
      <c r="M123" s="47">
        <v>7935.7749999999996</v>
      </c>
    </row>
    <row r="124" spans="2:13" ht="12.95" customHeight="1" x14ac:dyDescent="0.15">
      <c r="B124" s="16" t="s">
        <v>251</v>
      </c>
      <c r="C124" s="43">
        <v>17.5</v>
      </c>
      <c r="D124" s="44">
        <v>7.5250000000000004</v>
      </c>
      <c r="E124" s="44"/>
      <c r="F124" s="44">
        <v>47.25</v>
      </c>
      <c r="G124" s="44"/>
      <c r="H124" s="44">
        <v>159.25</v>
      </c>
      <c r="I124" s="44">
        <v>21</v>
      </c>
      <c r="J124" s="44">
        <v>38.5</v>
      </c>
      <c r="K124" s="45"/>
      <c r="L124" s="46">
        <v>52.5</v>
      </c>
      <c r="M124" s="47">
        <v>343.52499999999998</v>
      </c>
    </row>
    <row r="125" spans="2:13" ht="12.95" customHeight="1" x14ac:dyDescent="0.15">
      <c r="B125" s="16" t="s">
        <v>266</v>
      </c>
      <c r="C125" s="43"/>
      <c r="D125" s="44"/>
      <c r="E125" s="44"/>
      <c r="F125" s="44"/>
      <c r="G125" s="44"/>
      <c r="H125" s="44"/>
      <c r="I125" s="44"/>
      <c r="J125" s="44"/>
      <c r="K125" s="45"/>
      <c r="L125" s="46"/>
      <c r="M125" s="47"/>
    </row>
    <row r="126" spans="2:13" ht="12.95" customHeight="1" x14ac:dyDescent="0.15">
      <c r="B126" s="16" t="s">
        <v>215</v>
      </c>
      <c r="C126" s="43"/>
      <c r="D126" s="44"/>
      <c r="E126" s="44"/>
      <c r="F126" s="44">
        <v>6917.143</v>
      </c>
      <c r="G126" s="44"/>
      <c r="H126" s="44">
        <v>14304.715</v>
      </c>
      <c r="I126" s="44"/>
      <c r="J126" s="44"/>
      <c r="K126" s="45"/>
      <c r="L126" s="46"/>
      <c r="M126" s="47">
        <v>21221.858</v>
      </c>
    </row>
    <row r="127" spans="2:13" ht="12.95" customHeight="1" thickBot="1" x14ac:dyDescent="0.2">
      <c r="B127" s="17" t="s">
        <v>26</v>
      </c>
      <c r="C127" s="48">
        <v>4727.3580000000002</v>
      </c>
      <c r="D127" s="49">
        <v>154.821</v>
      </c>
      <c r="E127" s="49">
        <v>70</v>
      </c>
      <c r="F127" s="49">
        <v>17017.575000000001</v>
      </c>
      <c r="G127" s="49"/>
      <c r="H127" s="49">
        <v>2743.7920000000008</v>
      </c>
      <c r="I127" s="49">
        <v>2368.8610000000003</v>
      </c>
      <c r="J127" s="49">
        <v>10046.607</v>
      </c>
      <c r="K127" s="50"/>
      <c r="L127" s="51">
        <v>10305.714</v>
      </c>
      <c r="M127" s="52">
        <v>47434.728000000003</v>
      </c>
    </row>
    <row r="128" spans="2:13" s="692" customFormat="1" ht="12.95" customHeight="1" thickBot="1" x14ac:dyDescent="0.2">
      <c r="B128" s="726" t="s">
        <v>2</v>
      </c>
      <c r="C128" s="787">
        <v>96545.687000000849</v>
      </c>
      <c r="D128" s="788">
        <v>38456.938000000016</v>
      </c>
      <c r="E128" s="788">
        <v>8478.0470000000005</v>
      </c>
      <c r="F128" s="788">
        <v>2331936.2820000048</v>
      </c>
      <c r="G128" s="788">
        <v>115132.62500000001</v>
      </c>
      <c r="H128" s="788">
        <v>554532.7060000021</v>
      </c>
      <c r="I128" s="788">
        <v>137583.65300000005</v>
      </c>
      <c r="J128" s="788">
        <v>153096.29500000013</v>
      </c>
      <c r="K128" s="731">
        <v>9502.64</v>
      </c>
      <c r="L128" s="789">
        <v>64071.609000000004</v>
      </c>
      <c r="M128" s="790">
        <v>3509336.4820000073</v>
      </c>
    </row>
    <row r="130" spans="2:13" ht="12.95" customHeight="1" x14ac:dyDescent="0.15">
      <c r="B130" s="1590" t="s">
        <v>473</v>
      </c>
      <c r="C130" s="1590"/>
      <c r="D130" s="1590"/>
      <c r="E130" s="1590"/>
      <c r="F130" s="1590"/>
      <c r="G130" s="1590"/>
      <c r="H130" s="1590"/>
      <c r="I130" s="1590"/>
      <c r="J130" s="1590"/>
      <c r="K130" s="1590"/>
      <c r="L130" s="1590"/>
      <c r="M130" s="1590"/>
    </row>
    <row r="131" spans="2:13" ht="12.95" customHeight="1" thickBot="1" x14ac:dyDescent="0.2">
      <c r="M131" s="37" t="s">
        <v>54</v>
      </c>
    </row>
    <row r="132" spans="2:13" ht="12.95" customHeight="1" x14ac:dyDescent="0.15">
      <c r="B132" s="1583" t="s">
        <v>51</v>
      </c>
      <c r="C132" s="1593" t="s">
        <v>64</v>
      </c>
      <c r="D132" s="1595" t="s">
        <v>55</v>
      </c>
      <c r="E132" s="1595" t="s">
        <v>56</v>
      </c>
      <c r="F132" s="1597" t="s">
        <v>57</v>
      </c>
      <c r="G132" s="1599" t="s">
        <v>61</v>
      </c>
      <c r="H132" s="1599" t="s">
        <v>62</v>
      </c>
      <c r="I132" s="1599" t="s">
        <v>63</v>
      </c>
      <c r="J132" s="1595" t="s">
        <v>58</v>
      </c>
      <c r="K132" s="1600" t="s">
        <v>59</v>
      </c>
      <c r="L132" s="1602" t="s">
        <v>60</v>
      </c>
      <c r="M132" s="1604" t="s">
        <v>2</v>
      </c>
    </row>
    <row r="133" spans="2:13" ht="12.95" customHeight="1" thickBot="1" x14ac:dyDescent="0.2">
      <c r="B133" s="1584"/>
      <c r="C133" s="1594"/>
      <c r="D133" s="1596"/>
      <c r="E133" s="1596"/>
      <c r="F133" s="1598"/>
      <c r="G133" s="1596"/>
      <c r="H133" s="1596"/>
      <c r="I133" s="1596"/>
      <c r="J133" s="1596"/>
      <c r="K133" s="1601"/>
      <c r="L133" s="1603"/>
      <c r="M133" s="1605"/>
    </row>
    <row r="134" spans="2:13" ht="12.95" customHeight="1" x14ac:dyDescent="0.15">
      <c r="B134" s="15" t="s">
        <v>4</v>
      </c>
      <c r="C134" s="38">
        <v>46765.124000000847</v>
      </c>
      <c r="D134" s="39">
        <v>9149.9979999999996</v>
      </c>
      <c r="E134" s="39">
        <v>258.714</v>
      </c>
      <c r="F134" s="39">
        <v>142375.47100000086</v>
      </c>
      <c r="G134" s="39">
        <v>8036.4080000000004</v>
      </c>
      <c r="H134" s="39">
        <v>122970.22600000103</v>
      </c>
      <c r="I134" s="39">
        <v>9471.7769999999982</v>
      </c>
      <c r="J134" s="39">
        <v>18319.836000000007</v>
      </c>
      <c r="K134" s="40">
        <v>2768.5699999999997</v>
      </c>
      <c r="L134" s="41">
        <v>13370.285</v>
      </c>
      <c r="M134" s="42">
        <v>373486.40900000272</v>
      </c>
    </row>
    <row r="135" spans="2:13" ht="12.95" customHeight="1" x14ac:dyDescent="0.15">
      <c r="B135" s="16" t="s">
        <v>5</v>
      </c>
      <c r="C135" s="43">
        <v>12307.739999999991</v>
      </c>
      <c r="D135" s="44">
        <v>5556.5709999999999</v>
      </c>
      <c r="E135" s="44">
        <v>0</v>
      </c>
      <c r="F135" s="44">
        <v>3884.2860000000001</v>
      </c>
      <c r="G135" s="44">
        <v>3667.7280000000001</v>
      </c>
      <c r="H135" s="44">
        <v>95070.020000000382</v>
      </c>
      <c r="I135" s="44">
        <v>2712.857</v>
      </c>
      <c r="J135" s="44">
        <v>3298.0549999999998</v>
      </c>
      <c r="K135" s="45">
        <v>1234.8570000000002</v>
      </c>
      <c r="L135" s="46">
        <v>300</v>
      </c>
      <c r="M135" s="47">
        <v>128032.11400000038</v>
      </c>
    </row>
    <row r="136" spans="2:13" ht="12.95" customHeight="1" x14ac:dyDescent="0.15">
      <c r="B136" s="16" t="s">
        <v>15</v>
      </c>
      <c r="C136" s="43">
        <v>265</v>
      </c>
      <c r="D136" s="44">
        <v>0</v>
      </c>
      <c r="E136" s="44">
        <v>3100</v>
      </c>
      <c r="F136" s="44">
        <v>1273.2139999999999</v>
      </c>
      <c r="G136" s="44">
        <v>0</v>
      </c>
      <c r="H136" s="44">
        <v>1100.6120000000001</v>
      </c>
      <c r="I136" s="44">
        <v>372.22</v>
      </c>
      <c r="J136" s="44">
        <v>3717.14</v>
      </c>
      <c r="K136" s="45">
        <v>0</v>
      </c>
      <c r="L136" s="46">
        <v>14008</v>
      </c>
      <c r="M136" s="47">
        <v>23836.186000000002</v>
      </c>
    </row>
    <row r="137" spans="2:13" ht="12.95" customHeight="1" x14ac:dyDescent="0.15">
      <c r="B137" s="16" t="s">
        <v>260</v>
      </c>
      <c r="C137" s="43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5">
        <v>0</v>
      </c>
      <c r="L137" s="46">
        <v>480</v>
      </c>
      <c r="M137" s="47">
        <v>480</v>
      </c>
    </row>
    <row r="138" spans="2:13" ht="12.95" customHeight="1" x14ac:dyDescent="0.15">
      <c r="B138" s="16" t="s">
        <v>204</v>
      </c>
      <c r="C138" s="43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5">
        <v>0</v>
      </c>
      <c r="L138" s="46">
        <v>1040</v>
      </c>
      <c r="M138" s="47">
        <v>1040</v>
      </c>
    </row>
    <row r="139" spans="2:13" ht="12.95" customHeight="1" x14ac:dyDescent="0.15">
      <c r="B139" s="16" t="s">
        <v>6</v>
      </c>
      <c r="C139" s="43">
        <v>2067.3780000000002</v>
      </c>
      <c r="D139" s="44">
        <v>2297.838999999999</v>
      </c>
      <c r="E139" s="44">
        <v>136.79300000000001</v>
      </c>
      <c r="F139" s="44">
        <v>282080.13900000131</v>
      </c>
      <c r="G139" s="44">
        <v>825.45699999999999</v>
      </c>
      <c r="H139" s="44">
        <v>9927.0939999999991</v>
      </c>
      <c r="I139" s="44">
        <v>5043.7249999999995</v>
      </c>
      <c r="J139" s="44">
        <v>2781.6850000000004</v>
      </c>
      <c r="K139" s="45">
        <v>925.71299999999997</v>
      </c>
      <c r="L139" s="46">
        <v>45682</v>
      </c>
      <c r="M139" s="47">
        <v>351767.82300000126</v>
      </c>
    </row>
    <row r="140" spans="2:13" ht="12.95" customHeight="1" x14ac:dyDescent="0.15">
      <c r="B140" s="16" t="s">
        <v>16</v>
      </c>
      <c r="C140" s="43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5">
        <v>0</v>
      </c>
      <c r="L140" s="46">
        <v>0</v>
      </c>
      <c r="M140" s="47">
        <v>0</v>
      </c>
    </row>
    <row r="141" spans="2:13" ht="12.95" customHeight="1" x14ac:dyDescent="0.15">
      <c r="B141" s="16" t="s">
        <v>206</v>
      </c>
      <c r="C141" s="43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4">
        <v>0</v>
      </c>
      <c r="K141" s="45">
        <v>0</v>
      </c>
      <c r="L141" s="46">
        <v>720</v>
      </c>
      <c r="M141" s="47">
        <v>720</v>
      </c>
    </row>
    <row r="142" spans="2:13" ht="12.95" customHeight="1" x14ac:dyDescent="0.15">
      <c r="B142" s="16" t="s">
        <v>261</v>
      </c>
      <c r="C142" s="43">
        <v>3690</v>
      </c>
      <c r="D142" s="44">
        <v>3342.857</v>
      </c>
      <c r="E142" s="44">
        <v>2764.2860000000001</v>
      </c>
      <c r="F142" s="44">
        <v>41122.507999999951</v>
      </c>
      <c r="G142" s="44">
        <v>10637.143</v>
      </c>
      <c r="H142" s="44">
        <v>28371.439000000002</v>
      </c>
      <c r="I142" s="44">
        <v>14502.862999999999</v>
      </c>
      <c r="J142" s="44">
        <v>26276.79</v>
      </c>
      <c r="K142" s="45">
        <v>0</v>
      </c>
      <c r="L142" s="46">
        <v>3410</v>
      </c>
      <c r="M142" s="47">
        <v>134117.88599999994</v>
      </c>
    </row>
    <row r="143" spans="2:13" ht="12.95" customHeight="1" x14ac:dyDescent="0.15">
      <c r="B143" s="57" t="s">
        <v>18</v>
      </c>
      <c r="C143" s="43">
        <v>205.714</v>
      </c>
      <c r="D143" s="44">
        <v>3522.8529999999996</v>
      </c>
      <c r="E143" s="44">
        <v>514.28599999999994</v>
      </c>
      <c r="F143" s="44">
        <v>62280.354000000007</v>
      </c>
      <c r="G143" s="44">
        <v>22159.278999999999</v>
      </c>
      <c r="H143" s="44">
        <v>3947.1389999999992</v>
      </c>
      <c r="I143" s="44">
        <v>1330.713</v>
      </c>
      <c r="J143" s="44">
        <v>20584.311999999998</v>
      </c>
      <c r="K143" s="45">
        <v>2661.4290000000001</v>
      </c>
      <c r="L143" s="46">
        <v>0</v>
      </c>
      <c r="M143" s="47">
        <v>117206.079</v>
      </c>
    </row>
    <row r="144" spans="2:13" ht="12.95" customHeight="1" x14ac:dyDescent="0.15">
      <c r="B144" s="16" t="s">
        <v>7</v>
      </c>
      <c r="C144" s="43">
        <v>9382.3250000000025</v>
      </c>
      <c r="D144" s="44">
        <v>2746.6799999999994</v>
      </c>
      <c r="E144" s="44">
        <v>1429.896</v>
      </c>
      <c r="F144" s="44">
        <v>187294.89999999962</v>
      </c>
      <c r="G144" s="44">
        <v>37312.54000000003</v>
      </c>
      <c r="H144" s="44">
        <v>138180.6830000006</v>
      </c>
      <c r="I144" s="44">
        <v>40910.865000000071</v>
      </c>
      <c r="J144" s="44">
        <v>38897.892000000058</v>
      </c>
      <c r="K144" s="45">
        <v>1823.6139999999998</v>
      </c>
      <c r="L144" s="46">
        <v>48601.43</v>
      </c>
      <c r="M144" s="47">
        <v>506580.8250000003</v>
      </c>
    </row>
    <row r="145" spans="2:13" ht="12.95" customHeight="1" x14ac:dyDescent="0.15">
      <c r="B145" s="16" t="s">
        <v>8</v>
      </c>
      <c r="C145" s="43">
        <v>2020</v>
      </c>
      <c r="D145" s="44">
        <v>865</v>
      </c>
      <c r="E145" s="44">
        <v>0</v>
      </c>
      <c r="F145" s="44">
        <v>91879.375</v>
      </c>
      <c r="G145" s="44">
        <v>380</v>
      </c>
      <c r="H145" s="44">
        <v>0</v>
      </c>
      <c r="I145" s="44">
        <v>328</v>
      </c>
      <c r="J145" s="44">
        <v>364</v>
      </c>
      <c r="K145" s="45">
        <v>0</v>
      </c>
      <c r="L145" s="46">
        <v>69874</v>
      </c>
      <c r="M145" s="47">
        <v>165710.375</v>
      </c>
    </row>
    <row r="146" spans="2:13" ht="12.95" customHeight="1" x14ac:dyDescent="0.15">
      <c r="B146" s="16" t="s">
        <v>203</v>
      </c>
      <c r="C146" s="43">
        <v>0</v>
      </c>
      <c r="D146" s="44">
        <v>0</v>
      </c>
      <c r="E146" s="44">
        <v>0</v>
      </c>
      <c r="F146" s="44">
        <v>43615.536999999997</v>
      </c>
      <c r="G146" s="44">
        <v>610.71299999999997</v>
      </c>
      <c r="H146" s="44">
        <v>562.50099999999998</v>
      </c>
      <c r="I146" s="44">
        <v>0</v>
      </c>
      <c r="J146" s="44">
        <v>554.46499999999992</v>
      </c>
      <c r="K146" s="45">
        <v>0</v>
      </c>
      <c r="L146" s="46">
        <v>0</v>
      </c>
      <c r="M146" s="47">
        <v>45343.215999999993</v>
      </c>
    </row>
    <row r="147" spans="2:13" ht="12.95" customHeight="1" x14ac:dyDescent="0.15">
      <c r="B147" s="16" t="s">
        <v>27</v>
      </c>
      <c r="C147" s="43">
        <v>0</v>
      </c>
      <c r="D147" s="44">
        <v>0</v>
      </c>
      <c r="E147" s="44">
        <v>0</v>
      </c>
      <c r="F147" s="44">
        <v>118837.50300000007</v>
      </c>
      <c r="G147" s="44">
        <v>0</v>
      </c>
      <c r="H147" s="44">
        <v>0</v>
      </c>
      <c r="I147" s="44">
        <v>0</v>
      </c>
      <c r="J147" s="44">
        <v>1020.535</v>
      </c>
      <c r="K147" s="45">
        <v>0</v>
      </c>
      <c r="L147" s="46">
        <v>0</v>
      </c>
      <c r="M147" s="47">
        <v>119858.03800000007</v>
      </c>
    </row>
    <row r="148" spans="2:13" ht="12.95" customHeight="1" x14ac:dyDescent="0.15">
      <c r="B148" s="16" t="s">
        <v>9</v>
      </c>
      <c r="C148" s="43">
        <v>187.5</v>
      </c>
      <c r="D148" s="44">
        <v>1207.5</v>
      </c>
      <c r="E148" s="44">
        <v>0</v>
      </c>
      <c r="F148" s="44">
        <v>7170</v>
      </c>
      <c r="G148" s="44">
        <v>2970</v>
      </c>
      <c r="H148" s="44">
        <v>6810</v>
      </c>
      <c r="I148" s="44">
        <v>15300</v>
      </c>
      <c r="J148" s="44">
        <v>2550</v>
      </c>
      <c r="K148" s="45">
        <v>0</v>
      </c>
      <c r="L148" s="46">
        <v>600</v>
      </c>
      <c r="M148" s="47">
        <v>36795</v>
      </c>
    </row>
    <row r="149" spans="2:13" ht="12.95" customHeight="1" x14ac:dyDescent="0.15">
      <c r="B149" s="16" t="s">
        <v>20</v>
      </c>
      <c r="C149" s="43">
        <v>289.28700000000003</v>
      </c>
      <c r="D149" s="44">
        <v>128.572</v>
      </c>
      <c r="E149" s="44">
        <v>0</v>
      </c>
      <c r="F149" s="44">
        <v>1896.4370000000013</v>
      </c>
      <c r="G149" s="44">
        <v>803.57500000000016</v>
      </c>
      <c r="H149" s="44">
        <v>5657.1650000000036</v>
      </c>
      <c r="I149" s="44">
        <v>1735.7220000000011</v>
      </c>
      <c r="J149" s="44">
        <v>675.00299999999993</v>
      </c>
      <c r="K149" s="45">
        <v>64.286000000000001</v>
      </c>
      <c r="L149" s="46">
        <v>25412</v>
      </c>
      <c r="M149" s="47">
        <v>36662.047000000006</v>
      </c>
    </row>
    <row r="150" spans="2:13" ht="12.95" customHeight="1" x14ac:dyDescent="0.15">
      <c r="B150" s="16" t="s">
        <v>21</v>
      </c>
      <c r="C150" s="43">
        <v>0</v>
      </c>
      <c r="D150" s="44">
        <v>0</v>
      </c>
      <c r="E150" s="44">
        <v>0</v>
      </c>
      <c r="F150" s="44">
        <v>2455.7089999999994</v>
      </c>
      <c r="G150" s="44">
        <v>1097.145</v>
      </c>
      <c r="H150" s="44">
        <v>3998.5820000000012</v>
      </c>
      <c r="I150" s="44">
        <v>2104.2940000000008</v>
      </c>
      <c r="J150" s="44">
        <v>1765.713</v>
      </c>
      <c r="K150" s="45">
        <v>0</v>
      </c>
      <c r="L150" s="46">
        <v>6154</v>
      </c>
      <c r="M150" s="47">
        <v>17575.442999999999</v>
      </c>
    </row>
    <row r="151" spans="2:13" ht="12.95" customHeight="1" x14ac:dyDescent="0.15">
      <c r="B151" s="16" t="s">
        <v>10</v>
      </c>
      <c r="C151" s="43">
        <v>903.78699999999958</v>
      </c>
      <c r="D151" s="44">
        <v>1321.079</v>
      </c>
      <c r="E151" s="44">
        <v>858.71199999999976</v>
      </c>
      <c r="F151" s="44">
        <v>756323.05900000257</v>
      </c>
      <c r="G151" s="44">
        <v>5094.5430000000079</v>
      </c>
      <c r="H151" s="44">
        <v>7060.5300000000016</v>
      </c>
      <c r="I151" s="44">
        <v>3604.4240000000013</v>
      </c>
      <c r="J151" s="44">
        <v>3867.1730000000057</v>
      </c>
      <c r="K151" s="45">
        <v>454.28599999999994</v>
      </c>
      <c r="L151" s="46">
        <v>25332.786</v>
      </c>
      <c r="M151" s="47">
        <v>804820.37900000252</v>
      </c>
    </row>
    <row r="152" spans="2:13" ht="12.95" customHeight="1" x14ac:dyDescent="0.15">
      <c r="B152" s="16" t="s">
        <v>205</v>
      </c>
      <c r="C152" s="43">
        <v>0</v>
      </c>
      <c r="D152" s="44">
        <v>0</v>
      </c>
      <c r="E152" s="44">
        <v>0</v>
      </c>
      <c r="F152" s="44">
        <v>142156.16099999999</v>
      </c>
      <c r="G152" s="44">
        <v>0</v>
      </c>
      <c r="H152" s="44">
        <v>0</v>
      </c>
      <c r="I152" s="44">
        <v>0</v>
      </c>
      <c r="J152" s="44">
        <v>0</v>
      </c>
      <c r="K152" s="45">
        <v>0</v>
      </c>
      <c r="L152" s="46">
        <v>0</v>
      </c>
      <c r="M152" s="47">
        <v>142156.16099999999</v>
      </c>
    </row>
    <row r="153" spans="2:13" ht="12.95" customHeight="1" x14ac:dyDescent="0.15">
      <c r="B153" s="16" t="s">
        <v>29</v>
      </c>
      <c r="C153" s="43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4">
        <v>0</v>
      </c>
      <c r="K153" s="45">
        <v>0</v>
      </c>
      <c r="L153" s="46">
        <v>0</v>
      </c>
      <c r="M153" s="47">
        <v>0</v>
      </c>
    </row>
    <row r="154" spans="2:13" ht="12.95" customHeight="1" x14ac:dyDescent="0.15">
      <c r="B154" s="16" t="s">
        <v>11</v>
      </c>
      <c r="C154" s="43">
        <v>2408.7150000000001</v>
      </c>
      <c r="D154" s="44">
        <v>562.95199999999988</v>
      </c>
      <c r="E154" s="44">
        <v>617.14299999999992</v>
      </c>
      <c r="F154" s="44">
        <v>36622.184999999998</v>
      </c>
      <c r="G154" s="44">
        <v>1330.8219999999997</v>
      </c>
      <c r="H154" s="44">
        <v>22529.385000000006</v>
      </c>
      <c r="I154" s="44">
        <v>27938.930000000004</v>
      </c>
      <c r="J154" s="44">
        <v>6349.1130000000012</v>
      </c>
      <c r="K154" s="45">
        <v>1131.4279999999999</v>
      </c>
      <c r="L154" s="46">
        <v>47333.714999999997</v>
      </c>
      <c r="M154" s="47">
        <v>146824.38800000001</v>
      </c>
    </row>
    <row r="155" spans="2:13" ht="12.95" customHeight="1" x14ac:dyDescent="0.15">
      <c r="B155" s="16" t="s">
        <v>31</v>
      </c>
      <c r="C155" s="43">
        <v>0</v>
      </c>
      <c r="D155" s="44">
        <v>1131.4269999999999</v>
      </c>
      <c r="E155" s="44">
        <v>0</v>
      </c>
      <c r="F155" s="44">
        <v>43865.353000000017</v>
      </c>
      <c r="G155" s="44">
        <v>1131.4269999999999</v>
      </c>
      <c r="H155" s="44">
        <v>1902.857</v>
      </c>
      <c r="I155" s="44">
        <v>308.57100000000003</v>
      </c>
      <c r="J155" s="44">
        <v>5811.4259999999995</v>
      </c>
      <c r="K155" s="45">
        <v>102.857</v>
      </c>
      <c r="L155" s="46">
        <v>0</v>
      </c>
      <c r="M155" s="47">
        <v>54253.918000000034</v>
      </c>
    </row>
    <row r="156" spans="2:13" ht="12.95" customHeight="1" x14ac:dyDescent="0.15">
      <c r="B156" s="16" t="s">
        <v>22</v>
      </c>
      <c r="C156" s="43">
        <v>0</v>
      </c>
      <c r="D156" s="44">
        <v>0</v>
      </c>
      <c r="E156" s="44">
        <v>960</v>
      </c>
      <c r="F156" s="44">
        <v>13802.93</v>
      </c>
      <c r="G156" s="44">
        <v>137.143</v>
      </c>
      <c r="H156" s="44">
        <v>274.286</v>
      </c>
      <c r="I156" s="44">
        <v>91.429000000000002</v>
      </c>
      <c r="J156" s="44">
        <v>0</v>
      </c>
      <c r="K156" s="45">
        <v>468.57100000000003</v>
      </c>
      <c r="L156" s="46">
        <v>108254.751</v>
      </c>
      <c r="M156" s="47">
        <v>123989.11000000002</v>
      </c>
    </row>
    <row r="157" spans="2:13" ht="12.95" customHeight="1" x14ac:dyDescent="0.15">
      <c r="B157" s="16" t="s">
        <v>34</v>
      </c>
      <c r="C157" s="43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4">
        <v>0</v>
      </c>
      <c r="K157" s="45">
        <v>0</v>
      </c>
      <c r="L157" s="46">
        <v>3796</v>
      </c>
      <c r="M157" s="47">
        <v>3796</v>
      </c>
    </row>
    <row r="158" spans="2:13" ht="12.95" customHeight="1" x14ac:dyDescent="0.15">
      <c r="B158" s="16" t="s">
        <v>212</v>
      </c>
      <c r="C158" s="43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4">
        <v>0</v>
      </c>
      <c r="K158" s="45">
        <v>0</v>
      </c>
      <c r="L158" s="46">
        <v>1326</v>
      </c>
      <c r="M158" s="47">
        <v>1326</v>
      </c>
    </row>
    <row r="159" spans="2:13" ht="12.95" customHeight="1" x14ac:dyDescent="0.15">
      <c r="B159" s="16" t="s">
        <v>23</v>
      </c>
      <c r="C159" s="43">
        <v>0</v>
      </c>
      <c r="D159" s="44">
        <v>1979.9949999999994</v>
      </c>
      <c r="E159" s="44">
        <v>0</v>
      </c>
      <c r="F159" s="44">
        <v>1456.07</v>
      </c>
      <c r="G159" s="44">
        <v>2314.2840000000001</v>
      </c>
      <c r="H159" s="44">
        <v>1484.9990000000003</v>
      </c>
      <c r="I159" s="44">
        <v>167.143</v>
      </c>
      <c r="J159" s="44">
        <v>514.28499999999997</v>
      </c>
      <c r="K159" s="45">
        <v>0</v>
      </c>
      <c r="L159" s="46">
        <v>0</v>
      </c>
      <c r="M159" s="47">
        <v>7916.7759999999998</v>
      </c>
    </row>
    <row r="160" spans="2:13" ht="12.95" customHeight="1" x14ac:dyDescent="0.15">
      <c r="B160" s="16" t="s">
        <v>12</v>
      </c>
      <c r="C160" s="43">
        <v>0</v>
      </c>
      <c r="D160" s="44">
        <v>0</v>
      </c>
      <c r="E160" s="44">
        <v>0</v>
      </c>
      <c r="F160" s="44">
        <v>37246.428999999996</v>
      </c>
      <c r="G160" s="44">
        <v>2079.643</v>
      </c>
      <c r="H160" s="44">
        <v>0</v>
      </c>
      <c r="I160" s="44">
        <v>0</v>
      </c>
      <c r="J160" s="44">
        <v>0</v>
      </c>
      <c r="K160" s="45">
        <v>0</v>
      </c>
      <c r="L160" s="46">
        <v>9249.4290000000001</v>
      </c>
      <c r="M160" s="47">
        <v>48575.501000000004</v>
      </c>
    </row>
    <row r="161" spans="2:13" ht="12.95" customHeight="1" x14ac:dyDescent="0.15">
      <c r="B161" s="16" t="s">
        <v>262</v>
      </c>
      <c r="C161" s="43">
        <v>0</v>
      </c>
      <c r="D161" s="44">
        <v>0</v>
      </c>
      <c r="E161" s="44">
        <v>0</v>
      </c>
      <c r="F161" s="44">
        <v>342.85700000000003</v>
      </c>
      <c r="G161" s="44">
        <v>102.857</v>
      </c>
      <c r="H161" s="44">
        <v>0</v>
      </c>
      <c r="I161" s="44">
        <v>0</v>
      </c>
      <c r="J161" s="44">
        <v>0</v>
      </c>
      <c r="K161" s="45">
        <v>0</v>
      </c>
      <c r="L161" s="46">
        <v>260</v>
      </c>
      <c r="M161" s="47">
        <v>705.71400000000006</v>
      </c>
    </row>
    <row r="162" spans="2:13" ht="12.95" customHeight="1" x14ac:dyDescent="0.15">
      <c r="B162" s="16" t="s">
        <v>13</v>
      </c>
      <c r="C162" s="43">
        <v>0</v>
      </c>
      <c r="D162" s="44">
        <v>0</v>
      </c>
      <c r="E162" s="44">
        <v>0</v>
      </c>
      <c r="F162" s="44">
        <v>24712.035</v>
      </c>
      <c r="G162" s="44">
        <v>192.857</v>
      </c>
      <c r="H162" s="44">
        <v>6042.8559999999998</v>
      </c>
      <c r="I162" s="44">
        <v>128.572</v>
      </c>
      <c r="J162" s="44">
        <v>32.143000000000001</v>
      </c>
      <c r="K162" s="45">
        <v>0</v>
      </c>
      <c r="L162" s="46">
        <v>17420</v>
      </c>
      <c r="M162" s="47">
        <v>48528.463000000003</v>
      </c>
    </row>
    <row r="163" spans="2:13" ht="12.95" customHeight="1" x14ac:dyDescent="0.15">
      <c r="B163" s="16" t="s">
        <v>207</v>
      </c>
      <c r="C163" s="43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4">
        <v>0</v>
      </c>
      <c r="K163" s="45">
        <v>0</v>
      </c>
      <c r="L163" s="46">
        <v>9464</v>
      </c>
      <c r="M163" s="47">
        <v>9464</v>
      </c>
    </row>
    <row r="164" spans="2:13" ht="12.95" customHeight="1" x14ac:dyDescent="0.15">
      <c r="B164" s="16" t="s">
        <v>19</v>
      </c>
      <c r="C164" s="43">
        <v>0</v>
      </c>
      <c r="D164" s="44">
        <v>754.28599999999994</v>
      </c>
      <c r="E164" s="44">
        <v>0</v>
      </c>
      <c r="F164" s="44">
        <v>0</v>
      </c>
      <c r="G164" s="44">
        <v>12354.206</v>
      </c>
      <c r="H164" s="44">
        <v>0</v>
      </c>
      <c r="I164" s="44">
        <v>2439.9989999999998</v>
      </c>
      <c r="J164" s="44">
        <v>0</v>
      </c>
      <c r="K164" s="45">
        <v>0</v>
      </c>
      <c r="L164" s="46">
        <v>8610</v>
      </c>
      <c r="M164" s="47">
        <v>24158.491000000002</v>
      </c>
    </row>
    <row r="165" spans="2:13" ht="12.95" customHeight="1" x14ac:dyDescent="0.15">
      <c r="B165" s="16" t="s">
        <v>24</v>
      </c>
      <c r="C165" s="43">
        <v>0</v>
      </c>
      <c r="D165" s="44">
        <v>0</v>
      </c>
      <c r="E165" s="44">
        <v>0</v>
      </c>
      <c r="F165" s="44">
        <v>687.85599999999999</v>
      </c>
      <c r="G165" s="44">
        <v>462.85599999999999</v>
      </c>
      <c r="H165" s="44">
        <v>8466.4119999999966</v>
      </c>
      <c r="I165" s="44">
        <v>250.714</v>
      </c>
      <c r="J165" s="44">
        <v>0</v>
      </c>
      <c r="K165" s="45">
        <v>0</v>
      </c>
      <c r="L165" s="46">
        <v>1144</v>
      </c>
      <c r="M165" s="47">
        <v>11011.837999999996</v>
      </c>
    </row>
    <row r="166" spans="2:13" ht="12.95" customHeight="1" x14ac:dyDescent="0.15">
      <c r="B166" s="16" t="s">
        <v>210</v>
      </c>
      <c r="C166" s="43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4">
        <v>0</v>
      </c>
      <c r="K166" s="45">
        <v>0</v>
      </c>
      <c r="L166" s="46">
        <v>14066</v>
      </c>
      <c r="M166" s="47">
        <v>14066</v>
      </c>
    </row>
    <row r="167" spans="2:13" ht="12.95" customHeight="1" x14ac:dyDescent="0.15">
      <c r="B167" s="16" t="s">
        <v>35</v>
      </c>
      <c r="C167" s="43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4">
        <v>0</v>
      </c>
      <c r="K167" s="45">
        <v>0</v>
      </c>
      <c r="L167" s="46">
        <v>2216</v>
      </c>
      <c r="M167" s="47">
        <v>2216</v>
      </c>
    </row>
    <row r="168" spans="2:13" ht="12.95" customHeight="1" x14ac:dyDescent="0.15">
      <c r="B168" s="16" t="s">
        <v>211</v>
      </c>
      <c r="C168" s="43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5">
        <v>0</v>
      </c>
      <c r="L168" s="46">
        <v>52</v>
      </c>
      <c r="M168" s="47">
        <v>52</v>
      </c>
    </row>
    <row r="169" spans="2:13" ht="12.95" customHeight="1" x14ac:dyDescent="0.15">
      <c r="B169" s="16" t="s">
        <v>14</v>
      </c>
      <c r="C169" s="43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  <c r="K169" s="45">
        <v>0</v>
      </c>
      <c r="L169" s="46">
        <v>1664</v>
      </c>
      <c r="M169" s="47">
        <v>1664</v>
      </c>
    </row>
    <row r="170" spans="2:13" ht="12.95" customHeight="1" x14ac:dyDescent="0.15">
      <c r="B170" s="16" t="s">
        <v>208</v>
      </c>
      <c r="C170" s="43">
        <v>0</v>
      </c>
      <c r="D170" s="44">
        <v>0</v>
      </c>
      <c r="E170" s="44">
        <v>0</v>
      </c>
      <c r="F170" s="44">
        <v>462.5</v>
      </c>
      <c r="G170" s="44">
        <v>0</v>
      </c>
      <c r="H170" s="44">
        <v>0</v>
      </c>
      <c r="I170" s="44">
        <v>0</v>
      </c>
      <c r="J170" s="44">
        <v>0</v>
      </c>
      <c r="K170" s="45">
        <v>0</v>
      </c>
      <c r="L170" s="46">
        <v>0</v>
      </c>
      <c r="M170" s="47">
        <v>462.5</v>
      </c>
    </row>
    <row r="171" spans="2:13" ht="12.95" customHeight="1" x14ac:dyDescent="0.15">
      <c r="B171" s="16" t="s">
        <v>17</v>
      </c>
      <c r="C171" s="43">
        <v>0</v>
      </c>
      <c r="D171" s="44">
        <v>996.42599999999993</v>
      </c>
      <c r="E171" s="44">
        <v>128.572</v>
      </c>
      <c r="F171" s="44">
        <v>1702.3209999999999</v>
      </c>
      <c r="G171" s="44">
        <v>551.78600000000006</v>
      </c>
      <c r="H171" s="44">
        <v>369.642</v>
      </c>
      <c r="I171" s="44">
        <v>106.071</v>
      </c>
      <c r="J171" s="44">
        <v>32.143000000000001</v>
      </c>
      <c r="K171" s="45">
        <v>0</v>
      </c>
      <c r="L171" s="46">
        <v>4914</v>
      </c>
      <c r="M171" s="47">
        <v>8800.9609999999993</v>
      </c>
    </row>
    <row r="172" spans="2:13" ht="12.95" customHeight="1" x14ac:dyDescent="0.15">
      <c r="B172" s="16" t="s">
        <v>36</v>
      </c>
      <c r="C172" s="43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4">
        <v>2912</v>
      </c>
      <c r="K172" s="45">
        <v>0</v>
      </c>
      <c r="L172" s="46">
        <v>5466</v>
      </c>
      <c r="M172" s="47">
        <v>8378</v>
      </c>
    </row>
    <row r="173" spans="2:13" ht="12.95" customHeight="1" x14ac:dyDescent="0.15">
      <c r="B173" s="16" t="s">
        <v>38</v>
      </c>
      <c r="C173" s="43">
        <v>0</v>
      </c>
      <c r="D173" s="44">
        <v>2022.857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4">
        <v>0</v>
      </c>
      <c r="K173" s="45">
        <v>0</v>
      </c>
      <c r="L173" s="46">
        <v>1638</v>
      </c>
      <c r="M173" s="47">
        <v>3660.857</v>
      </c>
    </row>
    <row r="174" spans="2:13" ht="12.95" customHeight="1" x14ac:dyDescent="0.15">
      <c r="B174" s="16" t="s">
        <v>37</v>
      </c>
      <c r="C174" s="43">
        <v>0</v>
      </c>
      <c r="D174" s="44">
        <v>0</v>
      </c>
      <c r="E174" s="44">
        <v>102.857</v>
      </c>
      <c r="F174" s="44">
        <v>4525.7150000000001</v>
      </c>
      <c r="G174" s="44">
        <v>719.99899999999991</v>
      </c>
      <c r="H174" s="44">
        <v>27668.567999999999</v>
      </c>
      <c r="I174" s="44">
        <v>0</v>
      </c>
      <c r="J174" s="44">
        <v>205.714</v>
      </c>
      <c r="K174" s="45">
        <v>0</v>
      </c>
      <c r="L174" s="46">
        <v>9854.8580000000002</v>
      </c>
      <c r="M174" s="47">
        <v>43077.710999999996</v>
      </c>
    </row>
    <row r="175" spans="2:13" ht="12.95" customHeight="1" x14ac:dyDescent="0.15">
      <c r="B175" s="16" t="s">
        <v>263</v>
      </c>
      <c r="C175" s="43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5">
        <v>0</v>
      </c>
      <c r="L175" s="46">
        <v>640</v>
      </c>
      <c r="M175" s="47">
        <v>640</v>
      </c>
    </row>
    <row r="176" spans="2:13" ht="12.95" customHeight="1" x14ac:dyDescent="0.15">
      <c r="B176" s="16" t="s">
        <v>30</v>
      </c>
      <c r="C176" s="43">
        <v>171.429</v>
      </c>
      <c r="D176" s="44">
        <v>457.14400000000012</v>
      </c>
      <c r="E176" s="44">
        <v>571.43000000000006</v>
      </c>
      <c r="F176" s="44">
        <v>109337.12500000001</v>
      </c>
      <c r="G176" s="44">
        <v>1570.7870000000003</v>
      </c>
      <c r="H176" s="44">
        <v>1371.4320000000005</v>
      </c>
      <c r="I176" s="44">
        <v>1014.2870000000003</v>
      </c>
      <c r="J176" s="44">
        <v>882.14500000000021</v>
      </c>
      <c r="K176" s="45">
        <v>142.857</v>
      </c>
      <c r="L176" s="46">
        <v>20956</v>
      </c>
      <c r="M176" s="47">
        <v>136474.636</v>
      </c>
    </row>
    <row r="177" spans="2:13" ht="12.95" customHeight="1" x14ac:dyDescent="0.15">
      <c r="B177" s="16" t="s">
        <v>25</v>
      </c>
      <c r="C177" s="43">
        <v>1173.2139999999999</v>
      </c>
      <c r="D177" s="44">
        <v>1922.1440000000002</v>
      </c>
      <c r="E177" s="44">
        <v>61.070999999999998</v>
      </c>
      <c r="F177" s="44">
        <v>38211.506000000016</v>
      </c>
      <c r="G177" s="44">
        <v>7585.72</v>
      </c>
      <c r="H177" s="44">
        <v>39712.481000000036</v>
      </c>
      <c r="I177" s="44">
        <v>7232.1239999999971</v>
      </c>
      <c r="J177" s="44">
        <v>38785.721999999994</v>
      </c>
      <c r="K177" s="45">
        <v>0</v>
      </c>
      <c r="L177" s="46">
        <v>27115.002</v>
      </c>
      <c r="M177" s="47">
        <v>161798.98400000005</v>
      </c>
    </row>
    <row r="178" spans="2:13" ht="12.95" customHeight="1" x14ac:dyDescent="0.15">
      <c r="B178" s="16" t="s">
        <v>28</v>
      </c>
      <c r="C178" s="43">
        <v>81.429000000000002</v>
      </c>
      <c r="D178" s="44">
        <v>85.713999999999999</v>
      </c>
      <c r="E178" s="44">
        <v>257.14400000000001</v>
      </c>
      <c r="F178" s="44">
        <v>44717.148999999918</v>
      </c>
      <c r="G178" s="44">
        <v>3209.9919999999984</v>
      </c>
      <c r="H178" s="44">
        <v>2631.4370000000008</v>
      </c>
      <c r="I178" s="44">
        <v>4564.2940000000008</v>
      </c>
      <c r="J178" s="44">
        <v>1615.7109999999996</v>
      </c>
      <c r="K178" s="45">
        <v>0</v>
      </c>
      <c r="L178" s="46">
        <v>0</v>
      </c>
      <c r="M178" s="47">
        <v>57162.869999999915</v>
      </c>
    </row>
    <row r="179" spans="2:13" ht="12.95" customHeight="1" x14ac:dyDescent="0.15">
      <c r="B179" s="16" t="s">
        <v>264</v>
      </c>
      <c r="C179" s="43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4">
        <v>0</v>
      </c>
      <c r="K179" s="45">
        <v>0</v>
      </c>
      <c r="L179" s="46">
        <v>988</v>
      </c>
      <c r="M179" s="47">
        <v>988</v>
      </c>
    </row>
    <row r="180" spans="2:13" ht="12.95" customHeight="1" x14ac:dyDescent="0.15">
      <c r="B180" s="16" t="s">
        <v>213</v>
      </c>
      <c r="C180" s="43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4">
        <v>0</v>
      </c>
      <c r="K180" s="45">
        <v>0</v>
      </c>
      <c r="L180" s="46">
        <v>416</v>
      </c>
      <c r="M180" s="47">
        <v>416</v>
      </c>
    </row>
    <row r="181" spans="2:13" ht="12.95" customHeight="1" x14ac:dyDescent="0.15">
      <c r="B181" s="16" t="s">
        <v>39</v>
      </c>
      <c r="C181" s="43">
        <v>450.00200000000001</v>
      </c>
      <c r="D181" s="44">
        <v>514.28800000000001</v>
      </c>
      <c r="E181" s="44">
        <v>0</v>
      </c>
      <c r="F181" s="44">
        <v>2284.2910000000006</v>
      </c>
      <c r="G181" s="44">
        <v>4264.2749999999978</v>
      </c>
      <c r="H181" s="44">
        <v>2734.293000000001</v>
      </c>
      <c r="I181" s="44">
        <v>1345.7170000000001</v>
      </c>
      <c r="J181" s="44">
        <v>171.43</v>
      </c>
      <c r="K181" s="45">
        <v>64.286000000000001</v>
      </c>
      <c r="L181" s="46">
        <v>5252</v>
      </c>
      <c r="M181" s="47">
        <v>17080.582000000002</v>
      </c>
    </row>
    <row r="182" spans="2:13" ht="12.95" customHeight="1" x14ac:dyDescent="0.15">
      <c r="B182" s="16" t="s">
        <v>209</v>
      </c>
      <c r="C182" s="43">
        <v>0</v>
      </c>
      <c r="D182" s="44">
        <v>0</v>
      </c>
      <c r="E182" s="44">
        <v>0</v>
      </c>
      <c r="F182" s="44">
        <v>96667.5</v>
      </c>
      <c r="G182" s="44">
        <v>0</v>
      </c>
      <c r="H182" s="44">
        <v>0</v>
      </c>
      <c r="I182" s="44">
        <v>0</v>
      </c>
      <c r="J182" s="44">
        <v>0</v>
      </c>
      <c r="K182" s="45">
        <v>0</v>
      </c>
      <c r="L182" s="46">
        <v>0</v>
      </c>
      <c r="M182" s="47">
        <v>96667.5</v>
      </c>
    </row>
    <row r="183" spans="2:13" ht="12.95" customHeight="1" x14ac:dyDescent="0.15">
      <c r="B183" s="16" t="s">
        <v>32</v>
      </c>
      <c r="C183" s="43">
        <v>42.856999999999999</v>
      </c>
      <c r="D183" s="44">
        <v>1842.857</v>
      </c>
      <c r="E183" s="44">
        <v>707.14299999999992</v>
      </c>
      <c r="F183" s="44">
        <v>0</v>
      </c>
      <c r="G183" s="44">
        <v>3514.2860000000001</v>
      </c>
      <c r="H183" s="44">
        <v>364.28500000000003</v>
      </c>
      <c r="I183" s="44">
        <v>42.856999999999999</v>
      </c>
      <c r="J183" s="44">
        <v>85.713999999999999</v>
      </c>
      <c r="K183" s="45">
        <v>0</v>
      </c>
      <c r="L183" s="46">
        <v>2366</v>
      </c>
      <c r="M183" s="47">
        <v>8965.9989999999998</v>
      </c>
    </row>
    <row r="184" spans="2:13" ht="12.95" customHeight="1" x14ac:dyDescent="0.15">
      <c r="B184" s="16" t="s">
        <v>214</v>
      </c>
      <c r="C184" s="43">
        <v>85.713999999999999</v>
      </c>
      <c r="D184" s="44">
        <v>299.99900000000002</v>
      </c>
      <c r="E184" s="44">
        <v>0</v>
      </c>
      <c r="F184" s="44">
        <v>0</v>
      </c>
      <c r="G184" s="44">
        <v>42.856999999999999</v>
      </c>
      <c r="H184" s="44">
        <v>353.572</v>
      </c>
      <c r="I184" s="44">
        <v>0</v>
      </c>
      <c r="J184" s="44">
        <v>85.713999999999999</v>
      </c>
      <c r="K184" s="45">
        <v>0</v>
      </c>
      <c r="L184" s="46">
        <v>390</v>
      </c>
      <c r="M184" s="47">
        <v>1257.856</v>
      </c>
    </row>
    <row r="185" spans="2:13" ht="12.95" customHeight="1" x14ac:dyDescent="0.15">
      <c r="B185" s="16" t="s">
        <v>33</v>
      </c>
      <c r="C185" s="43">
        <v>0</v>
      </c>
      <c r="D185" s="44">
        <v>321.428</v>
      </c>
      <c r="E185" s="44">
        <v>0</v>
      </c>
      <c r="F185" s="44">
        <v>157.499</v>
      </c>
      <c r="G185" s="44">
        <v>0</v>
      </c>
      <c r="H185" s="44">
        <v>578.57100000000003</v>
      </c>
      <c r="I185" s="44">
        <v>0</v>
      </c>
      <c r="J185" s="44">
        <v>0</v>
      </c>
      <c r="K185" s="45">
        <v>385.71500000000003</v>
      </c>
      <c r="L185" s="46">
        <v>0</v>
      </c>
      <c r="M185" s="47">
        <v>1443.2130000000002</v>
      </c>
    </row>
    <row r="186" spans="2:13" ht="12.95" customHeight="1" x14ac:dyDescent="0.15">
      <c r="B186" s="16" t="s">
        <v>40</v>
      </c>
      <c r="C186" s="43">
        <v>5993.0249999999996</v>
      </c>
      <c r="D186" s="44">
        <v>0</v>
      </c>
      <c r="E186" s="44">
        <v>0</v>
      </c>
      <c r="F186" s="44">
        <v>2198.2129999999997</v>
      </c>
      <c r="G186" s="44">
        <v>0</v>
      </c>
      <c r="H186" s="44">
        <v>0</v>
      </c>
      <c r="I186" s="44">
        <v>0</v>
      </c>
      <c r="J186" s="44">
        <v>0</v>
      </c>
      <c r="K186" s="45">
        <v>0</v>
      </c>
      <c r="L186" s="46">
        <v>23096</v>
      </c>
      <c r="M186" s="47">
        <v>31287.237999999998</v>
      </c>
    </row>
    <row r="187" spans="2:13" ht="12.95" customHeight="1" x14ac:dyDescent="0.15">
      <c r="B187" s="16" t="s">
        <v>265</v>
      </c>
      <c r="C187" s="43">
        <v>7935.7749999999996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4">
        <v>0</v>
      </c>
      <c r="K187" s="45">
        <v>0</v>
      </c>
      <c r="L187" s="46">
        <v>0</v>
      </c>
      <c r="M187" s="47">
        <v>7935.7749999999996</v>
      </c>
    </row>
    <row r="188" spans="2:13" ht="12.95" customHeight="1" x14ac:dyDescent="0.15">
      <c r="B188" s="16" t="s">
        <v>251</v>
      </c>
      <c r="C188" s="43">
        <v>17.5</v>
      </c>
      <c r="D188" s="44">
        <v>7.5250000000000004</v>
      </c>
      <c r="E188" s="44">
        <v>0</v>
      </c>
      <c r="F188" s="44">
        <v>47.25</v>
      </c>
      <c r="G188" s="44">
        <v>0</v>
      </c>
      <c r="H188" s="44">
        <v>159.25</v>
      </c>
      <c r="I188" s="44">
        <v>21</v>
      </c>
      <c r="J188" s="44">
        <v>38.5</v>
      </c>
      <c r="K188" s="45">
        <v>0</v>
      </c>
      <c r="L188" s="46">
        <v>52.5</v>
      </c>
      <c r="M188" s="47">
        <v>343.52499999999998</v>
      </c>
    </row>
    <row r="189" spans="2:13" ht="12.95" customHeight="1" x14ac:dyDescent="0.15">
      <c r="B189" s="16" t="s">
        <v>266</v>
      </c>
      <c r="C189" s="43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4">
        <v>0</v>
      </c>
      <c r="K189" s="45">
        <v>0</v>
      </c>
      <c r="L189" s="46">
        <v>0</v>
      </c>
      <c r="M189" s="47">
        <v>0</v>
      </c>
    </row>
    <row r="190" spans="2:13" ht="12.95" customHeight="1" x14ac:dyDescent="0.15">
      <c r="B190" s="16" t="s">
        <v>215</v>
      </c>
      <c r="C190" s="43">
        <v>0</v>
      </c>
      <c r="D190" s="44">
        <v>0</v>
      </c>
      <c r="E190" s="44">
        <v>0</v>
      </c>
      <c r="F190" s="44">
        <v>6917.143</v>
      </c>
      <c r="G190" s="44">
        <v>0</v>
      </c>
      <c r="H190" s="44">
        <v>14304.715</v>
      </c>
      <c r="I190" s="44">
        <v>0</v>
      </c>
      <c r="J190" s="44">
        <v>0</v>
      </c>
      <c r="K190" s="45">
        <v>0</v>
      </c>
      <c r="L190" s="46">
        <v>10046</v>
      </c>
      <c r="M190" s="47">
        <v>31267.858</v>
      </c>
    </row>
    <row r="191" spans="2:13" ht="12.95" customHeight="1" thickBot="1" x14ac:dyDescent="0.2">
      <c r="B191" s="17" t="s">
        <v>26</v>
      </c>
      <c r="C191" s="48">
        <v>4727.3580000000002</v>
      </c>
      <c r="D191" s="49">
        <v>154.821</v>
      </c>
      <c r="E191" s="49">
        <v>70</v>
      </c>
      <c r="F191" s="49">
        <v>17032.575000000001</v>
      </c>
      <c r="G191" s="49">
        <v>0</v>
      </c>
      <c r="H191" s="49">
        <v>2743.7920000000008</v>
      </c>
      <c r="I191" s="49">
        <v>2368.8610000000003</v>
      </c>
      <c r="J191" s="49">
        <v>10180.607</v>
      </c>
      <c r="K191" s="50">
        <v>0</v>
      </c>
      <c r="L191" s="51">
        <v>18125.143</v>
      </c>
      <c r="M191" s="52">
        <v>55403.157000000007</v>
      </c>
    </row>
    <row r="192" spans="2:13" s="692" customFormat="1" ht="12.95" customHeight="1" thickBot="1" x14ac:dyDescent="0.2">
      <c r="B192" s="726" t="s">
        <v>2</v>
      </c>
      <c r="C192" s="787">
        <v>101170.87300000085</v>
      </c>
      <c r="D192" s="788">
        <v>43192.81200000002</v>
      </c>
      <c r="E192" s="788">
        <v>12538.047</v>
      </c>
      <c r="F192" s="788">
        <v>2367641.1550000049</v>
      </c>
      <c r="G192" s="788">
        <v>135160.32800000001</v>
      </c>
      <c r="H192" s="788">
        <v>557348.82400000212</v>
      </c>
      <c r="I192" s="788">
        <v>145438.02900000004</v>
      </c>
      <c r="J192" s="788">
        <v>192374.96600000013</v>
      </c>
      <c r="K192" s="731">
        <v>12228.468999999999</v>
      </c>
      <c r="L192" s="789">
        <v>611155.89900000009</v>
      </c>
      <c r="M192" s="790">
        <v>4178249.4020000072</v>
      </c>
    </row>
    <row r="194" spans="2:13" ht="12.95" customHeight="1" x14ac:dyDescent="0.15">
      <c r="B194" s="1590" t="s">
        <v>474</v>
      </c>
      <c r="C194" s="1590"/>
      <c r="D194" s="1590"/>
      <c r="E194" s="1590"/>
      <c r="F194" s="1590"/>
      <c r="G194" s="1590"/>
      <c r="H194" s="1590"/>
      <c r="I194" s="1590"/>
      <c r="J194" s="1590"/>
      <c r="K194" s="1590"/>
      <c r="L194" s="1590"/>
      <c r="M194" s="1590"/>
    </row>
    <row r="195" spans="2:13" ht="12.95" customHeight="1" thickBot="1" x14ac:dyDescent="0.2">
      <c r="M195" s="37" t="s">
        <v>54</v>
      </c>
    </row>
    <row r="196" spans="2:13" ht="12.95" customHeight="1" x14ac:dyDescent="0.15">
      <c r="B196" s="1591" t="s">
        <v>236</v>
      </c>
      <c r="C196" s="1593" t="s">
        <v>64</v>
      </c>
      <c r="D196" s="1595" t="s">
        <v>55</v>
      </c>
      <c r="E196" s="1595" t="s">
        <v>56</v>
      </c>
      <c r="F196" s="1597" t="s">
        <v>57</v>
      </c>
      <c r="G196" s="1599" t="s">
        <v>61</v>
      </c>
      <c r="H196" s="1599" t="s">
        <v>62</v>
      </c>
      <c r="I196" s="1599" t="s">
        <v>63</v>
      </c>
      <c r="J196" s="1595" t="s">
        <v>58</v>
      </c>
      <c r="K196" s="1600" t="s">
        <v>59</v>
      </c>
      <c r="L196" s="1602" t="s">
        <v>60</v>
      </c>
      <c r="M196" s="1604" t="s">
        <v>2</v>
      </c>
    </row>
    <row r="197" spans="2:13" ht="12.95" customHeight="1" thickBot="1" x14ac:dyDescent="0.2">
      <c r="B197" s="1592"/>
      <c r="C197" s="1594"/>
      <c r="D197" s="1596"/>
      <c r="E197" s="1596"/>
      <c r="F197" s="1598"/>
      <c r="G197" s="1596"/>
      <c r="H197" s="1596"/>
      <c r="I197" s="1596"/>
      <c r="J197" s="1596"/>
      <c r="K197" s="1601"/>
      <c r="L197" s="1603"/>
      <c r="M197" s="1605"/>
    </row>
    <row r="198" spans="2:13" ht="12.95" customHeight="1" x14ac:dyDescent="0.15">
      <c r="B198" s="15" t="s">
        <v>4</v>
      </c>
      <c r="C198" s="38">
        <v>1795</v>
      </c>
      <c r="D198" s="39">
        <v>840</v>
      </c>
      <c r="E198" s="39"/>
      <c r="F198" s="39">
        <v>20</v>
      </c>
      <c r="G198" s="39">
        <v>140</v>
      </c>
      <c r="H198" s="39"/>
      <c r="I198" s="39">
        <v>10</v>
      </c>
      <c r="J198" s="39">
        <v>364</v>
      </c>
      <c r="K198" s="40"/>
      <c r="L198" s="41">
        <v>19036</v>
      </c>
      <c r="M198" s="42">
        <v>22205</v>
      </c>
    </row>
    <row r="199" spans="2:13" ht="12.95" customHeight="1" x14ac:dyDescent="0.15">
      <c r="B199" s="16" t="s">
        <v>5</v>
      </c>
      <c r="C199" s="43"/>
      <c r="D199" s="44"/>
      <c r="E199" s="44"/>
      <c r="F199" s="44"/>
      <c r="G199" s="44"/>
      <c r="H199" s="44"/>
      <c r="I199" s="44"/>
      <c r="J199" s="44"/>
      <c r="K199" s="45"/>
      <c r="L199" s="46"/>
      <c r="M199" s="47"/>
    </row>
    <row r="200" spans="2:13" ht="12.95" customHeight="1" x14ac:dyDescent="0.15">
      <c r="B200" s="16" t="s">
        <v>15</v>
      </c>
      <c r="C200" s="43">
        <v>120</v>
      </c>
      <c r="D200" s="44"/>
      <c r="E200" s="44"/>
      <c r="F200" s="44"/>
      <c r="G200" s="44">
        <v>240</v>
      </c>
      <c r="H200" s="44"/>
      <c r="I200" s="44">
        <v>18</v>
      </c>
      <c r="J200" s="44"/>
      <c r="K200" s="45"/>
      <c r="L200" s="46">
        <v>6238</v>
      </c>
      <c r="M200" s="47">
        <v>6616</v>
      </c>
    </row>
    <row r="201" spans="2:13" ht="12.95" customHeight="1" x14ac:dyDescent="0.15">
      <c r="B201" s="16" t="s">
        <v>260</v>
      </c>
      <c r="C201" s="43"/>
      <c r="D201" s="44"/>
      <c r="E201" s="44"/>
      <c r="F201" s="44"/>
      <c r="G201" s="44"/>
      <c r="H201" s="44"/>
      <c r="I201" s="44"/>
      <c r="J201" s="44"/>
      <c r="K201" s="45"/>
      <c r="L201" s="46">
        <v>1440</v>
      </c>
      <c r="M201" s="47">
        <v>1440</v>
      </c>
    </row>
    <row r="202" spans="2:13" ht="12.95" customHeight="1" x14ac:dyDescent="0.15">
      <c r="B202" s="16" t="s">
        <v>204</v>
      </c>
      <c r="C202" s="43"/>
      <c r="D202" s="44"/>
      <c r="E202" s="44"/>
      <c r="F202" s="44"/>
      <c r="G202" s="44"/>
      <c r="H202" s="44"/>
      <c r="I202" s="44"/>
      <c r="J202" s="44"/>
      <c r="K202" s="45"/>
      <c r="L202" s="46">
        <v>1066</v>
      </c>
      <c r="M202" s="47">
        <v>1066</v>
      </c>
    </row>
    <row r="203" spans="2:13" ht="12.95" customHeight="1" x14ac:dyDescent="0.15">
      <c r="B203" s="16" t="s">
        <v>6</v>
      </c>
      <c r="C203" s="43">
        <v>1248.0440000000001</v>
      </c>
      <c r="D203" s="44">
        <v>1112.731</v>
      </c>
      <c r="E203" s="44"/>
      <c r="F203" s="44">
        <v>879.15899999999999</v>
      </c>
      <c r="G203" s="44">
        <v>228.85300000000001</v>
      </c>
      <c r="H203" s="44">
        <v>370.83199999999999</v>
      </c>
      <c r="I203" s="44">
        <v>688.04</v>
      </c>
      <c r="J203" s="44">
        <v>640.24300000000005</v>
      </c>
      <c r="K203" s="45">
        <v>7.258</v>
      </c>
      <c r="L203" s="46">
        <v>43800</v>
      </c>
      <c r="M203" s="47">
        <v>48975.16</v>
      </c>
    </row>
    <row r="204" spans="2:13" ht="12.95" customHeight="1" x14ac:dyDescent="0.15">
      <c r="B204" s="16" t="s">
        <v>16</v>
      </c>
      <c r="C204" s="43"/>
      <c r="D204" s="44"/>
      <c r="E204" s="44"/>
      <c r="F204" s="44"/>
      <c r="G204" s="44"/>
      <c r="H204" s="44"/>
      <c r="I204" s="44"/>
      <c r="J204" s="44"/>
      <c r="K204" s="45"/>
      <c r="L204" s="46">
        <v>260</v>
      </c>
      <c r="M204" s="47">
        <v>260</v>
      </c>
    </row>
    <row r="205" spans="2:13" ht="14.1" customHeight="1" x14ac:dyDescent="0.15">
      <c r="B205" s="16" t="s">
        <v>206</v>
      </c>
      <c r="C205" s="43"/>
      <c r="D205" s="44"/>
      <c r="E205" s="44"/>
      <c r="F205" s="44"/>
      <c r="G205" s="44"/>
      <c r="H205" s="44"/>
      <c r="I205" s="44"/>
      <c r="J205" s="44"/>
      <c r="K205" s="45"/>
      <c r="L205" s="46">
        <v>1040</v>
      </c>
      <c r="M205" s="47">
        <v>1040</v>
      </c>
    </row>
    <row r="206" spans="2:13" ht="12.95" customHeight="1" x14ac:dyDescent="0.15">
      <c r="B206" s="16" t="s">
        <v>261</v>
      </c>
      <c r="C206" s="43"/>
      <c r="D206" s="44"/>
      <c r="E206" s="44"/>
      <c r="F206" s="44"/>
      <c r="G206" s="44"/>
      <c r="H206" s="44"/>
      <c r="I206" s="44"/>
      <c r="J206" s="44"/>
      <c r="K206" s="45"/>
      <c r="L206" s="46">
        <v>7720</v>
      </c>
      <c r="M206" s="47">
        <v>7720</v>
      </c>
    </row>
    <row r="207" spans="2:13" ht="12.95" customHeight="1" x14ac:dyDescent="0.15">
      <c r="B207" s="57" t="s">
        <v>18</v>
      </c>
      <c r="C207" s="43"/>
      <c r="D207" s="44"/>
      <c r="E207" s="44"/>
      <c r="F207" s="44"/>
      <c r="G207" s="44">
        <v>11767.063</v>
      </c>
      <c r="H207" s="44"/>
      <c r="I207" s="44"/>
      <c r="J207" s="44"/>
      <c r="K207" s="45"/>
      <c r="L207" s="46"/>
      <c r="M207" s="47">
        <v>11767.063</v>
      </c>
    </row>
    <row r="208" spans="2:13" ht="12.95" customHeight="1" x14ac:dyDescent="0.15">
      <c r="B208" s="16" t="s">
        <v>7</v>
      </c>
      <c r="C208" s="43">
        <v>707.14199999999994</v>
      </c>
      <c r="D208" s="44"/>
      <c r="E208" s="44"/>
      <c r="F208" s="44">
        <v>1200</v>
      </c>
      <c r="G208" s="44">
        <v>242.143</v>
      </c>
      <c r="H208" s="44">
        <v>1586</v>
      </c>
      <c r="I208" s="44">
        <v>3533.9079999999994</v>
      </c>
      <c r="J208" s="44">
        <v>327.85699999999997</v>
      </c>
      <c r="K208" s="45"/>
      <c r="L208" s="46">
        <v>67602</v>
      </c>
      <c r="M208" s="47">
        <v>75199.05</v>
      </c>
    </row>
    <row r="209" spans="2:13" ht="12.95" customHeight="1" x14ac:dyDescent="0.15">
      <c r="B209" s="16" t="s">
        <v>8</v>
      </c>
      <c r="C209" s="43">
        <v>755</v>
      </c>
      <c r="D209" s="44"/>
      <c r="E209" s="44">
        <v>3100</v>
      </c>
      <c r="F209" s="44">
        <v>460</v>
      </c>
      <c r="G209" s="44">
        <v>390</v>
      </c>
      <c r="H209" s="44">
        <v>445</v>
      </c>
      <c r="I209" s="44">
        <v>1073</v>
      </c>
      <c r="J209" s="44">
        <v>535</v>
      </c>
      <c r="K209" s="45"/>
      <c r="L209" s="46">
        <v>66256</v>
      </c>
      <c r="M209" s="47">
        <v>73014</v>
      </c>
    </row>
    <row r="210" spans="2:13" ht="12.95" customHeight="1" x14ac:dyDescent="0.15">
      <c r="B210" s="16" t="s">
        <v>203</v>
      </c>
      <c r="C210" s="43"/>
      <c r="D210" s="44"/>
      <c r="E210" s="44"/>
      <c r="F210" s="44"/>
      <c r="G210" s="44"/>
      <c r="H210" s="44"/>
      <c r="I210" s="44"/>
      <c r="J210" s="44"/>
      <c r="K210" s="45"/>
      <c r="L210" s="46">
        <v>4870</v>
      </c>
      <c r="M210" s="47">
        <v>4870</v>
      </c>
    </row>
    <row r="211" spans="2:13" ht="12.95" customHeight="1" x14ac:dyDescent="0.15">
      <c r="B211" s="16" t="s">
        <v>27</v>
      </c>
      <c r="C211" s="43"/>
      <c r="D211" s="44"/>
      <c r="E211" s="44"/>
      <c r="F211" s="44"/>
      <c r="G211" s="44"/>
      <c r="H211" s="44"/>
      <c r="I211" s="44"/>
      <c r="J211" s="44"/>
      <c r="K211" s="45"/>
      <c r="L211" s="46"/>
      <c r="M211" s="47"/>
    </row>
    <row r="212" spans="2:13" ht="12.95" customHeight="1" x14ac:dyDescent="0.15">
      <c r="B212" s="16" t="s">
        <v>9</v>
      </c>
      <c r="C212" s="43"/>
      <c r="D212" s="44"/>
      <c r="E212" s="44"/>
      <c r="F212" s="44"/>
      <c r="G212" s="44"/>
      <c r="H212" s="44"/>
      <c r="I212" s="44"/>
      <c r="J212" s="44"/>
      <c r="K212" s="45"/>
      <c r="L212" s="46">
        <v>3328</v>
      </c>
      <c r="M212" s="47">
        <v>3328</v>
      </c>
    </row>
    <row r="213" spans="2:13" ht="12.95" customHeight="1" x14ac:dyDescent="0.15">
      <c r="B213" s="16" t="s">
        <v>20</v>
      </c>
      <c r="C213" s="43"/>
      <c r="D213" s="44"/>
      <c r="E213" s="44"/>
      <c r="F213" s="44"/>
      <c r="G213" s="44"/>
      <c r="H213" s="44"/>
      <c r="I213" s="44"/>
      <c r="J213" s="44"/>
      <c r="K213" s="45"/>
      <c r="L213" s="46">
        <v>19452</v>
      </c>
      <c r="M213" s="47">
        <v>19452</v>
      </c>
    </row>
    <row r="214" spans="2:13" ht="12.95" customHeight="1" x14ac:dyDescent="0.15">
      <c r="B214" s="16" t="s">
        <v>21</v>
      </c>
      <c r="C214" s="43"/>
      <c r="D214" s="44"/>
      <c r="E214" s="44"/>
      <c r="F214" s="44"/>
      <c r="G214" s="44"/>
      <c r="H214" s="44"/>
      <c r="I214" s="44"/>
      <c r="J214" s="44"/>
      <c r="K214" s="45"/>
      <c r="L214" s="46">
        <v>200</v>
      </c>
      <c r="M214" s="47">
        <v>200</v>
      </c>
    </row>
    <row r="215" spans="2:13" ht="12.95" customHeight="1" x14ac:dyDescent="0.15">
      <c r="B215" s="16" t="s">
        <v>10</v>
      </c>
      <c r="C215" s="43"/>
      <c r="D215" s="44"/>
      <c r="E215" s="44"/>
      <c r="F215" s="44"/>
      <c r="G215" s="44"/>
      <c r="H215" s="44"/>
      <c r="I215" s="44"/>
      <c r="J215" s="44"/>
      <c r="K215" s="45"/>
      <c r="L215" s="46">
        <v>9066</v>
      </c>
      <c r="M215" s="47">
        <v>9066</v>
      </c>
    </row>
    <row r="216" spans="2:13" ht="12.95" customHeight="1" x14ac:dyDescent="0.15">
      <c r="B216" s="16" t="s">
        <v>205</v>
      </c>
      <c r="C216" s="43"/>
      <c r="D216" s="44"/>
      <c r="E216" s="44"/>
      <c r="F216" s="44"/>
      <c r="G216" s="44">
        <v>1468.9290000000001</v>
      </c>
      <c r="H216" s="44"/>
      <c r="I216" s="44"/>
      <c r="J216" s="44"/>
      <c r="K216" s="45"/>
      <c r="L216" s="46">
        <v>1014</v>
      </c>
      <c r="M216" s="47">
        <v>2482.9290000000001</v>
      </c>
    </row>
    <row r="217" spans="2:13" ht="12.95" customHeight="1" x14ac:dyDescent="0.15">
      <c r="B217" s="16" t="s">
        <v>29</v>
      </c>
      <c r="C217" s="43"/>
      <c r="D217" s="44"/>
      <c r="E217" s="44"/>
      <c r="F217" s="44"/>
      <c r="G217" s="44">
        <v>1735.7139999999999</v>
      </c>
      <c r="H217" s="44"/>
      <c r="I217" s="44"/>
      <c r="J217" s="44"/>
      <c r="K217" s="45"/>
      <c r="L217" s="46">
        <v>3406</v>
      </c>
      <c r="M217" s="47">
        <v>5141.7139999999999</v>
      </c>
    </row>
    <row r="218" spans="2:13" ht="12.95" customHeight="1" x14ac:dyDescent="0.15">
      <c r="B218" s="16" t="s">
        <v>11</v>
      </c>
      <c r="C218" s="43"/>
      <c r="D218" s="44"/>
      <c r="E218" s="44"/>
      <c r="F218" s="44">
        <v>509</v>
      </c>
      <c r="G218" s="44"/>
      <c r="H218" s="44"/>
      <c r="I218" s="44"/>
      <c r="J218" s="44">
        <v>134</v>
      </c>
      <c r="K218" s="45"/>
      <c r="L218" s="46">
        <v>5662</v>
      </c>
      <c r="M218" s="47">
        <v>6305</v>
      </c>
    </row>
    <row r="219" spans="2:13" ht="12.95" customHeight="1" x14ac:dyDescent="0.15">
      <c r="B219" s="16" t="s">
        <v>31</v>
      </c>
      <c r="C219" s="43"/>
      <c r="D219" s="44"/>
      <c r="E219" s="44"/>
      <c r="F219" s="44"/>
      <c r="G219" s="44"/>
      <c r="H219" s="44"/>
      <c r="I219" s="44"/>
      <c r="J219" s="44"/>
      <c r="K219" s="45"/>
      <c r="L219" s="46"/>
      <c r="M219" s="47"/>
    </row>
    <row r="220" spans="2:13" ht="12.95" customHeight="1" x14ac:dyDescent="0.15">
      <c r="B220" s="16" t="s">
        <v>22</v>
      </c>
      <c r="C220" s="43"/>
      <c r="D220" s="44">
        <v>2777.143</v>
      </c>
      <c r="E220" s="44"/>
      <c r="F220" s="44">
        <v>25171.714</v>
      </c>
      <c r="G220" s="44">
        <v>1460.0010000000002</v>
      </c>
      <c r="H220" s="44"/>
      <c r="I220" s="44">
        <v>2439.9989999999998</v>
      </c>
      <c r="J220" s="44"/>
      <c r="K220" s="45"/>
      <c r="L220" s="46">
        <v>144886.28700000001</v>
      </c>
      <c r="M220" s="47">
        <v>176735.144</v>
      </c>
    </row>
    <row r="221" spans="2:13" ht="12.95" customHeight="1" x14ac:dyDescent="0.15">
      <c r="B221" s="16" t="s">
        <v>34</v>
      </c>
      <c r="C221" s="43"/>
      <c r="D221" s="44"/>
      <c r="E221" s="44"/>
      <c r="F221" s="44"/>
      <c r="G221" s="44"/>
      <c r="H221" s="44"/>
      <c r="I221" s="44"/>
      <c r="J221" s="44"/>
      <c r="K221" s="45"/>
      <c r="L221" s="46">
        <v>5824</v>
      </c>
      <c r="M221" s="47">
        <v>5824</v>
      </c>
    </row>
    <row r="222" spans="2:13" ht="12.95" customHeight="1" x14ac:dyDescent="0.15">
      <c r="B222" s="16" t="s">
        <v>212</v>
      </c>
      <c r="C222" s="43"/>
      <c r="D222" s="44"/>
      <c r="E222" s="44"/>
      <c r="F222" s="44"/>
      <c r="G222" s="44"/>
      <c r="H222" s="44"/>
      <c r="I222" s="44"/>
      <c r="J222" s="44"/>
      <c r="K222" s="45"/>
      <c r="L222" s="46">
        <v>52</v>
      </c>
      <c r="M222" s="47">
        <v>52</v>
      </c>
    </row>
    <row r="223" spans="2:13" ht="12.95" customHeight="1" x14ac:dyDescent="0.15">
      <c r="B223" s="16" t="s">
        <v>23</v>
      </c>
      <c r="C223" s="43"/>
      <c r="D223" s="44"/>
      <c r="E223" s="44"/>
      <c r="F223" s="44"/>
      <c r="G223" s="44"/>
      <c r="H223" s="44"/>
      <c r="I223" s="44"/>
      <c r="J223" s="44"/>
      <c r="K223" s="45"/>
      <c r="L223" s="46"/>
      <c r="M223" s="47"/>
    </row>
    <row r="224" spans="2:13" ht="12.95" customHeight="1" x14ac:dyDescent="0.15">
      <c r="B224" s="16" t="s">
        <v>12</v>
      </c>
      <c r="C224" s="43"/>
      <c r="D224" s="44"/>
      <c r="E224" s="44"/>
      <c r="F224" s="44"/>
      <c r="G224" s="44">
        <v>2118.2139999999999</v>
      </c>
      <c r="H224" s="44"/>
      <c r="I224" s="44"/>
      <c r="J224" s="44"/>
      <c r="K224" s="45"/>
      <c r="L224" s="46">
        <v>11709.715</v>
      </c>
      <c r="M224" s="47">
        <v>13827.929</v>
      </c>
    </row>
    <row r="225" spans="2:13" ht="12.95" customHeight="1" x14ac:dyDescent="0.15">
      <c r="B225" s="16" t="s">
        <v>262</v>
      </c>
      <c r="C225" s="43"/>
      <c r="D225" s="44"/>
      <c r="E225" s="44"/>
      <c r="F225" s="44"/>
      <c r="G225" s="44"/>
      <c r="H225" s="44"/>
      <c r="I225" s="44"/>
      <c r="J225" s="44"/>
      <c r="K225" s="45"/>
      <c r="L225" s="46">
        <v>1482</v>
      </c>
      <c r="M225" s="47">
        <v>1482</v>
      </c>
    </row>
    <row r="226" spans="2:13" ht="12.95" customHeight="1" x14ac:dyDescent="0.15">
      <c r="B226" s="16" t="s">
        <v>13</v>
      </c>
      <c r="C226" s="43"/>
      <c r="D226" s="44"/>
      <c r="E226" s="44"/>
      <c r="F226" s="44">
        <v>4004</v>
      </c>
      <c r="G226" s="44"/>
      <c r="H226" s="44"/>
      <c r="I226" s="44"/>
      <c r="J226" s="44"/>
      <c r="K226" s="45"/>
      <c r="L226" s="46">
        <v>10218</v>
      </c>
      <c r="M226" s="47">
        <v>14222</v>
      </c>
    </row>
    <row r="227" spans="2:13" ht="12.95" customHeight="1" x14ac:dyDescent="0.15">
      <c r="B227" s="16" t="s">
        <v>207</v>
      </c>
      <c r="C227" s="43"/>
      <c r="D227" s="44"/>
      <c r="E227" s="44"/>
      <c r="F227" s="44"/>
      <c r="G227" s="44"/>
      <c r="H227" s="44"/>
      <c r="I227" s="44"/>
      <c r="J227" s="44"/>
      <c r="K227" s="45"/>
      <c r="L227" s="46">
        <v>1612</v>
      </c>
      <c r="M227" s="47">
        <v>1612</v>
      </c>
    </row>
    <row r="228" spans="2:13" ht="12.95" customHeight="1" x14ac:dyDescent="0.15">
      <c r="B228" s="16" t="s">
        <v>19</v>
      </c>
      <c r="C228" s="43"/>
      <c r="D228" s="44"/>
      <c r="E228" s="44">
        <v>960</v>
      </c>
      <c r="F228" s="44"/>
      <c r="G228" s="44">
        <v>236.786</v>
      </c>
      <c r="H228" s="44"/>
      <c r="I228" s="44"/>
      <c r="J228" s="44"/>
      <c r="K228" s="45">
        <v>2250</v>
      </c>
      <c r="L228" s="46">
        <v>1596</v>
      </c>
      <c r="M228" s="47">
        <v>5042.7860000000001</v>
      </c>
    </row>
    <row r="229" spans="2:13" ht="12.95" customHeight="1" x14ac:dyDescent="0.15">
      <c r="B229" s="16" t="s">
        <v>24</v>
      </c>
      <c r="C229" s="43"/>
      <c r="D229" s="44"/>
      <c r="E229" s="44"/>
      <c r="F229" s="44"/>
      <c r="G229" s="44"/>
      <c r="H229" s="44"/>
      <c r="I229" s="44"/>
      <c r="J229" s="44"/>
      <c r="K229" s="45"/>
      <c r="L229" s="46">
        <v>182</v>
      </c>
      <c r="M229" s="47">
        <v>182</v>
      </c>
    </row>
    <row r="230" spans="2:13" ht="12.95" customHeight="1" x14ac:dyDescent="0.15">
      <c r="B230" s="16" t="s">
        <v>210</v>
      </c>
      <c r="C230" s="43"/>
      <c r="D230" s="44"/>
      <c r="E230" s="44"/>
      <c r="F230" s="44"/>
      <c r="G230" s="44"/>
      <c r="H230" s="44"/>
      <c r="I230" s="44"/>
      <c r="J230" s="44"/>
      <c r="K230" s="45"/>
      <c r="L230" s="46">
        <v>3250</v>
      </c>
      <c r="M230" s="47">
        <v>3250</v>
      </c>
    </row>
    <row r="231" spans="2:13" ht="12.95" customHeight="1" x14ac:dyDescent="0.15">
      <c r="B231" s="16" t="s">
        <v>35</v>
      </c>
      <c r="C231" s="43"/>
      <c r="D231" s="44"/>
      <c r="E231" s="44"/>
      <c r="F231" s="44"/>
      <c r="G231" s="44"/>
      <c r="H231" s="44"/>
      <c r="I231" s="44"/>
      <c r="J231" s="44"/>
      <c r="K231" s="45"/>
      <c r="L231" s="46">
        <v>234</v>
      </c>
      <c r="M231" s="47">
        <v>234</v>
      </c>
    </row>
    <row r="232" spans="2:13" ht="12.95" customHeight="1" x14ac:dyDescent="0.15">
      <c r="B232" s="16" t="s">
        <v>211</v>
      </c>
      <c r="C232" s="43"/>
      <c r="D232" s="44"/>
      <c r="E232" s="44"/>
      <c r="F232" s="44"/>
      <c r="G232" s="44"/>
      <c r="H232" s="44"/>
      <c r="I232" s="44"/>
      <c r="J232" s="44"/>
      <c r="K232" s="45"/>
      <c r="L232" s="46">
        <v>182</v>
      </c>
      <c r="M232" s="47">
        <v>182</v>
      </c>
    </row>
    <row r="233" spans="2:13" ht="12.95" customHeight="1" x14ac:dyDescent="0.15">
      <c r="B233" s="16" t="s">
        <v>14</v>
      </c>
      <c r="C233" s="43"/>
      <c r="D233" s="44"/>
      <c r="E233" s="44"/>
      <c r="F233" s="44"/>
      <c r="G233" s="44"/>
      <c r="H233" s="44"/>
      <c r="I233" s="44"/>
      <c r="J233" s="44"/>
      <c r="K233" s="45"/>
      <c r="L233" s="46">
        <v>4290</v>
      </c>
      <c r="M233" s="47">
        <v>4290</v>
      </c>
    </row>
    <row r="234" spans="2:13" ht="12.95" customHeight="1" x14ac:dyDescent="0.15">
      <c r="B234" s="16" t="s">
        <v>208</v>
      </c>
      <c r="C234" s="43"/>
      <c r="D234" s="44"/>
      <c r="E234" s="44"/>
      <c r="F234" s="44"/>
      <c r="G234" s="44"/>
      <c r="H234" s="44"/>
      <c r="I234" s="44"/>
      <c r="J234" s="44"/>
      <c r="K234" s="45"/>
      <c r="L234" s="46"/>
      <c r="M234" s="47"/>
    </row>
    <row r="235" spans="2:13" ht="12.95" customHeight="1" x14ac:dyDescent="0.15">
      <c r="B235" s="16" t="s">
        <v>17</v>
      </c>
      <c r="C235" s="43"/>
      <c r="D235" s="44"/>
      <c r="E235" s="44"/>
      <c r="F235" s="44"/>
      <c r="G235" s="44"/>
      <c r="H235" s="44"/>
      <c r="I235" s="44"/>
      <c r="J235" s="44"/>
      <c r="K235" s="45">
        <v>222.857</v>
      </c>
      <c r="L235" s="46">
        <v>3094</v>
      </c>
      <c r="M235" s="47">
        <v>3316.857</v>
      </c>
    </row>
    <row r="236" spans="2:13" ht="12.95" customHeight="1" x14ac:dyDescent="0.15">
      <c r="B236" s="16" t="s">
        <v>36</v>
      </c>
      <c r="C236" s="43"/>
      <c r="D236" s="44"/>
      <c r="E236" s="44"/>
      <c r="F236" s="44"/>
      <c r="G236" s="44"/>
      <c r="H236" s="44"/>
      <c r="I236" s="44"/>
      <c r="J236" s="44"/>
      <c r="K236" s="45"/>
      <c r="L236" s="46">
        <v>3640</v>
      </c>
      <c r="M236" s="47">
        <v>3640</v>
      </c>
    </row>
    <row r="237" spans="2:13" ht="12.95" customHeight="1" x14ac:dyDescent="0.15">
      <c r="B237" s="16" t="s">
        <v>38</v>
      </c>
      <c r="C237" s="43"/>
      <c r="D237" s="44"/>
      <c r="E237" s="44"/>
      <c r="F237" s="44"/>
      <c r="G237" s="44"/>
      <c r="H237" s="44">
        <v>274.286</v>
      </c>
      <c r="I237" s="44">
        <v>91.429000000000002</v>
      </c>
      <c r="J237" s="44"/>
      <c r="K237" s="45">
        <v>245.714</v>
      </c>
      <c r="L237" s="46">
        <v>494</v>
      </c>
      <c r="M237" s="47">
        <v>1105.4290000000001</v>
      </c>
    </row>
    <row r="238" spans="2:13" ht="12.95" customHeight="1" x14ac:dyDescent="0.15">
      <c r="B238" s="16" t="s">
        <v>37</v>
      </c>
      <c r="C238" s="43"/>
      <c r="D238" s="44"/>
      <c r="E238" s="44"/>
      <c r="F238" s="44"/>
      <c r="G238" s="44"/>
      <c r="H238" s="44"/>
      <c r="I238" s="44"/>
      <c r="J238" s="44"/>
      <c r="K238" s="45"/>
      <c r="L238" s="46">
        <v>8704.2860000000001</v>
      </c>
      <c r="M238" s="47">
        <v>8704.2860000000001</v>
      </c>
    </row>
    <row r="239" spans="2:13" ht="12.95" customHeight="1" x14ac:dyDescent="0.15">
      <c r="B239" s="16" t="s">
        <v>263</v>
      </c>
      <c r="C239" s="43"/>
      <c r="D239" s="44"/>
      <c r="E239" s="44"/>
      <c r="F239" s="44"/>
      <c r="G239" s="44"/>
      <c r="H239" s="44"/>
      <c r="I239" s="44"/>
      <c r="J239" s="44"/>
      <c r="K239" s="45"/>
      <c r="L239" s="46">
        <v>320</v>
      </c>
      <c r="M239" s="47">
        <v>320</v>
      </c>
    </row>
    <row r="240" spans="2:13" ht="12.95" customHeight="1" x14ac:dyDescent="0.15">
      <c r="B240" s="16" t="s">
        <v>30</v>
      </c>
      <c r="C240" s="43"/>
      <c r="D240" s="44"/>
      <c r="E240" s="44"/>
      <c r="F240" s="44"/>
      <c r="G240" s="44"/>
      <c r="H240" s="44"/>
      <c r="I240" s="44"/>
      <c r="J240" s="44"/>
      <c r="K240" s="45"/>
      <c r="L240" s="46">
        <v>15278</v>
      </c>
      <c r="M240" s="47">
        <v>15278</v>
      </c>
    </row>
    <row r="241" spans="2:13" ht="12.95" customHeight="1" x14ac:dyDescent="0.15">
      <c r="B241" s="16" t="s">
        <v>25</v>
      </c>
      <c r="C241" s="43"/>
      <c r="D241" s="44"/>
      <c r="E241" s="44"/>
      <c r="F241" s="44"/>
      <c r="G241" s="44"/>
      <c r="H241" s="44"/>
      <c r="I241" s="44"/>
      <c r="J241" s="44"/>
      <c r="K241" s="45"/>
      <c r="L241" s="46">
        <v>24759.429</v>
      </c>
      <c r="M241" s="47">
        <v>24759.429</v>
      </c>
    </row>
    <row r="242" spans="2:13" ht="12.95" customHeight="1" x14ac:dyDescent="0.15">
      <c r="B242" s="16" t="s">
        <v>28</v>
      </c>
      <c r="C242" s="43"/>
      <c r="D242" s="44"/>
      <c r="E242" s="44"/>
      <c r="F242" s="44"/>
      <c r="G242" s="44"/>
      <c r="H242" s="44"/>
      <c r="I242" s="44"/>
      <c r="J242" s="44"/>
      <c r="K242" s="45"/>
      <c r="L242" s="46"/>
      <c r="M242" s="47"/>
    </row>
    <row r="243" spans="2:13" ht="12.95" customHeight="1" x14ac:dyDescent="0.15">
      <c r="B243" s="16" t="s">
        <v>264</v>
      </c>
      <c r="C243" s="43"/>
      <c r="D243" s="44"/>
      <c r="E243" s="44"/>
      <c r="F243" s="44"/>
      <c r="G243" s="44"/>
      <c r="H243" s="44"/>
      <c r="I243" s="44"/>
      <c r="J243" s="44"/>
      <c r="K243" s="45"/>
      <c r="L243" s="46">
        <v>130</v>
      </c>
      <c r="M243" s="47">
        <v>130</v>
      </c>
    </row>
    <row r="244" spans="2:13" ht="12.95" customHeight="1" x14ac:dyDescent="0.15">
      <c r="B244" s="16" t="s">
        <v>213</v>
      </c>
      <c r="C244" s="43"/>
      <c r="D244" s="44"/>
      <c r="E244" s="44"/>
      <c r="F244" s="44"/>
      <c r="G244" s="44"/>
      <c r="H244" s="44"/>
      <c r="I244" s="44"/>
      <c r="J244" s="44"/>
      <c r="K244" s="45"/>
      <c r="L244" s="46"/>
      <c r="M244" s="47">
        <v>0</v>
      </c>
    </row>
    <row r="245" spans="2:13" ht="12.95" customHeight="1" x14ac:dyDescent="0.15">
      <c r="B245" s="16" t="s">
        <v>39</v>
      </c>
      <c r="C245" s="43"/>
      <c r="D245" s="44"/>
      <c r="E245" s="44"/>
      <c r="F245" s="44"/>
      <c r="G245" s="44"/>
      <c r="H245" s="44"/>
      <c r="I245" s="44"/>
      <c r="J245" s="44"/>
      <c r="K245" s="45"/>
      <c r="L245" s="46">
        <v>1990</v>
      </c>
      <c r="M245" s="47">
        <v>1990</v>
      </c>
    </row>
    <row r="246" spans="2:13" ht="12.95" customHeight="1" x14ac:dyDescent="0.15">
      <c r="B246" s="16" t="s">
        <v>209</v>
      </c>
      <c r="C246" s="43"/>
      <c r="D246" s="44"/>
      <c r="E246" s="44"/>
      <c r="F246" s="44"/>
      <c r="G246" s="44"/>
      <c r="H246" s="44"/>
      <c r="I246" s="44"/>
      <c r="J246" s="44"/>
      <c r="K246" s="45"/>
      <c r="L246" s="46"/>
      <c r="M246" s="47"/>
    </row>
    <row r="247" spans="2:13" ht="12.95" customHeight="1" x14ac:dyDescent="0.15">
      <c r="B247" s="16" t="s">
        <v>32</v>
      </c>
      <c r="C247" s="43"/>
      <c r="D247" s="44"/>
      <c r="E247" s="44"/>
      <c r="F247" s="44"/>
      <c r="G247" s="44"/>
      <c r="H247" s="44"/>
      <c r="I247" s="44"/>
      <c r="J247" s="44"/>
      <c r="K247" s="45"/>
      <c r="L247" s="46">
        <v>1326</v>
      </c>
      <c r="M247" s="47">
        <v>1326</v>
      </c>
    </row>
    <row r="248" spans="2:13" ht="12.95" customHeight="1" x14ac:dyDescent="0.15">
      <c r="B248" s="16" t="s">
        <v>214</v>
      </c>
      <c r="C248" s="43"/>
      <c r="D248" s="44"/>
      <c r="E248" s="44"/>
      <c r="F248" s="44"/>
      <c r="G248" s="44"/>
      <c r="H248" s="44"/>
      <c r="I248" s="44"/>
      <c r="J248" s="44"/>
      <c r="K248" s="45"/>
      <c r="L248" s="46">
        <v>520</v>
      </c>
      <c r="M248" s="47">
        <v>520</v>
      </c>
    </row>
    <row r="249" spans="2:13" ht="12.95" customHeight="1" x14ac:dyDescent="0.15">
      <c r="B249" s="16" t="s">
        <v>33</v>
      </c>
      <c r="C249" s="43"/>
      <c r="D249" s="44"/>
      <c r="E249" s="44"/>
      <c r="F249" s="44"/>
      <c r="G249" s="44"/>
      <c r="H249" s="44"/>
      <c r="I249" s="44"/>
      <c r="J249" s="44"/>
      <c r="K249" s="45"/>
      <c r="L249" s="46"/>
      <c r="M249" s="47"/>
    </row>
    <row r="250" spans="2:13" ht="12.95" customHeight="1" x14ac:dyDescent="0.15">
      <c r="B250" s="16" t="s">
        <v>40</v>
      </c>
      <c r="C250" s="43"/>
      <c r="D250" s="44"/>
      <c r="E250" s="44"/>
      <c r="F250" s="44"/>
      <c r="G250" s="44"/>
      <c r="H250" s="44"/>
      <c r="I250" s="44"/>
      <c r="J250" s="44"/>
      <c r="K250" s="45"/>
      <c r="L250" s="46"/>
      <c r="M250" s="47"/>
    </row>
    <row r="251" spans="2:13" ht="12.95" customHeight="1" x14ac:dyDescent="0.15">
      <c r="B251" s="16" t="s">
        <v>265</v>
      </c>
      <c r="C251" s="43"/>
      <c r="D251" s="44"/>
      <c r="E251" s="44"/>
      <c r="F251" s="44"/>
      <c r="G251" s="44"/>
      <c r="H251" s="44"/>
      <c r="I251" s="44"/>
      <c r="J251" s="44"/>
      <c r="K251" s="45"/>
      <c r="L251" s="46"/>
      <c r="M251" s="47"/>
    </row>
    <row r="252" spans="2:13" ht="12.95" customHeight="1" x14ac:dyDescent="0.15">
      <c r="B252" s="16" t="s">
        <v>251</v>
      </c>
      <c r="C252" s="43"/>
      <c r="D252" s="44"/>
      <c r="E252" s="44"/>
      <c r="F252" s="44"/>
      <c r="G252" s="44"/>
      <c r="H252" s="44"/>
      <c r="I252" s="44"/>
      <c r="J252" s="44"/>
      <c r="K252" s="45"/>
      <c r="L252" s="46"/>
      <c r="M252" s="47"/>
    </row>
    <row r="253" spans="2:13" ht="12.95" customHeight="1" x14ac:dyDescent="0.15">
      <c r="B253" s="16" t="s">
        <v>266</v>
      </c>
      <c r="C253" s="43"/>
      <c r="D253" s="44"/>
      <c r="E253" s="44"/>
      <c r="F253" s="44"/>
      <c r="G253" s="44"/>
      <c r="H253" s="44"/>
      <c r="I253" s="44"/>
      <c r="J253" s="44"/>
      <c r="K253" s="45"/>
      <c r="L253" s="46">
        <v>156</v>
      </c>
      <c r="M253" s="47">
        <v>156</v>
      </c>
    </row>
    <row r="254" spans="2:13" ht="12.95" customHeight="1" x14ac:dyDescent="0.15">
      <c r="B254" s="16" t="s">
        <v>215</v>
      </c>
      <c r="C254" s="43"/>
      <c r="D254" s="44"/>
      <c r="E254" s="44"/>
      <c r="F254" s="44"/>
      <c r="G254" s="44"/>
      <c r="H254" s="44"/>
      <c r="I254" s="44"/>
      <c r="J254" s="44"/>
      <c r="K254" s="45"/>
      <c r="L254" s="46">
        <v>4950</v>
      </c>
      <c r="M254" s="47">
        <v>4950</v>
      </c>
    </row>
    <row r="255" spans="2:13" ht="12.95" customHeight="1" thickBot="1" x14ac:dyDescent="0.2">
      <c r="B255" s="17" t="s">
        <v>26</v>
      </c>
      <c r="C255" s="48"/>
      <c r="D255" s="49">
        <v>6</v>
      </c>
      <c r="E255" s="49"/>
      <c r="F255" s="49">
        <v>3461</v>
      </c>
      <c r="G255" s="49"/>
      <c r="H255" s="49">
        <v>140</v>
      </c>
      <c r="I255" s="49"/>
      <c r="J255" s="49">
        <v>37277.570999999996</v>
      </c>
      <c r="K255" s="50"/>
      <c r="L255" s="51">
        <v>34748.573000000004</v>
      </c>
      <c r="M255" s="52">
        <v>75633.144</v>
      </c>
    </row>
    <row r="256" spans="2:13" s="692" customFormat="1" ht="12.95" customHeight="1" thickBot="1" x14ac:dyDescent="0.2">
      <c r="B256" s="726" t="s">
        <v>2</v>
      </c>
      <c r="C256" s="787">
        <v>4625.1859999999997</v>
      </c>
      <c r="D256" s="788">
        <v>4735.8739999999998</v>
      </c>
      <c r="E256" s="788">
        <v>4060</v>
      </c>
      <c r="F256" s="788">
        <v>35704.873</v>
      </c>
      <c r="G256" s="788">
        <v>20027.703000000001</v>
      </c>
      <c r="H256" s="788">
        <v>2816.1179999999999</v>
      </c>
      <c r="I256" s="788">
        <v>7854.3759999999993</v>
      </c>
      <c r="J256" s="788">
        <v>39278.670999999995</v>
      </c>
      <c r="K256" s="731">
        <v>2725.8289999999997</v>
      </c>
      <c r="L256" s="789">
        <v>547084.29</v>
      </c>
      <c r="M256" s="790">
        <v>668912.91999999981</v>
      </c>
    </row>
    <row r="258" spans="2:13" ht="12.95" customHeight="1" x14ac:dyDescent="0.15">
      <c r="B258" s="1590" t="s">
        <v>475</v>
      </c>
      <c r="C258" s="1590"/>
      <c r="D258" s="1590"/>
      <c r="E258" s="1590"/>
      <c r="F258" s="1590"/>
      <c r="G258" s="1590"/>
      <c r="H258" s="1590"/>
      <c r="I258" s="1590"/>
      <c r="J258" s="1590"/>
      <c r="K258" s="1590"/>
      <c r="L258" s="1590"/>
      <c r="M258" s="1590"/>
    </row>
    <row r="259" spans="2:13" ht="12.95" customHeight="1" thickBot="1" x14ac:dyDescent="0.2">
      <c r="M259" s="37" t="s">
        <v>54</v>
      </c>
    </row>
    <row r="260" spans="2:13" ht="12.95" customHeight="1" x14ac:dyDescent="0.15">
      <c r="B260" s="1591" t="s">
        <v>236</v>
      </c>
      <c r="C260" s="1593" t="s">
        <v>64</v>
      </c>
      <c r="D260" s="1595" t="s">
        <v>55</v>
      </c>
      <c r="E260" s="1595" t="s">
        <v>56</v>
      </c>
      <c r="F260" s="1597" t="s">
        <v>57</v>
      </c>
      <c r="G260" s="1599" t="s">
        <v>61</v>
      </c>
      <c r="H260" s="1599" t="s">
        <v>62</v>
      </c>
      <c r="I260" s="1599" t="s">
        <v>63</v>
      </c>
      <c r="J260" s="1595" t="s">
        <v>58</v>
      </c>
      <c r="K260" s="1600" t="s">
        <v>59</v>
      </c>
      <c r="L260" s="1602" t="s">
        <v>60</v>
      </c>
      <c r="M260" s="1604" t="s">
        <v>2</v>
      </c>
    </row>
    <row r="261" spans="2:13" ht="12.95" customHeight="1" thickBot="1" x14ac:dyDescent="0.2">
      <c r="B261" s="1592"/>
      <c r="C261" s="1594"/>
      <c r="D261" s="1596"/>
      <c r="E261" s="1596"/>
      <c r="F261" s="1598"/>
      <c r="G261" s="1596"/>
      <c r="H261" s="1596"/>
      <c r="I261" s="1596"/>
      <c r="J261" s="1596"/>
      <c r="K261" s="1601"/>
      <c r="L261" s="1603"/>
      <c r="M261" s="1605"/>
    </row>
    <row r="262" spans="2:13" ht="12.95" customHeight="1" x14ac:dyDescent="0.15">
      <c r="B262" s="15" t="s">
        <v>4</v>
      </c>
      <c r="C262" s="38">
        <v>8275.876000000002</v>
      </c>
      <c r="D262" s="39">
        <v>7441.729000000003</v>
      </c>
      <c r="E262" s="39">
        <v>3000.355</v>
      </c>
      <c r="F262" s="39">
        <v>265813.59600000101</v>
      </c>
      <c r="G262" s="39">
        <v>26417.011999999988</v>
      </c>
      <c r="H262" s="39">
        <v>61152.763000000246</v>
      </c>
      <c r="I262" s="39">
        <v>50797.676000000174</v>
      </c>
      <c r="J262" s="39">
        <v>46617.285999999964</v>
      </c>
      <c r="K262" s="40">
        <v>771.4290000000002</v>
      </c>
      <c r="L262" s="41">
        <v>600</v>
      </c>
      <c r="M262" s="42">
        <v>470887.72200000141</v>
      </c>
    </row>
    <row r="263" spans="2:13" ht="12.95" customHeight="1" x14ac:dyDescent="0.15">
      <c r="B263" s="16" t="s">
        <v>5</v>
      </c>
      <c r="C263" s="43">
        <v>2474.9069999999997</v>
      </c>
      <c r="D263" s="44">
        <v>471.33299999999997</v>
      </c>
      <c r="E263" s="44">
        <v>904.66599999999994</v>
      </c>
      <c r="F263" s="44">
        <v>15957.246000000001</v>
      </c>
      <c r="G263" s="44">
        <v>2145.4469999999997</v>
      </c>
      <c r="H263" s="44">
        <v>26009.714999999997</v>
      </c>
      <c r="I263" s="44">
        <v>981.09499999999991</v>
      </c>
      <c r="J263" s="44">
        <v>30943.051000000018</v>
      </c>
      <c r="K263" s="45">
        <v>2387.4269999999997</v>
      </c>
      <c r="L263" s="46">
        <v>1350</v>
      </c>
      <c r="M263" s="47">
        <v>83624.887000000017</v>
      </c>
    </row>
    <row r="264" spans="2:13" ht="12.95" customHeight="1" x14ac:dyDescent="0.15">
      <c r="B264" s="16" t="s">
        <v>15</v>
      </c>
      <c r="C264" s="43"/>
      <c r="D264" s="44"/>
      <c r="E264" s="44"/>
      <c r="F264" s="44">
        <v>35659.289999999964</v>
      </c>
      <c r="G264" s="44"/>
      <c r="H264" s="44">
        <v>156.35900000000001</v>
      </c>
      <c r="I264" s="44">
        <v>252.322</v>
      </c>
      <c r="J264" s="44">
        <v>38.572000000000003</v>
      </c>
      <c r="K264" s="45"/>
      <c r="L264" s="46"/>
      <c r="M264" s="47">
        <v>36106.542999999961</v>
      </c>
    </row>
    <row r="265" spans="2:13" ht="12.95" customHeight="1" x14ac:dyDescent="0.15">
      <c r="B265" s="16" t="s">
        <v>260</v>
      </c>
      <c r="C265" s="43"/>
      <c r="D265" s="44"/>
      <c r="E265" s="44"/>
      <c r="F265" s="44"/>
      <c r="G265" s="44"/>
      <c r="H265" s="44"/>
      <c r="I265" s="44"/>
      <c r="J265" s="44"/>
      <c r="K265" s="45"/>
      <c r="L265" s="46"/>
      <c r="M265" s="47"/>
    </row>
    <row r="266" spans="2:13" ht="12.95" customHeight="1" x14ac:dyDescent="0.15">
      <c r="B266" s="16" t="s">
        <v>204</v>
      </c>
      <c r="C266" s="43"/>
      <c r="D266" s="44"/>
      <c r="E266" s="44"/>
      <c r="F266" s="44"/>
      <c r="G266" s="44"/>
      <c r="H266" s="44"/>
      <c r="I266" s="44"/>
      <c r="J266" s="44"/>
      <c r="K266" s="45"/>
      <c r="L266" s="46"/>
      <c r="M266" s="47"/>
    </row>
    <row r="267" spans="2:13" ht="12.95" customHeight="1" x14ac:dyDescent="0.15">
      <c r="B267" s="16" t="s">
        <v>6</v>
      </c>
      <c r="C267" s="43">
        <v>1204.6580000000001</v>
      </c>
      <c r="D267" s="44">
        <v>322.85599999999999</v>
      </c>
      <c r="E267" s="44">
        <v>305.36099999999999</v>
      </c>
      <c r="F267" s="44">
        <v>230776.24800000069</v>
      </c>
      <c r="G267" s="44">
        <v>3907.4270000000024</v>
      </c>
      <c r="H267" s="44">
        <v>8354.8299999999981</v>
      </c>
      <c r="I267" s="44">
        <v>2612.4910000000009</v>
      </c>
      <c r="J267" s="44">
        <v>2725.2470000000017</v>
      </c>
      <c r="K267" s="45">
        <v>994.28600000000006</v>
      </c>
      <c r="L267" s="46">
        <v>26.786000000000001</v>
      </c>
      <c r="M267" s="47">
        <v>251230.19000000067</v>
      </c>
    </row>
    <row r="268" spans="2:13" ht="12.95" customHeight="1" x14ac:dyDescent="0.15">
      <c r="B268" s="16" t="s">
        <v>16</v>
      </c>
      <c r="C268" s="43"/>
      <c r="D268" s="44"/>
      <c r="E268" s="44"/>
      <c r="F268" s="44"/>
      <c r="G268" s="44"/>
      <c r="H268" s="44"/>
      <c r="I268" s="44"/>
      <c r="J268" s="44"/>
      <c r="K268" s="45"/>
      <c r="L268" s="46"/>
      <c r="M268" s="47"/>
    </row>
    <row r="269" spans="2:13" ht="12.95" customHeight="1" x14ac:dyDescent="0.15">
      <c r="B269" s="16" t="s">
        <v>206</v>
      </c>
      <c r="C269" s="43"/>
      <c r="D269" s="44"/>
      <c r="E269" s="44"/>
      <c r="F269" s="44"/>
      <c r="G269" s="44"/>
      <c r="H269" s="44"/>
      <c r="I269" s="44"/>
      <c r="J269" s="44"/>
      <c r="K269" s="45"/>
      <c r="L269" s="46"/>
      <c r="M269" s="47"/>
    </row>
    <row r="270" spans="2:13" ht="12.95" customHeight="1" x14ac:dyDescent="0.15">
      <c r="B270" s="16" t="s">
        <v>261</v>
      </c>
      <c r="C270" s="43">
        <v>23328.222000000002</v>
      </c>
      <c r="D270" s="44">
        <v>6122.8600000000006</v>
      </c>
      <c r="E270" s="44">
        <v>571.43000000000006</v>
      </c>
      <c r="F270" s="44">
        <v>32697.151000000002</v>
      </c>
      <c r="G270" s="44">
        <v>3250.0020000000004</v>
      </c>
      <c r="H270" s="44">
        <v>68304.66299999968</v>
      </c>
      <c r="I270" s="44">
        <v>4090.0030000000002</v>
      </c>
      <c r="J270" s="44">
        <v>6740.005000000001</v>
      </c>
      <c r="K270" s="45">
        <v>400</v>
      </c>
      <c r="L270" s="46">
        <v>685.71399999999994</v>
      </c>
      <c r="M270" s="47">
        <v>146190.0499999997</v>
      </c>
    </row>
    <row r="271" spans="2:13" ht="12.95" customHeight="1" x14ac:dyDescent="0.15">
      <c r="B271" s="57" t="s">
        <v>18</v>
      </c>
      <c r="C271" s="43"/>
      <c r="D271" s="44">
        <v>617.14300000000003</v>
      </c>
      <c r="E271" s="44">
        <v>102.857</v>
      </c>
      <c r="F271" s="44">
        <v>190824.81699999998</v>
      </c>
      <c r="G271" s="44">
        <v>2969.9959999999996</v>
      </c>
      <c r="H271" s="44">
        <v>30317.135999999999</v>
      </c>
      <c r="I271" s="44">
        <v>540</v>
      </c>
      <c r="J271" s="44">
        <v>1780.7119999999998</v>
      </c>
      <c r="K271" s="45">
        <v>102.857</v>
      </c>
      <c r="L271" s="46"/>
      <c r="M271" s="47">
        <v>227255.51799999998</v>
      </c>
    </row>
    <row r="272" spans="2:13" ht="12.95" customHeight="1" x14ac:dyDescent="0.15">
      <c r="B272" s="16" t="s">
        <v>7</v>
      </c>
      <c r="C272" s="43">
        <v>19385.951999999979</v>
      </c>
      <c r="D272" s="44">
        <v>6239.7509999999975</v>
      </c>
      <c r="E272" s="44">
        <v>602.64400000000001</v>
      </c>
      <c r="F272" s="44">
        <v>86117.300999999483</v>
      </c>
      <c r="G272" s="44">
        <v>20110.505000000001</v>
      </c>
      <c r="H272" s="44">
        <v>169998.21499999909</v>
      </c>
      <c r="I272" s="44">
        <v>20053.125999999997</v>
      </c>
      <c r="J272" s="44">
        <v>23557.618000000002</v>
      </c>
      <c r="K272" s="45">
        <v>2589.1419999999998</v>
      </c>
      <c r="L272" s="46">
        <v>251.786</v>
      </c>
      <c r="M272" s="47">
        <v>348906.03999999858</v>
      </c>
    </row>
    <row r="273" spans="2:13" ht="12.95" customHeight="1" x14ac:dyDescent="0.15">
      <c r="B273" s="16" t="s">
        <v>8</v>
      </c>
      <c r="C273" s="43"/>
      <c r="D273" s="44"/>
      <c r="E273" s="44"/>
      <c r="F273" s="44">
        <v>173025</v>
      </c>
      <c r="G273" s="44"/>
      <c r="H273" s="44"/>
      <c r="I273" s="44"/>
      <c r="J273" s="44"/>
      <c r="K273" s="45"/>
      <c r="L273" s="46"/>
      <c r="M273" s="47">
        <v>173025</v>
      </c>
    </row>
    <row r="274" spans="2:13" ht="12.95" customHeight="1" x14ac:dyDescent="0.15">
      <c r="B274" s="16" t="s">
        <v>203</v>
      </c>
      <c r="C274" s="43"/>
      <c r="D274" s="44"/>
      <c r="E274" s="44"/>
      <c r="F274" s="44">
        <v>116242.32400000007</v>
      </c>
      <c r="G274" s="44"/>
      <c r="H274" s="44"/>
      <c r="I274" s="44"/>
      <c r="J274" s="44">
        <v>1671.4279999999999</v>
      </c>
      <c r="K274" s="45"/>
      <c r="L274" s="46"/>
      <c r="M274" s="47">
        <v>117913.75200000007</v>
      </c>
    </row>
    <row r="275" spans="2:13" ht="12.95" customHeight="1" x14ac:dyDescent="0.15">
      <c r="B275" s="16" t="s">
        <v>27</v>
      </c>
      <c r="C275" s="43"/>
      <c r="D275" s="44"/>
      <c r="E275" s="44"/>
      <c r="F275" s="44">
        <v>43940.356999999975</v>
      </c>
      <c r="G275" s="44">
        <v>814.28499999999985</v>
      </c>
      <c r="H275" s="44"/>
      <c r="I275" s="44">
        <v>685.71399999999994</v>
      </c>
      <c r="J275" s="44">
        <v>1928.57</v>
      </c>
      <c r="K275" s="45"/>
      <c r="L275" s="46"/>
      <c r="M275" s="47">
        <v>47368.925999999978</v>
      </c>
    </row>
    <row r="276" spans="2:13" ht="12.95" customHeight="1" x14ac:dyDescent="0.15">
      <c r="B276" s="16" t="s">
        <v>9</v>
      </c>
      <c r="C276" s="43">
        <v>11550</v>
      </c>
      <c r="D276" s="44">
        <v>3585</v>
      </c>
      <c r="E276" s="44"/>
      <c r="F276" s="44">
        <v>11962.5</v>
      </c>
      <c r="G276" s="44">
        <v>780</v>
      </c>
      <c r="H276" s="44">
        <v>20992.5</v>
      </c>
      <c r="I276" s="44">
        <v>1222.5</v>
      </c>
      <c r="J276" s="44">
        <v>1245</v>
      </c>
      <c r="K276" s="45"/>
      <c r="L276" s="46"/>
      <c r="M276" s="47">
        <v>51337.5</v>
      </c>
    </row>
    <row r="277" spans="2:13" ht="12.95" customHeight="1" x14ac:dyDescent="0.15">
      <c r="B277" s="16" t="s">
        <v>20</v>
      </c>
      <c r="C277" s="43">
        <v>450.00200000000001</v>
      </c>
      <c r="D277" s="44">
        <v>514.28800000000001</v>
      </c>
      <c r="E277" s="44"/>
      <c r="F277" s="44">
        <v>1028.5760000000005</v>
      </c>
      <c r="G277" s="44"/>
      <c r="H277" s="44">
        <v>1992.8640000000009</v>
      </c>
      <c r="I277" s="44">
        <v>128.572</v>
      </c>
      <c r="J277" s="44">
        <v>128.572</v>
      </c>
      <c r="K277" s="45">
        <v>64.286000000000001</v>
      </c>
      <c r="L277" s="46"/>
      <c r="M277" s="47">
        <v>4307.1600000000017</v>
      </c>
    </row>
    <row r="278" spans="2:13" ht="12.95" customHeight="1" x14ac:dyDescent="0.15">
      <c r="B278" s="16" t="s">
        <v>21</v>
      </c>
      <c r="C278" s="43"/>
      <c r="D278" s="44"/>
      <c r="E278" s="44"/>
      <c r="F278" s="44"/>
      <c r="G278" s="44"/>
      <c r="H278" s="44">
        <v>514.28500000000008</v>
      </c>
      <c r="I278" s="44"/>
      <c r="J278" s="44"/>
      <c r="K278" s="45"/>
      <c r="L278" s="46"/>
      <c r="M278" s="47">
        <v>514.28500000000008</v>
      </c>
    </row>
    <row r="279" spans="2:13" ht="12.95" customHeight="1" x14ac:dyDescent="0.15">
      <c r="B279" s="16" t="s">
        <v>10</v>
      </c>
      <c r="C279" s="43">
        <v>6490.9059999999981</v>
      </c>
      <c r="D279" s="44">
        <v>1591.4249999999993</v>
      </c>
      <c r="E279" s="44">
        <v>33.936</v>
      </c>
      <c r="F279" s="44">
        <v>410059.77600000246</v>
      </c>
      <c r="G279" s="44">
        <v>2013.2100000000003</v>
      </c>
      <c r="H279" s="44">
        <v>15519.126999999999</v>
      </c>
      <c r="I279" s="44">
        <v>961.57100000000025</v>
      </c>
      <c r="J279" s="44">
        <v>2340.1419999999985</v>
      </c>
      <c r="K279" s="45">
        <v>719.99899999999991</v>
      </c>
      <c r="L279" s="46">
        <v>71.427999999999997</v>
      </c>
      <c r="M279" s="47">
        <v>439801.52000000246</v>
      </c>
    </row>
    <row r="280" spans="2:13" ht="12.95" customHeight="1" x14ac:dyDescent="0.15">
      <c r="B280" s="16" t="s">
        <v>205</v>
      </c>
      <c r="C280" s="43"/>
      <c r="D280" s="44"/>
      <c r="E280" s="44"/>
      <c r="F280" s="44">
        <v>70166.874999999985</v>
      </c>
      <c r="G280" s="44"/>
      <c r="H280" s="44"/>
      <c r="I280" s="44"/>
      <c r="J280" s="44"/>
      <c r="K280" s="45"/>
      <c r="L280" s="46"/>
      <c r="M280" s="47">
        <v>70166.874999999985</v>
      </c>
    </row>
    <row r="281" spans="2:13" ht="12.95" customHeight="1" x14ac:dyDescent="0.15">
      <c r="B281" s="16" t="s">
        <v>29</v>
      </c>
      <c r="C281" s="43"/>
      <c r="D281" s="44"/>
      <c r="E281" s="44"/>
      <c r="F281" s="44"/>
      <c r="G281" s="44"/>
      <c r="H281" s="44"/>
      <c r="I281" s="44"/>
      <c r="J281" s="44"/>
      <c r="K281" s="45"/>
      <c r="L281" s="46"/>
      <c r="M281" s="47"/>
    </row>
    <row r="282" spans="2:13" ht="12.95" customHeight="1" x14ac:dyDescent="0.15">
      <c r="B282" s="16" t="s">
        <v>11</v>
      </c>
      <c r="C282" s="43">
        <v>3324.2259999999997</v>
      </c>
      <c r="D282" s="44">
        <v>1698.0250000000001</v>
      </c>
      <c r="E282" s="44">
        <v>172.857</v>
      </c>
      <c r="F282" s="44">
        <v>33680.754000000001</v>
      </c>
      <c r="G282" s="44">
        <v>1484.8429999999998</v>
      </c>
      <c r="H282" s="44">
        <v>13117.689999999999</v>
      </c>
      <c r="I282" s="44">
        <v>2525.6440000000002</v>
      </c>
      <c r="J282" s="44">
        <v>2507.8690000000001</v>
      </c>
      <c r="K282" s="45">
        <v>205.714</v>
      </c>
      <c r="L282" s="46">
        <v>3539</v>
      </c>
      <c r="M282" s="47">
        <v>62256.622000000003</v>
      </c>
    </row>
    <row r="283" spans="2:13" ht="12.95" customHeight="1" x14ac:dyDescent="0.15">
      <c r="B283" s="16" t="s">
        <v>31</v>
      </c>
      <c r="C283" s="43">
        <v>205.714</v>
      </c>
      <c r="D283" s="44">
        <v>3252.8549999999996</v>
      </c>
      <c r="E283" s="44">
        <v>810</v>
      </c>
      <c r="F283" s="44">
        <v>44103.213000000011</v>
      </c>
      <c r="G283" s="44">
        <v>9334.2829999999994</v>
      </c>
      <c r="H283" s="44">
        <v>7225.7119999999995</v>
      </c>
      <c r="I283" s="44">
        <v>514.28499999999997</v>
      </c>
      <c r="J283" s="44">
        <v>822.85599999999999</v>
      </c>
      <c r="K283" s="45">
        <v>385.71500000000003</v>
      </c>
      <c r="L283" s="46"/>
      <c r="M283" s="47">
        <v>66654.633000000002</v>
      </c>
    </row>
    <row r="284" spans="2:13" ht="12.95" customHeight="1" x14ac:dyDescent="0.15">
      <c r="B284" s="16" t="s">
        <v>22</v>
      </c>
      <c r="C284" s="43">
        <v>17.5</v>
      </c>
      <c r="D284" s="44"/>
      <c r="E284" s="44"/>
      <c r="F284" s="44">
        <v>39429.895000000011</v>
      </c>
      <c r="G284" s="44"/>
      <c r="H284" s="44"/>
      <c r="I284" s="44"/>
      <c r="J284" s="44"/>
      <c r="K284" s="45"/>
      <c r="L284" s="46">
        <v>17.5</v>
      </c>
      <c r="M284" s="47">
        <v>39464.895000000011</v>
      </c>
    </row>
    <row r="285" spans="2:13" ht="12.95" customHeight="1" x14ac:dyDescent="0.15">
      <c r="B285" s="16" t="s">
        <v>34</v>
      </c>
      <c r="C285" s="43"/>
      <c r="D285" s="44"/>
      <c r="E285" s="44"/>
      <c r="F285" s="44"/>
      <c r="G285" s="44"/>
      <c r="H285" s="44"/>
      <c r="I285" s="44"/>
      <c r="J285" s="44"/>
      <c r="K285" s="45"/>
      <c r="L285" s="46"/>
      <c r="M285" s="47"/>
    </row>
    <row r="286" spans="2:13" ht="12.95" customHeight="1" x14ac:dyDescent="0.15">
      <c r="B286" s="16" t="s">
        <v>212</v>
      </c>
      <c r="C286" s="43"/>
      <c r="D286" s="44"/>
      <c r="E286" s="44"/>
      <c r="F286" s="44"/>
      <c r="G286" s="44"/>
      <c r="H286" s="44"/>
      <c r="I286" s="44"/>
      <c r="J286" s="44"/>
      <c r="K286" s="45"/>
      <c r="L286" s="46"/>
      <c r="M286" s="47"/>
    </row>
    <row r="287" spans="2:13" ht="12.95" customHeight="1" x14ac:dyDescent="0.15">
      <c r="B287" s="16" t="s">
        <v>23</v>
      </c>
      <c r="C287" s="43"/>
      <c r="D287" s="44">
        <v>1131.4270000000001</v>
      </c>
      <c r="E287" s="44">
        <v>411.42899999999997</v>
      </c>
      <c r="F287" s="44">
        <v>19517.141</v>
      </c>
      <c r="G287" s="44">
        <v>2982.8539999999998</v>
      </c>
      <c r="H287" s="44">
        <v>626.78300000000013</v>
      </c>
      <c r="I287" s="44">
        <v>514.28500000000008</v>
      </c>
      <c r="J287" s="44">
        <v>1362.8560000000002</v>
      </c>
      <c r="K287" s="45">
        <v>411.42899999999997</v>
      </c>
      <c r="L287" s="46"/>
      <c r="M287" s="47">
        <v>26958.203999999998</v>
      </c>
    </row>
    <row r="288" spans="2:13" ht="12.95" customHeight="1" x14ac:dyDescent="0.15">
      <c r="B288" s="16" t="s">
        <v>12</v>
      </c>
      <c r="C288" s="43"/>
      <c r="D288" s="44"/>
      <c r="E288" s="44"/>
      <c r="F288" s="44">
        <v>65810</v>
      </c>
      <c r="G288" s="44"/>
      <c r="H288" s="44"/>
      <c r="I288" s="44"/>
      <c r="J288" s="44"/>
      <c r="K288" s="45"/>
      <c r="L288" s="46"/>
      <c r="M288" s="47">
        <v>65810</v>
      </c>
    </row>
    <row r="289" spans="2:13" ht="12.95" customHeight="1" x14ac:dyDescent="0.15">
      <c r="B289" s="16" t="s">
        <v>262</v>
      </c>
      <c r="C289" s="43"/>
      <c r="D289" s="44"/>
      <c r="E289" s="44"/>
      <c r="F289" s="44"/>
      <c r="G289" s="44"/>
      <c r="H289" s="44"/>
      <c r="I289" s="44"/>
      <c r="J289" s="44"/>
      <c r="K289" s="45"/>
      <c r="L289" s="46"/>
      <c r="M289" s="47"/>
    </row>
    <row r="290" spans="2:13" ht="12.95" customHeight="1" x14ac:dyDescent="0.15">
      <c r="B290" s="16" t="s">
        <v>13</v>
      </c>
      <c r="C290" s="43"/>
      <c r="D290" s="44">
        <v>128.571</v>
      </c>
      <c r="E290" s="44"/>
      <c r="F290" s="44">
        <v>16803.483</v>
      </c>
      <c r="G290" s="44">
        <v>5432.1440000000002</v>
      </c>
      <c r="H290" s="44">
        <v>450.00000000000006</v>
      </c>
      <c r="I290" s="44">
        <v>96.429000000000002</v>
      </c>
      <c r="J290" s="44"/>
      <c r="K290" s="45"/>
      <c r="L290" s="46"/>
      <c r="M290" s="47">
        <v>22910.627</v>
      </c>
    </row>
    <row r="291" spans="2:13" ht="12.95" customHeight="1" x14ac:dyDescent="0.15">
      <c r="B291" s="16" t="s">
        <v>207</v>
      </c>
      <c r="C291" s="43"/>
      <c r="D291" s="44"/>
      <c r="E291" s="44"/>
      <c r="F291" s="44"/>
      <c r="G291" s="44"/>
      <c r="H291" s="44"/>
      <c r="I291" s="44"/>
      <c r="J291" s="44"/>
      <c r="K291" s="45"/>
      <c r="L291" s="46"/>
      <c r="M291" s="47"/>
    </row>
    <row r="292" spans="2:13" ht="12.95" customHeight="1" x14ac:dyDescent="0.15">
      <c r="B292" s="16" t="s">
        <v>19</v>
      </c>
      <c r="C292" s="43"/>
      <c r="D292" s="44"/>
      <c r="E292" s="44"/>
      <c r="F292" s="44"/>
      <c r="G292" s="44"/>
      <c r="H292" s="44"/>
      <c r="I292" s="44"/>
      <c r="J292" s="44"/>
      <c r="K292" s="45"/>
      <c r="L292" s="46"/>
      <c r="M292" s="47"/>
    </row>
    <row r="293" spans="2:13" ht="12.95" customHeight="1" x14ac:dyDescent="0.15">
      <c r="B293" s="16" t="s">
        <v>24</v>
      </c>
      <c r="C293" s="43"/>
      <c r="D293" s="44"/>
      <c r="E293" s="44">
        <v>64.286000000000001</v>
      </c>
      <c r="F293" s="44"/>
      <c r="G293" s="44">
        <v>51.427999999999997</v>
      </c>
      <c r="H293" s="44"/>
      <c r="I293" s="44"/>
      <c r="J293" s="44"/>
      <c r="K293" s="45"/>
      <c r="L293" s="46"/>
      <c r="M293" s="47">
        <v>115.714</v>
      </c>
    </row>
    <row r="294" spans="2:13" ht="12.95" customHeight="1" x14ac:dyDescent="0.15">
      <c r="B294" s="16" t="s">
        <v>210</v>
      </c>
      <c r="C294" s="43"/>
      <c r="D294" s="44"/>
      <c r="E294" s="44"/>
      <c r="F294" s="44"/>
      <c r="G294" s="44"/>
      <c r="H294" s="44"/>
      <c r="I294" s="44"/>
      <c r="J294" s="44"/>
      <c r="K294" s="45"/>
      <c r="L294" s="46"/>
      <c r="M294" s="47"/>
    </row>
    <row r="295" spans="2:13" ht="12.95" customHeight="1" x14ac:dyDescent="0.15">
      <c r="B295" s="16" t="s">
        <v>35</v>
      </c>
      <c r="C295" s="43"/>
      <c r="D295" s="44"/>
      <c r="E295" s="44"/>
      <c r="F295" s="44"/>
      <c r="G295" s="44"/>
      <c r="H295" s="44"/>
      <c r="I295" s="44"/>
      <c r="J295" s="44"/>
      <c r="K295" s="45"/>
      <c r="L295" s="46"/>
      <c r="M295" s="47"/>
    </row>
    <row r="296" spans="2:13" ht="12.95" customHeight="1" x14ac:dyDescent="0.15">
      <c r="B296" s="16" t="s">
        <v>211</v>
      </c>
      <c r="C296" s="43"/>
      <c r="D296" s="44"/>
      <c r="E296" s="44"/>
      <c r="F296" s="44"/>
      <c r="G296" s="44"/>
      <c r="H296" s="44"/>
      <c r="I296" s="44"/>
      <c r="J296" s="44"/>
      <c r="K296" s="45"/>
      <c r="L296" s="46"/>
      <c r="M296" s="47"/>
    </row>
    <row r="297" spans="2:13" ht="12.95" customHeight="1" x14ac:dyDescent="0.15">
      <c r="B297" s="16" t="s">
        <v>14</v>
      </c>
      <c r="C297" s="43"/>
      <c r="D297" s="44"/>
      <c r="E297" s="44"/>
      <c r="F297" s="44"/>
      <c r="G297" s="44"/>
      <c r="H297" s="44"/>
      <c r="I297" s="44"/>
      <c r="J297" s="44"/>
      <c r="K297" s="45"/>
      <c r="L297" s="46"/>
      <c r="M297" s="47"/>
    </row>
    <row r="298" spans="2:13" ht="12.95" customHeight="1" x14ac:dyDescent="0.15">
      <c r="B298" s="16" t="s">
        <v>208</v>
      </c>
      <c r="C298" s="43"/>
      <c r="D298" s="44"/>
      <c r="E298" s="44"/>
      <c r="F298" s="44">
        <v>12268.75</v>
      </c>
      <c r="G298" s="44"/>
      <c r="H298" s="44"/>
      <c r="I298" s="44"/>
      <c r="J298" s="44"/>
      <c r="K298" s="45"/>
      <c r="L298" s="46"/>
      <c r="M298" s="47">
        <v>12268.75</v>
      </c>
    </row>
    <row r="299" spans="2:13" ht="12.95" customHeight="1" x14ac:dyDescent="0.15">
      <c r="B299" s="16" t="s">
        <v>17</v>
      </c>
      <c r="C299" s="43"/>
      <c r="D299" s="44">
        <v>1285.7150000000001</v>
      </c>
      <c r="E299" s="44"/>
      <c r="F299" s="44">
        <v>5590.625</v>
      </c>
      <c r="G299" s="44"/>
      <c r="H299" s="44"/>
      <c r="I299" s="44"/>
      <c r="J299" s="44"/>
      <c r="K299" s="45"/>
      <c r="L299" s="46"/>
      <c r="M299" s="47">
        <v>6876.34</v>
      </c>
    </row>
    <row r="300" spans="2:13" ht="12.95" customHeight="1" x14ac:dyDescent="0.15">
      <c r="B300" s="16" t="s">
        <v>36</v>
      </c>
      <c r="C300" s="43"/>
      <c r="D300" s="44"/>
      <c r="E300" s="44"/>
      <c r="F300" s="44"/>
      <c r="G300" s="44"/>
      <c r="H300" s="44"/>
      <c r="I300" s="44"/>
      <c r="J300" s="44"/>
      <c r="K300" s="45"/>
      <c r="L300" s="46"/>
      <c r="M300" s="47"/>
    </row>
    <row r="301" spans="2:13" ht="12.95" customHeight="1" x14ac:dyDescent="0.15">
      <c r="B301" s="16" t="s">
        <v>38</v>
      </c>
      <c r="C301" s="43"/>
      <c r="D301" s="44"/>
      <c r="E301" s="44"/>
      <c r="F301" s="44"/>
      <c r="G301" s="44"/>
      <c r="H301" s="44"/>
      <c r="I301" s="44"/>
      <c r="J301" s="44"/>
      <c r="K301" s="45"/>
      <c r="L301" s="46"/>
      <c r="M301" s="47"/>
    </row>
    <row r="302" spans="2:13" ht="12.95" customHeight="1" x14ac:dyDescent="0.15">
      <c r="B302" s="16" t="s">
        <v>37</v>
      </c>
      <c r="C302" s="43"/>
      <c r="D302" s="44">
        <v>2262.855</v>
      </c>
      <c r="E302" s="44"/>
      <c r="F302" s="44">
        <v>7315.7129999999997</v>
      </c>
      <c r="G302" s="44">
        <v>4217.1409999999996</v>
      </c>
      <c r="H302" s="44">
        <v>2057.1409999999996</v>
      </c>
      <c r="I302" s="44">
        <v>205.714</v>
      </c>
      <c r="J302" s="44">
        <v>12239.992999999999</v>
      </c>
      <c r="K302" s="45"/>
      <c r="L302" s="46"/>
      <c r="M302" s="47">
        <v>28298.556999999997</v>
      </c>
    </row>
    <row r="303" spans="2:13" ht="12.95" customHeight="1" x14ac:dyDescent="0.15">
      <c r="B303" s="16" t="s">
        <v>263</v>
      </c>
      <c r="C303" s="43"/>
      <c r="D303" s="44"/>
      <c r="E303" s="44"/>
      <c r="F303" s="44"/>
      <c r="G303" s="44"/>
      <c r="H303" s="44"/>
      <c r="I303" s="44"/>
      <c r="J303" s="44"/>
      <c r="K303" s="45"/>
      <c r="L303" s="46"/>
      <c r="M303" s="47"/>
    </row>
    <row r="304" spans="2:13" ht="12.95" customHeight="1" x14ac:dyDescent="0.15">
      <c r="B304" s="16" t="s">
        <v>30</v>
      </c>
      <c r="C304" s="43">
        <v>599.99799999999982</v>
      </c>
      <c r="D304" s="44">
        <v>931.06999999999982</v>
      </c>
      <c r="E304" s="44">
        <v>561.79599999999982</v>
      </c>
      <c r="F304" s="44">
        <v>140111.245</v>
      </c>
      <c r="G304" s="44">
        <v>1449.5619999999994</v>
      </c>
      <c r="H304" s="44">
        <v>1362.5689999999997</v>
      </c>
      <c r="I304" s="44">
        <v>196.934</v>
      </c>
      <c r="J304" s="44">
        <v>1164.7339999999997</v>
      </c>
      <c r="K304" s="45"/>
      <c r="L304" s="46"/>
      <c r="M304" s="47">
        <v>146377.908</v>
      </c>
    </row>
    <row r="305" spans="2:13" ht="12.95" customHeight="1" x14ac:dyDescent="0.15">
      <c r="B305" s="16" t="s">
        <v>25</v>
      </c>
      <c r="C305" s="43">
        <v>1507.4989999999998</v>
      </c>
      <c r="D305" s="44">
        <v>382.49900000000002</v>
      </c>
      <c r="E305" s="44">
        <v>507.86</v>
      </c>
      <c r="F305" s="44">
        <v>97376.824000000037</v>
      </c>
      <c r="G305" s="44">
        <v>15833.581</v>
      </c>
      <c r="H305" s="44">
        <v>34637.117000000042</v>
      </c>
      <c r="I305" s="44">
        <v>15814.282999999999</v>
      </c>
      <c r="J305" s="44">
        <v>5117.148000000001</v>
      </c>
      <c r="K305" s="45"/>
      <c r="L305" s="46">
        <v>1542.8579999999999</v>
      </c>
      <c r="M305" s="47">
        <v>172719.66900000005</v>
      </c>
    </row>
    <row r="306" spans="2:13" ht="12.95" customHeight="1" x14ac:dyDescent="0.15">
      <c r="B306" s="16" t="s">
        <v>28</v>
      </c>
      <c r="C306" s="43">
        <v>257.142</v>
      </c>
      <c r="D306" s="44">
        <v>85.713999999999999</v>
      </c>
      <c r="E306" s="44">
        <v>428.57</v>
      </c>
      <c r="F306" s="44">
        <v>47063.541000000012</v>
      </c>
      <c r="G306" s="44">
        <v>9771.4029999999966</v>
      </c>
      <c r="H306" s="44">
        <v>7474.2860000000001</v>
      </c>
      <c r="I306" s="44">
        <v>6004.2849999999999</v>
      </c>
      <c r="J306" s="44">
        <v>5142.8469999999988</v>
      </c>
      <c r="K306" s="45">
        <v>325.71299999999997</v>
      </c>
      <c r="L306" s="46"/>
      <c r="M306" s="47">
        <v>76553.501000000004</v>
      </c>
    </row>
    <row r="307" spans="2:13" ht="12.95" customHeight="1" x14ac:dyDescent="0.15">
      <c r="B307" s="16" t="s">
        <v>264</v>
      </c>
      <c r="C307" s="43"/>
      <c r="D307" s="44"/>
      <c r="E307" s="44"/>
      <c r="F307" s="44"/>
      <c r="G307" s="44"/>
      <c r="H307" s="44"/>
      <c r="I307" s="44"/>
      <c r="J307" s="44"/>
      <c r="K307" s="45"/>
      <c r="L307" s="46"/>
      <c r="M307" s="47"/>
    </row>
    <row r="308" spans="2:13" ht="12.95" customHeight="1" x14ac:dyDescent="0.15">
      <c r="B308" s="16" t="s">
        <v>213</v>
      </c>
      <c r="C308" s="43"/>
      <c r="D308" s="44"/>
      <c r="E308" s="44"/>
      <c r="F308" s="44"/>
      <c r="G308" s="44"/>
      <c r="H308" s="44"/>
      <c r="I308" s="44"/>
      <c r="J308" s="44"/>
      <c r="K308" s="45"/>
      <c r="L308" s="46"/>
      <c r="M308" s="47"/>
    </row>
    <row r="309" spans="2:13" ht="12.95" customHeight="1" x14ac:dyDescent="0.15">
      <c r="B309" s="16" t="s">
        <v>39</v>
      </c>
      <c r="C309" s="43">
        <v>289.28700000000003</v>
      </c>
      <c r="D309" s="44">
        <v>189.643</v>
      </c>
      <c r="E309" s="44"/>
      <c r="F309" s="44">
        <v>1896.4370000000013</v>
      </c>
      <c r="G309" s="44">
        <v>803.57500000000016</v>
      </c>
      <c r="H309" s="44">
        <v>6001.0930000000035</v>
      </c>
      <c r="I309" s="44">
        <v>2072.150000000001</v>
      </c>
      <c r="J309" s="44">
        <v>835.71800000000007</v>
      </c>
      <c r="K309" s="45">
        <v>64.286000000000001</v>
      </c>
      <c r="L309" s="46"/>
      <c r="M309" s="47">
        <v>12152.189000000008</v>
      </c>
    </row>
    <row r="310" spans="2:13" ht="12.95" customHeight="1" x14ac:dyDescent="0.15">
      <c r="B310" s="16" t="s">
        <v>209</v>
      </c>
      <c r="C310" s="43"/>
      <c r="D310" s="44"/>
      <c r="E310" s="44"/>
      <c r="F310" s="44">
        <v>7075</v>
      </c>
      <c r="G310" s="44"/>
      <c r="H310" s="44"/>
      <c r="I310" s="44"/>
      <c r="J310" s="44"/>
      <c r="K310" s="45"/>
      <c r="L310" s="46"/>
      <c r="M310" s="47">
        <v>7075</v>
      </c>
    </row>
    <row r="311" spans="2:13" ht="12.95" customHeight="1" x14ac:dyDescent="0.15">
      <c r="B311" s="16" t="s">
        <v>32</v>
      </c>
      <c r="C311" s="43"/>
      <c r="D311" s="44"/>
      <c r="E311" s="44"/>
      <c r="F311" s="44">
        <v>1162.4989999999998</v>
      </c>
      <c r="G311" s="44"/>
      <c r="H311" s="44"/>
      <c r="I311" s="44"/>
      <c r="J311" s="44">
        <v>1414.2860000000001</v>
      </c>
      <c r="K311" s="45"/>
      <c r="L311" s="46"/>
      <c r="M311" s="47">
        <v>2576.7849999999999</v>
      </c>
    </row>
    <row r="312" spans="2:13" ht="12.95" customHeight="1" x14ac:dyDescent="0.15">
      <c r="B312" s="16" t="s">
        <v>214</v>
      </c>
      <c r="C312" s="43">
        <v>85.713999999999999</v>
      </c>
      <c r="D312" s="44">
        <v>128.571</v>
      </c>
      <c r="E312" s="44"/>
      <c r="F312" s="44">
        <v>428.56999999999994</v>
      </c>
      <c r="G312" s="44">
        <v>42.856999999999999</v>
      </c>
      <c r="H312" s="44">
        <v>42.856999999999999</v>
      </c>
      <c r="I312" s="44">
        <v>171.428</v>
      </c>
      <c r="J312" s="44">
        <v>621.42699999999979</v>
      </c>
      <c r="K312" s="45"/>
      <c r="L312" s="46"/>
      <c r="M312" s="47">
        <v>1521.4239999999995</v>
      </c>
    </row>
    <row r="313" spans="2:13" ht="12.95" customHeight="1" x14ac:dyDescent="0.15">
      <c r="B313" s="16" t="s">
        <v>33</v>
      </c>
      <c r="C313" s="43"/>
      <c r="D313" s="44"/>
      <c r="E313" s="44"/>
      <c r="F313" s="44">
        <v>1632.8559999999998</v>
      </c>
      <c r="G313" s="44"/>
      <c r="H313" s="44">
        <v>1285.7149999999999</v>
      </c>
      <c r="I313" s="44"/>
      <c r="J313" s="44"/>
      <c r="K313" s="45"/>
      <c r="L313" s="46"/>
      <c r="M313" s="47">
        <v>2918.5709999999999</v>
      </c>
    </row>
    <row r="314" spans="2:13" ht="12.95" customHeight="1" x14ac:dyDescent="0.15">
      <c r="B314" s="16" t="s">
        <v>40</v>
      </c>
      <c r="C314" s="43">
        <v>7935.7749999999996</v>
      </c>
      <c r="D314" s="44"/>
      <c r="E314" s="44"/>
      <c r="F314" s="44">
        <v>34553.571000000004</v>
      </c>
      <c r="G314" s="44"/>
      <c r="H314" s="44"/>
      <c r="I314" s="44"/>
      <c r="J314" s="44"/>
      <c r="K314" s="45"/>
      <c r="L314" s="46">
        <v>6736</v>
      </c>
      <c r="M314" s="47">
        <v>49225.346000000005</v>
      </c>
    </row>
    <row r="315" spans="2:13" ht="12.95" customHeight="1" x14ac:dyDescent="0.15">
      <c r="B315" s="16" t="s">
        <v>265</v>
      </c>
      <c r="C315" s="43">
        <v>5993.0249999999996</v>
      </c>
      <c r="D315" s="44"/>
      <c r="E315" s="44"/>
      <c r="F315" s="44"/>
      <c r="G315" s="44"/>
      <c r="H315" s="44"/>
      <c r="I315" s="44"/>
      <c r="J315" s="44"/>
      <c r="K315" s="45"/>
      <c r="L315" s="46"/>
      <c r="M315" s="47">
        <v>5993.0249999999996</v>
      </c>
    </row>
    <row r="316" spans="2:13" ht="12.95" customHeight="1" x14ac:dyDescent="0.15">
      <c r="B316" s="16" t="s">
        <v>251</v>
      </c>
      <c r="C316" s="43"/>
      <c r="D316" s="44">
        <v>15.75</v>
      </c>
      <c r="E316" s="44"/>
      <c r="F316" s="44">
        <v>507.5</v>
      </c>
      <c r="G316" s="44"/>
      <c r="H316" s="44"/>
      <c r="I316" s="44"/>
      <c r="J316" s="44"/>
      <c r="K316" s="45"/>
      <c r="L316" s="46">
        <v>1251.25</v>
      </c>
      <c r="M316" s="47">
        <v>1774.5</v>
      </c>
    </row>
    <row r="317" spans="2:13" ht="12.95" customHeight="1" x14ac:dyDescent="0.15">
      <c r="B317" s="16" t="s">
        <v>266</v>
      </c>
      <c r="C317" s="43"/>
      <c r="D317" s="44"/>
      <c r="E317" s="44"/>
      <c r="F317" s="44"/>
      <c r="G317" s="44"/>
      <c r="H317" s="44"/>
      <c r="I317" s="44"/>
      <c r="J317" s="44"/>
      <c r="K317" s="45"/>
      <c r="L317" s="46"/>
      <c r="M317" s="47"/>
    </row>
    <row r="318" spans="2:13" ht="12.95" customHeight="1" x14ac:dyDescent="0.15">
      <c r="B318" s="16" t="s">
        <v>215</v>
      </c>
      <c r="C318" s="43"/>
      <c r="D318" s="44"/>
      <c r="E318" s="44"/>
      <c r="F318" s="44">
        <v>6425.3600000000006</v>
      </c>
      <c r="G318" s="44"/>
      <c r="H318" s="44">
        <v>6061.0720000000001</v>
      </c>
      <c r="I318" s="44">
        <v>21</v>
      </c>
      <c r="J318" s="44">
        <v>642.85699999999997</v>
      </c>
      <c r="K318" s="45"/>
      <c r="L318" s="46">
        <v>35</v>
      </c>
      <c r="M318" s="47">
        <v>13185.289000000001</v>
      </c>
    </row>
    <row r="319" spans="2:13" ht="12.95" customHeight="1" thickBot="1" x14ac:dyDescent="0.2">
      <c r="B319" s="17" t="s">
        <v>26</v>
      </c>
      <c r="C319" s="48">
        <v>3169.2840000000001</v>
      </c>
      <c r="D319" s="49">
        <v>57.858000000000004</v>
      </c>
      <c r="E319" s="49"/>
      <c r="F319" s="49">
        <v>64912.248000000007</v>
      </c>
      <c r="G319" s="49">
        <v>1321.0700000000004</v>
      </c>
      <c r="H319" s="49">
        <v>70878.214000000007</v>
      </c>
      <c r="I319" s="49">
        <v>27122.146000000001</v>
      </c>
      <c r="J319" s="49">
        <v>1507.5010000000002</v>
      </c>
      <c r="K319" s="50">
        <v>80.356999999999999</v>
      </c>
      <c r="L319" s="51">
        <v>47964.286999999997</v>
      </c>
      <c r="M319" s="52">
        <v>217012.96500000003</v>
      </c>
    </row>
    <row r="320" spans="2:13" s="692" customFormat="1" ht="12.95" customHeight="1" thickBot="1" x14ac:dyDescent="0.2">
      <c r="B320" s="726" t="s">
        <v>2</v>
      </c>
      <c r="C320" s="787">
        <v>96545.686999999976</v>
      </c>
      <c r="D320" s="788">
        <v>38456.938000000009</v>
      </c>
      <c r="E320" s="788">
        <v>8478.0470000000005</v>
      </c>
      <c r="F320" s="788">
        <v>2331936.2820000034</v>
      </c>
      <c r="G320" s="788">
        <v>115132.62500000001</v>
      </c>
      <c r="H320" s="788">
        <v>554532.70599999907</v>
      </c>
      <c r="I320" s="788">
        <v>137583.65300000017</v>
      </c>
      <c r="J320" s="788">
        <v>153096.29499999995</v>
      </c>
      <c r="K320" s="731">
        <v>9502.64</v>
      </c>
      <c r="L320" s="789">
        <v>64071.608999999997</v>
      </c>
      <c r="M320" s="790">
        <v>3509336.4820000022</v>
      </c>
    </row>
    <row r="322" spans="2:13" ht="12.95" customHeight="1" x14ac:dyDescent="0.15">
      <c r="B322" s="1590" t="s">
        <v>476</v>
      </c>
      <c r="C322" s="1590"/>
      <c r="D322" s="1590"/>
      <c r="E322" s="1590"/>
      <c r="F322" s="1590"/>
      <c r="G322" s="1590"/>
      <c r="H322" s="1590"/>
      <c r="I322" s="1590"/>
      <c r="J322" s="1590"/>
      <c r="K322" s="1590"/>
      <c r="L322" s="1590"/>
      <c r="M322" s="1590"/>
    </row>
    <row r="323" spans="2:13" ht="12.95" customHeight="1" thickBot="1" x14ac:dyDescent="0.2">
      <c r="M323" s="37" t="s">
        <v>54</v>
      </c>
    </row>
    <row r="324" spans="2:13" ht="12.95" customHeight="1" x14ac:dyDescent="0.15">
      <c r="B324" s="1591" t="s">
        <v>236</v>
      </c>
      <c r="C324" s="1593" t="s">
        <v>64</v>
      </c>
      <c r="D324" s="1595" t="s">
        <v>55</v>
      </c>
      <c r="E324" s="1595" t="s">
        <v>56</v>
      </c>
      <c r="F324" s="1597" t="s">
        <v>57</v>
      </c>
      <c r="G324" s="1599" t="s">
        <v>61</v>
      </c>
      <c r="H324" s="1599" t="s">
        <v>62</v>
      </c>
      <c r="I324" s="1599" t="s">
        <v>63</v>
      </c>
      <c r="J324" s="1595" t="s">
        <v>58</v>
      </c>
      <c r="K324" s="1600" t="s">
        <v>59</v>
      </c>
      <c r="L324" s="1602" t="s">
        <v>60</v>
      </c>
      <c r="M324" s="1604" t="s">
        <v>2</v>
      </c>
    </row>
    <row r="325" spans="2:13" ht="12.95" customHeight="1" thickBot="1" x14ac:dyDescent="0.2">
      <c r="B325" s="1592"/>
      <c r="C325" s="1594"/>
      <c r="D325" s="1596"/>
      <c r="E325" s="1596"/>
      <c r="F325" s="1598"/>
      <c r="G325" s="1596"/>
      <c r="H325" s="1596"/>
      <c r="I325" s="1596"/>
      <c r="J325" s="1596"/>
      <c r="K325" s="1601"/>
      <c r="L325" s="1603"/>
      <c r="M325" s="1605"/>
    </row>
    <row r="326" spans="2:13" ht="12.95" customHeight="1" x14ac:dyDescent="0.15">
      <c r="B326" s="15" t="s">
        <v>4</v>
      </c>
      <c r="C326" s="38">
        <v>10070.876000000002</v>
      </c>
      <c r="D326" s="39">
        <v>8281.729000000003</v>
      </c>
      <c r="E326" s="39">
        <v>3000.355</v>
      </c>
      <c r="F326" s="39">
        <v>265833.59600000101</v>
      </c>
      <c r="G326" s="39">
        <v>26557.011999999988</v>
      </c>
      <c r="H326" s="39">
        <v>61152.763000000246</v>
      </c>
      <c r="I326" s="39">
        <v>50807.676000000174</v>
      </c>
      <c r="J326" s="39">
        <v>46981.285999999964</v>
      </c>
      <c r="K326" s="40">
        <v>771.4290000000002</v>
      </c>
      <c r="L326" s="41">
        <v>19636</v>
      </c>
      <c r="M326" s="42">
        <v>493092.72200000141</v>
      </c>
    </row>
    <row r="327" spans="2:13" ht="12.95" customHeight="1" x14ac:dyDescent="0.15">
      <c r="B327" s="16" t="s">
        <v>5</v>
      </c>
      <c r="C327" s="43">
        <v>2474.9069999999997</v>
      </c>
      <c r="D327" s="44">
        <v>471.33299999999997</v>
      </c>
      <c r="E327" s="44">
        <v>904.66599999999994</v>
      </c>
      <c r="F327" s="44">
        <v>15957.246000000001</v>
      </c>
      <c r="G327" s="44">
        <v>2145.4469999999997</v>
      </c>
      <c r="H327" s="44">
        <v>26009.714999999997</v>
      </c>
      <c r="I327" s="44">
        <v>981.09499999999991</v>
      </c>
      <c r="J327" s="44">
        <v>30943.051000000018</v>
      </c>
      <c r="K327" s="45">
        <v>2387.4269999999997</v>
      </c>
      <c r="L327" s="46">
        <v>1350</v>
      </c>
      <c r="M327" s="47">
        <v>83624.887000000017</v>
      </c>
    </row>
    <row r="328" spans="2:13" ht="12.95" customHeight="1" x14ac:dyDescent="0.15">
      <c r="B328" s="16" t="s">
        <v>15</v>
      </c>
      <c r="C328" s="43">
        <v>120</v>
      </c>
      <c r="D328" s="44">
        <v>0</v>
      </c>
      <c r="E328" s="44">
        <v>0</v>
      </c>
      <c r="F328" s="44">
        <v>35659.289999999964</v>
      </c>
      <c r="G328" s="44">
        <v>240</v>
      </c>
      <c r="H328" s="44">
        <v>156.35900000000001</v>
      </c>
      <c r="I328" s="44">
        <v>270.322</v>
      </c>
      <c r="J328" s="44">
        <v>38.572000000000003</v>
      </c>
      <c r="K328" s="45">
        <v>0</v>
      </c>
      <c r="L328" s="46">
        <v>6238</v>
      </c>
      <c r="M328" s="47">
        <v>42722.542999999961</v>
      </c>
    </row>
    <row r="329" spans="2:13" ht="12.95" customHeight="1" x14ac:dyDescent="0.15">
      <c r="B329" s="16" t="s">
        <v>260</v>
      </c>
      <c r="C329" s="43">
        <v>0</v>
      </c>
      <c r="D329" s="44">
        <v>0</v>
      </c>
      <c r="E329" s="44">
        <v>0</v>
      </c>
      <c r="F329" s="44">
        <v>0</v>
      </c>
      <c r="G329" s="44">
        <v>0</v>
      </c>
      <c r="H329" s="44">
        <v>0</v>
      </c>
      <c r="I329" s="44">
        <v>0</v>
      </c>
      <c r="J329" s="44">
        <v>0</v>
      </c>
      <c r="K329" s="45">
        <v>0</v>
      </c>
      <c r="L329" s="46">
        <v>1440</v>
      </c>
      <c r="M329" s="47">
        <v>1440</v>
      </c>
    </row>
    <row r="330" spans="2:13" ht="12.95" customHeight="1" x14ac:dyDescent="0.15">
      <c r="B330" s="16" t="s">
        <v>204</v>
      </c>
      <c r="C330" s="43">
        <v>0</v>
      </c>
      <c r="D330" s="44">
        <v>0</v>
      </c>
      <c r="E330" s="44">
        <v>0</v>
      </c>
      <c r="F330" s="44">
        <v>0</v>
      </c>
      <c r="G330" s="44">
        <v>0</v>
      </c>
      <c r="H330" s="44">
        <v>0</v>
      </c>
      <c r="I330" s="44">
        <v>0</v>
      </c>
      <c r="J330" s="44">
        <v>0</v>
      </c>
      <c r="K330" s="45">
        <v>0</v>
      </c>
      <c r="L330" s="46">
        <v>1066</v>
      </c>
      <c r="M330" s="47">
        <v>1066</v>
      </c>
    </row>
    <row r="331" spans="2:13" ht="12.95" customHeight="1" x14ac:dyDescent="0.15">
      <c r="B331" s="16" t="s">
        <v>6</v>
      </c>
      <c r="C331" s="43">
        <v>2452.7020000000002</v>
      </c>
      <c r="D331" s="44">
        <v>1435.587</v>
      </c>
      <c r="E331" s="44">
        <v>305.36099999999999</v>
      </c>
      <c r="F331" s="44">
        <v>231655.40700000071</v>
      </c>
      <c r="G331" s="44">
        <v>4136.2800000000025</v>
      </c>
      <c r="H331" s="44">
        <v>8725.6619999999984</v>
      </c>
      <c r="I331" s="44">
        <v>3300.5310000000009</v>
      </c>
      <c r="J331" s="44">
        <v>3365.4900000000016</v>
      </c>
      <c r="K331" s="45">
        <v>1001.5440000000001</v>
      </c>
      <c r="L331" s="46">
        <v>43826.786</v>
      </c>
      <c r="M331" s="47">
        <v>300205.35000000068</v>
      </c>
    </row>
    <row r="332" spans="2:13" ht="12.95" customHeight="1" x14ac:dyDescent="0.15">
      <c r="B332" s="16" t="s">
        <v>16</v>
      </c>
      <c r="C332" s="43">
        <v>0</v>
      </c>
      <c r="D332" s="44">
        <v>0</v>
      </c>
      <c r="E332" s="44">
        <v>0</v>
      </c>
      <c r="F332" s="44">
        <v>0</v>
      </c>
      <c r="G332" s="44">
        <v>0</v>
      </c>
      <c r="H332" s="44">
        <v>0</v>
      </c>
      <c r="I332" s="44">
        <v>0</v>
      </c>
      <c r="J332" s="44">
        <v>0</v>
      </c>
      <c r="K332" s="45">
        <v>0</v>
      </c>
      <c r="L332" s="46">
        <v>260</v>
      </c>
      <c r="M332" s="47">
        <v>260</v>
      </c>
    </row>
    <row r="333" spans="2:13" ht="12.95" customHeight="1" x14ac:dyDescent="0.15">
      <c r="B333" s="16" t="s">
        <v>206</v>
      </c>
      <c r="C333" s="43">
        <v>0</v>
      </c>
      <c r="D333" s="44">
        <v>0</v>
      </c>
      <c r="E333" s="44">
        <v>0</v>
      </c>
      <c r="F333" s="44">
        <v>0</v>
      </c>
      <c r="G333" s="44">
        <v>0</v>
      </c>
      <c r="H333" s="44">
        <v>0</v>
      </c>
      <c r="I333" s="44">
        <v>0</v>
      </c>
      <c r="J333" s="44">
        <v>0</v>
      </c>
      <c r="K333" s="45">
        <v>0</v>
      </c>
      <c r="L333" s="46">
        <v>1040</v>
      </c>
      <c r="M333" s="47">
        <v>1040</v>
      </c>
    </row>
    <row r="334" spans="2:13" ht="12.95" customHeight="1" x14ac:dyDescent="0.15">
      <c r="B334" s="16" t="s">
        <v>261</v>
      </c>
      <c r="C334" s="43">
        <v>23328.222000000002</v>
      </c>
      <c r="D334" s="44">
        <v>6122.8600000000006</v>
      </c>
      <c r="E334" s="44">
        <v>571.43000000000006</v>
      </c>
      <c r="F334" s="44">
        <v>32697.151000000002</v>
      </c>
      <c r="G334" s="44">
        <v>3250.0020000000004</v>
      </c>
      <c r="H334" s="44">
        <v>68304.66299999968</v>
      </c>
      <c r="I334" s="44">
        <v>4090.0030000000002</v>
      </c>
      <c r="J334" s="44">
        <v>6740.005000000001</v>
      </c>
      <c r="K334" s="45">
        <v>400</v>
      </c>
      <c r="L334" s="46">
        <v>8405.7139999999999</v>
      </c>
      <c r="M334" s="47">
        <v>153910.0499999997</v>
      </c>
    </row>
    <row r="335" spans="2:13" ht="12.95" customHeight="1" x14ac:dyDescent="0.15">
      <c r="B335" s="57" t="s">
        <v>18</v>
      </c>
      <c r="C335" s="43">
        <v>0</v>
      </c>
      <c r="D335" s="44">
        <v>617.14300000000003</v>
      </c>
      <c r="E335" s="44">
        <v>102.857</v>
      </c>
      <c r="F335" s="44">
        <v>190824.81699999998</v>
      </c>
      <c r="G335" s="44">
        <v>14737.058999999999</v>
      </c>
      <c r="H335" s="44">
        <v>30317.135999999999</v>
      </c>
      <c r="I335" s="44">
        <v>540</v>
      </c>
      <c r="J335" s="44">
        <v>1780.7119999999998</v>
      </c>
      <c r="K335" s="45">
        <v>102.857</v>
      </c>
      <c r="L335" s="46">
        <v>0</v>
      </c>
      <c r="M335" s="47">
        <v>239022.58099999998</v>
      </c>
    </row>
    <row r="336" spans="2:13" ht="12.95" customHeight="1" x14ac:dyDescent="0.15">
      <c r="B336" s="16" t="s">
        <v>7</v>
      </c>
      <c r="C336" s="43">
        <v>20093.093999999979</v>
      </c>
      <c r="D336" s="44">
        <v>6239.7509999999975</v>
      </c>
      <c r="E336" s="44">
        <v>602.64400000000001</v>
      </c>
      <c r="F336" s="44">
        <v>87317.300999999483</v>
      </c>
      <c r="G336" s="44">
        <v>20352.648000000001</v>
      </c>
      <c r="H336" s="44">
        <v>171584.21499999909</v>
      </c>
      <c r="I336" s="44">
        <v>23587.033999999996</v>
      </c>
      <c r="J336" s="44">
        <v>23885.475000000002</v>
      </c>
      <c r="K336" s="45">
        <v>2589.1419999999998</v>
      </c>
      <c r="L336" s="46">
        <v>67853.785999999993</v>
      </c>
      <c r="M336" s="47">
        <v>424105.08999999857</v>
      </c>
    </row>
    <row r="337" spans="2:13" ht="12.95" customHeight="1" x14ac:dyDescent="0.15">
      <c r="B337" s="16" t="s">
        <v>8</v>
      </c>
      <c r="C337" s="43">
        <v>755</v>
      </c>
      <c r="D337" s="44">
        <v>0</v>
      </c>
      <c r="E337" s="44">
        <v>3100</v>
      </c>
      <c r="F337" s="44">
        <v>173485</v>
      </c>
      <c r="G337" s="44">
        <v>390</v>
      </c>
      <c r="H337" s="44">
        <v>445</v>
      </c>
      <c r="I337" s="44">
        <v>1073</v>
      </c>
      <c r="J337" s="44">
        <v>535</v>
      </c>
      <c r="K337" s="45">
        <v>0</v>
      </c>
      <c r="L337" s="46">
        <v>66256</v>
      </c>
      <c r="M337" s="47">
        <v>246039</v>
      </c>
    </row>
    <row r="338" spans="2:13" ht="12.95" customHeight="1" x14ac:dyDescent="0.15">
      <c r="B338" s="16" t="s">
        <v>203</v>
      </c>
      <c r="C338" s="43">
        <v>0</v>
      </c>
      <c r="D338" s="44">
        <v>0</v>
      </c>
      <c r="E338" s="44">
        <v>0</v>
      </c>
      <c r="F338" s="44">
        <v>116242.32400000007</v>
      </c>
      <c r="G338" s="44">
        <v>0</v>
      </c>
      <c r="H338" s="44">
        <v>0</v>
      </c>
      <c r="I338" s="44">
        <v>0</v>
      </c>
      <c r="J338" s="44">
        <v>1671.4279999999999</v>
      </c>
      <c r="K338" s="45">
        <v>0</v>
      </c>
      <c r="L338" s="46">
        <v>4870</v>
      </c>
      <c r="M338" s="47">
        <v>122783.75200000007</v>
      </c>
    </row>
    <row r="339" spans="2:13" ht="12.95" customHeight="1" x14ac:dyDescent="0.15">
      <c r="B339" s="16" t="s">
        <v>27</v>
      </c>
      <c r="C339" s="43">
        <v>0</v>
      </c>
      <c r="D339" s="44">
        <v>0</v>
      </c>
      <c r="E339" s="44">
        <v>0</v>
      </c>
      <c r="F339" s="44">
        <v>43940.356999999975</v>
      </c>
      <c r="G339" s="44">
        <v>814.28499999999985</v>
      </c>
      <c r="H339" s="44">
        <v>0</v>
      </c>
      <c r="I339" s="44">
        <v>685.71399999999994</v>
      </c>
      <c r="J339" s="44">
        <v>1928.57</v>
      </c>
      <c r="K339" s="45">
        <v>0</v>
      </c>
      <c r="L339" s="46">
        <v>0</v>
      </c>
      <c r="M339" s="47">
        <v>47368.925999999978</v>
      </c>
    </row>
    <row r="340" spans="2:13" ht="12.95" customHeight="1" x14ac:dyDescent="0.15">
      <c r="B340" s="16" t="s">
        <v>9</v>
      </c>
      <c r="C340" s="43">
        <v>11550</v>
      </c>
      <c r="D340" s="44">
        <v>3585</v>
      </c>
      <c r="E340" s="44">
        <v>0</v>
      </c>
      <c r="F340" s="44">
        <v>11962.5</v>
      </c>
      <c r="G340" s="44">
        <v>780</v>
      </c>
      <c r="H340" s="44">
        <v>20992.5</v>
      </c>
      <c r="I340" s="44">
        <v>1222.5</v>
      </c>
      <c r="J340" s="44">
        <v>1245</v>
      </c>
      <c r="K340" s="45">
        <v>0</v>
      </c>
      <c r="L340" s="46">
        <v>3328</v>
      </c>
      <c r="M340" s="47">
        <v>54665.5</v>
      </c>
    </row>
    <row r="341" spans="2:13" ht="12.95" customHeight="1" x14ac:dyDescent="0.15">
      <c r="B341" s="16" t="s">
        <v>20</v>
      </c>
      <c r="C341" s="43">
        <v>450.00200000000001</v>
      </c>
      <c r="D341" s="44">
        <v>514.28800000000001</v>
      </c>
      <c r="E341" s="44">
        <v>0</v>
      </c>
      <c r="F341" s="44">
        <v>1028.5760000000005</v>
      </c>
      <c r="G341" s="44">
        <v>0</v>
      </c>
      <c r="H341" s="44">
        <v>1992.8640000000009</v>
      </c>
      <c r="I341" s="44">
        <v>128.572</v>
      </c>
      <c r="J341" s="44">
        <v>128.572</v>
      </c>
      <c r="K341" s="45">
        <v>64.286000000000001</v>
      </c>
      <c r="L341" s="46">
        <v>19452</v>
      </c>
      <c r="M341" s="47">
        <v>23759.160000000003</v>
      </c>
    </row>
    <row r="342" spans="2:13" ht="12.95" customHeight="1" x14ac:dyDescent="0.15">
      <c r="B342" s="16" t="s">
        <v>21</v>
      </c>
      <c r="C342" s="43">
        <v>0</v>
      </c>
      <c r="D342" s="44">
        <v>0</v>
      </c>
      <c r="E342" s="44">
        <v>0</v>
      </c>
      <c r="F342" s="44">
        <v>0</v>
      </c>
      <c r="G342" s="44">
        <v>0</v>
      </c>
      <c r="H342" s="44">
        <v>514.28500000000008</v>
      </c>
      <c r="I342" s="44">
        <v>0</v>
      </c>
      <c r="J342" s="44">
        <v>0</v>
      </c>
      <c r="K342" s="45">
        <v>0</v>
      </c>
      <c r="L342" s="46">
        <v>200</v>
      </c>
      <c r="M342" s="47">
        <v>714.28500000000008</v>
      </c>
    </row>
    <row r="343" spans="2:13" ht="12.95" customHeight="1" x14ac:dyDescent="0.15">
      <c r="B343" s="16" t="s">
        <v>10</v>
      </c>
      <c r="C343" s="43">
        <v>6490.9059999999981</v>
      </c>
      <c r="D343" s="44">
        <v>1591.4249999999993</v>
      </c>
      <c r="E343" s="44">
        <v>33.936</v>
      </c>
      <c r="F343" s="44">
        <v>410059.77600000246</v>
      </c>
      <c r="G343" s="44">
        <v>2013.2100000000003</v>
      </c>
      <c r="H343" s="44">
        <v>15519.126999999999</v>
      </c>
      <c r="I343" s="44">
        <v>961.57100000000025</v>
      </c>
      <c r="J343" s="44">
        <v>2340.1419999999985</v>
      </c>
      <c r="K343" s="45">
        <v>719.99899999999991</v>
      </c>
      <c r="L343" s="46">
        <v>9137.4279999999999</v>
      </c>
      <c r="M343" s="47">
        <v>448867.52000000246</v>
      </c>
    </row>
    <row r="344" spans="2:13" ht="12.95" customHeight="1" x14ac:dyDescent="0.15">
      <c r="B344" s="16" t="s">
        <v>205</v>
      </c>
      <c r="C344" s="43">
        <v>0</v>
      </c>
      <c r="D344" s="44">
        <v>0</v>
      </c>
      <c r="E344" s="44">
        <v>0</v>
      </c>
      <c r="F344" s="44">
        <v>70166.874999999985</v>
      </c>
      <c r="G344" s="44">
        <v>1468.9290000000001</v>
      </c>
      <c r="H344" s="44">
        <v>0</v>
      </c>
      <c r="I344" s="44">
        <v>0</v>
      </c>
      <c r="J344" s="44">
        <v>0</v>
      </c>
      <c r="K344" s="45">
        <v>0</v>
      </c>
      <c r="L344" s="46">
        <v>1014</v>
      </c>
      <c r="M344" s="47">
        <v>72649.803999999989</v>
      </c>
    </row>
    <row r="345" spans="2:13" ht="12.95" customHeight="1" x14ac:dyDescent="0.15">
      <c r="B345" s="16" t="s">
        <v>29</v>
      </c>
      <c r="C345" s="43">
        <v>0</v>
      </c>
      <c r="D345" s="44">
        <v>0</v>
      </c>
      <c r="E345" s="44">
        <v>0</v>
      </c>
      <c r="F345" s="44">
        <v>0</v>
      </c>
      <c r="G345" s="44">
        <v>1735.7139999999999</v>
      </c>
      <c r="H345" s="44">
        <v>0</v>
      </c>
      <c r="I345" s="44">
        <v>0</v>
      </c>
      <c r="J345" s="44">
        <v>0</v>
      </c>
      <c r="K345" s="45">
        <v>0</v>
      </c>
      <c r="L345" s="46">
        <v>3406</v>
      </c>
      <c r="M345" s="47">
        <v>5141.7139999999999</v>
      </c>
    </row>
    <row r="346" spans="2:13" ht="12.95" customHeight="1" x14ac:dyDescent="0.15">
      <c r="B346" s="16" t="s">
        <v>11</v>
      </c>
      <c r="C346" s="43">
        <v>3324.2259999999997</v>
      </c>
      <c r="D346" s="44">
        <v>1698.0250000000001</v>
      </c>
      <c r="E346" s="44">
        <v>172.857</v>
      </c>
      <c r="F346" s="44">
        <v>34189.754000000001</v>
      </c>
      <c r="G346" s="44">
        <v>1484.8429999999998</v>
      </c>
      <c r="H346" s="44">
        <v>13117.689999999999</v>
      </c>
      <c r="I346" s="44">
        <v>2525.6440000000002</v>
      </c>
      <c r="J346" s="44">
        <v>2641.8690000000001</v>
      </c>
      <c r="K346" s="45">
        <v>205.714</v>
      </c>
      <c r="L346" s="46">
        <v>9201</v>
      </c>
      <c r="M346" s="47">
        <v>68561.622000000003</v>
      </c>
    </row>
    <row r="347" spans="2:13" ht="12.95" customHeight="1" x14ac:dyDescent="0.15">
      <c r="B347" s="16" t="s">
        <v>31</v>
      </c>
      <c r="C347" s="43">
        <v>205.714</v>
      </c>
      <c r="D347" s="44">
        <v>3252.8549999999996</v>
      </c>
      <c r="E347" s="44">
        <v>810</v>
      </c>
      <c r="F347" s="44">
        <v>44103.213000000011</v>
      </c>
      <c r="G347" s="44">
        <v>9334.2829999999994</v>
      </c>
      <c r="H347" s="44">
        <v>7225.7119999999995</v>
      </c>
      <c r="I347" s="44">
        <v>514.28499999999997</v>
      </c>
      <c r="J347" s="44">
        <v>822.85599999999999</v>
      </c>
      <c r="K347" s="45">
        <v>385.71500000000003</v>
      </c>
      <c r="L347" s="46">
        <v>0</v>
      </c>
      <c r="M347" s="47">
        <v>66654.633000000002</v>
      </c>
    </row>
    <row r="348" spans="2:13" ht="12.95" customHeight="1" x14ac:dyDescent="0.15">
      <c r="B348" s="16" t="s">
        <v>22</v>
      </c>
      <c r="C348" s="43">
        <v>17.5</v>
      </c>
      <c r="D348" s="44">
        <v>2777.143</v>
      </c>
      <c r="E348" s="44">
        <v>0</v>
      </c>
      <c r="F348" s="44">
        <v>64601.609000000011</v>
      </c>
      <c r="G348" s="44">
        <v>1460.0010000000002</v>
      </c>
      <c r="H348" s="44">
        <v>0</v>
      </c>
      <c r="I348" s="44">
        <v>2439.9989999999998</v>
      </c>
      <c r="J348" s="44">
        <v>0</v>
      </c>
      <c r="K348" s="45">
        <v>0</v>
      </c>
      <c r="L348" s="46">
        <v>144903.78700000001</v>
      </c>
      <c r="M348" s="47">
        <v>216200.03900000002</v>
      </c>
    </row>
    <row r="349" spans="2:13" ht="12.95" customHeight="1" x14ac:dyDescent="0.15">
      <c r="B349" s="16" t="s">
        <v>34</v>
      </c>
      <c r="C349" s="43">
        <v>0</v>
      </c>
      <c r="D349" s="44">
        <v>0</v>
      </c>
      <c r="E349" s="44">
        <v>0</v>
      </c>
      <c r="F349" s="44">
        <v>0</v>
      </c>
      <c r="G349" s="44">
        <v>0</v>
      </c>
      <c r="H349" s="44">
        <v>0</v>
      </c>
      <c r="I349" s="44">
        <v>0</v>
      </c>
      <c r="J349" s="44">
        <v>0</v>
      </c>
      <c r="K349" s="45">
        <v>0</v>
      </c>
      <c r="L349" s="46">
        <v>5824</v>
      </c>
      <c r="M349" s="47">
        <v>5824</v>
      </c>
    </row>
    <row r="350" spans="2:13" ht="12.95" customHeight="1" x14ac:dyDescent="0.15">
      <c r="B350" s="16" t="s">
        <v>212</v>
      </c>
      <c r="C350" s="43">
        <v>0</v>
      </c>
      <c r="D350" s="44">
        <v>0</v>
      </c>
      <c r="E350" s="44">
        <v>0</v>
      </c>
      <c r="F350" s="44">
        <v>0</v>
      </c>
      <c r="G350" s="44">
        <v>0</v>
      </c>
      <c r="H350" s="44">
        <v>0</v>
      </c>
      <c r="I350" s="44">
        <v>0</v>
      </c>
      <c r="J350" s="44">
        <v>0</v>
      </c>
      <c r="K350" s="45">
        <v>0</v>
      </c>
      <c r="L350" s="46">
        <v>52</v>
      </c>
      <c r="M350" s="47">
        <v>52</v>
      </c>
    </row>
    <row r="351" spans="2:13" ht="12.95" customHeight="1" x14ac:dyDescent="0.15">
      <c r="B351" s="16" t="s">
        <v>23</v>
      </c>
      <c r="C351" s="43">
        <v>0</v>
      </c>
      <c r="D351" s="44">
        <v>1131.4270000000001</v>
      </c>
      <c r="E351" s="44">
        <v>411.42899999999997</v>
      </c>
      <c r="F351" s="44">
        <v>19517.141</v>
      </c>
      <c r="G351" s="44">
        <v>2982.8539999999998</v>
      </c>
      <c r="H351" s="44">
        <v>626.78300000000013</v>
      </c>
      <c r="I351" s="44">
        <v>514.28500000000008</v>
      </c>
      <c r="J351" s="44">
        <v>1362.8560000000002</v>
      </c>
      <c r="K351" s="45">
        <v>411.42899999999997</v>
      </c>
      <c r="L351" s="46">
        <v>0</v>
      </c>
      <c r="M351" s="47">
        <v>26958.203999999998</v>
      </c>
    </row>
    <row r="352" spans="2:13" ht="12.95" customHeight="1" x14ac:dyDescent="0.15">
      <c r="B352" s="16" t="s">
        <v>12</v>
      </c>
      <c r="C352" s="43">
        <v>0</v>
      </c>
      <c r="D352" s="44">
        <v>0</v>
      </c>
      <c r="E352" s="44">
        <v>0</v>
      </c>
      <c r="F352" s="44">
        <v>65810</v>
      </c>
      <c r="G352" s="44">
        <v>2118.2139999999999</v>
      </c>
      <c r="H352" s="44">
        <v>0</v>
      </c>
      <c r="I352" s="44">
        <v>0</v>
      </c>
      <c r="J352" s="44">
        <v>0</v>
      </c>
      <c r="K352" s="45">
        <v>0</v>
      </c>
      <c r="L352" s="46">
        <v>11709.715</v>
      </c>
      <c r="M352" s="47">
        <v>79637.929000000004</v>
      </c>
    </row>
    <row r="353" spans="2:13" ht="12.95" customHeight="1" x14ac:dyDescent="0.15">
      <c r="B353" s="16" t="s">
        <v>262</v>
      </c>
      <c r="C353" s="43">
        <v>0</v>
      </c>
      <c r="D353" s="44">
        <v>0</v>
      </c>
      <c r="E353" s="44">
        <v>0</v>
      </c>
      <c r="F353" s="44">
        <v>0</v>
      </c>
      <c r="G353" s="44">
        <v>0</v>
      </c>
      <c r="H353" s="44">
        <v>0</v>
      </c>
      <c r="I353" s="44">
        <v>0</v>
      </c>
      <c r="J353" s="44">
        <v>0</v>
      </c>
      <c r="K353" s="45">
        <v>0</v>
      </c>
      <c r="L353" s="46">
        <v>1482</v>
      </c>
      <c r="M353" s="47">
        <v>1482</v>
      </c>
    </row>
    <row r="354" spans="2:13" ht="12.95" customHeight="1" x14ac:dyDescent="0.15">
      <c r="B354" s="16" t="s">
        <v>13</v>
      </c>
      <c r="C354" s="43">
        <v>0</v>
      </c>
      <c r="D354" s="44">
        <v>128.571</v>
      </c>
      <c r="E354" s="44">
        <v>0</v>
      </c>
      <c r="F354" s="44">
        <v>20807.483</v>
      </c>
      <c r="G354" s="44">
        <v>5432.1440000000002</v>
      </c>
      <c r="H354" s="44">
        <v>450.00000000000006</v>
      </c>
      <c r="I354" s="44">
        <v>96.429000000000002</v>
      </c>
      <c r="J354" s="44">
        <v>0</v>
      </c>
      <c r="K354" s="45">
        <v>0</v>
      </c>
      <c r="L354" s="46">
        <v>10218</v>
      </c>
      <c r="M354" s="47">
        <v>37132.627</v>
      </c>
    </row>
    <row r="355" spans="2:13" ht="12.95" customHeight="1" x14ac:dyDescent="0.15">
      <c r="B355" s="16" t="s">
        <v>207</v>
      </c>
      <c r="C355" s="43">
        <v>0</v>
      </c>
      <c r="D355" s="44">
        <v>0</v>
      </c>
      <c r="E355" s="44">
        <v>0</v>
      </c>
      <c r="F355" s="44">
        <v>0</v>
      </c>
      <c r="G355" s="44">
        <v>0</v>
      </c>
      <c r="H355" s="44">
        <v>0</v>
      </c>
      <c r="I355" s="44">
        <v>0</v>
      </c>
      <c r="J355" s="44">
        <v>0</v>
      </c>
      <c r="K355" s="45">
        <v>0</v>
      </c>
      <c r="L355" s="46">
        <v>1612</v>
      </c>
      <c r="M355" s="47">
        <v>1612</v>
      </c>
    </row>
    <row r="356" spans="2:13" ht="12.95" customHeight="1" x14ac:dyDescent="0.15">
      <c r="B356" s="16" t="s">
        <v>19</v>
      </c>
      <c r="C356" s="43">
        <v>0</v>
      </c>
      <c r="D356" s="44">
        <v>0</v>
      </c>
      <c r="E356" s="44">
        <v>960</v>
      </c>
      <c r="F356" s="44">
        <v>0</v>
      </c>
      <c r="G356" s="44">
        <v>236.786</v>
      </c>
      <c r="H356" s="44">
        <v>0</v>
      </c>
      <c r="I356" s="44">
        <v>0</v>
      </c>
      <c r="J356" s="44">
        <v>0</v>
      </c>
      <c r="K356" s="45">
        <v>2250</v>
      </c>
      <c r="L356" s="46">
        <v>1596</v>
      </c>
      <c r="M356" s="47">
        <v>5042.7860000000001</v>
      </c>
    </row>
    <row r="357" spans="2:13" ht="12.95" customHeight="1" x14ac:dyDescent="0.15">
      <c r="B357" s="16" t="s">
        <v>24</v>
      </c>
      <c r="C357" s="43">
        <v>0</v>
      </c>
      <c r="D357" s="44">
        <v>0</v>
      </c>
      <c r="E357" s="44">
        <v>64.286000000000001</v>
      </c>
      <c r="F357" s="44">
        <v>0</v>
      </c>
      <c r="G357" s="44">
        <v>51.427999999999997</v>
      </c>
      <c r="H357" s="44">
        <v>0</v>
      </c>
      <c r="I357" s="44">
        <v>0</v>
      </c>
      <c r="J357" s="44">
        <v>0</v>
      </c>
      <c r="K357" s="45">
        <v>0</v>
      </c>
      <c r="L357" s="46">
        <v>182</v>
      </c>
      <c r="M357" s="47">
        <v>297.714</v>
      </c>
    </row>
    <row r="358" spans="2:13" ht="12.95" customHeight="1" x14ac:dyDescent="0.15">
      <c r="B358" s="16" t="s">
        <v>210</v>
      </c>
      <c r="C358" s="43">
        <v>0</v>
      </c>
      <c r="D358" s="44">
        <v>0</v>
      </c>
      <c r="E358" s="44">
        <v>0</v>
      </c>
      <c r="F358" s="44">
        <v>0</v>
      </c>
      <c r="G358" s="44">
        <v>0</v>
      </c>
      <c r="H358" s="44">
        <v>0</v>
      </c>
      <c r="I358" s="44">
        <v>0</v>
      </c>
      <c r="J358" s="44">
        <v>0</v>
      </c>
      <c r="K358" s="45">
        <v>0</v>
      </c>
      <c r="L358" s="46">
        <v>3250</v>
      </c>
      <c r="M358" s="47">
        <v>3250</v>
      </c>
    </row>
    <row r="359" spans="2:13" ht="12.95" customHeight="1" x14ac:dyDescent="0.15">
      <c r="B359" s="16" t="s">
        <v>35</v>
      </c>
      <c r="C359" s="43">
        <v>0</v>
      </c>
      <c r="D359" s="44">
        <v>0</v>
      </c>
      <c r="E359" s="44">
        <v>0</v>
      </c>
      <c r="F359" s="44">
        <v>0</v>
      </c>
      <c r="G359" s="44">
        <v>0</v>
      </c>
      <c r="H359" s="44">
        <v>0</v>
      </c>
      <c r="I359" s="44">
        <v>0</v>
      </c>
      <c r="J359" s="44">
        <v>0</v>
      </c>
      <c r="K359" s="45">
        <v>0</v>
      </c>
      <c r="L359" s="46">
        <v>234</v>
      </c>
      <c r="M359" s="47">
        <v>234</v>
      </c>
    </row>
    <row r="360" spans="2:13" ht="12.95" customHeight="1" x14ac:dyDescent="0.15">
      <c r="B360" s="16" t="s">
        <v>211</v>
      </c>
      <c r="C360" s="43">
        <v>0</v>
      </c>
      <c r="D360" s="44">
        <v>0</v>
      </c>
      <c r="E360" s="44">
        <v>0</v>
      </c>
      <c r="F360" s="44">
        <v>0</v>
      </c>
      <c r="G360" s="44">
        <v>0</v>
      </c>
      <c r="H360" s="44">
        <v>0</v>
      </c>
      <c r="I360" s="44">
        <v>0</v>
      </c>
      <c r="J360" s="44">
        <v>0</v>
      </c>
      <c r="K360" s="45">
        <v>0</v>
      </c>
      <c r="L360" s="46">
        <v>182</v>
      </c>
      <c r="M360" s="47">
        <v>182</v>
      </c>
    </row>
    <row r="361" spans="2:13" ht="12.95" customHeight="1" x14ac:dyDescent="0.15">
      <c r="B361" s="16" t="s">
        <v>14</v>
      </c>
      <c r="C361" s="43">
        <v>0</v>
      </c>
      <c r="D361" s="44">
        <v>0</v>
      </c>
      <c r="E361" s="44">
        <v>0</v>
      </c>
      <c r="F361" s="44">
        <v>0</v>
      </c>
      <c r="G361" s="44">
        <v>0</v>
      </c>
      <c r="H361" s="44">
        <v>0</v>
      </c>
      <c r="I361" s="44">
        <v>0</v>
      </c>
      <c r="J361" s="44">
        <v>0</v>
      </c>
      <c r="K361" s="45">
        <v>0</v>
      </c>
      <c r="L361" s="46">
        <v>4290</v>
      </c>
      <c r="M361" s="47">
        <v>4290</v>
      </c>
    </row>
    <row r="362" spans="2:13" ht="12.95" customHeight="1" x14ac:dyDescent="0.15">
      <c r="B362" s="16" t="s">
        <v>208</v>
      </c>
      <c r="C362" s="43">
        <v>0</v>
      </c>
      <c r="D362" s="44">
        <v>0</v>
      </c>
      <c r="E362" s="44">
        <v>0</v>
      </c>
      <c r="F362" s="44">
        <v>12268.75</v>
      </c>
      <c r="G362" s="44">
        <v>0</v>
      </c>
      <c r="H362" s="44">
        <v>0</v>
      </c>
      <c r="I362" s="44">
        <v>0</v>
      </c>
      <c r="J362" s="44">
        <v>0</v>
      </c>
      <c r="K362" s="45">
        <v>0</v>
      </c>
      <c r="L362" s="46">
        <v>0</v>
      </c>
      <c r="M362" s="47">
        <v>12268.75</v>
      </c>
    </row>
    <row r="363" spans="2:13" ht="12.95" customHeight="1" x14ac:dyDescent="0.15">
      <c r="B363" s="16" t="s">
        <v>17</v>
      </c>
      <c r="C363" s="43">
        <v>0</v>
      </c>
      <c r="D363" s="44">
        <v>1285.7150000000001</v>
      </c>
      <c r="E363" s="44">
        <v>0</v>
      </c>
      <c r="F363" s="44">
        <v>5590.625</v>
      </c>
      <c r="G363" s="44">
        <v>0</v>
      </c>
      <c r="H363" s="44">
        <v>0</v>
      </c>
      <c r="I363" s="44">
        <v>0</v>
      </c>
      <c r="J363" s="44">
        <v>0</v>
      </c>
      <c r="K363" s="45">
        <v>222.857</v>
      </c>
      <c r="L363" s="46">
        <v>3094</v>
      </c>
      <c r="M363" s="47">
        <v>10193.197</v>
      </c>
    </row>
    <row r="364" spans="2:13" ht="12.95" customHeight="1" x14ac:dyDescent="0.15">
      <c r="B364" s="16" t="s">
        <v>36</v>
      </c>
      <c r="C364" s="43">
        <v>0</v>
      </c>
      <c r="D364" s="44">
        <v>0</v>
      </c>
      <c r="E364" s="44">
        <v>0</v>
      </c>
      <c r="F364" s="44">
        <v>0</v>
      </c>
      <c r="G364" s="44">
        <v>0</v>
      </c>
      <c r="H364" s="44">
        <v>0</v>
      </c>
      <c r="I364" s="44">
        <v>0</v>
      </c>
      <c r="J364" s="44">
        <v>0</v>
      </c>
      <c r="K364" s="45">
        <v>0</v>
      </c>
      <c r="L364" s="46">
        <v>3640</v>
      </c>
      <c r="M364" s="47">
        <v>3640</v>
      </c>
    </row>
    <row r="365" spans="2:13" ht="12.95" customHeight="1" x14ac:dyDescent="0.15">
      <c r="B365" s="16" t="s">
        <v>38</v>
      </c>
      <c r="C365" s="43">
        <v>0</v>
      </c>
      <c r="D365" s="44">
        <v>0</v>
      </c>
      <c r="E365" s="44">
        <v>0</v>
      </c>
      <c r="F365" s="44">
        <v>0</v>
      </c>
      <c r="G365" s="44">
        <v>0</v>
      </c>
      <c r="H365" s="44">
        <v>274.286</v>
      </c>
      <c r="I365" s="44">
        <v>91.429000000000002</v>
      </c>
      <c r="J365" s="44">
        <v>0</v>
      </c>
      <c r="K365" s="45">
        <v>245.714</v>
      </c>
      <c r="L365" s="46">
        <v>494</v>
      </c>
      <c r="M365" s="47">
        <v>1105.4290000000001</v>
      </c>
    </row>
    <row r="366" spans="2:13" ht="12.95" customHeight="1" x14ac:dyDescent="0.15">
      <c r="B366" s="16" t="s">
        <v>37</v>
      </c>
      <c r="C366" s="43">
        <v>0</v>
      </c>
      <c r="D366" s="44">
        <v>2262.855</v>
      </c>
      <c r="E366" s="44">
        <v>0</v>
      </c>
      <c r="F366" s="44">
        <v>7315.7129999999997</v>
      </c>
      <c r="G366" s="44">
        <v>4217.1409999999996</v>
      </c>
      <c r="H366" s="44">
        <v>2057.1409999999996</v>
      </c>
      <c r="I366" s="44">
        <v>205.714</v>
      </c>
      <c r="J366" s="44">
        <v>12239.992999999999</v>
      </c>
      <c r="K366" s="45">
        <v>0</v>
      </c>
      <c r="L366" s="46">
        <v>8704.2860000000001</v>
      </c>
      <c r="M366" s="47">
        <v>37002.842999999993</v>
      </c>
    </row>
    <row r="367" spans="2:13" ht="12.95" customHeight="1" x14ac:dyDescent="0.15">
      <c r="B367" s="16" t="s">
        <v>263</v>
      </c>
      <c r="C367" s="43">
        <v>0</v>
      </c>
      <c r="D367" s="44">
        <v>0</v>
      </c>
      <c r="E367" s="44">
        <v>0</v>
      </c>
      <c r="F367" s="44">
        <v>0</v>
      </c>
      <c r="G367" s="44">
        <v>0</v>
      </c>
      <c r="H367" s="44">
        <v>0</v>
      </c>
      <c r="I367" s="44">
        <v>0</v>
      </c>
      <c r="J367" s="44">
        <v>0</v>
      </c>
      <c r="K367" s="45">
        <v>0</v>
      </c>
      <c r="L367" s="46">
        <v>320</v>
      </c>
      <c r="M367" s="47">
        <v>320</v>
      </c>
    </row>
    <row r="368" spans="2:13" ht="12.95" customHeight="1" x14ac:dyDescent="0.15">
      <c r="B368" s="16" t="s">
        <v>30</v>
      </c>
      <c r="C368" s="43">
        <v>599.99799999999982</v>
      </c>
      <c r="D368" s="44">
        <v>931.06999999999982</v>
      </c>
      <c r="E368" s="44">
        <v>561.79599999999982</v>
      </c>
      <c r="F368" s="44">
        <v>140111.245</v>
      </c>
      <c r="G368" s="44">
        <v>1449.5619999999994</v>
      </c>
      <c r="H368" s="44">
        <v>1362.5689999999997</v>
      </c>
      <c r="I368" s="44">
        <v>196.934</v>
      </c>
      <c r="J368" s="44">
        <v>1164.7339999999997</v>
      </c>
      <c r="K368" s="45">
        <v>0</v>
      </c>
      <c r="L368" s="46">
        <v>15278</v>
      </c>
      <c r="M368" s="47">
        <v>161655.908</v>
      </c>
    </row>
    <row r="369" spans="2:13" ht="12.95" customHeight="1" x14ac:dyDescent="0.15">
      <c r="B369" s="16" t="s">
        <v>25</v>
      </c>
      <c r="C369" s="43">
        <v>1507.4989999999998</v>
      </c>
      <c r="D369" s="44">
        <v>382.49900000000002</v>
      </c>
      <c r="E369" s="44">
        <v>507.86</v>
      </c>
      <c r="F369" s="44">
        <v>97376.824000000037</v>
      </c>
      <c r="G369" s="44">
        <v>15833.581</v>
      </c>
      <c r="H369" s="44">
        <v>34637.117000000042</v>
      </c>
      <c r="I369" s="44">
        <v>15814.282999999999</v>
      </c>
      <c r="J369" s="44">
        <v>5117.148000000001</v>
      </c>
      <c r="K369" s="45">
        <v>0</v>
      </c>
      <c r="L369" s="46">
        <v>26302.287</v>
      </c>
      <c r="M369" s="47">
        <v>197479.09800000006</v>
      </c>
    </row>
    <row r="370" spans="2:13" ht="12.95" customHeight="1" x14ac:dyDescent="0.15">
      <c r="B370" s="16" t="s">
        <v>28</v>
      </c>
      <c r="C370" s="43">
        <v>257.142</v>
      </c>
      <c r="D370" s="44">
        <v>85.713999999999999</v>
      </c>
      <c r="E370" s="44">
        <v>428.57</v>
      </c>
      <c r="F370" s="44">
        <v>47063.541000000012</v>
      </c>
      <c r="G370" s="44">
        <v>9771.4029999999966</v>
      </c>
      <c r="H370" s="44">
        <v>7474.2860000000001</v>
      </c>
      <c r="I370" s="44">
        <v>6004.2849999999999</v>
      </c>
      <c r="J370" s="44">
        <v>5142.8469999999988</v>
      </c>
      <c r="K370" s="45">
        <v>325.71299999999997</v>
      </c>
      <c r="L370" s="46">
        <v>0</v>
      </c>
      <c r="M370" s="47">
        <v>76553.501000000004</v>
      </c>
    </row>
    <row r="371" spans="2:13" ht="12.95" customHeight="1" x14ac:dyDescent="0.15">
      <c r="B371" s="16" t="s">
        <v>264</v>
      </c>
      <c r="C371" s="43">
        <v>0</v>
      </c>
      <c r="D371" s="44">
        <v>0</v>
      </c>
      <c r="E371" s="44">
        <v>0</v>
      </c>
      <c r="F371" s="44">
        <v>0</v>
      </c>
      <c r="G371" s="44">
        <v>0</v>
      </c>
      <c r="H371" s="44">
        <v>0</v>
      </c>
      <c r="I371" s="44">
        <v>0</v>
      </c>
      <c r="J371" s="44">
        <v>0</v>
      </c>
      <c r="K371" s="45">
        <v>0</v>
      </c>
      <c r="L371" s="46">
        <v>130</v>
      </c>
      <c r="M371" s="47">
        <v>130</v>
      </c>
    </row>
    <row r="372" spans="2:13" ht="12.95" customHeight="1" x14ac:dyDescent="0.15">
      <c r="B372" s="16" t="s">
        <v>213</v>
      </c>
      <c r="C372" s="43">
        <v>0</v>
      </c>
      <c r="D372" s="44">
        <v>0</v>
      </c>
      <c r="E372" s="44">
        <v>0</v>
      </c>
      <c r="F372" s="44">
        <v>0</v>
      </c>
      <c r="G372" s="44">
        <v>0</v>
      </c>
      <c r="H372" s="44">
        <v>0</v>
      </c>
      <c r="I372" s="44">
        <v>0</v>
      </c>
      <c r="J372" s="44">
        <v>0</v>
      </c>
      <c r="K372" s="45">
        <v>0</v>
      </c>
      <c r="L372" s="46">
        <v>0</v>
      </c>
      <c r="M372" s="47">
        <v>0</v>
      </c>
    </row>
    <row r="373" spans="2:13" ht="12.95" customHeight="1" x14ac:dyDescent="0.15">
      <c r="B373" s="16" t="s">
        <v>39</v>
      </c>
      <c r="C373" s="43">
        <v>289.28700000000003</v>
      </c>
      <c r="D373" s="44">
        <v>189.643</v>
      </c>
      <c r="E373" s="44">
        <v>0</v>
      </c>
      <c r="F373" s="44">
        <v>1896.4370000000013</v>
      </c>
      <c r="G373" s="44">
        <v>803.57500000000016</v>
      </c>
      <c r="H373" s="44">
        <v>6001.0930000000035</v>
      </c>
      <c r="I373" s="44">
        <v>2072.150000000001</v>
      </c>
      <c r="J373" s="44">
        <v>835.71800000000007</v>
      </c>
      <c r="K373" s="45">
        <v>64.286000000000001</v>
      </c>
      <c r="L373" s="46">
        <v>1990</v>
      </c>
      <c r="M373" s="47">
        <v>14142.189000000008</v>
      </c>
    </row>
    <row r="374" spans="2:13" ht="12.95" customHeight="1" x14ac:dyDescent="0.15">
      <c r="B374" s="16" t="s">
        <v>209</v>
      </c>
      <c r="C374" s="43">
        <v>0</v>
      </c>
      <c r="D374" s="44">
        <v>0</v>
      </c>
      <c r="E374" s="44">
        <v>0</v>
      </c>
      <c r="F374" s="44">
        <v>7075</v>
      </c>
      <c r="G374" s="44">
        <v>0</v>
      </c>
      <c r="H374" s="44">
        <v>0</v>
      </c>
      <c r="I374" s="44">
        <v>0</v>
      </c>
      <c r="J374" s="44">
        <v>0</v>
      </c>
      <c r="K374" s="45">
        <v>0</v>
      </c>
      <c r="L374" s="46">
        <v>0</v>
      </c>
      <c r="M374" s="47">
        <v>7075</v>
      </c>
    </row>
    <row r="375" spans="2:13" ht="12.95" customHeight="1" x14ac:dyDescent="0.15">
      <c r="B375" s="16" t="s">
        <v>32</v>
      </c>
      <c r="C375" s="43">
        <v>0</v>
      </c>
      <c r="D375" s="44">
        <v>0</v>
      </c>
      <c r="E375" s="44">
        <v>0</v>
      </c>
      <c r="F375" s="44">
        <v>1162.4989999999998</v>
      </c>
      <c r="G375" s="44">
        <v>0</v>
      </c>
      <c r="H375" s="44">
        <v>0</v>
      </c>
      <c r="I375" s="44">
        <v>0</v>
      </c>
      <c r="J375" s="44">
        <v>1414.2860000000001</v>
      </c>
      <c r="K375" s="45">
        <v>0</v>
      </c>
      <c r="L375" s="46">
        <v>1326</v>
      </c>
      <c r="M375" s="47">
        <v>3902.7849999999999</v>
      </c>
    </row>
    <row r="376" spans="2:13" ht="12.95" customHeight="1" x14ac:dyDescent="0.15">
      <c r="B376" s="16" t="s">
        <v>214</v>
      </c>
      <c r="C376" s="43">
        <v>85.713999999999999</v>
      </c>
      <c r="D376" s="44">
        <v>128.571</v>
      </c>
      <c r="E376" s="44">
        <v>0</v>
      </c>
      <c r="F376" s="44">
        <v>428.56999999999994</v>
      </c>
      <c r="G376" s="44">
        <v>42.856999999999999</v>
      </c>
      <c r="H376" s="44">
        <v>42.856999999999999</v>
      </c>
      <c r="I376" s="44">
        <v>171.428</v>
      </c>
      <c r="J376" s="44">
        <v>621.42699999999979</v>
      </c>
      <c r="K376" s="45">
        <v>0</v>
      </c>
      <c r="L376" s="46">
        <v>520</v>
      </c>
      <c r="M376" s="47">
        <v>2041.4239999999995</v>
      </c>
    </row>
    <row r="377" spans="2:13" ht="12.95" customHeight="1" x14ac:dyDescent="0.15">
      <c r="B377" s="16" t="s">
        <v>33</v>
      </c>
      <c r="C377" s="43">
        <v>0</v>
      </c>
      <c r="D377" s="44">
        <v>0</v>
      </c>
      <c r="E377" s="44">
        <v>0</v>
      </c>
      <c r="F377" s="44">
        <v>1632.8559999999998</v>
      </c>
      <c r="G377" s="44">
        <v>0</v>
      </c>
      <c r="H377" s="44">
        <v>1285.7149999999999</v>
      </c>
      <c r="I377" s="44">
        <v>0</v>
      </c>
      <c r="J377" s="44">
        <v>0</v>
      </c>
      <c r="K377" s="45">
        <v>0</v>
      </c>
      <c r="L377" s="46">
        <v>0</v>
      </c>
      <c r="M377" s="47">
        <v>2918.5709999999999</v>
      </c>
    </row>
    <row r="378" spans="2:13" ht="12.95" customHeight="1" x14ac:dyDescent="0.15">
      <c r="B378" s="16" t="s">
        <v>40</v>
      </c>
      <c r="C378" s="43">
        <v>7935.7749999999996</v>
      </c>
      <c r="D378" s="44">
        <v>0</v>
      </c>
      <c r="E378" s="44">
        <v>0</v>
      </c>
      <c r="F378" s="44">
        <v>34553.571000000004</v>
      </c>
      <c r="G378" s="44">
        <v>0</v>
      </c>
      <c r="H378" s="44">
        <v>0</v>
      </c>
      <c r="I378" s="44">
        <v>0</v>
      </c>
      <c r="J378" s="44">
        <v>0</v>
      </c>
      <c r="K378" s="45">
        <v>0</v>
      </c>
      <c r="L378" s="46">
        <v>6736</v>
      </c>
      <c r="M378" s="47">
        <v>49225.346000000005</v>
      </c>
    </row>
    <row r="379" spans="2:13" ht="12.95" customHeight="1" x14ac:dyDescent="0.15">
      <c r="B379" s="16" t="s">
        <v>265</v>
      </c>
      <c r="C379" s="43">
        <v>5993.0249999999996</v>
      </c>
      <c r="D379" s="44">
        <v>0</v>
      </c>
      <c r="E379" s="44">
        <v>0</v>
      </c>
      <c r="F379" s="44">
        <v>0</v>
      </c>
      <c r="G379" s="44">
        <v>0</v>
      </c>
      <c r="H379" s="44">
        <v>0</v>
      </c>
      <c r="I379" s="44">
        <v>0</v>
      </c>
      <c r="J379" s="44">
        <v>0</v>
      </c>
      <c r="K379" s="45">
        <v>0</v>
      </c>
      <c r="L379" s="46">
        <v>0</v>
      </c>
      <c r="M379" s="47">
        <v>5993.0249999999996</v>
      </c>
    </row>
    <row r="380" spans="2:13" ht="12.95" customHeight="1" x14ac:dyDescent="0.15">
      <c r="B380" s="16" t="s">
        <v>251</v>
      </c>
      <c r="C380" s="43">
        <v>0</v>
      </c>
      <c r="D380" s="44">
        <v>15.75</v>
      </c>
      <c r="E380" s="44">
        <v>0</v>
      </c>
      <c r="F380" s="44">
        <v>507.5</v>
      </c>
      <c r="G380" s="44">
        <v>0</v>
      </c>
      <c r="H380" s="44">
        <v>0</v>
      </c>
      <c r="I380" s="44">
        <v>0</v>
      </c>
      <c r="J380" s="44">
        <v>0</v>
      </c>
      <c r="K380" s="45">
        <v>0</v>
      </c>
      <c r="L380" s="46">
        <v>1251.25</v>
      </c>
      <c r="M380" s="47">
        <v>1774.5</v>
      </c>
    </row>
    <row r="381" spans="2:13" ht="12.95" customHeight="1" x14ac:dyDescent="0.15">
      <c r="B381" s="16" t="s">
        <v>266</v>
      </c>
      <c r="C381" s="43">
        <v>0</v>
      </c>
      <c r="D381" s="44">
        <v>0</v>
      </c>
      <c r="E381" s="44">
        <v>0</v>
      </c>
      <c r="F381" s="44">
        <v>0</v>
      </c>
      <c r="G381" s="44">
        <v>0</v>
      </c>
      <c r="H381" s="44">
        <v>0</v>
      </c>
      <c r="I381" s="44">
        <v>0</v>
      </c>
      <c r="J381" s="44">
        <v>0</v>
      </c>
      <c r="K381" s="45">
        <v>0</v>
      </c>
      <c r="L381" s="46">
        <v>156</v>
      </c>
      <c r="M381" s="47">
        <v>156</v>
      </c>
    </row>
    <row r="382" spans="2:13" ht="12.95" customHeight="1" x14ac:dyDescent="0.15">
      <c r="B382" s="16" t="s">
        <v>215</v>
      </c>
      <c r="C382" s="43">
        <v>0</v>
      </c>
      <c r="D382" s="44">
        <v>0</v>
      </c>
      <c r="E382" s="44">
        <v>0</v>
      </c>
      <c r="F382" s="44">
        <v>6425.3600000000006</v>
      </c>
      <c r="G382" s="44">
        <v>0</v>
      </c>
      <c r="H382" s="44">
        <v>6061.0720000000001</v>
      </c>
      <c r="I382" s="44">
        <v>21</v>
      </c>
      <c r="J382" s="44">
        <v>642.85699999999997</v>
      </c>
      <c r="K382" s="45">
        <v>0</v>
      </c>
      <c r="L382" s="46">
        <v>4985</v>
      </c>
      <c r="M382" s="47">
        <v>18135.289000000001</v>
      </c>
    </row>
    <row r="383" spans="2:13" ht="12.95" customHeight="1" thickBot="1" x14ac:dyDescent="0.2">
      <c r="B383" s="17" t="s">
        <v>26</v>
      </c>
      <c r="C383" s="48">
        <v>3169.2840000000001</v>
      </c>
      <c r="D383" s="49">
        <v>63.858000000000004</v>
      </c>
      <c r="E383" s="49">
        <v>0</v>
      </c>
      <c r="F383" s="49">
        <v>68373.248000000007</v>
      </c>
      <c r="G383" s="49">
        <v>1321.0700000000004</v>
      </c>
      <c r="H383" s="49">
        <v>71018.214000000007</v>
      </c>
      <c r="I383" s="49">
        <v>27122.146000000001</v>
      </c>
      <c r="J383" s="49">
        <v>38785.072</v>
      </c>
      <c r="K383" s="50">
        <v>80.356999999999999</v>
      </c>
      <c r="L383" s="51">
        <v>82712.86</v>
      </c>
      <c r="M383" s="52">
        <v>292646.10900000005</v>
      </c>
    </row>
    <row r="384" spans="2:13" s="692" customFormat="1" ht="12.95" customHeight="1" thickBot="1" x14ac:dyDescent="0.2">
      <c r="B384" s="726" t="s">
        <v>2</v>
      </c>
      <c r="C384" s="787">
        <v>101170.87299999998</v>
      </c>
      <c r="D384" s="788">
        <v>43192.812000000005</v>
      </c>
      <c r="E384" s="788">
        <v>12538.047</v>
      </c>
      <c r="F384" s="788">
        <v>2367641.1550000035</v>
      </c>
      <c r="G384" s="788">
        <v>135160.32800000001</v>
      </c>
      <c r="H384" s="788">
        <v>557348.82399999909</v>
      </c>
      <c r="I384" s="788">
        <v>145438.02900000016</v>
      </c>
      <c r="J384" s="788">
        <v>192374.96599999996</v>
      </c>
      <c r="K384" s="731">
        <v>12228.468999999999</v>
      </c>
      <c r="L384" s="789">
        <v>611155.89899999998</v>
      </c>
      <c r="M384" s="790">
        <v>4178249.4020000021</v>
      </c>
    </row>
    <row r="386" spans="2:13" ht="12.95" customHeight="1" x14ac:dyDescent="0.15">
      <c r="B386" s="1590" t="s">
        <v>477</v>
      </c>
      <c r="C386" s="1590"/>
      <c r="D386" s="1590"/>
      <c r="E386" s="1590"/>
      <c r="F386" s="1590"/>
      <c r="G386" s="1590"/>
      <c r="H386" s="1590"/>
      <c r="I386" s="1590"/>
      <c r="J386" s="1590"/>
      <c r="K386" s="1590"/>
      <c r="L386" s="1590"/>
      <c r="M386" s="1590"/>
    </row>
    <row r="387" spans="2:13" ht="12.95" customHeight="1" thickBot="1" x14ac:dyDescent="0.2">
      <c r="M387" s="37" t="s">
        <v>54</v>
      </c>
    </row>
    <row r="388" spans="2:13" ht="12.95" customHeight="1" x14ac:dyDescent="0.15">
      <c r="B388" s="1591" t="s">
        <v>237</v>
      </c>
      <c r="C388" s="1593" t="s">
        <v>64</v>
      </c>
      <c r="D388" s="1595" t="s">
        <v>55</v>
      </c>
      <c r="E388" s="1595" t="s">
        <v>56</v>
      </c>
      <c r="F388" s="1597" t="s">
        <v>57</v>
      </c>
      <c r="G388" s="1599" t="s">
        <v>61</v>
      </c>
      <c r="H388" s="1599" t="s">
        <v>62</v>
      </c>
      <c r="I388" s="1599" t="s">
        <v>63</v>
      </c>
      <c r="J388" s="1595" t="s">
        <v>58</v>
      </c>
      <c r="K388" s="1600" t="s">
        <v>59</v>
      </c>
      <c r="L388" s="1602" t="s">
        <v>60</v>
      </c>
      <c r="M388" s="1604" t="s">
        <v>2</v>
      </c>
    </row>
    <row r="389" spans="2:13" ht="12.95" customHeight="1" thickBot="1" x14ac:dyDescent="0.2">
      <c r="B389" s="1592"/>
      <c r="C389" s="1594"/>
      <c r="D389" s="1596"/>
      <c r="E389" s="1596"/>
      <c r="F389" s="1598"/>
      <c r="G389" s="1596"/>
      <c r="H389" s="1596"/>
      <c r="I389" s="1596"/>
      <c r="J389" s="1596"/>
      <c r="K389" s="1601"/>
      <c r="L389" s="1603"/>
      <c r="M389" s="1605"/>
    </row>
    <row r="390" spans="2:13" ht="12.95" customHeight="1" x14ac:dyDescent="0.15">
      <c r="B390" s="15" t="s">
        <v>4</v>
      </c>
      <c r="C390" s="38">
        <f>+C6+C198</f>
        <v>2245</v>
      </c>
      <c r="D390" s="39">
        <f t="shared" ref="D390:M390" si="0">+D6+D198</f>
        <v>840</v>
      </c>
      <c r="E390" s="39">
        <f t="shared" si="0"/>
        <v>0</v>
      </c>
      <c r="F390" s="39">
        <f t="shared" si="0"/>
        <v>330</v>
      </c>
      <c r="G390" s="39">
        <f t="shared" si="0"/>
        <v>530</v>
      </c>
      <c r="H390" s="39">
        <f t="shared" si="0"/>
        <v>496</v>
      </c>
      <c r="I390" s="39">
        <f t="shared" si="0"/>
        <v>998</v>
      </c>
      <c r="J390" s="39">
        <f t="shared" si="0"/>
        <v>789</v>
      </c>
      <c r="K390" s="40">
        <f t="shared" si="0"/>
        <v>0</v>
      </c>
      <c r="L390" s="41">
        <f t="shared" si="0"/>
        <v>31842</v>
      </c>
      <c r="M390" s="42">
        <f t="shared" si="0"/>
        <v>38070</v>
      </c>
    </row>
    <row r="391" spans="2:13" ht="12.95" customHeight="1" x14ac:dyDescent="0.15">
      <c r="B391" s="16" t="s">
        <v>5</v>
      </c>
      <c r="C391" s="43">
        <f t="shared" ref="C391:M391" si="1">+C7+C199</f>
        <v>0</v>
      </c>
      <c r="D391" s="44">
        <f t="shared" si="1"/>
        <v>0</v>
      </c>
      <c r="E391" s="44">
        <f t="shared" si="1"/>
        <v>0</v>
      </c>
      <c r="F391" s="44">
        <f t="shared" si="1"/>
        <v>0</v>
      </c>
      <c r="G391" s="44">
        <f t="shared" si="1"/>
        <v>0</v>
      </c>
      <c r="H391" s="44">
        <f t="shared" si="1"/>
        <v>0</v>
      </c>
      <c r="I391" s="44">
        <f t="shared" si="1"/>
        <v>0</v>
      </c>
      <c r="J391" s="44">
        <f t="shared" si="1"/>
        <v>0</v>
      </c>
      <c r="K391" s="45">
        <f t="shared" si="1"/>
        <v>0</v>
      </c>
      <c r="L391" s="46">
        <f t="shared" si="1"/>
        <v>0</v>
      </c>
      <c r="M391" s="47">
        <f t="shared" si="1"/>
        <v>0</v>
      </c>
    </row>
    <row r="392" spans="2:13" ht="12.95" customHeight="1" x14ac:dyDescent="0.15">
      <c r="B392" s="16" t="s">
        <v>15</v>
      </c>
      <c r="C392" s="43">
        <f t="shared" ref="C392:M392" si="2">+C8+C200</f>
        <v>385</v>
      </c>
      <c r="D392" s="44">
        <f t="shared" si="2"/>
        <v>0</v>
      </c>
      <c r="E392" s="44">
        <f t="shared" si="2"/>
        <v>3100</v>
      </c>
      <c r="F392" s="44">
        <f t="shared" si="2"/>
        <v>100</v>
      </c>
      <c r="G392" s="44">
        <f t="shared" si="2"/>
        <v>240</v>
      </c>
      <c r="H392" s="44">
        <f t="shared" si="2"/>
        <v>20</v>
      </c>
      <c r="I392" s="44">
        <f t="shared" si="2"/>
        <v>78</v>
      </c>
      <c r="J392" s="44">
        <f t="shared" si="2"/>
        <v>85</v>
      </c>
      <c r="K392" s="45">
        <f t="shared" si="2"/>
        <v>0</v>
      </c>
      <c r="L392" s="46">
        <f t="shared" si="2"/>
        <v>20246</v>
      </c>
      <c r="M392" s="47">
        <f t="shared" si="2"/>
        <v>24254</v>
      </c>
    </row>
    <row r="393" spans="2:13" ht="12.95" customHeight="1" x14ac:dyDescent="0.15">
      <c r="B393" s="16" t="s">
        <v>260</v>
      </c>
      <c r="C393" s="43">
        <f t="shared" ref="C393:M393" si="3">+C9+C201</f>
        <v>0</v>
      </c>
      <c r="D393" s="44">
        <f t="shared" si="3"/>
        <v>0</v>
      </c>
      <c r="E393" s="44">
        <f t="shared" si="3"/>
        <v>0</v>
      </c>
      <c r="F393" s="44">
        <f t="shared" si="3"/>
        <v>0</v>
      </c>
      <c r="G393" s="44">
        <f t="shared" si="3"/>
        <v>0</v>
      </c>
      <c r="H393" s="44">
        <f t="shared" si="3"/>
        <v>0</v>
      </c>
      <c r="I393" s="44">
        <f t="shared" si="3"/>
        <v>0</v>
      </c>
      <c r="J393" s="44">
        <f t="shared" si="3"/>
        <v>0</v>
      </c>
      <c r="K393" s="45">
        <f t="shared" si="3"/>
        <v>0</v>
      </c>
      <c r="L393" s="46">
        <f t="shared" si="3"/>
        <v>1920</v>
      </c>
      <c r="M393" s="47">
        <f t="shared" si="3"/>
        <v>1920</v>
      </c>
    </row>
    <row r="394" spans="2:13" ht="12.95" customHeight="1" x14ac:dyDescent="0.15">
      <c r="B394" s="16" t="s">
        <v>204</v>
      </c>
      <c r="C394" s="43">
        <f t="shared" ref="C394:M394" si="4">+C10+C202</f>
        <v>0</v>
      </c>
      <c r="D394" s="44">
        <f t="shared" si="4"/>
        <v>0</v>
      </c>
      <c r="E394" s="44">
        <f t="shared" si="4"/>
        <v>0</v>
      </c>
      <c r="F394" s="44">
        <f t="shared" si="4"/>
        <v>0</v>
      </c>
      <c r="G394" s="44">
        <f t="shared" si="4"/>
        <v>0</v>
      </c>
      <c r="H394" s="44">
        <f t="shared" si="4"/>
        <v>0</v>
      </c>
      <c r="I394" s="44">
        <f t="shared" si="4"/>
        <v>0</v>
      </c>
      <c r="J394" s="44">
        <f t="shared" si="4"/>
        <v>0</v>
      </c>
      <c r="K394" s="45">
        <f t="shared" si="4"/>
        <v>0</v>
      </c>
      <c r="L394" s="46">
        <f t="shared" si="4"/>
        <v>2106</v>
      </c>
      <c r="M394" s="47">
        <f t="shared" si="4"/>
        <v>2106</v>
      </c>
    </row>
    <row r="395" spans="2:13" ht="12.95" customHeight="1" x14ac:dyDescent="0.15">
      <c r="B395" s="16" t="s">
        <v>6</v>
      </c>
      <c r="C395" s="43">
        <f t="shared" ref="C395:M395" si="5">+C11+C203</f>
        <v>1995.1860000000001</v>
      </c>
      <c r="D395" s="44">
        <f t="shared" si="5"/>
        <v>1112.731</v>
      </c>
      <c r="E395" s="44">
        <f t="shared" si="5"/>
        <v>0</v>
      </c>
      <c r="F395" s="44">
        <f t="shared" si="5"/>
        <v>2129.1590000000001</v>
      </c>
      <c r="G395" s="44">
        <f t="shared" si="5"/>
        <v>470.99599999999998</v>
      </c>
      <c r="H395" s="44">
        <f t="shared" si="5"/>
        <v>1930.8319999999999</v>
      </c>
      <c r="I395" s="44">
        <f t="shared" si="5"/>
        <v>4246.9479999999994</v>
      </c>
      <c r="J395" s="44">
        <f t="shared" si="5"/>
        <v>993.1</v>
      </c>
      <c r="K395" s="45">
        <f t="shared" si="5"/>
        <v>7.258</v>
      </c>
      <c r="L395" s="46">
        <f t="shared" si="5"/>
        <v>89482</v>
      </c>
      <c r="M395" s="47">
        <f t="shared" si="5"/>
        <v>102368.21</v>
      </c>
    </row>
    <row r="396" spans="2:13" ht="12.95" customHeight="1" x14ac:dyDescent="0.15">
      <c r="B396" s="16" t="s">
        <v>16</v>
      </c>
      <c r="C396" s="43">
        <f t="shared" ref="C396:M396" si="6">+C12+C204</f>
        <v>0</v>
      </c>
      <c r="D396" s="44">
        <f t="shared" si="6"/>
        <v>0</v>
      </c>
      <c r="E396" s="44">
        <f t="shared" si="6"/>
        <v>0</v>
      </c>
      <c r="F396" s="44">
        <f t="shared" si="6"/>
        <v>0</v>
      </c>
      <c r="G396" s="44">
        <f t="shared" si="6"/>
        <v>0</v>
      </c>
      <c r="H396" s="44">
        <f t="shared" si="6"/>
        <v>0</v>
      </c>
      <c r="I396" s="44">
        <f t="shared" si="6"/>
        <v>0</v>
      </c>
      <c r="J396" s="44">
        <f t="shared" si="6"/>
        <v>0</v>
      </c>
      <c r="K396" s="45">
        <f t="shared" si="6"/>
        <v>0</v>
      </c>
      <c r="L396" s="46">
        <f t="shared" si="6"/>
        <v>260</v>
      </c>
      <c r="M396" s="47">
        <f t="shared" si="6"/>
        <v>260</v>
      </c>
    </row>
    <row r="397" spans="2:13" ht="14.1" customHeight="1" x14ac:dyDescent="0.15">
      <c r="B397" s="16" t="s">
        <v>206</v>
      </c>
      <c r="C397" s="43">
        <f t="shared" ref="C397:M397" si="7">+C13+C205</f>
        <v>0</v>
      </c>
      <c r="D397" s="44">
        <f t="shared" si="7"/>
        <v>0</v>
      </c>
      <c r="E397" s="44">
        <f t="shared" si="7"/>
        <v>0</v>
      </c>
      <c r="F397" s="44">
        <f t="shared" si="7"/>
        <v>0</v>
      </c>
      <c r="G397" s="44">
        <f t="shared" si="7"/>
        <v>0</v>
      </c>
      <c r="H397" s="44">
        <f t="shared" si="7"/>
        <v>0</v>
      </c>
      <c r="I397" s="44">
        <f t="shared" si="7"/>
        <v>0</v>
      </c>
      <c r="J397" s="44">
        <f t="shared" si="7"/>
        <v>0</v>
      </c>
      <c r="K397" s="45">
        <f t="shared" si="7"/>
        <v>0</v>
      </c>
      <c r="L397" s="46">
        <f t="shared" si="7"/>
        <v>1760</v>
      </c>
      <c r="M397" s="47">
        <f t="shared" si="7"/>
        <v>1760</v>
      </c>
    </row>
    <row r="398" spans="2:13" ht="12.95" customHeight="1" x14ac:dyDescent="0.15">
      <c r="B398" s="16" t="s">
        <v>261</v>
      </c>
      <c r="C398" s="43">
        <f t="shared" ref="C398:M398" si="8">+C14+C206</f>
        <v>0</v>
      </c>
      <c r="D398" s="44">
        <f t="shared" si="8"/>
        <v>0</v>
      </c>
      <c r="E398" s="44">
        <f t="shared" si="8"/>
        <v>0</v>
      </c>
      <c r="F398" s="44">
        <f t="shared" si="8"/>
        <v>0</v>
      </c>
      <c r="G398" s="44">
        <f t="shared" si="8"/>
        <v>0</v>
      </c>
      <c r="H398" s="44">
        <f t="shared" si="8"/>
        <v>0</v>
      </c>
      <c r="I398" s="44">
        <f t="shared" si="8"/>
        <v>0</v>
      </c>
      <c r="J398" s="44">
        <f t="shared" si="8"/>
        <v>0</v>
      </c>
      <c r="K398" s="45">
        <f t="shared" si="8"/>
        <v>0</v>
      </c>
      <c r="L398" s="46">
        <f t="shared" si="8"/>
        <v>9780</v>
      </c>
      <c r="M398" s="47">
        <f t="shared" si="8"/>
        <v>9780</v>
      </c>
    </row>
    <row r="399" spans="2:13" ht="12.95" customHeight="1" x14ac:dyDescent="0.15">
      <c r="B399" s="57" t="s">
        <v>18</v>
      </c>
      <c r="C399" s="43">
        <f t="shared" ref="C399:M399" si="9">+C15+C207</f>
        <v>0</v>
      </c>
      <c r="D399" s="44">
        <f t="shared" si="9"/>
        <v>0</v>
      </c>
      <c r="E399" s="44">
        <f t="shared" si="9"/>
        <v>0</v>
      </c>
      <c r="F399" s="44">
        <f t="shared" si="9"/>
        <v>0</v>
      </c>
      <c r="G399" s="44">
        <f t="shared" si="9"/>
        <v>15431.349</v>
      </c>
      <c r="H399" s="44">
        <f t="shared" si="9"/>
        <v>0</v>
      </c>
      <c r="I399" s="44">
        <f t="shared" si="9"/>
        <v>0</v>
      </c>
      <c r="J399" s="44">
        <f t="shared" si="9"/>
        <v>0</v>
      </c>
      <c r="K399" s="45">
        <f t="shared" si="9"/>
        <v>2250</v>
      </c>
      <c r="L399" s="46">
        <f t="shared" si="9"/>
        <v>0</v>
      </c>
      <c r="M399" s="47">
        <f t="shared" si="9"/>
        <v>17681.349000000002</v>
      </c>
    </row>
    <row r="400" spans="2:13" ht="12.95" customHeight="1" x14ac:dyDescent="0.15">
      <c r="B400" s="16" t="s">
        <v>7</v>
      </c>
      <c r="C400" s="43">
        <f t="shared" ref="C400:M400" si="10">+C16+C208</f>
        <v>1850.1860000000001</v>
      </c>
      <c r="D400" s="44">
        <f t="shared" si="10"/>
        <v>1087.731</v>
      </c>
      <c r="E400" s="44">
        <f t="shared" si="10"/>
        <v>0</v>
      </c>
      <c r="F400" s="44">
        <f t="shared" si="10"/>
        <v>2079.1590000000001</v>
      </c>
      <c r="G400" s="44">
        <f t="shared" si="10"/>
        <v>470.99599999999998</v>
      </c>
      <c r="H400" s="44">
        <f t="shared" si="10"/>
        <v>1911.8319999999999</v>
      </c>
      <c r="I400" s="44">
        <f t="shared" si="10"/>
        <v>3921.9479999999994</v>
      </c>
      <c r="J400" s="44">
        <f t="shared" si="10"/>
        <v>968.1</v>
      </c>
      <c r="K400" s="45">
        <f t="shared" si="10"/>
        <v>7.258</v>
      </c>
      <c r="L400" s="46">
        <f t="shared" si="10"/>
        <v>114532</v>
      </c>
      <c r="M400" s="47">
        <f t="shared" si="10"/>
        <v>126829.21</v>
      </c>
    </row>
    <row r="401" spans="2:13" ht="12.95" customHeight="1" x14ac:dyDescent="0.15">
      <c r="B401" s="16" t="s">
        <v>8</v>
      </c>
      <c r="C401" s="43">
        <f t="shared" ref="C401:M401" si="11">+C17+C209</f>
        <v>2775</v>
      </c>
      <c r="D401" s="44">
        <f t="shared" si="11"/>
        <v>865</v>
      </c>
      <c r="E401" s="44">
        <f t="shared" si="11"/>
        <v>3100</v>
      </c>
      <c r="F401" s="44">
        <f t="shared" si="11"/>
        <v>480</v>
      </c>
      <c r="G401" s="44">
        <f t="shared" si="11"/>
        <v>770</v>
      </c>
      <c r="H401" s="44">
        <f t="shared" si="11"/>
        <v>445</v>
      </c>
      <c r="I401" s="44">
        <f t="shared" si="11"/>
        <v>1401</v>
      </c>
      <c r="J401" s="44">
        <f t="shared" si="11"/>
        <v>899</v>
      </c>
      <c r="K401" s="45">
        <f t="shared" si="11"/>
        <v>0</v>
      </c>
      <c r="L401" s="46">
        <f t="shared" si="11"/>
        <v>136130</v>
      </c>
      <c r="M401" s="47">
        <f t="shared" si="11"/>
        <v>146865</v>
      </c>
    </row>
    <row r="402" spans="2:13" ht="12.95" customHeight="1" x14ac:dyDescent="0.15">
      <c r="B402" s="16" t="s">
        <v>203</v>
      </c>
      <c r="C402" s="43">
        <f t="shared" ref="C402:M402" si="12">+C18+C210</f>
        <v>0</v>
      </c>
      <c r="D402" s="44">
        <f t="shared" si="12"/>
        <v>0</v>
      </c>
      <c r="E402" s="44">
        <f t="shared" si="12"/>
        <v>0</v>
      </c>
      <c r="F402" s="44">
        <f t="shared" si="12"/>
        <v>0</v>
      </c>
      <c r="G402" s="44">
        <f t="shared" si="12"/>
        <v>0</v>
      </c>
      <c r="H402" s="44">
        <f t="shared" si="12"/>
        <v>0</v>
      </c>
      <c r="I402" s="44">
        <f t="shared" si="12"/>
        <v>0</v>
      </c>
      <c r="J402" s="44">
        <f t="shared" si="12"/>
        <v>0</v>
      </c>
      <c r="K402" s="45">
        <f t="shared" si="12"/>
        <v>0</v>
      </c>
      <c r="L402" s="46">
        <f t="shared" si="12"/>
        <v>4870</v>
      </c>
      <c r="M402" s="47">
        <f t="shared" si="12"/>
        <v>4870</v>
      </c>
    </row>
    <row r="403" spans="2:13" ht="12.95" customHeight="1" x14ac:dyDescent="0.15">
      <c r="B403" s="16" t="s">
        <v>27</v>
      </c>
      <c r="C403" s="43">
        <f t="shared" ref="C403:M403" si="13">+C19+C211</f>
        <v>0</v>
      </c>
      <c r="D403" s="44">
        <f t="shared" si="13"/>
        <v>0</v>
      </c>
      <c r="E403" s="44">
        <f t="shared" si="13"/>
        <v>0</v>
      </c>
      <c r="F403" s="44">
        <f t="shared" si="13"/>
        <v>0</v>
      </c>
      <c r="G403" s="44">
        <f t="shared" si="13"/>
        <v>0</v>
      </c>
      <c r="H403" s="44">
        <f t="shared" si="13"/>
        <v>0</v>
      </c>
      <c r="I403" s="44">
        <f t="shared" si="13"/>
        <v>0</v>
      </c>
      <c r="J403" s="44">
        <f t="shared" si="13"/>
        <v>0</v>
      </c>
      <c r="K403" s="45">
        <f t="shared" si="13"/>
        <v>0</v>
      </c>
      <c r="L403" s="46">
        <f t="shared" si="13"/>
        <v>0</v>
      </c>
      <c r="M403" s="47">
        <f t="shared" si="13"/>
        <v>0</v>
      </c>
    </row>
    <row r="404" spans="2:13" ht="12.95" customHeight="1" x14ac:dyDescent="0.15">
      <c r="B404" s="16" t="s">
        <v>9</v>
      </c>
      <c r="C404" s="43">
        <f t="shared" ref="C404:M404" si="14">+C20+C212</f>
        <v>0</v>
      </c>
      <c r="D404" s="44">
        <f t="shared" si="14"/>
        <v>0</v>
      </c>
      <c r="E404" s="44">
        <f t="shared" si="14"/>
        <v>0</v>
      </c>
      <c r="F404" s="44">
        <f t="shared" si="14"/>
        <v>0</v>
      </c>
      <c r="G404" s="44">
        <f t="shared" si="14"/>
        <v>0</v>
      </c>
      <c r="H404" s="44">
        <f t="shared" si="14"/>
        <v>0</v>
      </c>
      <c r="I404" s="44">
        <f t="shared" si="14"/>
        <v>0</v>
      </c>
      <c r="J404" s="44">
        <f t="shared" si="14"/>
        <v>0</v>
      </c>
      <c r="K404" s="45">
        <f t="shared" si="14"/>
        <v>0</v>
      </c>
      <c r="L404" s="46">
        <f t="shared" si="14"/>
        <v>3328</v>
      </c>
      <c r="M404" s="47">
        <f t="shared" si="14"/>
        <v>3328</v>
      </c>
    </row>
    <row r="405" spans="2:13" ht="12.95" customHeight="1" x14ac:dyDescent="0.15">
      <c r="B405" s="16" t="s">
        <v>20</v>
      </c>
      <c r="C405" s="43">
        <f t="shared" ref="C405:M405" si="15">+C21+C213</f>
        <v>0</v>
      </c>
      <c r="D405" s="44">
        <f t="shared" si="15"/>
        <v>0</v>
      </c>
      <c r="E405" s="44">
        <f t="shared" si="15"/>
        <v>0</v>
      </c>
      <c r="F405" s="44">
        <f t="shared" si="15"/>
        <v>0</v>
      </c>
      <c r="G405" s="44">
        <f t="shared" si="15"/>
        <v>0</v>
      </c>
      <c r="H405" s="44">
        <f t="shared" si="15"/>
        <v>0</v>
      </c>
      <c r="I405" s="44">
        <f t="shared" si="15"/>
        <v>0</v>
      </c>
      <c r="J405" s="44">
        <f t="shared" si="15"/>
        <v>0</v>
      </c>
      <c r="K405" s="45">
        <f t="shared" si="15"/>
        <v>0</v>
      </c>
      <c r="L405" s="46">
        <f t="shared" si="15"/>
        <v>44864</v>
      </c>
      <c r="M405" s="47">
        <f t="shared" si="15"/>
        <v>44864</v>
      </c>
    </row>
    <row r="406" spans="2:13" ht="12.95" customHeight="1" x14ac:dyDescent="0.15">
      <c r="B406" s="16" t="s">
        <v>21</v>
      </c>
      <c r="C406" s="43">
        <f t="shared" ref="C406:M406" si="16">+C22+C214</f>
        <v>0</v>
      </c>
      <c r="D406" s="44">
        <f t="shared" si="16"/>
        <v>0</v>
      </c>
      <c r="E406" s="44">
        <f t="shared" si="16"/>
        <v>0</v>
      </c>
      <c r="F406" s="44">
        <f t="shared" si="16"/>
        <v>0</v>
      </c>
      <c r="G406" s="44">
        <f t="shared" si="16"/>
        <v>0</v>
      </c>
      <c r="H406" s="44">
        <f t="shared" si="16"/>
        <v>0</v>
      </c>
      <c r="I406" s="44">
        <f t="shared" si="16"/>
        <v>0</v>
      </c>
      <c r="J406" s="44">
        <f t="shared" si="16"/>
        <v>0</v>
      </c>
      <c r="K406" s="45">
        <f t="shared" si="16"/>
        <v>0</v>
      </c>
      <c r="L406" s="46">
        <f t="shared" si="16"/>
        <v>6354</v>
      </c>
      <c r="M406" s="47">
        <f t="shared" si="16"/>
        <v>6354</v>
      </c>
    </row>
    <row r="407" spans="2:13" ht="12.95" customHeight="1" x14ac:dyDescent="0.15">
      <c r="B407" s="16" t="s">
        <v>10</v>
      </c>
      <c r="C407" s="43">
        <f t="shared" ref="C407:M407" si="17">+C23+C215</f>
        <v>0</v>
      </c>
      <c r="D407" s="44">
        <f t="shared" si="17"/>
        <v>0</v>
      </c>
      <c r="E407" s="44">
        <f t="shared" si="17"/>
        <v>0</v>
      </c>
      <c r="F407" s="44">
        <f t="shared" si="17"/>
        <v>0</v>
      </c>
      <c r="G407" s="44">
        <f t="shared" si="17"/>
        <v>0</v>
      </c>
      <c r="H407" s="44">
        <f t="shared" si="17"/>
        <v>0</v>
      </c>
      <c r="I407" s="44">
        <f t="shared" si="17"/>
        <v>0</v>
      </c>
      <c r="J407" s="44">
        <f t="shared" si="17"/>
        <v>0</v>
      </c>
      <c r="K407" s="45">
        <f t="shared" si="17"/>
        <v>0</v>
      </c>
      <c r="L407" s="46">
        <f t="shared" si="17"/>
        <v>34372</v>
      </c>
      <c r="M407" s="47">
        <f t="shared" si="17"/>
        <v>34372</v>
      </c>
    </row>
    <row r="408" spans="2:13" ht="12.95" customHeight="1" x14ac:dyDescent="0.15">
      <c r="B408" s="16" t="s">
        <v>205</v>
      </c>
      <c r="C408" s="43">
        <f t="shared" ref="C408:M408" si="18">+C24+C216</f>
        <v>0</v>
      </c>
      <c r="D408" s="44">
        <f t="shared" si="18"/>
        <v>0</v>
      </c>
      <c r="E408" s="44">
        <f t="shared" si="18"/>
        <v>0</v>
      </c>
      <c r="F408" s="44">
        <f t="shared" si="18"/>
        <v>0</v>
      </c>
      <c r="G408" s="44">
        <f t="shared" si="18"/>
        <v>1468.9290000000001</v>
      </c>
      <c r="H408" s="44">
        <f t="shared" si="18"/>
        <v>0</v>
      </c>
      <c r="I408" s="44">
        <f t="shared" si="18"/>
        <v>0</v>
      </c>
      <c r="J408" s="44">
        <f t="shared" si="18"/>
        <v>0</v>
      </c>
      <c r="K408" s="45">
        <f t="shared" si="18"/>
        <v>0</v>
      </c>
      <c r="L408" s="46">
        <f t="shared" si="18"/>
        <v>1014</v>
      </c>
      <c r="M408" s="47">
        <f t="shared" si="18"/>
        <v>2482.9290000000001</v>
      </c>
    </row>
    <row r="409" spans="2:13" ht="12.95" customHeight="1" x14ac:dyDescent="0.15">
      <c r="B409" s="16" t="s">
        <v>29</v>
      </c>
      <c r="C409" s="43">
        <f t="shared" ref="C409:M409" si="19">+C25+C217</f>
        <v>0</v>
      </c>
      <c r="D409" s="44">
        <f t="shared" si="19"/>
        <v>0</v>
      </c>
      <c r="E409" s="44">
        <f t="shared" si="19"/>
        <v>0</v>
      </c>
      <c r="F409" s="44">
        <f t="shared" si="19"/>
        <v>0</v>
      </c>
      <c r="G409" s="44">
        <f t="shared" si="19"/>
        <v>1735.7139999999999</v>
      </c>
      <c r="H409" s="44">
        <f t="shared" si="19"/>
        <v>0</v>
      </c>
      <c r="I409" s="44">
        <f t="shared" si="19"/>
        <v>0</v>
      </c>
      <c r="J409" s="44">
        <f t="shared" si="19"/>
        <v>0</v>
      </c>
      <c r="K409" s="45">
        <f t="shared" si="19"/>
        <v>0</v>
      </c>
      <c r="L409" s="46">
        <f t="shared" si="19"/>
        <v>3406</v>
      </c>
      <c r="M409" s="47">
        <f t="shared" si="19"/>
        <v>5141.7139999999999</v>
      </c>
    </row>
    <row r="410" spans="2:13" ht="12.95" customHeight="1" x14ac:dyDescent="0.15">
      <c r="B410" s="16" t="s">
        <v>11</v>
      </c>
      <c r="C410" s="43">
        <f t="shared" ref="C410:M410" si="20">+C26+C218</f>
        <v>0</v>
      </c>
      <c r="D410" s="44">
        <f t="shared" si="20"/>
        <v>6</v>
      </c>
      <c r="E410" s="44">
        <f t="shared" si="20"/>
        <v>0</v>
      </c>
      <c r="F410" s="44">
        <f t="shared" si="20"/>
        <v>3970</v>
      </c>
      <c r="G410" s="44">
        <f t="shared" si="20"/>
        <v>0</v>
      </c>
      <c r="H410" s="44">
        <f t="shared" si="20"/>
        <v>140</v>
      </c>
      <c r="I410" s="44">
        <f t="shared" si="20"/>
        <v>0</v>
      </c>
      <c r="J410" s="44">
        <f t="shared" si="20"/>
        <v>471</v>
      </c>
      <c r="K410" s="45">
        <f t="shared" si="20"/>
        <v>0</v>
      </c>
      <c r="L410" s="46">
        <f t="shared" si="20"/>
        <v>30286</v>
      </c>
      <c r="M410" s="47">
        <f t="shared" si="20"/>
        <v>34873</v>
      </c>
    </row>
    <row r="411" spans="2:13" ht="12.95" customHeight="1" x14ac:dyDescent="0.15">
      <c r="B411" s="16" t="s">
        <v>31</v>
      </c>
      <c r="C411" s="43">
        <f t="shared" ref="C411:M411" si="21">+C27+C219</f>
        <v>0</v>
      </c>
      <c r="D411" s="44">
        <f t="shared" si="21"/>
        <v>0</v>
      </c>
      <c r="E411" s="44">
        <f t="shared" si="21"/>
        <v>0</v>
      </c>
      <c r="F411" s="44">
        <f t="shared" si="21"/>
        <v>0</v>
      </c>
      <c r="G411" s="44">
        <f t="shared" si="21"/>
        <v>0</v>
      </c>
      <c r="H411" s="44">
        <f t="shared" si="21"/>
        <v>0</v>
      </c>
      <c r="I411" s="44">
        <f t="shared" si="21"/>
        <v>0</v>
      </c>
      <c r="J411" s="44">
        <f t="shared" si="21"/>
        <v>0</v>
      </c>
      <c r="K411" s="45">
        <f t="shared" si="21"/>
        <v>0</v>
      </c>
      <c r="L411" s="46">
        <f t="shared" si="21"/>
        <v>0</v>
      </c>
      <c r="M411" s="47">
        <f t="shared" si="21"/>
        <v>0</v>
      </c>
    </row>
    <row r="412" spans="2:13" ht="12.95" customHeight="1" x14ac:dyDescent="0.15">
      <c r="B412" s="16" t="s">
        <v>22</v>
      </c>
      <c r="C412" s="43">
        <f t="shared" ref="C412:M412" si="22">+C28+C220</f>
        <v>0</v>
      </c>
      <c r="D412" s="44">
        <f t="shared" si="22"/>
        <v>2777.143</v>
      </c>
      <c r="E412" s="44">
        <f t="shared" si="22"/>
        <v>960</v>
      </c>
      <c r="F412" s="44">
        <f t="shared" si="22"/>
        <v>29175.714</v>
      </c>
      <c r="G412" s="44">
        <f t="shared" si="22"/>
        <v>1597.1440000000002</v>
      </c>
      <c r="H412" s="44">
        <f t="shared" si="22"/>
        <v>274.286</v>
      </c>
      <c r="I412" s="44">
        <f t="shared" si="22"/>
        <v>2531.4279999999999</v>
      </c>
      <c r="J412" s="44">
        <f t="shared" si="22"/>
        <v>0</v>
      </c>
      <c r="K412" s="45">
        <f t="shared" si="22"/>
        <v>468.57100000000003</v>
      </c>
      <c r="L412" s="46">
        <f t="shared" si="22"/>
        <v>249842.288</v>
      </c>
      <c r="M412" s="47">
        <f t="shared" si="22"/>
        <v>287626.57400000002</v>
      </c>
    </row>
    <row r="413" spans="2:13" ht="12.95" customHeight="1" x14ac:dyDescent="0.15">
      <c r="B413" s="16" t="s">
        <v>34</v>
      </c>
      <c r="C413" s="43">
        <f t="shared" ref="C413:M413" si="23">+C29+C221</f>
        <v>0</v>
      </c>
      <c r="D413" s="44">
        <f t="shared" si="23"/>
        <v>0</v>
      </c>
      <c r="E413" s="44">
        <f t="shared" si="23"/>
        <v>0</v>
      </c>
      <c r="F413" s="44">
        <f t="shared" si="23"/>
        <v>0</v>
      </c>
      <c r="G413" s="44">
        <f t="shared" si="23"/>
        <v>0</v>
      </c>
      <c r="H413" s="44">
        <f t="shared" si="23"/>
        <v>0</v>
      </c>
      <c r="I413" s="44">
        <f t="shared" si="23"/>
        <v>0</v>
      </c>
      <c r="J413" s="44">
        <f t="shared" si="23"/>
        <v>0</v>
      </c>
      <c r="K413" s="45">
        <f t="shared" si="23"/>
        <v>0</v>
      </c>
      <c r="L413" s="46">
        <f t="shared" si="23"/>
        <v>9620</v>
      </c>
      <c r="M413" s="47">
        <f t="shared" si="23"/>
        <v>9620</v>
      </c>
    </row>
    <row r="414" spans="2:13" ht="12.95" customHeight="1" x14ac:dyDescent="0.15">
      <c r="B414" s="16" t="s">
        <v>212</v>
      </c>
      <c r="C414" s="43">
        <f t="shared" ref="C414:M414" si="24">+C30+C222</f>
        <v>0</v>
      </c>
      <c r="D414" s="44">
        <f t="shared" si="24"/>
        <v>0</v>
      </c>
      <c r="E414" s="44">
        <f t="shared" si="24"/>
        <v>0</v>
      </c>
      <c r="F414" s="44">
        <f t="shared" si="24"/>
        <v>0</v>
      </c>
      <c r="G414" s="44">
        <f t="shared" si="24"/>
        <v>0</v>
      </c>
      <c r="H414" s="44">
        <f t="shared" si="24"/>
        <v>0</v>
      </c>
      <c r="I414" s="44">
        <f t="shared" si="24"/>
        <v>0</v>
      </c>
      <c r="J414" s="44">
        <f t="shared" si="24"/>
        <v>0</v>
      </c>
      <c r="K414" s="45">
        <f t="shared" si="24"/>
        <v>0</v>
      </c>
      <c r="L414" s="46">
        <f t="shared" si="24"/>
        <v>1378</v>
      </c>
      <c r="M414" s="47">
        <f t="shared" si="24"/>
        <v>1378</v>
      </c>
    </row>
    <row r="415" spans="2:13" ht="12.95" customHeight="1" x14ac:dyDescent="0.15">
      <c r="B415" s="16" t="s">
        <v>23</v>
      </c>
      <c r="C415" s="43">
        <f t="shared" ref="C415:M415" si="25">+C31+C223</f>
        <v>0</v>
      </c>
      <c r="D415" s="44">
        <f t="shared" si="25"/>
        <v>0</v>
      </c>
      <c r="E415" s="44">
        <f t="shared" si="25"/>
        <v>0</v>
      </c>
      <c r="F415" s="44">
        <f t="shared" si="25"/>
        <v>0</v>
      </c>
      <c r="G415" s="44">
        <f t="shared" si="25"/>
        <v>0</v>
      </c>
      <c r="H415" s="44">
        <f t="shared" si="25"/>
        <v>0</v>
      </c>
      <c r="I415" s="44">
        <f t="shared" si="25"/>
        <v>0</v>
      </c>
      <c r="J415" s="44">
        <f t="shared" si="25"/>
        <v>0</v>
      </c>
      <c r="K415" s="45">
        <f t="shared" si="25"/>
        <v>0</v>
      </c>
      <c r="L415" s="46">
        <f t="shared" si="25"/>
        <v>0</v>
      </c>
      <c r="M415" s="47">
        <f t="shared" si="25"/>
        <v>0</v>
      </c>
    </row>
    <row r="416" spans="2:13" ht="12.95" customHeight="1" x14ac:dyDescent="0.15">
      <c r="B416" s="16" t="s">
        <v>12</v>
      </c>
      <c r="C416" s="43">
        <f t="shared" ref="C416:M416" si="26">+C32+C224</f>
        <v>0</v>
      </c>
      <c r="D416" s="44">
        <f t="shared" si="26"/>
        <v>0</v>
      </c>
      <c r="E416" s="44">
        <f t="shared" si="26"/>
        <v>0</v>
      </c>
      <c r="F416" s="44">
        <f t="shared" si="26"/>
        <v>171.429</v>
      </c>
      <c r="G416" s="44">
        <f t="shared" si="26"/>
        <v>4197.857</v>
      </c>
      <c r="H416" s="44">
        <f t="shared" si="26"/>
        <v>0</v>
      </c>
      <c r="I416" s="44">
        <f t="shared" si="26"/>
        <v>0</v>
      </c>
      <c r="J416" s="44">
        <f t="shared" si="26"/>
        <v>0</v>
      </c>
      <c r="K416" s="45">
        <f t="shared" si="26"/>
        <v>0</v>
      </c>
      <c r="L416" s="46">
        <f t="shared" si="26"/>
        <v>20959.144</v>
      </c>
      <c r="M416" s="47">
        <f t="shared" si="26"/>
        <v>25328.43</v>
      </c>
    </row>
    <row r="417" spans="2:13" ht="12.95" customHeight="1" x14ac:dyDescent="0.15">
      <c r="B417" s="16" t="s">
        <v>262</v>
      </c>
      <c r="C417" s="43">
        <f t="shared" ref="C417:M417" si="27">+C33+C225</f>
        <v>0</v>
      </c>
      <c r="D417" s="44">
        <f t="shared" si="27"/>
        <v>0</v>
      </c>
      <c r="E417" s="44">
        <f t="shared" si="27"/>
        <v>0</v>
      </c>
      <c r="F417" s="44">
        <f t="shared" si="27"/>
        <v>342.85700000000003</v>
      </c>
      <c r="G417" s="44">
        <f t="shared" si="27"/>
        <v>102.857</v>
      </c>
      <c r="H417" s="44">
        <f t="shared" si="27"/>
        <v>0</v>
      </c>
      <c r="I417" s="44">
        <f t="shared" si="27"/>
        <v>0</v>
      </c>
      <c r="J417" s="44">
        <f t="shared" si="27"/>
        <v>0</v>
      </c>
      <c r="K417" s="45">
        <f t="shared" si="27"/>
        <v>0</v>
      </c>
      <c r="L417" s="46">
        <f t="shared" si="27"/>
        <v>1742</v>
      </c>
      <c r="M417" s="47">
        <f t="shared" si="27"/>
        <v>2187.7139999999999</v>
      </c>
    </row>
    <row r="418" spans="2:13" ht="12.95" customHeight="1" x14ac:dyDescent="0.15">
      <c r="B418" s="16" t="s">
        <v>13</v>
      </c>
      <c r="C418" s="43">
        <f t="shared" ref="C418:M418" si="28">+C34+C226</f>
        <v>0</v>
      </c>
      <c r="D418" s="44">
        <f t="shared" si="28"/>
        <v>0</v>
      </c>
      <c r="E418" s="44">
        <f t="shared" si="28"/>
        <v>0</v>
      </c>
      <c r="F418" s="44">
        <f t="shared" si="28"/>
        <v>26728</v>
      </c>
      <c r="G418" s="44">
        <f t="shared" si="28"/>
        <v>0</v>
      </c>
      <c r="H418" s="44">
        <f t="shared" si="28"/>
        <v>0</v>
      </c>
      <c r="I418" s="44">
        <f t="shared" si="28"/>
        <v>0</v>
      </c>
      <c r="J418" s="44">
        <f t="shared" si="28"/>
        <v>0</v>
      </c>
      <c r="K418" s="45">
        <f t="shared" si="28"/>
        <v>0</v>
      </c>
      <c r="L418" s="46">
        <f t="shared" si="28"/>
        <v>27638</v>
      </c>
      <c r="M418" s="47">
        <f t="shared" si="28"/>
        <v>54366</v>
      </c>
    </row>
    <row r="419" spans="2:13" ht="12.95" customHeight="1" x14ac:dyDescent="0.15">
      <c r="B419" s="16" t="s">
        <v>207</v>
      </c>
      <c r="C419" s="43">
        <f t="shared" ref="C419:M419" si="29">+C35+C227</f>
        <v>0</v>
      </c>
      <c r="D419" s="44">
        <f t="shared" si="29"/>
        <v>0</v>
      </c>
      <c r="E419" s="44">
        <f t="shared" si="29"/>
        <v>0</v>
      </c>
      <c r="F419" s="44">
        <f t="shared" si="29"/>
        <v>0</v>
      </c>
      <c r="G419" s="44">
        <f t="shared" si="29"/>
        <v>0</v>
      </c>
      <c r="H419" s="44">
        <f t="shared" si="29"/>
        <v>0</v>
      </c>
      <c r="I419" s="44">
        <f t="shared" si="29"/>
        <v>0</v>
      </c>
      <c r="J419" s="44">
        <f t="shared" si="29"/>
        <v>0</v>
      </c>
      <c r="K419" s="45">
        <f t="shared" si="29"/>
        <v>0</v>
      </c>
      <c r="L419" s="46">
        <f t="shared" si="29"/>
        <v>11076</v>
      </c>
      <c r="M419" s="47">
        <f t="shared" si="29"/>
        <v>11076</v>
      </c>
    </row>
    <row r="420" spans="2:13" ht="12.95" customHeight="1" x14ac:dyDescent="0.15">
      <c r="B420" s="16" t="s">
        <v>19</v>
      </c>
      <c r="C420" s="43">
        <f t="shared" ref="C420:M420" si="30">+C36+C228</f>
        <v>0</v>
      </c>
      <c r="D420" s="44">
        <f t="shared" si="30"/>
        <v>754.28599999999994</v>
      </c>
      <c r="E420" s="44">
        <f t="shared" si="30"/>
        <v>960</v>
      </c>
      <c r="F420" s="44">
        <f t="shared" si="30"/>
        <v>0</v>
      </c>
      <c r="G420" s="44">
        <f t="shared" si="30"/>
        <v>12590.992</v>
      </c>
      <c r="H420" s="44">
        <f t="shared" si="30"/>
        <v>0</v>
      </c>
      <c r="I420" s="44">
        <f t="shared" si="30"/>
        <v>2439.9989999999998</v>
      </c>
      <c r="J420" s="44">
        <f t="shared" si="30"/>
        <v>0</v>
      </c>
      <c r="K420" s="45">
        <f t="shared" si="30"/>
        <v>2250</v>
      </c>
      <c r="L420" s="46">
        <f t="shared" si="30"/>
        <v>10206</v>
      </c>
      <c r="M420" s="47">
        <f t="shared" si="30"/>
        <v>29201.277000000002</v>
      </c>
    </row>
    <row r="421" spans="2:13" ht="12.95" customHeight="1" x14ac:dyDescent="0.15">
      <c r="B421" s="16" t="s">
        <v>24</v>
      </c>
      <c r="C421" s="43">
        <f t="shared" ref="C421:M421" si="31">+C37+C229</f>
        <v>0</v>
      </c>
      <c r="D421" s="44">
        <f t="shared" si="31"/>
        <v>0</v>
      </c>
      <c r="E421" s="44">
        <f t="shared" si="31"/>
        <v>0</v>
      </c>
      <c r="F421" s="44">
        <f t="shared" si="31"/>
        <v>0</v>
      </c>
      <c r="G421" s="44">
        <f t="shared" si="31"/>
        <v>0</v>
      </c>
      <c r="H421" s="44">
        <f t="shared" si="31"/>
        <v>0</v>
      </c>
      <c r="I421" s="44">
        <f t="shared" si="31"/>
        <v>0</v>
      </c>
      <c r="J421" s="44">
        <f t="shared" si="31"/>
        <v>0</v>
      </c>
      <c r="K421" s="45">
        <f t="shared" si="31"/>
        <v>0</v>
      </c>
      <c r="L421" s="46">
        <f t="shared" si="31"/>
        <v>1326</v>
      </c>
      <c r="M421" s="47">
        <f t="shared" si="31"/>
        <v>1326</v>
      </c>
    </row>
    <row r="422" spans="2:13" ht="12.95" customHeight="1" x14ac:dyDescent="0.15">
      <c r="B422" s="16" t="s">
        <v>210</v>
      </c>
      <c r="C422" s="43">
        <f t="shared" ref="C422:M422" si="32">+C38+C230</f>
        <v>0</v>
      </c>
      <c r="D422" s="44">
        <f t="shared" si="32"/>
        <v>0</v>
      </c>
      <c r="E422" s="44">
        <f t="shared" si="32"/>
        <v>0</v>
      </c>
      <c r="F422" s="44">
        <f t="shared" si="32"/>
        <v>0</v>
      </c>
      <c r="G422" s="44">
        <f t="shared" si="32"/>
        <v>0</v>
      </c>
      <c r="H422" s="44">
        <f t="shared" si="32"/>
        <v>0</v>
      </c>
      <c r="I422" s="44">
        <f t="shared" si="32"/>
        <v>0</v>
      </c>
      <c r="J422" s="44">
        <f t="shared" si="32"/>
        <v>0</v>
      </c>
      <c r="K422" s="45">
        <f t="shared" si="32"/>
        <v>0</v>
      </c>
      <c r="L422" s="46">
        <f t="shared" si="32"/>
        <v>17316</v>
      </c>
      <c r="M422" s="47">
        <f t="shared" si="32"/>
        <v>17316</v>
      </c>
    </row>
    <row r="423" spans="2:13" ht="12.95" customHeight="1" x14ac:dyDescent="0.15">
      <c r="B423" s="16" t="s">
        <v>35</v>
      </c>
      <c r="C423" s="43">
        <f t="shared" ref="C423:M423" si="33">+C39+C231</f>
        <v>0</v>
      </c>
      <c r="D423" s="44">
        <f t="shared" si="33"/>
        <v>0</v>
      </c>
      <c r="E423" s="44">
        <f t="shared" si="33"/>
        <v>0</v>
      </c>
      <c r="F423" s="44">
        <f t="shared" si="33"/>
        <v>0</v>
      </c>
      <c r="G423" s="44">
        <f t="shared" si="33"/>
        <v>0</v>
      </c>
      <c r="H423" s="44">
        <f t="shared" si="33"/>
        <v>0</v>
      </c>
      <c r="I423" s="44">
        <f t="shared" si="33"/>
        <v>0</v>
      </c>
      <c r="J423" s="44">
        <f t="shared" si="33"/>
        <v>0</v>
      </c>
      <c r="K423" s="45">
        <f t="shared" si="33"/>
        <v>0</v>
      </c>
      <c r="L423" s="46">
        <f t="shared" si="33"/>
        <v>2450</v>
      </c>
      <c r="M423" s="47">
        <f t="shared" si="33"/>
        <v>2450</v>
      </c>
    </row>
    <row r="424" spans="2:13" ht="12.95" customHeight="1" x14ac:dyDescent="0.15">
      <c r="B424" s="16" t="s">
        <v>211</v>
      </c>
      <c r="C424" s="43">
        <f t="shared" ref="C424:M424" si="34">+C40+C232</f>
        <v>0</v>
      </c>
      <c r="D424" s="44">
        <f t="shared" si="34"/>
        <v>0</v>
      </c>
      <c r="E424" s="44">
        <f t="shared" si="34"/>
        <v>0</v>
      </c>
      <c r="F424" s="44">
        <f t="shared" si="34"/>
        <v>0</v>
      </c>
      <c r="G424" s="44">
        <f t="shared" si="34"/>
        <v>0</v>
      </c>
      <c r="H424" s="44">
        <f t="shared" si="34"/>
        <v>0</v>
      </c>
      <c r="I424" s="44">
        <f t="shared" si="34"/>
        <v>0</v>
      </c>
      <c r="J424" s="44">
        <f t="shared" si="34"/>
        <v>0</v>
      </c>
      <c r="K424" s="45">
        <f t="shared" si="34"/>
        <v>0</v>
      </c>
      <c r="L424" s="46">
        <f t="shared" si="34"/>
        <v>234</v>
      </c>
      <c r="M424" s="47">
        <f t="shared" si="34"/>
        <v>234</v>
      </c>
    </row>
    <row r="425" spans="2:13" ht="12.95" customHeight="1" x14ac:dyDescent="0.15">
      <c r="B425" s="16" t="s">
        <v>14</v>
      </c>
      <c r="C425" s="43">
        <f t="shared" ref="C425:M425" si="35">+C41+C233</f>
        <v>0</v>
      </c>
      <c r="D425" s="44">
        <f t="shared" si="35"/>
        <v>0</v>
      </c>
      <c r="E425" s="44">
        <f t="shared" si="35"/>
        <v>0</v>
      </c>
      <c r="F425" s="44">
        <f t="shared" si="35"/>
        <v>0</v>
      </c>
      <c r="G425" s="44">
        <f t="shared" si="35"/>
        <v>0</v>
      </c>
      <c r="H425" s="44">
        <f t="shared" si="35"/>
        <v>0</v>
      </c>
      <c r="I425" s="44">
        <f t="shared" si="35"/>
        <v>0</v>
      </c>
      <c r="J425" s="44">
        <f t="shared" si="35"/>
        <v>0</v>
      </c>
      <c r="K425" s="45">
        <f t="shared" si="35"/>
        <v>0</v>
      </c>
      <c r="L425" s="46">
        <f t="shared" si="35"/>
        <v>5954</v>
      </c>
      <c r="M425" s="47">
        <f t="shared" si="35"/>
        <v>5954</v>
      </c>
    </row>
    <row r="426" spans="2:13" ht="12.95" customHeight="1" x14ac:dyDescent="0.15">
      <c r="B426" s="16" t="s">
        <v>208</v>
      </c>
      <c r="C426" s="43">
        <f t="shared" ref="C426:M426" si="36">+C42+C234</f>
        <v>0</v>
      </c>
      <c r="D426" s="44">
        <f t="shared" si="36"/>
        <v>0</v>
      </c>
      <c r="E426" s="44">
        <f t="shared" si="36"/>
        <v>0</v>
      </c>
      <c r="F426" s="44">
        <f t="shared" si="36"/>
        <v>0</v>
      </c>
      <c r="G426" s="44">
        <f t="shared" si="36"/>
        <v>0</v>
      </c>
      <c r="H426" s="44">
        <f t="shared" si="36"/>
        <v>0</v>
      </c>
      <c r="I426" s="44">
        <f t="shared" si="36"/>
        <v>0</v>
      </c>
      <c r="J426" s="44">
        <f t="shared" si="36"/>
        <v>0</v>
      </c>
      <c r="K426" s="45">
        <f t="shared" si="36"/>
        <v>0</v>
      </c>
      <c r="L426" s="46">
        <f t="shared" si="36"/>
        <v>0</v>
      </c>
      <c r="M426" s="47">
        <f t="shared" si="36"/>
        <v>0</v>
      </c>
    </row>
    <row r="427" spans="2:13" ht="12.95" customHeight="1" x14ac:dyDescent="0.15">
      <c r="B427" s="16" t="s">
        <v>17</v>
      </c>
      <c r="C427" s="43">
        <f t="shared" ref="C427:M427" si="37">+C43+C235</f>
        <v>0</v>
      </c>
      <c r="D427" s="44">
        <f t="shared" si="37"/>
        <v>0</v>
      </c>
      <c r="E427" s="44">
        <f t="shared" si="37"/>
        <v>0</v>
      </c>
      <c r="F427" s="44">
        <f t="shared" si="37"/>
        <v>451.428</v>
      </c>
      <c r="G427" s="44">
        <f t="shared" si="37"/>
        <v>188.572</v>
      </c>
      <c r="H427" s="44">
        <f t="shared" si="37"/>
        <v>0</v>
      </c>
      <c r="I427" s="44">
        <f t="shared" si="37"/>
        <v>0</v>
      </c>
      <c r="J427" s="44">
        <f t="shared" si="37"/>
        <v>0</v>
      </c>
      <c r="K427" s="45">
        <f t="shared" si="37"/>
        <v>222.857</v>
      </c>
      <c r="L427" s="46">
        <f t="shared" si="37"/>
        <v>8008</v>
      </c>
      <c r="M427" s="47">
        <f t="shared" si="37"/>
        <v>8870.857</v>
      </c>
    </row>
    <row r="428" spans="2:13" ht="12.95" customHeight="1" x14ac:dyDescent="0.15">
      <c r="B428" s="16" t="s">
        <v>36</v>
      </c>
      <c r="C428" s="43">
        <f t="shared" ref="C428:M428" si="38">+C44+C236</f>
        <v>0</v>
      </c>
      <c r="D428" s="44">
        <f t="shared" si="38"/>
        <v>0</v>
      </c>
      <c r="E428" s="44">
        <f t="shared" si="38"/>
        <v>0</v>
      </c>
      <c r="F428" s="44">
        <f t="shared" si="38"/>
        <v>0</v>
      </c>
      <c r="G428" s="44">
        <f t="shared" si="38"/>
        <v>0</v>
      </c>
      <c r="H428" s="44">
        <f t="shared" si="38"/>
        <v>0</v>
      </c>
      <c r="I428" s="44">
        <f t="shared" si="38"/>
        <v>0</v>
      </c>
      <c r="J428" s="44">
        <f t="shared" si="38"/>
        <v>2912</v>
      </c>
      <c r="K428" s="45">
        <f t="shared" si="38"/>
        <v>0</v>
      </c>
      <c r="L428" s="46">
        <f t="shared" si="38"/>
        <v>9106</v>
      </c>
      <c r="M428" s="47">
        <f t="shared" si="38"/>
        <v>12018</v>
      </c>
    </row>
    <row r="429" spans="2:13" ht="12.95" customHeight="1" x14ac:dyDescent="0.15">
      <c r="B429" s="16" t="s">
        <v>38</v>
      </c>
      <c r="C429" s="43">
        <f t="shared" ref="C429:M429" si="39">+C45+C237</f>
        <v>0</v>
      </c>
      <c r="D429" s="44">
        <f t="shared" si="39"/>
        <v>2022.857</v>
      </c>
      <c r="E429" s="44">
        <f t="shared" si="39"/>
        <v>0</v>
      </c>
      <c r="F429" s="44">
        <f t="shared" si="39"/>
        <v>0</v>
      </c>
      <c r="G429" s="44">
        <f t="shared" si="39"/>
        <v>0</v>
      </c>
      <c r="H429" s="44">
        <f t="shared" si="39"/>
        <v>274.286</v>
      </c>
      <c r="I429" s="44">
        <f t="shared" si="39"/>
        <v>91.429000000000002</v>
      </c>
      <c r="J429" s="44">
        <f t="shared" si="39"/>
        <v>0</v>
      </c>
      <c r="K429" s="45">
        <f t="shared" si="39"/>
        <v>245.714</v>
      </c>
      <c r="L429" s="46">
        <f t="shared" si="39"/>
        <v>2132</v>
      </c>
      <c r="M429" s="47">
        <f t="shared" si="39"/>
        <v>4766.2860000000001</v>
      </c>
    </row>
    <row r="430" spans="2:13" ht="12.95" customHeight="1" x14ac:dyDescent="0.15">
      <c r="B430" s="16" t="s">
        <v>37</v>
      </c>
      <c r="C430" s="43">
        <f t="shared" ref="C430:M430" si="40">+C46+C238</f>
        <v>0</v>
      </c>
      <c r="D430" s="44">
        <f t="shared" si="40"/>
        <v>0</v>
      </c>
      <c r="E430" s="44">
        <f t="shared" si="40"/>
        <v>0</v>
      </c>
      <c r="F430" s="44">
        <f t="shared" si="40"/>
        <v>0</v>
      </c>
      <c r="G430" s="44">
        <f t="shared" si="40"/>
        <v>0</v>
      </c>
      <c r="H430" s="44">
        <f t="shared" si="40"/>
        <v>0</v>
      </c>
      <c r="I430" s="44">
        <f t="shared" si="40"/>
        <v>0</v>
      </c>
      <c r="J430" s="44">
        <f t="shared" si="40"/>
        <v>0</v>
      </c>
      <c r="K430" s="45">
        <f t="shared" si="40"/>
        <v>0</v>
      </c>
      <c r="L430" s="46">
        <f t="shared" si="40"/>
        <v>18559.144</v>
      </c>
      <c r="M430" s="47">
        <f t="shared" si="40"/>
        <v>18559.144</v>
      </c>
    </row>
    <row r="431" spans="2:13" ht="12.95" customHeight="1" x14ac:dyDescent="0.15">
      <c r="B431" s="16" t="s">
        <v>263</v>
      </c>
      <c r="C431" s="43">
        <f t="shared" ref="C431:M431" si="41">+C47+C239</f>
        <v>0</v>
      </c>
      <c r="D431" s="44">
        <f t="shared" si="41"/>
        <v>0</v>
      </c>
      <c r="E431" s="44">
        <f t="shared" si="41"/>
        <v>0</v>
      </c>
      <c r="F431" s="44">
        <f t="shared" si="41"/>
        <v>0</v>
      </c>
      <c r="G431" s="44">
        <f t="shared" si="41"/>
        <v>0</v>
      </c>
      <c r="H431" s="44">
        <f t="shared" si="41"/>
        <v>0</v>
      </c>
      <c r="I431" s="44">
        <f t="shared" si="41"/>
        <v>0</v>
      </c>
      <c r="J431" s="44">
        <f t="shared" si="41"/>
        <v>0</v>
      </c>
      <c r="K431" s="45">
        <f t="shared" si="41"/>
        <v>0</v>
      </c>
      <c r="L431" s="46">
        <f t="shared" si="41"/>
        <v>960</v>
      </c>
      <c r="M431" s="47">
        <f t="shared" si="41"/>
        <v>960</v>
      </c>
    </row>
    <row r="432" spans="2:13" ht="12.95" customHeight="1" x14ac:dyDescent="0.15">
      <c r="B432" s="16" t="s">
        <v>30</v>
      </c>
      <c r="C432" s="43">
        <f t="shared" ref="C432:M432" si="42">+C48+C240</f>
        <v>0</v>
      </c>
      <c r="D432" s="44">
        <f t="shared" si="42"/>
        <v>0</v>
      </c>
      <c r="E432" s="44">
        <f t="shared" si="42"/>
        <v>0</v>
      </c>
      <c r="F432" s="44">
        <f t="shared" si="42"/>
        <v>1976</v>
      </c>
      <c r="G432" s="44">
        <f t="shared" si="42"/>
        <v>260</v>
      </c>
      <c r="H432" s="44">
        <f t="shared" si="42"/>
        <v>0</v>
      </c>
      <c r="I432" s="44">
        <f t="shared" si="42"/>
        <v>0</v>
      </c>
      <c r="J432" s="44">
        <f t="shared" si="42"/>
        <v>0</v>
      </c>
      <c r="K432" s="45">
        <f t="shared" si="42"/>
        <v>0</v>
      </c>
      <c r="L432" s="46">
        <f t="shared" si="42"/>
        <v>36234</v>
      </c>
      <c r="M432" s="47">
        <f t="shared" si="42"/>
        <v>38470</v>
      </c>
    </row>
    <row r="433" spans="2:13" ht="12.95" customHeight="1" x14ac:dyDescent="0.15">
      <c r="B433" s="16" t="s">
        <v>25</v>
      </c>
      <c r="C433" s="43">
        <f t="shared" ref="C433:M433" si="43">+C49+C241</f>
        <v>0</v>
      </c>
      <c r="D433" s="44">
        <f t="shared" si="43"/>
        <v>0</v>
      </c>
      <c r="E433" s="44">
        <f t="shared" si="43"/>
        <v>0</v>
      </c>
      <c r="F433" s="44">
        <f t="shared" si="43"/>
        <v>0</v>
      </c>
      <c r="G433" s="44">
        <f t="shared" si="43"/>
        <v>0</v>
      </c>
      <c r="H433" s="44">
        <f t="shared" si="43"/>
        <v>0</v>
      </c>
      <c r="I433" s="44">
        <f t="shared" si="43"/>
        <v>0</v>
      </c>
      <c r="J433" s="44">
        <f t="shared" si="43"/>
        <v>34028.570999999996</v>
      </c>
      <c r="K433" s="45">
        <f t="shared" si="43"/>
        <v>0</v>
      </c>
      <c r="L433" s="46">
        <f t="shared" si="43"/>
        <v>51778.002</v>
      </c>
      <c r="M433" s="47">
        <f t="shared" si="43"/>
        <v>85806.573000000004</v>
      </c>
    </row>
    <row r="434" spans="2:13" ht="12.95" customHeight="1" x14ac:dyDescent="0.15">
      <c r="B434" s="16" t="s">
        <v>28</v>
      </c>
      <c r="C434" s="43">
        <f t="shared" ref="C434:M434" si="44">+C50+C242</f>
        <v>0</v>
      </c>
      <c r="D434" s="44">
        <f t="shared" si="44"/>
        <v>0</v>
      </c>
      <c r="E434" s="44">
        <f t="shared" si="44"/>
        <v>0</v>
      </c>
      <c r="F434" s="44">
        <f t="shared" si="44"/>
        <v>0</v>
      </c>
      <c r="G434" s="44">
        <f t="shared" si="44"/>
        <v>0</v>
      </c>
      <c r="H434" s="44">
        <f t="shared" si="44"/>
        <v>0</v>
      </c>
      <c r="I434" s="44">
        <f t="shared" si="44"/>
        <v>0</v>
      </c>
      <c r="J434" s="44">
        <f t="shared" si="44"/>
        <v>0</v>
      </c>
      <c r="K434" s="45">
        <f t="shared" si="44"/>
        <v>0</v>
      </c>
      <c r="L434" s="46">
        <f t="shared" si="44"/>
        <v>0</v>
      </c>
      <c r="M434" s="47">
        <f t="shared" si="44"/>
        <v>0</v>
      </c>
    </row>
    <row r="435" spans="2:13" ht="12.95" customHeight="1" x14ac:dyDescent="0.15">
      <c r="B435" s="16" t="s">
        <v>264</v>
      </c>
      <c r="C435" s="43">
        <f t="shared" ref="C435:M435" si="45">+C51+C243</f>
        <v>0</v>
      </c>
      <c r="D435" s="44">
        <f t="shared" si="45"/>
        <v>0</v>
      </c>
      <c r="E435" s="44">
        <f t="shared" si="45"/>
        <v>0</v>
      </c>
      <c r="F435" s="44">
        <f t="shared" si="45"/>
        <v>0</v>
      </c>
      <c r="G435" s="44">
        <f t="shared" si="45"/>
        <v>0</v>
      </c>
      <c r="H435" s="44">
        <f t="shared" si="45"/>
        <v>0</v>
      </c>
      <c r="I435" s="44">
        <f t="shared" si="45"/>
        <v>0</v>
      </c>
      <c r="J435" s="44">
        <f t="shared" si="45"/>
        <v>0</v>
      </c>
      <c r="K435" s="45">
        <f t="shared" si="45"/>
        <v>0</v>
      </c>
      <c r="L435" s="46">
        <f t="shared" si="45"/>
        <v>1118</v>
      </c>
      <c r="M435" s="47">
        <f t="shared" si="45"/>
        <v>1118</v>
      </c>
    </row>
    <row r="436" spans="2:13" ht="12.95" customHeight="1" x14ac:dyDescent="0.15">
      <c r="B436" s="16" t="s">
        <v>213</v>
      </c>
      <c r="C436" s="43">
        <f t="shared" ref="C436:M436" si="46">+C52+C244</f>
        <v>0</v>
      </c>
      <c r="D436" s="44">
        <f t="shared" si="46"/>
        <v>0</v>
      </c>
      <c r="E436" s="44">
        <f t="shared" si="46"/>
        <v>0</v>
      </c>
      <c r="F436" s="44">
        <f t="shared" si="46"/>
        <v>0</v>
      </c>
      <c r="G436" s="44">
        <f t="shared" si="46"/>
        <v>0</v>
      </c>
      <c r="H436" s="44">
        <f t="shared" si="46"/>
        <v>0</v>
      </c>
      <c r="I436" s="44">
        <f t="shared" si="46"/>
        <v>0</v>
      </c>
      <c r="J436" s="44">
        <f t="shared" si="46"/>
        <v>0</v>
      </c>
      <c r="K436" s="45">
        <f t="shared" si="46"/>
        <v>0</v>
      </c>
      <c r="L436" s="46">
        <f t="shared" si="46"/>
        <v>416</v>
      </c>
      <c r="M436" s="47">
        <f t="shared" si="46"/>
        <v>416</v>
      </c>
    </row>
    <row r="437" spans="2:13" ht="12.95" customHeight="1" x14ac:dyDescent="0.15">
      <c r="B437" s="16" t="s">
        <v>39</v>
      </c>
      <c r="C437" s="43">
        <f t="shared" ref="C437:M437" si="47">+C53+C245</f>
        <v>0</v>
      </c>
      <c r="D437" s="44">
        <f t="shared" si="47"/>
        <v>0</v>
      </c>
      <c r="E437" s="44">
        <f t="shared" si="47"/>
        <v>0</v>
      </c>
      <c r="F437" s="44">
        <f t="shared" si="47"/>
        <v>0</v>
      </c>
      <c r="G437" s="44">
        <f t="shared" si="47"/>
        <v>0</v>
      </c>
      <c r="H437" s="44">
        <f t="shared" si="47"/>
        <v>0</v>
      </c>
      <c r="I437" s="44">
        <f t="shared" si="47"/>
        <v>0</v>
      </c>
      <c r="J437" s="44">
        <f t="shared" si="47"/>
        <v>0</v>
      </c>
      <c r="K437" s="45">
        <f t="shared" si="47"/>
        <v>0</v>
      </c>
      <c r="L437" s="46">
        <f t="shared" si="47"/>
        <v>7242</v>
      </c>
      <c r="M437" s="47">
        <f t="shared" si="47"/>
        <v>7242</v>
      </c>
    </row>
    <row r="438" spans="2:13" ht="12.95" customHeight="1" x14ac:dyDescent="0.15">
      <c r="B438" s="16" t="s">
        <v>209</v>
      </c>
      <c r="C438" s="43">
        <f t="shared" ref="C438:M438" si="48">+C54+C246</f>
        <v>0</v>
      </c>
      <c r="D438" s="44">
        <f t="shared" si="48"/>
        <v>0</v>
      </c>
      <c r="E438" s="44">
        <f t="shared" si="48"/>
        <v>0</v>
      </c>
      <c r="F438" s="44">
        <f t="shared" si="48"/>
        <v>0</v>
      </c>
      <c r="G438" s="44">
        <f t="shared" si="48"/>
        <v>0</v>
      </c>
      <c r="H438" s="44">
        <f t="shared" si="48"/>
        <v>0</v>
      </c>
      <c r="I438" s="44">
        <f t="shared" si="48"/>
        <v>0</v>
      </c>
      <c r="J438" s="44">
        <f t="shared" si="48"/>
        <v>0</v>
      </c>
      <c r="K438" s="45">
        <f t="shared" si="48"/>
        <v>0</v>
      </c>
      <c r="L438" s="46">
        <f t="shared" si="48"/>
        <v>0</v>
      </c>
      <c r="M438" s="47">
        <f t="shared" si="48"/>
        <v>0</v>
      </c>
    </row>
    <row r="439" spans="2:13" ht="12.95" customHeight="1" x14ac:dyDescent="0.15">
      <c r="B439" s="16" t="s">
        <v>32</v>
      </c>
      <c r="C439" s="43">
        <f t="shared" ref="C439:M439" si="49">+C55+C247</f>
        <v>0</v>
      </c>
      <c r="D439" s="44">
        <f t="shared" si="49"/>
        <v>0</v>
      </c>
      <c r="E439" s="44">
        <f t="shared" si="49"/>
        <v>0</v>
      </c>
      <c r="F439" s="44">
        <f t="shared" si="49"/>
        <v>0</v>
      </c>
      <c r="G439" s="44">
        <f t="shared" si="49"/>
        <v>0</v>
      </c>
      <c r="H439" s="44">
        <f t="shared" si="49"/>
        <v>0</v>
      </c>
      <c r="I439" s="44">
        <f t="shared" si="49"/>
        <v>0</v>
      </c>
      <c r="J439" s="44">
        <f t="shared" si="49"/>
        <v>0</v>
      </c>
      <c r="K439" s="45">
        <f t="shared" si="49"/>
        <v>0</v>
      </c>
      <c r="L439" s="46">
        <f t="shared" si="49"/>
        <v>3692</v>
      </c>
      <c r="M439" s="47">
        <f t="shared" si="49"/>
        <v>3692</v>
      </c>
    </row>
    <row r="440" spans="2:13" ht="12.95" customHeight="1" x14ac:dyDescent="0.15">
      <c r="B440" s="16" t="s">
        <v>214</v>
      </c>
      <c r="C440" s="43">
        <f t="shared" ref="C440:M440" si="50">+C56+C248</f>
        <v>0</v>
      </c>
      <c r="D440" s="44">
        <f t="shared" si="50"/>
        <v>0</v>
      </c>
      <c r="E440" s="44">
        <f t="shared" si="50"/>
        <v>0</v>
      </c>
      <c r="F440" s="44">
        <f t="shared" si="50"/>
        <v>0</v>
      </c>
      <c r="G440" s="44">
        <f t="shared" si="50"/>
        <v>0</v>
      </c>
      <c r="H440" s="44">
        <f t="shared" si="50"/>
        <v>0</v>
      </c>
      <c r="I440" s="44">
        <f t="shared" si="50"/>
        <v>0</v>
      </c>
      <c r="J440" s="44">
        <f t="shared" si="50"/>
        <v>0</v>
      </c>
      <c r="K440" s="45">
        <f t="shared" si="50"/>
        <v>0</v>
      </c>
      <c r="L440" s="46">
        <f t="shared" si="50"/>
        <v>910</v>
      </c>
      <c r="M440" s="47">
        <f t="shared" si="50"/>
        <v>910</v>
      </c>
    </row>
    <row r="441" spans="2:13" ht="12.95" customHeight="1" x14ac:dyDescent="0.15">
      <c r="B441" s="16" t="s">
        <v>33</v>
      </c>
      <c r="C441" s="43">
        <f t="shared" ref="C441:M441" si="51">+C57+C249</f>
        <v>0</v>
      </c>
      <c r="D441" s="44">
        <f t="shared" si="51"/>
        <v>0</v>
      </c>
      <c r="E441" s="44">
        <f t="shared" si="51"/>
        <v>0</v>
      </c>
      <c r="F441" s="44">
        <f t="shared" si="51"/>
        <v>0</v>
      </c>
      <c r="G441" s="44">
        <f t="shared" si="51"/>
        <v>0</v>
      </c>
      <c r="H441" s="44">
        <f t="shared" si="51"/>
        <v>0</v>
      </c>
      <c r="I441" s="44">
        <f t="shared" si="51"/>
        <v>0</v>
      </c>
      <c r="J441" s="44">
        <f t="shared" si="51"/>
        <v>0</v>
      </c>
      <c r="K441" s="45">
        <f t="shared" si="51"/>
        <v>0</v>
      </c>
      <c r="L441" s="46">
        <f t="shared" si="51"/>
        <v>0</v>
      </c>
      <c r="M441" s="47">
        <f t="shared" si="51"/>
        <v>0</v>
      </c>
    </row>
    <row r="442" spans="2:13" ht="12.95" customHeight="1" x14ac:dyDescent="0.15">
      <c r="B442" s="16" t="s">
        <v>40</v>
      </c>
      <c r="C442" s="43">
        <f t="shared" ref="C442:M442" si="52">+C58+C250</f>
        <v>0</v>
      </c>
      <c r="D442" s="44">
        <f t="shared" si="52"/>
        <v>0</v>
      </c>
      <c r="E442" s="44">
        <f t="shared" si="52"/>
        <v>0</v>
      </c>
      <c r="F442" s="44">
        <f t="shared" si="52"/>
        <v>0</v>
      </c>
      <c r="G442" s="44">
        <f t="shared" si="52"/>
        <v>0</v>
      </c>
      <c r="H442" s="44">
        <f t="shared" si="52"/>
        <v>0</v>
      </c>
      <c r="I442" s="44">
        <f t="shared" si="52"/>
        <v>0</v>
      </c>
      <c r="J442" s="44">
        <f t="shared" si="52"/>
        <v>0</v>
      </c>
      <c r="K442" s="45">
        <f t="shared" si="52"/>
        <v>0</v>
      </c>
      <c r="L442" s="46">
        <f t="shared" si="52"/>
        <v>0</v>
      </c>
      <c r="M442" s="47">
        <f t="shared" si="52"/>
        <v>0</v>
      </c>
    </row>
    <row r="443" spans="2:13" ht="12.95" customHeight="1" x14ac:dyDescent="0.15">
      <c r="B443" s="16" t="s">
        <v>265</v>
      </c>
      <c r="C443" s="43">
        <f t="shared" ref="C443:M443" si="53">+C59+C251</f>
        <v>0</v>
      </c>
      <c r="D443" s="44">
        <f t="shared" si="53"/>
        <v>0</v>
      </c>
      <c r="E443" s="44">
        <f t="shared" si="53"/>
        <v>0</v>
      </c>
      <c r="F443" s="44">
        <f t="shared" si="53"/>
        <v>0</v>
      </c>
      <c r="G443" s="44">
        <f t="shared" si="53"/>
        <v>0</v>
      </c>
      <c r="H443" s="44">
        <f t="shared" si="53"/>
        <v>0</v>
      </c>
      <c r="I443" s="44">
        <f t="shared" si="53"/>
        <v>0</v>
      </c>
      <c r="J443" s="44">
        <f t="shared" si="53"/>
        <v>0</v>
      </c>
      <c r="K443" s="45">
        <f t="shared" si="53"/>
        <v>0</v>
      </c>
      <c r="L443" s="46">
        <f t="shared" si="53"/>
        <v>0</v>
      </c>
      <c r="M443" s="47">
        <f t="shared" si="53"/>
        <v>0</v>
      </c>
    </row>
    <row r="444" spans="2:13" ht="12.95" customHeight="1" x14ac:dyDescent="0.15">
      <c r="B444" s="16" t="s">
        <v>251</v>
      </c>
      <c r="C444" s="43">
        <f t="shared" ref="C444:M444" si="54">+C60+C252</f>
        <v>0</v>
      </c>
      <c r="D444" s="44">
        <f t="shared" si="54"/>
        <v>0</v>
      </c>
      <c r="E444" s="44">
        <f t="shared" si="54"/>
        <v>0</v>
      </c>
      <c r="F444" s="44">
        <f t="shared" si="54"/>
        <v>0</v>
      </c>
      <c r="G444" s="44">
        <f t="shared" si="54"/>
        <v>0</v>
      </c>
      <c r="H444" s="44">
        <f t="shared" si="54"/>
        <v>0</v>
      </c>
      <c r="I444" s="44">
        <f t="shared" si="54"/>
        <v>0</v>
      </c>
      <c r="J444" s="44">
        <f t="shared" si="54"/>
        <v>0</v>
      </c>
      <c r="K444" s="45">
        <f t="shared" si="54"/>
        <v>0</v>
      </c>
      <c r="L444" s="46">
        <f t="shared" si="54"/>
        <v>0</v>
      </c>
      <c r="M444" s="47">
        <f t="shared" si="54"/>
        <v>0</v>
      </c>
    </row>
    <row r="445" spans="2:13" ht="12.95" customHeight="1" x14ac:dyDescent="0.15">
      <c r="B445" s="16" t="s">
        <v>266</v>
      </c>
      <c r="C445" s="43">
        <f t="shared" ref="C445:M445" si="55">+C61+C253</f>
        <v>0</v>
      </c>
      <c r="D445" s="44">
        <f t="shared" si="55"/>
        <v>0</v>
      </c>
      <c r="E445" s="44">
        <f t="shared" si="55"/>
        <v>0</v>
      </c>
      <c r="F445" s="44">
        <f t="shared" si="55"/>
        <v>0</v>
      </c>
      <c r="G445" s="44">
        <f t="shared" si="55"/>
        <v>0</v>
      </c>
      <c r="H445" s="44">
        <f t="shared" si="55"/>
        <v>0</v>
      </c>
      <c r="I445" s="44">
        <f t="shared" si="55"/>
        <v>0</v>
      </c>
      <c r="J445" s="44">
        <f t="shared" si="55"/>
        <v>0</v>
      </c>
      <c r="K445" s="45">
        <f t="shared" si="55"/>
        <v>0</v>
      </c>
      <c r="L445" s="46">
        <f t="shared" si="55"/>
        <v>156</v>
      </c>
      <c r="M445" s="47">
        <f t="shared" si="55"/>
        <v>156</v>
      </c>
    </row>
    <row r="446" spans="2:13" ht="12.95" customHeight="1" x14ac:dyDescent="0.15">
      <c r="B446" s="16" t="s">
        <v>215</v>
      </c>
      <c r="C446" s="43">
        <f t="shared" ref="C446:M446" si="56">+C62+C254</f>
        <v>0</v>
      </c>
      <c r="D446" s="44">
        <f t="shared" si="56"/>
        <v>0</v>
      </c>
      <c r="E446" s="44">
        <f t="shared" si="56"/>
        <v>0</v>
      </c>
      <c r="F446" s="44">
        <f t="shared" si="56"/>
        <v>0</v>
      </c>
      <c r="G446" s="44">
        <f t="shared" si="56"/>
        <v>0</v>
      </c>
      <c r="H446" s="44">
        <f t="shared" si="56"/>
        <v>0</v>
      </c>
      <c r="I446" s="44">
        <f t="shared" si="56"/>
        <v>0</v>
      </c>
      <c r="J446" s="44">
        <f t="shared" si="56"/>
        <v>0</v>
      </c>
      <c r="K446" s="45">
        <f t="shared" si="56"/>
        <v>0</v>
      </c>
      <c r="L446" s="46">
        <f t="shared" si="56"/>
        <v>14996</v>
      </c>
      <c r="M446" s="47">
        <f t="shared" si="56"/>
        <v>14996</v>
      </c>
    </row>
    <row r="447" spans="2:13" ht="12.95" customHeight="1" thickBot="1" x14ac:dyDescent="0.2">
      <c r="B447" s="17" t="s">
        <v>26</v>
      </c>
      <c r="C447" s="48">
        <f t="shared" ref="C447:M447" si="57">+C63+C255</f>
        <v>0</v>
      </c>
      <c r="D447" s="49">
        <f t="shared" si="57"/>
        <v>6</v>
      </c>
      <c r="E447" s="49">
        <f t="shared" si="57"/>
        <v>0</v>
      </c>
      <c r="F447" s="49">
        <f t="shared" si="57"/>
        <v>3476</v>
      </c>
      <c r="G447" s="49">
        <f t="shared" si="57"/>
        <v>0</v>
      </c>
      <c r="H447" s="49">
        <f t="shared" si="57"/>
        <v>140</v>
      </c>
      <c r="I447" s="49">
        <f t="shared" si="57"/>
        <v>0</v>
      </c>
      <c r="J447" s="49">
        <f t="shared" si="57"/>
        <v>37411.570999999996</v>
      </c>
      <c r="K447" s="50">
        <f t="shared" si="57"/>
        <v>0</v>
      </c>
      <c r="L447" s="51">
        <f t="shared" si="57"/>
        <v>42568.002000000008</v>
      </c>
      <c r="M447" s="52">
        <f t="shared" si="57"/>
        <v>83601.573000000004</v>
      </c>
    </row>
    <row r="448" spans="2:13" s="692" customFormat="1" ht="12.95" customHeight="1" thickBot="1" x14ac:dyDescent="0.2">
      <c r="B448" s="726" t="s">
        <v>2</v>
      </c>
      <c r="C448" s="787">
        <f t="shared" ref="C448:M448" si="58">+C64+C256</f>
        <v>9250.3719999999994</v>
      </c>
      <c r="D448" s="788">
        <f t="shared" si="58"/>
        <v>9471.7479999999996</v>
      </c>
      <c r="E448" s="788">
        <f t="shared" si="58"/>
        <v>8120</v>
      </c>
      <c r="F448" s="788">
        <f t="shared" si="58"/>
        <v>71409.745999999999</v>
      </c>
      <c r="G448" s="788">
        <f t="shared" si="58"/>
        <v>40055.406000000003</v>
      </c>
      <c r="H448" s="788">
        <f t="shared" si="58"/>
        <v>5632.2359999999999</v>
      </c>
      <c r="I448" s="788">
        <f t="shared" si="58"/>
        <v>15708.751999999999</v>
      </c>
      <c r="J448" s="788">
        <f t="shared" si="58"/>
        <v>78557.34199999999</v>
      </c>
      <c r="K448" s="731">
        <f t="shared" si="58"/>
        <v>5451.6579999999994</v>
      </c>
      <c r="L448" s="789">
        <f t="shared" si="58"/>
        <v>1094168.58</v>
      </c>
      <c r="M448" s="790">
        <f t="shared" si="58"/>
        <v>1337825.8399999999</v>
      </c>
    </row>
    <row r="450" spans="2:13" ht="12.95" customHeight="1" x14ac:dyDescent="0.15">
      <c r="B450" s="1590" t="s">
        <v>478</v>
      </c>
      <c r="C450" s="1590"/>
      <c r="D450" s="1590"/>
      <c r="E450" s="1590"/>
      <c r="F450" s="1590"/>
      <c r="G450" s="1590"/>
      <c r="H450" s="1590"/>
      <c r="I450" s="1590"/>
      <c r="J450" s="1590"/>
      <c r="K450" s="1590"/>
      <c r="L450" s="1590"/>
      <c r="M450" s="1590"/>
    </row>
    <row r="451" spans="2:13" ht="12.95" customHeight="1" thickBot="1" x14ac:dyDescent="0.2">
      <c r="M451" s="37" t="s">
        <v>54</v>
      </c>
    </row>
    <row r="452" spans="2:13" ht="12.95" customHeight="1" x14ac:dyDescent="0.15">
      <c r="B452" s="1591" t="s">
        <v>237</v>
      </c>
      <c r="C452" s="1593" t="s">
        <v>64</v>
      </c>
      <c r="D452" s="1595" t="s">
        <v>55</v>
      </c>
      <c r="E452" s="1595" t="s">
        <v>56</v>
      </c>
      <c r="F452" s="1597" t="s">
        <v>57</v>
      </c>
      <c r="G452" s="1599" t="s">
        <v>61</v>
      </c>
      <c r="H452" s="1599" t="s">
        <v>62</v>
      </c>
      <c r="I452" s="1599" t="s">
        <v>63</v>
      </c>
      <c r="J452" s="1595" t="s">
        <v>58</v>
      </c>
      <c r="K452" s="1600" t="s">
        <v>59</v>
      </c>
      <c r="L452" s="1602" t="s">
        <v>60</v>
      </c>
      <c r="M452" s="1604" t="s">
        <v>2</v>
      </c>
    </row>
    <row r="453" spans="2:13" ht="12.95" customHeight="1" thickBot="1" x14ac:dyDescent="0.2">
      <c r="B453" s="1592"/>
      <c r="C453" s="1594"/>
      <c r="D453" s="1596"/>
      <c r="E453" s="1596"/>
      <c r="F453" s="1598"/>
      <c r="G453" s="1596"/>
      <c r="H453" s="1596"/>
      <c r="I453" s="1596"/>
      <c r="J453" s="1596"/>
      <c r="K453" s="1601"/>
      <c r="L453" s="1603"/>
      <c r="M453" s="1605"/>
    </row>
    <row r="454" spans="2:13" ht="12.95" customHeight="1" x14ac:dyDescent="0.15">
      <c r="B454" s="15" t="s">
        <v>4</v>
      </c>
      <c r="C454" s="38">
        <f>+C70+C262</f>
        <v>54591.000000000851</v>
      </c>
      <c r="D454" s="39">
        <f t="shared" ref="D454:M454" si="59">+D70+D262</f>
        <v>16591.727000000003</v>
      </c>
      <c r="E454" s="39">
        <f t="shared" si="59"/>
        <v>3259.069</v>
      </c>
      <c r="F454" s="39">
        <f t="shared" si="59"/>
        <v>407879.0670000019</v>
      </c>
      <c r="G454" s="39">
        <f t="shared" si="59"/>
        <v>34063.419999999991</v>
      </c>
      <c r="H454" s="39">
        <f t="shared" si="59"/>
        <v>183626.98900000128</v>
      </c>
      <c r="I454" s="39">
        <f t="shared" si="59"/>
        <v>59281.453000000169</v>
      </c>
      <c r="J454" s="39">
        <f t="shared" si="59"/>
        <v>64512.121999999974</v>
      </c>
      <c r="K454" s="40">
        <f t="shared" si="59"/>
        <v>3539.9989999999998</v>
      </c>
      <c r="L454" s="41">
        <f t="shared" si="59"/>
        <v>1164.2849999999999</v>
      </c>
      <c r="M454" s="42">
        <f t="shared" si="59"/>
        <v>828509.13100000413</v>
      </c>
    </row>
    <row r="455" spans="2:13" ht="12.95" customHeight="1" x14ac:dyDescent="0.15">
      <c r="B455" s="16" t="s">
        <v>5</v>
      </c>
      <c r="C455" s="43">
        <f t="shared" ref="C455:M455" si="60">+C71+C263</f>
        <v>14782.64699999999</v>
      </c>
      <c r="D455" s="44">
        <f t="shared" si="60"/>
        <v>6027.9039999999995</v>
      </c>
      <c r="E455" s="44">
        <f t="shared" si="60"/>
        <v>904.66599999999994</v>
      </c>
      <c r="F455" s="44">
        <f t="shared" si="60"/>
        <v>19841.531999999999</v>
      </c>
      <c r="G455" s="44">
        <f t="shared" si="60"/>
        <v>5813.1749999999993</v>
      </c>
      <c r="H455" s="44">
        <f t="shared" si="60"/>
        <v>121079.73500000038</v>
      </c>
      <c r="I455" s="44">
        <f t="shared" si="60"/>
        <v>3693.9519999999998</v>
      </c>
      <c r="J455" s="44">
        <f t="shared" si="60"/>
        <v>34241.106000000014</v>
      </c>
      <c r="K455" s="45">
        <f t="shared" si="60"/>
        <v>3622.2839999999997</v>
      </c>
      <c r="L455" s="46">
        <f t="shared" si="60"/>
        <v>1650</v>
      </c>
      <c r="M455" s="47">
        <f t="shared" si="60"/>
        <v>211657.0010000004</v>
      </c>
    </row>
    <row r="456" spans="2:13" ht="12.95" customHeight="1" x14ac:dyDescent="0.15">
      <c r="B456" s="16" t="s">
        <v>15</v>
      </c>
      <c r="C456" s="43">
        <f t="shared" ref="C456:M456" si="61">+C72+C264</f>
        <v>0</v>
      </c>
      <c r="D456" s="44">
        <f t="shared" si="61"/>
        <v>0</v>
      </c>
      <c r="E456" s="44">
        <f t="shared" si="61"/>
        <v>0</v>
      </c>
      <c r="F456" s="44">
        <f t="shared" si="61"/>
        <v>36832.503999999964</v>
      </c>
      <c r="G456" s="44">
        <f t="shared" si="61"/>
        <v>0</v>
      </c>
      <c r="H456" s="44">
        <f t="shared" si="61"/>
        <v>1236.971</v>
      </c>
      <c r="I456" s="44">
        <f t="shared" si="61"/>
        <v>564.54200000000003</v>
      </c>
      <c r="J456" s="44">
        <f t="shared" si="61"/>
        <v>3670.712</v>
      </c>
      <c r="K456" s="45">
        <f t="shared" si="61"/>
        <v>0</v>
      </c>
      <c r="L456" s="46">
        <f t="shared" si="61"/>
        <v>0</v>
      </c>
      <c r="M456" s="47">
        <f t="shared" si="61"/>
        <v>42304.728999999963</v>
      </c>
    </row>
    <row r="457" spans="2:13" ht="12.95" customHeight="1" x14ac:dyDescent="0.15">
      <c r="B457" s="16" t="s">
        <v>260</v>
      </c>
      <c r="C457" s="43">
        <f t="shared" ref="C457:M457" si="62">+C73+C265</f>
        <v>0</v>
      </c>
      <c r="D457" s="44">
        <f t="shared" si="62"/>
        <v>0</v>
      </c>
      <c r="E457" s="44">
        <f t="shared" si="62"/>
        <v>0</v>
      </c>
      <c r="F457" s="44">
        <f t="shared" si="62"/>
        <v>0</v>
      </c>
      <c r="G457" s="44">
        <f t="shared" si="62"/>
        <v>0</v>
      </c>
      <c r="H457" s="44">
        <f t="shared" si="62"/>
        <v>0</v>
      </c>
      <c r="I457" s="44">
        <f t="shared" si="62"/>
        <v>0</v>
      </c>
      <c r="J457" s="44">
        <f t="shared" si="62"/>
        <v>0</v>
      </c>
      <c r="K457" s="45">
        <f t="shared" si="62"/>
        <v>0</v>
      </c>
      <c r="L457" s="46">
        <f t="shared" si="62"/>
        <v>0</v>
      </c>
      <c r="M457" s="47">
        <f t="shared" si="62"/>
        <v>0</v>
      </c>
    </row>
    <row r="458" spans="2:13" ht="12.95" customHeight="1" x14ac:dyDescent="0.15">
      <c r="B458" s="16" t="s">
        <v>204</v>
      </c>
      <c r="C458" s="43">
        <f t="shared" ref="C458:M458" si="63">+C74+C266</f>
        <v>0</v>
      </c>
      <c r="D458" s="44">
        <f t="shared" si="63"/>
        <v>0</v>
      </c>
      <c r="E458" s="44">
        <f t="shared" si="63"/>
        <v>0</v>
      </c>
      <c r="F458" s="44">
        <f t="shared" si="63"/>
        <v>0</v>
      </c>
      <c r="G458" s="44">
        <f t="shared" si="63"/>
        <v>0</v>
      </c>
      <c r="H458" s="44">
        <f t="shared" si="63"/>
        <v>0</v>
      </c>
      <c r="I458" s="44">
        <f t="shared" si="63"/>
        <v>0</v>
      </c>
      <c r="J458" s="44">
        <f t="shared" si="63"/>
        <v>0</v>
      </c>
      <c r="K458" s="45">
        <f t="shared" si="63"/>
        <v>0</v>
      </c>
      <c r="L458" s="46">
        <f t="shared" si="63"/>
        <v>0</v>
      </c>
      <c r="M458" s="47">
        <f t="shared" si="63"/>
        <v>0</v>
      </c>
    </row>
    <row r="459" spans="2:13" ht="12.95" customHeight="1" x14ac:dyDescent="0.15">
      <c r="B459" s="16" t="s">
        <v>6</v>
      </c>
      <c r="C459" s="43">
        <f t="shared" ref="C459:M459" si="64">+C75+C267</f>
        <v>2524.8940000000002</v>
      </c>
      <c r="D459" s="44">
        <f t="shared" si="64"/>
        <v>2620.6949999999988</v>
      </c>
      <c r="E459" s="44">
        <f t="shared" si="64"/>
        <v>442.154</v>
      </c>
      <c r="F459" s="44">
        <f t="shared" si="64"/>
        <v>511606.38700000197</v>
      </c>
      <c r="G459" s="44">
        <f t="shared" si="64"/>
        <v>4490.7410000000027</v>
      </c>
      <c r="H459" s="44">
        <f t="shared" si="64"/>
        <v>16721.923999999999</v>
      </c>
      <c r="I459" s="44">
        <f t="shared" si="64"/>
        <v>4097.3080000000009</v>
      </c>
      <c r="J459" s="44">
        <f t="shared" si="64"/>
        <v>5154.0750000000025</v>
      </c>
      <c r="K459" s="45">
        <f t="shared" si="64"/>
        <v>1919.999</v>
      </c>
      <c r="L459" s="46">
        <f t="shared" si="64"/>
        <v>26.786000000000001</v>
      </c>
      <c r="M459" s="47">
        <f t="shared" si="64"/>
        <v>549604.96300000197</v>
      </c>
    </row>
    <row r="460" spans="2:13" ht="12.95" customHeight="1" x14ac:dyDescent="0.15">
      <c r="B460" s="16" t="s">
        <v>16</v>
      </c>
      <c r="C460" s="43">
        <f t="shared" ref="C460:M460" si="65">+C76+C268</f>
        <v>0</v>
      </c>
      <c r="D460" s="44">
        <f t="shared" si="65"/>
        <v>0</v>
      </c>
      <c r="E460" s="44">
        <f t="shared" si="65"/>
        <v>0</v>
      </c>
      <c r="F460" s="44">
        <f t="shared" si="65"/>
        <v>0</v>
      </c>
      <c r="G460" s="44">
        <f t="shared" si="65"/>
        <v>0</v>
      </c>
      <c r="H460" s="44">
        <f t="shared" si="65"/>
        <v>0</v>
      </c>
      <c r="I460" s="44">
        <f t="shared" si="65"/>
        <v>0</v>
      </c>
      <c r="J460" s="44">
        <f t="shared" si="65"/>
        <v>0</v>
      </c>
      <c r="K460" s="45">
        <f t="shared" si="65"/>
        <v>0</v>
      </c>
      <c r="L460" s="46">
        <f t="shared" si="65"/>
        <v>0</v>
      </c>
      <c r="M460" s="47">
        <f t="shared" si="65"/>
        <v>0</v>
      </c>
    </row>
    <row r="461" spans="2:13" ht="12.95" customHeight="1" x14ac:dyDescent="0.15">
      <c r="B461" s="16" t="s">
        <v>206</v>
      </c>
      <c r="C461" s="43">
        <f t="shared" ref="C461:M461" si="66">+C77+C269</f>
        <v>0</v>
      </c>
      <c r="D461" s="44">
        <f t="shared" si="66"/>
        <v>0</v>
      </c>
      <c r="E461" s="44">
        <f t="shared" si="66"/>
        <v>0</v>
      </c>
      <c r="F461" s="44">
        <f t="shared" si="66"/>
        <v>0</v>
      </c>
      <c r="G461" s="44">
        <f t="shared" si="66"/>
        <v>0</v>
      </c>
      <c r="H461" s="44">
        <f t="shared" si="66"/>
        <v>0</v>
      </c>
      <c r="I461" s="44">
        <f t="shared" si="66"/>
        <v>0</v>
      </c>
      <c r="J461" s="44">
        <f t="shared" si="66"/>
        <v>0</v>
      </c>
      <c r="K461" s="45">
        <f t="shared" si="66"/>
        <v>0</v>
      </c>
      <c r="L461" s="46">
        <f t="shared" si="66"/>
        <v>0</v>
      </c>
      <c r="M461" s="47">
        <f t="shared" si="66"/>
        <v>0</v>
      </c>
    </row>
    <row r="462" spans="2:13" ht="12.95" customHeight="1" x14ac:dyDescent="0.15">
      <c r="B462" s="16" t="s">
        <v>261</v>
      </c>
      <c r="C462" s="43">
        <f t="shared" ref="C462:M462" si="67">+C78+C270</f>
        <v>27018.222000000002</v>
      </c>
      <c r="D462" s="44">
        <f t="shared" si="67"/>
        <v>9465.7170000000006</v>
      </c>
      <c r="E462" s="44">
        <f t="shared" si="67"/>
        <v>3335.7160000000003</v>
      </c>
      <c r="F462" s="44">
        <f t="shared" si="67"/>
        <v>73819.658999999956</v>
      </c>
      <c r="G462" s="44">
        <f t="shared" si="67"/>
        <v>13887.145</v>
      </c>
      <c r="H462" s="44">
        <f t="shared" si="67"/>
        <v>96676.101999999679</v>
      </c>
      <c r="I462" s="44">
        <f t="shared" si="67"/>
        <v>18592.865999999998</v>
      </c>
      <c r="J462" s="44">
        <f t="shared" si="67"/>
        <v>33016.794999999998</v>
      </c>
      <c r="K462" s="45">
        <f t="shared" si="67"/>
        <v>400</v>
      </c>
      <c r="L462" s="46">
        <f t="shared" si="67"/>
        <v>2035.7139999999999</v>
      </c>
      <c r="M462" s="47">
        <f t="shared" si="67"/>
        <v>278247.93599999964</v>
      </c>
    </row>
    <row r="463" spans="2:13" ht="12.95" customHeight="1" x14ac:dyDescent="0.15">
      <c r="B463" s="57" t="s">
        <v>18</v>
      </c>
      <c r="C463" s="43">
        <f t="shared" ref="C463:M463" si="68">+C79+C271</f>
        <v>205.714</v>
      </c>
      <c r="D463" s="44">
        <f t="shared" si="68"/>
        <v>4139.9959999999992</v>
      </c>
      <c r="E463" s="44">
        <f t="shared" si="68"/>
        <v>617.14299999999992</v>
      </c>
      <c r="F463" s="44">
        <f t="shared" si="68"/>
        <v>253105.17099999997</v>
      </c>
      <c r="G463" s="44">
        <f t="shared" si="68"/>
        <v>21464.988999999998</v>
      </c>
      <c r="H463" s="44">
        <f t="shared" si="68"/>
        <v>34264.274999999994</v>
      </c>
      <c r="I463" s="44">
        <f t="shared" si="68"/>
        <v>1870.713</v>
      </c>
      <c r="J463" s="44">
        <f t="shared" si="68"/>
        <v>22365.023999999998</v>
      </c>
      <c r="K463" s="45">
        <f t="shared" si="68"/>
        <v>514.28599999999994</v>
      </c>
      <c r="L463" s="46">
        <f t="shared" si="68"/>
        <v>0</v>
      </c>
      <c r="M463" s="47">
        <f t="shared" si="68"/>
        <v>338547.31099999999</v>
      </c>
    </row>
    <row r="464" spans="2:13" ht="12.95" customHeight="1" x14ac:dyDescent="0.15">
      <c r="B464" s="16" t="s">
        <v>7</v>
      </c>
      <c r="C464" s="43">
        <f t="shared" ref="C464:M464" si="69">+C80+C272</f>
        <v>27625.232999999982</v>
      </c>
      <c r="D464" s="44">
        <f t="shared" si="69"/>
        <v>7898.6999999999971</v>
      </c>
      <c r="E464" s="44">
        <f t="shared" si="69"/>
        <v>2032.54</v>
      </c>
      <c r="F464" s="44">
        <f t="shared" si="69"/>
        <v>272533.04199999908</v>
      </c>
      <c r="G464" s="44">
        <f t="shared" si="69"/>
        <v>57194.192000000025</v>
      </c>
      <c r="H464" s="44">
        <f t="shared" si="69"/>
        <v>307853.0659999997</v>
      </c>
      <c r="I464" s="44">
        <f t="shared" si="69"/>
        <v>60575.951000000066</v>
      </c>
      <c r="J464" s="44">
        <f t="shared" si="69"/>
        <v>61815.267000000058</v>
      </c>
      <c r="K464" s="45">
        <f t="shared" si="69"/>
        <v>4405.4979999999996</v>
      </c>
      <c r="L464" s="46">
        <f t="shared" si="69"/>
        <v>1923.2160000000001</v>
      </c>
      <c r="M464" s="47">
        <f t="shared" si="69"/>
        <v>803856.70499999891</v>
      </c>
    </row>
    <row r="465" spans="2:13" ht="12.95" customHeight="1" x14ac:dyDescent="0.15">
      <c r="B465" s="16" t="s">
        <v>8</v>
      </c>
      <c r="C465" s="43">
        <f t="shared" ref="C465:M465" si="70">+C81+C273</f>
        <v>0</v>
      </c>
      <c r="D465" s="44">
        <f t="shared" si="70"/>
        <v>0</v>
      </c>
      <c r="E465" s="44">
        <f t="shared" si="70"/>
        <v>0</v>
      </c>
      <c r="F465" s="44">
        <f t="shared" si="70"/>
        <v>264884.375</v>
      </c>
      <c r="G465" s="44">
        <f t="shared" si="70"/>
        <v>0</v>
      </c>
      <c r="H465" s="44">
        <f t="shared" si="70"/>
        <v>0</v>
      </c>
      <c r="I465" s="44">
        <f t="shared" si="70"/>
        <v>0</v>
      </c>
      <c r="J465" s="44">
        <f t="shared" si="70"/>
        <v>0</v>
      </c>
      <c r="K465" s="45">
        <f t="shared" si="70"/>
        <v>0</v>
      </c>
      <c r="L465" s="46">
        <f t="shared" si="70"/>
        <v>0</v>
      </c>
      <c r="M465" s="47">
        <f t="shared" si="70"/>
        <v>264884.375</v>
      </c>
    </row>
    <row r="466" spans="2:13" ht="12.95" customHeight="1" x14ac:dyDescent="0.15">
      <c r="B466" s="16" t="s">
        <v>203</v>
      </c>
      <c r="C466" s="43">
        <f t="shared" ref="C466:M466" si="71">+C82+C274</f>
        <v>0</v>
      </c>
      <c r="D466" s="44">
        <f t="shared" si="71"/>
        <v>0</v>
      </c>
      <c r="E466" s="44">
        <f t="shared" si="71"/>
        <v>0</v>
      </c>
      <c r="F466" s="44">
        <f t="shared" si="71"/>
        <v>159857.86100000006</v>
      </c>
      <c r="G466" s="44">
        <f t="shared" si="71"/>
        <v>610.71299999999997</v>
      </c>
      <c r="H466" s="44">
        <f t="shared" si="71"/>
        <v>562.50099999999998</v>
      </c>
      <c r="I466" s="44">
        <f t="shared" si="71"/>
        <v>0</v>
      </c>
      <c r="J466" s="44">
        <f t="shared" si="71"/>
        <v>2225.893</v>
      </c>
      <c r="K466" s="45">
        <f t="shared" si="71"/>
        <v>0</v>
      </c>
      <c r="L466" s="46">
        <f t="shared" si="71"/>
        <v>0</v>
      </c>
      <c r="M466" s="47">
        <f t="shared" si="71"/>
        <v>163256.96800000005</v>
      </c>
    </row>
    <row r="467" spans="2:13" ht="12.95" customHeight="1" x14ac:dyDescent="0.15">
      <c r="B467" s="16" t="s">
        <v>27</v>
      </c>
      <c r="C467" s="43">
        <f t="shared" ref="C467:M467" si="72">+C83+C275</f>
        <v>0</v>
      </c>
      <c r="D467" s="44">
        <f t="shared" si="72"/>
        <v>0</v>
      </c>
      <c r="E467" s="44">
        <f t="shared" si="72"/>
        <v>0</v>
      </c>
      <c r="F467" s="44">
        <f t="shared" si="72"/>
        <v>162777.86000000004</v>
      </c>
      <c r="G467" s="44">
        <f t="shared" si="72"/>
        <v>814.28499999999985</v>
      </c>
      <c r="H467" s="44">
        <f t="shared" si="72"/>
        <v>0</v>
      </c>
      <c r="I467" s="44">
        <f t="shared" si="72"/>
        <v>685.71399999999994</v>
      </c>
      <c r="J467" s="44">
        <f t="shared" si="72"/>
        <v>2949.105</v>
      </c>
      <c r="K467" s="45">
        <f t="shared" si="72"/>
        <v>0</v>
      </c>
      <c r="L467" s="46">
        <f t="shared" si="72"/>
        <v>0</v>
      </c>
      <c r="M467" s="47">
        <f t="shared" si="72"/>
        <v>167226.96400000004</v>
      </c>
    </row>
    <row r="468" spans="2:13" ht="12.95" customHeight="1" x14ac:dyDescent="0.15">
      <c r="B468" s="16" t="s">
        <v>9</v>
      </c>
      <c r="C468" s="43">
        <f t="shared" ref="C468:M468" si="73">+C84+C276</f>
        <v>11737.5</v>
      </c>
      <c r="D468" s="44">
        <f t="shared" si="73"/>
        <v>4792.5</v>
      </c>
      <c r="E468" s="44">
        <f t="shared" si="73"/>
        <v>0</v>
      </c>
      <c r="F468" s="44">
        <f t="shared" si="73"/>
        <v>19132.5</v>
      </c>
      <c r="G468" s="44">
        <f t="shared" si="73"/>
        <v>3750</v>
      </c>
      <c r="H468" s="44">
        <f t="shared" si="73"/>
        <v>27802.5</v>
      </c>
      <c r="I468" s="44">
        <f t="shared" si="73"/>
        <v>16522.5</v>
      </c>
      <c r="J468" s="44">
        <f t="shared" si="73"/>
        <v>3795</v>
      </c>
      <c r="K468" s="45">
        <f t="shared" si="73"/>
        <v>0</v>
      </c>
      <c r="L468" s="46">
        <f t="shared" si="73"/>
        <v>600</v>
      </c>
      <c r="M468" s="47">
        <f t="shared" si="73"/>
        <v>88132.5</v>
      </c>
    </row>
    <row r="469" spans="2:13" ht="12.95" customHeight="1" x14ac:dyDescent="0.15">
      <c r="B469" s="16" t="s">
        <v>20</v>
      </c>
      <c r="C469" s="43">
        <f t="shared" ref="C469:M469" si="74">+C85+C277</f>
        <v>739.28899999999999</v>
      </c>
      <c r="D469" s="44">
        <f t="shared" si="74"/>
        <v>642.86</v>
      </c>
      <c r="E469" s="44">
        <f t="shared" si="74"/>
        <v>0</v>
      </c>
      <c r="F469" s="44">
        <f t="shared" si="74"/>
        <v>2925.0130000000017</v>
      </c>
      <c r="G469" s="44">
        <f t="shared" si="74"/>
        <v>803.57500000000016</v>
      </c>
      <c r="H469" s="44">
        <f t="shared" si="74"/>
        <v>7650.0290000000041</v>
      </c>
      <c r="I469" s="44">
        <f t="shared" si="74"/>
        <v>1864.2940000000012</v>
      </c>
      <c r="J469" s="44">
        <f t="shared" si="74"/>
        <v>803.57499999999993</v>
      </c>
      <c r="K469" s="45">
        <f t="shared" si="74"/>
        <v>128.572</v>
      </c>
      <c r="L469" s="46">
        <f t="shared" si="74"/>
        <v>0</v>
      </c>
      <c r="M469" s="47">
        <f t="shared" si="74"/>
        <v>15557.207000000009</v>
      </c>
    </row>
    <row r="470" spans="2:13" ht="12.95" customHeight="1" x14ac:dyDescent="0.15">
      <c r="B470" s="16" t="s">
        <v>21</v>
      </c>
      <c r="C470" s="43">
        <f t="shared" ref="C470:M470" si="75">+C86+C278</f>
        <v>0</v>
      </c>
      <c r="D470" s="44">
        <f t="shared" si="75"/>
        <v>0</v>
      </c>
      <c r="E470" s="44">
        <f t="shared" si="75"/>
        <v>0</v>
      </c>
      <c r="F470" s="44">
        <f t="shared" si="75"/>
        <v>2455.7089999999994</v>
      </c>
      <c r="G470" s="44">
        <f t="shared" si="75"/>
        <v>1097.145</v>
      </c>
      <c r="H470" s="44">
        <f t="shared" si="75"/>
        <v>4512.8670000000011</v>
      </c>
      <c r="I470" s="44">
        <f t="shared" si="75"/>
        <v>2104.2940000000008</v>
      </c>
      <c r="J470" s="44">
        <f t="shared" si="75"/>
        <v>1765.713</v>
      </c>
      <c r="K470" s="45">
        <f t="shared" si="75"/>
        <v>0</v>
      </c>
      <c r="L470" s="46">
        <f t="shared" si="75"/>
        <v>0</v>
      </c>
      <c r="M470" s="47">
        <f t="shared" si="75"/>
        <v>11935.728000000001</v>
      </c>
    </row>
    <row r="471" spans="2:13" ht="12.95" customHeight="1" x14ac:dyDescent="0.15">
      <c r="B471" s="16" t="s">
        <v>10</v>
      </c>
      <c r="C471" s="43">
        <f t="shared" ref="C471:M471" si="76">+C87+C279</f>
        <v>7394.6929999999975</v>
      </c>
      <c r="D471" s="44">
        <f t="shared" si="76"/>
        <v>2912.503999999999</v>
      </c>
      <c r="E471" s="44">
        <f t="shared" si="76"/>
        <v>892.6479999999998</v>
      </c>
      <c r="F471" s="44">
        <f t="shared" si="76"/>
        <v>1166382.8350000051</v>
      </c>
      <c r="G471" s="44">
        <f t="shared" si="76"/>
        <v>7107.7530000000079</v>
      </c>
      <c r="H471" s="44">
        <f t="shared" si="76"/>
        <v>22579.656999999999</v>
      </c>
      <c r="I471" s="44">
        <f t="shared" si="76"/>
        <v>4565.9950000000017</v>
      </c>
      <c r="J471" s="44">
        <f t="shared" si="76"/>
        <v>6207.3150000000041</v>
      </c>
      <c r="K471" s="45">
        <f t="shared" si="76"/>
        <v>1174.2849999999999</v>
      </c>
      <c r="L471" s="46">
        <f t="shared" si="76"/>
        <v>98.213999999999999</v>
      </c>
      <c r="M471" s="47">
        <f t="shared" si="76"/>
        <v>1219315.8990000049</v>
      </c>
    </row>
    <row r="472" spans="2:13" ht="12.95" customHeight="1" x14ac:dyDescent="0.15">
      <c r="B472" s="16" t="s">
        <v>205</v>
      </c>
      <c r="C472" s="43">
        <f t="shared" ref="C472:M472" si="77">+C88+C280</f>
        <v>0</v>
      </c>
      <c r="D472" s="44">
        <f t="shared" si="77"/>
        <v>0</v>
      </c>
      <c r="E472" s="44">
        <f t="shared" si="77"/>
        <v>0</v>
      </c>
      <c r="F472" s="44">
        <f t="shared" si="77"/>
        <v>212323.03599999996</v>
      </c>
      <c r="G472" s="44">
        <f t="shared" si="77"/>
        <v>0</v>
      </c>
      <c r="H472" s="44">
        <f t="shared" si="77"/>
        <v>0</v>
      </c>
      <c r="I472" s="44">
        <f t="shared" si="77"/>
        <v>0</v>
      </c>
      <c r="J472" s="44">
        <f t="shared" si="77"/>
        <v>0</v>
      </c>
      <c r="K472" s="45">
        <f t="shared" si="77"/>
        <v>0</v>
      </c>
      <c r="L472" s="46">
        <f t="shared" si="77"/>
        <v>0</v>
      </c>
      <c r="M472" s="47">
        <f t="shared" si="77"/>
        <v>212323.03599999996</v>
      </c>
    </row>
    <row r="473" spans="2:13" ht="12.95" customHeight="1" x14ac:dyDescent="0.15">
      <c r="B473" s="16" t="s">
        <v>29</v>
      </c>
      <c r="C473" s="43">
        <f t="shared" ref="C473:M473" si="78">+C89+C281</f>
        <v>0</v>
      </c>
      <c r="D473" s="44">
        <f t="shared" si="78"/>
        <v>0</v>
      </c>
      <c r="E473" s="44">
        <f t="shared" si="78"/>
        <v>0</v>
      </c>
      <c r="F473" s="44">
        <f t="shared" si="78"/>
        <v>0</v>
      </c>
      <c r="G473" s="44">
        <f t="shared" si="78"/>
        <v>0</v>
      </c>
      <c r="H473" s="44">
        <f t="shared" si="78"/>
        <v>0</v>
      </c>
      <c r="I473" s="44">
        <f t="shared" si="78"/>
        <v>0</v>
      </c>
      <c r="J473" s="44">
        <f t="shared" si="78"/>
        <v>0</v>
      </c>
      <c r="K473" s="45">
        <f t="shared" si="78"/>
        <v>0</v>
      </c>
      <c r="L473" s="46">
        <f t="shared" si="78"/>
        <v>0</v>
      </c>
      <c r="M473" s="47">
        <f t="shared" si="78"/>
        <v>0</v>
      </c>
    </row>
    <row r="474" spans="2:13" ht="12.95" customHeight="1" x14ac:dyDescent="0.15">
      <c r="B474" s="16" t="s">
        <v>11</v>
      </c>
      <c r="C474" s="43">
        <f t="shared" ref="C474:M474" si="79">+C90+C282</f>
        <v>5732.9409999999998</v>
      </c>
      <c r="D474" s="44">
        <f t="shared" si="79"/>
        <v>2254.9769999999999</v>
      </c>
      <c r="E474" s="44">
        <f t="shared" si="79"/>
        <v>789.99999999999989</v>
      </c>
      <c r="F474" s="44">
        <f t="shared" si="79"/>
        <v>66841.938999999998</v>
      </c>
      <c r="G474" s="44">
        <f t="shared" si="79"/>
        <v>2815.6649999999995</v>
      </c>
      <c r="H474" s="44">
        <f t="shared" si="79"/>
        <v>35507.075000000004</v>
      </c>
      <c r="I474" s="44">
        <f t="shared" si="79"/>
        <v>30464.574000000004</v>
      </c>
      <c r="J474" s="44">
        <f t="shared" si="79"/>
        <v>8519.9820000000018</v>
      </c>
      <c r="K474" s="45">
        <f t="shared" si="79"/>
        <v>1337.1419999999998</v>
      </c>
      <c r="L474" s="46">
        <f t="shared" si="79"/>
        <v>26248.715</v>
      </c>
      <c r="M474" s="47">
        <f t="shared" si="79"/>
        <v>180513.01</v>
      </c>
    </row>
    <row r="475" spans="2:13" ht="12.95" customHeight="1" x14ac:dyDescent="0.15">
      <c r="B475" s="16" t="s">
        <v>31</v>
      </c>
      <c r="C475" s="43">
        <f t="shared" ref="C475:M475" si="80">+C91+C283</f>
        <v>205.714</v>
      </c>
      <c r="D475" s="44">
        <f t="shared" si="80"/>
        <v>4384.2819999999992</v>
      </c>
      <c r="E475" s="44">
        <f t="shared" si="80"/>
        <v>810</v>
      </c>
      <c r="F475" s="44">
        <f t="shared" si="80"/>
        <v>87968.566000000021</v>
      </c>
      <c r="G475" s="44">
        <f t="shared" si="80"/>
        <v>10465.709999999999</v>
      </c>
      <c r="H475" s="44">
        <f t="shared" si="80"/>
        <v>9128.5689999999995</v>
      </c>
      <c r="I475" s="44">
        <f t="shared" si="80"/>
        <v>822.85599999999999</v>
      </c>
      <c r="J475" s="44">
        <f t="shared" si="80"/>
        <v>6634.2819999999992</v>
      </c>
      <c r="K475" s="45">
        <f t="shared" si="80"/>
        <v>488.572</v>
      </c>
      <c r="L475" s="46">
        <f t="shared" si="80"/>
        <v>0</v>
      </c>
      <c r="M475" s="47">
        <f t="shared" si="80"/>
        <v>120908.55100000004</v>
      </c>
    </row>
    <row r="476" spans="2:13" ht="12.95" customHeight="1" x14ac:dyDescent="0.15">
      <c r="B476" s="16" t="s">
        <v>22</v>
      </c>
      <c r="C476" s="43">
        <f t="shared" ref="C476:M476" si="81">+C92+C284</f>
        <v>17.5</v>
      </c>
      <c r="D476" s="44">
        <f t="shared" si="81"/>
        <v>0</v>
      </c>
      <c r="E476" s="44">
        <f t="shared" si="81"/>
        <v>0</v>
      </c>
      <c r="F476" s="44">
        <f t="shared" si="81"/>
        <v>49228.825000000012</v>
      </c>
      <c r="G476" s="44">
        <f t="shared" si="81"/>
        <v>0</v>
      </c>
      <c r="H476" s="44">
        <f t="shared" si="81"/>
        <v>0</v>
      </c>
      <c r="I476" s="44">
        <f t="shared" si="81"/>
        <v>0</v>
      </c>
      <c r="J476" s="44">
        <f t="shared" si="81"/>
        <v>0</v>
      </c>
      <c r="K476" s="45">
        <f t="shared" si="81"/>
        <v>0</v>
      </c>
      <c r="L476" s="46">
        <f t="shared" si="81"/>
        <v>3316.25</v>
      </c>
      <c r="M476" s="47">
        <f t="shared" si="81"/>
        <v>52562.575000000012</v>
      </c>
    </row>
    <row r="477" spans="2:13" ht="12.95" customHeight="1" x14ac:dyDescent="0.15">
      <c r="B477" s="16" t="s">
        <v>34</v>
      </c>
      <c r="C477" s="43">
        <f t="shared" ref="C477:M477" si="82">+C93+C285</f>
        <v>0</v>
      </c>
      <c r="D477" s="44">
        <f t="shared" si="82"/>
        <v>0</v>
      </c>
      <c r="E477" s="44">
        <f t="shared" si="82"/>
        <v>0</v>
      </c>
      <c r="F477" s="44">
        <f t="shared" si="82"/>
        <v>0</v>
      </c>
      <c r="G477" s="44">
        <f t="shared" si="82"/>
        <v>0</v>
      </c>
      <c r="H477" s="44">
        <f t="shared" si="82"/>
        <v>0</v>
      </c>
      <c r="I477" s="44">
        <f t="shared" si="82"/>
        <v>0</v>
      </c>
      <c r="J477" s="44">
        <f t="shared" si="82"/>
        <v>0</v>
      </c>
      <c r="K477" s="45">
        <f t="shared" si="82"/>
        <v>0</v>
      </c>
      <c r="L477" s="46">
        <f t="shared" si="82"/>
        <v>0</v>
      </c>
      <c r="M477" s="47">
        <f t="shared" si="82"/>
        <v>0</v>
      </c>
    </row>
    <row r="478" spans="2:13" ht="12.95" customHeight="1" x14ac:dyDescent="0.15">
      <c r="B478" s="16" t="s">
        <v>212</v>
      </c>
      <c r="C478" s="43">
        <f t="shared" ref="C478:M478" si="83">+C94+C286</f>
        <v>0</v>
      </c>
      <c r="D478" s="44">
        <f t="shared" si="83"/>
        <v>0</v>
      </c>
      <c r="E478" s="44">
        <f t="shared" si="83"/>
        <v>0</v>
      </c>
      <c r="F478" s="44">
        <f t="shared" si="83"/>
        <v>0</v>
      </c>
      <c r="G478" s="44">
        <f t="shared" si="83"/>
        <v>0</v>
      </c>
      <c r="H478" s="44">
        <f t="shared" si="83"/>
        <v>0</v>
      </c>
      <c r="I478" s="44">
        <f t="shared" si="83"/>
        <v>0</v>
      </c>
      <c r="J478" s="44">
        <f t="shared" si="83"/>
        <v>0</v>
      </c>
      <c r="K478" s="45">
        <f t="shared" si="83"/>
        <v>0</v>
      </c>
      <c r="L478" s="46">
        <f t="shared" si="83"/>
        <v>0</v>
      </c>
      <c r="M478" s="47">
        <f t="shared" si="83"/>
        <v>0</v>
      </c>
    </row>
    <row r="479" spans="2:13" ht="12.95" customHeight="1" x14ac:dyDescent="0.15">
      <c r="B479" s="16" t="s">
        <v>23</v>
      </c>
      <c r="C479" s="43">
        <f t="shared" ref="C479:M479" si="84">+C95+C287</f>
        <v>0</v>
      </c>
      <c r="D479" s="44">
        <f t="shared" si="84"/>
        <v>3111.4219999999996</v>
      </c>
      <c r="E479" s="44">
        <f t="shared" si="84"/>
        <v>411.42899999999997</v>
      </c>
      <c r="F479" s="44">
        <f t="shared" si="84"/>
        <v>20973.210999999999</v>
      </c>
      <c r="G479" s="44">
        <f t="shared" si="84"/>
        <v>5297.1379999999999</v>
      </c>
      <c r="H479" s="44">
        <f t="shared" si="84"/>
        <v>2111.7820000000002</v>
      </c>
      <c r="I479" s="44">
        <f t="shared" si="84"/>
        <v>681.42800000000011</v>
      </c>
      <c r="J479" s="44">
        <f t="shared" si="84"/>
        <v>1877.1410000000001</v>
      </c>
      <c r="K479" s="45">
        <f t="shared" si="84"/>
        <v>411.42899999999997</v>
      </c>
      <c r="L479" s="46">
        <f t="shared" si="84"/>
        <v>0</v>
      </c>
      <c r="M479" s="47">
        <f t="shared" si="84"/>
        <v>34874.979999999996</v>
      </c>
    </row>
    <row r="480" spans="2:13" ht="12.95" customHeight="1" x14ac:dyDescent="0.15">
      <c r="B480" s="16" t="s">
        <v>12</v>
      </c>
      <c r="C480" s="43">
        <f t="shared" ref="C480:M480" si="85">+C96+C288</f>
        <v>0</v>
      </c>
      <c r="D480" s="44">
        <f t="shared" si="85"/>
        <v>0</v>
      </c>
      <c r="E480" s="44">
        <f t="shared" si="85"/>
        <v>0</v>
      </c>
      <c r="F480" s="44">
        <f t="shared" si="85"/>
        <v>102885</v>
      </c>
      <c r="G480" s="44">
        <f t="shared" si="85"/>
        <v>0</v>
      </c>
      <c r="H480" s="44">
        <f t="shared" si="85"/>
        <v>0</v>
      </c>
      <c r="I480" s="44">
        <f t="shared" si="85"/>
        <v>0</v>
      </c>
      <c r="J480" s="44">
        <f t="shared" si="85"/>
        <v>0</v>
      </c>
      <c r="K480" s="45">
        <f t="shared" si="85"/>
        <v>0</v>
      </c>
      <c r="L480" s="46">
        <f t="shared" si="85"/>
        <v>0</v>
      </c>
      <c r="M480" s="47">
        <f t="shared" si="85"/>
        <v>102885</v>
      </c>
    </row>
    <row r="481" spans="2:13" ht="12.95" customHeight="1" x14ac:dyDescent="0.15">
      <c r="B481" s="16" t="s">
        <v>262</v>
      </c>
      <c r="C481" s="43">
        <f t="shared" ref="C481:M481" si="86">+C97+C289</f>
        <v>0</v>
      </c>
      <c r="D481" s="44">
        <f t="shared" si="86"/>
        <v>0</v>
      </c>
      <c r="E481" s="44">
        <f t="shared" si="86"/>
        <v>0</v>
      </c>
      <c r="F481" s="44">
        <f t="shared" si="86"/>
        <v>0</v>
      </c>
      <c r="G481" s="44">
        <f t="shared" si="86"/>
        <v>0</v>
      </c>
      <c r="H481" s="44">
        <f t="shared" si="86"/>
        <v>0</v>
      </c>
      <c r="I481" s="44">
        <f t="shared" si="86"/>
        <v>0</v>
      </c>
      <c r="J481" s="44">
        <f t="shared" si="86"/>
        <v>0</v>
      </c>
      <c r="K481" s="45">
        <f t="shared" si="86"/>
        <v>0</v>
      </c>
      <c r="L481" s="46">
        <f t="shared" si="86"/>
        <v>0</v>
      </c>
      <c r="M481" s="47">
        <f t="shared" si="86"/>
        <v>0</v>
      </c>
    </row>
    <row r="482" spans="2:13" ht="12.95" customHeight="1" x14ac:dyDescent="0.15">
      <c r="B482" s="16" t="s">
        <v>13</v>
      </c>
      <c r="C482" s="43">
        <f t="shared" ref="C482:M482" si="87">+C98+C290</f>
        <v>0</v>
      </c>
      <c r="D482" s="44">
        <f t="shared" si="87"/>
        <v>128.571</v>
      </c>
      <c r="E482" s="44">
        <f t="shared" si="87"/>
        <v>0</v>
      </c>
      <c r="F482" s="44">
        <f t="shared" si="87"/>
        <v>18791.518</v>
      </c>
      <c r="G482" s="44">
        <f t="shared" si="87"/>
        <v>5625.0010000000002</v>
      </c>
      <c r="H482" s="44">
        <f t="shared" si="87"/>
        <v>6492.8559999999998</v>
      </c>
      <c r="I482" s="44">
        <f t="shared" si="87"/>
        <v>225.001</v>
      </c>
      <c r="J482" s="44">
        <f t="shared" si="87"/>
        <v>32.143000000000001</v>
      </c>
      <c r="K482" s="45">
        <f t="shared" si="87"/>
        <v>0</v>
      </c>
      <c r="L482" s="46">
        <f t="shared" si="87"/>
        <v>0</v>
      </c>
      <c r="M482" s="47">
        <f t="shared" si="87"/>
        <v>31295.09</v>
      </c>
    </row>
    <row r="483" spans="2:13" ht="12.95" customHeight="1" x14ac:dyDescent="0.15">
      <c r="B483" s="16" t="s">
        <v>207</v>
      </c>
      <c r="C483" s="43">
        <f t="shared" ref="C483:M483" si="88">+C99+C291</f>
        <v>0</v>
      </c>
      <c r="D483" s="44">
        <f t="shared" si="88"/>
        <v>0</v>
      </c>
      <c r="E483" s="44">
        <f t="shared" si="88"/>
        <v>0</v>
      </c>
      <c r="F483" s="44">
        <f t="shared" si="88"/>
        <v>0</v>
      </c>
      <c r="G483" s="44">
        <f t="shared" si="88"/>
        <v>0</v>
      </c>
      <c r="H483" s="44">
        <f t="shared" si="88"/>
        <v>0</v>
      </c>
      <c r="I483" s="44">
        <f t="shared" si="88"/>
        <v>0</v>
      </c>
      <c r="J483" s="44">
        <f t="shared" si="88"/>
        <v>0</v>
      </c>
      <c r="K483" s="45">
        <f t="shared" si="88"/>
        <v>0</v>
      </c>
      <c r="L483" s="46">
        <f t="shared" si="88"/>
        <v>0</v>
      </c>
      <c r="M483" s="47">
        <f t="shared" si="88"/>
        <v>0</v>
      </c>
    </row>
    <row r="484" spans="2:13" ht="12.95" customHeight="1" x14ac:dyDescent="0.15">
      <c r="B484" s="16" t="s">
        <v>19</v>
      </c>
      <c r="C484" s="43">
        <f t="shared" ref="C484:M484" si="89">+C100+C292</f>
        <v>0</v>
      </c>
      <c r="D484" s="44">
        <f t="shared" si="89"/>
        <v>0</v>
      </c>
      <c r="E484" s="44">
        <f t="shared" si="89"/>
        <v>0</v>
      </c>
      <c r="F484" s="44">
        <f t="shared" si="89"/>
        <v>0</v>
      </c>
      <c r="G484" s="44">
        <f t="shared" si="89"/>
        <v>0</v>
      </c>
      <c r="H484" s="44">
        <f t="shared" si="89"/>
        <v>0</v>
      </c>
      <c r="I484" s="44">
        <f t="shared" si="89"/>
        <v>0</v>
      </c>
      <c r="J484" s="44">
        <f t="shared" si="89"/>
        <v>0</v>
      </c>
      <c r="K484" s="45">
        <f t="shared" si="89"/>
        <v>0</v>
      </c>
      <c r="L484" s="46">
        <f t="shared" si="89"/>
        <v>0</v>
      </c>
      <c r="M484" s="47">
        <f t="shared" si="89"/>
        <v>0</v>
      </c>
    </row>
    <row r="485" spans="2:13" ht="12.95" customHeight="1" x14ac:dyDescent="0.15">
      <c r="B485" s="16" t="s">
        <v>24</v>
      </c>
      <c r="C485" s="43">
        <f t="shared" ref="C485:M485" si="90">+C101+C293</f>
        <v>0</v>
      </c>
      <c r="D485" s="44">
        <f t="shared" si="90"/>
        <v>0</v>
      </c>
      <c r="E485" s="44">
        <f t="shared" si="90"/>
        <v>64.286000000000001</v>
      </c>
      <c r="F485" s="44">
        <f t="shared" si="90"/>
        <v>687.85599999999999</v>
      </c>
      <c r="G485" s="44">
        <f t="shared" si="90"/>
        <v>514.28399999999999</v>
      </c>
      <c r="H485" s="44">
        <f t="shared" si="90"/>
        <v>8466.4119999999966</v>
      </c>
      <c r="I485" s="44">
        <f t="shared" si="90"/>
        <v>250.714</v>
      </c>
      <c r="J485" s="44">
        <f t="shared" si="90"/>
        <v>0</v>
      </c>
      <c r="K485" s="45">
        <f t="shared" si="90"/>
        <v>0</v>
      </c>
      <c r="L485" s="46">
        <f t="shared" si="90"/>
        <v>0</v>
      </c>
      <c r="M485" s="47">
        <f t="shared" si="90"/>
        <v>9983.551999999996</v>
      </c>
    </row>
    <row r="486" spans="2:13" ht="12.95" customHeight="1" x14ac:dyDescent="0.15">
      <c r="B486" s="16" t="s">
        <v>210</v>
      </c>
      <c r="C486" s="43">
        <f t="shared" ref="C486:M486" si="91">+C102+C294</f>
        <v>0</v>
      </c>
      <c r="D486" s="44">
        <f t="shared" si="91"/>
        <v>0</v>
      </c>
      <c r="E486" s="44">
        <f t="shared" si="91"/>
        <v>0</v>
      </c>
      <c r="F486" s="44">
        <f t="shared" si="91"/>
        <v>0</v>
      </c>
      <c r="G486" s="44">
        <f t="shared" si="91"/>
        <v>0</v>
      </c>
      <c r="H486" s="44">
        <f t="shared" si="91"/>
        <v>0</v>
      </c>
      <c r="I486" s="44">
        <f t="shared" si="91"/>
        <v>0</v>
      </c>
      <c r="J486" s="44">
        <f t="shared" si="91"/>
        <v>0</v>
      </c>
      <c r="K486" s="45">
        <f t="shared" si="91"/>
        <v>0</v>
      </c>
      <c r="L486" s="46">
        <f t="shared" si="91"/>
        <v>0</v>
      </c>
      <c r="M486" s="47">
        <f t="shared" si="91"/>
        <v>0</v>
      </c>
    </row>
    <row r="487" spans="2:13" ht="12.95" customHeight="1" x14ac:dyDescent="0.15">
      <c r="B487" s="16" t="s">
        <v>35</v>
      </c>
      <c r="C487" s="43">
        <f t="shared" ref="C487:M487" si="92">+C103+C295</f>
        <v>0</v>
      </c>
      <c r="D487" s="44">
        <f t="shared" si="92"/>
        <v>0</v>
      </c>
      <c r="E487" s="44">
        <f t="shared" si="92"/>
        <v>0</v>
      </c>
      <c r="F487" s="44">
        <f t="shared" si="92"/>
        <v>0</v>
      </c>
      <c r="G487" s="44">
        <f t="shared" si="92"/>
        <v>0</v>
      </c>
      <c r="H487" s="44">
        <f t="shared" si="92"/>
        <v>0</v>
      </c>
      <c r="I487" s="44">
        <f t="shared" si="92"/>
        <v>0</v>
      </c>
      <c r="J487" s="44">
        <f t="shared" si="92"/>
        <v>0</v>
      </c>
      <c r="K487" s="45">
        <f t="shared" si="92"/>
        <v>0</v>
      </c>
      <c r="L487" s="46">
        <f t="shared" si="92"/>
        <v>0</v>
      </c>
      <c r="M487" s="47">
        <f t="shared" si="92"/>
        <v>0</v>
      </c>
    </row>
    <row r="488" spans="2:13" ht="12.95" customHeight="1" x14ac:dyDescent="0.15">
      <c r="B488" s="16" t="s">
        <v>211</v>
      </c>
      <c r="C488" s="43">
        <f t="shared" ref="C488:M488" si="93">+C104+C296</f>
        <v>0</v>
      </c>
      <c r="D488" s="44">
        <f t="shared" si="93"/>
        <v>0</v>
      </c>
      <c r="E488" s="44">
        <f t="shared" si="93"/>
        <v>0</v>
      </c>
      <c r="F488" s="44">
        <f t="shared" si="93"/>
        <v>0</v>
      </c>
      <c r="G488" s="44">
        <f t="shared" si="93"/>
        <v>0</v>
      </c>
      <c r="H488" s="44">
        <f t="shared" si="93"/>
        <v>0</v>
      </c>
      <c r="I488" s="44">
        <f t="shared" si="93"/>
        <v>0</v>
      </c>
      <c r="J488" s="44">
        <f t="shared" si="93"/>
        <v>0</v>
      </c>
      <c r="K488" s="45">
        <f t="shared" si="93"/>
        <v>0</v>
      </c>
      <c r="L488" s="46">
        <f t="shared" si="93"/>
        <v>0</v>
      </c>
      <c r="M488" s="47">
        <f t="shared" si="93"/>
        <v>0</v>
      </c>
    </row>
    <row r="489" spans="2:13" ht="12.95" customHeight="1" x14ac:dyDescent="0.15">
      <c r="B489" s="16" t="s">
        <v>14</v>
      </c>
      <c r="C489" s="43">
        <f t="shared" ref="C489:M489" si="94">+C105+C297</f>
        <v>0</v>
      </c>
      <c r="D489" s="44">
        <f t="shared" si="94"/>
        <v>0</v>
      </c>
      <c r="E489" s="44">
        <f t="shared" si="94"/>
        <v>0</v>
      </c>
      <c r="F489" s="44">
        <f t="shared" si="94"/>
        <v>0</v>
      </c>
      <c r="G489" s="44">
        <f t="shared" si="94"/>
        <v>0</v>
      </c>
      <c r="H489" s="44">
        <f t="shared" si="94"/>
        <v>0</v>
      </c>
      <c r="I489" s="44">
        <f t="shared" si="94"/>
        <v>0</v>
      </c>
      <c r="J489" s="44">
        <f t="shared" si="94"/>
        <v>0</v>
      </c>
      <c r="K489" s="45">
        <f t="shared" si="94"/>
        <v>0</v>
      </c>
      <c r="L489" s="46">
        <f t="shared" si="94"/>
        <v>0</v>
      </c>
      <c r="M489" s="47">
        <f t="shared" si="94"/>
        <v>0</v>
      </c>
    </row>
    <row r="490" spans="2:13" ht="12.95" customHeight="1" x14ac:dyDescent="0.15">
      <c r="B490" s="16" t="s">
        <v>208</v>
      </c>
      <c r="C490" s="43">
        <f t="shared" ref="C490:M490" si="95">+C106+C298</f>
        <v>0</v>
      </c>
      <c r="D490" s="44">
        <f t="shared" si="95"/>
        <v>0</v>
      </c>
      <c r="E490" s="44">
        <f t="shared" si="95"/>
        <v>0</v>
      </c>
      <c r="F490" s="44">
        <f t="shared" si="95"/>
        <v>12731.25</v>
      </c>
      <c r="G490" s="44">
        <f t="shared" si="95"/>
        <v>0</v>
      </c>
      <c r="H490" s="44">
        <f t="shared" si="95"/>
        <v>0</v>
      </c>
      <c r="I490" s="44">
        <f t="shared" si="95"/>
        <v>0</v>
      </c>
      <c r="J490" s="44">
        <f t="shared" si="95"/>
        <v>0</v>
      </c>
      <c r="K490" s="45">
        <f t="shared" si="95"/>
        <v>0</v>
      </c>
      <c r="L490" s="46">
        <f t="shared" si="95"/>
        <v>0</v>
      </c>
      <c r="M490" s="47">
        <f t="shared" si="95"/>
        <v>12731.25</v>
      </c>
    </row>
    <row r="491" spans="2:13" ht="12.95" customHeight="1" x14ac:dyDescent="0.15">
      <c r="B491" s="16" t="s">
        <v>17</v>
      </c>
      <c r="C491" s="43">
        <f t="shared" ref="C491:M491" si="96">+C107+C299</f>
        <v>0</v>
      </c>
      <c r="D491" s="44">
        <f t="shared" si="96"/>
        <v>2282.1410000000001</v>
      </c>
      <c r="E491" s="44">
        <f t="shared" si="96"/>
        <v>128.572</v>
      </c>
      <c r="F491" s="44">
        <f t="shared" si="96"/>
        <v>6841.518</v>
      </c>
      <c r="G491" s="44">
        <f t="shared" si="96"/>
        <v>363.21400000000006</v>
      </c>
      <c r="H491" s="44">
        <f t="shared" si="96"/>
        <v>369.642</v>
      </c>
      <c r="I491" s="44">
        <f t="shared" si="96"/>
        <v>106.071</v>
      </c>
      <c r="J491" s="44">
        <f t="shared" si="96"/>
        <v>32.143000000000001</v>
      </c>
      <c r="K491" s="45">
        <f t="shared" si="96"/>
        <v>0</v>
      </c>
      <c r="L491" s="46">
        <f t="shared" si="96"/>
        <v>0</v>
      </c>
      <c r="M491" s="47">
        <f t="shared" si="96"/>
        <v>10123.300999999999</v>
      </c>
    </row>
    <row r="492" spans="2:13" ht="12.95" customHeight="1" x14ac:dyDescent="0.15">
      <c r="B492" s="16" t="s">
        <v>36</v>
      </c>
      <c r="C492" s="43">
        <f t="shared" ref="C492:M492" si="97">+C108+C300</f>
        <v>0</v>
      </c>
      <c r="D492" s="44">
        <f t="shared" si="97"/>
        <v>0</v>
      </c>
      <c r="E492" s="44">
        <f t="shared" si="97"/>
        <v>0</v>
      </c>
      <c r="F492" s="44">
        <f t="shared" si="97"/>
        <v>0</v>
      </c>
      <c r="G492" s="44">
        <f t="shared" si="97"/>
        <v>0</v>
      </c>
      <c r="H492" s="44">
        <f t="shared" si="97"/>
        <v>0</v>
      </c>
      <c r="I492" s="44">
        <f t="shared" si="97"/>
        <v>0</v>
      </c>
      <c r="J492" s="44">
        <f t="shared" si="97"/>
        <v>0</v>
      </c>
      <c r="K492" s="45">
        <f t="shared" si="97"/>
        <v>0</v>
      </c>
      <c r="L492" s="46">
        <f t="shared" si="97"/>
        <v>0</v>
      </c>
      <c r="M492" s="47">
        <f t="shared" si="97"/>
        <v>0</v>
      </c>
    </row>
    <row r="493" spans="2:13" ht="12.95" customHeight="1" x14ac:dyDescent="0.15">
      <c r="B493" s="16" t="s">
        <v>38</v>
      </c>
      <c r="C493" s="43">
        <f t="shared" ref="C493:M493" si="98">+C109+C301</f>
        <v>0</v>
      </c>
      <c r="D493" s="44">
        <f t="shared" si="98"/>
        <v>0</v>
      </c>
      <c r="E493" s="44">
        <f t="shared" si="98"/>
        <v>0</v>
      </c>
      <c r="F493" s="44">
        <f t="shared" si="98"/>
        <v>0</v>
      </c>
      <c r="G493" s="44">
        <f t="shared" si="98"/>
        <v>0</v>
      </c>
      <c r="H493" s="44">
        <f t="shared" si="98"/>
        <v>0</v>
      </c>
      <c r="I493" s="44">
        <f t="shared" si="98"/>
        <v>0</v>
      </c>
      <c r="J493" s="44">
        <f t="shared" si="98"/>
        <v>0</v>
      </c>
      <c r="K493" s="45">
        <f t="shared" si="98"/>
        <v>0</v>
      </c>
      <c r="L493" s="46">
        <f t="shared" si="98"/>
        <v>0</v>
      </c>
      <c r="M493" s="47">
        <f t="shared" si="98"/>
        <v>0</v>
      </c>
    </row>
    <row r="494" spans="2:13" ht="12.95" customHeight="1" x14ac:dyDescent="0.15">
      <c r="B494" s="16" t="s">
        <v>37</v>
      </c>
      <c r="C494" s="43">
        <f t="shared" ref="C494:M494" si="99">+C110+C302</f>
        <v>0</v>
      </c>
      <c r="D494" s="44">
        <f t="shared" si="99"/>
        <v>2262.855</v>
      </c>
      <c r="E494" s="44">
        <f t="shared" si="99"/>
        <v>102.857</v>
      </c>
      <c r="F494" s="44">
        <f t="shared" si="99"/>
        <v>11841.428</v>
      </c>
      <c r="G494" s="44">
        <f t="shared" si="99"/>
        <v>4937.1399999999994</v>
      </c>
      <c r="H494" s="44">
        <f t="shared" si="99"/>
        <v>29725.708999999999</v>
      </c>
      <c r="I494" s="44">
        <f t="shared" si="99"/>
        <v>205.714</v>
      </c>
      <c r="J494" s="44">
        <f t="shared" si="99"/>
        <v>12445.706999999999</v>
      </c>
      <c r="K494" s="45">
        <f t="shared" si="99"/>
        <v>0</v>
      </c>
      <c r="L494" s="46">
        <f t="shared" si="99"/>
        <v>0</v>
      </c>
      <c r="M494" s="47">
        <f t="shared" si="99"/>
        <v>61521.409999999989</v>
      </c>
    </row>
    <row r="495" spans="2:13" ht="12.95" customHeight="1" x14ac:dyDescent="0.15">
      <c r="B495" s="16" t="s">
        <v>263</v>
      </c>
      <c r="C495" s="43">
        <f t="shared" ref="C495:M495" si="100">+C111+C303</f>
        <v>0</v>
      </c>
      <c r="D495" s="44">
        <f t="shared" si="100"/>
        <v>0</v>
      </c>
      <c r="E495" s="44">
        <f t="shared" si="100"/>
        <v>0</v>
      </c>
      <c r="F495" s="44">
        <f t="shared" si="100"/>
        <v>0</v>
      </c>
      <c r="G495" s="44">
        <f t="shared" si="100"/>
        <v>0</v>
      </c>
      <c r="H495" s="44">
        <f t="shared" si="100"/>
        <v>0</v>
      </c>
      <c r="I495" s="44">
        <f t="shared" si="100"/>
        <v>0</v>
      </c>
      <c r="J495" s="44">
        <f t="shared" si="100"/>
        <v>0</v>
      </c>
      <c r="K495" s="45">
        <f t="shared" si="100"/>
        <v>0</v>
      </c>
      <c r="L495" s="46">
        <f t="shared" si="100"/>
        <v>0</v>
      </c>
      <c r="M495" s="47">
        <f t="shared" si="100"/>
        <v>0</v>
      </c>
    </row>
    <row r="496" spans="2:13" ht="12.95" customHeight="1" x14ac:dyDescent="0.15">
      <c r="B496" s="16" t="s">
        <v>30</v>
      </c>
      <c r="C496" s="43">
        <f t="shared" ref="C496:M496" si="101">+C112+C304</f>
        <v>771.42699999999979</v>
      </c>
      <c r="D496" s="44">
        <f t="shared" si="101"/>
        <v>1388.2139999999999</v>
      </c>
      <c r="E496" s="44">
        <f t="shared" si="101"/>
        <v>1133.2259999999999</v>
      </c>
      <c r="F496" s="44">
        <f t="shared" si="101"/>
        <v>247472.37</v>
      </c>
      <c r="G496" s="44">
        <f t="shared" si="101"/>
        <v>2760.3489999999997</v>
      </c>
      <c r="H496" s="44">
        <f t="shared" si="101"/>
        <v>2734.0010000000002</v>
      </c>
      <c r="I496" s="44">
        <f t="shared" si="101"/>
        <v>1211.2210000000002</v>
      </c>
      <c r="J496" s="44">
        <f t="shared" si="101"/>
        <v>2046.8789999999999</v>
      </c>
      <c r="K496" s="45">
        <f t="shared" si="101"/>
        <v>142.857</v>
      </c>
      <c r="L496" s="46">
        <f t="shared" si="101"/>
        <v>0</v>
      </c>
      <c r="M496" s="47">
        <f t="shared" si="101"/>
        <v>259660.54399999999</v>
      </c>
    </row>
    <row r="497" spans="2:13" ht="12.95" customHeight="1" x14ac:dyDescent="0.15">
      <c r="B497" s="16" t="s">
        <v>25</v>
      </c>
      <c r="C497" s="43">
        <f t="shared" ref="C497:M497" si="102">+C113+C305</f>
        <v>2680.7129999999997</v>
      </c>
      <c r="D497" s="44">
        <f t="shared" si="102"/>
        <v>2304.643</v>
      </c>
      <c r="E497" s="44">
        <f t="shared" si="102"/>
        <v>568.93100000000004</v>
      </c>
      <c r="F497" s="44">
        <f t="shared" si="102"/>
        <v>135588.33000000005</v>
      </c>
      <c r="G497" s="44">
        <f t="shared" si="102"/>
        <v>23419.300999999999</v>
      </c>
      <c r="H497" s="44">
        <f t="shared" si="102"/>
        <v>74349.598000000085</v>
      </c>
      <c r="I497" s="44">
        <f t="shared" si="102"/>
        <v>23046.406999999996</v>
      </c>
      <c r="J497" s="44">
        <f t="shared" si="102"/>
        <v>9874.2990000000027</v>
      </c>
      <c r="K497" s="45">
        <f t="shared" si="102"/>
        <v>0</v>
      </c>
      <c r="L497" s="46">
        <f t="shared" si="102"/>
        <v>1639.287</v>
      </c>
      <c r="M497" s="47">
        <f t="shared" si="102"/>
        <v>273471.50900000008</v>
      </c>
    </row>
    <row r="498" spans="2:13" ht="12.95" customHeight="1" x14ac:dyDescent="0.15">
      <c r="B498" s="16" t="s">
        <v>28</v>
      </c>
      <c r="C498" s="43">
        <f t="shared" ref="C498:M498" si="103">+C114+C306</f>
        <v>338.57100000000003</v>
      </c>
      <c r="D498" s="44">
        <f t="shared" si="103"/>
        <v>171.428</v>
      </c>
      <c r="E498" s="44">
        <f t="shared" si="103"/>
        <v>685.71399999999994</v>
      </c>
      <c r="F498" s="44">
        <f t="shared" si="103"/>
        <v>91780.68999999993</v>
      </c>
      <c r="G498" s="44">
        <f t="shared" si="103"/>
        <v>12981.394999999995</v>
      </c>
      <c r="H498" s="44">
        <f t="shared" si="103"/>
        <v>10105.723000000002</v>
      </c>
      <c r="I498" s="44">
        <f t="shared" si="103"/>
        <v>10568.579000000002</v>
      </c>
      <c r="J498" s="44">
        <f t="shared" si="103"/>
        <v>6758.5579999999982</v>
      </c>
      <c r="K498" s="45">
        <f t="shared" si="103"/>
        <v>325.71299999999997</v>
      </c>
      <c r="L498" s="46">
        <f t="shared" si="103"/>
        <v>0</v>
      </c>
      <c r="M498" s="47">
        <f t="shared" si="103"/>
        <v>133716.37099999993</v>
      </c>
    </row>
    <row r="499" spans="2:13" ht="12.95" customHeight="1" x14ac:dyDescent="0.15">
      <c r="B499" s="16" t="s">
        <v>264</v>
      </c>
      <c r="C499" s="43">
        <f t="shared" ref="C499:M499" si="104">+C115+C307</f>
        <v>0</v>
      </c>
      <c r="D499" s="44">
        <f t="shared" si="104"/>
        <v>0</v>
      </c>
      <c r="E499" s="44">
        <f t="shared" si="104"/>
        <v>0</v>
      </c>
      <c r="F499" s="44">
        <f t="shared" si="104"/>
        <v>0</v>
      </c>
      <c r="G499" s="44">
        <f t="shared" si="104"/>
        <v>0</v>
      </c>
      <c r="H499" s="44">
        <f t="shared" si="104"/>
        <v>0</v>
      </c>
      <c r="I499" s="44">
        <f t="shared" si="104"/>
        <v>0</v>
      </c>
      <c r="J499" s="44">
        <f t="shared" si="104"/>
        <v>0</v>
      </c>
      <c r="K499" s="45">
        <f t="shared" si="104"/>
        <v>0</v>
      </c>
      <c r="L499" s="46">
        <f t="shared" si="104"/>
        <v>0</v>
      </c>
      <c r="M499" s="47">
        <f t="shared" si="104"/>
        <v>0</v>
      </c>
    </row>
    <row r="500" spans="2:13" ht="12.95" customHeight="1" x14ac:dyDescent="0.15">
      <c r="B500" s="16" t="s">
        <v>213</v>
      </c>
      <c r="C500" s="43">
        <f t="shared" ref="C500:M500" si="105">+C116+C308</f>
        <v>0</v>
      </c>
      <c r="D500" s="44">
        <f t="shared" si="105"/>
        <v>0</v>
      </c>
      <c r="E500" s="44">
        <f t="shared" si="105"/>
        <v>0</v>
      </c>
      <c r="F500" s="44">
        <f t="shared" si="105"/>
        <v>0</v>
      </c>
      <c r="G500" s="44">
        <f t="shared" si="105"/>
        <v>0</v>
      </c>
      <c r="H500" s="44">
        <f t="shared" si="105"/>
        <v>0</v>
      </c>
      <c r="I500" s="44">
        <f t="shared" si="105"/>
        <v>0</v>
      </c>
      <c r="J500" s="44">
        <f t="shared" si="105"/>
        <v>0</v>
      </c>
      <c r="K500" s="45">
        <f t="shared" si="105"/>
        <v>0</v>
      </c>
      <c r="L500" s="46">
        <f t="shared" si="105"/>
        <v>0</v>
      </c>
      <c r="M500" s="47">
        <f t="shared" si="105"/>
        <v>0</v>
      </c>
    </row>
    <row r="501" spans="2:13" ht="12.95" customHeight="1" x14ac:dyDescent="0.15">
      <c r="B501" s="16" t="s">
        <v>39</v>
      </c>
      <c r="C501" s="43">
        <f t="shared" ref="C501:M501" si="106">+C117+C309</f>
        <v>739.28899999999999</v>
      </c>
      <c r="D501" s="44">
        <f t="shared" si="106"/>
        <v>703.93100000000004</v>
      </c>
      <c r="E501" s="44">
        <f t="shared" si="106"/>
        <v>0</v>
      </c>
      <c r="F501" s="44">
        <f t="shared" si="106"/>
        <v>4180.7280000000019</v>
      </c>
      <c r="G501" s="44">
        <f t="shared" si="106"/>
        <v>5067.8499999999976</v>
      </c>
      <c r="H501" s="44">
        <f t="shared" si="106"/>
        <v>8735.3860000000041</v>
      </c>
      <c r="I501" s="44">
        <f t="shared" si="106"/>
        <v>3417.8670000000011</v>
      </c>
      <c r="J501" s="44">
        <f t="shared" si="106"/>
        <v>1007.1480000000001</v>
      </c>
      <c r="K501" s="45">
        <f t="shared" si="106"/>
        <v>128.572</v>
      </c>
      <c r="L501" s="46">
        <f t="shared" si="106"/>
        <v>0</v>
      </c>
      <c r="M501" s="47">
        <f t="shared" si="106"/>
        <v>23980.771000000008</v>
      </c>
    </row>
    <row r="502" spans="2:13" ht="12.95" customHeight="1" x14ac:dyDescent="0.15">
      <c r="B502" s="16" t="s">
        <v>209</v>
      </c>
      <c r="C502" s="43">
        <f t="shared" ref="C502:M502" si="107">+C118+C310</f>
        <v>0</v>
      </c>
      <c r="D502" s="44">
        <f t="shared" si="107"/>
        <v>0</v>
      </c>
      <c r="E502" s="44">
        <f t="shared" si="107"/>
        <v>0</v>
      </c>
      <c r="F502" s="44">
        <f t="shared" si="107"/>
        <v>103742.5</v>
      </c>
      <c r="G502" s="44">
        <f t="shared" si="107"/>
        <v>0</v>
      </c>
      <c r="H502" s="44">
        <f t="shared" si="107"/>
        <v>0</v>
      </c>
      <c r="I502" s="44">
        <f t="shared" si="107"/>
        <v>0</v>
      </c>
      <c r="J502" s="44">
        <f t="shared" si="107"/>
        <v>0</v>
      </c>
      <c r="K502" s="45">
        <f t="shared" si="107"/>
        <v>0</v>
      </c>
      <c r="L502" s="46">
        <f t="shared" si="107"/>
        <v>0</v>
      </c>
      <c r="M502" s="47">
        <f t="shared" si="107"/>
        <v>103742.5</v>
      </c>
    </row>
    <row r="503" spans="2:13" ht="12.95" customHeight="1" x14ac:dyDescent="0.15">
      <c r="B503" s="16" t="s">
        <v>32</v>
      </c>
      <c r="C503" s="43">
        <f t="shared" ref="C503:M503" si="108">+C119+C311</f>
        <v>42.856999999999999</v>
      </c>
      <c r="D503" s="44">
        <f t="shared" si="108"/>
        <v>1842.857</v>
      </c>
      <c r="E503" s="44">
        <f t="shared" si="108"/>
        <v>707.14299999999992</v>
      </c>
      <c r="F503" s="44">
        <f t="shared" si="108"/>
        <v>1162.4989999999998</v>
      </c>
      <c r="G503" s="44">
        <f t="shared" si="108"/>
        <v>3514.2860000000001</v>
      </c>
      <c r="H503" s="44">
        <f t="shared" si="108"/>
        <v>364.28500000000003</v>
      </c>
      <c r="I503" s="44">
        <f t="shared" si="108"/>
        <v>42.856999999999999</v>
      </c>
      <c r="J503" s="44">
        <f t="shared" si="108"/>
        <v>1500</v>
      </c>
      <c r="K503" s="45">
        <f t="shared" si="108"/>
        <v>0</v>
      </c>
      <c r="L503" s="46">
        <f t="shared" si="108"/>
        <v>0</v>
      </c>
      <c r="M503" s="47">
        <f t="shared" si="108"/>
        <v>9176.7839999999997</v>
      </c>
    </row>
    <row r="504" spans="2:13" ht="12.95" customHeight="1" x14ac:dyDescent="0.15">
      <c r="B504" s="16" t="s">
        <v>214</v>
      </c>
      <c r="C504" s="43">
        <f t="shared" ref="C504:M504" si="109">+C120+C312</f>
        <v>171.428</v>
      </c>
      <c r="D504" s="44">
        <f t="shared" si="109"/>
        <v>428.57000000000005</v>
      </c>
      <c r="E504" s="44">
        <f t="shared" si="109"/>
        <v>0</v>
      </c>
      <c r="F504" s="44">
        <f t="shared" si="109"/>
        <v>428.56999999999994</v>
      </c>
      <c r="G504" s="44">
        <f t="shared" si="109"/>
        <v>85.713999999999999</v>
      </c>
      <c r="H504" s="44">
        <f t="shared" si="109"/>
        <v>396.42899999999997</v>
      </c>
      <c r="I504" s="44">
        <f t="shared" si="109"/>
        <v>171.428</v>
      </c>
      <c r="J504" s="44">
        <f t="shared" si="109"/>
        <v>707.14099999999985</v>
      </c>
      <c r="K504" s="45">
        <f t="shared" si="109"/>
        <v>0</v>
      </c>
      <c r="L504" s="46">
        <f t="shared" si="109"/>
        <v>0</v>
      </c>
      <c r="M504" s="47">
        <f t="shared" si="109"/>
        <v>2389.2799999999997</v>
      </c>
    </row>
    <row r="505" spans="2:13" ht="12.95" customHeight="1" x14ac:dyDescent="0.15">
      <c r="B505" s="16" t="s">
        <v>33</v>
      </c>
      <c r="C505" s="43">
        <f t="shared" ref="C505:M505" si="110">+C121+C313</f>
        <v>0</v>
      </c>
      <c r="D505" s="44">
        <f t="shared" si="110"/>
        <v>321.428</v>
      </c>
      <c r="E505" s="44">
        <f t="shared" si="110"/>
        <v>0</v>
      </c>
      <c r="F505" s="44">
        <f t="shared" si="110"/>
        <v>1790.3549999999998</v>
      </c>
      <c r="G505" s="44">
        <f t="shared" si="110"/>
        <v>0</v>
      </c>
      <c r="H505" s="44">
        <f t="shared" si="110"/>
        <v>1864.2860000000001</v>
      </c>
      <c r="I505" s="44">
        <f t="shared" si="110"/>
        <v>0</v>
      </c>
      <c r="J505" s="44">
        <f t="shared" si="110"/>
        <v>0</v>
      </c>
      <c r="K505" s="45">
        <f t="shared" si="110"/>
        <v>385.71500000000003</v>
      </c>
      <c r="L505" s="46">
        <f t="shared" si="110"/>
        <v>0</v>
      </c>
      <c r="M505" s="47">
        <f t="shared" si="110"/>
        <v>4361.7839999999997</v>
      </c>
    </row>
    <row r="506" spans="2:13" ht="12.95" customHeight="1" x14ac:dyDescent="0.15">
      <c r="B506" s="16" t="s">
        <v>40</v>
      </c>
      <c r="C506" s="43">
        <f t="shared" ref="C506:M506" si="111">+C122+C314</f>
        <v>13928.8</v>
      </c>
      <c r="D506" s="44">
        <f t="shared" si="111"/>
        <v>0</v>
      </c>
      <c r="E506" s="44">
        <f t="shared" si="111"/>
        <v>0</v>
      </c>
      <c r="F506" s="44">
        <f t="shared" si="111"/>
        <v>36751.784</v>
      </c>
      <c r="G506" s="44">
        <f t="shared" si="111"/>
        <v>0</v>
      </c>
      <c r="H506" s="44">
        <f t="shared" si="111"/>
        <v>0</v>
      </c>
      <c r="I506" s="44">
        <f t="shared" si="111"/>
        <v>0</v>
      </c>
      <c r="J506" s="44">
        <f t="shared" si="111"/>
        <v>0</v>
      </c>
      <c r="K506" s="45">
        <f t="shared" si="111"/>
        <v>0</v>
      </c>
      <c r="L506" s="46">
        <f t="shared" si="111"/>
        <v>29832</v>
      </c>
      <c r="M506" s="47">
        <f t="shared" si="111"/>
        <v>80512.584000000003</v>
      </c>
    </row>
    <row r="507" spans="2:13" ht="12.95" customHeight="1" x14ac:dyDescent="0.15">
      <c r="B507" s="16" t="s">
        <v>265</v>
      </c>
      <c r="C507" s="43">
        <f t="shared" ref="C507:M507" si="112">+C123+C315</f>
        <v>13928.8</v>
      </c>
      <c r="D507" s="44">
        <f t="shared" si="112"/>
        <v>0</v>
      </c>
      <c r="E507" s="44">
        <f t="shared" si="112"/>
        <v>0</v>
      </c>
      <c r="F507" s="44">
        <f t="shared" si="112"/>
        <v>0</v>
      </c>
      <c r="G507" s="44">
        <f t="shared" si="112"/>
        <v>0</v>
      </c>
      <c r="H507" s="44">
        <f t="shared" si="112"/>
        <v>0</v>
      </c>
      <c r="I507" s="44">
        <f t="shared" si="112"/>
        <v>0</v>
      </c>
      <c r="J507" s="44">
        <f t="shared" si="112"/>
        <v>0</v>
      </c>
      <c r="K507" s="45">
        <f t="shared" si="112"/>
        <v>0</v>
      </c>
      <c r="L507" s="46">
        <f t="shared" si="112"/>
        <v>0</v>
      </c>
      <c r="M507" s="47">
        <f t="shared" si="112"/>
        <v>13928.8</v>
      </c>
    </row>
    <row r="508" spans="2:13" ht="12.95" customHeight="1" x14ac:dyDescent="0.15">
      <c r="B508" s="16" t="s">
        <v>251</v>
      </c>
      <c r="C508" s="43">
        <f t="shared" ref="C508:M508" si="113">+C124+C316</f>
        <v>17.5</v>
      </c>
      <c r="D508" s="44">
        <f t="shared" si="113"/>
        <v>23.274999999999999</v>
      </c>
      <c r="E508" s="44">
        <f t="shared" si="113"/>
        <v>0</v>
      </c>
      <c r="F508" s="44">
        <f t="shared" si="113"/>
        <v>554.75</v>
      </c>
      <c r="G508" s="44">
        <f t="shared" si="113"/>
        <v>0</v>
      </c>
      <c r="H508" s="44">
        <f t="shared" si="113"/>
        <v>159.25</v>
      </c>
      <c r="I508" s="44">
        <f t="shared" si="113"/>
        <v>21</v>
      </c>
      <c r="J508" s="44">
        <f t="shared" si="113"/>
        <v>38.5</v>
      </c>
      <c r="K508" s="45">
        <f t="shared" si="113"/>
        <v>0</v>
      </c>
      <c r="L508" s="46">
        <f t="shared" si="113"/>
        <v>1303.75</v>
      </c>
      <c r="M508" s="47">
        <f t="shared" si="113"/>
        <v>2118.0250000000001</v>
      </c>
    </row>
    <row r="509" spans="2:13" ht="12.95" customHeight="1" x14ac:dyDescent="0.15">
      <c r="B509" s="16" t="s">
        <v>266</v>
      </c>
      <c r="C509" s="43">
        <f t="shared" ref="C509:M509" si="114">+C125+C317</f>
        <v>0</v>
      </c>
      <c r="D509" s="44">
        <f t="shared" si="114"/>
        <v>0</v>
      </c>
      <c r="E509" s="44">
        <f t="shared" si="114"/>
        <v>0</v>
      </c>
      <c r="F509" s="44">
        <f t="shared" si="114"/>
        <v>0</v>
      </c>
      <c r="G509" s="44">
        <f t="shared" si="114"/>
        <v>0</v>
      </c>
      <c r="H509" s="44">
        <f t="shared" si="114"/>
        <v>0</v>
      </c>
      <c r="I509" s="44">
        <f t="shared" si="114"/>
        <v>0</v>
      </c>
      <c r="J509" s="44">
        <f t="shared" si="114"/>
        <v>0</v>
      </c>
      <c r="K509" s="45">
        <f t="shared" si="114"/>
        <v>0</v>
      </c>
      <c r="L509" s="46">
        <f t="shared" si="114"/>
        <v>0</v>
      </c>
      <c r="M509" s="47">
        <f t="shared" si="114"/>
        <v>0</v>
      </c>
    </row>
    <row r="510" spans="2:13" ht="12.95" customHeight="1" x14ac:dyDescent="0.15">
      <c r="B510" s="16" t="s">
        <v>215</v>
      </c>
      <c r="C510" s="43">
        <f t="shared" ref="C510:M510" si="115">+C126+C318</f>
        <v>0</v>
      </c>
      <c r="D510" s="44">
        <f t="shared" si="115"/>
        <v>0</v>
      </c>
      <c r="E510" s="44">
        <f t="shared" si="115"/>
        <v>0</v>
      </c>
      <c r="F510" s="44">
        <f t="shared" si="115"/>
        <v>13342.503000000001</v>
      </c>
      <c r="G510" s="44">
        <f t="shared" si="115"/>
        <v>0</v>
      </c>
      <c r="H510" s="44">
        <f t="shared" si="115"/>
        <v>20365.787</v>
      </c>
      <c r="I510" s="44">
        <f t="shared" si="115"/>
        <v>21</v>
      </c>
      <c r="J510" s="44">
        <f t="shared" si="115"/>
        <v>642.85699999999997</v>
      </c>
      <c r="K510" s="45">
        <f t="shared" si="115"/>
        <v>0</v>
      </c>
      <c r="L510" s="46">
        <f t="shared" si="115"/>
        <v>35</v>
      </c>
      <c r="M510" s="47">
        <f t="shared" si="115"/>
        <v>34407.146999999997</v>
      </c>
    </row>
    <row r="511" spans="2:13" ht="12.95" customHeight="1" thickBot="1" x14ac:dyDescent="0.2">
      <c r="B511" s="17" t="s">
        <v>26</v>
      </c>
      <c r="C511" s="48">
        <f t="shared" ref="C511:M511" si="116">+C127+C319</f>
        <v>7896.6419999999998</v>
      </c>
      <c r="D511" s="49">
        <f t="shared" si="116"/>
        <v>212.679</v>
      </c>
      <c r="E511" s="49">
        <f t="shared" si="116"/>
        <v>70</v>
      </c>
      <c r="F511" s="49">
        <f t="shared" si="116"/>
        <v>81929.823000000004</v>
      </c>
      <c r="G511" s="49">
        <f t="shared" si="116"/>
        <v>1321.0700000000004</v>
      </c>
      <c r="H511" s="49">
        <f t="shared" si="116"/>
        <v>73622.006000000008</v>
      </c>
      <c r="I511" s="49">
        <f t="shared" si="116"/>
        <v>29491.007000000001</v>
      </c>
      <c r="J511" s="49">
        <f t="shared" si="116"/>
        <v>11554.108</v>
      </c>
      <c r="K511" s="50">
        <f t="shared" si="116"/>
        <v>80.356999999999999</v>
      </c>
      <c r="L511" s="51">
        <f t="shared" si="116"/>
        <v>58270.000999999997</v>
      </c>
      <c r="M511" s="52">
        <f t="shared" si="116"/>
        <v>264447.69300000003</v>
      </c>
    </row>
    <row r="512" spans="2:13" s="692" customFormat="1" ht="12.95" customHeight="1" thickBot="1" x14ac:dyDescent="0.2">
      <c r="B512" s="726" t="s">
        <v>2</v>
      </c>
      <c r="C512" s="787">
        <f t="shared" ref="C512:M512" si="117">+C128+C320</f>
        <v>193091.37400000083</v>
      </c>
      <c r="D512" s="788">
        <f t="shared" si="117"/>
        <v>76913.876000000018</v>
      </c>
      <c r="E512" s="788">
        <f t="shared" si="117"/>
        <v>16956.094000000001</v>
      </c>
      <c r="F512" s="788">
        <f t="shared" si="117"/>
        <v>4663872.5640000086</v>
      </c>
      <c r="G512" s="788">
        <f t="shared" si="117"/>
        <v>230265.25000000003</v>
      </c>
      <c r="H512" s="788">
        <f t="shared" si="117"/>
        <v>1109065.4120000012</v>
      </c>
      <c r="I512" s="788">
        <f t="shared" si="117"/>
        <v>275167.30600000022</v>
      </c>
      <c r="J512" s="788">
        <f t="shared" si="117"/>
        <v>306192.59000000008</v>
      </c>
      <c r="K512" s="731">
        <f t="shared" si="117"/>
        <v>19005.28</v>
      </c>
      <c r="L512" s="789">
        <f t="shared" si="117"/>
        <v>128143.21799999999</v>
      </c>
      <c r="M512" s="790">
        <f t="shared" si="117"/>
        <v>7018672.964000009</v>
      </c>
    </row>
    <row r="514" spans="2:13" ht="12.95" customHeight="1" x14ac:dyDescent="0.15">
      <c r="B514" s="1590" t="s">
        <v>479</v>
      </c>
      <c r="C514" s="1590"/>
      <c r="D514" s="1590"/>
      <c r="E514" s="1590"/>
      <c r="F514" s="1590"/>
      <c r="G514" s="1590"/>
      <c r="H514" s="1590"/>
      <c r="I514" s="1590"/>
      <c r="J514" s="1590"/>
      <c r="K514" s="1590"/>
      <c r="L514" s="1590"/>
      <c r="M514" s="1590"/>
    </row>
    <row r="515" spans="2:13" ht="12.95" customHeight="1" thickBot="1" x14ac:dyDescent="0.2">
      <c r="M515" s="37" t="s">
        <v>54</v>
      </c>
    </row>
    <row r="516" spans="2:13" ht="12.95" customHeight="1" x14ac:dyDescent="0.15">
      <c r="B516" s="1591" t="s">
        <v>237</v>
      </c>
      <c r="C516" s="1593" t="s">
        <v>64</v>
      </c>
      <c r="D516" s="1595" t="s">
        <v>55</v>
      </c>
      <c r="E516" s="1595" t="s">
        <v>56</v>
      </c>
      <c r="F516" s="1597" t="s">
        <v>57</v>
      </c>
      <c r="G516" s="1599" t="s">
        <v>61</v>
      </c>
      <c r="H516" s="1599" t="s">
        <v>62</v>
      </c>
      <c r="I516" s="1599" t="s">
        <v>63</v>
      </c>
      <c r="J516" s="1595" t="s">
        <v>58</v>
      </c>
      <c r="K516" s="1600" t="s">
        <v>59</v>
      </c>
      <c r="L516" s="1602" t="s">
        <v>60</v>
      </c>
      <c r="M516" s="1604" t="s">
        <v>2</v>
      </c>
    </row>
    <row r="517" spans="2:13" ht="12.95" customHeight="1" thickBot="1" x14ac:dyDescent="0.2">
      <c r="B517" s="1592"/>
      <c r="C517" s="1594"/>
      <c r="D517" s="1596"/>
      <c r="E517" s="1596"/>
      <c r="F517" s="1598"/>
      <c r="G517" s="1596"/>
      <c r="H517" s="1596"/>
      <c r="I517" s="1596"/>
      <c r="J517" s="1596"/>
      <c r="K517" s="1601"/>
      <c r="L517" s="1603"/>
      <c r="M517" s="1605"/>
    </row>
    <row r="518" spans="2:13" ht="12.95" customHeight="1" x14ac:dyDescent="0.15">
      <c r="B518" s="15" t="s">
        <v>4</v>
      </c>
      <c r="C518" s="38">
        <f>+C134+C326</f>
        <v>56836.000000000851</v>
      </c>
      <c r="D518" s="39">
        <f t="shared" ref="D518:M518" si="118">+D134+D326</f>
        <v>17431.727000000003</v>
      </c>
      <c r="E518" s="39">
        <f t="shared" si="118"/>
        <v>3259.069</v>
      </c>
      <c r="F518" s="39">
        <f t="shared" si="118"/>
        <v>408209.0670000019</v>
      </c>
      <c r="G518" s="39">
        <f t="shared" si="118"/>
        <v>34593.419999999991</v>
      </c>
      <c r="H518" s="39">
        <f t="shared" si="118"/>
        <v>184122.98900000128</v>
      </c>
      <c r="I518" s="39">
        <f t="shared" si="118"/>
        <v>60279.453000000169</v>
      </c>
      <c r="J518" s="39">
        <f t="shared" si="118"/>
        <v>65301.121999999974</v>
      </c>
      <c r="K518" s="40">
        <f t="shared" si="118"/>
        <v>3539.9989999999998</v>
      </c>
      <c r="L518" s="41">
        <f t="shared" si="118"/>
        <v>33006.285000000003</v>
      </c>
      <c r="M518" s="42">
        <f t="shared" si="118"/>
        <v>866579.13100000413</v>
      </c>
    </row>
    <row r="519" spans="2:13" ht="12.95" customHeight="1" x14ac:dyDescent="0.15">
      <c r="B519" s="16" t="s">
        <v>5</v>
      </c>
      <c r="C519" s="43">
        <f t="shared" ref="C519:M519" si="119">+C135+C327</f>
        <v>14782.64699999999</v>
      </c>
      <c r="D519" s="44">
        <f t="shared" si="119"/>
        <v>6027.9039999999995</v>
      </c>
      <c r="E519" s="44">
        <f t="shared" si="119"/>
        <v>904.66599999999994</v>
      </c>
      <c r="F519" s="44">
        <f t="shared" si="119"/>
        <v>19841.531999999999</v>
      </c>
      <c r="G519" s="44">
        <f t="shared" si="119"/>
        <v>5813.1749999999993</v>
      </c>
      <c r="H519" s="44">
        <f t="shared" si="119"/>
        <v>121079.73500000038</v>
      </c>
      <c r="I519" s="44">
        <f t="shared" si="119"/>
        <v>3693.9519999999998</v>
      </c>
      <c r="J519" s="44">
        <f t="shared" si="119"/>
        <v>34241.106000000014</v>
      </c>
      <c r="K519" s="45">
        <f t="shared" si="119"/>
        <v>3622.2839999999997</v>
      </c>
      <c r="L519" s="46">
        <f t="shared" si="119"/>
        <v>1650</v>
      </c>
      <c r="M519" s="47">
        <f t="shared" si="119"/>
        <v>211657.0010000004</v>
      </c>
    </row>
    <row r="520" spans="2:13" ht="12.95" customHeight="1" x14ac:dyDescent="0.15">
      <c r="B520" s="16" t="s">
        <v>15</v>
      </c>
      <c r="C520" s="43">
        <f t="shared" ref="C520:M520" si="120">+C136+C328</f>
        <v>385</v>
      </c>
      <c r="D520" s="44">
        <f t="shared" si="120"/>
        <v>0</v>
      </c>
      <c r="E520" s="44">
        <f t="shared" si="120"/>
        <v>3100</v>
      </c>
      <c r="F520" s="44">
        <f t="shared" si="120"/>
        <v>36932.503999999964</v>
      </c>
      <c r="G520" s="44">
        <f t="shared" si="120"/>
        <v>240</v>
      </c>
      <c r="H520" s="44">
        <f t="shared" si="120"/>
        <v>1256.971</v>
      </c>
      <c r="I520" s="44">
        <f t="shared" si="120"/>
        <v>642.54200000000003</v>
      </c>
      <c r="J520" s="44">
        <f t="shared" si="120"/>
        <v>3755.712</v>
      </c>
      <c r="K520" s="45">
        <f t="shared" si="120"/>
        <v>0</v>
      </c>
      <c r="L520" s="46">
        <f t="shared" si="120"/>
        <v>20246</v>
      </c>
      <c r="M520" s="47">
        <f t="shared" si="120"/>
        <v>66558.728999999963</v>
      </c>
    </row>
    <row r="521" spans="2:13" ht="12.95" customHeight="1" x14ac:dyDescent="0.15">
      <c r="B521" s="16" t="s">
        <v>260</v>
      </c>
      <c r="C521" s="43">
        <f t="shared" ref="C521:M521" si="121">+C137+C329</f>
        <v>0</v>
      </c>
      <c r="D521" s="44">
        <f t="shared" si="121"/>
        <v>0</v>
      </c>
      <c r="E521" s="44">
        <f t="shared" si="121"/>
        <v>0</v>
      </c>
      <c r="F521" s="44">
        <f t="shared" si="121"/>
        <v>0</v>
      </c>
      <c r="G521" s="44">
        <f t="shared" si="121"/>
        <v>0</v>
      </c>
      <c r="H521" s="44">
        <f t="shared" si="121"/>
        <v>0</v>
      </c>
      <c r="I521" s="44">
        <f t="shared" si="121"/>
        <v>0</v>
      </c>
      <c r="J521" s="44">
        <f t="shared" si="121"/>
        <v>0</v>
      </c>
      <c r="K521" s="45">
        <f t="shared" si="121"/>
        <v>0</v>
      </c>
      <c r="L521" s="46">
        <f t="shared" si="121"/>
        <v>1920</v>
      </c>
      <c r="M521" s="47">
        <f t="shared" si="121"/>
        <v>1920</v>
      </c>
    </row>
    <row r="522" spans="2:13" ht="12.95" customHeight="1" x14ac:dyDescent="0.15">
      <c r="B522" s="16" t="s">
        <v>204</v>
      </c>
      <c r="C522" s="43">
        <f t="shared" ref="C522:M522" si="122">+C138+C330</f>
        <v>0</v>
      </c>
      <c r="D522" s="44">
        <f t="shared" si="122"/>
        <v>0</v>
      </c>
      <c r="E522" s="44">
        <f t="shared" si="122"/>
        <v>0</v>
      </c>
      <c r="F522" s="44">
        <f t="shared" si="122"/>
        <v>0</v>
      </c>
      <c r="G522" s="44">
        <f t="shared" si="122"/>
        <v>0</v>
      </c>
      <c r="H522" s="44">
        <f t="shared" si="122"/>
        <v>0</v>
      </c>
      <c r="I522" s="44">
        <f t="shared" si="122"/>
        <v>0</v>
      </c>
      <c r="J522" s="44">
        <f t="shared" si="122"/>
        <v>0</v>
      </c>
      <c r="K522" s="45">
        <f t="shared" si="122"/>
        <v>0</v>
      </c>
      <c r="L522" s="46">
        <f t="shared" si="122"/>
        <v>2106</v>
      </c>
      <c r="M522" s="47">
        <f t="shared" si="122"/>
        <v>2106</v>
      </c>
    </row>
    <row r="523" spans="2:13" ht="12.95" customHeight="1" x14ac:dyDescent="0.15">
      <c r="B523" s="16" t="s">
        <v>6</v>
      </c>
      <c r="C523" s="43">
        <f t="shared" ref="C523:M523" si="123">+C139+C331</f>
        <v>4520.08</v>
      </c>
      <c r="D523" s="44">
        <f t="shared" si="123"/>
        <v>3733.425999999999</v>
      </c>
      <c r="E523" s="44">
        <f t="shared" si="123"/>
        <v>442.154</v>
      </c>
      <c r="F523" s="44">
        <f t="shared" si="123"/>
        <v>513735.54600000201</v>
      </c>
      <c r="G523" s="44">
        <f t="shared" si="123"/>
        <v>4961.7370000000028</v>
      </c>
      <c r="H523" s="44">
        <f t="shared" si="123"/>
        <v>18652.755999999998</v>
      </c>
      <c r="I523" s="44">
        <f t="shared" si="123"/>
        <v>8344.2560000000012</v>
      </c>
      <c r="J523" s="44">
        <f t="shared" si="123"/>
        <v>6147.175000000002</v>
      </c>
      <c r="K523" s="45">
        <f t="shared" si="123"/>
        <v>1927.2570000000001</v>
      </c>
      <c r="L523" s="46">
        <f t="shared" si="123"/>
        <v>89508.785999999993</v>
      </c>
      <c r="M523" s="47">
        <f t="shared" si="123"/>
        <v>651973.17300000193</v>
      </c>
    </row>
    <row r="524" spans="2:13" ht="12.95" customHeight="1" x14ac:dyDescent="0.15">
      <c r="B524" s="16" t="s">
        <v>16</v>
      </c>
      <c r="C524" s="43">
        <f t="shared" ref="C524:M524" si="124">+C140+C332</f>
        <v>0</v>
      </c>
      <c r="D524" s="44">
        <f t="shared" si="124"/>
        <v>0</v>
      </c>
      <c r="E524" s="44">
        <f t="shared" si="124"/>
        <v>0</v>
      </c>
      <c r="F524" s="44">
        <f t="shared" si="124"/>
        <v>0</v>
      </c>
      <c r="G524" s="44">
        <f t="shared" si="124"/>
        <v>0</v>
      </c>
      <c r="H524" s="44">
        <f t="shared" si="124"/>
        <v>0</v>
      </c>
      <c r="I524" s="44">
        <f t="shared" si="124"/>
        <v>0</v>
      </c>
      <c r="J524" s="44">
        <f t="shared" si="124"/>
        <v>0</v>
      </c>
      <c r="K524" s="45">
        <f t="shared" si="124"/>
        <v>0</v>
      </c>
      <c r="L524" s="46">
        <f t="shared" si="124"/>
        <v>260</v>
      </c>
      <c r="M524" s="47">
        <f t="shared" si="124"/>
        <v>260</v>
      </c>
    </row>
    <row r="525" spans="2:13" ht="12.95" customHeight="1" x14ac:dyDescent="0.15">
      <c r="B525" s="16" t="s">
        <v>206</v>
      </c>
      <c r="C525" s="43">
        <f t="shared" ref="C525:M525" si="125">+C141+C333</f>
        <v>0</v>
      </c>
      <c r="D525" s="44">
        <f t="shared" si="125"/>
        <v>0</v>
      </c>
      <c r="E525" s="44">
        <f t="shared" si="125"/>
        <v>0</v>
      </c>
      <c r="F525" s="44">
        <f t="shared" si="125"/>
        <v>0</v>
      </c>
      <c r="G525" s="44">
        <f t="shared" si="125"/>
        <v>0</v>
      </c>
      <c r="H525" s="44">
        <f t="shared" si="125"/>
        <v>0</v>
      </c>
      <c r="I525" s="44">
        <f t="shared" si="125"/>
        <v>0</v>
      </c>
      <c r="J525" s="44">
        <f t="shared" si="125"/>
        <v>0</v>
      </c>
      <c r="K525" s="45">
        <f t="shared" si="125"/>
        <v>0</v>
      </c>
      <c r="L525" s="46">
        <f t="shared" si="125"/>
        <v>1760</v>
      </c>
      <c r="M525" s="47">
        <f t="shared" si="125"/>
        <v>1760</v>
      </c>
    </row>
    <row r="526" spans="2:13" ht="12.95" customHeight="1" x14ac:dyDescent="0.15">
      <c r="B526" s="16" t="s">
        <v>261</v>
      </c>
      <c r="C526" s="43">
        <f t="shared" ref="C526:M526" si="126">+C142+C334</f>
        <v>27018.222000000002</v>
      </c>
      <c r="D526" s="44">
        <f t="shared" si="126"/>
        <v>9465.7170000000006</v>
      </c>
      <c r="E526" s="44">
        <f t="shared" si="126"/>
        <v>3335.7160000000003</v>
      </c>
      <c r="F526" s="44">
        <f t="shared" si="126"/>
        <v>73819.658999999956</v>
      </c>
      <c r="G526" s="44">
        <f t="shared" si="126"/>
        <v>13887.145</v>
      </c>
      <c r="H526" s="44">
        <f t="shared" si="126"/>
        <v>96676.101999999679</v>
      </c>
      <c r="I526" s="44">
        <f t="shared" si="126"/>
        <v>18592.865999999998</v>
      </c>
      <c r="J526" s="44">
        <f t="shared" si="126"/>
        <v>33016.794999999998</v>
      </c>
      <c r="K526" s="45">
        <f t="shared" si="126"/>
        <v>400</v>
      </c>
      <c r="L526" s="46">
        <f t="shared" si="126"/>
        <v>11815.714</v>
      </c>
      <c r="M526" s="47">
        <f t="shared" si="126"/>
        <v>288027.93599999964</v>
      </c>
    </row>
    <row r="527" spans="2:13" ht="12.95" customHeight="1" x14ac:dyDescent="0.15">
      <c r="B527" s="57" t="s">
        <v>18</v>
      </c>
      <c r="C527" s="43">
        <f t="shared" ref="C527:M527" si="127">+C143+C335</f>
        <v>205.714</v>
      </c>
      <c r="D527" s="44">
        <f t="shared" si="127"/>
        <v>4139.9959999999992</v>
      </c>
      <c r="E527" s="44">
        <f t="shared" si="127"/>
        <v>617.14299999999992</v>
      </c>
      <c r="F527" s="44">
        <f t="shared" si="127"/>
        <v>253105.17099999997</v>
      </c>
      <c r="G527" s="44">
        <f t="shared" si="127"/>
        <v>36896.337999999996</v>
      </c>
      <c r="H527" s="44">
        <f t="shared" si="127"/>
        <v>34264.274999999994</v>
      </c>
      <c r="I527" s="44">
        <f t="shared" si="127"/>
        <v>1870.713</v>
      </c>
      <c r="J527" s="44">
        <f t="shared" si="127"/>
        <v>22365.023999999998</v>
      </c>
      <c r="K527" s="45">
        <f t="shared" si="127"/>
        <v>2764.2860000000001</v>
      </c>
      <c r="L527" s="46">
        <f t="shared" si="127"/>
        <v>0</v>
      </c>
      <c r="M527" s="47">
        <f t="shared" si="127"/>
        <v>356228.66</v>
      </c>
    </row>
    <row r="528" spans="2:13" ht="12.95" customHeight="1" x14ac:dyDescent="0.15">
      <c r="B528" s="16" t="s">
        <v>7</v>
      </c>
      <c r="C528" s="43">
        <f t="shared" ref="C528:M528" si="128">+C144+C336</f>
        <v>29475.41899999998</v>
      </c>
      <c r="D528" s="44">
        <f t="shared" si="128"/>
        <v>8986.4309999999969</v>
      </c>
      <c r="E528" s="44">
        <f t="shared" si="128"/>
        <v>2032.54</v>
      </c>
      <c r="F528" s="44">
        <f t="shared" si="128"/>
        <v>274612.20099999907</v>
      </c>
      <c r="G528" s="44">
        <f t="shared" si="128"/>
        <v>57665.188000000031</v>
      </c>
      <c r="H528" s="44">
        <f t="shared" si="128"/>
        <v>309764.8979999997</v>
      </c>
      <c r="I528" s="44">
        <f t="shared" si="128"/>
        <v>64497.899000000063</v>
      </c>
      <c r="J528" s="44">
        <f t="shared" si="128"/>
        <v>62783.367000000057</v>
      </c>
      <c r="K528" s="45">
        <f t="shared" si="128"/>
        <v>4412.7559999999994</v>
      </c>
      <c r="L528" s="46">
        <f t="shared" si="128"/>
        <v>116455.21599999999</v>
      </c>
      <c r="M528" s="47">
        <f t="shared" si="128"/>
        <v>930685.91499999887</v>
      </c>
    </row>
    <row r="529" spans="2:13" ht="12.95" customHeight="1" x14ac:dyDescent="0.15">
      <c r="B529" s="16" t="s">
        <v>8</v>
      </c>
      <c r="C529" s="43">
        <f t="shared" ref="C529:M529" si="129">+C145+C337</f>
        <v>2775</v>
      </c>
      <c r="D529" s="44">
        <f t="shared" si="129"/>
        <v>865</v>
      </c>
      <c r="E529" s="44">
        <f t="shared" si="129"/>
        <v>3100</v>
      </c>
      <c r="F529" s="44">
        <f t="shared" si="129"/>
        <v>265364.375</v>
      </c>
      <c r="G529" s="44">
        <f t="shared" si="129"/>
        <v>770</v>
      </c>
      <c r="H529" s="44">
        <f t="shared" si="129"/>
        <v>445</v>
      </c>
      <c r="I529" s="44">
        <f t="shared" si="129"/>
        <v>1401</v>
      </c>
      <c r="J529" s="44">
        <f t="shared" si="129"/>
        <v>899</v>
      </c>
      <c r="K529" s="45">
        <f t="shared" si="129"/>
        <v>0</v>
      </c>
      <c r="L529" s="46">
        <f t="shared" si="129"/>
        <v>136130</v>
      </c>
      <c r="M529" s="47">
        <f t="shared" si="129"/>
        <v>411749.375</v>
      </c>
    </row>
    <row r="530" spans="2:13" ht="12.95" customHeight="1" x14ac:dyDescent="0.15">
      <c r="B530" s="16" t="s">
        <v>203</v>
      </c>
      <c r="C530" s="43">
        <f t="shared" ref="C530:M530" si="130">+C146+C338</f>
        <v>0</v>
      </c>
      <c r="D530" s="44">
        <f t="shared" si="130"/>
        <v>0</v>
      </c>
      <c r="E530" s="44">
        <f t="shared" si="130"/>
        <v>0</v>
      </c>
      <c r="F530" s="44">
        <f t="shared" si="130"/>
        <v>159857.86100000006</v>
      </c>
      <c r="G530" s="44">
        <f t="shared" si="130"/>
        <v>610.71299999999997</v>
      </c>
      <c r="H530" s="44">
        <f t="shared" si="130"/>
        <v>562.50099999999998</v>
      </c>
      <c r="I530" s="44">
        <f t="shared" si="130"/>
        <v>0</v>
      </c>
      <c r="J530" s="44">
        <f t="shared" si="130"/>
        <v>2225.893</v>
      </c>
      <c r="K530" s="45">
        <f t="shared" si="130"/>
        <v>0</v>
      </c>
      <c r="L530" s="46">
        <f t="shared" si="130"/>
        <v>4870</v>
      </c>
      <c r="M530" s="47">
        <f t="shared" si="130"/>
        <v>168126.96800000005</v>
      </c>
    </row>
    <row r="531" spans="2:13" ht="12.95" customHeight="1" x14ac:dyDescent="0.15">
      <c r="B531" s="16" t="s">
        <v>27</v>
      </c>
      <c r="C531" s="43">
        <f t="shared" ref="C531:M531" si="131">+C147+C339</f>
        <v>0</v>
      </c>
      <c r="D531" s="44">
        <f t="shared" si="131"/>
        <v>0</v>
      </c>
      <c r="E531" s="44">
        <f t="shared" si="131"/>
        <v>0</v>
      </c>
      <c r="F531" s="44">
        <f t="shared" si="131"/>
        <v>162777.86000000004</v>
      </c>
      <c r="G531" s="44">
        <f t="shared" si="131"/>
        <v>814.28499999999985</v>
      </c>
      <c r="H531" s="44">
        <f t="shared" si="131"/>
        <v>0</v>
      </c>
      <c r="I531" s="44">
        <f t="shared" si="131"/>
        <v>685.71399999999994</v>
      </c>
      <c r="J531" s="44">
        <f t="shared" si="131"/>
        <v>2949.105</v>
      </c>
      <c r="K531" s="45">
        <f t="shared" si="131"/>
        <v>0</v>
      </c>
      <c r="L531" s="46">
        <f t="shared" si="131"/>
        <v>0</v>
      </c>
      <c r="M531" s="47">
        <f t="shared" si="131"/>
        <v>167226.96400000004</v>
      </c>
    </row>
    <row r="532" spans="2:13" ht="12.95" customHeight="1" x14ac:dyDescent="0.15">
      <c r="B532" s="16" t="s">
        <v>9</v>
      </c>
      <c r="C532" s="43">
        <f t="shared" ref="C532:M532" si="132">+C148+C340</f>
        <v>11737.5</v>
      </c>
      <c r="D532" s="44">
        <f t="shared" si="132"/>
        <v>4792.5</v>
      </c>
      <c r="E532" s="44">
        <f t="shared" si="132"/>
        <v>0</v>
      </c>
      <c r="F532" s="44">
        <f t="shared" si="132"/>
        <v>19132.5</v>
      </c>
      <c r="G532" s="44">
        <f t="shared" si="132"/>
        <v>3750</v>
      </c>
      <c r="H532" s="44">
        <f t="shared" si="132"/>
        <v>27802.5</v>
      </c>
      <c r="I532" s="44">
        <f t="shared" si="132"/>
        <v>16522.5</v>
      </c>
      <c r="J532" s="44">
        <f t="shared" si="132"/>
        <v>3795</v>
      </c>
      <c r="K532" s="45">
        <f t="shared" si="132"/>
        <v>0</v>
      </c>
      <c r="L532" s="46">
        <f t="shared" si="132"/>
        <v>3928</v>
      </c>
      <c r="M532" s="47">
        <f t="shared" si="132"/>
        <v>91460.5</v>
      </c>
    </row>
    <row r="533" spans="2:13" ht="12.95" customHeight="1" x14ac:dyDescent="0.15">
      <c r="B533" s="16" t="s">
        <v>20</v>
      </c>
      <c r="C533" s="43">
        <f t="shared" ref="C533:M533" si="133">+C149+C341</f>
        <v>739.28899999999999</v>
      </c>
      <c r="D533" s="44">
        <f t="shared" si="133"/>
        <v>642.86</v>
      </c>
      <c r="E533" s="44">
        <f t="shared" si="133"/>
        <v>0</v>
      </c>
      <c r="F533" s="44">
        <f t="shared" si="133"/>
        <v>2925.0130000000017</v>
      </c>
      <c r="G533" s="44">
        <f t="shared" si="133"/>
        <v>803.57500000000016</v>
      </c>
      <c r="H533" s="44">
        <f t="shared" si="133"/>
        <v>7650.0290000000041</v>
      </c>
      <c r="I533" s="44">
        <f t="shared" si="133"/>
        <v>1864.2940000000012</v>
      </c>
      <c r="J533" s="44">
        <f t="shared" si="133"/>
        <v>803.57499999999993</v>
      </c>
      <c r="K533" s="45">
        <f t="shared" si="133"/>
        <v>128.572</v>
      </c>
      <c r="L533" s="46">
        <f t="shared" si="133"/>
        <v>44864</v>
      </c>
      <c r="M533" s="47">
        <f t="shared" si="133"/>
        <v>60421.207000000009</v>
      </c>
    </row>
    <row r="534" spans="2:13" ht="12.95" customHeight="1" x14ac:dyDescent="0.15">
      <c r="B534" s="16" t="s">
        <v>21</v>
      </c>
      <c r="C534" s="43">
        <f t="shared" ref="C534:M534" si="134">+C150+C342</f>
        <v>0</v>
      </c>
      <c r="D534" s="44">
        <f t="shared" si="134"/>
        <v>0</v>
      </c>
      <c r="E534" s="44">
        <f t="shared" si="134"/>
        <v>0</v>
      </c>
      <c r="F534" s="44">
        <f t="shared" si="134"/>
        <v>2455.7089999999994</v>
      </c>
      <c r="G534" s="44">
        <f t="shared" si="134"/>
        <v>1097.145</v>
      </c>
      <c r="H534" s="44">
        <f t="shared" si="134"/>
        <v>4512.8670000000011</v>
      </c>
      <c r="I534" s="44">
        <f t="shared" si="134"/>
        <v>2104.2940000000008</v>
      </c>
      <c r="J534" s="44">
        <f t="shared" si="134"/>
        <v>1765.713</v>
      </c>
      <c r="K534" s="45">
        <f t="shared" si="134"/>
        <v>0</v>
      </c>
      <c r="L534" s="46">
        <f t="shared" si="134"/>
        <v>6354</v>
      </c>
      <c r="M534" s="47">
        <f t="shared" si="134"/>
        <v>18289.727999999999</v>
      </c>
    </row>
    <row r="535" spans="2:13" ht="12.95" customHeight="1" x14ac:dyDescent="0.15">
      <c r="B535" s="16" t="s">
        <v>10</v>
      </c>
      <c r="C535" s="43">
        <f t="shared" ref="C535:M535" si="135">+C151+C343</f>
        <v>7394.6929999999975</v>
      </c>
      <c r="D535" s="44">
        <f t="shared" si="135"/>
        <v>2912.503999999999</v>
      </c>
      <c r="E535" s="44">
        <f t="shared" si="135"/>
        <v>892.6479999999998</v>
      </c>
      <c r="F535" s="44">
        <f t="shared" si="135"/>
        <v>1166382.8350000051</v>
      </c>
      <c r="G535" s="44">
        <f t="shared" si="135"/>
        <v>7107.7530000000079</v>
      </c>
      <c r="H535" s="44">
        <f t="shared" si="135"/>
        <v>22579.656999999999</v>
      </c>
      <c r="I535" s="44">
        <f t="shared" si="135"/>
        <v>4565.9950000000017</v>
      </c>
      <c r="J535" s="44">
        <f t="shared" si="135"/>
        <v>6207.3150000000041</v>
      </c>
      <c r="K535" s="45">
        <f t="shared" si="135"/>
        <v>1174.2849999999999</v>
      </c>
      <c r="L535" s="46">
        <f t="shared" si="135"/>
        <v>34470.214</v>
      </c>
      <c r="M535" s="47">
        <f t="shared" si="135"/>
        <v>1253687.8990000049</v>
      </c>
    </row>
    <row r="536" spans="2:13" ht="12.95" customHeight="1" x14ac:dyDescent="0.15">
      <c r="B536" s="16" t="s">
        <v>205</v>
      </c>
      <c r="C536" s="43">
        <f t="shared" ref="C536:M536" si="136">+C152+C344</f>
        <v>0</v>
      </c>
      <c r="D536" s="44">
        <f t="shared" si="136"/>
        <v>0</v>
      </c>
      <c r="E536" s="44">
        <f t="shared" si="136"/>
        <v>0</v>
      </c>
      <c r="F536" s="44">
        <f t="shared" si="136"/>
        <v>212323.03599999996</v>
      </c>
      <c r="G536" s="44">
        <f t="shared" si="136"/>
        <v>1468.9290000000001</v>
      </c>
      <c r="H536" s="44">
        <f t="shared" si="136"/>
        <v>0</v>
      </c>
      <c r="I536" s="44">
        <f t="shared" si="136"/>
        <v>0</v>
      </c>
      <c r="J536" s="44">
        <f t="shared" si="136"/>
        <v>0</v>
      </c>
      <c r="K536" s="45">
        <f t="shared" si="136"/>
        <v>0</v>
      </c>
      <c r="L536" s="46">
        <f t="shared" si="136"/>
        <v>1014</v>
      </c>
      <c r="M536" s="47">
        <f t="shared" si="136"/>
        <v>214805.96499999997</v>
      </c>
    </row>
    <row r="537" spans="2:13" ht="12.95" customHeight="1" x14ac:dyDescent="0.15">
      <c r="B537" s="16" t="s">
        <v>29</v>
      </c>
      <c r="C537" s="43">
        <f t="shared" ref="C537:M537" si="137">+C153+C345</f>
        <v>0</v>
      </c>
      <c r="D537" s="44">
        <f t="shared" si="137"/>
        <v>0</v>
      </c>
      <c r="E537" s="44">
        <f t="shared" si="137"/>
        <v>0</v>
      </c>
      <c r="F537" s="44">
        <f t="shared" si="137"/>
        <v>0</v>
      </c>
      <c r="G537" s="44">
        <f t="shared" si="137"/>
        <v>1735.7139999999999</v>
      </c>
      <c r="H537" s="44">
        <f t="shared" si="137"/>
        <v>0</v>
      </c>
      <c r="I537" s="44">
        <f t="shared" si="137"/>
        <v>0</v>
      </c>
      <c r="J537" s="44">
        <f t="shared" si="137"/>
        <v>0</v>
      </c>
      <c r="K537" s="45">
        <f t="shared" si="137"/>
        <v>0</v>
      </c>
      <c r="L537" s="46">
        <f t="shared" si="137"/>
        <v>3406</v>
      </c>
      <c r="M537" s="47">
        <f t="shared" si="137"/>
        <v>5141.7139999999999</v>
      </c>
    </row>
    <row r="538" spans="2:13" ht="12.95" customHeight="1" x14ac:dyDescent="0.15">
      <c r="B538" s="16" t="s">
        <v>11</v>
      </c>
      <c r="C538" s="43">
        <f t="shared" ref="C538:M538" si="138">+C154+C346</f>
        <v>5732.9409999999998</v>
      </c>
      <c r="D538" s="44">
        <f t="shared" si="138"/>
        <v>2260.9769999999999</v>
      </c>
      <c r="E538" s="44">
        <f t="shared" si="138"/>
        <v>789.99999999999989</v>
      </c>
      <c r="F538" s="44">
        <f t="shared" si="138"/>
        <v>70811.938999999998</v>
      </c>
      <c r="G538" s="44">
        <f t="shared" si="138"/>
        <v>2815.6649999999995</v>
      </c>
      <c r="H538" s="44">
        <f t="shared" si="138"/>
        <v>35647.075000000004</v>
      </c>
      <c r="I538" s="44">
        <f t="shared" si="138"/>
        <v>30464.574000000004</v>
      </c>
      <c r="J538" s="44">
        <f t="shared" si="138"/>
        <v>8990.9820000000018</v>
      </c>
      <c r="K538" s="45">
        <f t="shared" si="138"/>
        <v>1337.1419999999998</v>
      </c>
      <c r="L538" s="46">
        <f t="shared" si="138"/>
        <v>56534.714999999997</v>
      </c>
      <c r="M538" s="47">
        <f t="shared" si="138"/>
        <v>215386.01</v>
      </c>
    </row>
    <row r="539" spans="2:13" ht="12.95" customHeight="1" x14ac:dyDescent="0.15">
      <c r="B539" s="16" t="s">
        <v>31</v>
      </c>
      <c r="C539" s="43">
        <f t="shared" ref="C539:M539" si="139">+C155+C347</f>
        <v>205.714</v>
      </c>
      <c r="D539" s="44">
        <f t="shared" si="139"/>
        <v>4384.2819999999992</v>
      </c>
      <c r="E539" s="44">
        <f t="shared" si="139"/>
        <v>810</v>
      </c>
      <c r="F539" s="44">
        <f t="shared" si="139"/>
        <v>87968.566000000021</v>
      </c>
      <c r="G539" s="44">
        <f t="shared" si="139"/>
        <v>10465.709999999999</v>
      </c>
      <c r="H539" s="44">
        <f t="shared" si="139"/>
        <v>9128.5689999999995</v>
      </c>
      <c r="I539" s="44">
        <f t="shared" si="139"/>
        <v>822.85599999999999</v>
      </c>
      <c r="J539" s="44">
        <f t="shared" si="139"/>
        <v>6634.2819999999992</v>
      </c>
      <c r="K539" s="45">
        <f t="shared" si="139"/>
        <v>488.572</v>
      </c>
      <c r="L539" s="46">
        <f t="shared" si="139"/>
        <v>0</v>
      </c>
      <c r="M539" s="47">
        <f t="shared" si="139"/>
        <v>120908.55100000004</v>
      </c>
    </row>
    <row r="540" spans="2:13" ht="12.95" customHeight="1" x14ac:dyDescent="0.15">
      <c r="B540" s="16" t="s">
        <v>22</v>
      </c>
      <c r="C540" s="43">
        <f t="shared" ref="C540:M540" si="140">+C156+C348</f>
        <v>17.5</v>
      </c>
      <c r="D540" s="44">
        <f t="shared" si="140"/>
        <v>2777.143</v>
      </c>
      <c r="E540" s="44">
        <f t="shared" si="140"/>
        <v>960</v>
      </c>
      <c r="F540" s="44">
        <f t="shared" si="140"/>
        <v>78404.539000000019</v>
      </c>
      <c r="G540" s="44">
        <f t="shared" si="140"/>
        <v>1597.1440000000002</v>
      </c>
      <c r="H540" s="44">
        <f t="shared" si="140"/>
        <v>274.286</v>
      </c>
      <c r="I540" s="44">
        <f t="shared" si="140"/>
        <v>2531.4279999999999</v>
      </c>
      <c r="J540" s="44">
        <f t="shared" si="140"/>
        <v>0</v>
      </c>
      <c r="K540" s="45">
        <f t="shared" si="140"/>
        <v>468.57100000000003</v>
      </c>
      <c r="L540" s="46">
        <f t="shared" si="140"/>
        <v>253158.538</v>
      </c>
      <c r="M540" s="47">
        <f t="shared" si="140"/>
        <v>340189.14900000003</v>
      </c>
    </row>
    <row r="541" spans="2:13" ht="12.95" customHeight="1" x14ac:dyDescent="0.15">
      <c r="B541" s="16" t="s">
        <v>34</v>
      </c>
      <c r="C541" s="43">
        <f t="shared" ref="C541:M541" si="141">+C157+C349</f>
        <v>0</v>
      </c>
      <c r="D541" s="44">
        <f t="shared" si="141"/>
        <v>0</v>
      </c>
      <c r="E541" s="44">
        <f t="shared" si="141"/>
        <v>0</v>
      </c>
      <c r="F541" s="44">
        <f t="shared" si="141"/>
        <v>0</v>
      </c>
      <c r="G541" s="44">
        <f t="shared" si="141"/>
        <v>0</v>
      </c>
      <c r="H541" s="44">
        <f t="shared" si="141"/>
        <v>0</v>
      </c>
      <c r="I541" s="44">
        <f t="shared" si="141"/>
        <v>0</v>
      </c>
      <c r="J541" s="44">
        <f t="shared" si="141"/>
        <v>0</v>
      </c>
      <c r="K541" s="45">
        <f t="shared" si="141"/>
        <v>0</v>
      </c>
      <c r="L541" s="46">
        <f t="shared" si="141"/>
        <v>9620</v>
      </c>
      <c r="M541" s="47">
        <f t="shared" si="141"/>
        <v>9620</v>
      </c>
    </row>
    <row r="542" spans="2:13" ht="12.95" customHeight="1" x14ac:dyDescent="0.15">
      <c r="B542" s="16" t="s">
        <v>212</v>
      </c>
      <c r="C542" s="43">
        <f t="shared" ref="C542:M542" si="142">+C158+C350</f>
        <v>0</v>
      </c>
      <c r="D542" s="44">
        <f t="shared" si="142"/>
        <v>0</v>
      </c>
      <c r="E542" s="44">
        <f t="shared" si="142"/>
        <v>0</v>
      </c>
      <c r="F542" s="44">
        <f t="shared" si="142"/>
        <v>0</v>
      </c>
      <c r="G542" s="44">
        <f t="shared" si="142"/>
        <v>0</v>
      </c>
      <c r="H542" s="44">
        <f t="shared" si="142"/>
        <v>0</v>
      </c>
      <c r="I542" s="44">
        <f t="shared" si="142"/>
        <v>0</v>
      </c>
      <c r="J542" s="44">
        <f t="shared" si="142"/>
        <v>0</v>
      </c>
      <c r="K542" s="45">
        <f t="shared" si="142"/>
        <v>0</v>
      </c>
      <c r="L542" s="46">
        <f t="shared" si="142"/>
        <v>1378</v>
      </c>
      <c r="M542" s="47">
        <f t="shared" si="142"/>
        <v>1378</v>
      </c>
    </row>
    <row r="543" spans="2:13" ht="12.95" customHeight="1" x14ac:dyDescent="0.15">
      <c r="B543" s="16" t="s">
        <v>23</v>
      </c>
      <c r="C543" s="43">
        <f t="shared" ref="C543:M543" si="143">+C159+C351</f>
        <v>0</v>
      </c>
      <c r="D543" s="44">
        <f t="shared" si="143"/>
        <v>3111.4219999999996</v>
      </c>
      <c r="E543" s="44">
        <f t="shared" si="143"/>
        <v>411.42899999999997</v>
      </c>
      <c r="F543" s="44">
        <f t="shared" si="143"/>
        <v>20973.210999999999</v>
      </c>
      <c r="G543" s="44">
        <f t="shared" si="143"/>
        <v>5297.1379999999999</v>
      </c>
      <c r="H543" s="44">
        <f t="shared" si="143"/>
        <v>2111.7820000000002</v>
      </c>
      <c r="I543" s="44">
        <f t="shared" si="143"/>
        <v>681.42800000000011</v>
      </c>
      <c r="J543" s="44">
        <f t="shared" si="143"/>
        <v>1877.1410000000001</v>
      </c>
      <c r="K543" s="45">
        <f t="shared" si="143"/>
        <v>411.42899999999997</v>
      </c>
      <c r="L543" s="46">
        <f t="shared" si="143"/>
        <v>0</v>
      </c>
      <c r="M543" s="47">
        <f t="shared" si="143"/>
        <v>34874.979999999996</v>
      </c>
    </row>
    <row r="544" spans="2:13" ht="12.95" customHeight="1" x14ac:dyDescent="0.15">
      <c r="B544" s="16" t="s">
        <v>12</v>
      </c>
      <c r="C544" s="43">
        <f t="shared" ref="C544:M544" si="144">+C160+C352</f>
        <v>0</v>
      </c>
      <c r="D544" s="44">
        <f t="shared" si="144"/>
        <v>0</v>
      </c>
      <c r="E544" s="44">
        <f t="shared" si="144"/>
        <v>0</v>
      </c>
      <c r="F544" s="44">
        <f t="shared" si="144"/>
        <v>103056.429</v>
      </c>
      <c r="G544" s="44">
        <f t="shared" si="144"/>
        <v>4197.857</v>
      </c>
      <c r="H544" s="44">
        <f t="shared" si="144"/>
        <v>0</v>
      </c>
      <c r="I544" s="44">
        <f t="shared" si="144"/>
        <v>0</v>
      </c>
      <c r="J544" s="44">
        <f t="shared" si="144"/>
        <v>0</v>
      </c>
      <c r="K544" s="45">
        <f t="shared" si="144"/>
        <v>0</v>
      </c>
      <c r="L544" s="46">
        <f t="shared" si="144"/>
        <v>20959.144</v>
      </c>
      <c r="M544" s="47">
        <f t="shared" si="144"/>
        <v>128213.43000000001</v>
      </c>
    </row>
    <row r="545" spans="2:13" ht="12.95" customHeight="1" x14ac:dyDescent="0.15">
      <c r="B545" s="16" t="s">
        <v>262</v>
      </c>
      <c r="C545" s="43">
        <f t="shared" ref="C545:M545" si="145">+C161+C353</f>
        <v>0</v>
      </c>
      <c r="D545" s="44">
        <f t="shared" si="145"/>
        <v>0</v>
      </c>
      <c r="E545" s="44">
        <f t="shared" si="145"/>
        <v>0</v>
      </c>
      <c r="F545" s="44">
        <f t="shared" si="145"/>
        <v>342.85700000000003</v>
      </c>
      <c r="G545" s="44">
        <f t="shared" si="145"/>
        <v>102.857</v>
      </c>
      <c r="H545" s="44">
        <f t="shared" si="145"/>
        <v>0</v>
      </c>
      <c r="I545" s="44">
        <f t="shared" si="145"/>
        <v>0</v>
      </c>
      <c r="J545" s="44">
        <f t="shared" si="145"/>
        <v>0</v>
      </c>
      <c r="K545" s="45">
        <f t="shared" si="145"/>
        <v>0</v>
      </c>
      <c r="L545" s="46">
        <f t="shared" si="145"/>
        <v>1742</v>
      </c>
      <c r="M545" s="47">
        <f t="shared" si="145"/>
        <v>2187.7139999999999</v>
      </c>
    </row>
    <row r="546" spans="2:13" ht="12.95" customHeight="1" x14ac:dyDescent="0.15">
      <c r="B546" s="16" t="s">
        <v>13</v>
      </c>
      <c r="C546" s="43">
        <f t="shared" ref="C546:M546" si="146">+C162+C354</f>
        <v>0</v>
      </c>
      <c r="D546" s="44">
        <f t="shared" si="146"/>
        <v>128.571</v>
      </c>
      <c r="E546" s="44">
        <f t="shared" si="146"/>
        <v>0</v>
      </c>
      <c r="F546" s="44">
        <f t="shared" si="146"/>
        <v>45519.517999999996</v>
      </c>
      <c r="G546" s="44">
        <f t="shared" si="146"/>
        <v>5625.0010000000002</v>
      </c>
      <c r="H546" s="44">
        <f t="shared" si="146"/>
        <v>6492.8559999999998</v>
      </c>
      <c r="I546" s="44">
        <f t="shared" si="146"/>
        <v>225.001</v>
      </c>
      <c r="J546" s="44">
        <f t="shared" si="146"/>
        <v>32.143000000000001</v>
      </c>
      <c r="K546" s="45">
        <f t="shared" si="146"/>
        <v>0</v>
      </c>
      <c r="L546" s="46">
        <f t="shared" si="146"/>
        <v>27638</v>
      </c>
      <c r="M546" s="47">
        <f t="shared" si="146"/>
        <v>85661.09</v>
      </c>
    </row>
    <row r="547" spans="2:13" ht="12.95" customHeight="1" x14ac:dyDescent="0.15">
      <c r="B547" s="16" t="s">
        <v>207</v>
      </c>
      <c r="C547" s="43">
        <f t="shared" ref="C547:M547" si="147">+C163+C355</f>
        <v>0</v>
      </c>
      <c r="D547" s="44">
        <f t="shared" si="147"/>
        <v>0</v>
      </c>
      <c r="E547" s="44">
        <f t="shared" si="147"/>
        <v>0</v>
      </c>
      <c r="F547" s="44">
        <f t="shared" si="147"/>
        <v>0</v>
      </c>
      <c r="G547" s="44">
        <f t="shared" si="147"/>
        <v>0</v>
      </c>
      <c r="H547" s="44">
        <f t="shared" si="147"/>
        <v>0</v>
      </c>
      <c r="I547" s="44">
        <f t="shared" si="147"/>
        <v>0</v>
      </c>
      <c r="J547" s="44">
        <f t="shared" si="147"/>
        <v>0</v>
      </c>
      <c r="K547" s="45">
        <f t="shared" si="147"/>
        <v>0</v>
      </c>
      <c r="L547" s="46">
        <f t="shared" si="147"/>
        <v>11076</v>
      </c>
      <c r="M547" s="47">
        <f t="shared" si="147"/>
        <v>11076</v>
      </c>
    </row>
    <row r="548" spans="2:13" ht="12.95" customHeight="1" x14ac:dyDescent="0.15">
      <c r="B548" s="16" t="s">
        <v>19</v>
      </c>
      <c r="C548" s="43">
        <f t="shared" ref="C548:M548" si="148">+C164+C356</f>
        <v>0</v>
      </c>
      <c r="D548" s="44">
        <f t="shared" si="148"/>
        <v>754.28599999999994</v>
      </c>
      <c r="E548" s="44">
        <f t="shared" si="148"/>
        <v>960</v>
      </c>
      <c r="F548" s="44">
        <f t="shared" si="148"/>
        <v>0</v>
      </c>
      <c r="G548" s="44">
        <f t="shared" si="148"/>
        <v>12590.992</v>
      </c>
      <c r="H548" s="44">
        <f t="shared" si="148"/>
        <v>0</v>
      </c>
      <c r="I548" s="44">
        <f t="shared" si="148"/>
        <v>2439.9989999999998</v>
      </c>
      <c r="J548" s="44">
        <f t="shared" si="148"/>
        <v>0</v>
      </c>
      <c r="K548" s="45">
        <f t="shared" si="148"/>
        <v>2250</v>
      </c>
      <c r="L548" s="46">
        <f t="shared" si="148"/>
        <v>10206</v>
      </c>
      <c r="M548" s="47">
        <f t="shared" si="148"/>
        <v>29201.277000000002</v>
      </c>
    </row>
    <row r="549" spans="2:13" ht="12.95" customHeight="1" x14ac:dyDescent="0.15">
      <c r="B549" s="16" t="s">
        <v>24</v>
      </c>
      <c r="C549" s="43">
        <f t="shared" ref="C549:M549" si="149">+C165+C357</f>
        <v>0</v>
      </c>
      <c r="D549" s="44">
        <f t="shared" si="149"/>
        <v>0</v>
      </c>
      <c r="E549" s="44">
        <f t="shared" si="149"/>
        <v>64.286000000000001</v>
      </c>
      <c r="F549" s="44">
        <f t="shared" si="149"/>
        <v>687.85599999999999</v>
      </c>
      <c r="G549" s="44">
        <f t="shared" si="149"/>
        <v>514.28399999999999</v>
      </c>
      <c r="H549" s="44">
        <f t="shared" si="149"/>
        <v>8466.4119999999966</v>
      </c>
      <c r="I549" s="44">
        <f t="shared" si="149"/>
        <v>250.714</v>
      </c>
      <c r="J549" s="44">
        <f t="shared" si="149"/>
        <v>0</v>
      </c>
      <c r="K549" s="45">
        <f t="shared" si="149"/>
        <v>0</v>
      </c>
      <c r="L549" s="46">
        <f t="shared" si="149"/>
        <v>1326</v>
      </c>
      <c r="M549" s="47">
        <f t="shared" si="149"/>
        <v>11309.551999999996</v>
      </c>
    </row>
    <row r="550" spans="2:13" ht="12.95" customHeight="1" x14ac:dyDescent="0.15">
      <c r="B550" s="16" t="s">
        <v>210</v>
      </c>
      <c r="C550" s="43">
        <f t="shared" ref="C550:M550" si="150">+C166+C358</f>
        <v>0</v>
      </c>
      <c r="D550" s="44">
        <f t="shared" si="150"/>
        <v>0</v>
      </c>
      <c r="E550" s="44">
        <f t="shared" si="150"/>
        <v>0</v>
      </c>
      <c r="F550" s="44">
        <f t="shared" si="150"/>
        <v>0</v>
      </c>
      <c r="G550" s="44">
        <f t="shared" si="150"/>
        <v>0</v>
      </c>
      <c r="H550" s="44">
        <f t="shared" si="150"/>
        <v>0</v>
      </c>
      <c r="I550" s="44">
        <f t="shared" si="150"/>
        <v>0</v>
      </c>
      <c r="J550" s="44">
        <f t="shared" si="150"/>
        <v>0</v>
      </c>
      <c r="K550" s="45">
        <f t="shared" si="150"/>
        <v>0</v>
      </c>
      <c r="L550" s="46">
        <f t="shared" si="150"/>
        <v>17316</v>
      </c>
      <c r="M550" s="47">
        <f t="shared" si="150"/>
        <v>17316</v>
      </c>
    </row>
    <row r="551" spans="2:13" ht="12.95" customHeight="1" x14ac:dyDescent="0.15">
      <c r="B551" s="16" t="s">
        <v>35</v>
      </c>
      <c r="C551" s="43">
        <f t="shared" ref="C551:M551" si="151">+C167+C359</f>
        <v>0</v>
      </c>
      <c r="D551" s="44">
        <f t="shared" si="151"/>
        <v>0</v>
      </c>
      <c r="E551" s="44">
        <f t="shared" si="151"/>
        <v>0</v>
      </c>
      <c r="F551" s="44">
        <f t="shared" si="151"/>
        <v>0</v>
      </c>
      <c r="G551" s="44">
        <f t="shared" si="151"/>
        <v>0</v>
      </c>
      <c r="H551" s="44">
        <f t="shared" si="151"/>
        <v>0</v>
      </c>
      <c r="I551" s="44">
        <f t="shared" si="151"/>
        <v>0</v>
      </c>
      <c r="J551" s="44">
        <f t="shared" si="151"/>
        <v>0</v>
      </c>
      <c r="K551" s="45">
        <f t="shared" si="151"/>
        <v>0</v>
      </c>
      <c r="L551" s="46">
        <f t="shared" si="151"/>
        <v>2450</v>
      </c>
      <c r="M551" s="47">
        <f t="shared" si="151"/>
        <v>2450</v>
      </c>
    </row>
    <row r="552" spans="2:13" ht="12.95" customHeight="1" x14ac:dyDescent="0.15">
      <c r="B552" s="16" t="s">
        <v>211</v>
      </c>
      <c r="C552" s="43">
        <f t="shared" ref="C552:M552" si="152">+C168+C360</f>
        <v>0</v>
      </c>
      <c r="D552" s="44">
        <f t="shared" si="152"/>
        <v>0</v>
      </c>
      <c r="E552" s="44">
        <f t="shared" si="152"/>
        <v>0</v>
      </c>
      <c r="F552" s="44">
        <f t="shared" si="152"/>
        <v>0</v>
      </c>
      <c r="G552" s="44">
        <f t="shared" si="152"/>
        <v>0</v>
      </c>
      <c r="H552" s="44">
        <f t="shared" si="152"/>
        <v>0</v>
      </c>
      <c r="I552" s="44">
        <f t="shared" si="152"/>
        <v>0</v>
      </c>
      <c r="J552" s="44">
        <f t="shared" si="152"/>
        <v>0</v>
      </c>
      <c r="K552" s="45">
        <f t="shared" si="152"/>
        <v>0</v>
      </c>
      <c r="L552" s="46">
        <f t="shared" si="152"/>
        <v>234</v>
      </c>
      <c r="M552" s="47">
        <f t="shared" si="152"/>
        <v>234</v>
      </c>
    </row>
    <row r="553" spans="2:13" ht="12.95" customHeight="1" x14ac:dyDescent="0.15">
      <c r="B553" s="16" t="s">
        <v>14</v>
      </c>
      <c r="C553" s="43">
        <f t="shared" ref="C553:M553" si="153">+C169+C361</f>
        <v>0</v>
      </c>
      <c r="D553" s="44">
        <f t="shared" si="153"/>
        <v>0</v>
      </c>
      <c r="E553" s="44">
        <f t="shared" si="153"/>
        <v>0</v>
      </c>
      <c r="F553" s="44">
        <f t="shared" si="153"/>
        <v>0</v>
      </c>
      <c r="G553" s="44">
        <f t="shared" si="153"/>
        <v>0</v>
      </c>
      <c r="H553" s="44">
        <f t="shared" si="153"/>
        <v>0</v>
      </c>
      <c r="I553" s="44">
        <f t="shared" si="153"/>
        <v>0</v>
      </c>
      <c r="J553" s="44">
        <f t="shared" si="153"/>
        <v>0</v>
      </c>
      <c r="K553" s="45">
        <f t="shared" si="153"/>
        <v>0</v>
      </c>
      <c r="L553" s="46">
        <f t="shared" si="153"/>
        <v>5954</v>
      </c>
      <c r="M553" s="47">
        <f t="shared" si="153"/>
        <v>5954</v>
      </c>
    </row>
    <row r="554" spans="2:13" ht="12.95" customHeight="1" x14ac:dyDescent="0.15">
      <c r="B554" s="16" t="s">
        <v>208</v>
      </c>
      <c r="C554" s="43">
        <f t="shared" ref="C554:M554" si="154">+C170+C362</f>
        <v>0</v>
      </c>
      <c r="D554" s="44">
        <f t="shared" si="154"/>
        <v>0</v>
      </c>
      <c r="E554" s="44">
        <f t="shared" si="154"/>
        <v>0</v>
      </c>
      <c r="F554" s="44">
        <f t="shared" si="154"/>
        <v>12731.25</v>
      </c>
      <c r="G554" s="44">
        <f t="shared" si="154"/>
        <v>0</v>
      </c>
      <c r="H554" s="44">
        <f t="shared" si="154"/>
        <v>0</v>
      </c>
      <c r="I554" s="44">
        <f t="shared" si="154"/>
        <v>0</v>
      </c>
      <c r="J554" s="44">
        <f t="shared" si="154"/>
        <v>0</v>
      </c>
      <c r="K554" s="45">
        <f t="shared" si="154"/>
        <v>0</v>
      </c>
      <c r="L554" s="46">
        <f t="shared" si="154"/>
        <v>0</v>
      </c>
      <c r="M554" s="47">
        <f t="shared" si="154"/>
        <v>12731.25</v>
      </c>
    </row>
    <row r="555" spans="2:13" ht="12.95" customHeight="1" x14ac:dyDescent="0.15">
      <c r="B555" s="16" t="s">
        <v>17</v>
      </c>
      <c r="C555" s="43">
        <f t="shared" ref="C555:M555" si="155">+C171+C363</f>
        <v>0</v>
      </c>
      <c r="D555" s="44">
        <f t="shared" si="155"/>
        <v>2282.1410000000001</v>
      </c>
      <c r="E555" s="44">
        <f t="shared" si="155"/>
        <v>128.572</v>
      </c>
      <c r="F555" s="44">
        <f t="shared" si="155"/>
        <v>7292.9459999999999</v>
      </c>
      <c r="G555" s="44">
        <f t="shared" si="155"/>
        <v>551.78600000000006</v>
      </c>
      <c r="H555" s="44">
        <f t="shared" si="155"/>
        <v>369.642</v>
      </c>
      <c r="I555" s="44">
        <f t="shared" si="155"/>
        <v>106.071</v>
      </c>
      <c r="J555" s="44">
        <f t="shared" si="155"/>
        <v>32.143000000000001</v>
      </c>
      <c r="K555" s="45">
        <f t="shared" si="155"/>
        <v>222.857</v>
      </c>
      <c r="L555" s="46">
        <f t="shared" si="155"/>
        <v>8008</v>
      </c>
      <c r="M555" s="47">
        <f t="shared" si="155"/>
        <v>18994.157999999999</v>
      </c>
    </row>
    <row r="556" spans="2:13" ht="12.95" customHeight="1" x14ac:dyDescent="0.15">
      <c r="B556" s="16" t="s">
        <v>36</v>
      </c>
      <c r="C556" s="43">
        <f t="shared" ref="C556:M556" si="156">+C172+C364</f>
        <v>0</v>
      </c>
      <c r="D556" s="44">
        <f t="shared" si="156"/>
        <v>0</v>
      </c>
      <c r="E556" s="44">
        <f t="shared" si="156"/>
        <v>0</v>
      </c>
      <c r="F556" s="44">
        <f t="shared" si="156"/>
        <v>0</v>
      </c>
      <c r="G556" s="44">
        <f t="shared" si="156"/>
        <v>0</v>
      </c>
      <c r="H556" s="44">
        <f t="shared" si="156"/>
        <v>0</v>
      </c>
      <c r="I556" s="44">
        <f t="shared" si="156"/>
        <v>0</v>
      </c>
      <c r="J556" s="44">
        <f t="shared" si="156"/>
        <v>2912</v>
      </c>
      <c r="K556" s="45">
        <f t="shared" si="156"/>
        <v>0</v>
      </c>
      <c r="L556" s="46">
        <f t="shared" si="156"/>
        <v>9106</v>
      </c>
      <c r="M556" s="47">
        <f t="shared" si="156"/>
        <v>12018</v>
      </c>
    </row>
    <row r="557" spans="2:13" ht="12.95" customHeight="1" x14ac:dyDescent="0.15">
      <c r="B557" s="16" t="s">
        <v>38</v>
      </c>
      <c r="C557" s="43">
        <f t="shared" ref="C557:M557" si="157">+C173+C365</f>
        <v>0</v>
      </c>
      <c r="D557" s="44">
        <f t="shared" si="157"/>
        <v>2022.857</v>
      </c>
      <c r="E557" s="44">
        <f t="shared" si="157"/>
        <v>0</v>
      </c>
      <c r="F557" s="44">
        <f t="shared" si="157"/>
        <v>0</v>
      </c>
      <c r="G557" s="44">
        <f t="shared" si="157"/>
        <v>0</v>
      </c>
      <c r="H557" s="44">
        <f t="shared" si="157"/>
        <v>274.286</v>
      </c>
      <c r="I557" s="44">
        <f t="shared" si="157"/>
        <v>91.429000000000002</v>
      </c>
      <c r="J557" s="44">
        <f t="shared" si="157"/>
        <v>0</v>
      </c>
      <c r="K557" s="45">
        <f t="shared" si="157"/>
        <v>245.714</v>
      </c>
      <c r="L557" s="46">
        <f t="shared" si="157"/>
        <v>2132</v>
      </c>
      <c r="M557" s="47">
        <f t="shared" si="157"/>
        <v>4766.2860000000001</v>
      </c>
    </row>
    <row r="558" spans="2:13" ht="12.95" customHeight="1" x14ac:dyDescent="0.15">
      <c r="B558" s="16" t="s">
        <v>37</v>
      </c>
      <c r="C558" s="43">
        <f t="shared" ref="C558:M558" si="158">+C174+C366</f>
        <v>0</v>
      </c>
      <c r="D558" s="44">
        <f t="shared" si="158"/>
        <v>2262.855</v>
      </c>
      <c r="E558" s="44">
        <f t="shared" si="158"/>
        <v>102.857</v>
      </c>
      <c r="F558" s="44">
        <f t="shared" si="158"/>
        <v>11841.428</v>
      </c>
      <c r="G558" s="44">
        <f t="shared" si="158"/>
        <v>4937.1399999999994</v>
      </c>
      <c r="H558" s="44">
        <f t="shared" si="158"/>
        <v>29725.708999999999</v>
      </c>
      <c r="I558" s="44">
        <f t="shared" si="158"/>
        <v>205.714</v>
      </c>
      <c r="J558" s="44">
        <f t="shared" si="158"/>
        <v>12445.706999999999</v>
      </c>
      <c r="K558" s="45">
        <f t="shared" si="158"/>
        <v>0</v>
      </c>
      <c r="L558" s="46">
        <f t="shared" si="158"/>
        <v>18559.144</v>
      </c>
      <c r="M558" s="47">
        <f t="shared" si="158"/>
        <v>80080.553999999989</v>
      </c>
    </row>
    <row r="559" spans="2:13" ht="12.95" customHeight="1" x14ac:dyDescent="0.15">
      <c r="B559" s="16" t="s">
        <v>263</v>
      </c>
      <c r="C559" s="43">
        <f t="shared" ref="C559:M559" si="159">+C175+C367</f>
        <v>0</v>
      </c>
      <c r="D559" s="44">
        <f t="shared" si="159"/>
        <v>0</v>
      </c>
      <c r="E559" s="44">
        <f t="shared" si="159"/>
        <v>0</v>
      </c>
      <c r="F559" s="44">
        <f t="shared" si="159"/>
        <v>0</v>
      </c>
      <c r="G559" s="44">
        <f t="shared" si="159"/>
        <v>0</v>
      </c>
      <c r="H559" s="44">
        <f t="shared" si="159"/>
        <v>0</v>
      </c>
      <c r="I559" s="44">
        <f t="shared" si="159"/>
        <v>0</v>
      </c>
      <c r="J559" s="44">
        <f t="shared" si="159"/>
        <v>0</v>
      </c>
      <c r="K559" s="45">
        <f t="shared" si="159"/>
        <v>0</v>
      </c>
      <c r="L559" s="46">
        <f t="shared" si="159"/>
        <v>960</v>
      </c>
      <c r="M559" s="47">
        <f t="shared" si="159"/>
        <v>960</v>
      </c>
    </row>
    <row r="560" spans="2:13" ht="12.95" customHeight="1" x14ac:dyDescent="0.15">
      <c r="B560" s="16" t="s">
        <v>30</v>
      </c>
      <c r="C560" s="43">
        <f t="shared" ref="C560:M560" si="160">+C176+C368</f>
        <v>771.42699999999979</v>
      </c>
      <c r="D560" s="44">
        <f t="shared" si="160"/>
        <v>1388.2139999999999</v>
      </c>
      <c r="E560" s="44">
        <f t="shared" si="160"/>
        <v>1133.2259999999999</v>
      </c>
      <c r="F560" s="44">
        <f t="shared" si="160"/>
        <v>249448.37</v>
      </c>
      <c r="G560" s="44">
        <f t="shared" si="160"/>
        <v>3020.3489999999997</v>
      </c>
      <c r="H560" s="44">
        <f t="shared" si="160"/>
        <v>2734.0010000000002</v>
      </c>
      <c r="I560" s="44">
        <f t="shared" si="160"/>
        <v>1211.2210000000002</v>
      </c>
      <c r="J560" s="44">
        <f t="shared" si="160"/>
        <v>2046.8789999999999</v>
      </c>
      <c r="K560" s="45">
        <f t="shared" si="160"/>
        <v>142.857</v>
      </c>
      <c r="L560" s="46">
        <f t="shared" si="160"/>
        <v>36234</v>
      </c>
      <c r="M560" s="47">
        <f t="shared" si="160"/>
        <v>298130.54399999999</v>
      </c>
    </row>
    <row r="561" spans="2:13" ht="12.95" customHeight="1" x14ac:dyDescent="0.15">
      <c r="B561" s="16" t="s">
        <v>25</v>
      </c>
      <c r="C561" s="43">
        <f t="shared" ref="C561:M561" si="161">+C177+C369</f>
        <v>2680.7129999999997</v>
      </c>
      <c r="D561" s="44">
        <f t="shared" si="161"/>
        <v>2304.643</v>
      </c>
      <c r="E561" s="44">
        <f t="shared" si="161"/>
        <v>568.93100000000004</v>
      </c>
      <c r="F561" s="44">
        <f t="shared" si="161"/>
        <v>135588.33000000005</v>
      </c>
      <c r="G561" s="44">
        <f t="shared" si="161"/>
        <v>23419.300999999999</v>
      </c>
      <c r="H561" s="44">
        <f t="shared" si="161"/>
        <v>74349.598000000085</v>
      </c>
      <c r="I561" s="44">
        <f t="shared" si="161"/>
        <v>23046.406999999996</v>
      </c>
      <c r="J561" s="44">
        <f t="shared" si="161"/>
        <v>43902.869999999995</v>
      </c>
      <c r="K561" s="45">
        <f t="shared" si="161"/>
        <v>0</v>
      </c>
      <c r="L561" s="46">
        <f t="shared" si="161"/>
        <v>53417.289000000004</v>
      </c>
      <c r="M561" s="47">
        <f t="shared" si="161"/>
        <v>359278.08200000011</v>
      </c>
    </row>
    <row r="562" spans="2:13" ht="12.95" customHeight="1" x14ac:dyDescent="0.15">
      <c r="B562" s="16" t="s">
        <v>28</v>
      </c>
      <c r="C562" s="43">
        <f t="shared" ref="C562:M562" si="162">+C178+C370</f>
        <v>338.57100000000003</v>
      </c>
      <c r="D562" s="44">
        <f t="shared" si="162"/>
        <v>171.428</v>
      </c>
      <c r="E562" s="44">
        <f t="shared" si="162"/>
        <v>685.71399999999994</v>
      </c>
      <c r="F562" s="44">
        <f t="shared" si="162"/>
        <v>91780.68999999993</v>
      </c>
      <c r="G562" s="44">
        <f t="shared" si="162"/>
        <v>12981.394999999995</v>
      </c>
      <c r="H562" s="44">
        <f t="shared" si="162"/>
        <v>10105.723000000002</v>
      </c>
      <c r="I562" s="44">
        <f t="shared" si="162"/>
        <v>10568.579000000002</v>
      </c>
      <c r="J562" s="44">
        <f t="shared" si="162"/>
        <v>6758.5579999999982</v>
      </c>
      <c r="K562" s="45">
        <f t="shared" si="162"/>
        <v>325.71299999999997</v>
      </c>
      <c r="L562" s="46">
        <f t="shared" si="162"/>
        <v>0</v>
      </c>
      <c r="M562" s="47">
        <f t="shared" si="162"/>
        <v>133716.37099999993</v>
      </c>
    </row>
    <row r="563" spans="2:13" ht="12.95" customHeight="1" x14ac:dyDescent="0.15">
      <c r="B563" s="16" t="s">
        <v>264</v>
      </c>
      <c r="C563" s="43">
        <f t="shared" ref="C563:M563" si="163">+C179+C371</f>
        <v>0</v>
      </c>
      <c r="D563" s="44">
        <f t="shared" si="163"/>
        <v>0</v>
      </c>
      <c r="E563" s="44">
        <f t="shared" si="163"/>
        <v>0</v>
      </c>
      <c r="F563" s="44">
        <f t="shared" si="163"/>
        <v>0</v>
      </c>
      <c r="G563" s="44">
        <f t="shared" si="163"/>
        <v>0</v>
      </c>
      <c r="H563" s="44">
        <f t="shared" si="163"/>
        <v>0</v>
      </c>
      <c r="I563" s="44">
        <f t="shared" si="163"/>
        <v>0</v>
      </c>
      <c r="J563" s="44">
        <f t="shared" si="163"/>
        <v>0</v>
      </c>
      <c r="K563" s="45">
        <f t="shared" si="163"/>
        <v>0</v>
      </c>
      <c r="L563" s="46">
        <f t="shared" si="163"/>
        <v>1118</v>
      </c>
      <c r="M563" s="47">
        <f t="shared" si="163"/>
        <v>1118</v>
      </c>
    </row>
    <row r="564" spans="2:13" ht="12.95" customHeight="1" x14ac:dyDescent="0.15">
      <c r="B564" s="16" t="s">
        <v>213</v>
      </c>
      <c r="C564" s="43">
        <f t="shared" ref="C564:M564" si="164">+C180+C372</f>
        <v>0</v>
      </c>
      <c r="D564" s="44">
        <f t="shared" si="164"/>
        <v>0</v>
      </c>
      <c r="E564" s="44">
        <f t="shared" si="164"/>
        <v>0</v>
      </c>
      <c r="F564" s="44">
        <f t="shared" si="164"/>
        <v>0</v>
      </c>
      <c r="G564" s="44">
        <f t="shared" si="164"/>
        <v>0</v>
      </c>
      <c r="H564" s="44">
        <f t="shared" si="164"/>
        <v>0</v>
      </c>
      <c r="I564" s="44">
        <f t="shared" si="164"/>
        <v>0</v>
      </c>
      <c r="J564" s="44">
        <f t="shared" si="164"/>
        <v>0</v>
      </c>
      <c r="K564" s="45">
        <f t="shared" si="164"/>
        <v>0</v>
      </c>
      <c r="L564" s="46">
        <f t="shared" si="164"/>
        <v>416</v>
      </c>
      <c r="M564" s="47">
        <f t="shared" si="164"/>
        <v>416</v>
      </c>
    </row>
    <row r="565" spans="2:13" ht="12.95" customHeight="1" x14ac:dyDescent="0.15">
      <c r="B565" s="16" t="s">
        <v>39</v>
      </c>
      <c r="C565" s="43">
        <f t="shared" ref="C565:M565" si="165">+C181+C373</f>
        <v>739.28899999999999</v>
      </c>
      <c r="D565" s="44">
        <f t="shared" si="165"/>
        <v>703.93100000000004</v>
      </c>
      <c r="E565" s="44">
        <f t="shared" si="165"/>
        <v>0</v>
      </c>
      <c r="F565" s="44">
        <f t="shared" si="165"/>
        <v>4180.7280000000019</v>
      </c>
      <c r="G565" s="44">
        <f t="shared" si="165"/>
        <v>5067.8499999999976</v>
      </c>
      <c r="H565" s="44">
        <f t="shared" si="165"/>
        <v>8735.3860000000041</v>
      </c>
      <c r="I565" s="44">
        <f t="shared" si="165"/>
        <v>3417.8670000000011</v>
      </c>
      <c r="J565" s="44">
        <f t="shared" si="165"/>
        <v>1007.1480000000001</v>
      </c>
      <c r="K565" s="45">
        <f t="shared" si="165"/>
        <v>128.572</v>
      </c>
      <c r="L565" s="46">
        <f t="shared" si="165"/>
        <v>7242</v>
      </c>
      <c r="M565" s="47">
        <f t="shared" si="165"/>
        <v>31222.771000000008</v>
      </c>
    </row>
    <row r="566" spans="2:13" ht="12.95" customHeight="1" x14ac:dyDescent="0.15">
      <c r="B566" s="16" t="s">
        <v>209</v>
      </c>
      <c r="C566" s="43">
        <f t="shared" ref="C566:M566" si="166">+C182+C374</f>
        <v>0</v>
      </c>
      <c r="D566" s="44">
        <f t="shared" si="166"/>
        <v>0</v>
      </c>
      <c r="E566" s="44">
        <f t="shared" si="166"/>
        <v>0</v>
      </c>
      <c r="F566" s="44">
        <f t="shared" si="166"/>
        <v>103742.5</v>
      </c>
      <c r="G566" s="44">
        <f t="shared" si="166"/>
        <v>0</v>
      </c>
      <c r="H566" s="44">
        <f t="shared" si="166"/>
        <v>0</v>
      </c>
      <c r="I566" s="44">
        <f t="shared" si="166"/>
        <v>0</v>
      </c>
      <c r="J566" s="44">
        <f t="shared" si="166"/>
        <v>0</v>
      </c>
      <c r="K566" s="45">
        <f t="shared" si="166"/>
        <v>0</v>
      </c>
      <c r="L566" s="46">
        <f t="shared" si="166"/>
        <v>0</v>
      </c>
      <c r="M566" s="47">
        <f t="shared" si="166"/>
        <v>103742.5</v>
      </c>
    </row>
    <row r="567" spans="2:13" ht="12.95" customHeight="1" x14ac:dyDescent="0.15">
      <c r="B567" s="16" t="s">
        <v>32</v>
      </c>
      <c r="C567" s="43">
        <f t="shared" ref="C567:M567" si="167">+C183+C375</f>
        <v>42.856999999999999</v>
      </c>
      <c r="D567" s="44">
        <f t="shared" si="167"/>
        <v>1842.857</v>
      </c>
      <c r="E567" s="44">
        <f t="shared" si="167"/>
        <v>707.14299999999992</v>
      </c>
      <c r="F567" s="44">
        <f t="shared" si="167"/>
        <v>1162.4989999999998</v>
      </c>
      <c r="G567" s="44">
        <f t="shared" si="167"/>
        <v>3514.2860000000001</v>
      </c>
      <c r="H567" s="44">
        <f t="shared" si="167"/>
        <v>364.28500000000003</v>
      </c>
      <c r="I567" s="44">
        <f t="shared" si="167"/>
        <v>42.856999999999999</v>
      </c>
      <c r="J567" s="44">
        <f t="shared" si="167"/>
        <v>1500</v>
      </c>
      <c r="K567" s="45">
        <f t="shared" si="167"/>
        <v>0</v>
      </c>
      <c r="L567" s="46">
        <f t="shared" si="167"/>
        <v>3692</v>
      </c>
      <c r="M567" s="47">
        <f t="shared" si="167"/>
        <v>12868.784</v>
      </c>
    </row>
    <row r="568" spans="2:13" ht="12.95" customHeight="1" x14ac:dyDescent="0.15">
      <c r="B568" s="16" t="s">
        <v>214</v>
      </c>
      <c r="C568" s="43">
        <f t="shared" ref="C568:M568" si="168">+C184+C376</f>
        <v>171.428</v>
      </c>
      <c r="D568" s="44">
        <f t="shared" si="168"/>
        <v>428.57000000000005</v>
      </c>
      <c r="E568" s="44">
        <f t="shared" si="168"/>
        <v>0</v>
      </c>
      <c r="F568" s="44">
        <f t="shared" si="168"/>
        <v>428.56999999999994</v>
      </c>
      <c r="G568" s="44">
        <f t="shared" si="168"/>
        <v>85.713999999999999</v>
      </c>
      <c r="H568" s="44">
        <f t="shared" si="168"/>
        <v>396.42899999999997</v>
      </c>
      <c r="I568" s="44">
        <f t="shared" si="168"/>
        <v>171.428</v>
      </c>
      <c r="J568" s="44">
        <f t="shared" si="168"/>
        <v>707.14099999999985</v>
      </c>
      <c r="K568" s="45">
        <f t="shared" si="168"/>
        <v>0</v>
      </c>
      <c r="L568" s="46">
        <f t="shared" si="168"/>
        <v>910</v>
      </c>
      <c r="M568" s="47">
        <f t="shared" si="168"/>
        <v>3299.2799999999997</v>
      </c>
    </row>
    <row r="569" spans="2:13" ht="12.95" customHeight="1" x14ac:dyDescent="0.15">
      <c r="B569" s="16" t="s">
        <v>33</v>
      </c>
      <c r="C569" s="43">
        <f t="shared" ref="C569:M569" si="169">+C185+C377</f>
        <v>0</v>
      </c>
      <c r="D569" s="44">
        <f t="shared" si="169"/>
        <v>321.428</v>
      </c>
      <c r="E569" s="44">
        <f t="shared" si="169"/>
        <v>0</v>
      </c>
      <c r="F569" s="44">
        <f t="shared" si="169"/>
        <v>1790.3549999999998</v>
      </c>
      <c r="G569" s="44">
        <f t="shared" si="169"/>
        <v>0</v>
      </c>
      <c r="H569" s="44">
        <f t="shared" si="169"/>
        <v>1864.2860000000001</v>
      </c>
      <c r="I569" s="44">
        <f t="shared" si="169"/>
        <v>0</v>
      </c>
      <c r="J569" s="44">
        <f t="shared" si="169"/>
        <v>0</v>
      </c>
      <c r="K569" s="45">
        <f t="shared" si="169"/>
        <v>385.71500000000003</v>
      </c>
      <c r="L569" s="46">
        <f t="shared" si="169"/>
        <v>0</v>
      </c>
      <c r="M569" s="47">
        <f t="shared" si="169"/>
        <v>4361.7839999999997</v>
      </c>
    </row>
    <row r="570" spans="2:13" ht="12.95" customHeight="1" x14ac:dyDescent="0.15">
      <c r="B570" s="16" t="s">
        <v>40</v>
      </c>
      <c r="C570" s="43">
        <f t="shared" ref="C570:M570" si="170">+C186+C378</f>
        <v>13928.8</v>
      </c>
      <c r="D570" s="44">
        <f t="shared" si="170"/>
        <v>0</v>
      </c>
      <c r="E570" s="44">
        <f t="shared" si="170"/>
        <v>0</v>
      </c>
      <c r="F570" s="44">
        <f t="shared" si="170"/>
        <v>36751.784</v>
      </c>
      <c r="G570" s="44">
        <f t="shared" si="170"/>
        <v>0</v>
      </c>
      <c r="H570" s="44">
        <f t="shared" si="170"/>
        <v>0</v>
      </c>
      <c r="I570" s="44">
        <f t="shared" si="170"/>
        <v>0</v>
      </c>
      <c r="J570" s="44">
        <f t="shared" si="170"/>
        <v>0</v>
      </c>
      <c r="K570" s="45">
        <f t="shared" si="170"/>
        <v>0</v>
      </c>
      <c r="L570" s="46">
        <f t="shared" si="170"/>
        <v>29832</v>
      </c>
      <c r="M570" s="47">
        <f t="shared" si="170"/>
        <v>80512.584000000003</v>
      </c>
    </row>
    <row r="571" spans="2:13" ht="12.95" customHeight="1" x14ac:dyDescent="0.15">
      <c r="B571" s="16" t="s">
        <v>265</v>
      </c>
      <c r="C571" s="43">
        <f t="shared" ref="C571:M571" si="171">+C187+C379</f>
        <v>13928.8</v>
      </c>
      <c r="D571" s="44">
        <f t="shared" si="171"/>
        <v>0</v>
      </c>
      <c r="E571" s="44">
        <f t="shared" si="171"/>
        <v>0</v>
      </c>
      <c r="F571" s="44">
        <f t="shared" si="171"/>
        <v>0</v>
      </c>
      <c r="G571" s="44">
        <f t="shared" si="171"/>
        <v>0</v>
      </c>
      <c r="H571" s="44">
        <f t="shared" si="171"/>
        <v>0</v>
      </c>
      <c r="I571" s="44">
        <f t="shared" si="171"/>
        <v>0</v>
      </c>
      <c r="J571" s="44">
        <f t="shared" si="171"/>
        <v>0</v>
      </c>
      <c r="K571" s="45">
        <f t="shared" si="171"/>
        <v>0</v>
      </c>
      <c r="L571" s="46">
        <f t="shared" si="171"/>
        <v>0</v>
      </c>
      <c r="M571" s="47">
        <f t="shared" si="171"/>
        <v>13928.8</v>
      </c>
    </row>
    <row r="572" spans="2:13" ht="12.95" customHeight="1" x14ac:dyDescent="0.15">
      <c r="B572" s="16" t="s">
        <v>251</v>
      </c>
      <c r="C572" s="43">
        <f t="shared" ref="C572:M572" si="172">+C188+C380</f>
        <v>17.5</v>
      </c>
      <c r="D572" s="44">
        <f t="shared" si="172"/>
        <v>23.274999999999999</v>
      </c>
      <c r="E572" s="44">
        <f t="shared" si="172"/>
        <v>0</v>
      </c>
      <c r="F572" s="44">
        <f t="shared" si="172"/>
        <v>554.75</v>
      </c>
      <c r="G572" s="44">
        <f t="shared" si="172"/>
        <v>0</v>
      </c>
      <c r="H572" s="44">
        <f t="shared" si="172"/>
        <v>159.25</v>
      </c>
      <c r="I572" s="44">
        <f t="shared" si="172"/>
        <v>21</v>
      </c>
      <c r="J572" s="44">
        <f t="shared" si="172"/>
        <v>38.5</v>
      </c>
      <c r="K572" s="45">
        <f t="shared" si="172"/>
        <v>0</v>
      </c>
      <c r="L572" s="46">
        <f t="shared" si="172"/>
        <v>1303.75</v>
      </c>
      <c r="M572" s="47">
        <f t="shared" si="172"/>
        <v>2118.0250000000001</v>
      </c>
    </row>
    <row r="573" spans="2:13" ht="12.95" customHeight="1" x14ac:dyDescent="0.15">
      <c r="B573" s="16" t="s">
        <v>266</v>
      </c>
      <c r="C573" s="43">
        <f t="shared" ref="C573:M573" si="173">+C189+C381</f>
        <v>0</v>
      </c>
      <c r="D573" s="44">
        <f t="shared" si="173"/>
        <v>0</v>
      </c>
      <c r="E573" s="44">
        <f t="shared" si="173"/>
        <v>0</v>
      </c>
      <c r="F573" s="44">
        <f t="shared" si="173"/>
        <v>0</v>
      </c>
      <c r="G573" s="44">
        <f t="shared" si="173"/>
        <v>0</v>
      </c>
      <c r="H573" s="44">
        <f t="shared" si="173"/>
        <v>0</v>
      </c>
      <c r="I573" s="44">
        <f t="shared" si="173"/>
        <v>0</v>
      </c>
      <c r="J573" s="44">
        <f t="shared" si="173"/>
        <v>0</v>
      </c>
      <c r="K573" s="45">
        <f t="shared" si="173"/>
        <v>0</v>
      </c>
      <c r="L573" s="46">
        <f t="shared" si="173"/>
        <v>156</v>
      </c>
      <c r="M573" s="47">
        <f t="shared" si="173"/>
        <v>156</v>
      </c>
    </row>
    <row r="574" spans="2:13" ht="12.95" customHeight="1" x14ac:dyDescent="0.15">
      <c r="B574" s="16" t="s">
        <v>215</v>
      </c>
      <c r="C574" s="43">
        <f t="shared" ref="C574:M574" si="174">+C190+C382</f>
        <v>0</v>
      </c>
      <c r="D574" s="44">
        <f t="shared" si="174"/>
        <v>0</v>
      </c>
      <c r="E574" s="44">
        <f t="shared" si="174"/>
        <v>0</v>
      </c>
      <c r="F574" s="44">
        <f t="shared" si="174"/>
        <v>13342.503000000001</v>
      </c>
      <c r="G574" s="44">
        <f t="shared" si="174"/>
        <v>0</v>
      </c>
      <c r="H574" s="44">
        <f t="shared" si="174"/>
        <v>20365.787</v>
      </c>
      <c r="I574" s="44">
        <f t="shared" si="174"/>
        <v>21</v>
      </c>
      <c r="J574" s="44">
        <f t="shared" si="174"/>
        <v>642.85699999999997</v>
      </c>
      <c r="K574" s="45">
        <f t="shared" si="174"/>
        <v>0</v>
      </c>
      <c r="L574" s="46">
        <f t="shared" si="174"/>
        <v>15031</v>
      </c>
      <c r="M574" s="47">
        <f t="shared" si="174"/>
        <v>49403.146999999997</v>
      </c>
    </row>
    <row r="575" spans="2:13" ht="12.95" customHeight="1" thickBot="1" x14ac:dyDescent="0.2">
      <c r="B575" s="17" t="s">
        <v>26</v>
      </c>
      <c r="C575" s="48">
        <f t="shared" ref="C575:M575" si="175">+C191+C383</f>
        <v>7896.6419999999998</v>
      </c>
      <c r="D575" s="49">
        <f t="shared" si="175"/>
        <v>218.679</v>
      </c>
      <c r="E575" s="49">
        <f t="shared" si="175"/>
        <v>70</v>
      </c>
      <c r="F575" s="49">
        <f t="shared" si="175"/>
        <v>85405.823000000004</v>
      </c>
      <c r="G575" s="49">
        <f t="shared" si="175"/>
        <v>1321.0700000000004</v>
      </c>
      <c r="H575" s="49">
        <f t="shared" si="175"/>
        <v>73762.006000000008</v>
      </c>
      <c r="I575" s="49">
        <f t="shared" si="175"/>
        <v>29491.007000000001</v>
      </c>
      <c r="J575" s="49">
        <f t="shared" si="175"/>
        <v>48965.679000000004</v>
      </c>
      <c r="K575" s="50">
        <f t="shared" si="175"/>
        <v>80.356999999999999</v>
      </c>
      <c r="L575" s="51">
        <f t="shared" si="175"/>
        <v>100838.003</v>
      </c>
      <c r="M575" s="52">
        <f t="shared" si="175"/>
        <v>348049.26600000006</v>
      </c>
    </row>
    <row r="576" spans="2:13" s="692" customFormat="1" ht="12.95" customHeight="1" thickBot="1" x14ac:dyDescent="0.2">
      <c r="B576" s="726" t="s">
        <v>2</v>
      </c>
      <c r="C576" s="787">
        <f t="shared" ref="C576:M576" si="176">+C192+C384</f>
        <v>202341.74600000083</v>
      </c>
      <c r="D576" s="788">
        <f t="shared" si="176"/>
        <v>86385.624000000025</v>
      </c>
      <c r="E576" s="788">
        <f t="shared" si="176"/>
        <v>25076.094000000001</v>
      </c>
      <c r="F576" s="788">
        <f t="shared" si="176"/>
        <v>4735282.310000008</v>
      </c>
      <c r="G576" s="788">
        <f t="shared" si="176"/>
        <v>270320.65600000002</v>
      </c>
      <c r="H576" s="788">
        <f t="shared" si="176"/>
        <v>1114697.6480000012</v>
      </c>
      <c r="I576" s="788">
        <f t="shared" si="176"/>
        <v>290876.05800000019</v>
      </c>
      <c r="J576" s="788">
        <f t="shared" si="176"/>
        <v>384749.93200000009</v>
      </c>
      <c r="K576" s="731">
        <f t="shared" si="176"/>
        <v>24456.937999999998</v>
      </c>
      <c r="L576" s="789">
        <f t="shared" si="176"/>
        <v>1222311.798</v>
      </c>
      <c r="M576" s="790">
        <f t="shared" si="176"/>
        <v>8356498.8040000089</v>
      </c>
    </row>
  </sheetData>
  <mergeCells count="117">
    <mergeCell ref="E132:E133"/>
    <mergeCell ref="E4:E5"/>
    <mergeCell ref="D4:D5"/>
    <mergeCell ref="C4:C5"/>
    <mergeCell ref="M4:M5"/>
    <mergeCell ref="G132:G133"/>
    <mergeCell ref="D68:D69"/>
    <mergeCell ref="E68:E69"/>
    <mergeCell ref="F68:F69"/>
    <mergeCell ref="G68:G69"/>
    <mergeCell ref="F132:F133"/>
    <mergeCell ref="M68:M69"/>
    <mergeCell ref="B66:M66"/>
    <mergeCell ref="B68:B69"/>
    <mergeCell ref="C68:C69"/>
    <mergeCell ref="B2:M2"/>
    <mergeCell ref="J4:J5"/>
    <mergeCell ref="I4:I5"/>
    <mergeCell ref="H4:H5"/>
    <mergeCell ref="G4:G5"/>
    <mergeCell ref="F4:F5"/>
    <mergeCell ref="I132:I133"/>
    <mergeCell ref="J132:J133"/>
    <mergeCell ref="K132:K133"/>
    <mergeCell ref="K4:K5"/>
    <mergeCell ref="L4:L5"/>
    <mergeCell ref="I68:I69"/>
    <mergeCell ref="J68:J69"/>
    <mergeCell ref="K68:K69"/>
    <mergeCell ref="L68:L69"/>
    <mergeCell ref="B4:B5"/>
    <mergeCell ref="H132:H133"/>
    <mergeCell ref="H68:H69"/>
    <mergeCell ref="B130:M130"/>
    <mergeCell ref="B132:B133"/>
    <mergeCell ref="L132:L133"/>
    <mergeCell ref="M132:M133"/>
    <mergeCell ref="C132:C133"/>
    <mergeCell ref="D132:D133"/>
    <mergeCell ref="B194:M194"/>
    <mergeCell ref="B196:B197"/>
    <mergeCell ref="C196:C197"/>
    <mergeCell ref="D196:D197"/>
    <mergeCell ref="E196:E197"/>
    <mergeCell ref="F196:F197"/>
    <mergeCell ref="G196:G197"/>
    <mergeCell ref="H196:H197"/>
    <mergeCell ref="I196:I197"/>
    <mergeCell ref="J196:J197"/>
    <mergeCell ref="K196:K197"/>
    <mergeCell ref="L196:L197"/>
    <mergeCell ref="M196:M197"/>
    <mergeCell ref="B258:M258"/>
    <mergeCell ref="B260:B261"/>
    <mergeCell ref="C260:C261"/>
    <mergeCell ref="D260:D261"/>
    <mergeCell ref="E260:E261"/>
    <mergeCell ref="F260:F261"/>
    <mergeCell ref="G260:G261"/>
    <mergeCell ref="H260:H261"/>
    <mergeCell ref="I260:I261"/>
    <mergeCell ref="J260:J261"/>
    <mergeCell ref="K260:K261"/>
    <mergeCell ref="L260:L261"/>
    <mergeCell ref="M260:M261"/>
    <mergeCell ref="B322:M322"/>
    <mergeCell ref="B324:B325"/>
    <mergeCell ref="C324:C325"/>
    <mergeCell ref="D324:D325"/>
    <mergeCell ref="E324:E325"/>
    <mergeCell ref="F324:F325"/>
    <mergeCell ref="G324:G325"/>
    <mergeCell ref="H324:H325"/>
    <mergeCell ref="I324:I325"/>
    <mergeCell ref="J324:J325"/>
    <mergeCell ref="K324:K325"/>
    <mergeCell ref="L324:L325"/>
    <mergeCell ref="M324:M325"/>
    <mergeCell ref="B386:M386"/>
    <mergeCell ref="B388:B389"/>
    <mergeCell ref="C388:C389"/>
    <mergeCell ref="D388:D389"/>
    <mergeCell ref="E388:E389"/>
    <mergeCell ref="F388:F389"/>
    <mergeCell ref="G388:G389"/>
    <mergeCell ref="H388:H389"/>
    <mergeCell ref="I388:I389"/>
    <mergeCell ref="J388:J389"/>
    <mergeCell ref="K388:K389"/>
    <mergeCell ref="L388:L389"/>
    <mergeCell ref="M388:M389"/>
    <mergeCell ref="B450:M450"/>
    <mergeCell ref="B452:B453"/>
    <mergeCell ref="C452:C453"/>
    <mergeCell ref="D452:D453"/>
    <mergeCell ref="E452:E453"/>
    <mergeCell ref="F452:F453"/>
    <mergeCell ref="G452:G453"/>
    <mergeCell ref="H452:H453"/>
    <mergeCell ref="I452:I453"/>
    <mergeCell ref="J452:J453"/>
    <mergeCell ref="K452:K453"/>
    <mergeCell ref="L452:L453"/>
    <mergeCell ref="M452:M453"/>
    <mergeCell ref="B514:M514"/>
    <mergeCell ref="B516:B517"/>
    <mergeCell ref="C516:C517"/>
    <mergeCell ref="D516:D517"/>
    <mergeCell ref="E516:E517"/>
    <mergeCell ref="F516:F517"/>
    <mergeCell ref="G516:G517"/>
    <mergeCell ref="H516:H517"/>
    <mergeCell ref="I516:I517"/>
    <mergeCell ref="J516:J517"/>
    <mergeCell ref="K516:K517"/>
    <mergeCell ref="L516:L517"/>
    <mergeCell ref="M516:M517"/>
  </mergeCells>
  <phoneticPr fontId="3"/>
  <pageMargins left="0.70866141732283472" right="0.70866141732283472" top="0.74803149606299213" bottom="0.74803149606299213" header="0.31496062992125984" footer="0.31496062992125984"/>
  <pageSetup paperSize="9" scale="95" firstPageNumber="14" fitToHeight="3" orientation="portrait" r:id="rId1"/>
  <headerFooter>
    <oddFooter>&amp;C&amp;P</oddFooter>
  </headerFooter>
  <rowBreaks count="8" manualBreakCount="8">
    <brk id="65" min="1" max="12" man="1"/>
    <brk id="129" min="1" max="12" man="1"/>
    <brk id="193" min="1" max="12" man="1"/>
    <brk id="257" min="1" max="12" man="1"/>
    <brk id="321" min="1" max="12" man="1"/>
    <brk id="385" min="1" max="12" man="1"/>
    <brk id="449" min="1" max="12" man="1"/>
    <brk id="513" min="1" max="12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7"/>
  <sheetViews>
    <sheetView view="pageBreakPreview" zoomScaleNormal="100" zoomScaleSheetLayoutView="100" workbookViewId="0"/>
  </sheetViews>
  <sheetFormatPr defaultRowHeight="12.75" customHeight="1" x14ac:dyDescent="0.15"/>
  <cols>
    <col min="1" max="1" width="2.125" style="1" customWidth="1"/>
    <col min="2" max="2" width="12.625" style="62" customWidth="1"/>
    <col min="3" max="3" width="3.625" style="63" customWidth="1"/>
    <col min="4" max="4" width="12.625" style="62" customWidth="1"/>
    <col min="5" max="5" width="12.625" style="699" customWidth="1"/>
    <col min="6" max="6" width="20.625" style="699" customWidth="1"/>
    <col min="7" max="9" width="9.125" style="61" customWidth="1"/>
    <col min="10" max="10" width="2.125" style="1" customWidth="1"/>
    <col min="11" max="16384" width="9" style="1"/>
  </cols>
  <sheetData>
    <row r="2" spans="2:9" ht="18.75" customHeight="1" x14ac:dyDescent="0.15">
      <c r="B2" s="1834" t="s">
        <v>908</v>
      </c>
      <c r="C2" s="1834"/>
      <c r="D2" s="1834"/>
      <c r="E2" s="1834"/>
      <c r="F2" s="1834"/>
      <c r="G2" s="1834"/>
      <c r="H2" s="1834"/>
      <c r="I2" s="1834"/>
    </row>
    <row r="3" spans="2:9" ht="12.75" customHeight="1" thickBot="1" x14ac:dyDescent="0.2">
      <c r="I3" s="37" t="s">
        <v>54</v>
      </c>
    </row>
    <row r="4" spans="2:9" ht="12.75" customHeight="1" x14ac:dyDescent="0.15">
      <c r="B4" s="1672" t="s">
        <v>41</v>
      </c>
      <c r="C4" s="1674"/>
      <c r="D4" s="1676" t="s">
        <v>42</v>
      </c>
      <c r="E4" s="1689" t="s">
        <v>246</v>
      </c>
      <c r="F4" s="1691" t="s">
        <v>154</v>
      </c>
      <c r="G4" s="1684" t="s">
        <v>680</v>
      </c>
      <c r="H4" s="1682" t="s">
        <v>242</v>
      </c>
      <c r="I4" s="1680" t="s">
        <v>243</v>
      </c>
    </row>
    <row r="5" spans="2:9" ht="12.75" customHeight="1" thickBot="1" x14ac:dyDescent="0.2">
      <c r="B5" s="1673"/>
      <c r="C5" s="1675"/>
      <c r="D5" s="1677"/>
      <c r="E5" s="1690"/>
      <c r="F5" s="1692"/>
      <c r="G5" s="1685"/>
      <c r="H5" s="1683"/>
      <c r="I5" s="1681"/>
    </row>
    <row r="6" spans="2:9" ht="12.75" customHeight="1" x14ac:dyDescent="0.15">
      <c r="B6" s="381" t="s">
        <v>554</v>
      </c>
      <c r="C6" s="332" t="s">
        <v>43</v>
      </c>
      <c r="D6" s="333" t="s">
        <v>792</v>
      </c>
      <c r="E6" s="702" t="s">
        <v>110</v>
      </c>
      <c r="F6" s="703" t="s">
        <v>247</v>
      </c>
      <c r="G6" s="335">
        <v>2965</v>
      </c>
      <c r="H6" s="336"/>
      <c r="I6" s="337">
        <v>2965</v>
      </c>
    </row>
    <row r="7" spans="2:9" ht="12.75" customHeight="1" x14ac:dyDescent="0.15">
      <c r="B7" s="383" t="s">
        <v>554</v>
      </c>
      <c r="C7" s="345" t="s">
        <v>43</v>
      </c>
      <c r="D7" s="346"/>
      <c r="E7" s="710" t="s">
        <v>273</v>
      </c>
      <c r="F7" s="711"/>
      <c r="G7" s="25">
        <v>2965</v>
      </c>
      <c r="H7" s="2"/>
      <c r="I7" s="348">
        <v>2965</v>
      </c>
    </row>
    <row r="8" spans="2:9" ht="12.75" customHeight="1" x14ac:dyDescent="0.15">
      <c r="B8" s="383" t="s">
        <v>688</v>
      </c>
      <c r="C8" s="332" t="s">
        <v>43</v>
      </c>
      <c r="D8" s="333" t="s">
        <v>792</v>
      </c>
      <c r="E8" s="702" t="s">
        <v>110</v>
      </c>
      <c r="F8" s="703" t="s">
        <v>247</v>
      </c>
      <c r="G8" s="335">
        <v>145</v>
      </c>
      <c r="H8" s="336"/>
      <c r="I8" s="337">
        <v>145</v>
      </c>
    </row>
    <row r="9" spans="2:9" ht="12.75" customHeight="1" x14ac:dyDescent="0.15">
      <c r="B9" s="383" t="s">
        <v>688</v>
      </c>
      <c r="C9" s="345" t="s">
        <v>43</v>
      </c>
      <c r="D9" s="346"/>
      <c r="E9" s="710" t="s">
        <v>273</v>
      </c>
      <c r="F9" s="711"/>
      <c r="G9" s="25">
        <v>145</v>
      </c>
      <c r="H9" s="2"/>
      <c r="I9" s="348">
        <v>145</v>
      </c>
    </row>
    <row r="10" spans="2:9" ht="12.75" customHeight="1" x14ac:dyDescent="0.15">
      <c r="B10" s="384" t="s">
        <v>689</v>
      </c>
      <c r="C10" s="332" t="s">
        <v>43</v>
      </c>
      <c r="D10" s="333" t="s">
        <v>681</v>
      </c>
      <c r="E10" s="702" t="s">
        <v>110</v>
      </c>
      <c r="F10" s="703" t="s">
        <v>115</v>
      </c>
      <c r="G10" s="335">
        <v>1575</v>
      </c>
      <c r="H10" s="336"/>
      <c r="I10" s="337">
        <v>1575</v>
      </c>
    </row>
    <row r="11" spans="2:9" ht="12.75" customHeight="1" thickBot="1" x14ac:dyDescent="0.2">
      <c r="B11" s="395" t="s">
        <v>689</v>
      </c>
      <c r="C11" s="396" t="s">
        <v>43</v>
      </c>
      <c r="D11" s="411"/>
      <c r="E11" s="1396" t="s">
        <v>273</v>
      </c>
      <c r="F11" s="1397"/>
      <c r="G11" s="399">
        <v>1575</v>
      </c>
      <c r="H11" s="400"/>
      <c r="I11" s="401">
        <v>1575</v>
      </c>
    </row>
    <row r="12" spans="2:9" ht="12.75" customHeight="1" thickBot="1" x14ac:dyDescent="0.2">
      <c r="B12" s="1668"/>
      <c r="C12" s="1838"/>
      <c r="D12" s="1838"/>
      <c r="E12" s="1838"/>
      <c r="F12" s="1839"/>
      <c r="G12" s="27">
        <v>4685</v>
      </c>
      <c r="H12" s="3"/>
      <c r="I12" s="379">
        <v>4685</v>
      </c>
    </row>
    <row r="13" spans="2:9" ht="15" customHeight="1" x14ac:dyDescent="0.15"/>
    <row r="14" spans="2:9" ht="18.75" customHeight="1" x14ac:dyDescent="0.15">
      <c r="B14" s="1834" t="s">
        <v>909</v>
      </c>
      <c r="C14" s="1834"/>
      <c r="D14" s="1834"/>
      <c r="E14" s="1834"/>
      <c r="F14" s="1834"/>
      <c r="G14" s="1834"/>
      <c r="H14" s="1834"/>
      <c r="I14" s="1834"/>
    </row>
    <row r="15" spans="2:9" ht="12.75" customHeight="1" thickBot="1" x14ac:dyDescent="0.2">
      <c r="I15" s="37" t="s">
        <v>54</v>
      </c>
    </row>
    <row r="16" spans="2:9" ht="12.75" customHeight="1" x14ac:dyDescent="0.15">
      <c r="B16" s="1672" t="s">
        <v>41</v>
      </c>
      <c r="C16" s="1674"/>
      <c r="D16" s="1676" t="s">
        <v>42</v>
      </c>
      <c r="E16" s="1689" t="s">
        <v>246</v>
      </c>
      <c r="F16" s="1691" t="s">
        <v>154</v>
      </c>
      <c r="G16" s="1684" t="s">
        <v>680</v>
      </c>
      <c r="H16" s="1682" t="s">
        <v>242</v>
      </c>
      <c r="I16" s="1680" t="s">
        <v>243</v>
      </c>
    </row>
    <row r="17" spans="2:9" ht="12.75" customHeight="1" thickBot="1" x14ac:dyDescent="0.2">
      <c r="B17" s="1673"/>
      <c r="C17" s="1675"/>
      <c r="D17" s="1677"/>
      <c r="E17" s="1690"/>
      <c r="F17" s="1692"/>
      <c r="G17" s="1685"/>
      <c r="H17" s="1683"/>
      <c r="I17" s="1681"/>
    </row>
    <row r="18" spans="2:9" ht="12.75" customHeight="1" x14ac:dyDescent="0.15">
      <c r="B18" s="381" t="s">
        <v>689</v>
      </c>
      <c r="C18" s="332" t="s">
        <v>43</v>
      </c>
      <c r="D18" s="338" t="s">
        <v>681</v>
      </c>
      <c r="E18" s="702" t="s">
        <v>110</v>
      </c>
      <c r="F18" s="703" t="s">
        <v>115</v>
      </c>
      <c r="G18" s="335">
        <v>1575</v>
      </c>
      <c r="H18" s="336"/>
      <c r="I18" s="337">
        <v>1575</v>
      </c>
    </row>
    <row r="19" spans="2:9" ht="12.75" customHeight="1" x14ac:dyDescent="0.15">
      <c r="B19" s="383"/>
      <c r="C19" s="345" t="s">
        <v>43</v>
      </c>
      <c r="D19" s="346" t="s">
        <v>681</v>
      </c>
      <c r="E19" s="710" t="s">
        <v>273</v>
      </c>
      <c r="F19" s="711"/>
      <c r="G19" s="25">
        <v>1575</v>
      </c>
      <c r="H19" s="2"/>
      <c r="I19" s="348">
        <v>1575</v>
      </c>
    </row>
    <row r="20" spans="2:9" ht="12.75" customHeight="1" x14ac:dyDescent="0.15">
      <c r="B20" s="381" t="s">
        <v>554</v>
      </c>
      <c r="C20" s="332" t="s">
        <v>43</v>
      </c>
      <c r="D20" s="338" t="s">
        <v>792</v>
      </c>
      <c r="E20" s="702" t="s">
        <v>110</v>
      </c>
      <c r="F20" s="703" t="s">
        <v>247</v>
      </c>
      <c r="G20" s="335">
        <v>2965</v>
      </c>
      <c r="H20" s="336"/>
      <c r="I20" s="337">
        <v>2965</v>
      </c>
    </row>
    <row r="21" spans="2:9" ht="12.75" customHeight="1" x14ac:dyDescent="0.15">
      <c r="B21" s="381" t="s">
        <v>688</v>
      </c>
      <c r="C21" s="332" t="s">
        <v>43</v>
      </c>
      <c r="D21" s="338" t="s">
        <v>792</v>
      </c>
      <c r="E21" s="702" t="s">
        <v>110</v>
      </c>
      <c r="F21" s="703" t="s">
        <v>247</v>
      </c>
      <c r="G21" s="335">
        <v>145</v>
      </c>
      <c r="H21" s="336"/>
      <c r="I21" s="337">
        <v>145</v>
      </c>
    </row>
    <row r="22" spans="2:9" ht="12.75" customHeight="1" thickBot="1" x14ac:dyDescent="0.2">
      <c r="B22" s="395"/>
      <c r="C22" s="396" t="s">
        <v>43</v>
      </c>
      <c r="D22" s="411" t="s">
        <v>792</v>
      </c>
      <c r="E22" s="1396" t="s">
        <v>273</v>
      </c>
      <c r="F22" s="1397"/>
      <c r="G22" s="399">
        <v>3110</v>
      </c>
      <c r="H22" s="400"/>
      <c r="I22" s="401">
        <v>3110</v>
      </c>
    </row>
    <row r="23" spans="2:9" ht="12.75" customHeight="1" thickBot="1" x14ac:dyDescent="0.2">
      <c r="B23" s="1668"/>
      <c r="C23" s="1669"/>
      <c r="D23" s="1669"/>
      <c r="E23" s="1669"/>
      <c r="F23" s="1670"/>
      <c r="G23" s="27">
        <v>4685</v>
      </c>
      <c r="H23" s="3"/>
      <c r="I23" s="379">
        <v>4685</v>
      </c>
    </row>
    <row r="24" spans="2:9" ht="12.75" customHeight="1" x14ac:dyDescent="0.15">
      <c r="B24" s="1398"/>
      <c r="C24" s="1400"/>
      <c r="D24" s="1400"/>
      <c r="E24" s="1400"/>
      <c r="F24" s="1400"/>
      <c r="G24" s="8"/>
      <c r="H24" s="8"/>
      <c r="I24" s="8"/>
    </row>
    <row r="25" spans="2:9" ht="12.75" customHeight="1" x14ac:dyDescent="0.15">
      <c r="B25" s="1401" t="s">
        <v>795</v>
      </c>
      <c r="C25" s="1400"/>
      <c r="D25" s="1400"/>
      <c r="E25" s="1400"/>
      <c r="F25" s="1400"/>
      <c r="G25" s="8"/>
      <c r="H25" s="8"/>
      <c r="I25" s="8"/>
    </row>
    <row r="26" spans="2:9" ht="12.75" customHeight="1" x14ac:dyDescent="0.15">
      <c r="B26" s="1398"/>
      <c r="C26" s="1400"/>
      <c r="D26" s="1400"/>
      <c r="E26" s="1400"/>
      <c r="F26" s="1400"/>
      <c r="G26" s="8"/>
      <c r="H26" s="8"/>
      <c r="I26" s="8"/>
    </row>
    <row r="27" spans="2:9" ht="18.75" customHeight="1" x14ac:dyDescent="0.15">
      <c r="B27" s="1834" t="s">
        <v>910</v>
      </c>
      <c r="C27" s="1834"/>
      <c r="D27" s="1834"/>
      <c r="E27" s="1834"/>
      <c r="F27" s="1834"/>
      <c r="G27" s="1834"/>
      <c r="H27" s="1834"/>
      <c r="I27" s="1834"/>
    </row>
    <row r="28" spans="2:9" ht="12.75" customHeight="1" thickBot="1" x14ac:dyDescent="0.2">
      <c r="I28" s="37" t="s">
        <v>54</v>
      </c>
    </row>
    <row r="29" spans="2:9" ht="12.75" customHeight="1" x14ac:dyDescent="0.15">
      <c r="B29" s="1672" t="s">
        <v>41</v>
      </c>
      <c r="C29" s="1674"/>
      <c r="D29" s="1676" t="s">
        <v>42</v>
      </c>
      <c r="E29" s="1689" t="s">
        <v>246</v>
      </c>
      <c r="F29" s="1691" t="s">
        <v>154</v>
      </c>
      <c r="G29" s="1684" t="s">
        <v>680</v>
      </c>
      <c r="H29" s="1682" t="s">
        <v>242</v>
      </c>
      <c r="I29" s="1680" t="s">
        <v>243</v>
      </c>
    </row>
    <row r="30" spans="2:9" ht="12.75" customHeight="1" thickBot="1" x14ac:dyDescent="0.2">
      <c r="B30" s="1673"/>
      <c r="C30" s="1675"/>
      <c r="D30" s="1677"/>
      <c r="E30" s="1690"/>
      <c r="F30" s="1692"/>
      <c r="G30" s="1685"/>
      <c r="H30" s="1683"/>
      <c r="I30" s="1681"/>
    </row>
    <row r="31" spans="2:9" ht="12.75" customHeight="1" x14ac:dyDescent="0.15">
      <c r="B31" s="381" t="s">
        <v>7</v>
      </c>
      <c r="C31" s="332" t="s">
        <v>43</v>
      </c>
      <c r="D31" s="333" t="s">
        <v>681</v>
      </c>
      <c r="E31" s="702" t="s">
        <v>110</v>
      </c>
      <c r="F31" s="703" t="s">
        <v>249</v>
      </c>
      <c r="G31" s="335"/>
      <c r="H31" s="336">
        <v>217.886</v>
      </c>
      <c r="I31" s="337">
        <v>217.886</v>
      </c>
    </row>
    <row r="32" spans="2:9" ht="12.75" customHeight="1" x14ac:dyDescent="0.15">
      <c r="B32" s="381" t="s">
        <v>7</v>
      </c>
      <c r="C32" s="332" t="s">
        <v>43</v>
      </c>
      <c r="D32" s="333" t="s">
        <v>681</v>
      </c>
      <c r="E32" s="702" t="s">
        <v>613</v>
      </c>
      <c r="F32" s="703" t="s">
        <v>613</v>
      </c>
      <c r="G32" s="335"/>
      <c r="H32" s="336">
        <v>222.34200000000001</v>
      </c>
      <c r="I32" s="337">
        <v>222.34200000000001</v>
      </c>
    </row>
    <row r="33" spans="2:9" ht="12.75" customHeight="1" x14ac:dyDescent="0.15">
      <c r="B33" s="383" t="s">
        <v>7</v>
      </c>
      <c r="C33" s="345" t="s">
        <v>43</v>
      </c>
      <c r="D33" s="346"/>
      <c r="E33" s="710" t="s">
        <v>273</v>
      </c>
      <c r="F33" s="711"/>
      <c r="G33" s="25"/>
      <c r="H33" s="2">
        <v>440.22800000000001</v>
      </c>
      <c r="I33" s="348">
        <v>440.22800000000001</v>
      </c>
    </row>
    <row r="34" spans="2:9" ht="12.75" customHeight="1" x14ac:dyDescent="0.15">
      <c r="B34" s="381" t="s">
        <v>683</v>
      </c>
      <c r="C34" s="332" t="s">
        <v>43</v>
      </c>
      <c r="D34" s="333" t="s">
        <v>684</v>
      </c>
      <c r="E34" s="702" t="s">
        <v>110</v>
      </c>
      <c r="F34" s="703" t="s">
        <v>791</v>
      </c>
      <c r="G34" s="335"/>
      <c r="H34" s="336">
        <v>12594.191000000001</v>
      </c>
      <c r="I34" s="337">
        <v>12594.191000000001</v>
      </c>
    </row>
    <row r="35" spans="2:9" ht="12.75" customHeight="1" x14ac:dyDescent="0.15">
      <c r="B35" s="383" t="s">
        <v>683</v>
      </c>
      <c r="C35" s="345" t="s">
        <v>43</v>
      </c>
      <c r="D35" s="346"/>
      <c r="E35" s="710" t="s">
        <v>273</v>
      </c>
      <c r="F35" s="711"/>
      <c r="G35" s="25"/>
      <c r="H35" s="2">
        <v>12594.191000000001</v>
      </c>
      <c r="I35" s="348">
        <v>12594.191000000001</v>
      </c>
    </row>
    <row r="36" spans="2:9" ht="12.75" customHeight="1" x14ac:dyDescent="0.15">
      <c r="B36" s="381" t="s">
        <v>554</v>
      </c>
      <c r="C36" s="332" t="s">
        <v>43</v>
      </c>
      <c r="D36" s="333" t="s">
        <v>685</v>
      </c>
      <c r="E36" s="702" t="s">
        <v>110</v>
      </c>
      <c r="F36" s="703" t="s">
        <v>114</v>
      </c>
      <c r="G36" s="335">
        <v>4</v>
      </c>
      <c r="H36" s="336"/>
      <c r="I36" s="337">
        <v>4</v>
      </c>
    </row>
    <row r="37" spans="2:9" ht="12.75" customHeight="1" x14ac:dyDescent="0.15">
      <c r="B37" s="381" t="s">
        <v>554</v>
      </c>
      <c r="C37" s="332" t="s">
        <v>43</v>
      </c>
      <c r="D37" s="333" t="s">
        <v>685</v>
      </c>
      <c r="E37" s="702" t="s">
        <v>110</v>
      </c>
      <c r="F37" s="703" t="s">
        <v>791</v>
      </c>
      <c r="G37" s="335">
        <v>11</v>
      </c>
      <c r="H37" s="336"/>
      <c r="I37" s="337">
        <v>11</v>
      </c>
    </row>
    <row r="38" spans="2:9" ht="12.75" customHeight="1" x14ac:dyDescent="0.15">
      <c r="B38" s="381" t="s">
        <v>554</v>
      </c>
      <c r="C38" s="332" t="s">
        <v>43</v>
      </c>
      <c r="D38" s="333" t="s">
        <v>792</v>
      </c>
      <c r="E38" s="702" t="s">
        <v>122</v>
      </c>
      <c r="F38" s="703" t="s">
        <v>126</v>
      </c>
      <c r="G38" s="335">
        <v>18</v>
      </c>
      <c r="H38" s="336"/>
      <c r="I38" s="337">
        <v>18</v>
      </c>
    </row>
    <row r="39" spans="2:9" ht="12.75" customHeight="1" x14ac:dyDescent="0.15">
      <c r="B39" s="381" t="s">
        <v>554</v>
      </c>
      <c r="C39" s="332" t="s">
        <v>43</v>
      </c>
      <c r="D39" s="333" t="s">
        <v>792</v>
      </c>
      <c r="E39" s="702" t="s">
        <v>131</v>
      </c>
      <c r="F39" s="703" t="s">
        <v>136</v>
      </c>
      <c r="G39" s="335">
        <v>2</v>
      </c>
      <c r="H39" s="336"/>
      <c r="I39" s="337">
        <v>2</v>
      </c>
    </row>
    <row r="40" spans="2:9" ht="12.75" customHeight="1" x14ac:dyDescent="0.15">
      <c r="B40" s="381" t="s">
        <v>554</v>
      </c>
      <c r="C40" s="332" t="s">
        <v>43</v>
      </c>
      <c r="D40" s="333" t="s">
        <v>792</v>
      </c>
      <c r="E40" s="702" t="s">
        <v>131</v>
      </c>
      <c r="F40" s="703" t="s">
        <v>137</v>
      </c>
      <c r="G40" s="335">
        <v>2</v>
      </c>
      <c r="H40" s="336"/>
      <c r="I40" s="337">
        <v>2</v>
      </c>
    </row>
    <row r="41" spans="2:9" ht="12.75" customHeight="1" x14ac:dyDescent="0.15">
      <c r="B41" s="381" t="s">
        <v>554</v>
      </c>
      <c r="C41" s="332" t="s">
        <v>43</v>
      </c>
      <c r="D41" s="333" t="s">
        <v>792</v>
      </c>
      <c r="E41" s="702" t="s">
        <v>248</v>
      </c>
      <c r="F41" s="703" t="s">
        <v>142</v>
      </c>
      <c r="G41" s="335">
        <v>1</v>
      </c>
      <c r="H41" s="336"/>
      <c r="I41" s="337">
        <v>1</v>
      </c>
    </row>
    <row r="42" spans="2:9" ht="12.75" customHeight="1" x14ac:dyDescent="0.15">
      <c r="B42" s="383" t="s">
        <v>554</v>
      </c>
      <c r="C42" s="345" t="s">
        <v>43</v>
      </c>
      <c r="D42" s="346"/>
      <c r="E42" s="710" t="s">
        <v>273</v>
      </c>
      <c r="F42" s="711"/>
      <c r="G42" s="25">
        <v>38</v>
      </c>
      <c r="H42" s="2"/>
      <c r="I42" s="348">
        <v>38</v>
      </c>
    </row>
    <row r="43" spans="2:9" ht="12.75" customHeight="1" x14ac:dyDescent="0.15">
      <c r="B43" s="381" t="s">
        <v>11</v>
      </c>
      <c r="C43" s="332" t="s">
        <v>43</v>
      </c>
      <c r="D43" s="333" t="s">
        <v>681</v>
      </c>
      <c r="E43" s="702" t="s">
        <v>110</v>
      </c>
      <c r="F43" s="703" t="s">
        <v>249</v>
      </c>
      <c r="G43" s="335">
        <v>388.35</v>
      </c>
      <c r="H43" s="336"/>
      <c r="I43" s="337">
        <v>388.35</v>
      </c>
    </row>
    <row r="44" spans="2:9" ht="12.75" customHeight="1" x14ac:dyDescent="0.15">
      <c r="B44" s="381" t="s">
        <v>11</v>
      </c>
      <c r="C44" s="332" t="s">
        <v>43</v>
      </c>
      <c r="D44" s="333" t="s">
        <v>681</v>
      </c>
      <c r="E44" s="702" t="s">
        <v>122</v>
      </c>
      <c r="F44" s="703" t="s">
        <v>125</v>
      </c>
      <c r="G44" s="335">
        <v>12.856999999999999</v>
      </c>
      <c r="H44" s="336"/>
      <c r="I44" s="337">
        <v>12.856999999999999</v>
      </c>
    </row>
    <row r="45" spans="2:9" ht="12.75" customHeight="1" x14ac:dyDescent="0.15">
      <c r="B45" s="381" t="s">
        <v>11</v>
      </c>
      <c r="C45" s="332" t="s">
        <v>43</v>
      </c>
      <c r="D45" s="333" t="s">
        <v>681</v>
      </c>
      <c r="E45" s="702" t="s">
        <v>613</v>
      </c>
      <c r="F45" s="703" t="s">
        <v>613</v>
      </c>
      <c r="G45" s="335">
        <v>2831.4490000000001</v>
      </c>
      <c r="H45" s="336"/>
      <c r="I45" s="337">
        <v>2831.4490000000001</v>
      </c>
    </row>
    <row r="46" spans="2:9" ht="12.75" customHeight="1" x14ac:dyDescent="0.15">
      <c r="B46" s="383" t="s">
        <v>11</v>
      </c>
      <c r="C46" s="345" t="s">
        <v>43</v>
      </c>
      <c r="D46" s="346"/>
      <c r="E46" s="710" t="s">
        <v>273</v>
      </c>
      <c r="F46" s="711"/>
      <c r="G46" s="25">
        <v>3232.6559999999999</v>
      </c>
      <c r="H46" s="2"/>
      <c r="I46" s="348">
        <v>3232.6559999999999</v>
      </c>
    </row>
    <row r="47" spans="2:9" ht="12.75" customHeight="1" x14ac:dyDescent="0.15">
      <c r="B47" s="381" t="s">
        <v>688</v>
      </c>
      <c r="C47" s="332" t="s">
        <v>43</v>
      </c>
      <c r="D47" s="333" t="s">
        <v>685</v>
      </c>
      <c r="E47" s="702" t="s">
        <v>110</v>
      </c>
      <c r="F47" s="703" t="s">
        <v>118</v>
      </c>
      <c r="G47" s="335">
        <v>62</v>
      </c>
      <c r="H47" s="336"/>
      <c r="I47" s="337">
        <v>62</v>
      </c>
    </row>
    <row r="48" spans="2:9" ht="12.75" customHeight="1" x14ac:dyDescent="0.15">
      <c r="B48" s="381" t="s">
        <v>688</v>
      </c>
      <c r="C48" s="332" t="s">
        <v>43</v>
      </c>
      <c r="D48" s="333" t="s">
        <v>685</v>
      </c>
      <c r="E48" s="702" t="s">
        <v>110</v>
      </c>
      <c r="F48" s="703" t="s">
        <v>791</v>
      </c>
      <c r="G48" s="335">
        <v>96</v>
      </c>
      <c r="H48" s="336"/>
      <c r="I48" s="337">
        <v>96</v>
      </c>
    </row>
    <row r="49" spans="2:9" ht="12.75" customHeight="1" thickBot="1" x14ac:dyDescent="0.2">
      <c r="B49" s="395" t="s">
        <v>688</v>
      </c>
      <c r="C49" s="396" t="s">
        <v>43</v>
      </c>
      <c r="D49" s="411"/>
      <c r="E49" s="1396" t="s">
        <v>273</v>
      </c>
      <c r="F49" s="1397"/>
      <c r="G49" s="399">
        <v>158</v>
      </c>
      <c r="H49" s="400"/>
      <c r="I49" s="401">
        <v>158</v>
      </c>
    </row>
    <row r="50" spans="2:9" ht="12.75" customHeight="1" thickBot="1" x14ac:dyDescent="0.2">
      <c r="B50" s="1668"/>
      <c r="C50" s="1838"/>
      <c r="D50" s="1838"/>
      <c r="E50" s="1838"/>
      <c r="F50" s="1839"/>
      <c r="G50" s="27">
        <v>3428.6559999999999</v>
      </c>
      <c r="H50" s="3">
        <v>13034.419</v>
      </c>
      <c r="I50" s="379">
        <v>16463.075000000001</v>
      </c>
    </row>
    <row r="51" spans="2:9" ht="12.75" customHeight="1" x14ac:dyDescent="0.15">
      <c r="B51" s="1"/>
      <c r="C51" s="1"/>
      <c r="D51" s="1"/>
      <c r="E51" s="692"/>
      <c r="F51" s="692"/>
      <c r="G51" s="1"/>
      <c r="H51" s="1"/>
      <c r="I51" s="1"/>
    </row>
    <row r="52" spans="2:9" ht="18.75" customHeight="1" x14ac:dyDescent="0.15">
      <c r="B52" s="1834" t="s">
        <v>911</v>
      </c>
      <c r="C52" s="1834"/>
      <c r="D52" s="1834"/>
      <c r="E52" s="1834"/>
      <c r="F52" s="1834"/>
      <c r="G52" s="1834"/>
      <c r="H52" s="1834"/>
      <c r="I52" s="1834"/>
    </row>
    <row r="53" spans="2:9" ht="12.75" customHeight="1" thickBot="1" x14ac:dyDescent="0.2">
      <c r="I53" s="37" t="s">
        <v>54</v>
      </c>
    </row>
    <row r="54" spans="2:9" ht="12.75" customHeight="1" x14ac:dyDescent="0.15">
      <c r="B54" s="1672" t="s">
        <v>41</v>
      </c>
      <c r="C54" s="1674"/>
      <c r="D54" s="1676" t="s">
        <v>42</v>
      </c>
      <c r="E54" s="1689" t="s">
        <v>246</v>
      </c>
      <c r="F54" s="1691" t="s">
        <v>154</v>
      </c>
      <c r="G54" s="1684" t="s">
        <v>680</v>
      </c>
      <c r="H54" s="1682" t="s">
        <v>242</v>
      </c>
      <c r="I54" s="1680" t="s">
        <v>243</v>
      </c>
    </row>
    <row r="55" spans="2:9" ht="12.75" customHeight="1" thickBot="1" x14ac:dyDescent="0.2">
      <c r="B55" s="1673"/>
      <c r="C55" s="1675"/>
      <c r="D55" s="1677"/>
      <c r="E55" s="1690"/>
      <c r="F55" s="1692"/>
      <c r="G55" s="1685"/>
      <c r="H55" s="1683"/>
      <c r="I55" s="1681"/>
    </row>
    <row r="56" spans="2:9" ht="12.75" customHeight="1" x14ac:dyDescent="0.15">
      <c r="B56" s="381" t="s">
        <v>7</v>
      </c>
      <c r="C56" s="332" t="s">
        <v>43</v>
      </c>
      <c r="D56" s="333" t="s">
        <v>681</v>
      </c>
      <c r="E56" s="702" t="s">
        <v>110</v>
      </c>
      <c r="F56" s="703" t="s">
        <v>249</v>
      </c>
      <c r="G56" s="335"/>
      <c r="H56" s="336">
        <v>217.886</v>
      </c>
      <c r="I56" s="337">
        <v>217.886</v>
      </c>
    </row>
    <row r="57" spans="2:9" ht="12.75" customHeight="1" x14ac:dyDescent="0.15">
      <c r="B57" s="381" t="s">
        <v>7</v>
      </c>
      <c r="C57" s="332" t="s">
        <v>43</v>
      </c>
      <c r="D57" s="333" t="s">
        <v>681</v>
      </c>
      <c r="E57" s="702" t="s">
        <v>613</v>
      </c>
      <c r="F57" s="703" t="s">
        <v>613</v>
      </c>
      <c r="G57" s="335"/>
      <c r="H57" s="336">
        <v>222.34200000000001</v>
      </c>
      <c r="I57" s="337">
        <v>222.34200000000001</v>
      </c>
    </row>
    <row r="58" spans="2:9" ht="12.75" customHeight="1" x14ac:dyDescent="0.15">
      <c r="B58" s="381" t="s">
        <v>11</v>
      </c>
      <c r="C58" s="332" t="s">
        <v>43</v>
      </c>
      <c r="D58" s="333" t="s">
        <v>681</v>
      </c>
      <c r="E58" s="702" t="s">
        <v>110</v>
      </c>
      <c r="F58" s="703" t="s">
        <v>249</v>
      </c>
      <c r="G58" s="335">
        <v>388.35</v>
      </c>
      <c r="H58" s="336"/>
      <c r="I58" s="337">
        <v>388.35</v>
      </c>
    </row>
    <row r="59" spans="2:9" ht="12.75" customHeight="1" x14ac:dyDescent="0.15">
      <c r="B59" s="381" t="s">
        <v>11</v>
      </c>
      <c r="C59" s="332" t="s">
        <v>43</v>
      </c>
      <c r="D59" s="333" t="s">
        <v>681</v>
      </c>
      <c r="E59" s="702" t="s">
        <v>122</v>
      </c>
      <c r="F59" s="703" t="s">
        <v>125</v>
      </c>
      <c r="G59" s="335">
        <v>12.856999999999999</v>
      </c>
      <c r="H59" s="336"/>
      <c r="I59" s="337">
        <v>12.856999999999999</v>
      </c>
    </row>
    <row r="60" spans="2:9" ht="12.75" customHeight="1" x14ac:dyDescent="0.15">
      <c r="B60" s="381" t="s">
        <v>11</v>
      </c>
      <c r="C60" s="332" t="s">
        <v>43</v>
      </c>
      <c r="D60" s="333" t="s">
        <v>681</v>
      </c>
      <c r="E60" s="702" t="s">
        <v>613</v>
      </c>
      <c r="F60" s="703" t="s">
        <v>613</v>
      </c>
      <c r="G60" s="335">
        <v>2831.4490000000001</v>
      </c>
      <c r="H60" s="336"/>
      <c r="I60" s="337">
        <v>2831.4490000000001</v>
      </c>
    </row>
    <row r="61" spans="2:9" ht="12.75" customHeight="1" x14ac:dyDescent="0.15">
      <c r="B61" s="383"/>
      <c r="C61" s="345" t="s">
        <v>43</v>
      </c>
      <c r="D61" s="346"/>
      <c r="E61" s="710" t="s">
        <v>273</v>
      </c>
      <c r="F61" s="711"/>
      <c r="G61" s="25">
        <v>3232.6559999999999</v>
      </c>
      <c r="H61" s="2">
        <v>440.22800000000001</v>
      </c>
      <c r="I61" s="348">
        <v>3672.884</v>
      </c>
    </row>
    <row r="62" spans="2:9" ht="12.75" customHeight="1" x14ac:dyDescent="0.15">
      <c r="B62" s="381" t="s">
        <v>554</v>
      </c>
      <c r="C62" s="332" t="s">
        <v>43</v>
      </c>
      <c r="D62" s="333" t="s">
        <v>685</v>
      </c>
      <c r="E62" s="702" t="s">
        <v>110</v>
      </c>
      <c r="F62" s="703" t="s">
        <v>114</v>
      </c>
      <c r="G62" s="335">
        <v>4</v>
      </c>
      <c r="H62" s="336"/>
      <c r="I62" s="337">
        <v>4</v>
      </c>
    </row>
    <row r="63" spans="2:9" ht="12.75" customHeight="1" x14ac:dyDescent="0.15">
      <c r="B63" s="381" t="s">
        <v>554</v>
      </c>
      <c r="C63" s="332" t="s">
        <v>43</v>
      </c>
      <c r="D63" s="333" t="s">
        <v>685</v>
      </c>
      <c r="E63" s="702" t="s">
        <v>110</v>
      </c>
      <c r="F63" s="703" t="s">
        <v>791</v>
      </c>
      <c r="G63" s="335">
        <v>11</v>
      </c>
      <c r="H63" s="336"/>
      <c r="I63" s="337">
        <v>11</v>
      </c>
    </row>
    <row r="64" spans="2:9" ht="12.75" customHeight="1" x14ac:dyDescent="0.15">
      <c r="B64" s="381" t="s">
        <v>688</v>
      </c>
      <c r="C64" s="332" t="s">
        <v>43</v>
      </c>
      <c r="D64" s="333" t="s">
        <v>685</v>
      </c>
      <c r="E64" s="702" t="s">
        <v>110</v>
      </c>
      <c r="F64" s="703" t="s">
        <v>118</v>
      </c>
      <c r="G64" s="335">
        <v>62</v>
      </c>
      <c r="H64" s="336"/>
      <c r="I64" s="337">
        <v>62</v>
      </c>
    </row>
    <row r="65" spans="2:9" ht="12.75" customHeight="1" x14ac:dyDescent="0.15">
      <c r="B65" s="381" t="s">
        <v>688</v>
      </c>
      <c r="C65" s="332" t="s">
        <v>43</v>
      </c>
      <c r="D65" s="333" t="s">
        <v>685</v>
      </c>
      <c r="E65" s="702" t="s">
        <v>110</v>
      </c>
      <c r="F65" s="703" t="s">
        <v>791</v>
      </c>
      <c r="G65" s="335">
        <v>96</v>
      </c>
      <c r="H65" s="336"/>
      <c r="I65" s="337">
        <v>96</v>
      </c>
    </row>
    <row r="66" spans="2:9" ht="12.75" customHeight="1" x14ac:dyDescent="0.15">
      <c r="B66" s="383"/>
      <c r="C66" s="345" t="s">
        <v>43</v>
      </c>
      <c r="D66" s="346"/>
      <c r="E66" s="710" t="s">
        <v>273</v>
      </c>
      <c r="F66" s="711"/>
      <c r="G66" s="25">
        <v>173</v>
      </c>
      <c r="H66" s="2"/>
      <c r="I66" s="348">
        <v>173</v>
      </c>
    </row>
    <row r="67" spans="2:9" ht="12.75" customHeight="1" x14ac:dyDescent="0.15">
      <c r="B67" s="381" t="s">
        <v>683</v>
      </c>
      <c r="C67" s="332" t="s">
        <v>43</v>
      </c>
      <c r="D67" s="333" t="s">
        <v>684</v>
      </c>
      <c r="E67" s="702" t="s">
        <v>110</v>
      </c>
      <c r="F67" s="703" t="s">
        <v>791</v>
      </c>
      <c r="G67" s="335"/>
      <c r="H67" s="336">
        <v>12594.191000000001</v>
      </c>
      <c r="I67" s="337">
        <v>12594.191000000001</v>
      </c>
    </row>
    <row r="68" spans="2:9" ht="12.75" customHeight="1" x14ac:dyDescent="0.15">
      <c r="B68" s="383"/>
      <c r="C68" s="345" t="s">
        <v>43</v>
      </c>
      <c r="D68" s="346"/>
      <c r="E68" s="710" t="s">
        <v>273</v>
      </c>
      <c r="F68" s="711"/>
      <c r="G68" s="25"/>
      <c r="H68" s="2">
        <v>12594.191000000001</v>
      </c>
      <c r="I68" s="348">
        <v>12594.191000000001</v>
      </c>
    </row>
    <row r="69" spans="2:9" ht="12.75" customHeight="1" x14ac:dyDescent="0.15">
      <c r="B69" s="381" t="s">
        <v>554</v>
      </c>
      <c r="C69" s="332" t="s">
        <v>43</v>
      </c>
      <c r="D69" s="333" t="s">
        <v>792</v>
      </c>
      <c r="E69" s="702" t="s">
        <v>122</v>
      </c>
      <c r="F69" s="703" t="s">
        <v>126</v>
      </c>
      <c r="G69" s="335">
        <v>18</v>
      </c>
      <c r="H69" s="336"/>
      <c r="I69" s="337">
        <v>18</v>
      </c>
    </row>
    <row r="70" spans="2:9" ht="12.75" customHeight="1" x14ac:dyDescent="0.15">
      <c r="B70" s="381" t="s">
        <v>554</v>
      </c>
      <c r="C70" s="332" t="s">
        <v>43</v>
      </c>
      <c r="D70" s="333" t="s">
        <v>792</v>
      </c>
      <c r="E70" s="702" t="s">
        <v>131</v>
      </c>
      <c r="F70" s="703" t="s">
        <v>136</v>
      </c>
      <c r="G70" s="335">
        <v>2</v>
      </c>
      <c r="H70" s="336"/>
      <c r="I70" s="337">
        <v>2</v>
      </c>
    </row>
    <row r="71" spans="2:9" ht="12.75" customHeight="1" x14ac:dyDescent="0.15">
      <c r="B71" s="381" t="s">
        <v>554</v>
      </c>
      <c r="C71" s="332" t="s">
        <v>43</v>
      </c>
      <c r="D71" s="333" t="s">
        <v>792</v>
      </c>
      <c r="E71" s="702" t="s">
        <v>131</v>
      </c>
      <c r="F71" s="703" t="s">
        <v>137</v>
      </c>
      <c r="G71" s="335">
        <v>2</v>
      </c>
      <c r="H71" s="336"/>
      <c r="I71" s="337">
        <v>2</v>
      </c>
    </row>
    <row r="72" spans="2:9" ht="12.75" customHeight="1" x14ac:dyDescent="0.15">
      <c r="B72" s="381" t="s">
        <v>554</v>
      </c>
      <c r="C72" s="332" t="s">
        <v>43</v>
      </c>
      <c r="D72" s="333" t="s">
        <v>792</v>
      </c>
      <c r="E72" s="702" t="s">
        <v>248</v>
      </c>
      <c r="F72" s="703" t="s">
        <v>142</v>
      </c>
      <c r="G72" s="335">
        <v>1</v>
      </c>
      <c r="H72" s="336"/>
      <c r="I72" s="337">
        <v>1</v>
      </c>
    </row>
    <row r="73" spans="2:9" ht="12.75" customHeight="1" thickBot="1" x14ac:dyDescent="0.2">
      <c r="B73" s="395"/>
      <c r="C73" s="396"/>
      <c r="D73" s="411"/>
      <c r="E73" s="1396" t="s">
        <v>273</v>
      </c>
      <c r="F73" s="1397"/>
      <c r="G73" s="399">
        <v>23</v>
      </c>
      <c r="H73" s="400"/>
      <c r="I73" s="401">
        <v>23</v>
      </c>
    </row>
    <row r="74" spans="2:9" ht="12.75" customHeight="1" thickBot="1" x14ac:dyDescent="0.2">
      <c r="B74" s="1668"/>
      <c r="C74" s="1669"/>
      <c r="D74" s="1669"/>
      <c r="E74" s="1669"/>
      <c r="F74" s="1670"/>
      <c r="G74" s="27">
        <v>3428.6559999999999</v>
      </c>
      <c r="H74" s="3">
        <v>13034.419</v>
      </c>
      <c r="I74" s="379">
        <v>16463.075000000001</v>
      </c>
    </row>
    <row r="77" spans="2:9" ht="18.75" customHeight="1" x14ac:dyDescent="0.15">
      <c r="B77" s="1834" t="s">
        <v>912</v>
      </c>
      <c r="C77" s="1834"/>
      <c r="D77" s="1834"/>
      <c r="E77" s="1834"/>
      <c r="F77" s="1834"/>
      <c r="G77" s="1834"/>
      <c r="H77" s="1834"/>
      <c r="I77" s="1834"/>
    </row>
    <row r="78" spans="2:9" ht="12.75" customHeight="1" thickBot="1" x14ac:dyDescent="0.2">
      <c r="I78" s="37" t="s">
        <v>54</v>
      </c>
    </row>
    <row r="79" spans="2:9" ht="12.75" customHeight="1" x14ac:dyDescent="0.15">
      <c r="B79" s="1672" t="s">
        <v>41</v>
      </c>
      <c r="C79" s="1674"/>
      <c r="D79" s="1676" t="s">
        <v>42</v>
      </c>
      <c r="E79" s="1689" t="s">
        <v>246</v>
      </c>
      <c r="F79" s="1691" t="s">
        <v>154</v>
      </c>
      <c r="G79" s="1684" t="s">
        <v>680</v>
      </c>
      <c r="H79" s="1682" t="s">
        <v>242</v>
      </c>
      <c r="I79" s="1680" t="s">
        <v>243</v>
      </c>
    </row>
    <row r="80" spans="2:9" ht="12.75" customHeight="1" thickBot="1" x14ac:dyDescent="0.2">
      <c r="B80" s="1673"/>
      <c r="C80" s="1675"/>
      <c r="D80" s="1677"/>
      <c r="E80" s="1690"/>
      <c r="F80" s="1692"/>
      <c r="G80" s="1685"/>
      <c r="H80" s="1683"/>
      <c r="I80" s="1681"/>
    </row>
    <row r="81" spans="2:9" ht="12.75" customHeight="1" x14ac:dyDescent="0.15">
      <c r="B81" s="380" t="s">
        <v>681</v>
      </c>
      <c r="C81" s="326" t="s">
        <v>43</v>
      </c>
      <c r="D81" s="327" t="s">
        <v>7</v>
      </c>
      <c r="E81" s="700" t="s">
        <v>613</v>
      </c>
      <c r="F81" s="701" t="s">
        <v>613</v>
      </c>
      <c r="G81" s="329"/>
      <c r="H81" s="330">
        <v>529.40499999999997</v>
      </c>
      <c r="I81" s="331">
        <v>529.40499999999997</v>
      </c>
    </row>
    <row r="82" spans="2:9" ht="12.75" customHeight="1" x14ac:dyDescent="0.15">
      <c r="B82" s="381" t="s">
        <v>681</v>
      </c>
      <c r="C82" s="332" t="s">
        <v>43</v>
      </c>
      <c r="D82" s="338" t="s">
        <v>683</v>
      </c>
      <c r="E82" s="702" t="s">
        <v>110</v>
      </c>
      <c r="F82" s="703" t="s">
        <v>114</v>
      </c>
      <c r="G82" s="335"/>
      <c r="H82" s="336">
        <v>21.641999999999999</v>
      </c>
      <c r="I82" s="337">
        <v>21.641999999999999</v>
      </c>
    </row>
    <row r="83" spans="2:9" ht="12.75" customHeight="1" x14ac:dyDescent="0.15">
      <c r="B83" s="381" t="s">
        <v>681</v>
      </c>
      <c r="C83" s="332" t="s">
        <v>43</v>
      </c>
      <c r="D83" s="338" t="s">
        <v>11</v>
      </c>
      <c r="E83" s="702" t="s">
        <v>613</v>
      </c>
      <c r="F83" s="703" t="s">
        <v>613</v>
      </c>
      <c r="G83" s="335">
        <v>3073.46</v>
      </c>
      <c r="H83" s="336"/>
      <c r="I83" s="337">
        <v>3073.46</v>
      </c>
    </row>
    <row r="84" spans="2:9" ht="12.75" customHeight="1" x14ac:dyDescent="0.15">
      <c r="B84" s="381" t="s">
        <v>681</v>
      </c>
      <c r="C84" s="332" t="s">
        <v>43</v>
      </c>
      <c r="D84" s="338" t="s">
        <v>25</v>
      </c>
      <c r="E84" s="702" t="s">
        <v>110</v>
      </c>
      <c r="F84" s="703" t="s">
        <v>112</v>
      </c>
      <c r="G84" s="335">
        <v>600</v>
      </c>
      <c r="H84" s="336"/>
      <c r="I84" s="337">
        <v>600</v>
      </c>
    </row>
    <row r="85" spans="2:9" ht="12.75" customHeight="1" x14ac:dyDescent="0.15">
      <c r="B85" s="383" t="s">
        <v>681</v>
      </c>
      <c r="C85" s="345" t="s">
        <v>43</v>
      </c>
      <c r="D85" s="346"/>
      <c r="E85" s="710" t="s">
        <v>273</v>
      </c>
      <c r="F85" s="711"/>
      <c r="G85" s="25">
        <v>3673.46</v>
      </c>
      <c r="H85" s="2">
        <v>551.04700000000003</v>
      </c>
      <c r="I85" s="348">
        <v>4224.5069999999996</v>
      </c>
    </row>
    <row r="86" spans="2:9" ht="12.75" customHeight="1" x14ac:dyDescent="0.15">
      <c r="B86" s="381" t="s">
        <v>685</v>
      </c>
      <c r="C86" s="332" t="s">
        <v>43</v>
      </c>
      <c r="D86" s="338" t="s">
        <v>688</v>
      </c>
      <c r="E86" s="702" t="s">
        <v>110</v>
      </c>
      <c r="F86" s="703" t="s">
        <v>114</v>
      </c>
      <c r="G86" s="335">
        <v>1</v>
      </c>
      <c r="H86" s="336"/>
      <c r="I86" s="337">
        <v>1</v>
      </c>
    </row>
    <row r="87" spans="2:9" ht="12.75" customHeight="1" x14ac:dyDescent="0.15">
      <c r="B87" s="381" t="s">
        <v>685</v>
      </c>
      <c r="C87" s="332" t="s">
        <v>43</v>
      </c>
      <c r="D87" s="338" t="s">
        <v>688</v>
      </c>
      <c r="E87" s="702" t="s">
        <v>613</v>
      </c>
      <c r="F87" s="703" t="s">
        <v>613</v>
      </c>
      <c r="G87" s="335">
        <v>5</v>
      </c>
      <c r="H87" s="336"/>
      <c r="I87" s="337">
        <v>5</v>
      </c>
    </row>
    <row r="88" spans="2:9" ht="12.75" customHeight="1" thickBot="1" x14ac:dyDescent="0.2">
      <c r="B88" s="1402" t="s">
        <v>685</v>
      </c>
      <c r="C88" s="1403" t="s">
        <v>43</v>
      </c>
      <c r="D88" s="1404"/>
      <c r="E88" s="1405" t="s">
        <v>273</v>
      </c>
      <c r="F88" s="1406"/>
      <c r="G88" s="26">
        <v>6</v>
      </c>
      <c r="H88" s="20"/>
      <c r="I88" s="1407">
        <v>6</v>
      </c>
    </row>
    <row r="89" spans="2:9" ht="12.75" customHeight="1" thickBot="1" x14ac:dyDescent="0.2">
      <c r="B89" s="1408"/>
      <c r="C89" s="1409"/>
      <c r="D89" s="1410"/>
      <c r="E89" s="1411" t="s">
        <v>273</v>
      </c>
      <c r="F89" s="1412"/>
      <c r="G89" s="27">
        <v>3679.46</v>
      </c>
      <c r="H89" s="3">
        <v>551.04700000000003</v>
      </c>
      <c r="I89" s="379">
        <v>4230.5069999999996</v>
      </c>
    </row>
    <row r="90" spans="2:9" ht="12.75" customHeight="1" x14ac:dyDescent="0.15">
      <c r="B90" s="1"/>
      <c r="C90" s="1"/>
      <c r="D90" s="1"/>
      <c r="E90" s="692"/>
      <c r="F90" s="692"/>
      <c r="G90" s="1"/>
      <c r="H90" s="1"/>
      <c r="I90" s="1"/>
    </row>
    <row r="91" spans="2:9" ht="18.75" customHeight="1" x14ac:dyDescent="0.15">
      <c r="B91" s="1834" t="s">
        <v>913</v>
      </c>
      <c r="C91" s="1834"/>
      <c r="D91" s="1834"/>
      <c r="E91" s="1834"/>
      <c r="F91" s="1834"/>
      <c r="G91" s="1834"/>
      <c r="H91" s="1834"/>
      <c r="I91" s="1834"/>
    </row>
    <row r="92" spans="2:9" ht="12.75" customHeight="1" thickBot="1" x14ac:dyDescent="0.2">
      <c r="I92" s="37" t="s">
        <v>54</v>
      </c>
    </row>
    <row r="93" spans="2:9" ht="12.75" customHeight="1" x14ac:dyDescent="0.15">
      <c r="B93" s="1672" t="s">
        <v>41</v>
      </c>
      <c r="C93" s="1674"/>
      <c r="D93" s="1676" t="s">
        <v>42</v>
      </c>
      <c r="E93" s="1689" t="s">
        <v>246</v>
      </c>
      <c r="F93" s="1691" t="s">
        <v>154</v>
      </c>
      <c r="G93" s="1684" t="s">
        <v>680</v>
      </c>
      <c r="H93" s="1682" t="s">
        <v>242</v>
      </c>
      <c r="I93" s="1680" t="s">
        <v>243</v>
      </c>
    </row>
    <row r="94" spans="2:9" ht="12.75" customHeight="1" thickBot="1" x14ac:dyDescent="0.2">
      <c r="B94" s="1673"/>
      <c r="C94" s="1675"/>
      <c r="D94" s="1677"/>
      <c r="E94" s="1690"/>
      <c r="F94" s="1692"/>
      <c r="G94" s="1685"/>
      <c r="H94" s="1683"/>
      <c r="I94" s="1681"/>
    </row>
    <row r="95" spans="2:9" ht="12.75" customHeight="1" x14ac:dyDescent="0.15">
      <c r="B95" s="381" t="s">
        <v>681</v>
      </c>
      <c r="C95" s="332" t="s">
        <v>43</v>
      </c>
      <c r="D95" s="338" t="s">
        <v>7</v>
      </c>
      <c r="E95" s="702" t="s">
        <v>613</v>
      </c>
      <c r="F95" s="703" t="s">
        <v>613</v>
      </c>
      <c r="G95" s="335"/>
      <c r="H95" s="336">
        <v>529.40499999999997</v>
      </c>
      <c r="I95" s="337">
        <v>529.40499999999997</v>
      </c>
    </row>
    <row r="96" spans="2:9" ht="12.75" customHeight="1" x14ac:dyDescent="0.15">
      <c r="B96" s="383"/>
      <c r="C96" s="345" t="s">
        <v>43</v>
      </c>
      <c r="D96" s="346" t="s">
        <v>7</v>
      </c>
      <c r="E96" s="710" t="s">
        <v>273</v>
      </c>
      <c r="F96" s="711"/>
      <c r="G96" s="25"/>
      <c r="H96" s="2">
        <v>529.40499999999997</v>
      </c>
      <c r="I96" s="348">
        <v>529.40499999999997</v>
      </c>
    </row>
    <row r="97" spans="2:9" ht="12.75" customHeight="1" x14ac:dyDescent="0.15">
      <c r="B97" s="381" t="s">
        <v>681</v>
      </c>
      <c r="C97" s="332" t="s">
        <v>43</v>
      </c>
      <c r="D97" s="338" t="s">
        <v>683</v>
      </c>
      <c r="E97" s="702" t="s">
        <v>110</v>
      </c>
      <c r="F97" s="703" t="s">
        <v>114</v>
      </c>
      <c r="G97" s="335"/>
      <c r="H97" s="336">
        <v>21.641999999999999</v>
      </c>
      <c r="I97" s="337">
        <v>21.641999999999999</v>
      </c>
    </row>
    <row r="98" spans="2:9" ht="12.75" customHeight="1" x14ac:dyDescent="0.15">
      <c r="B98" s="383"/>
      <c r="C98" s="345" t="s">
        <v>43</v>
      </c>
      <c r="D98" s="346" t="s">
        <v>683</v>
      </c>
      <c r="E98" s="710" t="s">
        <v>273</v>
      </c>
      <c r="F98" s="711"/>
      <c r="G98" s="25"/>
      <c r="H98" s="2">
        <v>21.641999999999999</v>
      </c>
      <c r="I98" s="348">
        <v>21.641999999999999</v>
      </c>
    </row>
    <row r="99" spans="2:9" ht="12.75" customHeight="1" x14ac:dyDescent="0.15">
      <c r="B99" s="381" t="s">
        <v>681</v>
      </c>
      <c r="C99" s="332" t="s">
        <v>43</v>
      </c>
      <c r="D99" s="338" t="s">
        <v>11</v>
      </c>
      <c r="E99" s="702" t="s">
        <v>613</v>
      </c>
      <c r="F99" s="703" t="s">
        <v>613</v>
      </c>
      <c r="G99" s="335">
        <v>3073.46</v>
      </c>
      <c r="H99" s="336"/>
      <c r="I99" s="337">
        <v>3073.46</v>
      </c>
    </row>
    <row r="100" spans="2:9" ht="12.75" customHeight="1" x14ac:dyDescent="0.15">
      <c r="B100" s="383"/>
      <c r="C100" s="345" t="s">
        <v>43</v>
      </c>
      <c r="D100" s="346" t="s">
        <v>11</v>
      </c>
      <c r="E100" s="710" t="s">
        <v>273</v>
      </c>
      <c r="F100" s="711"/>
      <c r="G100" s="25">
        <v>3073.46</v>
      </c>
      <c r="H100" s="2"/>
      <c r="I100" s="348">
        <v>3073.46</v>
      </c>
    </row>
    <row r="101" spans="2:9" ht="12.75" customHeight="1" x14ac:dyDescent="0.15">
      <c r="B101" s="381" t="s">
        <v>685</v>
      </c>
      <c r="C101" s="332" t="s">
        <v>43</v>
      </c>
      <c r="D101" s="338" t="s">
        <v>688</v>
      </c>
      <c r="E101" s="702" t="s">
        <v>110</v>
      </c>
      <c r="F101" s="703" t="s">
        <v>114</v>
      </c>
      <c r="G101" s="335">
        <v>1</v>
      </c>
      <c r="H101" s="336"/>
      <c r="I101" s="337">
        <v>1</v>
      </c>
    </row>
    <row r="102" spans="2:9" ht="12.75" customHeight="1" x14ac:dyDescent="0.15">
      <c r="B102" s="381" t="s">
        <v>685</v>
      </c>
      <c r="C102" s="332" t="s">
        <v>43</v>
      </c>
      <c r="D102" s="338" t="s">
        <v>688</v>
      </c>
      <c r="E102" s="702" t="s">
        <v>613</v>
      </c>
      <c r="F102" s="703" t="s">
        <v>613</v>
      </c>
      <c r="G102" s="335">
        <v>5</v>
      </c>
      <c r="H102" s="336"/>
      <c r="I102" s="337">
        <v>5</v>
      </c>
    </row>
    <row r="103" spans="2:9" ht="12.75" customHeight="1" x14ac:dyDescent="0.15">
      <c r="B103" s="383"/>
      <c r="C103" s="345" t="s">
        <v>43</v>
      </c>
      <c r="D103" s="346" t="s">
        <v>688</v>
      </c>
      <c r="E103" s="710" t="s">
        <v>273</v>
      </c>
      <c r="F103" s="711"/>
      <c r="G103" s="25">
        <v>6</v>
      </c>
      <c r="H103" s="2"/>
      <c r="I103" s="348">
        <v>6</v>
      </c>
    </row>
    <row r="104" spans="2:9" ht="12.75" customHeight="1" x14ac:dyDescent="0.15">
      <c r="B104" s="381" t="s">
        <v>681</v>
      </c>
      <c r="C104" s="332" t="s">
        <v>43</v>
      </c>
      <c r="D104" s="338" t="s">
        <v>25</v>
      </c>
      <c r="E104" s="702" t="s">
        <v>110</v>
      </c>
      <c r="F104" s="703" t="s">
        <v>112</v>
      </c>
      <c r="G104" s="335">
        <v>600</v>
      </c>
      <c r="H104" s="336"/>
      <c r="I104" s="337">
        <v>600</v>
      </c>
    </row>
    <row r="105" spans="2:9" ht="12.75" customHeight="1" thickBot="1" x14ac:dyDescent="0.2">
      <c r="B105" s="395"/>
      <c r="C105" s="396"/>
      <c r="D105" s="411" t="s">
        <v>25</v>
      </c>
      <c r="E105" s="1396" t="s">
        <v>273</v>
      </c>
      <c r="F105" s="1397"/>
      <c r="G105" s="399">
        <v>600</v>
      </c>
      <c r="H105" s="400"/>
      <c r="I105" s="401">
        <v>600</v>
      </c>
    </row>
    <row r="106" spans="2:9" ht="12.75" customHeight="1" thickBot="1" x14ac:dyDescent="0.2">
      <c r="B106" s="1668"/>
      <c r="C106" s="1669"/>
      <c r="D106" s="1669"/>
      <c r="E106" s="1669"/>
      <c r="F106" s="1670"/>
      <c r="G106" s="27">
        <v>3679.46</v>
      </c>
      <c r="H106" s="3">
        <v>551.04700000000003</v>
      </c>
      <c r="I106" s="379">
        <v>4230.5069999999996</v>
      </c>
    </row>
    <row r="107" spans="2:9" ht="12.75" customHeight="1" x14ac:dyDescent="0.15">
      <c r="B107" s="63"/>
      <c r="D107" s="63"/>
    </row>
    <row r="108" spans="2:9" ht="12.75" customHeight="1" x14ac:dyDescent="0.15">
      <c r="B108" s="63"/>
      <c r="D108" s="63"/>
    </row>
    <row r="109" spans="2:9" ht="12.75" customHeight="1" x14ac:dyDescent="0.15">
      <c r="B109" s="63"/>
      <c r="D109" s="63"/>
    </row>
    <row r="110" spans="2:9" ht="12.75" customHeight="1" x14ac:dyDescent="0.15">
      <c r="B110" s="63"/>
      <c r="D110" s="63"/>
    </row>
    <row r="111" spans="2:9" ht="12.75" customHeight="1" x14ac:dyDescent="0.15">
      <c r="B111" s="63"/>
      <c r="D111" s="63"/>
    </row>
    <row r="112" spans="2:9" ht="12.75" customHeight="1" x14ac:dyDescent="0.15">
      <c r="B112" s="63"/>
      <c r="D112" s="63"/>
    </row>
    <row r="113" spans="2:4" ht="12.75" customHeight="1" x14ac:dyDescent="0.15">
      <c r="B113" s="63"/>
      <c r="D113" s="63"/>
    </row>
    <row r="114" spans="2:4" ht="12.75" customHeight="1" x14ac:dyDescent="0.15">
      <c r="B114" s="63"/>
      <c r="D114" s="63"/>
    </row>
    <row r="115" spans="2:4" ht="12.75" customHeight="1" x14ac:dyDescent="0.15">
      <c r="B115" s="63"/>
      <c r="D115" s="63"/>
    </row>
    <row r="116" spans="2:4" ht="12.75" customHeight="1" x14ac:dyDescent="0.15">
      <c r="B116" s="63"/>
      <c r="D116" s="63"/>
    </row>
    <row r="117" spans="2:4" ht="12.75" customHeight="1" x14ac:dyDescent="0.15">
      <c r="B117" s="63"/>
      <c r="D117" s="63"/>
    </row>
  </sheetData>
  <mergeCells count="59">
    <mergeCell ref="B2:I2"/>
    <mergeCell ref="B4:B5"/>
    <mergeCell ref="C4:C5"/>
    <mergeCell ref="D4:D5"/>
    <mergeCell ref="E4:E5"/>
    <mergeCell ref="F4:F5"/>
    <mergeCell ref="G4:G5"/>
    <mergeCell ref="H4:H5"/>
    <mergeCell ref="I4:I5"/>
    <mergeCell ref="B12:F12"/>
    <mergeCell ref="B14:I14"/>
    <mergeCell ref="B16:B17"/>
    <mergeCell ref="C16:C17"/>
    <mergeCell ref="D16:D17"/>
    <mergeCell ref="E16:E17"/>
    <mergeCell ref="F16:F17"/>
    <mergeCell ref="G16:G17"/>
    <mergeCell ref="H16:H17"/>
    <mergeCell ref="I16:I17"/>
    <mergeCell ref="B23:F23"/>
    <mergeCell ref="B27:I27"/>
    <mergeCell ref="B29:B30"/>
    <mergeCell ref="C29:C30"/>
    <mergeCell ref="D29:D30"/>
    <mergeCell ref="E29:E30"/>
    <mergeCell ref="F29:F30"/>
    <mergeCell ref="G29:G30"/>
    <mergeCell ref="H29:H30"/>
    <mergeCell ref="I29:I30"/>
    <mergeCell ref="B50:F50"/>
    <mergeCell ref="B52:I52"/>
    <mergeCell ref="B54:B55"/>
    <mergeCell ref="C54:C55"/>
    <mergeCell ref="D54:D55"/>
    <mergeCell ref="E54:E55"/>
    <mergeCell ref="F54:F55"/>
    <mergeCell ref="G54:G55"/>
    <mergeCell ref="H54:H55"/>
    <mergeCell ref="I54:I55"/>
    <mergeCell ref="B74:F74"/>
    <mergeCell ref="B77:I77"/>
    <mergeCell ref="B79:B80"/>
    <mergeCell ref="C79:C80"/>
    <mergeCell ref="D79:D80"/>
    <mergeCell ref="E79:E80"/>
    <mergeCell ref="F79:F80"/>
    <mergeCell ref="G79:G80"/>
    <mergeCell ref="H79:H80"/>
    <mergeCell ref="I79:I80"/>
    <mergeCell ref="B106:F106"/>
    <mergeCell ref="B91:I91"/>
    <mergeCell ref="B93:B94"/>
    <mergeCell ref="C93:C94"/>
    <mergeCell ref="D93:D94"/>
    <mergeCell ref="E93:E94"/>
    <mergeCell ref="F93:F94"/>
    <mergeCell ref="G93:G94"/>
    <mergeCell ref="H93:H94"/>
    <mergeCell ref="I93:I94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scale="97" orientation="portrait" r:id="rId1"/>
  <headerFooter scaleWithDoc="0" alignWithMargins="0">
    <oddFooter>&amp;C&amp;P</oddFooter>
  </headerFooter>
  <rowBreaks count="1" manualBreakCount="1">
    <brk id="26" min="1" max="8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6"/>
  <sheetViews>
    <sheetView view="pageBreakPreview" zoomScaleNormal="100" zoomScaleSheetLayoutView="100" workbookViewId="0">
      <selection activeCell="K7" sqref="K7"/>
    </sheetView>
  </sheetViews>
  <sheetFormatPr defaultRowHeight="12" x14ac:dyDescent="0.15"/>
  <cols>
    <col min="1" max="1" width="2.625" style="1" customWidth="1"/>
    <col min="2" max="2" width="15.625" style="1" customWidth="1"/>
    <col min="3" max="12" width="7.125" style="1" customWidth="1"/>
    <col min="13" max="13" width="2.625" style="1" customWidth="1"/>
    <col min="14" max="14" width="15.625" style="1" customWidth="1"/>
    <col min="15" max="24" width="7.125" style="1" customWidth="1"/>
    <col min="25" max="25" width="2.625" style="1" customWidth="1"/>
    <col min="26" max="16384" width="9" style="1"/>
  </cols>
  <sheetData>
    <row r="1" spans="2:24" ht="15.75" customHeight="1" x14ac:dyDescent="0.15">
      <c r="B1" s="1720" t="s">
        <v>906</v>
      </c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N1" s="1720" t="s">
        <v>907</v>
      </c>
      <c r="O1" s="1720"/>
      <c r="P1" s="1720"/>
      <c r="Q1" s="1720"/>
      <c r="R1" s="1720"/>
      <c r="S1" s="1720"/>
      <c r="T1" s="1720"/>
      <c r="U1" s="1720"/>
      <c r="V1" s="1720"/>
      <c r="W1" s="1720"/>
      <c r="X1" s="1720"/>
    </row>
    <row r="2" spans="2:24" x14ac:dyDescent="0.15"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</row>
    <row r="3" spans="2:24" ht="14.25" thickBot="1" x14ac:dyDescent="0.2">
      <c r="B3" s="576" t="s">
        <v>796</v>
      </c>
      <c r="C3" s="486"/>
      <c r="D3" s="486"/>
      <c r="E3" s="486"/>
      <c r="F3" s="486"/>
      <c r="G3" s="486"/>
      <c r="H3" s="486"/>
      <c r="I3" s="486"/>
      <c r="J3" s="486"/>
      <c r="K3" s="486"/>
      <c r="L3" s="577" t="s">
        <v>54</v>
      </c>
      <c r="N3" s="576" t="s">
        <v>797</v>
      </c>
      <c r="O3" s="486"/>
      <c r="P3" s="486"/>
      <c r="Q3" s="486"/>
      <c r="R3" s="486"/>
      <c r="S3" s="486"/>
      <c r="T3" s="486"/>
      <c r="U3" s="486"/>
      <c r="V3" s="486"/>
      <c r="W3" s="486"/>
      <c r="X3" s="577" t="s">
        <v>54</v>
      </c>
    </row>
    <row r="4" spans="2:24" x14ac:dyDescent="0.15">
      <c r="B4" s="1694" t="s">
        <v>798</v>
      </c>
      <c r="C4" s="1696" t="s">
        <v>47</v>
      </c>
      <c r="D4" s="1697"/>
      <c r="E4" s="1698"/>
      <c r="F4" s="1699" t="s">
        <v>48</v>
      </c>
      <c r="G4" s="1697"/>
      <c r="H4" s="1700"/>
      <c r="I4" s="1701" t="s">
        <v>217</v>
      </c>
      <c r="J4" s="1850" t="s">
        <v>799</v>
      </c>
      <c r="K4" s="1707" t="s">
        <v>50</v>
      </c>
      <c r="L4" s="1705" t="s">
        <v>2</v>
      </c>
      <c r="N4" s="1694" t="s">
        <v>800</v>
      </c>
      <c r="O4" s="1696" t="s">
        <v>47</v>
      </c>
      <c r="P4" s="1697"/>
      <c r="Q4" s="1698"/>
      <c r="R4" s="1699" t="s">
        <v>48</v>
      </c>
      <c r="S4" s="1697"/>
      <c r="T4" s="1700"/>
      <c r="U4" s="1701" t="s">
        <v>217</v>
      </c>
      <c r="V4" s="1850" t="s">
        <v>799</v>
      </c>
      <c r="W4" s="1707" t="s">
        <v>50</v>
      </c>
      <c r="X4" s="1705" t="s">
        <v>2</v>
      </c>
    </row>
    <row r="5" spans="2:24" ht="24" x14ac:dyDescent="0.15">
      <c r="B5" s="1695"/>
      <c r="C5" s="580" t="s">
        <v>355</v>
      </c>
      <c r="D5" s="537" t="s">
        <v>356</v>
      </c>
      <c r="E5" s="581" t="s">
        <v>46</v>
      </c>
      <c r="F5" s="582" t="s">
        <v>376</v>
      </c>
      <c r="G5" s="583" t="s">
        <v>259</v>
      </c>
      <c r="H5" s="584" t="s">
        <v>46</v>
      </c>
      <c r="I5" s="1702"/>
      <c r="J5" s="1851"/>
      <c r="K5" s="1708"/>
      <c r="L5" s="1706"/>
      <c r="N5" s="1695"/>
      <c r="O5" s="580" t="s">
        <v>355</v>
      </c>
      <c r="P5" s="537" t="s">
        <v>356</v>
      </c>
      <c r="Q5" s="581" t="s">
        <v>46</v>
      </c>
      <c r="R5" s="582" t="s">
        <v>376</v>
      </c>
      <c r="S5" s="583" t="s">
        <v>259</v>
      </c>
      <c r="T5" s="584" t="s">
        <v>46</v>
      </c>
      <c r="U5" s="1702"/>
      <c r="V5" s="1851"/>
      <c r="W5" s="1708"/>
      <c r="X5" s="1706"/>
    </row>
    <row r="6" spans="2:24" x14ac:dyDescent="0.15">
      <c r="B6" s="481" t="s">
        <v>358</v>
      </c>
      <c r="C6" s="446">
        <v>6281.7860000000001</v>
      </c>
      <c r="D6" s="444">
        <v>13088.749000000002</v>
      </c>
      <c r="E6" s="495">
        <f>+C6+D6</f>
        <v>19370.535000000003</v>
      </c>
      <c r="F6" s="1413">
        <v>295.5</v>
      </c>
      <c r="G6" s="447">
        <v>13605</v>
      </c>
      <c r="H6" s="1414">
        <f>+F6+G6</f>
        <v>13900.5</v>
      </c>
      <c r="I6" s="1413">
        <v>1575</v>
      </c>
      <c r="J6" s="443">
        <v>12690.190999999999</v>
      </c>
      <c r="K6" s="445">
        <v>641.09299999999996</v>
      </c>
      <c r="L6" s="1415">
        <v>48177.319000000003</v>
      </c>
      <c r="N6" s="481" t="s">
        <v>358</v>
      </c>
      <c r="O6" s="446">
        <v>1684.2860000000001</v>
      </c>
      <c r="P6" s="444">
        <v>23556.643</v>
      </c>
      <c r="Q6" s="495">
        <f t="shared" ref="Q6:Q21" si="0">+O6+P6</f>
        <v>25240.929</v>
      </c>
      <c r="R6" s="1413">
        <v>15</v>
      </c>
      <c r="S6" s="447">
        <v>11619.062</v>
      </c>
      <c r="T6" s="1414">
        <f t="shared" ref="T6:T21" si="1">+R6+S6</f>
        <v>11634.062</v>
      </c>
      <c r="U6" s="1413"/>
      <c r="V6" s="443"/>
      <c r="W6" s="445">
        <v>21.641999999999999</v>
      </c>
      <c r="X6" s="1415">
        <v>36896.633000000002</v>
      </c>
    </row>
    <row r="7" spans="2:24" x14ac:dyDescent="0.15">
      <c r="B7" s="482" t="s">
        <v>359</v>
      </c>
      <c r="C7" s="454"/>
      <c r="D7" s="452">
        <v>302</v>
      </c>
      <c r="E7" s="500">
        <f t="shared" ref="E7:E21" si="2">+C7+D7</f>
        <v>302</v>
      </c>
      <c r="F7" s="1416">
        <v>22</v>
      </c>
      <c r="G7" s="455">
        <v>1250</v>
      </c>
      <c r="H7" s="1417">
        <f t="shared" ref="H7:H21" si="3">+F7+G7</f>
        <v>1272</v>
      </c>
      <c r="I7" s="1416"/>
      <c r="J7" s="451"/>
      <c r="K7" s="453">
        <v>0</v>
      </c>
      <c r="L7" s="1418">
        <v>1574</v>
      </c>
      <c r="N7" s="482" t="s">
        <v>359</v>
      </c>
      <c r="O7" s="454">
        <v>9547.5</v>
      </c>
      <c r="P7" s="452">
        <v>26294.986999999997</v>
      </c>
      <c r="Q7" s="500">
        <f t="shared" si="0"/>
        <v>35842.486999999994</v>
      </c>
      <c r="R7" s="1416">
        <v>480</v>
      </c>
      <c r="S7" s="455">
        <v>3301.0720000000001</v>
      </c>
      <c r="T7" s="1417">
        <f t="shared" si="1"/>
        <v>3781.0720000000001</v>
      </c>
      <c r="U7" s="1416"/>
      <c r="V7" s="451"/>
      <c r="W7" s="453">
        <v>1</v>
      </c>
      <c r="X7" s="1418">
        <v>39624.558999999994</v>
      </c>
    </row>
    <row r="8" spans="2:24" x14ac:dyDescent="0.15">
      <c r="B8" s="482" t="s">
        <v>360</v>
      </c>
      <c r="C8" s="454"/>
      <c r="D8" s="452">
        <v>43</v>
      </c>
      <c r="E8" s="500">
        <f t="shared" si="2"/>
        <v>43</v>
      </c>
      <c r="F8" s="1416">
        <v>1</v>
      </c>
      <c r="G8" s="455"/>
      <c r="H8" s="1417">
        <f t="shared" si="3"/>
        <v>1</v>
      </c>
      <c r="I8" s="1416"/>
      <c r="J8" s="451"/>
      <c r="K8" s="453">
        <v>0</v>
      </c>
      <c r="L8" s="1418">
        <v>44</v>
      </c>
      <c r="N8" s="482" t="s">
        <v>360</v>
      </c>
      <c r="O8" s="454"/>
      <c r="P8" s="452">
        <v>69</v>
      </c>
      <c r="Q8" s="500">
        <f t="shared" si="0"/>
        <v>69</v>
      </c>
      <c r="R8" s="1416"/>
      <c r="S8" s="455"/>
      <c r="T8" s="1417">
        <f t="shared" si="1"/>
        <v>0</v>
      </c>
      <c r="U8" s="1416"/>
      <c r="V8" s="451"/>
      <c r="W8" s="453">
        <v>0</v>
      </c>
      <c r="X8" s="1418">
        <v>69</v>
      </c>
    </row>
    <row r="9" spans="2:24" x14ac:dyDescent="0.15">
      <c r="B9" s="482" t="s">
        <v>361</v>
      </c>
      <c r="C9" s="454"/>
      <c r="D9" s="452">
        <v>19</v>
      </c>
      <c r="E9" s="500">
        <f t="shared" si="2"/>
        <v>19</v>
      </c>
      <c r="F9" s="1416">
        <v>20</v>
      </c>
      <c r="G9" s="455">
        <v>5</v>
      </c>
      <c r="H9" s="1417">
        <f t="shared" si="3"/>
        <v>25</v>
      </c>
      <c r="I9" s="1416"/>
      <c r="J9" s="451"/>
      <c r="K9" s="453">
        <v>5</v>
      </c>
      <c r="L9" s="1418">
        <v>49</v>
      </c>
      <c r="N9" s="482" t="s">
        <v>361</v>
      </c>
      <c r="O9" s="454">
        <v>315</v>
      </c>
      <c r="P9" s="452"/>
      <c r="Q9" s="500">
        <f t="shared" si="0"/>
        <v>315</v>
      </c>
      <c r="R9" s="1416">
        <v>645</v>
      </c>
      <c r="S9" s="455"/>
      <c r="T9" s="1417">
        <f t="shared" si="1"/>
        <v>645</v>
      </c>
      <c r="U9" s="1416"/>
      <c r="V9" s="451"/>
      <c r="W9" s="453">
        <v>0</v>
      </c>
      <c r="X9" s="1418">
        <v>960</v>
      </c>
    </row>
    <row r="10" spans="2:24" x14ac:dyDescent="0.15">
      <c r="B10" s="482" t="s">
        <v>362</v>
      </c>
      <c r="C10" s="454"/>
      <c r="D10" s="452"/>
      <c r="E10" s="500">
        <f t="shared" si="2"/>
        <v>0</v>
      </c>
      <c r="F10" s="1416"/>
      <c r="G10" s="455"/>
      <c r="H10" s="1417">
        <f t="shared" si="3"/>
        <v>0</v>
      </c>
      <c r="I10" s="1416"/>
      <c r="J10" s="451"/>
      <c r="K10" s="453">
        <v>62</v>
      </c>
      <c r="L10" s="1418">
        <v>62</v>
      </c>
      <c r="N10" s="482" t="s">
        <v>362</v>
      </c>
      <c r="O10" s="454"/>
      <c r="P10" s="452"/>
      <c r="Q10" s="500">
        <f t="shared" si="0"/>
        <v>0</v>
      </c>
      <c r="R10" s="1416"/>
      <c r="S10" s="455"/>
      <c r="T10" s="1417">
        <f t="shared" si="1"/>
        <v>0</v>
      </c>
      <c r="U10" s="1416"/>
      <c r="V10" s="451"/>
      <c r="W10" s="453">
        <v>0</v>
      </c>
      <c r="X10" s="1418"/>
    </row>
    <row r="11" spans="2:24" x14ac:dyDescent="0.15">
      <c r="B11" s="482" t="s">
        <v>363</v>
      </c>
      <c r="C11" s="454"/>
      <c r="D11" s="452"/>
      <c r="E11" s="500">
        <f t="shared" si="2"/>
        <v>0</v>
      </c>
      <c r="F11" s="1416"/>
      <c r="G11" s="455"/>
      <c r="H11" s="1417">
        <f t="shared" si="3"/>
        <v>0</v>
      </c>
      <c r="I11" s="1416"/>
      <c r="J11" s="451"/>
      <c r="K11" s="453">
        <v>0</v>
      </c>
      <c r="L11" s="1418"/>
      <c r="N11" s="482" t="s">
        <v>363</v>
      </c>
      <c r="O11" s="454"/>
      <c r="P11" s="452"/>
      <c r="Q11" s="500">
        <f t="shared" si="0"/>
        <v>0</v>
      </c>
      <c r="R11" s="1416"/>
      <c r="S11" s="455"/>
      <c r="T11" s="1417">
        <f t="shared" si="1"/>
        <v>0</v>
      </c>
      <c r="U11" s="1416"/>
      <c r="V11" s="451"/>
      <c r="W11" s="453">
        <v>0</v>
      </c>
      <c r="X11" s="1418"/>
    </row>
    <row r="12" spans="2:24" x14ac:dyDescent="0.15">
      <c r="B12" s="482" t="s">
        <v>364</v>
      </c>
      <c r="C12" s="454"/>
      <c r="D12" s="452"/>
      <c r="E12" s="500">
        <f t="shared" si="2"/>
        <v>0</v>
      </c>
      <c r="F12" s="1416">
        <v>102</v>
      </c>
      <c r="G12" s="455"/>
      <c r="H12" s="1417">
        <f t="shared" si="3"/>
        <v>102</v>
      </c>
      <c r="I12" s="1416"/>
      <c r="J12" s="451"/>
      <c r="K12" s="453">
        <v>0</v>
      </c>
      <c r="L12" s="1418">
        <v>102</v>
      </c>
      <c r="N12" s="482" t="s">
        <v>364</v>
      </c>
      <c r="O12" s="454"/>
      <c r="P12" s="452"/>
      <c r="Q12" s="500">
        <f t="shared" si="0"/>
        <v>0</v>
      </c>
      <c r="R12" s="1416"/>
      <c r="S12" s="455"/>
      <c r="T12" s="1417">
        <f t="shared" si="1"/>
        <v>0</v>
      </c>
      <c r="U12" s="1416"/>
      <c r="V12" s="451"/>
      <c r="W12" s="453">
        <v>0</v>
      </c>
      <c r="X12" s="1418"/>
    </row>
    <row r="13" spans="2:24" x14ac:dyDescent="0.15">
      <c r="B13" s="482" t="s">
        <v>365</v>
      </c>
      <c r="C13" s="454"/>
      <c r="D13" s="452"/>
      <c r="E13" s="500">
        <f t="shared" si="2"/>
        <v>0</v>
      </c>
      <c r="F13" s="1416"/>
      <c r="G13" s="455"/>
      <c r="H13" s="1417">
        <f t="shared" si="3"/>
        <v>0</v>
      </c>
      <c r="I13" s="1416"/>
      <c r="J13" s="451"/>
      <c r="K13" s="453">
        <v>0</v>
      </c>
      <c r="L13" s="1418"/>
      <c r="N13" s="482" t="s">
        <v>365</v>
      </c>
      <c r="O13" s="454"/>
      <c r="P13" s="452"/>
      <c r="Q13" s="500">
        <f t="shared" si="0"/>
        <v>0</v>
      </c>
      <c r="R13" s="1416"/>
      <c r="S13" s="455"/>
      <c r="T13" s="1417">
        <f t="shared" si="1"/>
        <v>0</v>
      </c>
      <c r="U13" s="1416"/>
      <c r="V13" s="451"/>
      <c r="W13" s="453">
        <v>0</v>
      </c>
      <c r="X13" s="1418"/>
    </row>
    <row r="14" spans="2:24" x14ac:dyDescent="0.15">
      <c r="B14" s="482" t="s">
        <v>366</v>
      </c>
      <c r="C14" s="454"/>
      <c r="D14" s="452"/>
      <c r="E14" s="500">
        <f t="shared" si="2"/>
        <v>0</v>
      </c>
      <c r="F14" s="1416"/>
      <c r="G14" s="455">
        <v>1275</v>
      </c>
      <c r="H14" s="1417">
        <f t="shared" si="3"/>
        <v>1275</v>
      </c>
      <c r="I14" s="1416">
        <v>2965</v>
      </c>
      <c r="J14" s="451"/>
      <c r="K14" s="453">
        <v>11</v>
      </c>
      <c r="L14" s="1418">
        <v>4251</v>
      </c>
      <c r="N14" s="482" t="s">
        <v>366</v>
      </c>
      <c r="O14" s="454"/>
      <c r="P14" s="452"/>
      <c r="Q14" s="500">
        <f t="shared" si="0"/>
        <v>0</v>
      </c>
      <c r="R14" s="1416"/>
      <c r="S14" s="455">
        <v>2832.8580000000002</v>
      </c>
      <c r="T14" s="1417">
        <f t="shared" si="1"/>
        <v>2832.8580000000002</v>
      </c>
      <c r="U14" s="1416"/>
      <c r="V14" s="451"/>
      <c r="W14" s="453">
        <v>0</v>
      </c>
      <c r="X14" s="1418">
        <v>2832.8580000000002</v>
      </c>
    </row>
    <row r="15" spans="2:24" x14ac:dyDescent="0.15">
      <c r="B15" s="482" t="s">
        <v>367</v>
      </c>
      <c r="C15" s="454"/>
      <c r="D15" s="452"/>
      <c r="E15" s="500">
        <f t="shared" si="2"/>
        <v>0</v>
      </c>
      <c r="F15" s="1416"/>
      <c r="G15" s="455"/>
      <c r="H15" s="1417">
        <f t="shared" si="3"/>
        <v>0</v>
      </c>
      <c r="I15" s="1416">
        <v>145</v>
      </c>
      <c r="J15" s="451"/>
      <c r="K15" s="453">
        <v>0</v>
      </c>
      <c r="L15" s="1418">
        <v>145</v>
      </c>
      <c r="N15" s="482" t="s">
        <v>367</v>
      </c>
      <c r="O15" s="454">
        <v>80</v>
      </c>
      <c r="P15" s="452"/>
      <c r="Q15" s="500">
        <f t="shared" si="0"/>
        <v>80</v>
      </c>
      <c r="R15" s="1416"/>
      <c r="S15" s="455"/>
      <c r="T15" s="1417">
        <f t="shared" si="1"/>
        <v>0</v>
      </c>
      <c r="U15" s="1416"/>
      <c r="V15" s="451"/>
      <c r="W15" s="453">
        <v>0</v>
      </c>
      <c r="X15" s="1418">
        <v>80</v>
      </c>
    </row>
    <row r="16" spans="2:24" x14ac:dyDescent="0.15">
      <c r="B16" s="482" t="s">
        <v>368</v>
      </c>
      <c r="C16" s="454">
        <v>3100</v>
      </c>
      <c r="D16" s="452">
        <v>6488.5740000000005</v>
      </c>
      <c r="E16" s="500">
        <f t="shared" si="2"/>
        <v>9588.5740000000005</v>
      </c>
      <c r="F16" s="1416"/>
      <c r="G16" s="455"/>
      <c r="H16" s="1417">
        <f t="shared" si="3"/>
        <v>0</v>
      </c>
      <c r="I16" s="1416"/>
      <c r="J16" s="451"/>
      <c r="K16" s="453">
        <v>0</v>
      </c>
      <c r="L16" s="1418">
        <v>9588.5740000000005</v>
      </c>
      <c r="N16" s="482" t="s">
        <v>368</v>
      </c>
      <c r="O16" s="454">
        <v>532.5</v>
      </c>
      <c r="P16" s="452">
        <v>925.02700000000004</v>
      </c>
      <c r="Q16" s="500">
        <f t="shared" si="0"/>
        <v>1457.527</v>
      </c>
      <c r="R16" s="1416"/>
      <c r="S16" s="455"/>
      <c r="T16" s="1417">
        <f t="shared" si="1"/>
        <v>0</v>
      </c>
      <c r="U16" s="1416"/>
      <c r="V16" s="451"/>
      <c r="W16" s="453">
        <v>0</v>
      </c>
      <c r="X16" s="1418">
        <v>1457.527</v>
      </c>
    </row>
    <row r="17" spans="2:24" x14ac:dyDescent="0.15">
      <c r="B17" s="482" t="s">
        <v>369</v>
      </c>
      <c r="C17" s="454"/>
      <c r="D17" s="452"/>
      <c r="E17" s="500">
        <f t="shared" si="2"/>
        <v>0</v>
      </c>
      <c r="F17" s="1416"/>
      <c r="G17" s="455"/>
      <c r="H17" s="1417">
        <f t="shared" si="3"/>
        <v>0</v>
      </c>
      <c r="I17" s="1416"/>
      <c r="J17" s="451"/>
      <c r="K17" s="453">
        <v>0</v>
      </c>
      <c r="L17" s="1418"/>
      <c r="N17" s="482" t="s">
        <v>369</v>
      </c>
      <c r="O17" s="454"/>
      <c r="P17" s="452"/>
      <c r="Q17" s="500">
        <f t="shared" si="0"/>
        <v>0</v>
      </c>
      <c r="R17" s="1416"/>
      <c r="S17" s="455"/>
      <c r="T17" s="1417">
        <f t="shared" si="1"/>
        <v>0</v>
      </c>
      <c r="U17" s="1416"/>
      <c r="V17" s="451"/>
      <c r="W17" s="453">
        <v>0</v>
      </c>
      <c r="X17" s="1418"/>
    </row>
    <row r="18" spans="2:24" x14ac:dyDescent="0.15">
      <c r="B18" s="482" t="s">
        <v>337</v>
      </c>
      <c r="C18" s="454"/>
      <c r="D18" s="452">
        <v>27</v>
      </c>
      <c r="E18" s="500">
        <f t="shared" si="2"/>
        <v>27</v>
      </c>
      <c r="F18" s="1416"/>
      <c r="G18" s="455"/>
      <c r="H18" s="1417">
        <f t="shared" si="3"/>
        <v>0</v>
      </c>
      <c r="I18" s="1416"/>
      <c r="J18" s="451"/>
      <c r="K18" s="453">
        <v>0</v>
      </c>
      <c r="L18" s="1418">
        <v>27</v>
      </c>
      <c r="N18" s="482" t="s">
        <v>337</v>
      </c>
      <c r="O18" s="454">
        <v>10755</v>
      </c>
      <c r="P18" s="452">
        <v>460.71300000000008</v>
      </c>
      <c r="Q18" s="500">
        <f t="shared" si="0"/>
        <v>11215.713</v>
      </c>
      <c r="R18" s="1416"/>
      <c r="S18" s="455"/>
      <c r="T18" s="1417">
        <f t="shared" si="1"/>
        <v>0</v>
      </c>
      <c r="U18" s="1416"/>
      <c r="V18" s="451"/>
      <c r="W18" s="453">
        <v>0</v>
      </c>
      <c r="X18" s="1418">
        <v>11215.713</v>
      </c>
    </row>
    <row r="19" spans="2:24" x14ac:dyDescent="0.15">
      <c r="B19" s="483" t="s">
        <v>370</v>
      </c>
      <c r="C19" s="462"/>
      <c r="D19" s="460">
        <v>1686.4269999999999</v>
      </c>
      <c r="E19" s="505">
        <f t="shared" si="2"/>
        <v>1686.4269999999999</v>
      </c>
      <c r="F19" s="1419">
        <v>1095</v>
      </c>
      <c r="G19" s="463">
        <v>765</v>
      </c>
      <c r="H19" s="1420">
        <f t="shared" si="3"/>
        <v>1860</v>
      </c>
      <c r="I19" s="1419"/>
      <c r="J19" s="459"/>
      <c r="K19" s="461">
        <v>0</v>
      </c>
      <c r="L19" s="1421">
        <v>3546.4269999999997</v>
      </c>
      <c r="N19" s="483" t="s">
        <v>370</v>
      </c>
      <c r="O19" s="462"/>
      <c r="P19" s="460"/>
      <c r="Q19" s="505">
        <f t="shared" si="0"/>
        <v>0</v>
      </c>
      <c r="R19" s="1419"/>
      <c r="S19" s="463"/>
      <c r="T19" s="1420">
        <f t="shared" si="1"/>
        <v>0</v>
      </c>
      <c r="U19" s="1419"/>
      <c r="V19" s="459"/>
      <c r="W19" s="461">
        <v>600</v>
      </c>
      <c r="X19" s="1421">
        <v>600</v>
      </c>
    </row>
    <row r="20" spans="2:24" x14ac:dyDescent="0.15">
      <c r="B20" s="16" t="s">
        <v>372</v>
      </c>
      <c r="C20" s="1422">
        <v>1762.5</v>
      </c>
      <c r="D20" s="1423">
        <v>5086.2269999999999</v>
      </c>
      <c r="E20" s="1424">
        <f t="shared" si="2"/>
        <v>6848.7269999999999</v>
      </c>
      <c r="F20" s="1425">
        <v>4</v>
      </c>
      <c r="G20" s="1426">
        <v>257.14299999999997</v>
      </c>
      <c r="H20" s="1427">
        <f t="shared" si="3"/>
        <v>261.14299999999997</v>
      </c>
      <c r="I20" s="1425"/>
      <c r="J20" s="1428"/>
      <c r="K20" s="1429">
        <v>3053.7909999999993</v>
      </c>
      <c r="L20" s="1430">
        <v>10163.661</v>
      </c>
      <c r="N20" s="16" t="s">
        <v>372</v>
      </c>
      <c r="O20" s="1422">
        <v>1222.9290000000001</v>
      </c>
      <c r="P20" s="1423">
        <v>19919.599999999995</v>
      </c>
      <c r="Q20" s="1424">
        <f t="shared" si="0"/>
        <v>21142.528999999995</v>
      </c>
      <c r="R20" s="1425"/>
      <c r="S20" s="1426"/>
      <c r="T20" s="1427">
        <f t="shared" si="1"/>
        <v>0</v>
      </c>
      <c r="U20" s="1425"/>
      <c r="V20" s="1428"/>
      <c r="W20" s="1429">
        <v>3607.8649999999998</v>
      </c>
      <c r="X20" s="1430">
        <v>24750.393999999993</v>
      </c>
    </row>
    <row r="21" spans="2:24" ht="12.75" thickBot="1" x14ac:dyDescent="0.2">
      <c r="B21" s="585" t="s">
        <v>2</v>
      </c>
      <c r="C21" s="470">
        <v>11144.286</v>
      </c>
      <c r="D21" s="468">
        <v>26740.977000000003</v>
      </c>
      <c r="E21" s="510">
        <f t="shared" si="2"/>
        <v>37885.263000000006</v>
      </c>
      <c r="F21" s="1431">
        <v>1539.5</v>
      </c>
      <c r="G21" s="471">
        <v>17157.143</v>
      </c>
      <c r="H21" s="1432">
        <f t="shared" si="3"/>
        <v>18696.643</v>
      </c>
      <c r="I21" s="1431">
        <v>4685</v>
      </c>
      <c r="J21" s="467">
        <v>12690.190999999999</v>
      </c>
      <c r="K21" s="469">
        <v>3772.8839999999991</v>
      </c>
      <c r="L21" s="1433">
        <v>77729.981</v>
      </c>
      <c r="N21" s="585" t="s">
        <v>2</v>
      </c>
      <c r="O21" s="470">
        <v>24137.215</v>
      </c>
      <c r="P21" s="468">
        <v>71225.97</v>
      </c>
      <c r="Q21" s="510">
        <f t="shared" si="0"/>
        <v>95363.184999999998</v>
      </c>
      <c r="R21" s="1431">
        <v>1140</v>
      </c>
      <c r="S21" s="471">
        <v>17752.991999999998</v>
      </c>
      <c r="T21" s="1432">
        <f t="shared" si="1"/>
        <v>18892.991999999998</v>
      </c>
      <c r="U21" s="1431"/>
      <c r="V21" s="467"/>
      <c r="W21" s="469">
        <v>4230.5069999999996</v>
      </c>
      <c r="X21" s="1433">
        <v>118486.68399999998</v>
      </c>
    </row>
    <row r="22" spans="2:24" x14ac:dyDescent="0.15">
      <c r="B22" s="486"/>
      <c r="C22" s="486"/>
      <c r="D22" s="486"/>
      <c r="E22" s="486"/>
      <c r="F22" s="486"/>
      <c r="G22" s="486"/>
      <c r="H22" s="486"/>
      <c r="I22" s="486"/>
      <c r="J22" s="486"/>
      <c r="K22" s="486"/>
      <c r="L22" s="486"/>
      <c r="N22" s="486"/>
      <c r="O22" s="486"/>
      <c r="P22" s="486"/>
      <c r="Q22" s="486"/>
      <c r="R22" s="486"/>
      <c r="S22" s="486"/>
      <c r="T22" s="486"/>
      <c r="U22" s="486"/>
      <c r="V22" s="486"/>
      <c r="W22" s="486"/>
      <c r="X22" s="486"/>
    </row>
    <row r="23" spans="2:24" ht="14.25" thickBot="1" x14ac:dyDescent="0.2">
      <c r="B23" s="576" t="s">
        <v>373</v>
      </c>
      <c r="C23" s="486"/>
      <c r="D23" s="486"/>
      <c r="E23" s="486"/>
      <c r="F23" s="486"/>
      <c r="G23" s="486"/>
      <c r="H23" s="486"/>
      <c r="I23" s="486"/>
      <c r="J23" s="486"/>
      <c r="K23" s="486"/>
      <c r="L23" s="560"/>
      <c r="N23" s="576" t="s">
        <v>373</v>
      </c>
      <c r="O23" s="486"/>
      <c r="P23" s="486"/>
      <c r="Q23" s="486"/>
      <c r="R23" s="486"/>
      <c r="S23" s="486"/>
      <c r="T23" s="486"/>
      <c r="U23" s="486"/>
      <c r="V23" s="486"/>
      <c r="W23" s="486"/>
      <c r="X23" s="560"/>
    </row>
    <row r="24" spans="2:24" x14ac:dyDescent="0.15">
      <c r="B24" s="1694" t="s">
        <v>801</v>
      </c>
      <c r="C24" s="1696" t="s">
        <v>47</v>
      </c>
      <c r="D24" s="1697"/>
      <c r="E24" s="1698"/>
      <c r="F24" s="1699" t="s">
        <v>48</v>
      </c>
      <c r="G24" s="1697"/>
      <c r="H24" s="1700"/>
      <c r="I24" s="1701" t="s">
        <v>217</v>
      </c>
      <c r="J24" s="1850" t="s">
        <v>799</v>
      </c>
      <c r="K24" s="1703" t="s">
        <v>50</v>
      </c>
      <c r="L24" s="1705" t="s">
        <v>2</v>
      </c>
      <c r="N24" s="1694" t="s">
        <v>800</v>
      </c>
      <c r="O24" s="1696" t="s">
        <v>47</v>
      </c>
      <c r="P24" s="1697"/>
      <c r="Q24" s="1698"/>
      <c r="R24" s="1699" t="s">
        <v>48</v>
      </c>
      <c r="S24" s="1697"/>
      <c r="T24" s="1700"/>
      <c r="U24" s="1701" t="s">
        <v>217</v>
      </c>
      <c r="V24" s="1850" t="s">
        <v>799</v>
      </c>
      <c r="W24" s="1703" t="s">
        <v>50</v>
      </c>
      <c r="X24" s="1705" t="s">
        <v>2</v>
      </c>
    </row>
    <row r="25" spans="2:24" ht="24" x14ac:dyDescent="0.15">
      <c r="B25" s="1695"/>
      <c r="C25" s="580" t="s">
        <v>355</v>
      </c>
      <c r="D25" s="537" t="s">
        <v>356</v>
      </c>
      <c r="E25" s="581" t="s">
        <v>46</v>
      </c>
      <c r="F25" s="582" t="s">
        <v>376</v>
      </c>
      <c r="G25" s="583" t="s">
        <v>259</v>
      </c>
      <c r="H25" s="584" t="s">
        <v>46</v>
      </c>
      <c r="I25" s="1702"/>
      <c r="J25" s="1851"/>
      <c r="K25" s="1704"/>
      <c r="L25" s="1706"/>
      <c r="N25" s="1695"/>
      <c r="O25" s="580" t="s">
        <v>355</v>
      </c>
      <c r="P25" s="537" t="s">
        <v>356</v>
      </c>
      <c r="Q25" s="581" t="s">
        <v>46</v>
      </c>
      <c r="R25" s="582" t="s">
        <v>376</v>
      </c>
      <c r="S25" s="583" t="s">
        <v>259</v>
      </c>
      <c r="T25" s="584" t="s">
        <v>46</v>
      </c>
      <c r="U25" s="1702"/>
      <c r="V25" s="1851"/>
      <c r="W25" s="1704"/>
      <c r="X25" s="1706"/>
    </row>
    <row r="26" spans="2:24" x14ac:dyDescent="0.15">
      <c r="B26" s="481" t="s">
        <v>358</v>
      </c>
      <c r="C26" s="544">
        <f t="shared" ref="C26:L41" si="4">C6/C$21</f>
        <v>0.56367774481021038</v>
      </c>
      <c r="D26" s="586">
        <f t="shared" si="4"/>
        <v>0.48946412840488213</v>
      </c>
      <c r="E26" s="587">
        <f t="shared" si="4"/>
        <v>0.51129472164413903</v>
      </c>
      <c r="F26" s="496">
        <f t="shared" si="4"/>
        <v>0.19194543683013965</v>
      </c>
      <c r="G26" s="498">
        <f t="shared" si="4"/>
        <v>0.79296418990038142</v>
      </c>
      <c r="H26" s="588">
        <f t="shared" si="4"/>
        <v>0.7434757137952519</v>
      </c>
      <c r="I26" s="544">
        <f t="shared" si="4"/>
        <v>0.33617929562433296</v>
      </c>
      <c r="J26" s="497">
        <f t="shared" si="4"/>
        <v>1</v>
      </c>
      <c r="K26" s="499">
        <f t="shared" si="4"/>
        <v>0.16992120616483308</v>
      </c>
      <c r="L26" s="589">
        <f t="shared" si="4"/>
        <v>0.61980356073932408</v>
      </c>
      <c r="N26" s="481" t="s">
        <v>358</v>
      </c>
      <c r="O26" s="544">
        <f t="shared" ref="O26:X41" si="5">O6/O$21</f>
        <v>6.9779632820107879E-2</v>
      </c>
      <c r="P26" s="586">
        <f t="shared" si="5"/>
        <v>0.33073109429046738</v>
      </c>
      <c r="Q26" s="587">
        <f t="shared" si="5"/>
        <v>0.26468210976804102</v>
      </c>
      <c r="R26" s="496">
        <f t="shared" si="5"/>
        <v>1.3157894736842105E-2</v>
      </c>
      <c r="S26" s="498">
        <f t="shared" si="5"/>
        <v>0.65448472009675895</v>
      </c>
      <c r="T26" s="588">
        <f t="shared" si="5"/>
        <v>0.61578716595021055</v>
      </c>
      <c r="U26" s="544"/>
      <c r="V26" s="1434"/>
      <c r="W26" s="499">
        <f t="shared" si="5"/>
        <v>5.1156988985008181E-3</v>
      </c>
      <c r="X26" s="589">
        <f t="shared" si="5"/>
        <v>0.31139898387231435</v>
      </c>
    </row>
    <row r="27" spans="2:24" x14ac:dyDescent="0.15">
      <c r="B27" s="482" t="s">
        <v>359</v>
      </c>
      <c r="C27" s="548">
        <f t="shared" si="4"/>
        <v>0</v>
      </c>
      <c r="D27" s="590">
        <f t="shared" si="4"/>
        <v>1.1293529028501836E-2</v>
      </c>
      <c r="E27" s="591">
        <f t="shared" si="4"/>
        <v>7.971437336993013E-3</v>
      </c>
      <c r="F27" s="501">
        <f t="shared" si="4"/>
        <v>1.4290354011042547E-2</v>
      </c>
      <c r="G27" s="503">
        <f t="shared" si="4"/>
        <v>7.2855952765562421E-2</v>
      </c>
      <c r="H27" s="592">
        <f t="shared" si="4"/>
        <v>6.8033603679548249E-2</v>
      </c>
      <c r="I27" s="548">
        <f t="shared" si="4"/>
        <v>0</v>
      </c>
      <c r="J27" s="502">
        <f t="shared" si="4"/>
        <v>0</v>
      </c>
      <c r="K27" s="504">
        <f t="shared" si="4"/>
        <v>0</v>
      </c>
      <c r="L27" s="593">
        <f t="shared" si="4"/>
        <v>2.0249586835741025E-2</v>
      </c>
      <c r="N27" s="482" t="s">
        <v>359</v>
      </c>
      <c r="O27" s="548">
        <f t="shared" si="5"/>
        <v>0.39555101945274135</v>
      </c>
      <c r="P27" s="590">
        <f t="shared" si="5"/>
        <v>0.36917695890979085</v>
      </c>
      <c r="Q27" s="591">
        <f t="shared" si="5"/>
        <v>0.37585245291461267</v>
      </c>
      <c r="R27" s="501">
        <f t="shared" si="5"/>
        <v>0.42105263157894735</v>
      </c>
      <c r="S27" s="503">
        <f t="shared" si="5"/>
        <v>0.18594454388308182</v>
      </c>
      <c r="T27" s="592">
        <f t="shared" si="5"/>
        <v>0.20013092685372441</v>
      </c>
      <c r="U27" s="548"/>
      <c r="V27" s="1435"/>
      <c r="W27" s="504">
        <f t="shared" si="5"/>
        <v>2.3637828751967555E-4</v>
      </c>
      <c r="X27" s="593">
        <f t="shared" si="5"/>
        <v>0.33442204357748756</v>
      </c>
    </row>
    <row r="28" spans="2:24" x14ac:dyDescent="0.15">
      <c r="B28" s="482" t="s">
        <v>360</v>
      </c>
      <c r="C28" s="548">
        <f t="shared" si="4"/>
        <v>0</v>
      </c>
      <c r="D28" s="590">
        <f t="shared" si="4"/>
        <v>1.608019033859533E-3</v>
      </c>
      <c r="E28" s="591">
        <f t="shared" si="4"/>
        <v>1.1350059784460251E-3</v>
      </c>
      <c r="F28" s="501">
        <f t="shared" si="4"/>
        <v>6.4956154595647935E-4</v>
      </c>
      <c r="G28" s="503">
        <f t="shared" si="4"/>
        <v>0</v>
      </c>
      <c r="H28" s="592">
        <f t="shared" si="4"/>
        <v>5.3485537483921581E-5</v>
      </c>
      <c r="I28" s="548">
        <f t="shared" si="4"/>
        <v>0</v>
      </c>
      <c r="J28" s="502">
        <f t="shared" si="4"/>
        <v>0</v>
      </c>
      <c r="K28" s="504">
        <f t="shared" si="4"/>
        <v>0</v>
      </c>
      <c r="L28" s="593">
        <f t="shared" si="4"/>
        <v>5.6606214788602611E-4</v>
      </c>
      <c r="N28" s="482" t="s">
        <v>360</v>
      </c>
      <c r="O28" s="548">
        <f t="shared" si="5"/>
        <v>0</v>
      </c>
      <c r="P28" s="590">
        <f t="shared" si="5"/>
        <v>9.6874777556556972E-4</v>
      </c>
      <c r="Q28" s="591">
        <f t="shared" si="5"/>
        <v>7.2354965912684228E-4</v>
      </c>
      <c r="R28" s="501">
        <f t="shared" si="5"/>
        <v>0</v>
      </c>
      <c r="S28" s="503">
        <f t="shared" si="5"/>
        <v>0</v>
      </c>
      <c r="T28" s="592">
        <f t="shared" si="5"/>
        <v>0</v>
      </c>
      <c r="U28" s="548"/>
      <c r="V28" s="1435"/>
      <c r="W28" s="504">
        <f t="shared" si="5"/>
        <v>0</v>
      </c>
      <c r="X28" s="593">
        <f t="shared" si="5"/>
        <v>5.8234391976063748E-4</v>
      </c>
    </row>
    <row r="29" spans="2:24" x14ac:dyDescent="0.15">
      <c r="B29" s="482" t="s">
        <v>361</v>
      </c>
      <c r="C29" s="548">
        <f t="shared" si="4"/>
        <v>0</v>
      </c>
      <c r="D29" s="590">
        <f t="shared" si="4"/>
        <v>7.1052003821700299E-4</v>
      </c>
      <c r="E29" s="591">
        <f t="shared" si="4"/>
        <v>5.0151426954591803E-4</v>
      </c>
      <c r="F29" s="501">
        <f t="shared" si="4"/>
        <v>1.2991230919129588E-2</v>
      </c>
      <c r="G29" s="503">
        <f t="shared" si="4"/>
        <v>2.9142381106224971E-4</v>
      </c>
      <c r="H29" s="592">
        <f t="shared" si="4"/>
        <v>1.3371384370980395E-3</v>
      </c>
      <c r="I29" s="548">
        <f t="shared" si="4"/>
        <v>0</v>
      </c>
      <c r="J29" s="502">
        <f t="shared" si="4"/>
        <v>0</v>
      </c>
      <c r="K29" s="504">
        <f t="shared" si="4"/>
        <v>1.325246151220128E-3</v>
      </c>
      <c r="L29" s="593">
        <f t="shared" si="4"/>
        <v>6.3038739196398367E-4</v>
      </c>
      <c r="N29" s="482" t="s">
        <v>361</v>
      </c>
      <c r="O29" s="548">
        <f t="shared" si="5"/>
        <v>1.3050387130412518E-2</v>
      </c>
      <c r="P29" s="590">
        <f t="shared" si="5"/>
        <v>0</v>
      </c>
      <c r="Q29" s="591">
        <f t="shared" si="5"/>
        <v>3.3031614873181929E-3</v>
      </c>
      <c r="R29" s="501">
        <f t="shared" si="5"/>
        <v>0.56578947368421051</v>
      </c>
      <c r="S29" s="503">
        <f t="shared" si="5"/>
        <v>0</v>
      </c>
      <c r="T29" s="592">
        <f t="shared" si="5"/>
        <v>3.4139642889808031E-2</v>
      </c>
      <c r="U29" s="548"/>
      <c r="V29" s="1435"/>
      <c r="W29" s="504">
        <f t="shared" si="5"/>
        <v>0</v>
      </c>
      <c r="X29" s="593">
        <f t="shared" si="5"/>
        <v>8.1021762749306087E-3</v>
      </c>
    </row>
    <row r="30" spans="2:24" x14ac:dyDescent="0.15">
      <c r="B30" s="482" t="s">
        <v>362</v>
      </c>
      <c r="C30" s="548">
        <f t="shared" si="4"/>
        <v>0</v>
      </c>
      <c r="D30" s="590">
        <f t="shared" si="4"/>
        <v>0</v>
      </c>
      <c r="E30" s="591">
        <f t="shared" si="4"/>
        <v>0</v>
      </c>
      <c r="F30" s="501">
        <f t="shared" si="4"/>
        <v>0</v>
      </c>
      <c r="G30" s="503">
        <f t="shared" si="4"/>
        <v>0</v>
      </c>
      <c r="H30" s="592">
        <f t="shared" si="4"/>
        <v>0</v>
      </c>
      <c r="I30" s="548">
        <f t="shared" si="4"/>
        <v>0</v>
      </c>
      <c r="J30" s="502">
        <f t="shared" si="4"/>
        <v>0</v>
      </c>
      <c r="K30" s="504">
        <f t="shared" si="4"/>
        <v>1.6433052275129586E-2</v>
      </c>
      <c r="L30" s="593">
        <f t="shared" si="4"/>
        <v>7.9763302656667319E-4</v>
      </c>
      <c r="N30" s="482" t="s">
        <v>362</v>
      </c>
      <c r="O30" s="548">
        <f t="shared" si="5"/>
        <v>0</v>
      </c>
      <c r="P30" s="590">
        <f t="shared" si="5"/>
        <v>0</v>
      </c>
      <c r="Q30" s="591">
        <f t="shared" si="5"/>
        <v>0</v>
      </c>
      <c r="R30" s="501">
        <f t="shared" si="5"/>
        <v>0</v>
      </c>
      <c r="S30" s="503">
        <f t="shared" si="5"/>
        <v>0</v>
      </c>
      <c r="T30" s="592">
        <f t="shared" si="5"/>
        <v>0</v>
      </c>
      <c r="U30" s="548"/>
      <c r="V30" s="1435"/>
      <c r="W30" s="504">
        <f t="shared" si="5"/>
        <v>0</v>
      </c>
      <c r="X30" s="593">
        <f t="shared" si="5"/>
        <v>0</v>
      </c>
    </row>
    <row r="31" spans="2:24" x14ac:dyDescent="0.15">
      <c r="B31" s="482" t="s">
        <v>377</v>
      </c>
      <c r="C31" s="548">
        <f t="shared" si="4"/>
        <v>0</v>
      </c>
      <c r="D31" s="590">
        <f t="shared" si="4"/>
        <v>0</v>
      </c>
      <c r="E31" s="591">
        <f t="shared" si="4"/>
        <v>0</v>
      </c>
      <c r="F31" s="501">
        <f t="shared" si="4"/>
        <v>0</v>
      </c>
      <c r="G31" s="503">
        <f t="shared" si="4"/>
        <v>0</v>
      </c>
      <c r="H31" s="592">
        <f t="shared" si="4"/>
        <v>0</v>
      </c>
      <c r="I31" s="548">
        <f t="shared" si="4"/>
        <v>0</v>
      </c>
      <c r="J31" s="502">
        <f t="shared" si="4"/>
        <v>0</v>
      </c>
      <c r="K31" s="504">
        <f t="shared" si="4"/>
        <v>0</v>
      </c>
      <c r="L31" s="593">
        <f t="shared" si="4"/>
        <v>0</v>
      </c>
      <c r="N31" s="482" t="s">
        <v>377</v>
      </c>
      <c r="O31" s="548">
        <f t="shared" si="5"/>
        <v>0</v>
      </c>
      <c r="P31" s="590">
        <f t="shared" si="5"/>
        <v>0</v>
      </c>
      <c r="Q31" s="591">
        <f t="shared" si="5"/>
        <v>0</v>
      </c>
      <c r="R31" s="501">
        <f t="shared" si="5"/>
        <v>0</v>
      </c>
      <c r="S31" s="503">
        <f t="shared" si="5"/>
        <v>0</v>
      </c>
      <c r="T31" s="592">
        <f t="shared" si="5"/>
        <v>0</v>
      </c>
      <c r="U31" s="548"/>
      <c r="V31" s="1435"/>
      <c r="W31" s="504">
        <f t="shared" si="5"/>
        <v>0</v>
      </c>
      <c r="X31" s="593">
        <f t="shared" si="5"/>
        <v>0</v>
      </c>
    </row>
    <row r="32" spans="2:24" x14ac:dyDescent="0.15">
      <c r="B32" s="482" t="s">
        <v>364</v>
      </c>
      <c r="C32" s="548">
        <f t="shared" si="4"/>
        <v>0</v>
      </c>
      <c r="D32" s="590">
        <f t="shared" si="4"/>
        <v>0</v>
      </c>
      <c r="E32" s="591">
        <f t="shared" si="4"/>
        <v>0</v>
      </c>
      <c r="F32" s="501">
        <f t="shared" si="4"/>
        <v>6.6255277687560898E-2</v>
      </c>
      <c r="G32" s="503">
        <f t="shared" si="4"/>
        <v>0</v>
      </c>
      <c r="H32" s="592">
        <f t="shared" si="4"/>
        <v>5.4555248233600006E-3</v>
      </c>
      <c r="I32" s="548">
        <f t="shared" si="4"/>
        <v>0</v>
      </c>
      <c r="J32" s="502">
        <f t="shared" si="4"/>
        <v>0</v>
      </c>
      <c r="K32" s="504">
        <f t="shared" si="4"/>
        <v>0</v>
      </c>
      <c r="L32" s="593">
        <f t="shared" si="4"/>
        <v>1.3122349791903332E-3</v>
      </c>
      <c r="N32" s="482" t="s">
        <v>364</v>
      </c>
      <c r="O32" s="548">
        <f t="shared" si="5"/>
        <v>0</v>
      </c>
      <c r="P32" s="590">
        <f t="shared" si="5"/>
        <v>0</v>
      </c>
      <c r="Q32" s="591">
        <f t="shared" si="5"/>
        <v>0</v>
      </c>
      <c r="R32" s="501">
        <f t="shared" si="5"/>
        <v>0</v>
      </c>
      <c r="S32" s="503">
        <f t="shared" si="5"/>
        <v>0</v>
      </c>
      <c r="T32" s="592">
        <f t="shared" si="5"/>
        <v>0</v>
      </c>
      <c r="U32" s="548"/>
      <c r="V32" s="1435"/>
      <c r="W32" s="504">
        <f t="shared" si="5"/>
        <v>0</v>
      </c>
      <c r="X32" s="593">
        <f t="shared" si="5"/>
        <v>0</v>
      </c>
    </row>
    <row r="33" spans="2:24" x14ac:dyDescent="0.15">
      <c r="B33" s="482" t="s">
        <v>365</v>
      </c>
      <c r="C33" s="548">
        <f t="shared" si="4"/>
        <v>0</v>
      </c>
      <c r="D33" s="590">
        <f t="shared" si="4"/>
        <v>0</v>
      </c>
      <c r="E33" s="591">
        <f t="shared" si="4"/>
        <v>0</v>
      </c>
      <c r="F33" s="501">
        <f t="shared" si="4"/>
        <v>0</v>
      </c>
      <c r="G33" s="503">
        <f t="shared" si="4"/>
        <v>0</v>
      </c>
      <c r="H33" s="592">
        <f t="shared" si="4"/>
        <v>0</v>
      </c>
      <c r="I33" s="548">
        <f t="shared" si="4"/>
        <v>0</v>
      </c>
      <c r="J33" s="502">
        <f t="shared" si="4"/>
        <v>0</v>
      </c>
      <c r="K33" s="504">
        <f t="shared" si="4"/>
        <v>0</v>
      </c>
      <c r="L33" s="593">
        <f t="shared" si="4"/>
        <v>0</v>
      </c>
      <c r="N33" s="482" t="s">
        <v>365</v>
      </c>
      <c r="O33" s="548">
        <f t="shared" si="5"/>
        <v>0</v>
      </c>
      <c r="P33" s="590">
        <f t="shared" si="5"/>
        <v>0</v>
      </c>
      <c r="Q33" s="591">
        <f t="shared" si="5"/>
        <v>0</v>
      </c>
      <c r="R33" s="501">
        <f t="shared" si="5"/>
        <v>0</v>
      </c>
      <c r="S33" s="503">
        <f t="shared" si="5"/>
        <v>0</v>
      </c>
      <c r="T33" s="592">
        <f t="shared" si="5"/>
        <v>0</v>
      </c>
      <c r="U33" s="548"/>
      <c r="V33" s="1435"/>
      <c r="W33" s="504">
        <f t="shared" si="5"/>
        <v>0</v>
      </c>
      <c r="X33" s="593">
        <f t="shared" si="5"/>
        <v>0</v>
      </c>
    </row>
    <row r="34" spans="2:24" x14ac:dyDescent="0.15">
      <c r="B34" s="482" t="s">
        <v>366</v>
      </c>
      <c r="C34" s="548">
        <f t="shared" si="4"/>
        <v>0</v>
      </c>
      <c r="D34" s="590">
        <f t="shared" si="4"/>
        <v>0</v>
      </c>
      <c r="E34" s="591">
        <f t="shared" si="4"/>
        <v>0</v>
      </c>
      <c r="F34" s="501">
        <f t="shared" si="4"/>
        <v>0</v>
      </c>
      <c r="G34" s="503">
        <f t="shared" si="4"/>
        <v>7.4313071820873669E-2</v>
      </c>
      <c r="H34" s="592">
        <f t="shared" si="4"/>
        <v>6.8194060292000008E-2</v>
      </c>
      <c r="I34" s="548">
        <f t="shared" si="4"/>
        <v>0.6328708644610459</v>
      </c>
      <c r="J34" s="502">
        <f t="shared" si="4"/>
        <v>0</v>
      </c>
      <c r="K34" s="504">
        <f t="shared" si="4"/>
        <v>2.9155415326842815E-3</v>
      </c>
      <c r="L34" s="593">
        <f t="shared" si="4"/>
        <v>5.4689322515079478E-2</v>
      </c>
      <c r="N34" s="482" t="s">
        <v>366</v>
      </c>
      <c r="O34" s="548">
        <f t="shared" si="5"/>
        <v>0</v>
      </c>
      <c r="P34" s="590">
        <f t="shared" si="5"/>
        <v>0</v>
      </c>
      <c r="Q34" s="591">
        <f t="shared" si="5"/>
        <v>0</v>
      </c>
      <c r="R34" s="501">
        <f t="shared" si="5"/>
        <v>0</v>
      </c>
      <c r="S34" s="503">
        <f t="shared" si="5"/>
        <v>0.15957073602015934</v>
      </c>
      <c r="T34" s="592">
        <f t="shared" si="5"/>
        <v>0.14994226430625707</v>
      </c>
      <c r="U34" s="548"/>
      <c r="V34" s="1435"/>
      <c r="W34" s="504">
        <f t="shared" si="5"/>
        <v>0</v>
      </c>
      <c r="X34" s="593">
        <f t="shared" si="5"/>
        <v>2.3908661331091017E-2</v>
      </c>
    </row>
    <row r="35" spans="2:24" x14ac:dyDescent="0.15">
      <c r="B35" s="482" t="s">
        <v>378</v>
      </c>
      <c r="C35" s="548">
        <f t="shared" si="4"/>
        <v>0</v>
      </c>
      <c r="D35" s="590">
        <f t="shared" si="4"/>
        <v>0</v>
      </c>
      <c r="E35" s="591">
        <f t="shared" si="4"/>
        <v>0</v>
      </c>
      <c r="F35" s="501">
        <f t="shared" si="4"/>
        <v>0</v>
      </c>
      <c r="G35" s="503">
        <f t="shared" si="4"/>
        <v>0</v>
      </c>
      <c r="H35" s="592">
        <f t="shared" si="4"/>
        <v>0</v>
      </c>
      <c r="I35" s="548">
        <f t="shared" si="4"/>
        <v>3.0949839914621132E-2</v>
      </c>
      <c r="J35" s="502">
        <f t="shared" si="4"/>
        <v>0</v>
      </c>
      <c r="K35" s="504">
        <f t="shared" si="4"/>
        <v>0</v>
      </c>
      <c r="L35" s="593">
        <f t="shared" si="4"/>
        <v>1.8654320782607679E-3</v>
      </c>
      <c r="N35" s="482" t="s">
        <v>378</v>
      </c>
      <c r="O35" s="548">
        <f t="shared" si="5"/>
        <v>3.3143840331206396E-3</v>
      </c>
      <c r="P35" s="590">
        <f t="shared" si="5"/>
        <v>0</v>
      </c>
      <c r="Q35" s="591">
        <f t="shared" si="5"/>
        <v>8.3889815550938242E-4</v>
      </c>
      <c r="R35" s="501">
        <f t="shared" si="5"/>
        <v>0</v>
      </c>
      <c r="S35" s="503">
        <f t="shared" si="5"/>
        <v>0</v>
      </c>
      <c r="T35" s="592">
        <f t="shared" si="5"/>
        <v>0</v>
      </c>
      <c r="U35" s="548"/>
      <c r="V35" s="1435"/>
      <c r="W35" s="504">
        <f t="shared" si="5"/>
        <v>0</v>
      </c>
      <c r="X35" s="593">
        <f t="shared" si="5"/>
        <v>6.7518135624421735E-4</v>
      </c>
    </row>
    <row r="36" spans="2:24" x14ac:dyDescent="0.15">
      <c r="B36" s="482" t="s">
        <v>368</v>
      </c>
      <c r="C36" s="548">
        <f t="shared" si="4"/>
        <v>0.27816945832151113</v>
      </c>
      <c r="D36" s="590">
        <f t="shared" si="4"/>
        <v>0.24264536033967643</v>
      </c>
      <c r="E36" s="591">
        <f t="shared" si="4"/>
        <v>0.25309508871563063</v>
      </c>
      <c r="F36" s="501">
        <f t="shared" si="4"/>
        <v>0</v>
      </c>
      <c r="G36" s="503">
        <f t="shared" si="4"/>
        <v>0</v>
      </c>
      <c r="H36" s="592">
        <f t="shared" si="4"/>
        <v>0</v>
      </c>
      <c r="I36" s="548">
        <f t="shared" si="4"/>
        <v>0</v>
      </c>
      <c r="J36" s="502">
        <f t="shared" si="4"/>
        <v>0</v>
      </c>
      <c r="K36" s="504">
        <f t="shared" si="4"/>
        <v>0</v>
      </c>
      <c r="L36" s="593">
        <f t="shared" si="4"/>
        <v>0.12335747258191149</v>
      </c>
      <c r="N36" s="482" t="s">
        <v>368</v>
      </c>
      <c r="O36" s="548">
        <f t="shared" si="5"/>
        <v>2.2061368720459256E-2</v>
      </c>
      <c r="P36" s="590">
        <f t="shared" si="5"/>
        <v>1.2987215196928874E-2</v>
      </c>
      <c r="Q36" s="591">
        <f t="shared" si="5"/>
        <v>1.5283958898814046E-2</v>
      </c>
      <c r="R36" s="501">
        <f t="shared" si="5"/>
        <v>0</v>
      </c>
      <c r="S36" s="503">
        <f t="shared" si="5"/>
        <v>0</v>
      </c>
      <c r="T36" s="592">
        <f t="shared" si="5"/>
        <v>0</v>
      </c>
      <c r="U36" s="548"/>
      <c r="V36" s="1435"/>
      <c r="W36" s="504">
        <f t="shared" si="5"/>
        <v>0</v>
      </c>
      <c r="X36" s="593">
        <f t="shared" si="5"/>
        <v>1.2301188207782069E-2</v>
      </c>
    </row>
    <row r="37" spans="2:24" x14ac:dyDescent="0.15">
      <c r="B37" s="482" t="s">
        <v>369</v>
      </c>
      <c r="C37" s="548">
        <f t="shared" si="4"/>
        <v>0</v>
      </c>
      <c r="D37" s="590">
        <f t="shared" si="4"/>
        <v>0</v>
      </c>
      <c r="E37" s="591">
        <f t="shared" si="4"/>
        <v>0</v>
      </c>
      <c r="F37" s="501">
        <f t="shared" si="4"/>
        <v>0</v>
      </c>
      <c r="G37" s="503">
        <f t="shared" si="4"/>
        <v>0</v>
      </c>
      <c r="H37" s="592">
        <f t="shared" si="4"/>
        <v>0</v>
      </c>
      <c r="I37" s="548">
        <f t="shared" si="4"/>
        <v>0</v>
      </c>
      <c r="J37" s="502">
        <f t="shared" si="4"/>
        <v>0</v>
      </c>
      <c r="K37" s="504">
        <f t="shared" si="4"/>
        <v>0</v>
      </c>
      <c r="L37" s="593">
        <f t="shared" si="4"/>
        <v>0</v>
      </c>
      <c r="N37" s="482" t="s">
        <v>369</v>
      </c>
      <c r="O37" s="548">
        <f t="shared" si="5"/>
        <v>0</v>
      </c>
      <c r="P37" s="590">
        <f t="shared" si="5"/>
        <v>0</v>
      </c>
      <c r="Q37" s="591">
        <f t="shared" si="5"/>
        <v>0</v>
      </c>
      <c r="R37" s="501">
        <f t="shared" si="5"/>
        <v>0</v>
      </c>
      <c r="S37" s="503">
        <f t="shared" si="5"/>
        <v>0</v>
      </c>
      <c r="T37" s="592">
        <f t="shared" si="5"/>
        <v>0</v>
      </c>
      <c r="U37" s="548"/>
      <c r="V37" s="1435"/>
      <c r="W37" s="504">
        <f t="shared" si="5"/>
        <v>0</v>
      </c>
      <c r="X37" s="593">
        <f t="shared" si="5"/>
        <v>0</v>
      </c>
    </row>
    <row r="38" spans="2:24" x14ac:dyDescent="0.15">
      <c r="B38" s="482" t="s">
        <v>337</v>
      </c>
      <c r="C38" s="548">
        <f t="shared" si="4"/>
        <v>0</v>
      </c>
      <c r="D38" s="590">
        <f t="shared" si="4"/>
        <v>1.0096863700978463E-3</v>
      </c>
      <c r="E38" s="591">
        <f t="shared" si="4"/>
        <v>7.1267817251262041E-4</v>
      </c>
      <c r="F38" s="501">
        <f t="shared" si="4"/>
        <v>0</v>
      </c>
      <c r="G38" s="503">
        <f t="shared" si="4"/>
        <v>0</v>
      </c>
      <c r="H38" s="592">
        <f t="shared" si="4"/>
        <v>0</v>
      </c>
      <c r="I38" s="548">
        <f t="shared" si="4"/>
        <v>0</v>
      </c>
      <c r="J38" s="502">
        <f t="shared" si="4"/>
        <v>0</v>
      </c>
      <c r="K38" s="504">
        <f t="shared" si="4"/>
        <v>0</v>
      </c>
      <c r="L38" s="593">
        <f t="shared" si="4"/>
        <v>3.4735631802097056E-4</v>
      </c>
      <c r="N38" s="482" t="s">
        <v>337</v>
      </c>
      <c r="O38" s="548">
        <f t="shared" si="5"/>
        <v>0.44557750345265601</v>
      </c>
      <c r="P38" s="590">
        <f t="shared" si="5"/>
        <v>6.4683288974513101E-3</v>
      </c>
      <c r="Q38" s="591">
        <f t="shared" si="5"/>
        <v>0.11761051185528251</v>
      </c>
      <c r="R38" s="501">
        <f t="shared" si="5"/>
        <v>0</v>
      </c>
      <c r="S38" s="503">
        <f t="shared" si="5"/>
        <v>0</v>
      </c>
      <c r="T38" s="592">
        <f t="shared" si="5"/>
        <v>0</v>
      </c>
      <c r="U38" s="548"/>
      <c r="V38" s="1435"/>
      <c r="W38" s="504">
        <f t="shared" si="5"/>
        <v>0</v>
      </c>
      <c r="X38" s="593">
        <f t="shared" si="5"/>
        <v>9.465800393232375E-2</v>
      </c>
    </row>
    <row r="39" spans="2:24" x14ac:dyDescent="0.15">
      <c r="B39" s="483" t="s">
        <v>370</v>
      </c>
      <c r="C39" s="553">
        <f t="shared" si="4"/>
        <v>0</v>
      </c>
      <c r="D39" s="594">
        <f t="shared" si="4"/>
        <v>6.306527244685188E-2</v>
      </c>
      <c r="E39" s="595">
        <f t="shared" si="4"/>
        <v>4.4514063423553366E-2</v>
      </c>
      <c r="F39" s="506">
        <f t="shared" si="4"/>
        <v>0.71126989282234487</v>
      </c>
      <c r="G39" s="508">
        <f t="shared" si="4"/>
        <v>4.4587843092524206E-2</v>
      </c>
      <c r="H39" s="596">
        <f t="shared" si="4"/>
        <v>9.9483099720094142E-2</v>
      </c>
      <c r="I39" s="553">
        <f t="shared" si="4"/>
        <v>0</v>
      </c>
      <c r="J39" s="507">
        <f t="shared" si="4"/>
        <v>0</v>
      </c>
      <c r="K39" s="509">
        <f t="shared" si="4"/>
        <v>0</v>
      </c>
      <c r="L39" s="597">
        <f t="shared" si="4"/>
        <v>4.5624956475931719E-2</v>
      </c>
      <c r="N39" s="483" t="s">
        <v>370</v>
      </c>
      <c r="O39" s="553">
        <f t="shared" si="5"/>
        <v>0</v>
      </c>
      <c r="P39" s="594">
        <f t="shared" si="5"/>
        <v>0</v>
      </c>
      <c r="Q39" s="595">
        <f t="shared" si="5"/>
        <v>0</v>
      </c>
      <c r="R39" s="506">
        <f t="shared" si="5"/>
        <v>0</v>
      </c>
      <c r="S39" s="508">
        <f t="shared" si="5"/>
        <v>0</v>
      </c>
      <c r="T39" s="596">
        <f t="shared" si="5"/>
        <v>0</v>
      </c>
      <c r="U39" s="553"/>
      <c r="V39" s="1436"/>
      <c r="W39" s="509">
        <f t="shared" si="5"/>
        <v>0.14182697251180534</v>
      </c>
      <c r="X39" s="597">
        <f t="shared" si="5"/>
        <v>5.0638601718316304E-3</v>
      </c>
    </row>
    <row r="40" spans="2:24" x14ac:dyDescent="0.15">
      <c r="B40" s="16" t="s">
        <v>372</v>
      </c>
      <c r="C40" s="606">
        <f t="shared" si="4"/>
        <v>0.15815279686827852</v>
      </c>
      <c r="D40" s="607">
        <f t="shared" si="4"/>
        <v>0.19020348433791329</v>
      </c>
      <c r="E40" s="608">
        <f t="shared" si="4"/>
        <v>0.18077549045917932</v>
      </c>
      <c r="F40" s="609">
        <f t="shared" si="4"/>
        <v>2.5982461838259174E-3</v>
      </c>
      <c r="G40" s="610">
        <f t="shared" si="4"/>
        <v>1.4987518609596013E-2</v>
      </c>
      <c r="H40" s="611">
        <f t="shared" si="4"/>
        <v>1.3967373715163732E-2</v>
      </c>
      <c r="I40" s="606">
        <f t="shared" si="4"/>
        <v>0</v>
      </c>
      <c r="J40" s="1437">
        <f t="shared" si="4"/>
        <v>0</v>
      </c>
      <c r="K40" s="612">
        <f t="shared" si="4"/>
        <v>0.80940495387613298</v>
      </c>
      <c r="L40" s="613">
        <f t="shared" si="4"/>
        <v>0.13075599491012355</v>
      </c>
      <c r="N40" s="16" t="s">
        <v>372</v>
      </c>
      <c r="O40" s="606">
        <f t="shared" si="5"/>
        <v>5.0665704390502386E-2</v>
      </c>
      <c r="P40" s="607">
        <f t="shared" si="5"/>
        <v>0.27966765492979589</v>
      </c>
      <c r="Q40" s="608">
        <f t="shared" si="5"/>
        <v>0.22170535726129528</v>
      </c>
      <c r="R40" s="609">
        <f t="shared" si="5"/>
        <v>0</v>
      </c>
      <c r="S40" s="610">
        <f t="shared" si="5"/>
        <v>0</v>
      </c>
      <c r="T40" s="611">
        <f t="shared" si="5"/>
        <v>0</v>
      </c>
      <c r="U40" s="606"/>
      <c r="V40" s="1438"/>
      <c r="W40" s="612">
        <f t="shared" si="5"/>
        <v>0.8528209503021742</v>
      </c>
      <c r="X40" s="613">
        <f t="shared" si="5"/>
        <v>0.20888755735623421</v>
      </c>
    </row>
    <row r="41" spans="2:24" ht="12.75" thickBot="1" x14ac:dyDescent="0.2">
      <c r="B41" s="585" t="s">
        <v>2</v>
      </c>
      <c r="C41" s="557">
        <f>C21/C$21</f>
        <v>1</v>
      </c>
      <c r="D41" s="614">
        <f t="shared" si="4"/>
        <v>1</v>
      </c>
      <c r="E41" s="615">
        <f t="shared" si="4"/>
        <v>1</v>
      </c>
      <c r="F41" s="511">
        <f t="shared" si="4"/>
        <v>1</v>
      </c>
      <c r="G41" s="513">
        <f t="shared" si="4"/>
        <v>1</v>
      </c>
      <c r="H41" s="616">
        <f t="shared" si="4"/>
        <v>1</v>
      </c>
      <c r="I41" s="557">
        <f t="shared" si="4"/>
        <v>1</v>
      </c>
      <c r="J41" s="512">
        <f t="shared" si="4"/>
        <v>1</v>
      </c>
      <c r="K41" s="514">
        <f t="shared" si="4"/>
        <v>1</v>
      </c>
      <c r="L41" s="617">
        <f t="shared" si="4"/>
        <v>1</v>
      </c>
      <c r="N41" s="585" t="s">
        <v>2</v>
      </c>
      <c r="O41" s="557">
        <f t="shared" si="5"/>
        <v>1</v>
      </c>
      <c r="P41" s="614">
        <f t="shared" si="5"/>
        <v>1</v>
      </c>
      <c r="Q41" s="615">
        <f t="shared" si="5"/>
        <v>1</v>
      </c>
      <c r="R41" s="511">
        <f t="shared" si="5"/>
        <v>1</v>
      </c>
      <c r="S41" s="513">
        <f t="shared" si="5"/>
        <v>1</v>
      </c>
      <c r="T41" s="616">
        <f t="shared" si="5"/>
        <v>1</v>
      </c>
      <c r="U41" s="557"/>
      <c r="V41" s="1439"/>
      <c r="W41" s="514">
        <f t="shared" si="5"/>
        <v>1</v>
      </c>
      <c r="X41" s="617">
        <f t="shared" si="5"/>
        <v>1</v>
      </c>
    </row>
    <row r="42" spans="2:24" x14ac:dyDescent="0.15">
      <c r="B42" s="486"/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</row>
    <row r="45" spans="2:24" ht="13.5" x14ac:dyDescent="0.15">
      <c r="B45" s="576"/>
      <c r="C45" s="576"/>
      <c r="D45" s="576"/>
      <c r="E45" s="576"/>
      <c r="F45" s="576"/>
      <c r="G45" s="576"/>
      <c r="H45" s="576"/>
      <c r="I45" s="576"/>
      <c r="J45" s="576"/>
    </row>
    <row r="46" spans="2:24" ht="13.5" x14ac:dyDescent="0.15">
      <c r="B46" s="576"/>
      <c r="C46" s="576"/>
      <c r="D46" s="576"/>
      <c r="E46" s="576"/>
      <c r="F46" s="576"/>
      <c r="G46" s="576"/>
      <c r="H46" s="576"/>
      <c r="I46" s="576"/>
      <c r="J46" s="576"/>
    </row>
  </sheetData>
  <mergeCells count="30">
    <mergeCell ref="W4:W5"/>
    <mergeCell ref="X4:X5"/>
    <mergeCell ref="B1:L1"/>
    <mergeCell ref="N1:X1"/>
    <mergeCell ref="B4:B5"/>
    <mergeCell ref="C4:E4"/>
    <mergeCell ref="F4:H4"/>
    <mergeCell ref="I4:I5"/>
    <mergeCell ref="J4:J5"/>
    <mergeCell ref="K4:K5"/>
    <mergeCell ref="L4:L5"/>
    <mergeCell ref="N4:N5"/>
    <mergeCell ref="K24:K25"/>
    <mergeCell ref="O4:Q4"/>
    <mergeCell ref="R4:T4"/>
    <mergeCell ref="U4:U5"/>
    <mergeCell ref="V4:V5"/>
    <mergeCell ref="B24:B25"/>
    <mergeCell ref="C24:E24"/>
    <mergeCell ref="F24:H24"/>
    <mergeCell ref="I24:I25"/>
    <mergeCell ref="J24:J25"/>
    <mergeCell ref="W24:W25"/>
    <mergeCell ref="X24:X25"/>
    <mergeCell ref="L24:L25"/>
    <mergeCell ref="N24:N25"/>
    <mergeCell ref="O24:Q24"/>
    <mergeCell ref="R24:T24"/>
    <mergeCell ref="U24:U25"/>
    <mergeCell ref="V24:V25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scale="97" orientation="portrait" r:id="rId1"/>
  <headerFooter scaleWithDoc="0" alignWithMargins="0">
    <oddFooter>&amp;C&amp;P</oddFooter>
  </headerFooter>
  <colBreaks count="1" manualBreakCount="1">
    <brk id="12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60"/>
  <sheetViews>
    <sheetView view="pageBreakPreview" zoomScaleNormal="100" zoomScaleSheetLayoutView="100" workbookViewId="0"/>
  </sheetViews>
  <sheetFormatPr defaultRowHeight="12.75" customHeight="1" x14ac:dyDescent="0.15"/>
  <cols>
    <col min="1" max="1" width="2.625" style="1" customWidth="1"/>
    <col min="2" max="2" width="31.375" style="1" bestFit="1" customWidth="1"/>
    <col min="3" max="8" width="8.625" style="1" customWidth="1"/>
    <col min="9" max="9" width="2.625" style="1299" customWidth="1"/>
    <col min="10" max="16384" width="9" style="1"/>
  </cols>
  <sheetData>
    <row r="2" spans="2:9" ht="18.75" customHeight="1" x14ac:dyDescent="0.15">
      <c r="B2" s="1852" t="s">
        <v>904</v>
      </c>
      <c r="C2" s="1852"/>
      <c r="D2" s="1852"/>
      <c r="E2" s="1852"/>
      <c r="F2" s="1852"/>
      <c r="G2" s="1852"/>
      <c r="H2" s="1852"/>
      <c r="I2" s="1"/>
    </row>
    <row r="3" spans="2:9" ht="12.75" customHeight="1" x14ac:dyDescent="0.15">
      <c r="I3" s="1"/>
    </row>
    <row r="4" spans="2:9" ht="12.75" customHeight="1" thickBot="1" x14ac:dyDescent="0.2">
      <c r="B4" s="1" t="s">
        <v>750</v>
      </c>
      <c r="H4" s="418" t="s">
        <v>54</v>
      </c>
      <c r="I4" s="1"/>
    </row>
    <row r="5" spans="2:9" ht="39" customHeight="1" x14ac:dyDescent="0.15">
      <c r="B5" s="655" t="s">
        <v>802</v>
      </c>
      <c r="C5" s="1440" t="s">
        <v>803</v>
      </c>
      <c r="D5" s="518" t="s">
        <v>804</v>
      </c>
      <c r="E5" s="786" t="s">
        <v>805</v>
      </c>
      <c r="F5" s="1441" t="s">
        <v>806</v>
      </c>
      <c r="G5" s="1442" t="s">
        <v>76</v>
      </c>
      <c r="H5" s="535" t="s">
        <v>2</v>
      </c>
      <c r="I5" s="1"/>
    </row>
    <row r="6" spans="2:9" ht="12.75" customHeight="1" x14ac:dyDescent="0.15">
      <c r="B6" s="255" t="s">
        <v>807</v>
      </c>
      <c r="C6" s="1443"/>
      <c r="D6" s="1444">
        <v>12594.191000000001</v>
      </c>
      <c r="E6" s="1444">
        <v>555</v>
      </c>
      <c r="F6" s="1444"/>
      <c r="G6" s="1445">
        <v>60</v>
      </c>
      <c r="H6" s="2">
        <v>13209.191000000001</v>
      </c>
      <c r="I6" s="1"/>
    </row>
    <row r="7" spans="2:9" ht="12.75" customHeight="1" x14ac:dyDescent="0.15">
      <c r="B7" s="255" t="s">
        <v>808</v>
      </c>
      <c r="C7" s="1443"/>
      <c r="D7" s="1444">
        <v>94.287000000000006</v>
      </c>
      <c r="E7" s="1444"/>
      <c r="F7" s="1444">
        <v>107.143</v>
      </c>
      <c r="G7" s="1445"/>
      <c r="H7" s="2">
        <v>201.43</v>
      </c>
      <c r="I7" s="1"/>
    </row>
    <row r="8" spans="2:9" ht="12.75" customHeight="1" x14ac:dyDescent="0.15">
      <c r="B8" s="255" t="s">
        <v>392</v>
      </c>
      <c r="C8" s="1443">
        <v>675</v>
      </c>
      <c r="D8" s="1444"/>
      <c r="E8" s="1444"/>
      <c r="F8" s="1444"/>
      <c r="G8" s="1445"/>
      <c r="H8" s="2">
        <v>675</v>
      </c>
      <c r="I8" s="1"/>
    </row>
    <row r="9" spans="2:9" ht="12.75" customHeight="1" x14ac:dyDescent="0.15">
      <c r="B9" s="255" t="s">
        <v>809</v>
      </c>
      <c r="C9" s="1443">
        <v>14041.359</v>
      </c>
      <c r="D9" s="1444">
        <v>10680.569</v>
      </c>
      <c r="E9" s="1444">
        <v>10412.386</v>
      </c>
      <c r="F9" s="1444">
        <v>4204.6440000000002</v>
      </c>
      <c r="G9" s="1445"/>
      <c r="H9" s="2">
        <v>39338.958000000006</v>
      </c>
    </row>
    <row r="10" spans="2:9" ht="12.75" customHeight="1" x14ac:dyDescent="0.15">
      <c r="B10" s="1446" t="s">
        <v>395</v>
      </c>
      <c r="C10" s="1447"/>
      <c r="D10" s="1448"/>
      <c r="E10" s="1448">
        <v>17</v>
      </c>
      <c r="F10" s="1448"/>
      <c r="G10" s="1449"/>
      <c r="H10" s="420">
        <v>17</v>
      </c>
    </row>
    <row r="11" spans="2:9" ht="12.75" customHeight="1" x14ac:dyDescent="0.15">
      <c r="B11" s="1450" t="s">
        <v>396</v>
      </c>
      <c r="C11" s="1451">
        <v>15.000999999999999</v>
      </c>
      <c r="D11" s="1452"/>
      <c r="E11" s="1452"/>
      <c r="F11" s="1452">
        <v>1580</v>
      </c>
      <c r="G11" s="1453"/>
      <c r="H11" s="336">
        <v>1595.001</v>
      </c>
    </row>
    <row r="12" spans="2:9" ht="12.75" customHeight="1" x14ac:dyDescent="0.15">
      <c r="B12" s="1450" t="s">
        <v>397</v>
      </c>
      <c r="C12" s="1451"/>
      <c r="D12" s="1452"/>
      <c r="E12" s="1452"/>
      <c r="F12" s="1452">
        <v>19.286000000000001</v>
      </c>
      <c r="G12" s="1453"/>
      <c r="H12" s="336">
        <v>19.286000000000001</v>
      </c>
    </row>
    <row r="13" spans="2:9" ht="12.75" customHeight="1" x14ac:dyDescent="0.15">
      <c r="B13" s="1450" t="s">
        <v>400</v>
      </c>
      <c r="C13" s="1451">
        <v>6.4290000000000003</v>
      </c>
      <c r="D13" s="1452">
        <v>115.714</v>
      </c>
      <c r="E13" s="1452"/>
      <c r="F13" s="1452"/>
      <c r="G13" s="1453"/>
      <c r="H13" s="336">
        <v>122.143</v>
      </c>
    </row>
    <row r="14" spans="2:9" ht="12.75" customHeight="1" x14ac:dyDescent="0.15">
      <c r="B14" s="1450" t="s">
        <v>402</v>
      </c>
      <c r="C14" s="1451"/>
      <c r="D14" s="1452">
        <v>448.92899999999997</v>
      </c>
      <c r="E14" s="1452"/>
      <c r="F14" s="1452">
        <v>736.07100000000003</v>
      </c>
      <c r="G14" s="1453"/>
      <c r="H14" s="336">
        <v>1185</v>
      </c>
    </row>
    <row r="15" spans="2:9" ht="12.75" customHeight="1" x14ac:dyDescent="0.15">
      <c r="B15" s="1450" t="s">
        <v>404</v>
      </c>
      <c r="C15" s="1451"/>
      <c r="D15" s="1452">
        <v>713.05700000000002</v>
      </c>
      <c r="E15" s="1452"/>
      <c r="F15" s="1452"/>
      <c r="G15" s="1453"/>
      <c r="H15" s="336">
        <v>713.05700000000002</v>
      </c>
    </row>
    <row r="16" spans="2:9" ht="12.75" customHeight="1" x14ac:dyDescent="0.15">
      <c r="B16" s="1450" t="s">
        <v>407</v>
      </c>
      <c r="C16" s="1451"/>
      <c r="D16" s="1452">
        <v>5412.3770000000004</v>
      </c>
      <c r="E16" s="1452"/>
      <c r="F16" s="1452"/>
      <c r="G16" s="1453"/>
      <c r="H16" s="336">
        <v>5412.3770000000004</v>
      </c>
    </row>
    <row r="17" spans="2:8" ht="12.75" customHeight="1" x14ac:dyDescent="0.15">
      <c r="B17" s="1450" t="s">
        <v>408</v>
      </c>
      <c r="C17" s="1451">
        <v>92.144000000000005</v>
      </c>
      <c r="D17" s="1452">
        <v>874.28499999999997</v>
      </c>
      <c r="E17" s="1452"/>
      <c r="F17" s="1452"/>
      <c r="G17" s="1453"/>
      <c r="H17" s="336">
        <v>966.42899999999997</v>
      </c>
    </row>
    <row r="18" spans="2:8" ht="12.75" customHeight="1" x14ac:dyDescent="0.15">
      <c r="B18" s="1450" t="s">
        <v>409</v>
      </c>
      <c r="C18" s="1451">
        <v>139.285</v>
      </c>
      <c r="D18" s="1452"/>
      <c r="E18" s="1452"/>
      <c r="F18" s="1452"/>
      <c r="G18" s="1453"/>
      <c r="H18" s="336">
        <v>139.285</v>
      </c>
    </row>
    <row r="19" spans="2:8" ht="12.75" customHeight="1" x14ac:dyDescent="0.15">
      <c r="B19" s="1450" t="s">
        <v>410</v>
      </c>
      <c r="C19" s="1451"/>
      <c r="D19" s="1452"/>
      <c r="E19" s="1452"/>
      <c r="F19" s="1452">
        <v>90</v>
      </c>
      <c r="G19" s="1453"/>
      <c r="H19" s="336">
        <v>90</v>
      </c>
    </row>
    <row r="20" spans="2:8" ht="12.75" customHeight="1" x14ac:dyDescent="0.15">
      <c r="B20" s="1450" t="s">
        <v>411</v>
      </c>
      <c r="C20" s="1451">
        <v>1015.429</v>
      </c>
      <c r="D20" s="1452">
        <v>529.779</v>
      </c>
      <c r="E20" s="1452">
        <v>217.886</v>
      </c>
      <c r="F20" s="1452">
        <v>17.143000000000001</v>
      </c>
      <c r="G20" s="1453"/>
      <c r="H20" s="336">
        <v>1780.2370000000001</v>
      </c>
    </row>
    <row r="21" spans="2:8" ht="12.75" customHeight="1" x14ac:dyDescent="0.15">
      <c r="B21" s="1450" t="s">
        <v>412</v>
      </c>
      <c r="C21" s="1451">
        <v>705</v>
      </c>
      <c r="D21" s="1452">
        <v>465</v>
      </c>
      <c r="E21" s="1452"/>
      <c r="F21" s="1452"/>
      <c r="G21" s="1453"/>
      <c r="H21" s="336">
        <v>1170</v>
      </c>
    </row>
    <row r="22" spans="2:8" ht="12.75" customHeight="1" x14ac:dyDescent="0.15">
      <c r="B22" s="1450" t="s">
        <v>414</v>
      </c>
      <c r="C22" s="1451">
        <v>623.57100000000003</v>
      </c>
      <c r="D22" s="1452"/>
      <c r="E22" s="1452"/>
      <c r="F22" s="1452">
        <v>1520</v>
      </c>
      <c r="G22" s="1453"/>
      <c r="H22" s="336">
        <v>2143.5709999999999</v>
      </c>
    </row>
    <row r="23" spans="2:8" ht="12.75" customHeight="1" x14ac:dyDescent="0.15">
      <c r="B23" s="1450" t="s">
        <v>415</v>
      </c>
      <c r="C23" s="1451">
        <v>710.92899999999997</v>
      </c>
      <c r="D23" s="1452">
        <v>270</v>
      </c>
      <c r="E23" s="1452">
        <v>10177.5</v>
      </c>
      <c r="F23" s="1452">
        <v>42.857999999999997</v>
      </c>
      <c r="G23" s="1453"/>
      <c r="H23" s="336">
        <v>11201.287</v>
      </c>
    </row>
    <row r="24" spans="2:8" ht="12.75" customHeight="1" x14ac:dyDescent="0.15">
      <c r="B24" s="1450" t="s">
        <v>416</v>
      </c>
      <c r="C24" s="1451">
        <v>10726.071</v>
      </c>
      <c r="D24" s="1452">
        <v>1851.4280000000001</v>
      </c>
      <c r="E24" s="1452"/>
      <c r="F24" s="1452">
        <v>195</v>
      </c>
      <c r="G24" s="1453"/>
      <c r="H24" s="336">
        <v>12772.499</v>
      </c>
    </row>
    <row r="25" spans="2:8" ht="12.75" customHeight="1" x14ac:dyDescent="0.15">
      <c r="B25" s="1454" t="s">
        <v>417</v>
      </c>
      <c r="C25" s="1455">
        <v>7.5</v>
      </c>
      <c r="D25" s="1456"/>
      <c r="E25" s="1456"/>
      <c r="F25" s="1456">
        <v>4.2859999999999996</v>
      </c>
      <c r="G25" s="1457"/>
      <c r="H25" s="371">
        <v>11.786</v>
      </c>
    </row>
    <row r="26" spans="2:8" ht="12.75" customHeight="1" x14ac:dyDescent="0.15">
      <c r="B26" s="255" t="s">
        <v>418</v>
      </c>
      <c r="C26" s="1443">
        <v>15</v>
      </c>
      <c r="D26" s="1444"/>
      <c r="E26" s="1444"/>
      <c r="F26" s="1444"/>
      <c r="G26" s="1445"/>
      <c r="H26" s="2">
        <v>15</v>
      </c>
    </row>
    <row r="27" spans="2:8" ht="12.75" customHeight="1" x14ac:dyDescent="0.15">
      <c r="B27" s="255" t="s">
        <v>420</v>
      </c>
      <c r="C27" s="1443"/>
      <c r="D27" s="1444">
        <v>270</v>
      </c>
      <c r="E27" s="1444">
        <v>225</v>
      </c>
      <c r="F27" s="1444"/>
      <c r="G27" s="1445"/>
      <c r="H27" s="2">
        <v>495</v>
      </c>
    </row>
    <row r="28" spans="2:8" ht="12.75" customHeight="1" x14ac:dyDescent="0.15">
      <c r="B28" s="255" t="s">
        <v>810</v>
      </c>
      <c r="C28" s="1443">
        <v>877.5</v>
      </c>
      <c r="D28" s="1444">
        <v>452.38299999999998</v>
      </c>
      <c r="E28" s="1444">
        <v>3038</v>
      </c>
      <c r="F28" s="1444"/>
      <c r="G28" s="1445">
        <v>1155</v>
      </c>
      <c r="H28" s="2">
        <v>5522.8829999999998</v>
      </c>
    </row>
    <row r="29" spans="2:8" ht="12.75" customHeight="1" x14ac:dyDescent="0.15">
      <c r="B29" s="255" t="s">
        <v>613</v>
      </c>
      <c r="C29" s="1443">
        <v>5837.1469999999999</v>
      </c>
      <c r="D29" s="1444">
        <v>11578.602000000001</v>
      </c>
      <c r="E29" s="1444">
        <v>856.77</v>
      </c>
      <c r="F29" s="1444"/>
      <c r="G29" s="1445"/>
      <c r="H29" s="2">
        <v>18272.519</v>
      </c>
    </row>
    <row r="30" spans="2:8" ht="12.75" customHeight="1" thickBot="1" x14ac:dyDescent="0.2">
      <c r="B30" s="634" t="s">
        <v>432</v>
      </c>
      <c r="C30" s="1458">
        <v>21446.006000000001</v>
      </c>
      <c r="D30" s="1459">
        <v>35670.031999999999</v>
      </c>
      <c r="E30" s="1459">
        <v>15087.156000000001</v>
      </c>
      <c r="F30" s="1459">
        <v>4311.7870000000003</v>
      </c>
      <c r="G30" s="1460">
        <v>1215</v>
      </c>
      <c r="H30" s="400">
        <v>77729.981</v>
      </c>
    </row>
    <row r="31" spans="2:8" ht="12.75" customHeight="1" x14ac:dyDescent="0.15">
      <c r="B31" s="1461" t="s">
        <v>811</v>
      </c>
    </row>
    <row r="34" spans="2:8" ht="18.75" customHeight="1" x14ac:dyDescent="0.15">
      <c r="B34" s="1852" t="s">
        <v>905</v>
      </c>
      <c r="C34" s="1852"/>
      <c r="D34" s="1852"/>
      <c r="E34" s="1852"/>
      <c r="F34" s="1852"/>
      <c r="G34" s="1852"/>
      <c r="H34" s="1852"/>
    </row>
    <row r="36" spans="2:8" ht="12.75" customHeight="1" thickBot="1" x14ac:dyDescent="0.2">
      <c r="B36" s="1" t="s">
        <v>755</v>
      </c>
      <c r="H36" s="418" t="s">
        <v>54</v>
      </c>
    </row>
    <row r="37" spans="2:8" ht="39" customHeight="1" x14ac:dyDescent="0.15">
      <c r="B37" s="655" t="s">
        <v>812</v>
      </c>
      <c r="C37" s="1462" t="s">
        <v>803</v>
      </c>
      <c r="D37" s="518" t="s">
        <v>804</v>
      </c>
      <c r="E37" s="786" t="s">
        <v>805</v>
      </c>
      <c r="F37" s="1441" t="s">
        <v>806</v>
      </c>
      <c r="G37" s="518" t="s">
        <v>76</v>
      </c>
      <c r="H37" s="521" t="s">
        <v>2</v>
      </c>
    </row>
    <row r="38" spans="2:8" ht="12.75" customHeight="1" x14ac:dyDescent="0.15">
      <c r="B38" s="620" t="s">
        <v>807</v>
      </c>
      <c r="C38" s="1463"/>
      <c r="D38" s="1444"/>
      <c r="E38" s="1444">
        <v>645</v>
      </c>
      <c r="F38" s="1444"/>
      <c r="G38" s="1444"/>
      <c r="H38" s="1464">
        <v>645</v>
      </c>
    </row>
    <row r="39" spans="2:8" ht="12.75" customHeight="1" x14ac:dyDescent="0.15">
      <c r="B39" s="622" t="s">
        <v>809</v>
      </c>
      <c r="C39" s="1463">
        <v>3697.7629999999999</v>
      </c>
      <c r="D39" s="1444">
        <v>34903.767999999996</v>
      </c>
      <c r="E39" s="1444"/>
      <c r="F39" s="1444"/>
      <c r="G39" s="1444"/>
      <c r="H39" s="1464">
        <v>38601.530999999995</v>
      </c>
    </row>
    <row r="40" spans="2:8" ht="12.75" customHeight="1" x14ac:dyDescent="0.15">
      <c r="B40" s="623" t="s">
        <v>394</v>
      </c>
      <c r="C40" s="1465"/>
      <c r="D40" s="1448">
        <v>1195.2860000000001</v>
      </c>
      <c r="E40" s="1448"/>
      <c r="F40" s="1448"/>
      <c r="G40" s="1448"/>
      <c r="H40" s="1466">
        <v>1195.2860000000001</v>
      </c>
    </row>
    <row r="41" spans="2:8" ht="12.75" customHeight="1" x14ac:dyDescent="0.15">
      <c r="B41" s="624" t="s">
        <v>395</v>
      </c>
      <c r="C41" s="1467"/>
      <c r="D41" s="1452">
        <v>144</v>
      </c>
      <c r="E41" s="1452"/>
      <c r="F41" s="1452"/>
      <c r="G41" s="1452"/>
      <c r="H41" s="1468">
        <v>144</v>
      </c>
    </row>
    <row r="42" spans="2:8" ht="12.75" customHeight="1" x14ac:dyDescent="0.15">
      <c r="B42" s="624" t="s">
        <v>397</v>
      </c>
      <c r="C42" s="1467">
        <v>85.713999999999999</v>
      </c>
      <c r="D42" s="1452">
        <v>470.38900000000001</v>
      </c>
      <c r="E42" s="1452"/>
      <c r="F42" s="1452"/>
      <c r="G42" s="1452"/>
      <c r="H42" s="1468">
        <v>556.10300000000007</v>
      </c>
    </row>
    <row r="43" spans="2:8" ht="12.75" customHeight="1" x14ac:dyDescent="0.15">
      <c r="B43" s="624" t="s">
        <v>402</v>
      </c>
      <c r="C43" s="1467"/>
      <c r="D43" s="1452">
        <v>77.143000000000001</v>
      </c>
      <c r="E43" s="1452"/>
      <c r="F43" s="1452"/>
      <c r="G43" s="1452"/>
      <c r="H43" s="1468">
        <v>77.143000000000001</v>
      </c>
    </row>
    <row r="44" spans="2:8" ht="12.75" customHeight="1" x14ac:dyDescent="0.15">
      <c r="B44" s="624" t="s">
        <v>405</v>
      </c>
      <c r="C44" s="1467"/>
      <c r="D44" s="1452">
        <v>532.5</v>
      </c>
      <c r="E44" s="1452"/>
      <c r="F44" s="1452"/>
      <c r="G44" s="1452"/>
      <c r="H44" s="1468">
        <v>532.5</v>
      </c>
    </row>
    <row r="45" spans="2:8" ht="12.75" customHeight="1" x14ac:dyDescent="0.15">
      <c r="B45" s="624" t="s">
        <v>406</v>
      </c>
      <c r="C45" s="1467">
        <v>7.5</v>
      </c>
      <c r="D45" s="1452"/>
      <c r="E45" s="1452"/>
      <c r="F45" s="1452"/>
      <c r="G45" s="1452"/>
      <c r="H45" s="1468">
        <v>7.5</v>
      </c>
    </row>
    <row r="46" spans="2:8" ht="12.75" customHeight="1" x14ac:dyDescent="0.15">
      <c r="B46" s="624" t="s">
        <v>407</v>
      </c>
      <c r="C46" s="1467"/>
      <c r="D46" s="1452">
        <v>1559.7860000000001</v>
      </c>
      <c r="E46" s="1452"/>
      <c r="F46" s="1452"/>
      <c r="G46" s="1452"/>
      <c r="H46" s="1468">
        <v>1559.7860000000001</v>
      </c>
    </row>
    <row r="47" spans="2:8" ht="12.75" customHeight="1" x14ac:dyDescent="0.15">
      <c r="B47" s="624" t="s">
        <v>410</v>
      </c>
      <c r="C47" s="1467">
        <v>453.42700000000002</v>
      </c>
      <c r="D47" s="1452">
        <v>708.21400000000006</v>
      </c>
      <c r="E47" s="1452"/>
      <c r="F47" s="1452"/>
      <c r="G47" s="1452"/>
      <c r="H47" s="1468">
        <v>1161.6410000000001</v>
      </c>
    </row>
    <row r="48" spans="2:8" ht="12.75" customHeight="1" x14ac:dyDescent="0.15">
      <c r="B48" s="624" t="s">
        <v>411</v>
      </c>
      <c r="C48" s="1467">
        <v>184.214</v>
      </c>
      <c r="D48" s="1452">
        <v>130.714</v>
      </c>
      <c r="E48" s="1452"/>
      <c r="F48" s="1452"/>
      <c r="G48" s="1452"/>
      <c r="H48" s="1468">
        <v>314.928</v>
      </c>
    </row>
    <row r="49" spans="2:8" ht="12.75" customHeight="1" x14ac:dyDescent="0.15">
      <c r="B49" s="624" t="s">
        <v>412</v>
      </c>
      <c r="C49" s="1467">
        <v>195</v>
      </c>
      <c r="D49" s="1452">
        <v>357.85700000000003</v>
      </c>
      <c r="E49" s="1452"/>
      <c r="F49" s="1452"/>
      <c r="G49" s="1452"/>
      <c r="H49" s="1468">
        <v>552.85699999999997</v>
      </c>
    </row>
    <row r="50" spans="2:8" ht="12.75" customHeight="1" x14ac:dyDescent="0.15">
      <c r="B50" s="624" t="s">
        <v>413</v>
      </c>
      <c r="C50" s="1467"/>
      <c r="D50" s="1452">
        <v>48.45</v>
      </c>
      <c r="E50" s="1452"/>
      <c r="F50" s="1452"/>
      <c r="G50" s="1452"/>
      <c r="H50" s="1468">
        <v>48.45</v>
      </c>
    </row>
    <row r="51" spans="2:8" ht="12.75" customHeight="1" x14ac:dyDescent="0.15">
      <c r="B51" s="624" t="s">
        <v>414</v>
      </c>
      <c r="C51" s="1467">
        <v>1946.9079999999999</v>
      </c>
      <c r="D51" s="1452">
        <v>1075.7139999999999</v>
      </c>
      <c r="E51" s="1452"/>
      <c r="F51" s="1452"/>
      <c r="G51" s="1452"/>
      <c r="H51" s="1468">
        <v>3022.6219999999998</v>
      </c>
    </row>
    <row r="52" spans="2:8" ht="12.75" customHeight="1" x14ac:dyDescent="0.15">
      <c r="B52" s="624" t="s">
        <v>415</v>
      </c>
      <c r="C52" s="1467">
        <v>810</v>
      </c>
      <c r="D52" s="1452">
        <v>28597.286</v>
      </c>
      <c r="E52" s="1452"/>
      <c r="F52" s="1452"/>
      <c r="G52" s="1452"/>
      <c r="H52" s="1468">
        <v>29407.286</v>
      </c>
    </row>
    <row r="53" spans="2:8" ht="12.75" customHeight="1" x14ac:dyDescent="0.15">
      <c r="B53" s="624" t="s">
        <v>416</v>
      </c>
      <c r="C53" s="1467"/>
      <c r="D53" s="1452">
        <v>6.4290000000000003</v>
      </c>
      <c r="E53" s="1452"/>
      <c r="F53" s="1452"/>
      <c r="G53" s="1452"/>
      <c r="H53" s="1468">
        <v>6.4290000000000003</v>
      </c>
    </row>
    <row r="54" spans="2:8" ht="12.75" customHeight="1" x14ac:dyDescent="0.15">
      <c r="B54" s="625" t="s">
        <v>417</v>
      </c>
      <c r="C54" s="1469">
        <v>15</v>
      </c>
      <c r="D54" s="1456"/>
      <c r="E54" s="1456"/>
      <c r="F54" s="1456"/>
      <c r="G54" s="1456"/>
      <c r="H54" s="1470">
        <v>15</v>
      </c>
    </row>
    <row r="55" spans="2:8" ht="12.75" customHeight="1" x14ac:dyDescent="0.15">
      <c r="B55" s="255" t="s">
        <v>420</v>
      </c>
      <c r="C55" s="1463"/>
      <c r="D55" s="1444">
        <v>2395.7150000000001</v>
      </c>
      <c r="E55" s="1444"/>
      <c r="F55" s="1444">
        <v>55.713000000000001</v>
      </c>
      <c r="G55" s="1444"/>
      <c r="H55" s="1464">
        <v>2451.4280000000003</v>
      </c>
    </row>
    <row r="56" spans="2:8" ht="12.75" customHeight="1" x14ac:dyDescent="0.15">
      <c r="B56" s="622" t="s">
        <v>810</v>
      </c>
      <c r="C56" s="1463">
        <v>2562.7849999999999</v>
      </c>
      <c r="D56" s="1444">
        <v>11755.603999999999</v>
      </c>
      <c r="E56" s="1444"/>
      <c r="F56" s="1444"/>
      <c r="G56" s="1444"/>
      <c r="H56" s="1464">
        <v>14318.388999999999</v>
      </c>
    </row>
    <row r="57" spans="2:8" ht="12.75" customHeight="1" x14ac:dyDescent="0.15">
      <c r="B57" s="622" t="s">
        <v>813</v>
      </c>
      <c r="C57" s="1463">
        <v>7.5</v>
      </c>
      <c r="D57" s="1444"/>
      <c r="E57" s="1444"/>
      <c r="F57" s="1444"/>
      <c r="G57" s="1444"/>
      <c r="H57" s="1464">
        <v>7.5</v>
      </c>
    </row>
    <row r="58" spans="2:8" ht="12.75" customHeight="1" thickBot="1" x14ac:dyDescent="0.2">
      <c r="B58" s="626" t="s">
        <v>613</v>
      </c>
      <c r="C58" s="1471">
        <v>1385.7750000000001</v>
      </c>
      <c r="D58" s="1472">
        <v>42589.313999999998</v>
      </c>
      <c r="E58" s="1472">
        <v>7141.6760000000004</v>
      </c>
      <c r="F58" s="1472">
        <v>11160</v>
      </c>
      <c r="G58" s="1472">
        <v>186.071</v>
      </c>
      <c r="H58" s="1473">
        <v>62462.836000000003</v>
      </c>
    </row>
    <row r="59" spans="2:8" ht="12.75" customHeight="1" thickBot="1" x14ac:dyDescent="0.2">
      <c r="B59" s="1474" t="s">
        <v>432</v>
      </c>
      <c r="C59" s="1475">
        <v>7653.8230000000003</v>
      </c>
      <c r="D59" s="1476">
        <v>91644.400999999983</v>
      </c>
      <c r="E59" s="1476">
        <v>7786.6760000000004</v>
      </c>
      <c r="F59" s="1476">
        <v>11215.713</v>
      </c>
      <c r="G59" s="1476">
        <v>186.071</v>
      </c>
      <c r="H59" s="1477">
        <v>118486.68399999999</v>
      </c>
    </row>
    <row r="60" spans="2:8" ht="12.75" customHeight="1" x14ac:dyDescent="0.15">
      <c r="B60" s="1461" t="s">
        <v>811</v>
      </c>
    </row>
  </sheetData>
  <mergeCells count="2">
    <mergeCell ref="B2:H2"/>
    <mergeCell ref="B34:H34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scale="98" orientation="portrait" r:id="rId1"/>
  <headerFooter scaleWithDoc="0" alignWithMargins="0">
    <oddFooter>&amp;C&amp;P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66"/>
  <sheetViews>
    <sheetView view="pageBreakPreview" zoomScaleNormal="100" zoomScaleSheetLayoutView="100" workbookViewId="0"/>
  </sheetViews>
  <sheetFormatPr defaultRowHeight="12.75" customHeight="1" x14ac:dyDescent="0.15"/>
  <cols>
    <col min="1" max="1" width="2.625" style="1" customWidth="1"/>
    <col min="2" max="2" width="31.375" style="1" bestFit="1" customWidth="1"/>
    <col min="3" max="12" width="8.125" style="1" customWidth="1"/>
    <col min="13" max="13" width="2.625" style="1299" customWidth="1"/>
    <col min="14" max="16384" width="9" style="1"/>
  </cols>
  <sheetData>
    <row r="2" spans="2:13" ht="18.75" customHeight="1" x14ac:dyDescent="0.15">
      <c r="B2" s="1852" t="s">
        <v>902</v>
      </c>
      <c r="C2" s="1852"/>
      <c r="D2" s="1852"/>
      <c r="E2" s="1852"/>
      <c r="F2" s="1852"/>
      <c r="G2" s="1852"/>
      <c r="H2" s="1852"/>
      <c r="I2" s="1852"/>
      <c r="J2" s="1852"/>
      <c r="K2" s="1852"/>
      <c r="L2" s="1852"/>
      <c r="M2" s="1"/>
    </row>
    <row r="3" spans="2:13" ht="12.75" customHeight="1" x14ac:dyDescent="0.15">
      <c r="M3" s="1"/>
    </row>
    <row r="4" spans="2:13" ht="12.75" customHeight="1" thickBot="1" x14ac:dyDescent="0.2">
      <c r="B4" s="1" t="s">
        <v>750</v>
      </c>
      <c r="L4" s="418" t="s">
        <v>54</v>
      </c>
      <c r="M4" s="1"/>
    </row>
    <row r="5" spans="2:13" ht="12.75" customHeight="1" x14ac:dyDescent="0.15">
      <c r="B5" s="1853" t="s">
        <v>814</v>
      </c>
      <c r="C5" s="1696" t="s">
        <v>47</v>
      </c>
      <c r="D5" s="1697"/>
      <c r="E5" s="1698"/>
      <c r="F5" s="1699" t="s">
        <v>48</v>
      </c>
      <c r="G5" s="1697"/>
      <c r="H5" s="1700"/>
      <c r="I5" s="1855" t="s">
        <v>217</v>
      </c>
      <c r="J5" s="1850" t="s">
        <v>799</v>
      </c>
      <c r="K5" s="1857" t="s">
        <v>50</v>
      </c>
      <c r="L5" s="1705" t="s">
        <v>2</v>
      </c>
      <c r="M5" s="1"/>
    </row>
    <row r="6" spans="2:13" ht="27" customHeight="1" x14ac:dyDescent="0.15">
      <c r="B6" s="1854"/>
      <c r="C6" s="580" t="s">
        <v>355</v>
      </c>
      <c r="D6" s="537" t="s">
        <v>356</v>
      </c>
      <c r="E6" s="1478" t="s">
        <v>46</v>
      </c>
      <c r="F6" s="582" t="s">
        <v>376</v>
      </c>
      <c r="G6" s="1479" t="s">
        <v>259</v>
      </c>
      <c r="H6" s="1478" t="s">
        <v>46</v>
      </c>
      <c r="I6" s="1856"/>
      <c r="J6" s="1851"/>
      <c r="K6" s="1858"/>
      <c r="L6" s="1706"/>
      <c r="M6" s="1"/>
    </row>
    <row r="7" spans="2:13" ht="12.75" customHeight="1" x14ac:dyDescent="0.15">
      <c r="B7" s="255" t="s">
        <v>807</v>
      </c>
      <c r="C7" s="1443"/>
      <c r="D7" s="1445"/>
      <c r="E7" s="636"/>
      <c r="F7" s="1480">
        <v>60</v>
      </c>
      <c r="G7" s="1445">
        <v>555</v>
      </c>
      <c r="H7" s="636">
        <v>615</v>
      </c>
      <c r="I7" s="1443"/>
      <c r="J7" s="1444">
        <v>12594.191000000001</v>
      </c>
      <c r="K7" s="1445"/>
      <c r="L7" s="257">
        <v>13209.191000000001</v>
      </c>
      <c r="M7" s="1"/>
    </row>
    <row r="8" spans="2:13" ht="12.75" customHeight="1" x14ac:dyDescent="0.15">
      <c r="B8" s="255" t="s">
        <v>808</v>
      </c>
      <c r="C8" s="1443"/>
      <c r="D8" s="1445">
        <v>201.43</v>
      </c>
      <c r="E8" s="636">
        <v>201.43</v>
      </c>
      <c r="F8" s="1480"/>
      <c r="G8" s="1445"/>
      <c r="H8" s="636"/>
      <c r="I8" s="1443"/>
      <c r="J8" s="1444"/>
      <c r="K8" s="1445"/>
      <c r="L8" s="257">
        <v>201.43</v>
      </c>
      <c r="M8" s="1"/>
    </row>
    <row r="9" spans="2:13" ht="12.75" customHeight="1" x14ac:dyDescent="0.15">
      <c r="B9" s="255" t="s">
        <v>392</v>
      </c>
      <c r="C9" s="1443"/>
      <c r="D9" s="1445"/>
      <c r="E9" s="636"/>
      <c r="F9" s="1480"/>
      <c r="G9" s="1445">
        <v>675</v>
      </c>
      <c r="H9" s="636">
        <v>675</v>
      </c>
      <c r="I9" s="1443"/>
      <c r="J9" s="1444"/>
      <c r="K9" s="1445"/>
      <c r="L9" s="257">
        <v>675</v>
      </c>
      <c r="M9" s="1"/>
    </row>
    <row r="10" spans="2:13" ht="12.75" customHeight="1" x14ac:dyDescent="0.15">
      <c r="B10" s="255" t="s">
        <v>809</v>
      </c>
      <c r="C10" s="1443">
        <v>9381.7860000000001</v>
      </c>
      <c r="D10" s="1445">
        <v>12742.579</v>
      </c>
      <c r="E10" s="636">
        <v>22124.364999999998</v>
      </c>
      <c r="F10" s="1480">
        <v>181.5</v>
      </c>
      <c r="G10" s="1445">
        <v>14835</v>
      </c>
      <c r="H10" s="636">
        <v>15016.5</v>
      </c>
      <c r="I10" s="1443">
        <v>1575</v>
      </c>
      <c r="J10" s="1444"/>
      <c r="K10" s="1445">
        <v>623.09299999999996</v>
      </c>
      <c r="L10" s="257">
        <v>39338.958000000006</v>
      </c>
    </row>
    <row r="11" spans="2:13" ht="12.75" customHeight="1" x14ac:dyDescent="0.15">
      <c r="B11" s="1446" t="s">
        <v>395</v>
      </c>
      <c r="C11" s="1447"/>
      <c r="D11" s="1449"/>
      <c r="E11" s="421"/>
      <c r="F11" s="1481">
        <v>17</v>
      </c>
      <c r="G11" s="1449"/>
      <c r="H11" s="421">
        <v>17</v>
      </c>
      <c r="I11" s="1447"/>
      <c r="J11" s="1448"/>
      <c r="K11" s="1449"/>
      <c r="L11" s="1099">
        <v>17</v>
      </c>
    </row>
    <row r="12" spans="2:13" ht="12.75" customHeight="1" x14ac:dyDescent="0.15">
      <c r="B12" s="1450" t="s">
        <v>396</v>
      </c>
      <c r="C12" s="1451">
        <v>1580</v>
      </c>
      <c r="D12" s="1453">
        <v>15.000999999999999</v>
      </c>
      <c r="E12" s="649">
        <v>1595.001</v>
      </c>
      <c r="F12" s="1482"/>
      <c r="G12" s="1453"/>
      <c r="H12" s="649"/>
      <c r="I12" s="1451"/>
      <c r="J12" s="1452"/>
      <c r="K12" s="1453"/>
      <c r="L12" s="1157">
        <v>1595.001</v>
      </c>
    </row>
    <row r="13" spans="2:13" ht="12.75" customHeight="1" x14ac:dyDescent="0.15">
      <c r="B13" s="1450" t="s">
        <v>397</v>
      </c>
      <c r="C13" s="1451"/>
      <c r="D13" s="1453">
        <v>19.286000000000001</v>
      </c>
      <c r="E13" s="649">
        <v>19.286000000000001</v>
      </c>
      <c r="F13" s="1482"/>
      <c r="G13" s="1453"/>
      <c r="H13" s="649"/>
      <c r="I13" s="1451"/>
      <c r="J13" s="1452"/>
      <c r="K13" s="1453"/>
      <c r="L13" s="1157">
        <v>19.286000000000001</v>
      </c>
    </row>
    <row r="14" spans="2:13" ht="12.75" customHeight="1" x14ac:dyDescent="0.15">
      <c r="B14" s="1450" t="s">
        <v>400</v>
      </c>
      <c r="C14" s="1451"/>
      <c r="D14" s="1453">
        <v>122.143</v>
      </c>
      <c r="E14" s="649">
        <v>122.143</v>
      </c>
      <c r="F14" s="1482"/>
      <c r="G14" s="1453"/>
      <c r="H14" s="649"/>
      <c r="I14" s="1451"/>
      <c r="J14" s="1452"/>
      <c r="K14" s="1453"/>
      <c r="L14" s="1157">
        <v>122.143</v>
      </c>
    </row>
    <row r="15" spans="2:13" ht="12.75" customHeight="1" x14ac:dyDescent="0.15">
      <c r="B15" s="1450" t="s">
        <v>402</v>
      </c>
      <c r="C15" s="1451">
        <v>127.5</v>
      </c>
      <c r="D15" s="1453">
        <v>1057.5</v>
      </c>
      <c r="E15" s="649">
        <v>1185</v>
      </c>
      <c r="F15" s="1482"/>
      <c r="G15" s="1453"/>
      <c r="H15" s="649"/>
      <c r="I15" s="1451"/>
      <c r="J15" s="1452"/>
      <c r="K15" s="1453"/>
      <c r="L15" s="1157">
        <v>1185</v>
      </c>
    </row>
    <row r="16" spans="2:13" ht="12.75" customHeight="1" x14ac:dyDescent="0.15">
      <c r="B16" s="1450" t="s">
        <v>404</v>
      </c>
      <c r="C16" s="1451"/>
      <c r="D16" s="1453">
        <v>713.05700000000002</v>
      </c>
      <c r="E16" s="649">
        <v>713.05700000000002</v>
      </c>
      <c r="F16" s="1482"/>
      <c r="G16" s="1453"/>
      <c r="H16" s="649"/>
      <c r="I16" s="1451"/>
      <c r="J16" s="1452"/>
      <c r="K16" s="1453"/>
      <c r="L16" s="1157">
        <v>713.05700000000002</v>
      </c>
    </row>
    <row r="17" spans="2:12" ht="12.75" customHeight="1" x14ac:dyDescent="0.15">
      <c r="B17" s="1450" t="s">
        <v>407</v>
      </c>
      <c r="C17" s="1451">
        <v>3724.2860000000001</v>
      </c>
      <c r="D17" s="1453">
        <v>1675.2339999999999</v>
      </c>
      <c r="E17" s="649">
        <v>5399.52</v>
      </c>
      <c r="F17" s="1482"/>
      <c r="G17" s="1453"/>
      <c r="H17" s="649"/>
      <c r="I17" s="1451"/>
      <c r="J17" s="1452"/>
      <c r="K17" s="1453">
        <v>12.856999999999999</v>
      </c>
      <c r="L17" s="1157">
        <v>5412.3770000000004</v>
      </c>
    </row>
    <row r="18" spans="2:12" ht="12.75" customHeight="1" x14ac:dyDescent="0.15">
      <c r="B18" s="1450" t="s">
        <v>408</v>
      </c>
      <c r="C18" s="1451"/>
      <c r="D18" s="1453">
        <v>966.42899999999997</v>
      </c>
      <c r="E18" s="649">
        <v>966.42899999999997</v>
      </c>
      <c r="F18" s="1482"/>
      <c r="G18" s="1453"/>
      <c r="H18" s="649"/>
      <c r="I18" s="1451"/>
      <c r="J18" s="1452"/>
      <c r="K18" s="1453"/>
      <c r="L18" s="1157">
        <v>966.42899999999997</v>
      </c>
    </row>
    <row r="19" spans="2:12" ht="12.75" customHeight="1" x14ac:dyDescent="0.15">
      <c r="B19" s="1450" t="s">
        <v>409</v>
      </c>
      <c r="C19" s="1451"/>
      <c r="D19" s="1453">
        <v>139.285</v>
      </c>
      <c r="E19" s="649">
        <v>139.285</v>
      </c>
      <c r="F19" s="1482"/>
      <c r="G19" s="1453"/>
      <c r="H19" s="649"/>
      <c r="I19" s="1451"/>
      <c r="J19" s="1452"/>
      <c r="K19" s="1453"/>
      <c r="L19" s="1157">
        <v>139.285</v>
      </c>
    </row>
    <row r="20" spans="2:12" ht="12.75" customHeight="1" x14ac:dyDescent="0.15">
      <c r="B20" s="1450" t="s">
        <v>410</v>
      </c>
      <c r="C20" s="1451"/>
      <c r="D20" s="1453">
        <v>90</v>
      </c>
      <c r="E20" s="649">
        <v>90</v>
      </c>
      <c r="F20" s="1482"/>
      <c r="G20" s="1453"/>
      <c r="H20" s="649"/>
      <c r="I20" s="1451"/>
      <c r="J20" s="1452"/>
      <c r="K20" s="1453"/>
      <c r="L20" s="1157">
        <v>90</v>
      </c>
    </row>
    <row r="21" spans="2:12" ht="12.75" customHeight="1" x14ac:dyDescent="0.15">
      <c r="B21" s="1450" t="s">
        <v>411</v>
      </c>
      <c r="C21" s="1451"/>
      <c r="D21" s="1453">
        <v>870.00099999999998</v>
      </c>
      <c r="E21" s="649">
        <v>870.00099999999998</v>
      </c>
      <c r="F21" s="1482"/>
      <c r="G21" s="1453">
        <v>300</v>
      </c>
      <c r="H21" s="649">
        <v>300</v>
      </c>
      <c r="I21" s="1451"/>
      <c r="J21" s="1452"/>
      <c r="K21" s="1453">
        <v>610.23599999999999</v>
      </c>
      <c r="L21" s="1157">
        <v>1780.2370000000001</v>
      </c>
    </row>
    <row r="22" spans="2:12" ht="12.75" customHeight="1" x14ac:dyDescent="0.15">
      <c r="B22" s="1450" t="s">
        <v>412</v>
      </c>
      <c r="C22" s="1451">
        <v>465</v>
      </c>
      <c r="D22" s="1453"/>
      <c r="E22" s="649">
        <v>465</v>
      </c>
      <c r="F22" s="1482"/>
      <c r="G22" s="1453">
        <v>705</v>
      </c>
      <c r="H22" s="649">
        <v>705</v>
      </c>
      <c r="I22" s="1451"/>
      <c r="J22" s="1452"/>
      <c r="K22" s="1453"/>
      <c r="L22" s="1157">
        <v>1170</v>
      </c>
    </row>
    <row r="23" spans="2:12" ht="12.75" customHeight="1" x14ac:dyDescent="0.15">
      <c r="B23" s="1450" t="s">
        <v>414</v>
      </c>
      <c r="C23" s="1451">
        <v>1520</v>
      </c>
      <c r="D23" s="1453">
        <v>98.570999999999998</v>
      </c>
      <c r="E23" s="649">
        <v>1618.5709999999999</v>
      </c>
      <c r="F23" s="1482"/>
      <c r="G23" s="1453">
        <v>525</v>
      </c>
      <c r="H23" s="649">
        <v>525</v>
      </c>
      <c r="I23" s="1451"/>
      <c r="J23" s="1452"/>
      <c r="K23" s="1453"/>
      <c r="L23" s="1157">
        <v>2143.5709999999999</v>
      </c>
    </row>
    <row r="24" spans="2:12" ht="12.75" customHeight="1" x14ac:dyDescent="0.15">
      <c r="B24" s="1450" t="s">
        <v>415</v>
      </c>
      <c r="C24" s="1451">
        <v>270</v>
      </c>
      <c r="D24" s="1453">
        <v>161.78700000000001</v>
      </c>
      <c r="E24" s="649">
        <v>431.78700000000003</v>
      </c>
      <c r="F24" s="1482">
        <v>29.5</v>
      </c>
      <c r="G24" s="1453">
        <v>9165</v>
      </c>
      <c r="H24" s="649">
        <v>9194.5</v>
      </c>
      <c r="I24" s="1451">
        <v>1575</v>
      </c>
      <c r="J24" s="1452"/>
      <c r="K24" s="1453"/>
      <c r="L24" s="1157">
        <v>11201.287</v>
      </c>
    </row>
    <row r="25" spans="2:12" ht="12.75" customHeight="1" x14ac:dyDescent="0.15">
      <c r="B25" s="1450" t="s">
        <v>416</v>
      </c>
      <c r="C25" s="1451">
        <v>1695</v>
      </c>
      <c r="D25" s="1453">
        <v>6809.9989999999998</v>
      </c>
      <c r="E25" s="649">
        <v>8504.9989999999998</v>
      </c>
      <c r="F25" s="1482">
        <v>127.5</v>
      </c>
      <c r="G25" s="1453">
        <v>4140</v>
      </c>
      <c r="H25" s="649">
        <v>4267.5</v>
      </c>
      <c r="I25" s="1451"/>
      <c r="J25" s="1452"/>
      <c r="K25" s="1453"/>
      <c r="L25" s="1157">
        <v>12772.499</v>
      </c>
    </row>
    <row r="26" spans="2:12" ht="12.75" customHeight="1" x14ac:dyDescent="0.15">
      <c r="B26" s="1454" t="s">
        <v>417</v>
      </c>
      <c r="C26" s="1455"/>
      <c r="D26" s="1457">
        <v>4.2859999999999996</v>
      </c>
      <c r="E26" s="422">
        <v>4.2859999999999996</v>
      </c>
      <c r="F26" s="1483">
        <v>7.5</v>
      </c>
      <c r="G26" s="1457"/>
      <c r="H26" s="422">
        <v>7.5</v>
      </c>
      <c r="I26" s="1455"/>
      <c r="J26" s="1456"/>
      <c r="K26" s="1457"/>
      <c r="L26" s="1103">
        <v>11.786</v>
      </c>
    </row>
    <row r="27" spans="2:12" ht="12.75" customHeight="1" x14ac:dyDescent="0.15">
      <c r="B27" s="255" t="s">
        <v>418</v>
      </c>
      <c r="C27" s="1443"/>
      <c r="D27" s="1445"/>
      <c r="E27" s="636"/>
      <c r="F27" s="1480">
        <v>15</v>
      </c>
      <c r="G27" s="1445"/>
      <c r="H27" s="636">
        <v>15</v>
      </c>
      <c r="I27" s="1443"/>
      <c r="J27" s="1444"/>
      <c r="K27" s="1445"/>
      <c r="L27" s="257">
        <v>15</v>
      </c>
    </row>
    <row r="28" spans="2:12" ht="12.75" customHeight="1" x14ac:dyDescent="0.15">
      <c r="B28" s="255" t="s">
        <v>420</v>
      </c>
      <c r="C28" s="1443"/>
      <c r="D28" s="1445">
        <v>495</v>
      </c>
      <c r="E28" s="636">
        <v>495</v>
      </c>
      <c r="F28" s="1480"/>
      <c r="G28" s="1445"/>
      <c r="H28" s="636"/>
      <c r="I28" s="1443"/>
      <c r="J28" s="1444"/>
      <c r="K28" s="1445"/>
      <c r="L28" s="257">
        <v>495</v>
      </c>
    </row>
    <row r="29" spans="2:12" ht="12.75" customHeight="1" x14ac:dyDescent="0.15">
      <c r="B29" s="255" t="s">
        <v>810</v>
      </c>
      <c r="C29" s="1443"/>
      <c r="D29" s="1445">
        <v>1273.883</v>
      </c>
      <c r="E29" s="636">
        <v>1273.883</v>
      </c>
      <c r="F29" s="1480">
        <v>1043</v>
      </c>
      <c r="G29" s="1445">
        <v>145</v>
      </c>
      <c r="H29" s="636">
        <v>1188</v>
      </c>
      <c r="I29" s="1443">
        <v>2965</v>
      </c>
      <c r="J29" s="1444"/>
      <c r="K29" s="1445">
        <v>96</v>
      </c>
      <c r="L29" s="257">
        <v>5522.8829999999998</v>
      </c>
    </row>
    <row r="30" spans="2:12" ht="12.75" customHeight="1" thickBot="1" x14ac:dyDescent="0.2">
      <c r="B30" s="258" t="s">
        <v>613</v>
      </c>
      <c r="C30" s="1484">
        <v>1762.5</v>
      </c>
      <c r="D30" s="1485">
        <v>12028.084999999999</v>
      </c>
      <c r="E30" s="1486">
        <v>13790.584999999999</v>
      </c>
      <c r="F30" s="1487">
        <v>240</v>
      </c>
      <c r="G30" s="1485">
        <v>947.14300000000003</v>
      </c>
      <c r="H30" s="1486">
        <v>1187.143</v>
      </c>
      <c r="I30" s="1484">
        <v>145</v>
      </c>
      <c r="J30" s="1472">
        <v>96</v>
      </c>
      <c r="K30" s="1485">
        <v>3053.7910000000002</v>
      </c>
      <c r="L30" s="260">
        <v>18272.519</v>
      </c>
    </row>
    <row r="31" spans="2:12" ht="12.75" customHeight="1" thickBot="1" x14ac:dyDescent="0.2">
      <c r="B31" s="1488" t="s">
        <v>815</v>
      </c>
      <c r="C31" s="1489">
        <v>11144.286</v>
      </c>
      <c r="D31" s="1490">
        <v>26740.976999999999</v>
      </c>
      <c r="E31" s="1491">
        <v>37885.262999999999</v>
      </c>
      <c r="F31" s="1492">
        <v>1539.5</v>
      </c>
      <c r="G31" s="1490">
        <v>17157.143</v>
      </c>
      <c r="H31" s="1491">
        <v>18696.643</v>
      </c>
      <c r="I31" s="1489">
        <v>4685</v>
      </c>
      <c r="J31" s="1476">
        <v>12690.191000000001</v>
      </c>
      <c r="K31" s="1490">
        <v>3772.884</v>
      </c>
      <c r="L31" s="263">
        <v>77729.981000000014</v>
      </c>
    </row>
    <row r="32" spans="2:12" ht="12.75" customHeight="1" x14ac:dyDescent="0.15">
      <c r="B32" s="1461" t="s">
        <v>811</v>
      </c>
    </row>
    <row r="33" spans="2:13" ht="12.75" customHeight="1" x14ac:dyDescent="0.15">
      <c r="B33" s="1461"/>
    </row>
    <row r="35" spans="2:13" ht="18.75" customHeight="1" x14ac:dyDescent="0.15">
      <c r="B35" s="1852" t="s">
        <v>903</v>
      </c>
      <c r="C35" s="1852"/>
      <c r="D35" s="1852"/>
      <c r="E35" s="1852"/>
      <c r="F35" s="1852"/>
      <c r="G35" s="1852"/>
      <c r="H35" s="1852"/>
      <c r="I35" s="1852"/>
      <c r="J35" s="1852"/>
      <c r="K35" s="1852"/>
      <c r="L35" s="1852"/>
    </row>
    <row r="37" spans="2:13" ht="12.75" customHeight="1" thickBot="1" x14ac:dyDescent="0.2">
      <c r="B37" s="1" t="s">
        <v>755</v>
      </c>
      <c r="L37" s="418" t="s">
        <v>54</v>
      </c>
    </row>
    <row r="38" spans="2:13" ht="12.75" customHeight="1" x14ac:dyDescent="0.15">
      <c r="B38" s="1853" t="s">
        <v>816</v>
      </c>
      <c r="C38" s="1696" t="s">
        <v>47</v>
      </c>
      <c r="D38" s="1697"/>
      <c r="E38" s="1698"/>
      <c r="F38" s="1699" t="s">
        <v>48</v>
      </c>
      <c r="G38" s="1697"/>
      <c r="H38" s="1700"/>
      <c r="I38" s="1855" t="s">
        <v>217</v>
      </c>
      <c r="J38" s="1850" t="s">
        <v>799</v>
      </c>
      <c r="K38" s="1857" t="s">
        <v>50</v>
      </c>
      <c r="L38" s="1705" t="s">
        <v>2</v>
      </c>
      <c r="M38" s="1"/>
    </row>
    <row r="39" spans="2:13" ht="27" customHeight="1" x14ac:dyDescent="0.15">
      <c r="B39" s="1854"/>
      <c r="C39" s="1493" t="s">
        <v>355</v>
      </c>
      <c r="D39" s="1494" t="s">
        <v>356</v>
      </c>
      <c r="E39" s="632" t="s">
        <v>46</v>
      </c>
      <c r="F39" s="1495" t="s">
        <v>376</v>
      </c>
      <c r="G39" s="1496" t="s">
        <v>259</v>
      </c>
      <c r="H39" s="632" t="s">
        <v>46</v>
      </c>
      <c r="I39" s="1856"/>
      <c r="J39" s="1851"/>
      <c r="K39" s="1858"/>
      <c r="L39" s="1859"/>
      <c r="M39" s="1"/>
    </row>
    <row r="40" spans="2:13" ht="12.75" customHeight="1" x14ac:dyDescent="0.15">
      <c r="B40" s="620" t="s">
        <v>807</v>
      </c>
      <c r="C40" s="1463"/>
      <c r="D40" s="1445"/>
      <c r="E40" s="636"/>
      <c r="F40" s="1480">
        <v>645</v>
      </c>
      <c r="G40" s="1445"/>
      <c r="H40" s="636"/>
      <c r="I40" s="1443"/>
      <c r="J40" s="1444"/>
      <c r="K40" s="1445"/>
      <c r="L40" s="257">
        <v>645</v>
      </c>
    </row>
    <row r="41" spans="2:13" ht="12.75" customHeight="1" x14ac:dyDescent="0.15">
      <c r="B41" s="622" t="s">
        <v>809</v>
      </c>
      <c r="C41" s="1463">
        <v>4541.7860000000001</v>
      </c>
      <c r="D41" s="1445">
        <v>22581.602999999999</v>
      </c>
      <c r="E41" s="636">
        <v>27123.388999999999</v>
      </c>
      <c r="F41" s="1480">
        <v>15</v>
      </c>
      <c r="G41" s="1445">
        <v>10840.5</v>
      </c>
      <c r="H41" s="636">
        <v>10855.5</v>
      </c>
      <c r="I41" s="1443"/>
      <c r="J41" s="1444"/>
      <c r="K41" s="1445">
        <v>622.64200000000005</v>
      </c>
      <c r="L41" s="257">
        <v>38601.530999999995</v>
      </c>
    </row>
    <row r="42" spans="2:13" ht="12.75" customHeight="1" x14ac:dyDescent="0.15">
      <c r="B42" s="623" t="s">
        <v>394</v>
      </c>
      <c r="C42" s="1465"/>
      <c r="D42" s="1449">
        <v>1195.2860000000001</v>
      </c>
      <c r="E42" s="421">
        <v>1195.2860000000001</v>
      </c>
      <c r="F42" s="1481"/>
      <c r="G42" s="1449"/>
      <c r="H42" s="421"/>
      <c r="I42" s="1447"/>
      <c r="J42" s="1448"/>
      <c r="K42" s="1449"/>
      <c r="L42" s="1099">
        <v>1195.2860000000001</v>
      </c>
    </row>
    <row r="43" spans="2:13" ht="12.75" customHeight="1" x14ac:dyDescent="0.15">
      <c r="B43" s="624" t="s">
        <v>395</v>
      </c>
      <c r="C43" s="1467"/>
      <c r="D43" s="1453">
        <v>144</v>
      </c>
      <c r="E43" s="649">
        <v>144</v>
      </c>
      <c r="F43" s="1482"/>
      <c r="G43" s="1453"/>
      <c r="H43" s="649"/>
      <c r="I43" s="1451"/>
      <c r="J43" s="1452"/>
      <c r="K43" s="1453"/>
      <c r="L43" s="1157">
        <v>144</v>
      </c>
    </row>
    <row r="44" spans="2:13" ht="12.75" customHeight="1" x14ac:dyDescent="0.15">
      <c r="B44" s="624" t="s">
        <v>397</v>
      </c>
      <c r="C44" s="1467"/>
      <c r="D44" s="1453">
        <v>556.10299999999995</v>
      </c>
      <c r="E44" s="649">
        <v>556.10299999999995</v>
      </c>
      <c r="F44" s="1482"/>
      <c r="G44" s="1453"/>
      <c r="H44" s="649"/>
      <c r="I44" s="1451"/>
      <c r="J44" s="1452"/>
      <c r="K44" s="1453"/>
      <c r="L44" s="1157">
        <v>556.10299999999995</v>
      </c>
    </row>
    <row r="45" spans="2:13" ht="12.75" customHeight="1" x14ac:dyDescent="0.15">
      <c r="B45" s="624" t="s">
        <v>402</v>
      </c>
      <c r="C45" s="1467"/>
      <c r="D45" s="1453">
        <v>77.143000000000001</v>
      </c>
      <c r="E45" s="649">
        <v>77.143000000000001</v>
      </c>
      <c r="F45" s="1482"/>
      <c r="G45" s="1453"/>
      <c r="H45" s="649"/>
      <c r="I45" s="1451"/>
      <c r="J45" s="1452"/>
      <c r="K45" s="1453"/>
      <c r="L45" s="1157">
        <v>77.143000000000001</v>
      </c>
    </row>
    <row r="46" spans="2:13" ht="12.75" customHeight="1" x14ac:dyDescent="0.15">
      <c r="B46" s="624" t="s">
        <v>405</v>
      </c>
      <c r="C46" s="1467">
        <v>532.5</v>
      </c>
      <c r="D46" s="1453"/>
      <c r="E46" s="649">
        <v>532.5</v>
      </c>
      <c r="F46" s="1482"/>
      <c r="G46" s="1453"/>
      <c r="H46" s="649"/>
      <c r="I46" s="1451"/>
      <c r="J46" s="1452"/>
      <c r="K46" s="1453"/>
      <c r="L46" s="1157">
        <v>532.5</v>
      </c>
    </row>
    <row r="47" spans="2:13" ht="12.75" customHeight="1" x14ac:dyDescent="0.15">
      <c r="B47" s="624" t="s">
        <v>406</v>
      </c>
      <c r="C47" s="1467"/>
      <c r="D47" s="1453"/>
      <c r="E47" s="649"/>
      <c r="F47" s="1482">
        <v>7.5</v>
      </c>
      <c r="G47" s="1453"/>
      <c r="H47" s="649">
        <v>7.5</v>
      </c>
      <c r="I47" s="1451"/>
      <c r="J47" s="1452"/>
      <c r="K47" s="1453"/>
      <c r="L47" s="1157">
        <v>7.5</v>
      </c>
    </row>
    <row r="48" spans="2:13" ht="12.75" customHeight="1" x14ac:dyDescent="0.15">
      <c r="B48" s="624" t="s">
        <v>407</v>
      </c>
      <c r="C48" s="1467">
        <v>1534.2860000000001</v>
      </c>
      <c r="D48" s="1453">
        <v>25.5</v>
      </c>
      <c r="E48" s="649">
        <v>1559.7860000000001</v>
      </c>
      <c r="F48" s="1482"/>
      <c r="G48" s="1453"/>
      <c r="H48" s="649"/>
      <c r="I48" s="1451"/>
      <c r="J48" s="1452"/>
      <c r="K48" s="1453"/>
      <c r="L48" s="1157">
        <v>1559.7860000000001</v>
      </c>
    </row>
    <row r="49" spans="2:12" ht="12.75" customHeight="1" x14ac:dyDescent="0.15">
      <c r="B49" s="624" t="s">
        <v>410</v>
      </c>
      <c r="C49" s="1467"/>
      <c r="D49" s="1453">
        <v>922.49900000000002</v>
      </c>
      <c r="E49" s="649">
        <v>922.49900000000002</v>
      </c>
      <c r="F49" s="1482"/>
      <c r="G49" s="1453">
        <v>217.5</v>
      </c>
      <c r="H49" s="649">
        <v>217.5</v>
      </c>
      <c r="I49" s="1451"/>
      <c r="J49" s="1452"/>
      <c r="K49" s="1453">
        <v>21.641999999999999</v>
      </c>
      <c r="L49" s="1157">
        <v>1161.6410000000001</v>
      </c>
    </row>
    <row r="50" spans="2:12" ht="12.75" customHeight="1" x14ac:dyDescent="0.15">
      <c r="B50" s="624" t="s">
        <v>411</v>
      </c>
      <c r="C50" s="1467"/>
      <c r="D50" s="1453">
        <v>216.428</v>
      </c>
      <c r="E50" s="649">
        <v>216.428</v>
      </c>
      <c r="F50" s="1482"/>
      <c r="G50" s="1453">
        <v>97.5</v>
      </c>
      <c r="H50" s="649">
        <v>97.5</v>
      </c>
      <c r="I50" s="1451"/>
      <c r="J50" s="1452"/>
      <c r="K50" s="1453">
        <v>1</v>
      </c>
      <c r="L50" s="1157">
        <v>314.928</v>
      </c>
    </row>
    <row r="51" spans="2:12" ht="12.75" customHeight="1" x14ac:dyDescent="0.15">
      <c r="B51" s="624" t="s">
        <v>412</v>
      </c>
      <c r="C51" s="1467"/>
      <c r="D51" s="1453">
        <v>357.85700000000003</v>
      </c>
      <c r="E51" s="649">
        <v>357.85700000000003</v>
      </c>
      <c r="F51" s="1482">
        <v>7.5</v>
      </c>
      <c r="G51" s="1453">
        <v>187.5</v>
      </c>
      <c r="H51" s="649">
        <v>195</v>
      </c>
      <c r="I51" s="1451"/>
      <c r="J51" s="1452"/>
      <c r="K51" s="1453"/>
      <c r="L51" s="1157">
        <v>552.85699999999997</v>
      </c>
    </row>
    <row r="52" spans="2:12" ht="12.75" customHeight="1" x14ac:dyDescent="0.15">
      <c r="B52" s="624" t="s">
        <v>413</v>
      </c>
      <c r="C52" s="1467"/>
      <c r="D52" s="1453">
        <v>48.45</v>
      </c>
      <c r="E52" s="649">
        <v>48.45</v>
      </c>
      <c r="F52" s="1482"/>
      <c r="G52" s="1453"/>
      <c r="H52" s="649"/>
      <c r="I52" s="1451"/>
      <c r="J52" s="1452"/>
      <c r="K52" s="1453"/>
      <c r="L52" s="1157">
        <v>48.45</v>
      </c>
    </row>
    <row r="53" spans="2:12" ht="12.75" customHeight="1" x14ac:dyDescent="0.15">
      <c r="B53" s="624" t="s">
        <v>414</v>
      </c>
      <c r="C53" s="1467">
        <v>150</v>
      </c>
      <c r="D53" s="1453">
        <v>2872.6219999999998</v>
      </c>
      <c r="E53" s="649">
        <v>3022.6219999999998</v>
      </c>
      <c r="F53" s="1482"/>
      <c r="G53" s="1453"/>
      <c r="H53" s="649"/>
      <c r="I53" s="1451"/>
      <c r="J53" s="1452"/>
      <c r="K53" s="1453"/>
      <c r="L53" s="1157">
        <v>3022.6219999999998</v>
      </c>
    </row>
    <row r="54" spans="2:12" ht="12.75" customHeight="1" x14ac:dyDescent="0.15">
      <c r="B54" s="624" t="s">
        <v>415</v>
      </c>
      <c r="C54" s="1467">
        <v>2325</v>
      </c>
      <c r="D54" s="1453">
        <v>16159.286</v>
      </c>
      <c r="E54" s="649">
        <v>18484.286</v>
      </c>
      <c r="F54" s="1482"/>
      <c r="G54" s="1453">
        <v>10323</v>
      </c>
      <c r="H54" s="649">
        <v>10323</v>
      </c>
      <c r="I54" s="1451"/>
      <c r="J54" s="1452"/>
      <c r="K54" s="1453">
        <v>600</v>
      </c>
      <c r="L54" s="1157">
        <v>29407.286</v>
      </c>
    </row>
    <row r="55" spans="2:12" ht="12.75" customHeight="1" x14ac:dyDescent="0.15">
      <c r="B55" s="624" t="s">
        <v>416</v>
      </c>
      <c r="C55" s="1467"/>
      <c r="D55" s="1453">
        <v>6.4290000000000003</v>
      </c>
      <c r="E55" s="649">
        <v>6.4290000000000003</v>
      </c>
      <c r="F55" s="1482"/>
      <c r="G55" s="1453"/>
      <c r="H55" s="649"/>
      <c r="I55" s="1451"/>
      <c r="J55" s="1452"/>
      <c r="K55" s="1453"/>
      <c r="L55" s="1157">
        <v>6.4290000000000003</v>
      </c>
    </row>
    <row r="56" spans="2:12" ht="12.75" customHeight="1" x14ac:dyDescent="0.15">
      <c r="B56" s="625" t="s">
        <v>417</v>
      </c>
      <c r="C56" s="1469"/>
      <c r="D56" s="1457"/>
      <c r="E56" s="422"/>
      <c r="F56" s="1483"/>
      <c r="G56" s="1457">
        <v>15</v>
      </c>
      <c r="H56" s="422">
        <v>15</v>
      </c>
      <c r="I56" s="1455"/>
      <c r="J56" s="1456"/>
      <c r="K56" s="1457"/>
      <c r="L56" s="1103">
        <v>15</v>
      </c>
    </row>
    <row r="57" spans="2:12" ht="12.75" customHeight="1" x14ac:dyDescent="0.15">
      <c r="B57" s="255" t="s">
        <v>420</v>
      </c>
      <c r="C57" s="1463">
        <v>300</v>
      </c>
      <c r="D57" s="1445">
        <v>2151.4279999999999</v>
      </c>
      <c r="E57" s="636">
        <v>2451.4279999999999</v>
      </c>
      <c r="F57" s="1480"/>
      <c r="G57" s="1445"/>
      <c r="H57" s="636"/>
      <c r="I57" s="1443"/>
      <c r="J57" s="1444"/>
      <c r="K57" s="1445"/>
      <c r="L57" s="257">
        <v>2451.4279999999999</v>
      </c>
    </row>
    <row r="58" spans="2:12" ht="12.75" customHeight="1" x14ac:dyDescent="0.15">
      <c r="B58" s="622" t="s">
        <v>810</v>
      </c>
      <c r="C58" s="1463">
        <v>982.5</v>
      </c>
      <c r="D58" s="1445">
        <v>10553.388999999999</v>
      </c>
      <c r="E58" s="636">
        <v>11535.888999999999</v>
      </c>
      <c r="F58" s="1480">
        <v>427.5</v>
      </c>
      <c r="G58" s="1445">
        <v>2355</v>
      </c>
      <c r="H58" s="636">
        <v>2782.5</v>
      </c>
      <c r="I58" s="1443"/>
      <c r="J58" s="1444"/>
      <c r="K58" s="1445"/>
      <c r="L58" s="257">
        <v>14318.388999999999</v>
      </c>
    </row>
    <row r="59" spans="2:12" ht="12.75" customHeight="1" x14ac:dyDescent="0.15">
      <c r="B59" s="1497" t="s">
        <v>813</v>
      </c>
      <c r="C59" s="1463"/>
      <c r="D59" s="1445"/>
      <c r="E59" s="636"/>
      <c r="F59" s="1480"/>
      <c r="G59" s="1445">
        <v>7.5</v>
      </c>
      <c r="H59" s="636">
        <v>7.5</v>
      </c>
      <c r="I59" s="1443"/>
      <c r="J59" s="1444"/>
      <c r="K59" s="1445"/>
      <c r="L59" s="257">
        <v>7.5</v>
      </c>
    </row>
    <row r="60" spans="2:12" ht="12.75" customHeight="1" thickBot="1" x14ac:dyDescent="0.2">
      <c r="B60" s="626" t="s">
        <v>613</v>
      </c>
      <c r="C60" s="1471">
        <v>18312.929</v>
      </c>
      <c r="D60" s="1485">
        <v>35939.550000000003</v>
      </c>
      <c r="E60" s="1486">
        <v>54252.479000000007</v>
      </c>
      <c r="F60" s="1487">
        <v>52.5</v>
      </c>
      <c r="G60" s="1485">
        <v>4549.9920000000002</v>
      </c>
      <c r="H60" s="1486">
        <v>4602.4920000000002</v>
      </c>
      <c r="I60" s="1484"/>
      <c r="J60" s="1472"/>
      <c r="K60" s="1485">
        <v>3607.8649999999998</v>
      </c>
      <c r="L60" s="260">
        <v>62462.836000000003</v>
      </c>
    </row>
    <row r="61" spans="2:12" ht="12.75" customHeight="1" thickBot="1" x14ac:dyDescent="0.2">
      <c r="B61" s="1488" t="s">
        <v>815</v>
      </c>
      <c r="C61" s="1475">
        <v>24137.215</v>
      </c>
      <c r="D61" s="1490">
        <v>71225.97</v>
      </c>
      <c r="E61" s="1491">
        <v>95363.184999999998</v>
      </c>
      <c r="F61" s="1492">
        <v>1140</v>
      </c>
      <c r="G61" s="1490">
        <v>17752.991999999998</v>
      </c>
      <c r="H61" s="1491">
        <v>18892.991999999998</v>
      </c>
      <c r="I61" s="1489"/>
      <c r="J61" s="1476"/>
      <c r="K61" s="1490">
        <v>4230.5069999999996</v>
      </c>
      <c r="L61" s="263">
        <v>118486.68400000001</v>
      </c>
    </row>
    <row r="62" spans="2:12" ht="12.75" customHeight="1" x14ac:dyDescent="0.15">
      <c r="B62" s="1461" t="s">
        <v>811</v>
      </c>
    </row>
    <row r="66" spans="5:12" ht="12.75" customHeight="1" x14ac:dyDescent="0.15">
      <c r="E66" s="1297"/>
      <c r="F66" s="1297"/>
      <c r="G66" s="1297"/>
      <c r="H66" s="1297"/>
      <c r="I66" s="1297"/>
      <c r="J66" s="1297"/>
      <c r="K66" s="1297"/>
      <c r="L66" s="1297"/>
    </row>
  </sheetData>
  <mergeCells count="16">
    <mergeCell ref="B2:L2"/>
    <mergeCell ref="B5:B6"/>
    <mergeCell ref="C5:E5"/>
    <mergeCell ref="F5:H5"/>
    <mergeCell ref="I5:I6"/>
    <mergeCell ref="J5:J6"/>
    <mergeCell ref="K5:K6"/>
    <mergeCell ref="L5:L6"/>
    <mergeCell ref="B35:L35"/>
    <mergeCell ref="B38:B39"/>
    <mergeCell ref="C38:E38"/>
    <mergeCell ref="F38:H38"/>
    <mergeCell ref="I38:I39"/>
    <mergeCell ref="J38:J39"/>
    <mergeCell ref="K38:K39"/>
    <mergeCell ref="L38:L39"/>
  </mergeCells>
  <phoneticPr fontId="3"/>
  <printOptions horizontalCentered="1"/>
  <pageMargins left="0.78740157480314965" right="0.78740157480314965" top="0.78740157480314965" bottom="0.78740157480314965" header="0.51181102362204722" footer="0.51181102362204722"/>
  <pageSetup paperSize="9" scale="77" orientation="portrait" r:id="rId1"/>
  <headerFooter scaleWithDoc="0"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95"/>
  <sheetViews>
    <sheetView showZeros="0" view="pageBreakPreview" zoomScaleNormal="100" zoomScaleSheetLayoutView="100" workbookViewId="0"/>
  </sheetViews>
  <sheetFormatPr defaultRowHeight="12.95" customHeight="1" x14ac:dyDescent="0.15"/>
  <cols>
    <col min="1" max="1" width="2.75" style="1" customWidth="1"/>
    <col min="2" max="2" width="11.625" style="1" customWidth="1"/>
    <col min="3" max="5" width="6.625" style="8" customWidth="1"/>
    <col min="6" max="6" width="7.125" style="8" customWidth="1"/>
    <col min="7" max="9" width="6.625" style="8" customWidth="1"/>
    <col min="10" max="10" width="7.125" style="8" customWidth="1"/>
    <col min="11" max="13" width="6.625" style="8" customWidth="1"/>
    <col min="14" max="14" width="7.125" style="8" customWidth="1"/>
    <col min="15" max="16384" width="9" style="1"/>
  </cols>
  <sheetData>
    <row r="2" spans="2:14" ht="12.95" customHeight="1" x14ac:dyDescent="0.15">
      <c r="B2" s="1590" t="s">
        <v>465</v>
      </c>
      <c r="C2" s="1590"/>
      <c r="D2" s="1590"/>
      <c r="E2" s="1590"/>
      <c r="F2" s="1590"/>
      <c r="G2" s="1590"/>
      <c r="H2" s="1590"/>
      <c r="I2" s="1590"/>
      <c r="J2" s="1590"/>
      <c r="K2" s="1590"/>
      <c r="L2" s="1590"/>
      <c r="M2" s="1590"/>
      <c r="N2" s="1590"/>
    </row>
    <row r="3" spans="2:14" ht="12.95" customHeight="1" thickBot="1" x14ac:dyDescent="0.2">
      <c r="N3" s="37"/>
    </row>
    <row r="4" spans="2:14" ht="12.95" customHeight="1" x14ac:dyDescent="0.15">
      <c r="B4" s="1591" t="s">
        <v>70</v>
      </c>
      <c r="C4" s="1607" t="s">
        <v>67</v>
      </c>
      <c r="D4" s="1608"/>
      <c r="E4" s="1608"/>
      <c r="F4" s="1609"/>
      <c r="G4" s="1610" t="s">
        <v>66</v>
      </c>
      <c r="H4" s="1608"/>
      <c r="I4" s="1608"/>
      <c r="J4" s="1611"/>
      <c r="K4" s="1607" t="s">
        <v>65</v>
      </c>
      <c r="L4" s="1608"/>
      <c r="M4" s="1608"/>
      <c r="N4" s="1611"/>
    </row>
    <row r="5" spans="2:14" ht="12.95" customHeight="1" x14ac:dyDescent="0.15">
      <c r="B5" s="1606"/>
      <c r="C5" s="1612" t="s">
        <v>68</v>
      </c>
      <c r="D5" s="1613"/>
      <c r="E5" s="1614"/>
      <c r="F5" s="1618" t="s">
        <v>69</v>
      </c>
      <c r="G5" s="1617" t="s">
        <v>68</v>
      </c>
      <c r="H5" s="1613"/>
      <c r="I5" s="1614"/>
      <c r="J5" s="1615" t="s">
        <v>69</v>
      </c>
      <c r="K5" s="1612" t="s">
        <v>68</v>
      </c>
      <c r="L5" s="1613"/>
      <c r="M5" s="1614"/>
      <c r="N5" s="1615" t="s">
        <v>69</v>
      </c>
    </row>
    <row r="6" spans="2:14" ht="12.95" customHeight="1" thickBot="1" x14ac:dyDescent="0.2">
      <c r="B6" s="1592"/>
      <c r="C6" s="288" t="s">
        <v>1</v>
      </c>
      <c r="D6" s="289" t="s">
        <v>0</v>
      </c>
      <c r="E6" s="290" t="s">
        <v>46</v>
      </c>
      <c r="F6" s="1619"/>
      <c r="G6" s="292" t="s">
        <v>1</v>
      </c>
      <c r="H6" s="289" t="s">
        <v>0</v>
      </c>
      <c r="I6" s="290" t="s">
        <v>46</v>
      </c>
      <c r="J6" s="1616"/>
      <c r="K6" s="294" t="s">
        <v>1</v>
      </c>
      <c r="L6" s="289" t="s">
        <v>0</v>
      </c>
      <c r="M6" s="290" t="s">
        <v>46</v>
      </c>
      <c r="N6" s="1616"/>
    </row>
    <row r="7" spans="2:14" ht="12.95" customHeight="1" x14ac:dyDescent="0.15">
      <c r="B7" s="15" t="s">
        <v>4</v>
      </c>
      <c r="C7" s="174">
        <v>963</v>
      </c>
      <c r="D7" s="186">
        <v>1330</v>
      </c>
      <c r="E7" s="39">
        <v>2293</v>
      </c>
      <c r="F7" s="40">
        <v>15865</v>
      </c>
      <c r="G7" s="284">
        <v>1514</v>
      </c>
      <c r="H7" s="186">
        <v>121</v>
      </c>
      <c r="I7" s="39">
        <v>1635</v>
      </c>
      <c r="J7" s="196">
        <v>22205</v>
      </c>
      <c r="K7" s="223">
        <f>C7+G7</f>
        <v>2477</v>
      </c>
      <c r="L7" s="186">
        <f t="shared" ref="L7" si="0">D7+H7</f>
        <v>1451</v>
      </c>
      <c r="M7" s="39">
        <f t="shared" ref="M7" si="1">E7+I7</f>
        <v>3928</v>
      </c>
      <c r="N7" s="233">
        <f t="shared" ref="N7" si="2">F7+J7</f>
        <v>38070</v>
      </c>
    </row>
    <row r="8" spans="2:14" ht="12.95" customHeight="1" x14ac:dyDescent="0.15">
      <c r="B8" s="16" t="s">
        <v>5</v>
      </c>
      <c r="C8" s="164"/>
      <c r="D8" s="181"/>
      <c r="E8" s="44"/>
      <c r="F8" s="45"/>
      <c r="G8" s="285"/>
      <c r="H8" s="181"/>
      <c r="I8" s="44"/>
      <c r="J8" s="191"/>
      <c r="K8" s="218">
        <f t="shared" ref="K8:K65" si="3">C8+G8</f>
        <v>0</v>
      </c>
      <c r="L8" s="181">
        <f t="shared" ref="L8:L65" si="4">D8+H8</f>
        <v>0</v>
      </c>
      <c r="M8" s="44">
        <f t="shared" ref="M8:M65" si="5">E8+I8</f>
        <v>0</v>
      </c>
      <c r="N8" s="228">
        <f t="shared" ref="N8:N65" si="6">F8+J8</f>
        <v>0</v>
      </c>
    </row>
    <row r="9" spans="2:14" ht="12.95" customHeight="1" x14ac:dyDescent="0.15">
      <c r="B9" s="16" t="s">
        <v>15</v>
      </c>
      <c r="C9" s="164">
        <v>1058</v>
      </c>
      <c r="D9" s="181">
        <v>378</v>
      </c>
      <c r="E9" s="44">
        <v>1436</v>
      </c>
      <c r="F9" s="45">
        <v>17638</v>
      </c>
      <c r="G9" s="285">
        <v>362</v>
      </c>
      <c r="H9" s="181">
        <v>777</v>
      </c>
      <c r="I9" s="44">
        <v>1139</v>
      </c>
      <c r="J9" s="191">
        <v>6616</v>
      </c>
      <c r="K9" s="218">
        <f t="shared" si="3"/>
        <v>1420</v>
      </c>
      <c r="L9" s="181">
        <f t="shared" si="4"/>
        <v>1155</v>
      </c>
      <c r="M9" s="44">
        <f t="shared" si="5"/>
        <v>2575</v>
      </c>
      <c r="N9" s="228">
        <f t="shared" si="6"/>
        <v>24254</v>
      </c>
    </row>
    <row r="10" spans="2:14" ht="12.95" customHeight="1" x14ac:dyDescent="0.15">
      <c r="B10" s="16" t="s">
        <v>260</v>
      </c>
      <c r="C10" s="164">
        <v>24</v>
      </c>
      <c r="D10" s="181"/>
      <c r="E10" s="44">
        <v>24</v>
      </c>
      <c r="F10" s="45">
        <v>480</v>
      </c>
      <c r="G10" s="285">
        <v>72</v>
      </c>
      <c r="H10" s="181"/>
      <c r="I10" s="44">
        <v>72</v>
      </c>
      <c r="J10" s="191">
        <v>1440</v>
      </c>
      <c r="K10" s="218">
        <f t="shared" si="3"/>
        <v>96</v>
      </c>
      <c r="L10" s="181">
        <f t="shared" si="4"/>
        <v>0</v>
      </c>
      <c r="M10" s="44">
        <f t="shared" si="5"/>
        <v>96</v>
      </c>
      <c r="N10" s="228">
        <f t="shared" si="6"/>
        <v>1920</v>
      </c>
    </row>
    <row r="11" spans="2:14" ht="12.95" customHeight="1" x14ac:dyDescent="0.15">
      <c r="B11" s="16" t="s">
        <v>204</v>
      </c>
      <c r="C11" s="164">
        <v>80</v>
      </c>
      <c r="D11" s="181"/>
      <c r="E11" s="44">
        <v>80</v>
      </c>
      <c r="F11" s="45">
        <v>1040</v>
      </c>
      <c r="G11" s="285">
        <v>82</v>
      </c>
      <c r="H11" s="181">
        <v>78</v>
      </c>
      <c r="I11" s="44">
        <v>160</v>
      </c>
      <c r="J11" s="191">
        <v>1066</v>
      </c>
      <c r="K11" s="218">
        <f t="shared" si="3"/>
        <v>162</v>
      </c>
      <c r="L11" s="181">
        <f t="shared" si="4"/>
        <v>78</v>
      </c>
      <c r="M11" s="44">
        <f t="shared" si="5"/>
        <v>240</v>
      </c>
      <c r="N11" s="228">
        <f t="shared" si="6"/>
        <v>2106</v>
      </c>
    </row>
    <row r="12" spans="2:14" ht="12.95" customHeight="1" x14ac:dyDescent="0.15">
      <c r="B12" s="16" t="s">
        <v>6</v>
      </c>
      <c r="C12" s="164">
        <v>3742.5699999999997</v>
      </c>
      <c r="D12" s="181">
        <v>1018</v>
      </c>
      <c r="E12" s="44">
        <v>4760.57</v>
      </c>
      <c r="F12" s="45">
        <v>53393.05</v>
      </c>
      <c r="G12" s="285">
        <v>3408.2879999999996</v>
      </c>
      <c r="H12" s="181">
        <v>1299</v>
      </c>
      <c r="I12" s="44">
        <v>4707.2879999999996</v>
      </c>
      <c r="J12" s="191">
        <v>48975.159999999996</v>
      </c>
      <c r="K12" s="218">
        <f t="shared" si="3"/>
        <v>7150.8579999999993</v>
      </c>
      <c r="L12" s="181">
        <f t="shared" si="4"/>
        <v>2317</v>
      </c>
      <c r="M12" s="44">
        <f t="shared" si="5"/>
        <v>9467.8580000000002</v>
      </c>
      <c r="N12" s="228">
        <f t="shared" si="6"/>
        <v>102368.20999999999</v>
      </c>
    </row>
    <row r="13" spans="2:14" ht="12.95" customHeight="1" x14ac:dyDescent="0.15">
      <c r="B13" s="16" t="s">
        <v>16</v>
      </c>
      <c r="C13" s="164"/>
      <c r="D13" s="181">
        <v>120</v>
      </c>
      <c r="E13" s="44">
        <v>120</v>
      </c>
      <c r="F13" s="45">
        <v>0</v>
      </c>
      <c r="G13" s="285">
        <v>20</v>
      </c>
      <c r="H13" s="181">
        <v>200</v>
      </c>
      <c r="I13" s="44">
        <v>220</v>
      </c>
      <c r="J13" s="191">
        <v>260</v>
      </c>
      <c r="K13" s="218">
        <f t="shared" si="3"/>
        <v>20</v>
      </c>
      <c r="L13" s="181">
        <f t="shared" si="4"/>
        <v>320</v>
      </c>
      <c r="M13" s="44">
        <f t="shared" si="5"/>
        <v>340</v>
      </c>
      <c r="N13" s="228">
        <f t="shared" si="6"/>
        <v>260</v>
      </c>
    </row>
    <row r="14" spans="2:14" ht="14.1" customHeight="1" x14ac:dyDescent="0.15">
      <c r="B14" s="16" t="s">
        <v>206</v>
      </c>
      <c r="C14" s="164">
        <v>36</v>
      </c>
      <c r="D14" s="181">
        <v>22</v>
      </c>
      <c r="E14" s="44">
        <v>58</v>
      </c>
      <c r="F14" s="45">
        <v>720</v>
      </c>
      <c r="G14" s="285">
        <v>52</v>
      </c>
      <c r="H14" s="181">
        <v>70</v>
      </c>
      <c r="I14" s="44">
        <v>122</v>
      </c>
      <c r="J14" s="191">
        <v>1040</v>
      </c>
      <c r="K14" s="218">
        <f t="shared" si="3"/>
        <v>88</v>
      </c>
      <c r="L14" s="181">
        <f t="shared" si="4"/>
        <v>92</v>
      </c>
      <c r="M14" s="44">
        <f t="shared" si="5"/>
        <v>180</v>
      </c>
      <c r="N14" s="228">
        <f t="shared" si="6"/>
        <v>1760</v>
      </c>
    </row>
    <row r="15" spans="2:14" ht="12.95" customHeight="1" x14ac:dyDescent="0.15">
      <c r="B15" s="16" t="s">
        <v>261</v>
      </c>
      <c r="C15" s="164">
        <v>124</v>
      </c>
      <c r="D15" s="181">
        <v>556</v>
      </c>
      <c r="E15" s="44">
        <v>680</v>
      </c>
      <c r="F15" s="45">
        <v>2060</v>
      </c>
      <c r="G15" s="285">
        <v>386</v>
      </c>
      <c r="H15" s="181">
        <v>140</v>
      </c>
      <c r="I15" s="44">
        <v>526</v>
      </c>
      <c r="J15" s="191">
        <v>7720</v>
      </c>
      <c r="K15" s="218">
        <f t="shared" si="3"/>
        <v>510</v>
      </c>
      <c r="L15" s="181">
        <f t="shared" si="4"/>
        <v>696</v>
      </c>
      <c r="M15" s="44">
        <f t="shared" si="5"/>
        <v>1206</v>
      </c>
      <c r="N15" s="228">
        <f t="shared" si="6"/>
        <v>9780</v>
      </c>
    </row>
    <row r="16" spans="2:14" ht="12.95" customHeight="1" x14ac:dyDescent="0.15">
      <c r="B16" s="57" t="s">
        <v>18</v>
      </c>
      <c r="C16" s="164">
        <v>828.21500000000003</v>
      </c>
      <c r="D16" s="181">
        <v>80.356999999999999</v>
      </c>
      <c r="E16" s="44">
        <v>908.572</v>
      </c>
      <c r="F16" s="45">
        <v>5914.2860000000001</v>
      </c>
      <c r="G16" s="285">
        <v>905.35699999999997</v>
      </c>
      <c r="H16" s="181">
        <v>3.214</v>
      </c>
      <c r="I16" s="44">
        <v>908.57100000000003</v>
      </c>
      <c r="J16" s="191">
        <v>11767.063</v>
      </c>
      <c r="K16" s="218">
        <f t="shared" si="3"/>
        <v>1733.5720000000001</v>
      </c>
      <c r="L16" s="181">
        <f t="shared" si="4"/>
        <v>83.570999999999998</v>
      </c>
      <c r="M16" s="44">
        <f t="shared" si="5"/>
        <v>1817.143</v>
      </c>
      <c r="N16" s="228">
        <f t="shared" si="6"/>
        <v>17681.349000000002</v>
      </c>
    </row>
    <row r="17" spans="2:14" ht="12.95" customHeight="1" x14ac:dyDescent="0.15">
      <c r="B17" s="16" t="s">
        <v>7</v>
      </c>
      <c r="C17" s="164">
        <v>3377.2879999999996</v>
      </c>
      <c r="D17" s="181">
        <v>2826</v>
      </c>
      <c r="E17" s="44">
        <v>6203.2879999999996</v>
      </c>
      <c r="F17" s="45">
        <v>51630.16</v>
      </c>
      <c r="G17" s="285">
        <v>5244.57</v>
      </c>
      <c r="H17" s="181">
        <v>804</v>
      </c>
      <c r="I17" s="44">
        <v>6048.57</v>
      </c>
      <c r="J17" s="191">
        <v>75199.05</v>
      </c>
      <c r="K17" s="218">
        <f t="shared" si="3"/>
        <v>8621.8580000000002</v>
      </c>
      <c r="L17" s="181">
        <f t="shared" si="4"/>
        <v>3630</v>
      </c>
      <c r="M17" s="44">
        <f t="shared" si="5"/>
        <v>12251.858</v>
      </c>
      <c r="N17" s="228">
        <f t="shared" si="6"/>
        <v>126829.21</v>
      </c>
    </row>
    <row r="18" spans="2:14" ht="12.95" customHeight="1" x14ac:dyDescent="0.15">
      <c r="B18" s="16" t="s">
        <v>8</v>
      </c>
      <c r="C18" s="164">
        <v>4966</v>
      </c>
      <c r="D18" s="181">
        <v>1677</v>
      </c>
      <c r="E18" s="44">
        <v>6643</v>
      </c>
      <c r="F18" s="45">
        <v>73851</v>
      </c>
      <c r="G18" s="285">
        <v>4786</v>
      </c>
      <c r="H18" s="181">
        <v>2844</v>
      </c>
      <c r="I18" s="44">
        <v>7630</v>
      </c>
      <c r="J18" s="191">
        <v>73014</v>
      </c>
      <c r="K18" s="218">
        <f t="shared" si="3"/>
        <v>9752</v>
      </c>
      <c r="L18" s="181">
        <f t="shared" si="4"/>
        <v>4521</v>
      </c>
      <c r="M18" s="44">
        <f t="shared" si="5"/>
        <v>14273</v>
      </c>
      <c r="N18" s="228">
        <f t="shared" si="6"/>
        <v>146865</v>
      </c>
    </row>
    <row r="19" spans="2:14" ht="12.95" customHeight="1" x14ac:dyDescent="0.15">
      <c r="B19" s="16" t="s">
        <v>203</v>
      </c>
      <c r="C19" s="164"/>
      <c r="D19" s="181"/>
      <c r="E19" s="44"/>
      <c r="F19" s="45"/>
      <c r="G19" s="285">
        <v>338</v>
      </c>
      <c r="H19" s="181">
        <v>14</v>
      </c>
      <c r="I19" s="44">
        <v>352</v>
      </c>
      <c r="J19" s="191">
        <v>4870</v>
      </c>
      <c r="K19" s="218">
        <f t="shared" si="3"/>
        <v>338</v>
      </c>
      <c r="L19" s="181">
        <f t="shared" si="4"/>
        <v>14</v>
      </c>
      <c r="M19" s="44">
        <f t="shared" si="5"/>
        <v>352</v>
      </c>
      <c r="N19" s="228">
        <f t="shared" si="6"/>
        <v>4870</v>
      </c>
    </row>
    <row r="20" spans="2:14" ht="12.95" customHeight="1" x14ac:dyDescent="0.15">
      <c r="B20" s="16" t="s">
        <v>27</v>
      </c>
      <c r="C20" s="164"/>
      <c r="D20" s="181"/>
      <c r="E20" s="44"/>
      <c r="F20" s="45"/>
      <c r="G20" s="285"/>
      <c r="H20" s="181"/>
      <c r="I20" s="44"/>
      <c r="J20" s="191"/>
      <c r="K20" s="218">
        <f t="shared" si="3"/>
        <v>0</v>
      </c>
      <c r="L20" s="181">
        <f t="shared" si="4"/>
        <v>0</v>
      </c>
      <c r="M20" s="44">
        <f t="shared" si="5"/>
        <v>0</v>
      </c>
      <c r="N20" s="228">
        <f t="shared" si="6"/>
        <v>0</v>
      </c>
    </row>
    <row r="21" spans="2:14" ht="12.95" customHeight="1" x14ac:dyDescent="0.15">
      <c r="B21" s="16" t="s">
        <v>9</v>
      </c>
      <c r="C21" s="164"/>
      <c r="D21" s="181">
        <v>412</v>
      </c>
      <c r="E21" s="44">
        <v>412</v>
      </c>
      <c r="F21" s="45">
        <v>0</v>
      </c>
      <c r="G21" s="285">
        <v>256</v>
      </c>
      <c r="H21" s="181"/>
      <c r="I21" s="44">
        <v>256</v>
      </c>
      <c r="J21" s="191">
        <v>3328</v>
      </c>
      <c r="K21" s="218">
        <f t="shared" si="3"/>
        <v>256</v>
      </c>
      <c r="L21" s="181">
        <f t="shared" si="4"/>
        <v>412</v>
      </c>
      <c r="M21" s="44">
        <f t="shared" si="5"/>
        <v>668</v>
      </c>
      <c r="N21" s="228">
        <f t="shared" si="6"/>
        <v>3328</v>
      </c>
    </row>
    <row r="22" spans="2:14" ht="12.95" customHeight="1" x14ac:dyDescent="0.15">
      <c r="B22" s="16" t="s">
        <v>20</v>
      </c>
      <c r="C22" s="164">
        <v>1622</v>
      </c>
      <c r="D22" s="181">
        <v>222</v>
      </c>
      <c r="E22" s="44">
        <v>1844</v>
      </c>
      <c r="F22" s="45">
        <v>25412</v>
      </c>
      <c r="G22" s="285">
        <v>1086</v>
      </c>
      <c r="H22" s="181">
        <v>276</v>
      </c>
      <c r="I22" s="44">
        <v>1362</v>
      </c>
      <c r="J22" s="191">
        <v>19452</v>
      </c>
      <c r="K22" s="218">
        <f t="shared" si="3"/>
        <v>2708</v>
      </c>
      <c r="L22" s="181">
        <f t="shared" si="4"/>
        <v>498</v>
      </c>
      <c r="M22" s="44">
        <f t="shared" si="5"/>
        <v>3206</v>
      </c>
      <c r="N22" s="228">
        <f t="shared" si="6"/>
        <v>44864</v>
      </c>
    </row>
    <row r="23" spans="2:14" ht="12.95" customHeight="1" x14ac:dyDescent="0.15">
      <c r="B23" s="16" t="s">
        <v>21</v>
      </c>
      <c r="C23" s="164">
        <v>384</v>
      </c>
      <c r="D23" s="181"/>
      <c r="E23" s="44">
        <v>384</v>
      </c>
      <c r="F23" s="45">
        <v>6154</v>
      </c>
      <c r="G23" s="285">
        <v>10</v>
      </c>
      <c r="H23" s="181">
        <v>42</v>
      </c>
      <c r="I23" s="44">
        <v>52</v>
      </c>
      <c r="J23" s="191">
        <v>200</v>
      </c>
      <c r="K23" s="218">
        <f t="shared" si="3"/>
        <v>394</v>
      </c>
      <c r="L23" s="181">
        <f t="shared" si="4"/>
        <v>42</v>
      </c>
      <c r="M23" s="44">
        <f t="shared" si="5"/>
        <v>436</v>
      </c>
      <c r="N23" s="228">
        <f t="shared" si="6"/>
        <v>6354</v>
      </c>
    </row>
    <row r="24" spans="2:14" ht="12.95" customHeight="1" x14ac:dyDescent="0.15">
      <c r="B24" s="16" t="s">
        <v>10</v>
      </c>
      <c r="C24" s="164">
        <v>1868</v>
      </c>
      <c r="D24" s="181">
        <v>152</v>
      </c>
      <c r="E24" s="44">
        <v>2020</v>
      </c>
      <c r="F24" s="45">
        <v>25306</v>
      </c>
      <c r="G24" s="285">
        <v>594</v>
      </c>
      <c r="H24" s="181">
        <v>1720</v>
      </c>
      <c r="I24" s="44">
        <v>2314</v>
      </c>
      <c r="J24" s="191">
        <v>9066</v>
      </c>
      <c r="K24" s="218">
        <f t="shared" si="3"/>
        <v>2462</v>
      </c>
      <c r="L24" s="181">
        <f t="shared" si="4"/>
        <v>1872</v>
      </c>
      <c r="M24" s="44">
        <f t="shared" si="5"/>
        <v>4334</v>
      </c>
      <c r="N24" s="228">
        <f t="shared" si="6"/>
        <v>34372</v>
      </c>
    </row>
    <row r="25" spans="2:14" ht="12.95" customHeight="1" x14ac:dyDescent="0.15">
      <c r="B25" s="16" t="s">
        <v>205</v>
      </c>
      <c r="C25" s="164"/>
      <c r="D25" s="181">
        <v>154</v>
      </c>
      <c r="E25" s="44">
        <v>154</v>
      </c>
      <c r="F25" s="45">
        <v>0</v>
      </c>
      <c r="G25" s="285">
        <v>168</v>
      </c>
      <c r="H25" s="181"/>
      <c r="I25" s="44">
        <v>168</v>
      </c>
      <c r="J25" s="191">
        <v>2482.9290000000001</v>
      </c>
      <c r="K25" s="218">
        <f t="shared" si="3"/>
        <v>168</v>
      </c>
      <c r="L25" s="181">
        <f t="shared" si="4"/>
        <v>154</v>
      </c>
      <c r="M25" s="44">
        <f t="shared" si="5"/>
        <v>322</v>
      </c>
      <c r="N25" s="228">
        <f t="shared" si="6"/>
        <v>2482.9290000000001</v>
      </c>
    </row>
    <row r="26" spans="2:14" ht="12.95" customHeight="1" x14ac:dyDescent="0.15">
      <c r="B26" s="16" t="s">
        <v>29</v>
      </c>
      <c r="C26" s="164"/>
      <c r="D26" s="181">
        <v>109.286</v>
      </c>
      <c r="E26" s="44">
        <v>109.286</v>
      </c>
      <c r="F26" s="45">
        <v>0</v>
      </c>
      <c r="G26" s="285">
        <v>371.28599999999994</v>
      </c>
      <c r="H26" s="181">
        <v>64</v>
      </c>
      <c r="I26" s="44">
        <v>435.28599999999994</v>
      </c>
      <c r="J26" s="191">
        <v>5141.7139999999999</v>
      </c>
      <c r="K26" s="218">
        <f t="shared" si="3"/>
        <v>371.28599999999994</v>
      </c>
      <c r="L26" s="181">
        <f t="shared" si="4"/>
        <v>173.286</v>
      </c>
      <c r="M26" s="44">
        <f t="shared" si="5"/>
        <v>544.57199999999989</v>
      </c>
      <c r="N26" s="228">
        <f t="shared" si="6"/>
        <v>5141.7139999999999</v>
      </c>
    </row>
    <row r="27" spans="2:14" ht="12.95" customHeight="1" x14ac:dyDescent="0.15">
      <c r="B27" s="16" t="s">
        <v>11</v>
      </c>
      <c r="C27" s="164">
        <v>1340</v>
      </c>
      <c r="D27" s="181">
        <v>2020.5730000000003</v>
      </c>
      <c r="E27" s="44">
        <v>3360.5730000000003</v>
      </c>
      <c r="F27" s="45">
        <v>28568</v>
      </c>
      <c r="G27" s="285">
        <v>357.6</v>
      </c>
      <c r="H27" s="181">
        <v>174</v>
      </c>
      <c r="I27" s="44">
        <v>531.6</v>
      </c>
      <c r="J27" s="191">
        <v>6305</v>
      </c>
      <c r="K27" s="218">
        <f t="shared" si="3"/>
        <v>1697.6</v>
      </c>
      <c r="L27" s="181">
        <f t="shared" si="4"/>
        <v>2194.5730000000003</v>
      </c>
      <c r="M27" s="44">
        <f t="shared" si="5"/>
        <v>3892.1730000000002</v>
      </c>
      <c r="N27" s="228">
        <f t="shared" si="6"/>
        <v>34873</v>
      </c>
    </row>
    <row r="28" spans="2:14" ht="12.95" customHeight="1" x14ac:dyDescent="0.15">
      <c r="B28" s="16" t="s">
        <v>31</v>
      </c>
      <c r="C28" s="164"/>
      <c r="D28" s="181"/>
      <c r="E28" s="44"/>
      <c r="F28" s="45"/>
      <c r="G28" s="285"/>
      <c r="H28" s="181"/>
      <c r="I28" s="44"/>
      <c r="J28" s="191"/>
      <c r="K28" s="218">
        <f t="shared" si="3"/>
        <v>0</v>
      </c>
      <c r="L28" s="181">
        <f t="shared" si="4"/>
        <v>0</v>
      </c>
      <c r="M28" s="44">
        <f t="shared" si="5"/>
        <v>0</v>
      </c>
      <c r="N28" s="228">
        <f t="shared" si="6"/>
        <v>0</v>
      </c>
    </row>
    <row r="29" spans="2:14" ht="12.95" customHeight="1" x14ac:dyDescent="0.15">
      <c r="B29" s="16" t="s">
        <v>22</v>
      </c>
      <c r="C29" s="164">
        <v>8136.5709999999999</v>
      </c>
      <c r="D29" s="181">
        <v>7537.6460000000006</v>
      </c>
      <c r="E29" s="44">
        <v>15674.217000000001</v>
      </c>
      <c r="F29" s="45">
        <v>110891.43</v>
      </c>
      <c r="G29" s="285">
        <v>12838.999</v>
      </c>
      <c r="H29" s="181">
        <v>4336.143</v>
      </c>
      <c r="I29" s="44">
        <v>17175.142</v>
      </c>
      <c r="J29" s="191">
        <v>176735.144</v>
      </c>
      <c r="K29" s="218">
        <f t="shared" si="3"/>
        <v>20975.57</v>
      </c>
      <c r="L29" s="181">
        <f t="shared" si="4"/>
        <v>11873.789000000001</v>
      </c>
      <c r="M29" s="44">
        <f t="shared" si="5"/>
        <v>32849.358999999997</v>
      </c>
      <c r="N29" s="228">
        <f t="shared" si="6"/>
        <v>287626.57400000002</v>
      </c>
    </row>
    <row r="30" spans="2:14" ht="12.95" customHeight="1" x14ac:dyDescent="0.15">
      <c r="B30" s="16" t="s">
        <v>34</v>
      </c>
      <c r="C30" s="164">
        <v>292</v>
      </c>
      <c r="D30" s="181">
        <v>260</v>
      </c>
      <c r="E30" s="44">
        <v>552</v>
      </c>
      <c r="F30" s="45">
        <v>3796</v>
      </c>
      <c r="G30" s="285">
        <v>448</v>
      </c>
      <c r="H30" s="181">
        <v>84</v>
      </c>
      <c r="I30" s="44">
        <v>532</v>
      </c>
      <c r="J30" s="191">
        <v>5824</v>
      </c>
      <c r="K30" s="218">
        <f t="shared" si="3"/>
        <v>740</v>
      </c>
      <c r="L30" s="181">
        <f t="shared" si="4"/>
        <v>344</v>
      </c>
      <c r="M30" s="44">
        <f t="shared" si="5"/>
        <v>1084</v>
      </c>
      <c r="N30" s="228">
        <f t="shared" si="6"/>
        <v>9620</v>
      </c>
    </row>
    <row r="31" spans="2:14" ht="12.95" customHeight="1" x14ac:dyDescent="0.15">
      <c r="B31" s="16" t="s">
        <v>212</v>
      </c>
      <c r="C31" s="164">
        <v>102</v>
      </c>
      <c r="D31" s="181"/>
      <c r="E31" s="44">
        <v>102</v>
      </c>
      <c r="F31" s="45">
        <v>1326</v>
      </c>
      <c r="G31" s="285">
        <v>4</v>
      </c>
      <c r="H31" s="181">
        <v>40</v>
      </c>
      <c r="I31" s="44">
        <v>44</v>
      </c>
      <c r="J31" s="191">
        <v>52</v>
      </c>
      <c r="K31" s="218">
        <f t="shared" si="3"/>
        <v>106</v>
      </c>
      <c r="L31" s="181">
        <f t="shared" si="4"/>
        <v>40</v>
      </c>
      <c r="M31" s="44">
        <f t="shared" si="5"/>
        <v>146</v>
      </c>
      <c r="N31" s="228">
        <f t="shared" si="6"/>
        <v>1378</v>
      </c>
    </row>
    <row r="32" spans="2:14" ht="12.95" customHeight="1" x14ac:dyDescent="0.15">
      <c r="B32" s="16" t="s">
        <v>23</v>
      </c>
      <c r="C32" s="164"/>
      <c r="D32" s="181"/>
      <c r="E32" s="44"/>
      <c r="F32" s="45"/>
      <c r="G32" s="285"/>
      <c r="H32" s="181"/>
      <c r="I32" s="44"/>
      <c r="J32" s="191"/>
      <c r="K32" s="218">
        <f t="shared" si="3"/>
        <v>0</v>
      </c>
      <c r="L32" s="181">
        <f t="shared" si="4"/>
        <v>0</v>
      </c>
      <c r="M32" s="44">
        <f t="shared" si="5"/>
        <v>0</v>
      </c>
      <c r="N32" s="228">
        <f t="shared" si="6"/>
        <v>0</v>
      </c>
    </row>
    <row r="33" spans="2:14" ht="12.95" customHeight="1" x14ac:dyDescent="0.15">
      <c r="B33" s="16" t="s">
        <v>12</v>
      </c>
      <c r="C33" s="164">
        <v>717.928</v>
      </c>
      <c r="D33" s="181">
        <v>307.28600000000006</v>
      </c>
      <c r="E33" s="44">
        <v>1025.2139999999999</v>
      </c>
      <c r="F33" s="45">
        <v>11500.501</v>
      </c>
      <c r="G33" s="285">
        <v>804.07100000000003</v>
      </c>
      <c r="H33" s="181">
        <v>724.78699999999981</v>
      </c>
      <c r="I33" s="44">
        <v>1528.8579999999997</v>
      </c>
      <c r="J33" s="191">
        <v>13827.929</v>
      </c>
      <c r="K33" s="218">
        <f t="shared" si="3"/>
        <v>1521.999</v>
      </c>
      <c r="L33" s="181">
        <f t="shared" si="4"/>
        <v>1032.0729999999999</v>
      </c>
      <c r="M33" s="44">
        <f t="shared" si="5"/>
        <v>2554.0719999999997</v>
      </c>
      <c r="N33" s="228">
        <f t="shared" si="6"/>
        <v>25328.43</v>
      </c>
    </row>
    <row r="34" spans="2:14" ht="12.95" customHeight="1" x14ac:dyDescent="0.15">
      <c r="B34" s="16" t="s">
        <v>262</v>
      </c>
      <c r="C34" s="164">
        <v>49.713999999999999</v>
      </c>
      <c r="D34" s="181">
        <v>25.143000000000001</v>
      </c>
      <c r="E34" s="44">
        <v>74.856999999999999</v>
      </c>
      <c r="F34" s="45">
        <v>705.71399999999994</v>
      </c>
      <c r="G34" s="285">
        <v>114</v>
      </c>
      <c r="H34" s="181">
        <v>22.856999999999999</v>
      </c>
      <c r="I34" s="44">
        <v>136.857</v>
      </c>
      <c r="J34" s="191">
        <v>1482</v>
      </c>
      <c r="K34" s="218">
        <f t="shared" si="3"/>
        <v>163.714</v>
      </c>
      <c r="L34" s="181">
        <f t="shared" si="4"/>
        <v>48</v>
      </c>
      <c r="M34" s="44">
        <f t="shared" si="5"/>
        <v>211.714</v>
      </c>
      <c r="N34" s="228">
        <f t="shared" si="6"/>
        <v>2187.7139999999999</v>
      </c>
    </row>
    <row r="35" spans="2:14" ht="12.95" customHeight="1" x14ac:dyDescent="0.15">
      <c r="B35" s="16" t="s">
        <v>13</v>
      </c>
      <c r="C35" s="164">
        <v>3088</v>
      </c>
      <c r="D35" s="181">
        <v>58</v>
      </c>
      <c r="E35" s="44">
        <v>3146</v>
      </c>
      <c r="F35" s="45">
        <v>40144</v>
      </c>
      <c r="G35" s="285">
        <v>1094</v>
      </c>
      <c r="H35" s="181">
        <v>2901.5</v>
      </c>
      <c r="I35" s="44">
        <v>3995.5</v>
      </c>
      <c r="J35" s="191">
        <v>14222</v>
      </c>
      <c r="K35" s="218">
        <f t="shared" si="3"/>
        <v>4182</v>
      </c>
      <c r="L35" s="181">
        <f t="shared" si="4"/>
        <v>2959.5</v>
      </c>
      <c r="M35" s="44">
        <f t="shared" si="5"/>
        <v>7141.5</v>
      </c>
      <c r="N35" s="228">
        <f t="shared" si="6"/>
        <v>54366</v>
      </c>
    </row>
    <row r="36" spans="2:14" ht="12.95" customHeight="1" x14ac:dyDescent="0.15">
      <c r="B36" s="16" t="s">
        <v>207</v>
      </c>
      <c r="C36" s="164">
        <v>728</v>
      </c>
      <c r="D36" s="181">
        <v>30</v>
      </c>
      <c r="E36" s="44">
        <v>758</v>
      </c>
      <c r="F36" s="45">
        <v>9464</v>
      </c>
      <c r="G36" s="285">
        <v>124</v>
      </c>
      <c r="H36" s="181">
        <v>706</v>
      </c>
      <c r="I36" s="44">
        <v>830</v>
      </c>
      <c r="J36" s="191">
        <v>1612</v>
      </c>
      <c r="K36" s="218">
        <f t="shared" si="3"/>
        <v>852</v>
      </c>
      <c r="L36" s="181">
        <f t="shared" si="4"/>
        <v>736</v>
      </c>
      <c r="M36" s="44">
        <f t="shared" si="5"/>
        <v>1588</v>
      </c>
      <c r="N36" s="228">
        <f t="shared" si="6"/>
        <v>11076</v>
      </c>
    </row>
    <row r="37" spans="2:14" ht="12.95" customHeight="1" x14ac:dyDescent="0.15">
      <c r="B37" s="16" t="s">
        <v>19</v>
      </c>
      <c r="C37" s="164">
        <v>1834</v>
      </c>
      <c r="D37" s="181">
        <v>26.570999999999998</v>
      </c>
      <c r="E37" s="44">
        <v>1860.5709999999999</v>
      </c>
      <c r="F37" s="45">
        <v>24158.491000000002</v>
      </c>
      <c r="G37" s="285">
        <v>791.572</v>
      </c>
      <c r="H37" s="181">
        <v>1306.0020000000004</v>
      </c>
      <c r="I37" s="44">
        <v>2097.5740000000005</v>
      </c>
      <c r="J37" s="191">
        <v>5042.7860000000001</v>
      </c>
      <c r="K37" s="218">
        <f t="shared" si="3"/>
        <v>2625.5720000000001</v>
      </c>
      <c r="L37" s="181">
        <f t="shared" si="4"/>
        <v>1332.5730000000003</v>
      </c>
      <c r="M37" s="44">
        <f t="shared" si="5"/>
        <v>3958.1450000000004</v>
      </c>
      <c r="N37" s="228">
        <f t="shared" si="6"/>
        <v>29201.277000000002</v>
      </c>
    </row>
    <row r="38" spans="2:14" ht="12.95" customHeight="1" x14ac:dyDescent="0.15">
      <c r="B38" s="16" t="s">
        <v>24</v>
      </c>
      <c r="C38" s="164">
        <v>88</v>
      </c>
      <c r="D38" s="181">
        <v>40</v>
      </c>
      <c r="E38" s="44">
        <v>128</v>
      </c>
      <c r="F38" s="45">
        <v>1144</v>
      </c>
      <c r="G38" s="285">
        <v>14</v>
      </c>
      <c r="H38" s="181">
        <v>180</v>
      </c>
      <c r="I38" s="44">
        <v>194</v>
      </c>
      <c r="J38" s="191">
        <v>182</v>
      </c>
      <c r="K38" s="218">
        <f t="shared" si="3"/>
        <v>102</v>
      </c>
      <c r="L38" s="181">
        <f t="shared" si="4"/>
        <v>220</v>
      </c>
      <c r="M38" s="44">
        <f t="shared" si="5"/>
        <v>322</v>
      </c>
      <c r="N38" s="228">
        <f t="shared" si="6"/>
        <v>1326</v>
      </c>
    </row>
    <row r="39" spans="2:14" ht="12.95" customHeight="1" x14ac:dyDescent="0.15">
      <c r="B39" s="16" t="s">
        <v>210</v>
      </c>
      <c r="C39" s="164">
        <v>1082</v>
      </c>
      <c r="D39" s="181">
        <v>70</v>
      </c>
      <c r="E39" s="44">
        <v>1152</v>
      </c>
      <c r="F39" s="45">
        <v>14066</v>
      </c>
      <c r="G39" s="285">
        <v>250</v>
      </c>
      <c r="H39" s="181">
        <v>1052</v>
      </c>
      <c r="I39" s="44">
        <v>1302</v>
      </c>
      <c r="J39" s="191">
        <v>3250</v>
      </c>
      <c r="K39" s="218">
        <f t="shared" si="3"/>
        <v>1332</v>
      </c>
      <c r="L39" s="181">
        <f t="shared" si="4"/>
        <v>1122</v>
      </c>
      <c r="M39" s="44">
        <f t="shared" si="5"/>
        <v>2454</v>
      </c>
      <c r="N39" s="228">
        <f t="shared" si="6"/>
        <v>17316</v>
      </c>
    </row>
    <row r="40" spans="2:14" ht="12.95" customHeight="1" x14ac:dyDescent="0.15">
      <c r="B40" s="16" t="s">
        <v>35</v>
      </c>
      <c r="C40" s="164">
        <v>164</v>
      </c>
      <c r="D40" s="181">
        <v>40</v>
      </c>
      <c r="E40" s="44">
        <v>204</v>
      </c>
      <c r="F40" s="45">
        <v>2216</v>
      </c>
      <c r="G40" s="285">
        <v>18</v>
      </c>
      <c r="H40" s="181">
        <v>188</v>
      </c>
      <c r="I40" s="44">
        <v>206</v>
      </c>
      <c r="J40" s="191">
        <v>234</v>
      </c>
      <c r="K40" s="218">
        <f t="shared" si="3"/>
        <v>182</v>
      </c>
      <c r="L40" s="181">
        <f t="shared" si="4"/>
        <v>228</v>
      </c>
      <c r="M40" s="44">
        <f t="shared" si="5"/>
        <v>410</v>
      </c>
      <c r="N40" s="228">
        <f t="shared" si="6"/>
        <v>2450</v>
      </c>
    </row>
    <row r="41" spans="2:14" ht="12.95" customHeight="1" x14ac:dyDescent="0.15">
      <c r="B41" s="16" t="s">
        <v>211</v>
      </c>
      <c r="C41" s="164">
        <v>4</v>
      </c>
      <c r="D41" s="181">
        <v>16</v>
      </c>
      <c r="E41" s="44">
        <v>20</v>
      </c>
      <c r="F41" s="45">
        <v>52</v>
      </c>
      <c r="G41" s="285">
        <v>14</v>
      </c>
      <c r="H41" s="181">
        <v>6</v>
      </c>
      <c r="I41" s="44">
        <v>20</v>
      </c>
      <c r="J41" s="191">
        <v>182</v>
      </c>
      <c r="K41" s="218">
        <f t="shared" si="3"/>
        <v>18</v>
      </c>
      <c r="L41" s="181">
        <f t="shared" si="4"/>
        <v>22</v>
      </c>
      <c r="M41" s="44">
        <f t="shared" si="5"/>
        <v>40</v>
      </c>
      <c r="N41" s="228">
        <f t="shared" si="6"/>
        <v>234</v>
      </c>
    </row>
    <row r="42" spans="2:14" ht="12.95" customHeight="1" x14ac:dyDescent="0.15">
      <c r="B42" s="16" t="s">
        <v>14</v>
      </c>
      <c r="C42" s="164">
        <v>128</v>
      </c>
      <c r="D42" s="181">
        <v>236</v>
      </c>
      <c r="E42" s="44">
        <v>364</v>
      </c>
      <c r="F42" s="45">
        <v>1664</v>
      </c>
      <c r="G42" s="285">
        <v>330</v>
      </c>
      <c r="H42" s="181"/>
      <c r="I42" s="44">
        <v>330</v>
      </c>
      <c r="J42" s="191">
        <v>4290</v>
      </c>
      <c r="K42" s="218">
        <f t="shared" si="3"/>
        <v>458</v>
      </c>
      <c r="L42" s="181">
        <f t="shared" si="4"/>
        <v>236</v>
      </c>
      <c r="M42" s="44">
        <f t="shared" si="5"/>
        <v>694</v>
      </c>
      <c r="N42" s="228">
        <f t="shared" si="6"/>
        <v>5954</v>
      </c>
    </row>
    <row r="43" spans="2:14" ht="12.95" customHeight="1" x14ac:dyDescent="0.15">
      <c r="B43" s="16" t="s">
        <v>208</v>
      </c>
      <c r="C43" s="164"/>
      <c r="D43" s="181"/>
      <c r="E43" s="44"/>
      <c r="F43" s="45"/>
      <c r="G43" s="285"/>
      <c r="H43" s="181"/>
      <c r="I43" s="44"/>
      <c r="J43" s="191"/>
      <c r="K43" s="218">
        <f t="shared" si="3"/>
        <v>0</v>
      </c>
      <c r="L43" s="181">
        <f t="shared" si="4"/>
        <v>0</v>
      </c>
      <c r="M43" s="44">
        <f t="shared" si="5"/>
        <v>0</v>
      </c>
      <c r="N43" s="228">
        <f t="shared" si="6"/>
        <v>0</v>
      </c>
    </row>
    <row r="44" spans="2:14" ht="12.95" customHeight="1" x14ac:dyDescent="0.15">
      <c r="B44" s="16" t="s">
        <v>17</v>
      </c>
      <c r="C44" s="164">
        <v>430.572</v>
      </c>
      <c r="D44" s="181">
        <v>62</v>
      </c>
      <c r="E44" s="44">
        <v>492.572</v>
      </c>
      <c r="F44" s="45">
        <v>5554</v>
      </c>
      <c r="G44" s="285">
        <v>252.857</v>
      </c>
      <c r="H44" s="181">
        <v>311.71699999999987</v>
      </c>
      <c r="I44" s="44">
        <v>564.57399999999984</v>
      </c>
      <c r="J44" s="191">
        <v>3316.857</v>
      </c>
      <c r="K44" s="218">
        <f t="shared" si="3"/>
        <v>683.42899999999997</v>
      </c>
      <c r="L44" s="181">
        <f t="shared" si="4"/>
        <v>373.71699999999987</v>
      </c>
      <c r="M44" s="44">
        <f t="shared" si="5"/>
        <v>1057.1459999999997</v>
      </c>
      <c r="N44" s="228">
        <f t="shared" si="6"/>
        <v>8870.857</v>
      </c>
    </row>
    <row r="45" spans="2:14" ht="12.95" customHeight="1" x14ac:dyDescent="0.15">
      <c r="B45" s="16" t="s">
        <v>36</v>
      </c>
      <c r="C45" s="164">
        <v>559.6</v>
      </c>
      <c r="D45" s="181">
        <v>154</v>
      </c>
      <c r="E45" s="44">
        <v>713.6</v>
      </c>
      <c r="F45" s="45">
        <v>8378</v>
      </c>
      <c r="G45" s="285">
        <v>280</v>
      </c>
      <c r="H45" s="181">
        <v>288</v>
      </c>
      <c r="I45" s="44">
        <v>568</v>
      </c>
      <c r="J45" s="191">
        <v>3640</v>
      </c>
      <c r="K45" s="218">
        <f t="shared" si="3"/>
        <v>839.6</v>
      </c>
      <c r="L45" s="181">
        <f t="shared" si="4"/>
        <v>442</v>
      </c>
      <c r="M45" s="44">
        <f t="shared" si="5"/>
        <v>1281.5999999999999</v>
      </c>
      <c r="N45" s="228">
        <f t="shared" si="6"/>
        <v>12018</v>
      </c>
    </row>
    <row r="46" spans="2:14" ht="12.95" customHeight="1" x14ac:dyDescent="0.15">
      <c r="B46" s="16" t="s">
        <v>38</v>
      </c>
      <c r="C46" s="164">
        <v>288.28599999999994</v>
      </c>
      <c r="D46" s="181">
        <v>49.715000000000003</v>
      </c>
      <c r="E46" s="44">
        <v>338.00099999999998</v>
      </c>
      <c r="F46" s="45">
        <v>3660.857</v>
      </c>
      <c r="G46" s="285">
        <v>90.572000000000003</v>
      </c>
      <c r="H46" s="181">
        <v>167.428</v>
      </c>
      <c r="I46" s="44">
        <v>258</v>
      </c>
      <c r="J46" s="191">
        <v>1105.4290000000001</v>
      </c>
      <c r="K46" s="218">
        <f t="shared" si="3"/>
        <v>378.85799999999995</v>
      </c>
      <c r="L46" s="181">
        <f t="shared" si="4"/>
        <v>217.143</v>
      </c>
      <c r="M46" s="44">
        <f t="shared" si="5"/>
        <v>596.00099999999998</v>
      </c>
      <c r="N46" s="228">
        <f t="shared" si="6"/>
        <v>4766.2860000000001</v>
      </c>
    </row>
    <row r="47" spans="2:14" ht="12.95" customHeight="1" x14ac:dyDescent="0.15">
      <c r="B47" s="16" t="s">
        <v>37</v>
      </c>
      <c r="C47" s="164">
        <v>571.14200000000005</v>
      </c>
      <c r="D47" s="181">
        <v>659.07100000000003</v>
      </c>
      <c r="E47" s="44">
        <v>1230.2130000000002</v>
      </c>
      <c r="F47" s="45">
        <v>9854.8580000000002</v>
      </c>
      <c r="G47" s="285">
        <v>655.71399999999994</v>
      </c>
      <c r="H47" s="181">
        <v>144</v>
      </c>
      <c r="I47" s="44">
        <v>799.71399999999994</v>
      </c>
      <c r="J47" s="191">
        <v>8704.2860000000001</v>
      </c>
      <c r="K47" s="218">
        <f t="shared" si="3"/>
        <v>1226.856</v>
      </c>
      <c r="L47" s="181">
        <f t="shared" si="4"/>
        <v>803.07100000000003</v>
      </c>
      <c r="M47" s="44">
        <f t="shared" si="5"/>
        <v>2029.9270000000001</v>
      </c>
      <c r="N47" s="228">
        <f t="shared" si="6"/>
        <v>18559.144</v>
      </c>
    </row>
    <row r="48" spans="2:14" ht="12.95" customHeight="1" x14ac:dyDescent="0.15">
      <c r="B48" s="16" t="s">
        <v>263</v>
      </c>
      <c r="C48" s="164">
        <v>32</v>
      </c>
      <c r="D48" s="181">
        <v>12</v>
      </c>
      <c r="E48" s="44">
        <v>44</v>
      </c>
      <c r="F48" s="45">
        <v>640</v>
      </c>
      <c r="G48" s="285">
        <v>16</v>
      </c>
      <c r="H48" s="181"/>
      <c r="I48" s="44">
        <v>16</v>
      </c>
      <c r="J48" s="191">
        <v>320</v>
      </c>
      <c r="K48" s="218">
        <f t="shared" si="3"/>
        <v>48</v>
      </c>
      <c r="L48" s="181">
        <f t="shared" si="4"/>
        <v>12</v>
      </c>
      <c r="M48" s="44">
        <f t="shared" si="5"/>
        <v>60</v>
      </c>
      <c r="N48" s="228">
        <f t="shared" si="6"/>
        <v>960</v>
      </c>
    </row>
    <row r="49" spans="2:14" ht="12.95" customHeight="1" x14ac:dyDescent="0.15">
      <c r="B49" s="16" t="s">
        <v>30</v>
      </c>
      <c r="C49" s="164">
        <v>1742</v>
      </c>
      <c r="D49" s="181">
        <v>318</v>
      </c>
      <c r="E49" s="44">
        <v>2060</v>
      </c>
      <c r="F49" s="45">
        <v>23192</v>
      </c>
      <c r="G49" s="285">
        <v>1144</v>
      </c>
      <c r="H49" s="181">
        <v>160</v>
      </c>
      <c r="I49" s="44">
        <v>1304</v>
      </c>
      <c r="J49" s="191">
        <v>15278</v>
      </c>
      <c r="K49" s="218">
        <f t="shared" si="3"/>
        <v>2886</v>
      </c>
      <c r="L49" s="181">
        <f t="shared" si="4"/>
        <v>478</v>
      </c>
      <c r="M49" s="44">
        <f t="shared" si="5"/>
        <v>3364</v>
      </c>
      <c r="N49" s="228">
        <f t="shared" si="6"/>
        <v>38470</v>
      </c>
    </row>
    <row r="50" spans="2:14" ht="12.95" customHeight="1" x14ac:dyDescent="0.15">
      <c r="B50" s="16" t="s">
        <v>25</v>
      </c>
      <c r="C50" s="164">
        <v>3202.8559999999998</v>
      </c>
      <c r="D50" s="181">
        <v>614</v>
      </c>
      <c r="E50" s="44">
        <v>3816.8559999999998</v>
      </c>
      <c r="F50" s="45">
        <v>61047.144</v>
      </c>
      <c r="G50" s="285">
        <v>1687.3709999999999</v>
      </c>
      <c r="H50" s="181">
        <v>238</v>
      </c>
      <c r="I50" s="44">
        <v>1925.3709999999999</v>
      </c>
      <c r="J50" s="191">
        <v>24759.429</v>
      </c>
      <c r="K50" s="218">
        <f t="shared" si="3"/>
        <v>4890.2269999999999</v>
      </c>
      <c r="L50" s="181">
        <f t="shared" si="4"/>
        <v>852</v>
      </c>
      <c r="M50" s="44">
        <f t="shared" si="5"/>
        <v>5742.2269999999999</v>
      </c>
      <c r="N50" s="228">
        <f t="shared" si="6"/>
        <v>85806.573000000004</v>
      </c>
    </row>
    <row r="51" spans="2:14" ht="12.95" customHeight="1" x14ac:dyDescent="0.15">
      <c r="B51" s="16" t="s">
        <v>28</v>
      </c>
      <c r="C51" s="164"/>
      <c r="D51" s="181"/>
      <c r="E51" s="44"/>
      <c r="F51" s="45"/>
      <c r="G51" s="285"/>
      <c r="H51" s="181"/>
      <c r="I51" s="44"/>
      <c r="J51" s="191"/>
      <c r="K51" s="218">
        <f t="shared" si="3"/>
        <v>0</v>
      </c>
      <c r="L51" s="181">
        <f t="shared" si="4"/>
        <v>0</v>
      </c>
      <c r="M51" s="44">
        <f t="shared" si="5"/>
        <v>0</v>
      </c>
      <c r="N51" s="228">
        <f t="shared" si="6"/>
        <v>0</v>
      </c>
    </row>
    <row r="52" spans="2:14" ht="12.95" customHeight="1" x14ac:dyDescent="0.15">
      <c r="B52" s="16" t="s">
        <v>264</v>
      </c>
      <c r="C52" s="164">
        <v>76</v>
      </c>
      <c r="D52" s="181">
        <v>28</v>
      </c>
      <c r="E52" s="44">
        <v>104</v>
      </c>
      <c r="F52" s="45">
        <v>988</v>
      </c>
      <c r="G52" s="285">
        <v>10</v>
      </c>
      <c r="H52" s="181">
        <v>36</v>
      </c>
      <c r="I52" s="44">
        <v>46</v>
      </c>
      <c r="J52" s="191">
        <v>130</v>
      </c>
      <c r="K52" s="218">
        <f t="shared" si="3"/>
        <v>86</v>
      </c>
      <c r="L52" s="181">
        <f t="shared" si="4"/>
        <v>64</v>
      </c>
      <c r="M52" s="44">
        <f t="shared" si="5"/>
        <v>150</v>
      </c>
      <c r="N52" s="228">
        <f t="shared" si="6"/>
        <v>1118</v>
      </c>
    </row>
    <row r="53" spans="2:14" ht="12.95" customHeight="1" x14ac:dyDescent="0.15">
      <c r="B53" s="16" t="s">
        <v>213</v>
      </c>
      <c r="C53" s="164">
        <v>32</v>
      </c>
      <c r="D53" s="181"/>
      <c r="E53" s="44">
        <v>32</v>
      </c>
      <c r="F53" s="45">
        <v>416</v>
      </c>
      <c r="G53" s="285"/>
      <c r="H53" s="181">
        <v>28</v>
      </c>
      <c r="I53" s="44">
        <v>28</v>
      </c>
      <c r="J53" s="191">
        <v>0</v>
      </c>
      <c r="K53" s="218">
        <f t="shared" si="3"/>
        <v>32</v>
      </c>
      <c r="L53" s="181">
        <f t="shared" si="4"/>
        <v>28</v>
      </c>
      <c r="M53" s="44">
        <f t="shared" si="5"/>
        <v>60</v>
      </c>
      <c r="N53" s="228">
        <f t="shared" si="6"/>
        <v>416</v>
      </c>
    </row>
    <row r="54" spans="2:14" ht="12.95" customHeight="1" x14ac:dyDescent="0.15">
      <c r="B54" s="16" t="s">
        <v>39</v>
      </c>
      <c r="C54" s="164">
        <v>348</v>
      </c>
      <c r="D54" s="181">
        <v>44</v>
      </c>
      <c r="E54" s="44">
        <v>392</v>
      </c>
      <c r="F54" s="45">
        <v>5252</v>
      </c>
      <c r="G54" s="285">
        <v>152</v>
      </c>
      <c r="H54" s="181">
        <v>596</v>
      </c>
      <c r="I54" s="44">
        <v>748</v>
      </c>
      <c r="J54" s="191">
        <v>1990</v>
      </c>
      <c r="K54" s="218">
        <f t="shared" si="3"/>
        <v>500</v>
      </c>
      <c r="L54" s="181">
        <f t="shared" si="4"/>
        <v>640</v>
      </c>
      <c r="M54" s="44">
        <f t="shared" si="5"/>
        <v>1140</v>
      </c>
      <c r="N54" s="228">
        <f t="shared" si="6"/>
        <v>7242</v>
      </c>
    </row>
    <row r="55" spans="2:14" ht="12.95" customHeight="1" x14ac:dyDescent="0.15">
      <c r="B55" s="16" t="s">
        <v>209</v>
      </c>
      <c r="C55" s="164"/>
      <c r="D55" s="181"/>
      <c r="E55" s="44"/>
      <c r="F55" s="45"/>
      <c r="G55" s="285"/>
      <c r="H55" s="181"/>
      <c r="I55" s="44"/>
      <c r="J55" s="191"/>
      <c r="K55" s="218">
        <f t="shared" si="3"/>
        <v>0</v>
      </c>
      <c r="L55" s="181">
        <f t="shared" si="4"/>
        <v>0</v>
      </c>
      <c r="M55" s="44">
        <f t="shared" si="5"/>
        <v>0</v>
      </c>
      <c r="N55" s="228">
        <f t="shared" si="6"/>
        <v>0</v>
      </c>
    </row>
    <row r="56" spans="2:14" ht="12.95" customHeight="1" x14ac:dyDescent="0.15">
      <c r="B56" s="16" t="s">
        <v>32</v>
      </c>
      <c r="C56" s="164">
        <v>182</v>
      </c>
      <c r="D56" s="181"/>
      <c r="E56" s="44">
        <v>182</v>
      </c>
      <c r="F56" s="45">
        <v>2366</v>
      </c>
      <c r="G56" s="285">
        <v>102</v>
      </c>
      <c r="H56" s="181">
        <v>80</v>
      </c>
      <c r="I56" s="44">
        <v>182</v>
      </c>
      <c r="J56" s="191">
        <v>1326</v>
      </c>
      <c r="K56" s="218">
        <f t="shared" si="3"/>
        <v>284</v>
      </c>
      <c r="L56" s="181">
        <f t="shared" si="4"/>
        <v>80</v>
      </c>
      <c r="M56" s="44">
        <f t="shared" si="5"/>
        <v>364</v>
      </c>
      <c r="N56" s="228">
        <f t="shared" si="6"/>
        <v>3692</v>
      </c>
    </row>
    <row r="57" spans="2:14" ht="12.95" customHeight="1" x14ac:dyDescent="0.15">
      <c r="B57" s="16" t="s">
        <v>214</v>
      </c>
      <c r="C57" s="164">
        <v>30</v>
      </c>
      <c r="D57" s="181">
        <v>20</v>
      </c>
      <c r="E57" s="44">
        <v>50</v>
      </c>
      <c r="F57" s="45">
        <v>390</v>
      </c>
      <c r="G57" s="285">
        <v>40</v>
      </c>
      <c r="H57" s="181">
        <v>82</v>
      </c>
      <c r="I57" s="44">
        <v>122</v>
      </c>
      <c r="J57" s="191">
        <v>520</v>
      </c>
      <c r="K57" s="218">
        <f t="shared" si="3"/>
        <v>70</v>
      </c>
      <c r="L57" s="181">
        <f t="shared" si="4"/>
        <v>102</v>
      </c>
      <c r="M57" s="44">
        <f t="shared" si="5"/>
        <v>172</v>
      </c>
      <c r="N57" s="228">
        <f t="shared" si="6"/>
        <v>910</v>
      </c>
    </row>
    <row r="58" spans="2:14" ht="12.95" customHeight="1" x14ac:dyDescent="0.15">
      <c r="B58" s="16" t="s">
        <v>33</v>
      </c>
      <c r="C58" s="164"/>
      <c r="D58" s="181"/>
      <c r="E58" s="44"/>
      <c r="F58" s="45"/>
      <c r="G58" s="285"/>
      <c r="H58" s="181"/>
      <c r="I58" s="44"/>
      <c r="J58" s="191"/>
      <c r="K58" s="218">
        <f t="shared" si="3"/>
        <v>0</v>
      </c>
      <c r="L58" s="181">
        <f t="shared" si="4"/>
        <v>0</v>
      </c>
      <c r="M58" s="44">
        <f t="shared" si="5"/>
        <v>0</v>
      </c>
      <c r="N58" s="228">
        <f t="shared" si="6"/>
        <v>0</v>
      </c>
    </row>
    <row r="59" spans="2:14" ht="12.95" customHeight="1" x14ac:dyDescent="0.15">
      <c r="B59" s="16" t="s">
        <v>40</v>
      </c>
      <c r="C59" s="164"/>
      <c r="D59" s="181"/>
      <c r="E59" s="44"/>
      <c r="F59" s="45"/>
      <c r="G59" s="285"/>
      <c r="H59" s="181"/>
      <c r="I59" s="44"/>
      <c r="J59" s="191"/>
      <c r="K59" s="218">
        <f t="shared" si="3"/>
        <v>0</v>
      </c>
      <c r="L59" s="181">
        <f t="shared" si="4"/>
        <v>0</v>
      </c>
      <c r="M59" s="44">
        <f t="shared" si="5"/>
        <v>0</v>
      </c>
      <c r="N59" s="228">
        <f t="shared" si="6"/>
        <v>0</v>
      </c>
    </row>
    <row r="60" spans="2:14" ht="12.95" customHeight="1" x14ac:dyDescent="0.15">
      <c r="B60" s="16" t="s">
        <v>265</v>
      </c>
      <c r="C60" s="164"/>
      <c r="D60" s="181"/>
      <c r="E60" s="44"/>
      <c r="F60" s="45"/>
      <c r="G60" s="285"/>
      <c r="H60" s="181"/>
      <c r="I60" s="44"/>
      <c r="J60" s="191"/>
      <c r="K60" s="218">
        <f t="shared" si="3"/>
        <v>0</v>
      </c>
      <c r="L60" s="181">
        <f t="shared" si="4"/>
        <v>0</v>
      </c>
      <c r="M60" s="44">
        <f t="shared" si="5"/>
        <v>0</v>
      </c>
      <c r="N60" s="228">
        <f t="shared" si="6"/>
        <v>0</v>
      </c>
    </row>
    <row r="61" spans="2:14" ht="12.95" customHeight="1" x14ac:dyDescent="0.15">
      <c r="B61" s="16" t="s">
        <v>251</v>
      </c>
      <c r="C61" s="164"/>
      <c r="D61" s="181"/>
      <c r="E61" s="44"/>
      <c r="F61" s="45"/>
      <c r="G61" s="285"/>
      <c r="H61" s="181"/>
      <c r="I61" s="44"/>
      <c r="J61" s="191"/>
      <c r="K61" s="218">
        <f t="shared" si="3"/>
        <v>0</v>
      </c>
      <c r="L61" s="181">
        <f t="shared" si="4"/>
        <v>0</v>
      </c>
      <c r="M61" s="44">
        <f t="shared" si="5"/>
        <v>0</v>
      </c>
      <c r="N61" s="228">
        <f t="shared" si="6"/>
        <v>0</v>
      </c>
    </row>
    <row r="62" spans="2:14" ht="12.95" customHeight="1" x14ac:dyDescent="0.15">
      <c r="B62" s="16" t="s">
        <v>266</v>
      </c>
      <c r="C62" s="164"/>
      <c r="D62" s="181"/>
      <c r="E62" s="44"/>
      <c r="F62" s="45"/>
      <c r="G62" s="285">
        <v>12</v>
      </c>
      <c r="H62" s="181"/>
      <c r="I62" s="44">
        <v>12</v>
      </c>
      <c r="J62" s="191">
        <v>156</v>
      </c>
      <c r="K62" s="218">
        <f t="shared" si="3"/>
        <v>12</v>
      </c>
      <c r="L62" s="181">
        <f t="shared" si="4"/>
        <v>0</v>
      </c>
      <c r="M62" s="44">
        <f t="shared" si="5"/>
        <v>12</v>
      </c>
      <c r="N62" s="228">
        <f t="shared" si="6"/>
        <v>156</v>
      </c>
    </row>
    <row r="63" spans="2:14" ht="12.95" customHeight="1" x14ac:dyDescent="0.15">
      <c r="B63" s="16" t="s">
        <v>215</v>
      </c>
      <c r="C63" s="164">
        <v>622</v>
      </c>
      <c r="D63" s="181">
        <v>684</v>
      </c>
      <c r="E63" s="44">
        <v>1306</v>
      </c>
      <c r="F63" s="45">
        <v>10046</v>
      </c>
      <c r="G63" s="285">
        <v>370</v>
      </c>
      <c r="H63" s="181">
        <v>158</v>
      </c>
      <c r="I63" s="44">
        <v>528</v>
      </c>
      <c r="J63" s="191">
        <v>4950</v>
      </c>
      <c r="K63" s="218">
        <f t="shared" si="3"/>
        <v>992</v>
      </c>
      <c r="L63" s="181">
        <f t="shared" si="4"/>
        <v>842</v>
      </c>
      <c r="M63" s="44">
        <f t="shared" si="5"/>
        <v>1834</v>
      </c>
      <c r="N63" s="228">
        <f t="shared" si="6"/>
        <v>14996</v>
      </c>
    </row>
    <row r="64" spans="2:14" ht="12.95" customHeight="1" thickBot="1" x14ac:dyDescent="0.2">
      <c r="B64" s="17" t="s">
        <v>26</v>
      </c>
      <c r="C64" s="244">
        <v>416.97100000000006</v>
      </c>
      <c r="D64" s="246">
        <v>94</v>
      </c>
      <c r="E64" s="49">
        <v>510.97100000000006</v>
      </c>
      <c r="F64" s="50">
        <v>7968.4290000000001</v>
      </c>
      <c r="G64" s="286">
        <v>3690.4559999999997</v>
      </c>
      <c r="H64" s="246"/>
      <c r="I64" s="49">
        <v>3690.4559999999997</v>
      </c>
      <c r="J64" s="250">
        <v>75633.144</v>
      </c>
      <c r="K64" s="248">
        <f t="shared" si="3"/>
        <v>4107.4269999999997</v>
      </c>
      <c r="L64" s="246">
        <f t="shared" si="4"/>
        <v>94</v>
      </c>
      <c r="M64" s="49">
        <f t="shared" si="5"/>
        <v>4201.4269999999997</v>
      </c>
      <c r="N64" s="247">
        <f t="shared" si="6"/>
        <v>83601.573000000004</v>
      </c>
    </row>
    <row r="65" spans="2:14" ht="12.95" customHeight="1" thickBot="1" x14ac:dyDescent="0.2">
      <c r="B65" s="21" t="s">
        <v>2</v>
      </c>
      <c r="C65" s="176">
        <v>45360.712999999996</v>
      </c>
      <c r="D65" s="187">
        <v>22462.648000000001</v>
      </c>
      <c r="E65" s="54">
        <v>67823.361000000004</v>
      </c>
      <c r="F65" s="55">
        <v>668912.91999999993</v>
      </c>
      <c r="G65" s="287">
        <v>45360.713000000003</v>
      </c>
      <c r="H65" s="187">
        <v>22462.648000000001</v>
      </c>
      <c r="I65" s="54">
        <v>67823.361000000004</v>
      </c>
      <c r="J65" s="197">
        <v>668912.91999999981</v>
      </c>
      <c r="K65" s="224">
        <f t="shared" si="3"/>
        <v>90721.426000000007</v>
      </c>
      <c r="L65" s="187">
        <f t="shared" si="4"/>
        <v>44925.296000000002</v>
      </c>
      <c r="M65" s="54">
        <f t="shared" si="5"/>
        <v>135646.72200000001</v>
      </c>
      <c r="N65" s="234">
        <f t="shared" si="6"/>
        <v>1337825.8399999999</v>
      </c>
    </row>
    <row r="67" spans="2:14" ht="12.95" customHeight="1" x14ac:dyDescent="0.15">
      <c r="B67" s="1590" t="s">
        <v>480</v>
      </c>
      <c r="C67" s="1590"/>
      <c r="D67" s="1590"/>
      <c r="E67" s="1590"/>
      <c r="F67" s="1590"/>
      <c r="G67" s="1590"/>
      <c r="H67" s="1590"/>
      <c r="I67" s="1590"/>
      <c r="J67" s="1590"/>
      <c r="K67" s="1590"/>
      <c r="L67" s="1590"/>
      <c r="M67" s="1590"/>
      <c r="N67" s="1590"/>
    </row>
    <row r="68" spans="2:14" ht="12.95" customHeight="1" thickBot="1" x14ac:dyDescent="0.2">
      <c r="N68" s="37"/>
    </row>
    <row r="69" spans="2:14" ht="12.95" customHeight="1" x14ac:dyDescent="0.15">
      <c r="B69" s="1591" t="s">
        <v>70</v>
      </c>
      <c r="C69" s="1607" t="s">
        <v>67</v>
      </c>
      <c r="D69" s="1608"/>
      <c r="E69" s="1608"/>
      <c r="F69" s="1609"/>
      <c r="G69" s="1610" t="s">
        <v>66</v>
      </c>
      <c r="H69" s="1608"/>
      <c r="I69" s="1608"/>
      <c r="J69" s="1611"/>
      <c r="K69" s="1607" t="s">
        <v>65</v>
      </c>
      <c r="L69" s="1608"/>
      <c r="M69" s="1608"/>
      <c r="N69" s="1611"/>
    </row>
    <row r="70" spans="2:14" ht="12.95" customHeight="1" x14ac:dyDescent="0.15">
      <c r="B70" s="1606"/>
      <c r="C70" s="1612" t="s">
        <v>68</v>
      </c>
      <c r="D70" s="1613"/>
      <c r="E70" s="1614"/>
      <c r="F70" s="1618" t="s">
        <v>69</v>
      </c>
      <c r="G70" s="1617" t="s">
        <v>68</v>
      </c>
      <c r="H70" s="1613"/>
      <c r="I70" s="1614"/>
      <c r="J70" s="1615" t="s">
        <v>69</v>
      </c>
      <c r="K70" s="1612" t="s">
        <v>68</v>
      </c>
      <c r="L70" s="1613"/>
      <c r="M70" s="1614"/>
      <c r="N70" s="1615" t="s">
        <v>69</v>
      </c>
    </row>
    <row r="71" spans="2:14" ht="12.95" customHeight="1" thickBot="1" x14ac:dyDescent="0.2">
      <c r="B71" s="1592"/>
      <c r="C71" s="288" t="s">
        <v>1</v>
      </c>
      <c r="D71" s="289" t="s">
        <v>0</v>
      </c>
      <c r="E71" s="290" t="s">
        <v>46</v>
      </c>
      <c r="F71" s="1619"/>
      <c r="G71" s="292" t="s">
        <v>1</v>
      </c>
      <c r="H71" s="289" t="s">
        <v>0</v>
      </c>
      <c r="I71" s="290" t="s">
        <v>46</v>
      </c>
      <c r="J71" s="1616"/>
      <c r="K71" s="294" t="s">
        <v>1</v>
      </c>
      <c r="L71" s="289" t="s">
        <v>0</v>
      </c>
      <c r="M71" s="290" t="s">
        <v>46</v>
      </c>
      <c r="N71" s="1616"/>
    </row>
    <row r="72" spans="2:14" ht="12.95" customHeight="1" x14ac:dyDescent="0.15">
      <c r="B72" s="15" t="s">
        <v>4</v>
      </c>
      <c r="C72" s="174">
        <v>5024.0860000000584</v>
      </c>
      <c r="D72" s="186">
        <v>213.62600000000023</v>
      </c>
      <c r="E72" s="39">
        <v>5237.7120000000587</v>
      </c>
      <c r="F72" s="40">
        <v>357621.40899999603</v>
      </c>
      <c r="G72" s="284">
        <v>2851.5870000000641</v>
      </c>
      <c r="H72" s="186">
        <v>268.56500000000011</v>
      </c>
      <c r="I72" s="39">
        <v>3120.1520000000642</v>
      </c>
      <c r="J72" s="196">
        <v>470887.72199999972</v>
      </c>
      <c r="K72" s="223">
        <f>C72+G72</f>
        <v>7875.6730000001226</v>
      </c>
      <c r="L72" s="186">
        <f t="shared" ref="L72:L130" si="7">D72+H72</f>
        <v>482.19100000000037</v>
      </c>
      <c r="M72" s="39">
        <f t="shared" ref="M72:M130" si="8">E72+I72</f>
        <v>8357.8640000001233</v>
      </c>
      <c r="N72" s="233">
        <f t="shared" ref="N72:N130" si="9">F72+J72</f>
        <v>828509.13099999574</v>
      </c>
    </row>
    <row r="73" spans="2:14" ht="12.95" customHeight="1" x14ac:dyDescent="0.15">
      <c r="B73" s="16" t="s">
        <v>5</v>
      </c>
      <c r="C73" s="164">
        <v>2751.1370000000211</v>
      </c>
      <c r="D73" s="181">
        <v>51.028999999999996</v>
      </c>
      <c r="E73" s="44">
        <v>2802.1660000000211</v>
      </c>
      <c r="F73" s="45">
        <v>128032.11400000079</v>
      </c>
      <c r="G73" s="285">
        <v>757.56599999999685</v>
      </c>
      <c r="H73" s="181">
        <v>152.94400000000007</v>
      </c>
      <c r="I73" s="44">
        <v>910.50999999999692</v>
      </c>
      <c r="J73" s="191">
        <v>83624.88700000025</v>
      </c>
      <c r="K73" s="218">
        <f t="shared" ref="K73:K130" si="10">C73+G73</f>
        <v>3508.7030000000177</v>
      </c>
      <c r="L73" s="181">
        <f t="shared" si="7"/>
        <v>203.97300000000007</v>
      </c>
      <c r="M73" s="44">
        <f t="shared" si="8"/>
        <v>3712.6760000000181</v>
      </c>
      <c r="N73" s="228">
        <f t="shared" si="9"/>
        <v>211657.00100000104</v>
      </c>
    </row>
    <row r="74" spans="2:14" ht="12.95" customHeight="1" x14ac:dyDescent="0.15">
      <c r="B74" s="16" t="s">
        <v>15</v>
      </c>
      <c r="C74" s="164">
        <v>0</v>
      </c>
      <c r="D74" s="181"/>
      <c r="E74" s="44">
        <v>0</v>
      </c>
      <c r="F74" s="45">
        <v>6198.1859999999997</v>
      </c>
      <c r="G74" s="285">
        <v>0</v>
      </c>
      <c r="H74" s="181"/>
      <c r="I74" s="44">
        <v>0</v>
      </c>
      <c r="J74" s="191">
        <v>36106.542999999998</v>
      </c>
      <c r="K74" s="218">
        <f t="shared" si="10"/>
        <v>0</v>
      </c>
      <c r="L74" s="181">
        <f t="shared" si="7"/>
        <v>0</v>
      </c>
      <c r="M74" s="44">
        <f t="shared" si="8"/>
        <v>0</v>
      </c>
      <c r="N74" s="228">
        <f t="shared" si="9"/>
        <v>42304.728999999999</v>
      </c>
    </row>
    <row r="75" spans="2:14" ht="12.95" customHeight="1" x14ac:dyDescent="0.15">
      <c r="B75" s="16" t="s">
        <v>260</v>
      </c>
      <c r="C75" s="164"/>
      <c r="D75" s="181"/>
      <c r="E75" s="44"/>
      <c r="F75" s="45"/>
      <c r="G75" s="285"/>
      <c r="H75" s="181"/>
      <c r="I75" s="44"/>
      <c r="J75" s="191"/>
      <c r="K75" s="218">
        <f t="shared" si="10"/>
        <v>0</v>
      </c>
      <c r="L75" s="181">
        <f t="shared" si="7"/>
        <v>0</v>
      </c>
      <c r="M75" s="44">
        <f t="shared" si="8"/>
        <v>0</v>
      </c>
      <c r="N75" s="228">
        <f t="shared" si="9"/>
        <v>0</v>
      </c>
    </row>
    <row r="76" spans="2:14" ht="12.95" customHeight="1" x14ac:dyDescent="0.15">
      <c r="B76" s="16" t="s">
        <v>204</v>
      </c>
      <c r="C76" s="164"/>
      <c r="D76" s="181"/>
      <c r="E76" s="44"/>
      <c r="F76" s="45"/>
      <c r="G76" s="285"/>
      <c r="H76" s="181"/>
      <c r="I76" s="44"/>
      <c r="J76" s="191"/>
      <c r="K76" s="218">
        <f t="shared" si="10"/>
        <v>0</v>
      </c>
      <c r="L76" s="181">
        <f t="shared" si="7"/>
        <v>0</v>
      </c>
      <c r="M76" s="44">
        <f t="shared" si="8"/>
        <v>0</v>
      </c>
      <c r="N76" s="228">
        <f t="shared" si="9"/>
        <v>0</v>
      </c>
    </row>
    <row r="77" spans="2:14" ht="12.95" customHeight="1" x14ac:dyDescent="0.15">
      <c r="B77" s="16" t="s">
        <v>6</v>
      </c>
      <c r="C77" s="164">
        <v>0</v>
      </c>
      <c r="D77" s="181"/>
      <c r="E77" s="44">
        <v>0</v>
      </c>
      <c r="F77" s="45">
        <v>298374.77300000045</v>
      </c>
      <c r="G77" s="285">
        <v>0</v>
      </c>
      <c r="H77" s="181"/>
      <c r="I77" s="44">
        <v>0</v>
      </c>
      <c r="J77" s="191">
        <v>251230.19000000012</v>
      </c>
      <c r="K77" s="218">
        <f t="shared" si="10"/>
        <v>0</v>
      </c>
      <c r="L77" s="181">
        <f t="shared" si="7"/>
        <v>0</v>
      </c>
      <c r="M77" s="44">
        <f t="shared" si="8"/>
        <v>0</v>
      </c>
      <c r="N77" s="228">
        <f t="shared" si="9"/>
        <v>549604.96300000057</v>
      </c>
    </row>
    <row r="78" spans="2:14" ht="12.95" customHeight="1" x14ac:dyDescent="0.15">
      <c r="B78" s="16" t="s">
        <v>16</v>
      </c>
      <c r="C78" s="164"/>
      <c r="D78" s="181"/>
      <c r="E78" s="44"/>
      <c r="F78" s="45"/>
      <c r="G78" s="285"/>
      <c r="H78" s="181"/>
      <c r="I78" s="44"/>
      <c r="J78" s="191"/>
      <c r="K78" s="218">
        <f t="shared" si="10"/>
        <v>0</v>
      </c>
      <c r="L78" s="181">
        <f t="shared" si="7"/>
        <v>0</v>
      </c>
      <c r="M78" s="44">
        <f t="shared" si="8"/>
        <v>0</v>
      </c>
      <c r="N78" s="228">
        <f t="shared" si="9"/>
        <v>0</v>
      </c>
    </row>
    <row r="79" spans="2:14" ht="12.95" customHeight="1" x14ac:dyDescent="0.15">
      <c r="B79" s="16" t="s">
        <v>206</v>
      </c>
      <c r="C79" s="164"/>
      <c r="D79" s="181"/>
      <c r="E79" s="44"/>
      <c r="F79" s="45"/>
      <c r="G79" s="285"/>
      <c r="H79" s="181"/>
      <c r="I79" s="44"/>
      <c r="J79" s="191"/>
      <c r="K79" s="218">
        <f t="shared" si="10"/>
        <v>0</v>
      </c>
      <c r="L79" s="181">
        <f t="shared" si="7"/>
        <v>0</v>
      </c>
      <c r="M79" s="44">
        <f t="shared" si="8"/>
        <v>0</v>
      </c>
      <c r="N79" s="228">
        <f t="shared" si="9"/>
        <v>0</v>
      </c>
    </row>
    <row r="80" spans="2:14" ht="12.95" customHeight="1" x14ac:dyDescent="0.15">
      <c r="B80" s="16" t="s">
        <v>261</v>
      </c>
      <c r="C80" s="164">
        <v>102.85599999999999</v>
      </c>
      <c r="D80" s="181">
        <v>115.714</v>
      </c>
      <c r="E80" s="44">
        <v>218.57</v>
      </c>
      <c r="F80" s="45">
        <v>132057.88599999985</v>
      </c>
      <c r="G80" s="285">
        <v>668.56399999999962</v>
      </c>
      <c r="H80" s="181">
        <v>0</v>
      </c>
      <c r="I80" s="44">
        <v>668.56399999999962</v>
      </c>
      <c r="J80" s="191">
        <v>146190.04999999909</v>
      </c>
      <c r="K80" s="218">
        <f t="shared" si="10"/>
        <v>771.41999999999962</v>
      </c>
      <c r="L80" s="181">
        <f t="shared" si="7"/>
        <v>115.714</v>
      </c>
      <c r="M80" s="44">
        <f t="shared" si="8"/>
        <v>887.13399999999956</v>
      </c>
      <c r="N80" s="228">
        <f t="shared" si="9"/>
        <v>278247.93599999894</v>
      </c>
    </row>
    <row r="81" spans="2:14" ht="12.95" customHeight="1" x14ac:dyDescent="0.15">
      <c r="B81" s="57" t="s">
        <v>18</v>
      </c>
      <c r="C81" s="164">
        <v>544</v>
      </c>
      <c r="D81" s="181">
        <v>0</v>
      </c>
      <c r="E81" s="44">
        <v>544</v>
      </c>
      <c r="F81" s="45">
        <v>111291.79300000012</v>
      </c>
      <c r="G81" s="285">
        <v>0</v>
      </c>
      <c r="H81" s="181">
        <v>0</v>
      </c>
      <c r="I81" s="44">
        <v>0</v>
      </c>
      <c r="J81" s="191">
        <v>227255.51800000004</v>
      </c>
      <c r="K81" s="218">
        <f t="shared" si="10"/>
        <v>544</v>
      </c>
      <c r="L81" s="181">
        <f t="shared" si="7"/>
        <v>0</v>
      </c>
      <c r="M81" s="44">
        <f t="shared" si="8"/>
        <v>544</v>
      </c>
      <c r="N81" s="228">
        <f t="shared" si="9"/>
        <v>338547.31100000016</v>
      </c>
    </row>
    <row r="82" spans="2:14" ht="12.95" customHeight="1" x14ac:dyDescent="0.15">
      <c r="B82" s="16" t="s">
        <v>7</v>
      </c>
      <c r="C82" s="164">
        <v>7877.9220000000896</v>
      </c>
      <c r="D82" s="181">
        <v>184.66900000000007</v>
      </c>
      <c r="E82" s="44">
        <v>8062.5910000000895</v>
      </c>
      <c r="F82" s="45">
        <v>454950.66499998514</v>
      </c>
      <c r="G82" s="285">
        <v>7250.1550000000852</v>
      </c>
      <c r="H82" s="181">
        <v>2941.1989999999973</v>
      </c>
      <c r="I82" s="44">
        <v>10191.354000000083</v>
      </c>
      <c r="J82" s="191">
        <v>348906.03999998944</v>
      </c>
      <c r="K82" s="218">
        <f t="shared" si="10"/>
        <v>15128.077000000176</v>
      </c>
      <c r="L82" s="181">
        <f t="shared" si="7"/>
        <v>3125.8679999999972</v>
      </c>
      <c r="M82" s="44">
        <f t="shared" si="8"/>
        <v>18253.945000000174</v>
      </c>
      <c r="N82" s="228">
        <f t="shared" si="9"/>
        <v>803856.70499997458</v>
      </c>
    </row>
    <row r="83" spans="2:14" ht="12.95" customHeight="1" x14ac:dyDescent="0.15">
      <c r="B83" s="16" t="s">
        <v>8</v>
      </c>
      <c r="C83" s="164"/>
      <c r="D83" s="181"/>
      <c r="E83" s="44">
        <v>0</v>
      </c>
      <c r="F83" s="45">
        <v>91859.375</v>
      </c>
      <c r="G83" s="285"/>
      <c r="H83" s="181"/>
      <c r="I83" s="44">
        <v>0</v>
      </c>
      <c r="J83" s="191">
        <v>173025</v>
      </c>
      <c r="K83" s="218">
        <f t="shared" si="10"/>
        <v>0</v>
      </c>
      <c r="L83" s="181">
        <f t="shared" si="7"/>
        <v>0</v>
      </c>
      <c r="M83" s="44">
        <f t="shared" si="8"/>
        <v>0</v>
      </c>
      <c r="N83" s="228">
        <f t="shared" si="9"/>
        <v>264884.375</v>
      </c>
    </row>
    <row r="84" spans="2:14" ht="12.95" customHeight="1" x14ac:dyDescent="0.15">
      <c r="B84" s="16" t="s">
        <v>203</v>
      </c>
      <c r="C84" s="164">
        <v>6.4279999999999999</v>
      </c>
      <c r="D84" s="181"/>
      <c r="E84" s="44">
        <v>6.4279999999999999</v>
      </c>
      <c r="F84" s="45">
        <v>45343.215999999971</v>
      </c>
      <c r="G84" s="285">
        <v>0</v>
      </c>
      <c r="H84" s="181"/>
      <c r="I84" s="44">
        <v>0</v>
      </c>
      <c r="J84" s="191">
        <v>117913.75200000002</v>
      </c>
      <c r="K84" s="218">
        <f t="shared" si="10"/>
        <v>6.4279999999999999</v>
      </c>
      <c r="L84" s="181">
        <f t="shared" si="7"/>
        <v>0</v>
      </c>
      <c r="M84" s="44">
        <f t="shared" si="8"/>
        <v>6.4279999999999999</v>
      </c>
      <c r="N84" s="228">
        <f t="shared" si="9"/>
        <v>163256.96799999999</v>
      </c>
    </row>
    <row r="85" spans="2:14" ht="12.95" customHeight="1" x14ac:dyDescent="0.15">
      <c r="B85" s="16" t="s">
        <v>27</v>
      </c>
      <c r="C85" s="164">
        <v>0</v>
      </c>
      <c r="D85" s="181"/>
      <c r="E85" s="44">
        <v>0</v>
      </c>
      <c r="F85" s="45">
        <v>119858.03800000004</v>
      </c>
      <c r="G85" s="285">
        <v>0</v>
      </c>
      <c r="H85" s="181"/>
      <c r="I85" s="44">
        <v>0</v>
      </c>
      <c r="J85" s="191">
        <v>47368.925999999985</v>
      </c>
      <c r="K85" s="218">
        <f t="shared" si="10"/>
        <v>0</v>
      </c>
      <c r="L85" s="181">
        <f t="shared" si="7"/>
        <v>0</v>
      </c>
      <c r="M85" s="44">
        <f t="shared" si="8"/>
        <v>0</v>
      </c>
      <c r="N85" s="228">
        <f t="shared" si="9"/>
        <v>167226.96400000004</v>
      </c>
    </row>
    <row r="86" spans="2:14" ht="12.95" customHeight="1" x14ac:dyDescent="0.15">
      <c r="B86" s="16" t="s">
        <v>9</v>
      </c>
      <c r="C86" s="164">
        <v>0</v>
      </c>
      <c r="D86" s="181">
        <v>0</v>
      </c>
      <c r="E86" s="44">
        <v>0</v>
      </c>
      <c r="F86" s="45">
        <v>36795</v>
      </c>
      <c r="G86" s="285">
        <v>1290</v>
      </c>
      <c r="H86" s="181">
        <v>0</v>
      </c>
      <c r="I86" s="44">
        <v>1290</v>
      </c>
      <c r="J86" s="191">
        <v>51337.5</v>
      </c>
      <c r="K86" s="218">
        <f t="shared" si="10"/>
        <v>1290</v>
      </c>
      <c r="L86" s="181">
        <f t="shared" si="7"/>
        <v>0</v>
      </c>
      <c r="M86" s="44">
        <f t="shared" si="8"/>
        <v>1290</v>
      </c>
      <c r="N86" s="228">
        <f t="shared" si="9"/>
        <v>88132.5</v>
      </c>
    </row>
    <row r="87" spans="2:14" ht="12.95" customHeight="1" x14ac:dyDescent="0.15">
      <c r="B87" s="16" t="s">
        <v>20</v>
      </c>
      <c r="C87" s="164">
        <v>0</v>
      </c>
      <c r="D87" s="181"/>
      <c r="E87" s="44">
        <v>0</v>
      </c>
      <c r="F87" s="45">
        <v>11250.047000000008</v>
      </c>
      <c r="G87" s="285">
        <v>0</v>
      </c>
      <c r="H87" s="181">
        <v>0</v>
      </c>
      <c r="I87" s="44">
        <v>0</v>
      </c>
      <c r="J87" s="191">
        <v>4307.1600000000026</v>
      </c>
      <c r="K87" s="218">
        <f t="shared" si="10"/>
        <v>0</v>
      </c>
      <c r="L87" s="181">
        <f t="shared" si="7"/>
        <v>0</v>
      </c>
      <c r="M87" s="44">
        <f t="shared" si="8"/>
        <v>0</v>
      </c>
      <c r="N87" s="228">
        <f t="shared" si="9"/>
        <v>15557.207000000009</v>
      </c>
    </row>
    <row r="88" spans="2:14" ht="12.95" customHeight="1" x14ac:dyDescent="0.15">
      <c r="B88" s="16" t="s">
        <v>21</v>
      </c>
      <c r="C88" s="164">
        <v>0</v>
      </c>
      <c r="D88" s="181">
        <v>0</v>
      </c>
      <c r="E88" s="44">
        <v>0</v>
      </c>
      <c r="F88" s="45">
        <v>11421.443000000003</v>
      </c>
      <c r="G88" s="285">
        <v>0</v>
      </c>
      <c r="H88" s="181">
        <v>0</v>
      </c>
      <c r="I88" s="44">
        <v>0</v>
      </c>
      <c r="J88" s="191">
        <v>514.28500000000008</v>
      </c>
      <c r="K88" s="218">
        <f t="shared" si="10"/>
        <v>0</v>
      </c>
      <c r="L88" s="181">
        <f t="shared" si="7"/>
        <v>0</v>
      </c>
      <c r="M88" s="44">
        <f t="shared" si="8"/>
        <v>0</v>
      </c>
      <c r="N88" s="228">
        <f t="shared" si="9"/>
        <v>11935.728000000003</v>
      </c>
    </row>
    <row r="89" spans="2:14" ht="12.95" customHeight="1" x14ac:dyDescent="0.15">
      <c r="B89" s="16" t="s">
        <v>10</v>
      </c>
      <c r="C89" s="164">
        <v>0</v>
      </c>
      <c r="D89" s="181"/>
      <c r="E89" s="44">
        <v>0</v>
      </c>
      <c r="F89" s="45">
        <v>779514.37899999972</v>
      </c>
      <c r="G89" s="285">
        <v>514.28600000000006</v>
      </c>
      <c r="H89" s="181"/>
      <c r="I89" s="44">
        <v>514.28600000000006</v>
      </c>
      <c r="J89" s="191">
        <v>439801.51999999949</v>
      </c>
      <c r="K89" s="218">
        <f t="shared" si="10"/>
        <v>514.28600000000006</v>
      </c>
      <c r="L89" s="181">
        <f t="shared" si="7"/>
        <v>0</v>
      </c>
      <c r="M89" s="44">
        <f t="shared" si="8"/>
        <v>514.28600000000006</v>
      </c>
      <c r="N89" s="228">
        <f t="shared" si="9"/>
        <v>1219315.8989999993</v>
      </c>
    </row>
    <row r="90" spans="2:14" ht="12.95" customHeight="1" x14ac:dyDescent="0.15">
      <c r="B90" s="16" t="s">
        <v>205</v>
      </c>
      <c r="C90" s="164"/>
      <c r="D90" s="181"/>
      <c r="E90" s="44">
        <v>0</v>
      </c>
      <c r="F90" s="45">
        <v>142156.16099999999</v>
      </c>
      <c r="G90" s="285"/>
      <c r="H90" s="181"/>
      <c r="I90" s="44">
        <v>0</v>
      </c>
      <c r="J90" s="191">
        <v>70166.874999999985</v>
      </c>
      <c r="K90" s="218">
        <f t="shared" si="10"/>
        <v>0</v>
      </c>
      <c r="L90" s="181">
        <f t="shared" si="7"/>
        <v>0</v>
      </c>
      <c r="M90" s="44">
        <f t="shared" si="8"/>
        <v>0</v>
      </c>
      <c r="N90" s="228">
        <f t="shared" si="9"/>
        <v>212323.03599999996</v>
      </c>
    </row>
    <row r="91" spans="2:14" ht="12.95" customHeight="1" x14ac:dyDescent="0.15">
      <c r="B91" s="16" t="s">
        <v>29</v>
      </c>
      <c r="C91" s="164"/>
      <c r="D91" s="181"/>
      <c r="E91" s="44"/>
      <c r="F91" s="45"/>
      <c r="G91" s="285"/>
      <c r="H91" s="181"/>
      <c r="I91" s="44"/>
      <c r="J91" s="191"/>
      <c r="K91" s="218">
        <f t="shared" si="10"/>
        <v>0</v>
      </c>
      <c r="L91" s="181">
        <f t="shared" si="7"/>
        <v>0</v>
      </c>
      <c r="M91" s="44">
        <f t="shared" si="8"/>
        <v>0</v>
      </c>
      <c r="N91" s="228">
        <f t="shared" si="9"/>
        <v>0</v>
      </c>
    </row>
    <row r="92" spans="2:14" ht="12.95" customHeight="1" x14ac:dyDescent="0.15">
      <c r="B92" s="16" t="s">
        <v>11</v>
      </c>
      <c r="C92" s="164">
        <v>3141.3240000000114</v>
      </c>
      <c r="D92" s="181">
        <v>267.20000000000016</v>
      </c>
      <c r="E92" s="44">
        <v>3408.5240000000117</v>
      </c>
      <c r="F92" s="45">
        <v>118256.38800000015</v>
      </c>
      <c r="G92" s="285">
        <v>802.28099999999779</v>
      </c>
      <c r="H92" s="181">
        <v>1846.7179999999998</v>
      </c>
      <c r="I92" s="44">
        <v>2648.9989999999975</v>
      </c>
      <c r="J92" s="191">
        <v>62256.622000000003</v>
      </c>
      <c r="K92" s="218">
        <f t="shared" si="10"/>
        <v>3943.6050000000091</v>
      </c>
      <c r="L92" s="181">
        <f t="shared" si="7"/>
        <v>2113.9180000000001</v>
      </c>
      <c r="M92" s="44">
        <f t="shared" si="8"/>
        <v>6057.5230000000092</v>
      </c>
      <c r="N92" s="228">
        <f t="shared" si="9"/>
        <v>180513.01000000015</v>
      </c>
    </row>
    <row r="93" spans="2:14" ht="12.95" customHeight="1" x14ac:dyDescent="0.15">
      <c r="B93" s="16" t="s">
        <v>31</v>
      </c>
      <c r="C93" s="164">
        <v>0</v>
      </c>
      <c r="D93" s="181">
        <v>0</v>
      </c>
      <c r="E93" s="44">
        <v>0</v>
      </c>
      <c r="F93" s="45">
        <v>54253.918000000005</v>
      </c>
      <c r="G93" s="285">
        <v>0</v>
      </c>
      <c r="H93" s="181">
        <v>0</v>
      </c>
      <c r="I93" s="44">
        <v>0</v>
      </c>
      <c r="J93" s="191">
        <v>66654.633000000016</v>
      </c>
      <c r="K93" s="218">
        <f t="shared" si="10"/>
        <v>0</v>
      </c>
      <c r="L93" s="181">
        <f t="shared" si="7"/>
        <v>0</v>
      </c>
      <c r="M93" s="44">
        <f t="shared" si="8"/>
        <v>0</v>
      </c>
      <c r="N93" s="228">
        <f t="shared" si="9"/>
        <v>120908.55100000002</v>
      </c>
    </row>
    <row r="94" spans="2:14" ht="12.95" customHeight="1" x14ac:dyDescent="0.15">
      <c r="B94" s="16" t="s">
        <v>22</v>
      </c>
      <c r="C94" s="164">
        <v>182.78799999999998</v>
      </c>
      <c r="D94" s="181">
        <v>4.375</v>
      </c>
      <c r="E94" s="44">
        <v>187.16299999999998</v>
      </c>
      <c r="F94" s="45">
        <v>13097.68</v>
      </c>
      <c r="G94" s="285">
        <v>2.8</v>
      </c>
      <c r="H94" s="181">
        <v>206.49999999999997</v>
      </c>
      <c r="I94" s="44">
        <v>209.29999999999998</v>
      </c>
      <c r="J94" s="191">
        <v>39464.895000000004</v>
      </c>
      <c r="K94" s="218">
        <f t="shared" si="10"/>
        <v>185.58799999999999</v>
      </c>
      <c r="L94" s="181">
        <f t="shared" si="7"/>
        <v>210.87499999999997</v>
      </c>
      <c r="M94" s="44">
        <f t="shared" si="8"/>
        <v>396.46299999999997</v>
      </c>
      <c r="N94" s="228">
        <f t="shared" si="9"/>
        <v>52562.575000000004</v>
      </c>
    </row>
    <row r="95" spans="2:14" ht="12.95" customHeight="1" x14ac:dyDescent="0.15">
      <c r="B95" s="16" t="s">
        <v>34</v>
      </c>
      <c r="C95" s="164"/>
      <c r="D95" s="181"/>
      <c r="E95" s="44"/>
      <c r="F95" s="45"/>
      <c r="G95" s="285"/>
      <c r="H95" s="181"/>
      <c r="I95" s="44"/>
      <c r="J95" s="191"/>
      <c r="K95" s="218">
        <f t="shared" si="10"/>
        <v>0</v>
      </c>
      <c r="L95" s="181">
        <f t="shared" si="7"/>
        <v>0</v>
      </c>
      <c r="M95" s="44">
        <f t="shared" si="8"/>
        <v>0</v>
      </c>
      <c r="N95" s="228">
        <f t="shared" si="9"/>
        <v>0</v>
      </c>
    </row>
    <row r="96" spans="2:14" ht="12.95" customHeight="1" x14ac:dyDescent="0.15">
      <c r="B96" s="16" t="s">
        <v>212</v>
      </c>
      <c r="C96" s="164"/>
      <c r="D96" s="181"/>
      <c r="E96" s="44"/>
      <c r="F96" s="45"/>
      <c r="G96" s="285"/>
      <c r="H96" s="181"/>
      <c r="I96" s="44"/>
      <c r="J96" s="191"/>
      <c r="K96" s="218">
        <f t="shared" si="10"/>
        <v>0</v>
      </c>
      <c r="L96" s="181">
        <f t="shared" si="7"/>
        <v>0</v>
      </c>
      <c r="M96" s="44">
        <f t="shared" si="8"/>
        <v>0</v>
      </c>
      <c r="N96" s="228">
        <f t="shared" si="9"/>
        <v>0</v>
      </c>
    </row>
    <row r="97" spans="2:14" ht="12.95" customHeight="1" x14ac:dyDescent="0.15">
      <c r="B97" s="16" t="s">
        <v>23</v>
      </c>
      <c r="C97" s="164">
        <v>13.500999999999999</v>
      </c>
      <c r="D97" s="181">
        <v>0</v>
      </c>
      <c r="E97" s="44">
        <v>13.500999999999999</v>
      </c>
      <c r="F97" s="45">
        <v>7916.7759999999989</v>
      </c>
      <c r="G97" s="285">
        <v>0</v>
      </c>
      <c r="H97" s="181">
        <v>23.143999999999998</v>
      </c>
      <c r="I97" s="44">
        <v>23.143999999999998</v>
      </c>
      <c r="J97" s="191">
        <v>26958.203999999998</v>
      </c>
      <c r="K97" s="218">
        <f t="shared" si="10"/>
        <v>13.500999999999999</v>
      </c>
      <c r="L97" s="181">
        <f t="shared" si="7"/>
        <v>23.143999999999998</v>
      </c>
      <c r="M97" s="44">
        <f t="shared" si="8"/>
        <v>36.644999999999996</v>
      </c>
      <c r="N97" s="228">
        <f t="shared" si="9"/>
        <v>34874.979999999996</v>
      </c>
    </row>
    <row r="98" spans="2:14" ht="12.95" customHeight="1" x14ac:dyDescent="0.15">
      <c r="B98" s="16" t="s">
        <v>12</v>
      </c>
      <c r="C98" s="164"/>
      <c r="D98" s="181"/>
      <c r="E98" s="44">
        <v>0</v>
      </c>
      <c r="F98" s="45">
        <v>37075</v>
      </c>
      <c r="G98" s="285"/>
      <c r="H98" s="181"/>
      <c r="I98" s="44">
        <v>0</v>
      </c>
      <c r="J98" s="191">
        <v>65810</v>
      </c>
      <c r="K98" s="218">
        <f t="shared" si="10"/>
        <v>0</v>
      </c>
      <c r="L98" s="181">
        <f t="shared" si="7"/>
        <v>0</v>
      </c>
      <c r="M98" s="44">
        <f t="shared" si="8"/>
        <v>0</v>
      </c>
      <c r="N98" s="228">
        <f t="shared" si="9"/>
        <v>102885</v>
      </c>
    </row>
    <row r="99" spans="2:14" ht="12.95" customHeight="1" x14ac:dyDescent="0.15">
      <c r="B99" s="16" t="s">
        <v>262</v>
      </c>
      <c r="C99" s="164"/>
      <c r="D99" s="181"/>
      <c r="E99" s="44"/>
      <c r="F99" s="45"/>
      <c r="G99" s="285"/>
      <c r="H99" s="181"/>
      <c r="I99" s="44"/>
      <c r="J99" s="191"/>
      <c r="K99" s="218">
        <f t="shared" si="10"/>
        <v>0</v>
      </c>
      <c r="L99" s="181">
        <f t="shared" si="7"/>
        <v>0</v>
      </c>
      <c r="M99" s="44">
        <f t="shared" si="8"/>
        <v>0</v>
      </c>
      <c r="N99" s="228">
        <f t="shared" si="9"/>
        <v>0</v>
      </c>
    </row>
    <row r="100" spans="2:14" ht="12.95" customHeight="1" x14ac:dyDescent="0.15">
      <c r="B100" s="16" t="s">
        <v>13</v>
      </c>
      <c r="C100" s="164">
        <v>0</v>
      </c>
      <c r="D100" s="181"/>
      <c r="E100" s="44">
        <v>0</v>
      </c>
      <c r="F100" s="45">
        <v>8384.4629999999997</v>
      </c>
      <c r="G100" s="285">
        <v>0</v>
      </c>
      <c r="H100" s="181">
        <v>0</v>
      </c>
      <c r="I100" s="44">
        <v>0</v>
      </c>
      <c r="J100" s="191">
        <v>22910.627</v>
      </c>
      <c r="K100" s="218">
        <f t="shared" si="10"/>
        <v>0</v>
      </c>
      <c r="L100" s="181">
        <f t="shared" si="7"/>
        <v>0</v>
      </c>
      <c r="M100" s="44">
        <f t="shared" si="8"/>
        <v>0</v>
      </c>
      <c r="N100" s="228">
        <f t="shared" si="9"/>
        <v>31295.09</v>
      </c>
    </row>
    <row r="101" spans="2:14" ht="12.95" customHeight="1" x14ac:dyDescent="0.15">
      <c r="B101" s="16" t="s">
        <v>207</v>
      </c>
      <c r="C101" s="164"/>
      <c r="D101" s="181"/>
      <c r="E101" s="44"/>
      <c r="F101" s="45"/>
      <c r="G101" s="285"/>
      <c r="H101" s="181"/>
      <c r="I101" s="44"/>
      <c r="J101" s="191"/>
      <c r="K101" s="218">
        <f t="shared" si="10"/>
        <v>0</v>
      </c>
      <c r="L101" s="181">
        <f t="shared" si="7"/>
        <v>0</v>
      </c>
      <c r="M101" s="44">
        <f t="shared" si="8"/>
        <v>0</v>
      </c>
      <c r="N101" s="228">
        <f t="shared" si="9"/>
        <v>0</v>
      </c>
    </row>
    <row r="102" spans="2:14" ht="12.95" customHeight="1" x14ac:dyDescent="0.15">
      <c r="B102" s="16" t="s">
        <v>19</v>
      </c>
      <c r="C102" s="164"/>
      <c r="D102" s="181"/>
      <c r="E102" s="44"/>
      <c r="F102" s="45"/>
      <c r="G102" s="285"/>
      <c r="H102" s="181"/>
      <c r="I102" s="44"/>
      <c r="J102" s="191"/>
      <c r="K102" s="218">
        <f t="shared" si="10"/>
        <v>0</v>
      </c>
      <c r="L102" s="181">
        <f t="shared" si="7"/>
        <v>0</v>
      </c>
      <c r="M102" s="44">
        <f t="shared" si="8"/>
        <v>0</v>
      </c>
      <c r="N102" s="228">
        <f t="shared" si="9"/>
        <v>0</v>
      </c>
    </row>
    <row r="103" spans="2:14" ht="12.95" customHeight="1" x14ac:dyDescent="0.15">
      <c r="B103" s="16" t="s">
        <v>24</v>
      </c>
      <c r="C103" s="164">
        <v>109.28700000000001</v>
      </c>
      <c r="D103" s="181">
        <v>0</v>
      </c>
      <c r="E103" s="44">
        <v>109.28700000000001</v>
      </c>
      <c r="F103" s="45">
        <v>9867.8379999999979</v>
      </c>
      <c r="G103" s="285">
        <v>1.929</v>
      </c>
      <c r="H103" s="181">
        <v>304.072</v>
      </c>
      <c r="I103" s="44">
        <v>306.00099999999998</v>
      </c>
      <c r="J103" s="191">
        <v>115.714</v>
      </c>
      <c r="K103" s="218">
        <f t="shared" si="10"/>
        <v>111.21600000000001</v>
      </c>
      <c r="L103" s="181">
        <f t="shared" si="7"/>
        <v>304.072</v>
      </c>
      <c r="M103" s="44">
        <f t="shared" si="8"/>
        <v>415.28800000000001</v>
      </c>
      <c r="N103" s="228">
        <f t="shared" si="9"/>
        <v>9983.5519999999979</v>
      </c>
    </row>
    <row r="104" spans="2:14" ht="12.95" customHeight="1" x14ac:dyDescent="0.15">
      <c r="B104" s="16" t="s">
        <v>210</v>
      </c>
      <c r="C104" s="164"/>
      <c r="D104" s="181"/>
      <c r="E104" s="44"/>
      <c r="F104" s="45"/>
      <c r="G104" s="285"/>
      <c r="H104" s="181"/>
      <c r="I104" s="44"/>
      <c r="J104" s="191"/>
      <c r="K104" s="218">
        <f t="shared" si="10"/>
        <v>0</v>
      </c>
      <c r="L104" s="181">
        <f t="shared" si="7"/>
        <v>0</v>
      </c>
      <c r="M104" s="44">
        <f t="shared" si="8"/>
        <v>0</v>
      </c>
      <c r="N104" s="228">
        <f t="shared" si="9"/>
        <v>0</v>
      </c>
    </row>
    <row r="105" spans="2:14" ht="12.95" customHeight="1" x14ac:dyDescent="0.15">
      <c r="B105" s="16" t="s">
        <v>35</v>
      </c>
      <c r="C105" s="164"/>
      <c r="D105" s="181"/>
      <c r="E105" s="44"/>
      <c r="F105" s="45"/>
      <c r="G105" s="285"/>
      <c r="H105" s="181"/>
      <c r="I105" s="44"/>
      <c r="J105" s="191"/>
      <c r="K105" s="218">
        <f t="shared" si="10"/>
        <v>0</v>
      </c>
      <c r="L105" s="181">
        <f t="shared" si="7"/>
        <v>0</v>
      </c>
      <c r="M105" s="44">
        <f t="shared" si="8"/>
        <v>0</v>
      </c>
      <c r="N105" s="228">
        <f t="shared" si="9"/>
        <v>0</v>
      </c>
    </row>
    <row r="106" spans="2:14" ht="12.95" customHeight="1" x14ac:dyDescent="0.15">
      <c r="B106" s="16" t="s">
        <v>211</v>
      </c>
      <c r="C106" s="164"/>
      <c r="D106" s="181"/>
      <c r="E106" s="44"/>
      <c r="F106" s="45"/>
      <c r="G106" s="285"/>
      <c r="H106" s="181"/>
      <c r="I106" s="44"/>
      <c r="J106" s="191"/>
      <c r="K106" s="218">
        <f t="shared" si="10"/>
        <v>0</v>
      </c>
      <c r="L106" s="181">
        <f t="shared" si="7"/>
        <v>0</v>
      </c>
      <c r="M106" s="44">
        <f t="shared" si="8"/>
        <v>0</v>
      </c>
      <c r="N106" s="228">
        <f t="shared" si="9"/>
        <v>0</v>
      </c>
    </row>
    <row r="107" spans="2:14" ht="12.95" customHeight="1" x14ac:dyDescent="0.15">
      <c r="B107" s="16" t="s">
        <v>14</v>
      </c>
      <c r="C107" s="164"/>
      <c r="D107" s="181"/>
      <c r="E107" s="44"/>
      <c r="F107" s="45"/>
      <c r="G107" s="285"/>
      <c r="H107" s="181"/>
      <c r="I107" s="44"/>
      <c r="J107" s="191"/>
      <c r="K107" s="218">
        <f t="shared" si="10"/>
        <v>0</v>
      </c>
      <c r="L107" s="181">
        <f t="shared" si="7"/>
        <v>0</v>
      </c>
      <c r="M107" s="44">
        <f t="shared" si="8"/>
        <v>0</v>
      </c>
      <c r="N107" s="228">
        <f t="shared" si="9"/>
        <v>0</v>
      </c>
    </row>
    <row r="108" spans="2:14" ht="12.95" customHeight="1" x14ac:dyDescent="0.15">
      <c r="B108" s="16" t="s">
        <v>208</v>
      </c>
      <c r="C108" s="164"/>
      <c r="D108" s="181"/>
      <c r="E108" s="44">
        <v>0</v>
      </c>
      <c r="F108" s="45">
        <v>462.5</v>
      </c>
      <c r="G108" s="285"/>
      <c r="H108" s="181"/>
      <c r="I108" s="44">
        <v>0</v>
      </c>
      <c r="J108" s="191">
        <v>12268.75</v>
      </c>
      <c r="K108" s="218">
        <f t="shared" si="10"/>
        <v>0</v>
      </c>
      <c r="L108" s="181">
        <f t="shared" si="7"/>
        <v>0</v>
      </c>
      <c r="M108" s="44">
        <f t="shared" si="8"/>
        <v>0</v>
      </c>
      <c r="N108" s="228">
        <f t="shared" si="9"/>
        <v>12731.25</v>
      </c>
    </row>
    <row r="109" spans="2:14" ht="12.95" customHeight="1" x14ac:dyDescent="0.15">
      <c r="B109" s="16" t="s">
        <v>17</v>
      </c>
      <c r="C109" s="164">
        <v>30.856999999999999</v>
      </c>
      <c r="D109" s="181">
        <v>3.8570000000000002</v>
      </c>
      <c r="E109" s="44">
        <v>34.713999999999999</v>
      </c>
      <c r="F109" s="45">
        <v>3246.9609999999993</v>
      </c>
      <c r="G109" s="285">
        <v>0</v>
      </c>
      <c r="H109" s="181">
        <v>15.429</v>
      </c>
      <c r="I109" s="44">
        <v>15.429</v>
      </c>
      <c r="J109" s="191">
        <v>6876.34</v>
      </c>
      <c r="K109" s="218">
        <f t="shared" si="10"/>
        <v>30.856999999999999</v>
      </c>
      <c r="L109" s="181">
        <f t="shared" si="7"/>
        <v>19.286000000000001</v>
      </c>
      <c r="M109" s="44">
        <f t="shared" si="8"/>
        <v>50.143000000000001</v>
      </c>
      <c r="N109" s="228">
        <f t="shared" si="9"/>
        <v>10123.300999999999</v>
      </c>
    </row>
    <row r="110" spans="2:14" ht="12.95" customHeight="1" x14ac:dyDescent="0.15">
      <c r="B110" s="16" t="s">
        <v>36</v>
      </c>
      <c r="C110" s="164"/>
      <c r="D110" s="181"/>
      <c r="E110" s="44"/>
      <c r="F110" s="45"/>
      <c r="G110" s="285"/>
      <c r="H110" s="181"/>
      <c r="I110" s="44"/>
      <c r="J110" s="191"/>
      <c r="K110" s="218">
        <f t="shared" si="10"/>
        <v>0</v>
      </c>
      <c r="L110" s="181">
        <f t="shared" si="7"/>
        <v>0</v>
      </c>
      <c r="M110" s="44">
        <f t="shared" si="8"/>
        <v>0</v>
      </c>
      <c r="N110" s="228">
        <f t="shared" si="9"/>
        <v>0</v>
      </c>
    </row>
    <row r="111" spans="2:14" ht="12.95" customHeight="1" x14ac:dyDescent="0.15">
      <c r="B111" s="16" t="s">
        <v>38</v>
      </c>
      <c r="C111" s="164"/>
      <c r="D111" s="181"/>
      <c r="E111" s="44"/>
      <c r="F111" s="45"/>
      <c r="G111" s="285"/>
      <c r="H111" s="181"/>
      <c r="I111" s="44"/>
      <c r="J111" s="191"/>
      <c r="K111" s="218">
        <f t="shared" si="10"/>
        <v>0</v>
      </c>
      <c r="L111" s="181">
        <f t="shared" si="7"/>
        <v>0</v>
      </c>
      <c r="M111" s="44">
        <f t="shared" si="8"/>
        <v>0</v>
      </c>
      <c r="N111" s="228">
        <f t="shared" si="9"/>
        <v>0</v>
      </c>
    </row>
    <row r="112" spans="2:14" ht="12.95" customHeight="1" x14ac:dyDescent="0.15">
      <c r="B112" s="16" t="s">
        <v>37</v>
      </c>
      <c r="C112" s="164">
        <v>0</v>
      </c>
      <c r="D112" s="181">
        <v>0</v>
      </c>
      <c r="E112" s="44">
        <v>0</v>
      </c>
      <c r="F112" s="45">
        <v>33222.853000000003</v>
      </c>
      <c r="G112" s="285">
        <v>0</v>
      </c>
      <c r="H112" s="181">
        <v>0</v>
      </c>
      <c r="I112" s="44">
        <v>0</v>
      </c>
      <c r="J112" s="191">
        <v>28298.556999999997</v>
      </c>
      <c r="K112" s="218">
        <f t="shared" si="10"/>
        <v>0</v>
      </c>
      <c r="L112" s="181">
        <f t="shared" si="7"/>
        <v>0</v>
      </c>
      <c r="M112" s="44">
        <f t="shared" si="8"/>
        <v>0</v>
      </c>
      <c r="N112" s="228">
        <f t="shared" si="9"/>
        <v>61521.41</v>
      </c>
    </row>
    <row r="113" spans="2:14" ht="12.95" customHeight="1" x14ac:dyDescent="0.15">
      <c r="B113" s="16" t="s">
        <v>263</v>
      </c>
      <c r="C113" s="164"/>
      <c r="D113" s="181"/>
      <c r="E113" s="44"/>
      <c r="F113" s="45"/>
      <c r="G113" s="285"/>
      <c r="H113" s="181"/>
      <c r="I113" s="44"/>
      <c r="J113" s="191"/>
      <c r="K113" s="218">
        <f t="shared" si="10"/>
        <v>0</v>
      </c>
      <c r="L113" s="181">
        <f t="shared" si="7"/>
        <v>0</v>
      </c>
      <c r="M113" s="44">
        <f t="shared" si="8"/>
        <v>0</v>
      </c>
      <c r="N113" s="228">
        <f t="shared" si="9"/>
        <v>0</v>
      </c>
    </row>
    <row r="114" spans="2:14" ht="12.95" customHeight="1" x14ac:dyDescent="0.15">
      <c r="B114" s="16" t="s">
        <v>30</v>
      </c>
      <c r="C114" s="164">
        <v>0</v>
      </c>
      <c r="D114" s="181">
        <v>0</v>
      </c>
      <c r="E114" s="44">
        <v>0</v>
      </c>
      <c r="F114" s="45">
        <v>113282.636</v>
      </c>
      <c r="G114" s="285">
        <v>0</v>
      </c>
      <c r="H114" s="181">
        <v>0</v>
      </c>
      <c r="I114" s="44">
        <v>0</v>
      </c>
      <c r="J114" s="191">
        <v>146377.908</v>
      </c>
      <c r="K114" s="218">
        <f t="shared" si="10"/>
        <v>0</v>
      </c>
      <c r="L114" s="181">
        <f t="shared" si="7"/>
        <v>0</v>
      </c>
      <c r="M114" s="44">
        <f t="shared" si="8"/>
        <v>0</v>
      </c>
      <c r="N114" s="228">
        <f t="shared" si="9"/>
        <v>259660.54399999999</v>
      </c>
    </row>
    <row r="115" spans="2:14" ht="12.95" customHeight="1" x14ac:dyDescent="0.15">
      <c r="B115" s="16" t="s">
        <v>25</v>
      </c>
      <c r="C115" s="164">
        <v>595.32899999999916</v>
      </c>
      <c r="D115" s="181">
        <v>442.93999999999954</v>
      </c>
      <c r="E115" s="44">
        <v>1038.2689999999986</v>
      </c>
      <c r="F115" s="45">
        <v>100751.84000000023</v>
      </c>
      <c r="G115" s="285">
        <v>687.30499999999699</v>
      </c>
      <c r="H115" s="181">
        <v>21.86</v>
      </c>
      <c r="I115" s="44">
        <v>709.16499999999701</v>
      </c>
      <c r="J115" s="191">
        <v>172719.66900000011</v>
      </c>
      <c r="K115" s="218">
        <f t="shared" si="10"/>
        <v>1282.6339999999961</v>
      </c>
      <c r="L115" s="181">
        <f t="shared" si="7"/>
        <v>464.79999999999956</v>
      </c>
      <c r="M115" s="44">
        <f t="shared" si="8"/>
        <v>1747.4339999999956</v>
      </c>
      <c r="N115" s="228">
        <f t="shared" si="9"/>
        <v>273471.50900000031</v>
      </c>
    </row>
    <row r="116" spans="2:14" ht="12.95" customHeight="1" x14ac:dyDescent="0.15">
      <c r="B116" s="16" t="s">
        <v>28</v>
      </c>
      <c r="C116" s="164">
        <v>0</v>
      </c>
      <c r="D116" s="181">
        <v>0</v>
      </c>
      <c r="E116" s="44">
        <v>0</v>
      </c>
      <c r="F116" s="45">
        <v>57162.87</v>
      </c>
      <c r="G116" s="285">
        <v>0</v>
      </c>
      <c r="H116" s="181">
        <v>0</v>
      </c>
      <c r="I116" s="44">
        <v>0</v>
      </c>
      <c r="J116" s="191">
        <v>76553.500999999887</v>
      </c>
      <c r="K116" s="218">
        <f t="shared" si="10"/>
        <v>0</v>
      </c>
      <c r="L116" s="181">
        <f t="shared" si="7"/>
        <v>0</v>
      </c>
      <c r="M116" s="44">
        <f t="shared" si="8"/>
        <v>0</v>
      </c>
      <c r="N116" s="228">
        <f t="shared" si="9"/>
        <v>133716.3709999999</v>
      </c>
    </row>
    <row r="117" spans="2:14" ht="12.95" customHeight="1" x14ac:dyDescent="0.15">
      <c r="B117" s="16" t="s">
        <v>264</v>
      </c>
      <c r="C117" s="164"/>
      <c r="D117" s="181"/>
      <c r="E117" s="44"/>
      <c r="F117" s="45"/>
      <c r="G117" s="285"/>
      <c r="H117" s="181"/>
      <c r="I117" s="44"/>
      <c r="J117" s="191"/>
      <c r="K117" s="218">
        <f t="shared" si="10"/>
        <v>0</v>
      </c>
      <c r="L117" s="181">
        <f t="shared" si="7"/>
        <v>0</v>
      </c>
      <c r="M117" s="44">
        <f t="shared" si="8"/>
        <v>0</v>
      </c>
      <c r="N117" s="228">
        <f t="shared" si="9"/>
        <v>0</v>
      </c>
    </row>
    <row r="118" spans="2:14" ht="12.95" customHeight="1" x14ac:dyDescent="0.15">
      <c r="B118" s="16" t="s">
        <v>213</v>
      </c>
      <c r="C118" s="164"/>
      <c r="D118" s="181"/>
      <c r="E118" s="44"/>
      <c r="F118" s="45"/>
      <c r="G118" s="285"/>
      <c r="H118" s="181"/>
      <c r="I118" s="44"/>
      <c r="J118" s="191"/>
      <c r="K118" s="218">
        <f t="shared" si="10"/>
        <v>0</v>
      </c>
      <c r="L118" s="181">
        <f t="shared" si="7"/>
        <v>0</v>
      </c>
      <c r="M118" s="44">
        <f t="shared" si="8"/>
        <v>0</v>
      </c>
      <c r="N118" s="228">
        <f t="shared" si="9"/>
        <v>0</v>
      </c>
    </row>
    <row r="119" spans="2:14" ht="12.95" customHeight="1" x14ac:dyDescent="0.15">
      <c r="B119" s="16" t="s">
        <v>39</v>
      </c>
      <c r="C119" s="164">
        <v>0</v>
      </c>
      <c r="D119" s="181">
        <v>0</v>
      </c>
      <c r="E119" s="44">
        <v>0</v>
      </c>
      <c r="F119" s="45">
        <v>11828.582000000002</v>
      </c>
      <c r="G119" s="285">
        <v>0</v>
      </c>
      <c r="H119" s="181">
        <v>0</v>
      </c>
      <c r="I119" s="44">
        <v>0</v>
      </c>
      <c r="J119" s="191">
        <v>12152.189000000008</v>
      </c>
      <c r="K119" s="218">
        <f t="shared" si="10"/>
        <v>0</v>
      </c>
      <c r="L119" s="181">
        <f t="shared" si="7"/>
        <v>0</v>
      </c>
      <c r="M119" s="44">
        <f t="shared" si="8"/>
        <v>0</v>
      </c>
      <c r="N119" s="228">
        <f t="shared" si="9"/>
        <v>23980.771000000008</v>
      </c>
    </row>
    <row r="120" spans="2:14" ht="12.95" customHeight="1" x14ac:dyDescent="0.15">
      <c r="B120" s="16" t="s">
        <v>209</v>
      </c>
      <c r="C120" s="164"/>
      <c r="D120" s="181"/>
      <c r="E120" s="44">
        <v>0</v>
      </c>
      <c r="F120" s="45">
        <v>96667.5</v>
      </c>
      <c r="G120" s="285"/>
      <c r="H120" s="181"/>
      <c r="I120" s="44">
        <v>0</v>
      </c>
      <c r="J120" s="191">
        <v>7075</v>
      </c>
      <c r="K120" s="218">
        <f t="shared" si="10"/>
        <v>0</v>
      </c>
      <c r="L120" s="181">
        <f t="shared" si="7"/>
        <v>0</v>
      </c>
      <c r="M120" s="44">
        <f t="shared" si="8"/>
        <v>0</v>
      </c>
      <c r="N120" s="228">
        <f t="shared" si="9"/>
        <v>103742.5</v>
      </c>
    </row>
    <row r="121" spans="2:14" ht="12.95" customHeight="1" x14ac:dyDescent="0.15">
      <c r="B121" s="16" t="s">
        <v>32</v>
      </c>
      <c r="C121" s="164">
        <v>0</v>
      </c>
      <c r="D121" s="181">
        <v>0</v>
      </c>
      <c r="E121" s="44">
        <v>0</v>
      </c>
      <c r="F121" s="45">
        <v>6599.9989999999998</v>
      </c>
      <c r="G121" s="285">
        <v>0</v>
      </c>
      <c r="H121" s="181">
        <v>0</v>
      </c>
      <c r="I121" s="44">
        <v>0</v>
      </c>
      <c r="J121" s="191">
        <v>2576.7849999999999</v>
      </c>
      <c r="K121" s="218">
        <f t="shared" si="10"/>
        <v>0</v>
      </c>
      <c r="L121" s="181">
        <f t="shared" si="7"/>
        <v>0</v>
      </c>
      <c r="M121" s="44">
        <f t="shared" si="8"/>
        <v>0</v>
      </c>
      <c r="N121" s="228">
        <f t="shared" si="9"/>
        <v>9176.7839999999997</v>
      </c>
    </row>
    <row r="122" spans="2:14" ht="12.95" customHeight="1" x14ac:dyDescent="0.15">
      <c r="B122" s="16" t="s">
        <v>214</v>
      </c>
      <c r="C122" s="164">
        <v>0</v>
      </c>
      <c r="D122" s="181">
        <v>0</v>
      </c>
      <c r="E122" s="44">
        <v>0</v>
      </c>
      <c r="F122" s="45">
        <v>867.85599999999977</v>
      </c>
      <c r="G122" s="285">
        <v>0</v>
      </c>
      <c r="H122" s="181">
        <v>0</v>
      </c>
      <c r="I122" s="44">
        <v>0</v>
      </c>
      <c r="J122" s="191">
        <v>1521.4239999999993</v>
      </c>
      <c r="K122" s="218">
        <f t="shared" si="10"/>
        <v>0</v>
      </c>
      <c r="L122" s="181">
        <f t="shared" si="7"/>
        <v>0</v>
      </c>
      <c r="M122" s="44">
        <f t="shared" si="8"/>
        <v>0</v>
      </c>
      <c r="N122" s="228">
        <f t="shared" si="9"/>
        <v>2389.2799999999988</v>
      </c>
    </row>
    <row r="123" spans="2:14" ht="12.95" customHeight="1" x14ac:dyDescent="0.15">
      <c r="B123" s="16" t="s">
        <v>33</v>
      </c>
      <c r="C123" s="164">
        <v>0</v>
      </c>
      <c r="D123" s="181">
        <v>0</v>
      </c>
      <c r="E123" s="44">
        <v>0</v>
      </c>
      <c r="F123" s="45">
        <v>1443.2130000000002</v>
      </c>
      <c r="G123" s="285">
        <v>0</v>
      </c>
      <c r="H123" s="181"/>
      <c r="I123" s="44">
        <v>0</v>
      </c>
      <c r="J123" s="191">
        <v>2918.5709999999999</v>
      </c>
      <c r="K123" s="218">
        <f t="shared" si="10"/>
        <v>0</v>
      </c>
      <c r="L123" s="181">
        <f t="shared" si="7"/>
        <v>0</v>
      </c>
      <c r="M123" s="44">
        <f t="shared" si="8"/>
        <v>0</v>
      </c>
      <c r="N123" s="228">
        <f t="shared" si="9"/>
        <v>4361.7839999999997</v>
      </c>
    </row>
    <row r="124" spans="2:14" ht="12.95" customHeight="1" x14ac:dyDescent="0.15">
      <c r="B124" s="16" t="s">
        <v>40</v>
      </c>
      <c r="C124" s="164">
        <v>1537.05</v>
      </c>
      <c r="D124" s="181"/>
      <c r="E124" s="44">
        <v>1537.05</v>
      </c>
      <c r="F124" s="45">
        <v>31287.238000000001</v>
      </c>
      <c r="G124" s="285">
        <v>884.4</v>
      </c>
      <c r="H124" s="181"/>
      <c r="I124" s="44">
        <v>884.4</v>
      </c>
      <c r="J124" s="191">
        <v>49225.346000000005</v>
      </c>
      <c r="K124" s="218">
        <f t="shared" si="10"/>
        <v>2421.4499999999998</v>
      </c>
      <c r="L124" s="181">
        <f t="shared" si="7"/>
        <v>0</v>
      </c>
      <c r="M124" s="44">
        <f t="shared" si="8"/>
        <v>2421.4499999999998</v>
      </c>
      <c r="N124" s="228">
        <f t="shared" si="9"/>
        <v>80512.584000000003</v>
      </c>
    </row>
    <row r="125" spans="2:14" ht="12.95" customHeight="1" x14ac:dyDescent="0.15">
      <c r="B125" s="16" t="s">
        <v>265</v>
      </c>
      <c r="C125" s="164">
        <v>551.6</v>
      </c>
      <c r="D125" s="181"/>
      <c r="E125" s="44">
        <v>551.6</v>
      </c>
      <c r="F125" s="45">
        <v>7935.7749999999996</v>
      </c>
      <c r="G125" s="285">
        <v>454.24999999999994</v>
      </c>
      <c r="H125" s="181"/>
      <c r="I125" s="44">
        <v>454.24999999999994</v>
      </c>
      <c r="J125" s="191">
        <v>5993.0249999999996</v>
      </c>
      <c r="K125" s="218">
        <f t="shared" si="10"/>
        <v>1005.8499999999999</v>
      </c>
      <c r="L125" s="181">
        <f t="shared" si="7"/>
        <v>0</v>
      </c>
      <c r="M125" s="44">
        <f t="shared" si="8"/>
        <v>1005.8499999999999</v>
      </c>
      <c r="N125" s="228">
        <f t="shared" si="9"/>
        <v>13928.8</v>
      </c>
    </row>
    <row r="126" spans="2:14" ht="12.95" customHeight="1" x14ac:dyDescent="0.15">
      <c r="B126" s="16" t="s">
        <v>251</v>
      </c>
      <c r="C126" s="164">
        <v>21</v>
      </c>
      <c r="D126" s="181">
        <v>24.15</v>
      </c>
      <c r="E126" s="44">
        <v>45.15</v>
      </c>
      <c r="F126" s="45">
        <v>343.52499999999998</v>
      </c>
      <c r="G126" s="285">
        <v>83.912999999999997</v>
      </c>
      <c r="H126" s="181"/>
      <c r="I126" s="44">
        <v>83.912999999999997</v>
      </c>
      <c r="J126" s="191">
        <v>1774.5</v>
      </c>
      <c r="K126" s="218">
        <f t="shared" si="10"/>
        <v>104.913</v>
      </c>
      <c r="L126" s="181">
        <f t="shared" si="7"/>
        <v>24.15</v>
      </c>
      <c r="M126" s="44">
        <f t="shared" si="8"/>
        <v>129.06299999999999</v>
      </c>
      <c r="N126" s="228">
        <f t="shared" si="9"/>
        <v>2118.0250000000001</v>
      </c>
    </row>
    <row r="127" spans="2:14" ht="12.95" customHeight="1" x14ac:dyDescent="0.15">
      <c r="B127" s="16" t="s">
        <v>266</v>
      </c>
      <c r="C127" s="164"/>
      <c r="D127" s="181"/>
      <c r="E127" s="44"/>
      <c r="F127" s="45"/>
      <c r="G127" s="285"/>
      <c r="H127" s="181"/>
      <c r="I127" s="44"/>
      <c r="J127" s="191"/>
      <c r="K127" s="218">
        <f t="shared" si="10"/>
        <v>0</v>
      </c>
      <c r="L127" s="181">
        <f t="shared" si="7"/>
        <v>0</v>
      </c>
      <c r="M127" s="44">
        <f t="shared" si="8"/>
        <v>0</v>
      </c>
      <c r="N127" s="228">
        <f t="shared" si="9"/>
        <v>0</v>
      </c>
    </row>
    <row r="128" spans="2:14" ht="12.95" customHeight="1" x14ac:dyDescent="0.15">
      <c r="B128" s="16" t="s">
        <v>215</v>
      </c>
      <c r="C128" s="164">
        <v>1072.0360000000003</v>
      </c>
      <c r="D128" s="181"/>
      <c r="E128" s="44">
        <v>1072.0360000000003</v>
      </c>
      <c r="F128" s="45">
        <v>21221.858</v>
      </c>
      <c r="G128" s="285">
        <v>558.39099999999985</v>
      </c>
      <c r="H128" s="181">
        <v>67.176000000000002</v>
      </c>
      <c r="I128" s="44">
        <v>625.56699999999989</v>
      </c>
      <c r="J128" s="191">
        <v>13185.289000000001</v>
      </c>
      <c r="K128" s="218">
        <f t="shared" si="10"/>
        <v>1630.4270000000001</v>
      </c>
      <c r="L128" s="181">
        <f t="shared" si="7"/>
        <v>67.176000000000002</v>
      </c>
      <c r="M128" s="44">
        <f t="shared" si="8"/>
        <v>1697.6030000000001</v>
      </c>
      <c r="N128" s="228">
        <f t="shared" si="9"/>
        <v>34407.146999999997</v>
      </c>
    </row>
    <row r="129" spans="2:14" ht="12.95" customHeight="1" thickBot="1" x14ac:dyDescent="0.2">
      <c r="B129" s="17" t="s">
        <v>26</v>
      </c>
      <c r="C129" s="244">
        <v>1602.6020000000001</v>
      </c>
      <c r="D129" s="246">
        <v>4544.4220000000005</v>
      </c>
      <c r="E129" s="49">
        <v>6147.0240000000003</v>
      </c>
      <c r="F129" s="50">
        <v>47434.728000000025</v>
      </c>
      <c r="G129" s="286">
        <v>8356.3760000000002</v>
      </c>
      <c r="H129" s="246">
        <v>4.375</v>
      </c>
      <c r="I129" s="49">
        <v>8360.7510000000002</v>
      </c>
      <c r="J129" s="250">
        <v>217012.96499999968</v>
      </c>
      <c r="K129" s="248">
        <f t="shared" si="10"/>
        <v>9958.978000000001</v>
      </c>
      <c r="L129" s="246">
        <f t="shared" si="7"/>
        <v>4548.7970000000005</v>
      </c>
      <c r="M129" s="49">
        <f t="shared" si="8"/>
        <v>14507.775000000001</v>
      </c>
      <c r="N129" s="247">
        <f t="shared" si="9"/>
        <v>264447.69299999968</v>
      </c>
    </row>
    <row r="130" spans="2:14" ht="12.95" customHeight="1" thickBot="1" x14ac:dyDescent="0.2">
      <c r="B130" s="21" t="s">
        <v>2</v>
      </c>
      <c r="C130" s="176">
        <v>25163.803000000175</v>
      </c>
      <c r="D130" s="187">
        <v>5851.982</v>
      </c>
      <c r="E130" s="54">
        <v>31015.785000000185</v>
      </c>
      <c r="F130" s="55">
        <v>3509336.4819999831</v>
      </c>
      <c r="G130" s="287">
        <v>25163.803000000138</v>
      </c>
      <c r="H130" s="187">
        <v>5851.9819999999982</v>
      </c>
      <c r="I130" s="54">
        <v>31015.785000000138</v>
      </c>
      <c r="J130" s="197">
        <v>3509336.4819999868</v>
      </c>
      <c r="K130" s="224">
        <f t="shared" si="10"/>
        <v>50327.606000000313</v>
      </c>
      <c r="L130" s="187">
        <f t="shared" si="7"/>
        <v>11703.963999999998</v>
      </c>
      <c r="M130" s="54">
        <f t="shared" si="8"/>
        <v>62031.570000000327</v>
      </c>
      <c r="N130" s="234">
        <f t="shared" si="9"/>
        <v>7018672.9639999699</v>
      </c>
    </row>
    <row r="131" spans="2:14" ht="12.95" customHeight="1" x14ac:dyDescent="0.15">
      <c r="B131" s="295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2:14" ht="12.95" customHeight="1" x14ac:dyDescent="0.15">
      <c r="B132" s="1590" t="s">
        <v>481</v>
      </c>
      <c r="C132" s="1590"/>
      <c r="D132" s="1590"/>
      <c r="E132" s="1590"/>
      <c r="F132" s="1590"/>
      <c r="G132" s="1590"/>
      <c r="H132" s="1590"/>
      <c r="I132" s="1590"/>
      <c r="J132" s="1590"/>
      <c r="K132" s="1590"/>
      <c r="L132" s="1590"/>
      <c r="M132" s="1590"/>
      <c r="N132" s="1590"/>
    </row>
    <row r="133" spans="2:14" ht="12.95" customHeight="1" thickBot="1" x14ac:dyDescent="0.2">
      <c r="N133" s="37"/>
    </row>
    <row r="134" spans="2:14" ht="12.95" customHeight="1" x14ac:dyDescent="0.15">
      <c r="B134" s="1591" t="s">
        <v>70</v>
      </c>
      <c r="C134" s="1607" t="s">
        <v>67</v>
      </c>
      <c r="D134" s="1608"/>
      <c r="E134" s="1608"/>
      <c r="F134" s="1609"/>
      <c r="G134" s="1610" t="s">
        <v>66</v>
      </c>
      <c r="H134" s="1608"/>
      <c r="I134" s="1608"/>
      <c r="J134" s="1611"/>
      <c r="K134" s="1607" t="s">
        <v>65</v>
      </c>
      <c r="L134" s="1608"/>
      <c r="M134" s="1608"/>
      <c r="N134" s="1611"/>
    </row>
    <row r="135" spans="2:14" ht="12.95" customHeight="1" x14ac:dyDescent="0.15">
      <c r="B135" s="1606"/>
      <c r="C135" s="1612" t="s">
        <v>68</v>
      </c>
      <c r="D135" s="1613"/>
      <c r="E135" s="1614"/>
      <c r="F135" s="1618" t="s">
        <v>69</v>
      </c>
      <c r="G135" s="1617" t="s">
        <v>68</v>
      </c>
      <c r="H135" s="1613"/>
      <c r="I135" s="1614"/>
      <c r="J135" s="1615" t="s">
        <v>69</v>
      </c>
      <c r="K135" s="1612" t="s">
        <v>68</v>
      </c>
      <c r="L135" s="1613"/>
      <c r="M135" s="1614"/>
      <c r="N135" s="1615" t="s">
        <v>69</v>
      </c>
    </row>
    <row r="136" spans="2:14" ht="12.95" customHeight="1" thickBot="1" x14ac:dyDescent="0.2">
      <c r="B136" s="1592"/>
      <c r="C136" s="288" t="s">
        <v>1</v>
      </c>
      <c r="D136" s="289" t="s">
        <v>0</v>
      </c>
      <c r="E136" s="290" t="s">
        <v>46</v>
      </c>
      <c r="F136" s="1619"/>
      <c r="G136" s="292" t="s">
        <v>1</v>
      </c>
      <c r="H136" s="289" t="s">
        <v>0</v>
      </c>
      <c r="I136" s="290" t="s">
        <v>46</v>
      </c>
      <c r="J136" s="1616"/>
      <c r="K136" s="294" t="s">
        <v>1</v>
      </c>
      <c r="L136" s="289" t="s">
        <v>0</v>
      </c>
      <c r="M136" s="290" t="s">
        <v>46</v>
      </c>
      <c r="N136" s="1616"/>
    </row>
    <row r="137" spans="2:14" ht="12.95" customHeight="1" x14ac:dyDescent="0.15">
      <c r="B137" s="15" t="s">
        <v>4</v>
      </c>
      <c r="C137" s="174">
        <f>C7+C72</f>
        <v>5987.0860000000584</v>
      </c>
      <c r="D137" s="186">
        <f t="shared" ref="D137:N137" si="11">D7+D72</f>
        <v>1543.6260000000002</v>
      </c>
      <c r="E137" s="39">
        <f t="shared" si="11"/>
        <v>7530.7120000000587</v>
      </c>
      <c r="F137" s="40">
        <f t="shared" si="11"/>
        <v>373486.40899999603</v>
      </c>
      <c r="G137" s="284">
        <f t="shared" si="11"/>
        <v>4365.5870000000641</v>
      </c>
      <c r="H137" s="186">
        <f t="shared" si="11"/>
        <v>389.56500000000011</v>
      </c>
      <c r="I137" s="39">
        <f t="shared" si="11"/>
        <v>4755.1520000000637</v>
      </c>
      <c r="J137" s="196">
        <f t="shared" si="11"/>
        <v>493092.72199999972</v>
      </c>
      <c r="K137" s="223">
        <f t="shared" si="11"/>
        <v>10352.673000000123</v>
      </c>
      <c r="L137" s="186">
        <f t="shared" si="11"/>
        <v>1933.1910000000003</v>
      </c>
      <c r="M137" s="39">
        <f t="shared" si="11"/>
        <v>12285.864000000123</v>
      </c>
      <c r="N137" s="233">
        <f t="shared" si="11"/>
        <v>866579.13099999574</v>
      </c>
    </row>
    <row r="138" spans="2:14" ht="12.95" customHeight="1" x14ac:dyDescent="0.15">
      <c r="B138" s="16" t="s">
        <v>5</v>
      </c>
      <c r="C138" s="164">
        <f t="shared" ref="C138:N138" si="12">C8+C73</f>
        <v>2751.1370000000211</v>
      </c>
      <c r="D138" s="181">
        <f t="shared" si="12"/>
        <v>51.028999999999996</v>
      </c>
      <c r="E138" s="44">
        <f t="shared" si="12"/>
        <v>2802.1660000000211</v>
      </c>
      <c r="F138" s="45">
        <f t="shared" si="12"/>
        <v>128032.11400000079</v>
      </c>
      <c r="G138" s="285">
        <f t="shared" si="12"/>
        <v>757.56599999999685</v>
      </c>
      <c r="H138" s="181">
        <f t="shared" si="12"/>
        <v>152.94400000000007</v>
      </c>
      <c r="I138" s="44">
        <f t="shared" si="12"/>
        <v>910.50999999999692</v>
      </c>
      <c r="J138" s="191">
        <f t="shared" si="12"/>
        <v>83624.88700000025</v>
      </c>
      <c r="K138" s="218">
        <f t="shared" si="12"/>
        <v>3508.7030000000177</v>
      </c>
      <c r="L138" s="181">
        <f t="shared" si="12"/>
        <v>203.97300000000007</v>
      </c>
      <c r="M138" s="44">
        <f t="shared" si="12"/>
        <v>3712.6760000000181</v>
      </c>
      <c r="N138" s="228">
        <f t="shared" si="12"/>
        <v>211657.00100000104</v>
      </c>
    </row>
    <row r="139" spans="2:14" ht="12.95" customHeight="1" x14ac:dyDescent="0.15">
      <c r="B139" s="16" t="s">
        <v>15</v>
      </c>
      <c r="C139" s="164">
        <f t="shared" ref="C139:N139" si="13">C9+C74</f>
        <v>1058</v>
      </c>
      <c r="D139" s="181">
        <f t="shared" si="13"/>
        <v>378</v>
      </c>
      <c r="E139" s="44">
        <f t="shared" si="13"/>
        <v>1436</v>
      </c>
      <c r="F139" s="45">
        <f t="shared" si="13"/>
        <v>23836.186000000002</v>
      </c>
      <c r="G139" s="285">
        <f t="shared" si="13"/>
        <v>362</v>
      </c>
      <c r="H139" s="181">
        <f t="shared" si="13"/>
        <v>777</v>
      </c>
      <c r="I139" s="44">
        <f t="shared" si="13"/>
        <v>1139</v>
      </c>
      <c r="J139" s="191">
        <f t="shared" si="13"/>
        <v>42722.542999999998</v>
      </c>
      <c r="K139" s="218">
        <f t="shared" si="13"/>
        <v>1420</v>
      </c>
      <c r="L139" s="181">
        <f t="shared" si="13"/>
        <v>1155</v>
      </c>
      <c r="M139" s="44">
        <f t="shared" si="13"/>
        <v>2575</v>
      </c>
      <c r="N139" s="228">
        <f t="shared" si="13"/>
        <v>66558.728999999992</v>
      </c>
    </row>
    <row r="140" spans="2:14" ht="12.95" customHeight="1" x14ac:dyDescent="0.15">
      <c r="B140" s="16" t="s">
        <v>260</v>
      </c>
      <c r="C140" s="164">
        <f t="shared" ref="C140:N140" si="14">C10+C75</f>
        <v>24</v>
      </c>
      <c r="D140" s="181">
        <f t="shared" si="14"/>
        <v>0</v>
      </c>
      <c r="E140" s="44">
        <f t="shared" si="14"/>
        <v>24</v>
      </c>
      <c r="F140" s="45">
        <f t="shared" si="14"/>
        <v>480</v>
      </c>
      <c r="G140" s="285">
        <f t="shared" si="14"/>
        <v>72</v>
      </c>
      <c r="H140" s="181">
        <f t="shared" si="14"/>
        <v>0</v>
      </c>
      <c r="I140" s="44">
        <f t="shared" si="14"/>
        <v>72</v>
      </c>
      <c r="J140" s="191">
        <f t="shared" si="14"/>
        <v>1440</v>
      </c>
      <c r="K140" s="218">
        <f t="shared" si="14"/>
        <v>96</v>
      </c>
      <c r="L140" s="181">
        <f t="shared" si="14"/>
        <v>0</v>
      </c>
      <c r="M140" s="44">
        <f t="shared" si="14"/>
        <v>96</v>
      </c>
      <c r="N140" s="228">
        <f t="shared" si="14"/>
        <v>1920</v>
      </c>
    </row>
    <row r="141" spans="2:14" ht="12.95" customHeight="1" x14ac:dyDescent="0.15">
      <c r="B141" s="16" t="s">
        <v>204</v>
      </c>
      <c r="C141" s="164">
        <f t="shared" ref="C141:N141" si="15">C11+C76</f>
        <v>80</v>
      </c>
      <c r="D141" s="181">
        <f t="shared" si="15"/>
        <v>0</v>
      </c>
      <c r="E141" s="44">
        <f t="shared" si="15"/>
        <v>80</v>
      </c>
      <c r="F141" s="45">
        <f t="shared" si="15"/>
        <v>1040</v>
      </c>
      <c r="G141" s="285">
        <f t="shared" si="15"/>
        <v>82</v>
      </c>
      <c r="H141" s="181">
        <f t="shared" si="15"/>
        <v>78</v>
      </c>
      <c r="I141" s="44">
        <f t="shared" si="15"/>
        <v>160</v>
      </c>
      <c r="J141" s="191">
        <f t="shared" si="15"/>
        <v>1066</v>
      </c>
      <c r="K141" s="218">
        <f t="shared" si="15"/>
        <v>162</v>
      </c>
      <c r="L141" s="181">
        <f t="shared" si="15"/>
        <v>78</v>
      </c>
      <c r="M141" s="44">
        <f t="shared" si="15"/>
        <v>240</v>
      </c>
      <c r="N141" s="228">
        <f t="shared" si="15"/>
        <v>2106</v>
      </c>
    </row>
    <row r="142" spans="2:14" ht="12.95" customHeight="1" x14ac:dyDescent="0.15">
      <c r="B142" s="16" t="s">
        <v>6</v>
      </c>
      <c r="C142" s="164">
        <f t="shared" ref="C142:N142" si="16">C12+C77</f>
        <v>3742.5699999999997</v>
      </c>
      <c r="D142" s="181">
        <f t="shared" si="16"/>
        <v>1018</v>
      </c>
      <c r="E142" s="44">
        <f t="shared" si="16"/>
        <v>4760.57</v>
      </c>
      <c r="F142" s="45">
        <f t="shared" si="16"/>
        <v>351767.82300000044</v>
      </c>
      <c r="G142" s="285">
        <f t="shared" si="16"/>
        <v>3408.2879999999996</v>
      </c>
      <c r="H142" s="181">
        <f t="shared" si="16"/>
        <v>1299</v>
      </c>
      <c r="I142" s="44">
        <f t="shared" si="16"/>
        <v>4707.2879999999996</v>
      </c>
      <c r="J142" s="191">
        <f t="shared" si="16"/>
        <v>300205.35000000009</v>
      </c>
      <c r="K142" s="218">
        <f t="shared" si="16"/>
        <v>7150.8579999999993</v>
      </c>
      <c r="L142" s="181">
        <f t="shared" si="16"/>
        <v>2317</v>
      </c>
      <c r="M142" s="44">
        <f t="shared" si="16"/>
        <v>9467.8580000000002</v>
      </c>
      <c r="N142" s="228">
        <f t="shared" si="16"/>
        <v>651973.17300000053</v>
      </c>
    </row>
    <row r="143" spans="2:14" ht="12.95" customHeight="1" x14ac:dyDescent="0.15">
      <c r="B143" s="16" t="s">
        <v>16</v>
      </c>
      <c r="C143" s="164">
        <f t="shared" ref="C143:N143" si="17">C13+C78</f>
        <v>0</v>
      </c>
      <c r="D143" s="181">
        <f t="shared" si="17"/>
        <v>120</v>
      </c>
      <c r="E143" s="44">
        <f t="shared" si="17"/>
        <v>120</v>
      </c>
      <c r="F143" s="45">
        <f t="shared" si="17"/>
        <v>0</v>
      </c>
      <c r="G143" s="285">
        <f t="shared" si="17"/>
        <v>20</v>
      </c>
      <c r="H143" s="181">
        <f t="shared" si="17"/>
        <v>200</v>
      </c>
      <c r="I143" s="44">
        <f t="shared" si="17"/>
        <v>220</v>
      </c>
      <c r="J143" s="191">
        <f t="shared" si="17"/>
        <v>260</v>
      </c>
      <c r="K143" s="218">
        <f t="shared" si="17"/>
        <v>20</v>
      </c>
      <c r="L143" s="181">
        <f t="shared" si="17"/>
        <v>320</v>
      </c>
      <c r="M143" s="44">
        <f t="shared" si="17"/>
        <v>340</v>
      </c>
      <c r="N143" s="228">
        <f t="shared" si="17"/>
        <v>260</v>
      </c>
    </row>
    <row r="144" spans="2:14" ht="12.95" customHeight="1" x14ac:dyDescent="0.15">
      <c r="B144" s="16" t="s">
        <v>206</v>
      </c>
      <c r="C144" s="164">
        <f t="shared" ref="C144:N144" si="18">C14+C79</f>
        <v>36</v>
      </c>
      <c r="D144" s="181">
        <f t="shared" si="18"/>
        <v>22</v>
      </c>
      <c r="E144" s="44">
        <f t="shared" si="18"/>
        <v>58</v>
      </c>
      <c r="F144" s="45">
        <f t="shared" si="18"/>
        <v>720</v>
      </c>
      <c r="G144" s="285">
        <f t="shared" si="18"/>
        <v>52</v>
      </c>
      <c r="H144" s="181">
        <f t="shared" si="18"/>
        <v>70</v>
      </c>
      <c r="I144" s="44">
        <f t="shared" si="18"/>
        <v>122</v>
      </c>
      <c r="J144" s="191">
        <f t="shared" si="18"/>
        <v>1040</v>
      </c>
      <c r="K144" s="218">
        <f t="shared" si="18"/>
        <v>88</v>
      </c>
      <c r="L144" s="181">
        <f t="shared" si="18"/>
        <v>92</v>
      </c>
      <c r="M144" s="44">
        <f t="shared" si="18"/>
        <v>180</v>
      </c>
      <c r="N144" s="228">
        <f t="shared" si="18"/>
        <v>1760</v>
      </c>
    </row>
    <row r="145" spans="2:14" ht="12.95" customHeight="1" x14ac:dyDescent="0.15">
      <c r="B145" s="16" t="s">
        <v>261</v>
      </c>
      <c r="C145" s="164">
        <f t="shared" ref="C145:N145" si="19">C15+C80</f>
        <v>226.85599999999999</v>
      </c>
      <c r="D145" s="181">
        <f t="shared" si="19"/>
        <v>671.71399999999994</v>
      </c>
      <c r="E145" s="44">
        <f t="shared" si="19"/>
        <v>898.56999999999994</v>
      </c>
      <c r="F145" s="45">
        <f t="shared" si="19"/>
        <v>134117.88599999985</v>
      </c>
      <c r="G145" s="285">
        <f t="shared" si="19"/>
        <v>1054.5639999999996</v>
      </c>
      <c r="H145" s="181">
        <f t="shared" si="19"/>
        <v>140</v>
      </c>
      <c r="I145" s="44">
        <f t="shared" si="19"/>
        <v>1194.5639999999996</v>
      </c>
      <c r="J145" s="191">
        <f t="shared" si="19"/>
        <v>153910.04999999909</v>
      </c>
      <c r="K145" s="218">
        <f t="shared" si="19"/>
        <v>1281.4199999999996</v>
      </c>
      <c r="L145" s="181">
        <f t="shared" si="19"/>
        <v>811.71399999999994</v>
      </c>
      <c r="M145" s="44">
        <f t="shared" si="19"/>
        <v>2093.1339999999996</v>
      </c>
      <c r="N145" s="228">
        <f t="shared" si="19"/>
        <v>288027.93599999894</v>
      </c>
    </row>
    <row r="146" spans="2:14" ht="12.95" customHeight="1" x14ac:dyDescent="0.15">
      <c r="B146" s="57" t="s">
        <v>18</v>
      </c>
      <c r="C146" s="164">
        <f t="shared" ref="C146:N146" si="20">C16+C81</f>
        <v>1372.2150000000001</v>
      </c>
      <c r="D146" s="181">
        <f t="shared" si="20"/>
        <v>80.356999999999999</v>
      </c>
      <c r="E146" s="44">
        <f t="shared" si="20"/>
        <v>1452.5720000000001</v>
      </c>
      <c r="F146" s="45">
        <f t="shared" si="20"/>
        <v>117206.07900000011</v>
      </c>
      <c r="G146" s="285">
        <f t="shared" si="20"/>
        <v>905.35699999999997</v>
      </c>
      <c r="H146" s="181">
        <f t="shared" si="20"/>
        <v>3.214</v>
      </c>
      <c r="I146" s="44">
        <f t="shared" si="20"/>
        <v>908.57100000000003</v>
      </c>
      <c r="J146" s="191">
        <f t="shared" si="20"/>
        <v>239022.58100000003</v>
      </c>
      <c r="K146" s="218">
        <f t="shared" si="20"/>
        <v>2277.5720000000001</v>
      </c>
      <c r="L146" s="181">
        <f t="shared" si="20"/>
        <v>83.570999999999998</v>
      </c>
      <c r="M146" s="44">
        <f t="shared" si="20"/>
        <v>2361.143</v>
      </c>
      <c r="N146" s="228">
        <f t="shared" si="20"/>
        <v>356228.66000000015</v>
      </c>
    </row>
    <row r="147" spans="2:14" ht="12.95" customHeight="1" x14ac:dyDescent="0.15">
      <c r="B147" s="16" t="s">
        <v>7</v>
      </c>
      <c r="C147" s="164">
        <f t="shared" ref="C147:N147" si="21">C17+C82</f>
        <v>11255.21000000009</v>
      </c>
      <c r="D147" s="181">
        <f t="shared" si="21"/>
        <v>3010.6689999999999</v>
      </c>
      <c r="E147" s="44">
        <f t="shared" si="21"/>
        <v>14265.879000000088</v>
      </c>
      <c r="F147" s="45">
        <f t="shared" si="21"/>
        <v>506580.82499998517</v>
      </c>
      <c r="G147" s="285">
        <f t="shared" si="21"/>
        <v>12494.725000000086</v>
      </c>
      <c r="H147" s="181">
        <f t="shared" si="21"/>
        <v>3745.1989999999973</v>
      </c>
      <c r="I147" s="44">
        <f t="shared" si="21"/>
        <v>16239.924000000083</v>
      </c>
      <c r="J147" s="191">
        <f t="shared" si="21"/>
        <v>424105.08999998943</v>
      </c>
      <c r="K147" s="218">
        <f t="shared" si="21"/>
        <v>23749.935000000176</v>
      </c>
      <c r="L147" s="181">
        <f t="shared" si="21"/>
        <v>6755.8679999999968</v>
      </c>
      <c r="M147" s="44">
        <f t="shared" si="21"/>
        <v>30505.803000000175</v>
      </c>
      <c r="N147" s="228">
        <f t="shared" si="21"/>
        <v>930685.91499997454</v>
      </c>
    </row>
    <row r="148" spans="2:14" ht="12.95" customHeight="1" x14ac:dyDescent="0.15">
      <c r="B148" s="16" t="s">
        <v>8</v>
      </c>
      <c r="C148" s="164">
        <f t="shared" ref="C148:N148" si="22">C18+C83</f>
        <v>4966</v>
      </c>
      <c r="D148" s="181">
        <f t="shared" si="22"/>
        <v>1677</v>
      </c>
      <c r="E148" s="44">
        <f t="shared" si="22"/>
        <v>6643</v>
      </c>
      <c r="F148" s="45">
        <f t="shared" si="22"/>
        <v>165710.375</v>
      </c>
      <c r="G148" s="285">
        <f t="shared" si="22"/>
        <v>4786</v>
      </c>
      <c r="H148" s="181">
        <f t="shared" si="22"/>
        <v>2844</v>
      </c>
      <c r="I148" s="44">
        <f t="shared" si="22"/>
        <v>7630</v>
      </c>
      <c r="J148" s="191">
        <f t="shared" si="22"/>
        <v>246039</v>
      </c>
      <c r="K148" s="218">
        <f t="shared" si="22"/>
        <v>9752</v>
      </c>
      <c r="L148" s="181">
        <f t="shared" si="22"/>
        <v>4521</v>
      </c>
      <c r="M148" s="44">
        <f t="shared" si="22"/>
        <v>14273</v>
      </c>
      <c r="N148" s="228">
        <f t="shared" si="22"/>
        <v>411749.375</v>
      </c>
    </row>
    <row r="149" spans="2:14" ht="12.95" customHeight="1" x14ac:dyDescent="0.15">
      <c r="B149" s="16" t="s">
        <v>203</v>
      </c>
      <c r="C149" s="164">
        <f t="shared" ref="C149:N149" si="23">C19+C84</f>
        <v>6.4279999999999999</v>
      </c>
      <c r="D149" s="181">
        <f t="shared" si="23"/>
        <v>0</v>
      </c>
      <c r="E149" s="44">
        <f t="shared" si="23"/>
        <v>6.4279999999999999</v>
      </c>
      <c r="F149" s="45">
        <f t="shared" si="23"/>
        <v>45343.215999999971</v>
      </c>
      <c r="G149" s="285">
        <f t="shared" si="23"/>
        <v>338</v>
      </c>
      <c r="H149" s="181">
        <f t="shared" si="23"/>
        <v>14</v>
      </c>
      <c r="I149" s="44">
        <f t="shared" si="23"/>
        <v>352</v>
      </c>
      <c r="J149" s="191">
        <f t="shared" si="23"/>
        <v>122783.75200000002</v>
      </c>
      <c r="K149" s="218">
        <f t="shared" si="23"/>
        <v>344.428</v>
      </c>
      <c r="L149" s="181">
        <f t="shared" si="23"/>
        <v>14</v>
      </c>
      <c r="M149" s="44">
        <f t="shared" si="23"/>
        <v>358.428</v>
      </c>
      <c r="N149" s="228">
        <f t="shared" si="23"/>
        <v>168126.96799999999</v>
      </c>
    </row>
    <row r="150" spans="2:14" ht="12.95" customHeight="1" x14ac:dyDescent="0.15">
      <c r="B150" s="16" t="s">
        <v>27</v>
      </c>
      <c r="C150" s="164">
        <f t="shared" ref="C150:N150" si="24">C20+C85</f>
        <v>0</v>
      </c>
      <c r="D150" s="181">
        <f t="shared" si="24"/>
        <v>0</v>
      </c>
      <c r="E150" s="44">
        <f t="shared" si="24"/>
        <v>0</v>
      </c>
      <c r="F150" s="45">
        <f t="shared" si="24"/>
        <v>119858.03800000004</v>
      </c>
      <c r="G150" s="285">
        <f t="shared" si="24"/>
        <v>0</v>
      </c>
      <c r="H150" s="181">
        <f t="shared" si="24"/>
        <v>0</v>
      </c>
      <c r="I150" s="44">
        <f t="shared" si="24"/>
        <v>0</v>
      </c>
      <c r="J150" s="191">
        <f t="shared" si="24"/>
        <v>47368.925999999985</v>
      </c>
      <c r="K150" s="218">
        <f t="shared" si="24"/>
        <v>0</v>
      </c>
      <c r="L150" s="181">
        <f t="shared" si="24"/>
        <v>0</v>
      </c>
      <c r="M150" s="44">
        <f t="shared" si="24"/>
        <v>0</v>
      </c>
      <c r="N150" s="228">
        <f t="shared" si="24"/>
        <v>167226.96400000004</v>
      </c>
    </row>
    <row r="151" spans="2:14" ht="12.95" customHeight="1" x14ac:dyDescent="0.15">
      <c r="B151" s="16" t="s">
        <v>9</v>
      </c>
      <c r="C151" s="164">
        <f t="shared" ref="C151:N151" si="25">C21+C86</f>
        <v>0</v>
      </c>
      <c r="D151" s="181">
        <f t="shared" si="25"/>
        <v>412</v>
      </c>
      <c r="E151" s="44">
        <f t="shared" si="25"/>
        <v>412</v>
      </c>
      <c r="F151" s="45">
        <f t="shared" si="25"/>
        <v>36795</v>
      </c>
      <c r="G151" s="285">
        <f t="shared" si="25"/>
        <v>1546</v>
      </c>
      <c r="H151" s="181">
        <f t="shared" si="25"/>
        <v>0</v>
      </c>
      <c r="I151" s="44">
        <f t="shared" si="25"/>
        <v>1546</v>
      </c>
      <c r="J151" s="191">
        <f t="shared" si="25"/>
        <v>54665.5</v>
      </c>
      <c r="K151" s="218">
        <f t="shared" si="25"/>
        <v>1546</v>
      </c>
      <c r="L151" s="181">
        <f t="shared" si="25"/>
        <v>412</v>
      </c>
      <c r="M151" s="44">
        <f t="shared" si="25"/>
        <v>1958</v>
      </c>
      <c r="N151" s="228">
        <f t="shared" si="25"/>
        <v>91460.5</v>
      </c>
    </row>
    <row r="152" spans="2:14" ht="12.95" customHeight="1" x14ac:dyDescent="0.15">
      <c r="B152" s="16" t="s">
        <v>20</v>
      </c>
      <c r="C152" s="164">
        <f t="shared" ref="C152:N152" si="26">C22+C87</f>
        <v>1622</v>
      </c>
      <c r="D152" s="181">
        <f t="shared" si="26"/>
        <v>222</v>
      </c>
      <c r="E152" s="44">
        <f t="shared" si="26"/>
        <v>1844</v>
      </c>
      <c r="F152" s="45">
        <f t="shared" si="26"/>
        <v>36662.047000000006</v>
      </c>
      <c r="G152" s="285">
        <f t="shared" si="26"/>
        <v>1086</v>
      </c>
      <c r="H152" s="181">
        <f t="shared" si="26"/>
        <v>276</v>
      </c>
      <c r="I152" s="44">
        <f t="shared" si="26"/>
        <v>1362</v>
      </c>
      <c r="J152" s="191">
        <f t="shared" si="26"/>
        <v>23759.160000000003</v>
      </c>
      <c r="K152" s="218">
        <f t="shared" si="26"/>
        <v>2708</v>
      </c>
      <c r="L152" s="181">
        <f t="shared" si="26"/>
        <v>498</v>
      </c>
      <c r="M152" s="44">
        <f t="shared" si="26"/>
        <v>3206</v>
      </c>
      <c r="N152" s="228">
        <f t="shared" si="26"/>
        <v>60421.207000000009</v>
      </c>
    </row>
    <row r="153" spans="2:14" ht="12.95" customHeight="1" x14ac:dyDescent="0.15">
      <c r="B153" s="16" t="s">
        <v>21</v>
      </c>
      <c r="C153" s="164">
        <f t="shared" ref="C153:N153" si="27">C23+C88</f>
        <v>384</v>
      </c>
      <c r="D153" s="181">
        <f t="shared" si="27"/>
        <v>0</v>
      </c>
      <c r="E153" s="44">
        <f t="shared" si="27"/>
        <v>384</v>
      </c>
      <c r="F153" s="45">
        <f t="shared" si="27"/>
        <v>17575.443000000003</v>
      </c>
      <c r="G153" s="285">
        <f t="shared" si="27"/>
        <v>10</v>
      </c>
      <c r="H153" s="181">
        <f t="shared" si="27"/>
        <v>42</v>
      </c>
      <c r="I153" s="44">
        <f t="shared" si="27"/>
        <v>52</v>
      </c>
      <c r="J153" s="191">
        <f t="shared" si="27"/>
        <v>714.28500000000008</v>
      </c>
      <c r="K153" s="218">
        <f t="shared" si="27"/>
        <v>394</v>
      </c>
      <c r="L153" s="181">
        <f t="shared" si="27"/>
        <v>42</v>
      </c>
      <c r="M153" s="44">
        <f t="shared" si="27"/>
        <v>436</v>
      </c>
      <c r="N153" s="228">
        <f t="shared" si="27"/>
        <v>18289.728000000003</v>
      </c>
    </row>
    <row r="154" spans="2:14" ht="12.95" customHeight="1" x14ac:dyDescent="0.15">
      <c r="B154" s="16" t="s">
        <v>10</v>
      </c>
      <c r="C154" s="164">
        <f t="shared" ref="C154:N154" si="28">C24+C89</f>
        <v>1868</v>
      </c>
      <c r="D154" s="181">
        <f t="shared" si="28"/>
        <v>152</v>
      </c>
      <c r="E154" s="44">
        <f t="shared" si="28"/>
        <v>2020</v>
      </c>
      <c r="F154" s="45">
        <f t="shared" si="28"/>
        <v>804820.37899999972</v>
      </c>
      <c r="G154" s="285">
        <f t="shared" si="28"/>
        <v>1108.2860000000001</v>
      </c>
      <c r="H154" s="181">
        <f t="shared" si="28"/>
        <v>1720</v>
      </c>
      <c r="I154" s="44">
        <f t="shared" si="28"/>
        <v>2828.2860000000001</v>
      </c>
      <c r="J154" s="191">
        <f t="shared" si="28"/>
        <v>448867.51999999949</v>
      </c>
      <c r="K154" s="218">
        <f t="shared" si="28"/>
        <v>2976.2860000000001</v>
      </c>
      <c r="L154" s="181">
        <f t="shared" si="28"/>
        <v>1872</v>
      </c>
      <c r="M154" s="44">
        <f t="shared" si="28"/>
        <v>4848.2860000000001</v>
      </c>
      <c r="N154" s="228">
        <f t="shared" si="28"/>
        <v>1253687.8989999993</v>
      </c>
    </row>
    <row r="155" spans="2:14" ht="12.95" customHeight="1" x14ac:dyDescent="0.15">
      <c r="B155" s="16" t="s">
        <v>205</v>
      </c>
      <c r="C155" s="164">
        <f t="shared" ref="C155:N155" si="29">C25+C90</f>
        <v>0</v>
      </c>
      <c r="D155" s="181">
        <f t="shared" si="29"/>
        <v>154</v>
      </c>
      <c r="E155" s="44">
        <f t="shared" si="29"/>
        <v>154</v>
      </c>
      <c r="F155" s="45">
        <f t="shared" si="29"/>
        <v>142156.16099999999</v>
      </c>
      <c r="G155" s="285">
        <f t="shared" si="29"/>
        <v>168</v>
      </c>
      <c r="H155" s="181">
        <f t="shared" si="29"/>
        <v>0</v>
      </c>
      <c r="I155" s="44">
        <f t="shared" si="29"/>
        <v>168</v>
      </c>
      <c r="J155" s="191">
        <f t="shared" si="29"/>
        <v>72649.803999999989</v>
      </c>
      <c r="K155" s="218">
        <f t="shared" si="29"/>
        <v>168</v>
      </c>
      <c r="L155" s="181">
        <f t="shared" si="29"/>
        <v>154</v>
      </c>
      <c r="M155" s="44">
        <f t="shared" si="29"/>
        <v>322</v>
      </c>
      <c r="N155" s="228">
        <f t="shared" si="29"/>
        <v>214805.96499999997</v>
      </c>
    </row>
    <row r="156" spans="2:14" ht="12.95" customHeight="1" x14ac:dyDescent="0.15">
      <c r="B156" s="16" t="s">
        <v>29</v>
      </c>
      <c r="C156" s="164">
        <f t="shared" ref="C156:N156" si="30">C26+C91</f>
        <v>0</v>
      </c>
      <c r="D156" s="181">
        <f t="shared" si="30"/>
        <v>109.286</v>
      </c>
      <c r="E156" s="44">
        <f t="shared" si="30"/>
        <v>109.286</v>
      </c>
      <c r="F156" s="45">
        <f t="shared" si="30"/>
        <v>0</v>
      </c>
      <c r="G156" s="285">
        <f t="shared" si="30"/>
        <v>371.28599999999994</v>
      </c>
      <c r="H156" s="181">
        <f t="shared" si="30"/>
        <v>64</v>
      </c>
      <c r="I156" s="44">
        <f t="shared" si="30"/>
        <v>435.28599999999994</v>
      </c>
      <c r="J156" s="191">
        <f t="shared" si="30"/>
        <v>5141.7139999999999</v>
      </c>
      <c r="K156" s="218">
        <f t="shared" si="30"/>
        <v>371.28599999999994</v>
      </c>
      <c r="L156" s="181">
        <f t="shared" si="30"/>
        <v>173.286</v>
      </c>
      <c r="M156" s="44">
        <f t="shared" si="30"/>
        <v>544.57199999999989</v>
      </c>
      <c r="N156" s="228">
        <f t="shared" si="30"/>
        <v>5141.7139999999999</v>
      </c>
    </row>
    <row r="157" spans="2:14" ht="12.95" customHeight="1" x14ac:dyDescent="0.15">
      <c r="B157" s="16" t="s">
        <v>11</v>
      </c>
      <c r="C157" s="164">
        <f t="shared" ref="C157:N157" si="31">C27+C92</f>
        <v>4481.3240000000114</v>
      </c>
      <c r="D157" s="181">
        <f t="shared" si="31"/>
        <v>2287.7730000000006</v>
      </c>
      <c r="E157" s="44">
        <f t="shared" si="31"/>
        <v>6769.0970000000125</v>
      </c>
      <c r="F157" s="45">
        <f t="shared" si="31"/>
        <v>146824.38800000015</v>
      </c>
      <c r="G157" s="285">
        <f t="shared" si="31"/>
        <v>1159.8809999999978</v>
      </c>
      <c r="H157" s="181">
        <f t="shared" si="31"/>
        <v>2020.7179999999998</v>
      </c>
      <c r="I157" s="44">
        <f t="shared" si="31"/>
        <v>3180.5989999999974</v>
      </c>
      <c r="J157" s="191">
        <f t="shared" si="31"/>
        <v>68561.622000000003</v>
      </c>
      <c r="K157" s="218">
        <f t="shared" si="31"/>
        <v>5641.205000000009</v>
      </c>
      <c r="L157" s="181">
        <f t="shared" si="31"/>
        <v>4308.491</v>
      </c>
      <c r="M157" s="44">
        <f t="shared" si="31"/>
        <v>9949.696000000009</v>
      </c>
      <c r="N157" s="228">
        <f t="shared" si="31"/>
        <v>215386.01000000015</v>
      </c>
    </row>
    <row r="158" spans="2:14" ht="12.95" customHeight="1" x14ac:dyDescent="0.15">
      <c r="B158" s="16" t="s">
        <v>31</v>
      </c>
      <c r="C158" s="164">
        <f t="shared" ref="C158:N158" si="32">C28+C93</f>
        <v>0</v>
      </c>
      <c r="D158" s="181">
        <f t="shared" si="32"/>
        <v>0</v>
      </c>
      <c r="E158" s="44">
        <f t="shared" si="32"/>
        <v>0</v>
      </c>
      <c r="F158" s="45">
        <f t="shared" si="32"/>
        <v>54253.918000000005</v>
      </c>
      <c r="G158" s="285">
        <f t="shared" si="32"/>
        <v>0</v>
      </c>
      <c r="H158" s="181">
        <f t="shared" si="32"/>
        <v>0</v>
      </c>
      <c r="I158" s="44">
        <f t="shared" si="32"/>
        <v>0</v>
      </c>
      <c r="J158" s="191">
        <f t="shared" si="32"/>
        <v>66654.633000000016</v>
      </c>
      <c r="K158" s="218">
        <f t="shared" si="32"/>
        <v>0</v>
      </c>
      <c r="L158" s="181">
        <f t="shared" si="32"/>
        <v>0</v>
      </c>
      <c r="M158" s="44">
        <f t="shared" si="32"/>
        <v>0</v>
      </c>
      <c r="N158" s="228">
        <f t="shared" si="32"/>
        <v>120908.55100000002</v>
      </c>
    </row>
    <row r="159" spans="2:14" ht="12.95" customHeight="1" x14ac:dyDescent="0.15">
      <c r="B159" s="16" t="s">
        <v>22</v>
      </c>
      <c r="C159" s="164">
        <f t="shared" ref="C159:N159" si="33">C29+C94</f>
        <v>8319.3590000000004</v>
      </c>
      <c r="D159" s="181">
        <f t="shared" si="33"/>
        <v>7542.0210000000006</v>
      </c>
      <c r="E159" s="44">
        <f t="shared" si="33"/>
        <v>15861.380000000001</v>
      </c>
      <c r="F159" s="45">
        <f t="shared" si="33"/>
        <v>123989.10999999999</v>
      </c>
      <c r="G159" s="285">
        <f t="shared" si="33"/>
        <v>12841.798999999999</v>
      </c>
      <c r="H159" s="181">
        <f t="shared" si="33"/>
        <v>4542.643</v>
      </c>
      <c r="I159" s="44">
        <f t="shared" si="33"/>
        <v>17384.441999999999</v>
      </c>
      <c r="J159" s="191">
        <f t="shared" si="33"/>
        <v>216200.03899999999</v>
      </c>
      <c r="K159" s="218">
        <f t="shared" si="33"/>
        <v>21161.157999999999</v>
      </c>
      <c r="L159" s="181">
        <f t="shared" si="33"/>
        <v>12084.664000000001</v>
      </c>
      <c r="M159" s="44">
        <f t="shared" si="33"/>
        <v>33245.822</v>
      </c>
      <c r="N159" s="228">
        <f t="shared" si="33"/>
        <v>340189.14900000003</v>
      </c>
    </row>
    <row r="160" spans="2:14" ht="12.95" customHeight="1" x14ac:dyDescent="0.15">
      <c r="B160" s="16" t="s">
        <v>34</v>
      </c>
      <c r="C160" s="164">
        <f t="shared" ref="C160:N160" si="34">C30+C95</f>
        <v>292</v>
      </c>
      <c r="D160" s="181">
        <f t="shared" si="34"/>
        <v>260</v>
      </c>
      <c r="E160" s="44">
        <f t="shared" si="34"/>
        <v>552</v>
      </c>
      <c r="F160" s="45">
        <f t="shared" si="34"/>
        <v>3796</v>
      </c>
      <c r="G160" s="285">
        <f t="shared" si="34"/>
        <v>448</v>
      </c>
      <c r="H160" s="181">
        <f t="shared" si="34"/>
        <v>84</v>
      </c>
      <c r="I160" s="44">
        <f t="shared" si="34"/>
        <v>532</v>
      </c>
      <c r="J160" s="191">
        <f t="shared" si="34"/>
        <v>5824</v>
      </c>
      <c r="K160" s="218">
        <f t="shared" si="34"/>
        <v>740</v>
      </c>
      <c r="L160" s="181">
        <f t="shared" si="34"/>
        <v>344</v>
      </c>
      <c r="M160" s="44">
        <f t="shared" si="34"/>
        <v>1084</v>
      </c>
      <c r="N160" s="228">
        <f t="shared" si="34"/>
        <v>9620</v>
      </c>
    </row>
    <row r="161" spans="2:14" ht="12.95" customHeight="1" x14ac:dyDescent="0.15">
      <c r="B161" s="16" t="s">
        <v>212</v>
      </c>
      <c r="C161" s="164">
        <f t="shared" ref="C161:N161" si="35">C31+C96</f>
        <v>102</v>
      </c>
      <c r="D161" s="181">
        <f t="shared" si="35"/>
        <v>0</v>
      </c>
      <c r="E161" s="44">
        <f t="shared" si="35"/>
        <v>102</v>
      </c>
      <c r="F161" s="45">
        <f t="shared" si="35"/>
        <v>1326</v>
      </c>
      <c r="G161" s="285">
        <f t="shared" si="35"/>
        <v>4</v>
      </c>
      <c r="H161" s="181">
        <f t="shared" si="35"/>
        <v>40</v>
      </c>
      <c r="I161" s="44">
        <f t="shared" si="35"/>
        <v>44</v>
      </c>
      <c r="J161" s="191">
        <f t="shared" si="35"/>
        <v>52</v>
      </c>
      <c r="K161" s="218">
        <f t="shared" si="35"/>
        <v>106</v>
      </c>
      <c r="L161" s="181">
        <f t="shared" si="35"/>
        <v>40</v>
      </c>
      <c r="M161" s="44">
        <f t="shared" si="35"/>
        <v>146</v>
      </c>
      <c r="N161" s="228">
        <f t="shared" si="35"/>
        <v>1378</v>
      </c>
    </row>
    <row r="162" spans="2:14" ht="12.95" customHeight="1" x14ac:dyDescent="0.15">
      <c r="B162" s="16" t="s">
        <v>23</v>
      </c>
      <c r="C162" s="164">
        <f t="shared" ref="C162:N162" si="36">C32+C97</f>
        <v>13.500999999999999</v>
      </c>
      <c r="D162" s="181">
        <f t="shared" si="36"/>
        <v>0</v>
      </c>
      <c r="E162" s="44">
        <f t="shared" si="36"/>
        <v>13.500999999999999</v>
      </c>
      <c r="F162" s="45">
        <f t="shared" si="36"/>
        <v>7916.7759999999989</v>
      </c>
      <c r="G162" s="285">
        <f t="shared" si="36"/>
        <v>0</v>
      </c>
      <c r="H162" s="181">
        <f t="shared" si="36"/>
        <v>23.143999999999998</v>
      </c>
      <c r="I162" s="44">
        <f t="shared" si="36"/>
        <v>23.143999999999998</v>
      </c>
      <c r="J162" s="191">
        <f t="shared" si="36"/>
        <v>26958.203999999998</v>
      </c>
      <c r="K162" s="218">
        <f t="shared" si="36"/>
        <v>13.500999999999999</v>
      </c>
      <c r="L162" s="181">
        <f t="shared" si="36"/>
        <v>23.143999999999998</v>
      </c>
      <c r="M162" s="44">
        <f t="shared" si="36"/>
        <v>36.644999999999996</v>
      </c>
      <c r="N162" s="228">
        <f t="shared" si="36"/>
        <v>34874.979999999996</v>
      </c>
    </row>
    <row r="163" spans="2:14" ht="12.95" customHeight="1" x14ac:dyDescent="0.15">
      <c r="B163" s="16" t="s">
        <v>12</v>
      </c>
      <c r="C163" s="164">
        <f t="shared" ref="C163:N163" si="37">C33+C98</f>
        <v>717.928</v>
      </c>
      <c r="D163" s="181">
        <f t="shared" si="37"/>
        <v>307.28600000000006</v>
      </c>
      <c r="E163" s="44">
        <f t="shared" si="37"/>
        <v>1025.2139999999999</v>
      </c>
      <c r="F163" s="45">
        <f t="shared" si="37"/>
        <v>48575.501000000004</v>
      </c>
      <c r="G163" s="285">
        <f t="shared" si="37"/>
        <v>804.07100000000003</v>
      </c>
      <c r="H163" s="181">
        <f t="shared" si="37"/>
        <v>724.78699999999981</v>
      </c>
      <c r="I163" s="44">
        <f t="shared" si="37"/>
        <v>1528.8579999999997</v>
      </c>
      <c r="J163" s="191">
        <f t="shared" si="37"/>
        <v>79637.929000000004</v>
      </c>
      <c r="K163" s="218">
        <f t="shared" si="37"/>
        <v>1521.999</v>
      </c>
      <c r="L163" s="181">
        <f t="shared" si="37"/>
        <v>1032.0729999999999</v>
      </c>
      <c r="M163" s="44">
        <f t="shared" si="37"/>
        <v>2554.0719999999997</v>
      </c>
      <c r="N163" s="228">
        <f t="shared" si="37"/>
        <v>128213.43</v>
      </c>
    </row>
    <row r="164" spans="2:14" ht="12.95" customHeight="1" x14ac:dyDescent="0.15">
      <c r="B164" s="16" t="s">
        <v>262</v>
      </c>
      <c r="C164" s="164">
        <f t="shared" ref="C164:N164" si="38">C34+C99</f>
        <v>49.713999999999999</v>
      </c>
      <c r="D164" s="181">
        <f t="shared" si="38"/>
        <v>25.143000000000001</v>
      </c>
      <c r="E164" s="44">
        <f t="shared" si="38"/>
        <v>74.856999999999999</v>
      </c>
      <c r="F164" s="45">
        <f t="shared" si="38"/>
        <v>705.71399999999994</v>
      </c>
      <c r="G164" s="285">
        <f t="shared" si="38"/>
        <v>114</v>
      </c>
      <c r="H164" s="181">
        <f t="shared" si="38"/>
        <v>22.856999999999999</v>
      </c>
      <c r="I164" s="44">
        <f t="shared" si="38"/>
        <v>136.857</v>
      </c>
      <c r="J164" s="191">
        <f t="shared" si="38"/>
        <v>1482</v>
      </c>
      <c r="K164" s="218">
        <f t="shared" si="38"/>
        <v>163.714</v>
      </c>
      <c r="L164" s="181">
        <f t="shared" si="38"/>
        <v>48</v>
      </c>
      <c r="M164" s="44">
        <f t="shared" si="38"/>
        <v>211.714</v>
      </c>
      <c r="N164" s="228">
        <f t="shared" si="38"/>
        <v>2187.7139999999999</v>
      </c>
    </row>
    <row r="165" spans="2:14" ht="12.95" customHeight="1" x14ac:dyDescent="0.15">
      <c r="B165" s="16" t="s">
        <v>13</v>
      </c>
      <c r="C165" s="164">
        <f t="shared" ref="C165:N165" si="39">C35+C100</f>
        <v>3088</v>
      </c>
      <c r="D165" s="181">
        <f t="shared" si="39"/>
        <v>58</v>
      </c>
      <c r="E165" s="44">
        <f t="shared" si="39"/>
        <v>3146</v>
      </c>
      <c r="F165" s="45">
        <f t="shared" si="39"/>
        <v>48528.463000000003</v>
      </c>
      <c r="G165" s="285">
        <f t="shared" si="39"/>
        <v>1094</v>
      </c>
      <c r="H165" s="181">
        <f t="shared" si="39"/>
        <v>2901.5</v>
      </c>
      <c r="I165" s="44">
        <f t="shared" si="39"/>
        <v>3995.5</v>
      </c>
      <c r="J165" s="191">
        <f t="shared" si="39"/>
        <v>37132.627</v>
      </c>
      <c r="K165" s="218">
        <f t="shared" si="39"/>
        <v>4182</v>
      </c>
      <c r="L165" s="181">
        <f t="shared" si="39"/>
        <v>2959.5</v>
      </c>
      <c r="M165" s="44">
        <f t="shared" si="39"/>
        <v>7141.5</v>
      </c>
      <c r="N165" s="228">
        <f t="shared" si="39"/>
        <v>85661.09</v>
      </c>
    </row>
    <row r="166" spans="2:14" ht="12.95" customHeight="1" x14ac:dyDescent="0.15">
      <c r="B166" s="16" t="s">
        <v>207</v>
      </c>
      <c r="C166" s="164">
        <f t="shared" ref="C166:N166" si="40">C36+C101</f>
        <v>728</v>
      </c>
      <c r="D166" s="181">
        <f t="shared" si="40"/>
        <v>30</v>
      </c>
      <c r="E166" s="44">
        <f t="shared" si="40"/>
        <v>758</v>
      </c>
      <c r="F166" s="45">
        <f t="shared" si="40"/>
        <v>9464</v>
      </c>
      <c r="G166" s="285">
        <f t="shared" si="40"/>
        <v>124</v>
      </c>
      <c r="H166" s="181">
        <f t="shared" si="40"/>
        <v>706</v>
      </c>
      <c r="I166" s="44">
        <f t="shared" si="40"/>
        <v>830</v>
      </c>
      <c r="J166" s="191">
        <f t="shared" si="40"/>
        <v>1612</v>
      </c>
      <c r="K166" s="218">
        <f t="shared" si="40"/>
        <v>852</v>
      </c>
      <c r="L166" s="181">
        <f t="shared" si="40"/>
        <v>736</v>
      </c>
      <c r="M166" s="44">
        <f t="shared" si="40"/>
        <v>1588</v>
      </c>
      <c r="N166" s="228">
        <f t="shared" si="40"/>
        <v>11076</v>
      </c>
    </row>
    <row r="167" spans="2:14" ht="12.95" customHeight="1" x14ac:dyDescent="0.15">
      <c r="B167" s="16" t="s">
        <v>19</v>
      </c>
      <c r="C167" s="164">
        <f t="shared" ref="C167:N167" si="41">C37+C102</f>
        <v>1834</v>
      </c>
      <c r="D167" s="181">
        <f t="shared" si="41"/>
        <v>26.570999999999998</v>
      </c>
      <c r="E167" s="44">
        <f t="shared" si="41"/>
        <v>1860.5709999999999</v>
      </c>
      <c r="F167" s="45">
        <f t="shared" si="41"/>
        <v>24158.491000000002</v>
      </c>
      <c r="G167" s="285">
        <f t="shared" si="41"/>
        <v>791.572</v>
      </c>
      <c r="H167" s="181">
        <f t="shared" si="41"/>
        <v>1306.0020000000004</v>
      </c>
      <c r="I167" s="44">
        <f t="shared" si="41"/>
        <v>2097.5740000000005</v>
      </c>
      <c r="J167" s="191">
        <f t="shared" si="41"/>
        <v>5042.7860000000001</v>
      </c>
      <c r="K167" s="218">
        <f t="shared" si="41"/>
        <v>2625.5720000000001</v>
      </c>
      <c r="L167" s="181">
        <f t="shared" si="41"/>
        <v>1332.5730000000003</v>
      </c>
      <c r="M167" s="44">
        <f t="shared" si="41"/>
        <v>3958.1450000000004</v>
      </c>
      <c r="N167" s="228">
        <f t="shared" si="41"/>
        <v>29201.277000000002</v>
      </c>
    </row>
    <row r="168" spans="2:14" ht="12.95" customHeight="1" x14ac:dyDescent="0.15">
      <c r="B168" s="16" t="s">
        <v>24</v>
      </c>
      <c r="C168" s="164">
        <f t="shared" ref="C168:N168" si="42">C38+C103</f>
        <v>197.28700000000001</v>
      </c>
      <c r="D168" s="181">
        <f t="shared" si="42"/>
        <v>40</v>
      </c>
      <c r="E168" s="44">
        <f t="shared" si="42"/>
        <v>237.28700000000001</v>
      </c>
      <c r="F168" s="45">
        <f t="shared" si="42"/>
        <v>11011.837999999998</v>
      </c>
      <c r="G168" s="285">
        <f t="shared" si="42"/>
        <v>15.929</v>
      </c>
      <c r="H168" s="181">
        <f t="shared" si="42"/>
        <v>484.072</v>
      </c>
      <c r="I168" s="44">
        <f t="shared" si="42"/>
        <v>500.00099999999998</v>
      </c>
      <c r="J168" s="191">
        <f t="shared" si="42"/>
        <v>297.714</v>
      </c>
      <c r="K168" s="218">
        <f t="shared" si="42"/>
        <v>213.21600000000001</v>
      </c>
      <c r="L168" s="181">
        <f t="shared" si="42"/>
        <v>524.072</v>
      </c>
      <c r="M168" s="44">
        <f t="shared" si="42"/>
        <v>737.28800000000001</v>
      </c>
      <c r="N168" s="228">
        <f t="shared" si="42"/>
        <v>11309.551999999998</v>
      </c>
    </row>
    <row r="169" spans="2:14" ht="12.95" customHeight="1" x14ac:dyDescent="0.15">
      <c r="B169" s="16" t="s">
        <v>210</v>
      </c>
      <c r="C169" s="164">
        <f t="shared" ref="C169:N169" si="43">C39+C104</f>
        <v>1082</v>
      </c>
      <c r="D169" s="181">
        <f t="shared" si="43"/>
        <v>70</v>
      </c>
      <c r="E169" s="44">
        <f t="shared" si="43"/>
        <v>1152</v>
      </c>
      <c r="F169" s="45">
        <f t="shared" si="43"/>
        <v>14066</v>
      </c>
      <c r="G169" s="285">
        <f t="shared" si="43"/>
        <v>250</v>
      </c>
      <c r="H169" s="181">
        <f t="shared" si="43"/>
        <v>1052</v>
      </c>
      <c r="I169" s="44">
        <f t="shared" si="43"/>
        <v>1302</v>
      </c>
      <c r="J169" s="191">
        <f t="shared" si="43"/>
        <v>3250</v>
      </c>
      <c r="K169" s="218">
        <f t="shared" si="43"/>
        <v>1332</v>
      </c>
      <c r="L169" s="181">
        <f t="shared" si="43"/>
        <v>1122</v>
      </c>
      <c r="M169" s="44">
        <f t="shared" si="43"/>
        <v>2454</v>
      </c>
      <c r="N169" s="228">
        <f t="shared" si="43"/>
        <v>17316</v>
      </c>
    </row>
    <row r="170" spans="2:14" ht="12.95" customHeight="1" x14ac:dyDescent="0.15">
      <c r="B170" s="16" t="s">
        <v>35</v>
      </c>
      <c r="C170" s="164">
        <f t="shared" ref="C170:N170" si="44">C40+C105</f>
        <v>164</v>
      </c>
      <c r="D170" s="181">
        <f t="shared" si="44"/>
        <v>40</v>
      </c>
      <c r="E170" s="44">
        <f t="shared" si="44"/>
        <v>204</v>
      </c>
      <c r="F170" s="45">
        <f t="shared" si="44"/>
        <v>2216</v>
      </c>
      <c r="G170" s="285">
        <f t="shared" si="44"/>
        <v>18</v>
      </c>
      <c r="H170" s="181">
        <f t="shared" si="44"/>
        <v>188</v>
      </c>
      <c r="I170" s="44">
        <f t="shared" si="44"/>
        <v>206</v>
      </c>
      <c r="J170" s="191">
        <f t="shared" si="44"/>
        <v>234</v>
      </c>
      <c r="K170" s="218">
        <f t="shared" si="44"/>
        <v>182</v>
      </c>
      <c r="L170" s="181">
        <f t="shared" si="44"/>
        <v>228</v>
      </c>
      <c r="M170" s="44">
        <f t="shared" si="44"/>
        <v>410</v>
      </c>
      <c r="N170" s="228">
        <f t="shared" si="44"/>
        <v>2450</v>
      </c>
    </row>
    <row r="171" spans="2:14" ht="12.95" customHeight="1" x14ac:dyDescent="0.15">
      <c r="B171" s="16" t="s">
        <v>211</v>
      </c>
      <c r="C171" s="164">
        <f t="shared" ref="C171:N171" si="45">C41+C106</f>
        <v>4</v>
      </c>
      <c r="D171" s="181">
        <f t="shared" si="45"/>
        <v>16</v>
      </c>
      <c r="E171" s="44">
        <f t="shared" si="45"/>
        <v>20</v>
      </c>
      <c r="F171" s="45">
        <f t="shared" si="45"/>
        <v>52</v>
      </c>
      <c r="G171" s="285">
        <f t="shared" si="45"/>
        <v>14</v>
      </c>
      <c r="H171" s="181">
        <f t="shared" si="45"/>
        <v>6</v>
      </c>
      <c r="I171" s="44">
        <f t="shared" si="45"/>
        <v>20</v>
      </c>
      <c r="J171" s="191">
        <f t="shared" si="45"/>
        <v>182</v>
      </c>
      <c r="K171" s="218">
        <f t="shared" si="45"/>
        <v>18</v>
      </c>
      <c r="L171" s="181">
        <f t="shared" si="45"/>
        <v>22</v>
      </c>
      <c r="M171" s="44">
        <f t="shared" si="45"/>
        <v>40</v>
      </c>
      <c r="N171" s="228">
        <f t="shared" si="45"/>
        <v>234</v>
      </c>
    </row>
    <row r="172" spans="2:14" ht="12.95" customHeight="1" x14ac:dyDescent="0.15">
      <c r="B172" s="16" t="s">
        <v>14</v>
      </c>
      <c r="C172" s="164">
        <f t="shared" ref="C172:N172" si="46">C42+C107</f>
        <v>128</v>
      </c>
      <c r="D172" s="181">
        <f t="shared" si="46"/>
        <v>236</v>
      </c>
      <c r="E172" s="44">
        <f t="shared" si="46"/>
        <v>364</v>
      </c>
      <c r="F172" s="45">
        <f t="shared" si="46"/>
        <v>1664</v>
      </c>
      <c r="G172" s="285">
        <f t="shared" si="46"/>
        <v>330</v>
      </c>
      <c r="H172" s="181">
        <f t="shared" si="46"/>
        <v>0</v>
      </c>
      <c r="I172" s="44">
        <f t="shared" si="46"/>
        <v>330</v>
      </c>
      <c r="J172" s="191">
        <f t="shared" si="46"/>
        <v>4290</v>
      </c>
      <c r="K172" s="218">
        <f t="shared" si="46"/>
        <v>458</v>
      </c>
      <c r="L172" s="181">
        <f t="shared" si="46"/>
        <v>236</v>
      </c>
      <c r="M172" s="44">
        <f t="shared" si="46"/>
        <v>694</v>
      </c>
      <c r="N172" s="228">
        <f t="shared" si="46"/>
        <v>5954</v>
      </c>
    </row>
    <row r="173" spans="2:14" ht="12.95" customHeight="1" x14ac:dyDescent="0.15">
      <c r="B173" s="16" t="s">
        <v>208</v>
      </c>
      <c r="C173" s="164">
        <f t="shared" ref="C173:N173" si="47">C43+C108</f>
        <v>0</v>
      </c>
      <c r="D173" s="181">
        <f t="shared" si="47"/>
        <v>0</v>
      </c>
      <c r="E173" s="44">
        <f t="shared" si="47"/>
        <v>0</v>
      </c>
      <c r="F173" s="45">
        <f t="shared" si="47"/>
        <v>462.5</v>
      </c>
      <c r="G173" s="285">
        <f t="shared" si="47"/>
        <v>0</v>
      </c>
      <c r="H173" s="181">
        <f t="shared" si="47"/>
        <v>0</v>
      </c>
      <c r="I173" s="44">
        <f t="shared" si="47"/>
        <v>0</v>
      </c>
      <c r="J173" s="191">
        <f t="shared" si="47"/>
        <v>12268.75</v>
      </c>
      <c r="K173" s="218">
        <f t="shared" si="47"/>
        <v>0</v>
      </c>
      <c r="L173" s="181">
        <f t="shared" si="47"/>
        <v>0</v>
      </c>
      <c r="M173" s="44">
        <f t="shared" si="47"/>
        <v>0</v>
      </c>
      <c r="N173" s="228">
        <f t="shared" si="47"/>
        <v>12731.25</v>
      </c>
    </row>
    <row r="174" spans="2:14" ht="12.95" customHeight="1" x14ac:dyDescent="0.15">
      <c r="B174" s="16" t="s">
        <v>17</v>
      </c>
      <c r="C174" s="164">
        <f t="shared" ref="C174:N174" si="48">C44+C109</f>
        <v>461.42899999999997</v>
      </c>
      <c r="D174" s="181">
        <f t="shared" si="48"/>
        <v>65.856999999999999</v>
      </c>
      <c r="E174" s="44">
        <f t="shared" si="48"/>
        <v>527.28600000000006</v>
      </c>
      <c r="F174" s="45">
        <f t="shared" si="48"/>
        <v>8800.9609999999993</v>
      </c>
      <c r="G174" s="285">
        <f t="shared" si="48"/>
        <v>252.857</v>
      </c>
      <c r="H174" s="181">
        <f t="shared" si="48"/>
        <v>327.14599999999984</v>
      </c>
      <c r="I174" s="44">
        <f t="shared" si="48"/>
        <v>580.00299999999982</v>
      </c>
      <c r="J174" s="191">
        <f t="shared" si="48"/>
        <v>10193.197</v>
      </c>
      <c r="K174" s="218">
        <f t="shared" si="48"/>
        <v>714.28599999999994</v>
      </c>
      <c r="L174" s="181">
        <f t="shared" si="48"/>
        <v>393.00299999999987</v>
      </c>
      <c r="M174" s="44">
        <f t="shared" si="48"/>
        <v>1107.2889999999998</v>
      </c>
      <c r="N174" s="228">
        <f t="shared" si="48"/>
        <v>18994.157999999999</v>
      </c>
    </row>
    <row r="175" spans="2:14" ht="12.95" customHeight="1" x14ac:dyDescent="0.15">
      <c r="B175" s="16" t="s">
        <v>36</v>
      </c>
      <c r="C175" s="164">
        <f t="shared" ref="C175:N175" si="49">C45+C110</f>
        <v>559.6</v>
      </c>
      <c r="D175" s="181">
        <f t="shared" si="49"/>
        <v>154</v>
      </c>
      <c r="E175" s="44">
        <f t="shared" si="49"/>
        <v>713.6</v>
      </c>
      <c r="F175" s="45">
        <f t="shared" si="49"/>
        <v>8378</v>
      </c>
      <c r="G175" s="285">
        <f t="shared" si="49"/>
        <v>280</v>
      </c>
      <c r="H175" s="181">
        <f t="shared" si="49"/>
        <v>288</v>
      </c>
      <c r="I175" s="44">
        <f t="shared" si="49"/>
        <v>568</v>
      </c>
      <c r="J175" s="191">
        <f t="shared" si="49"/>
        <v>3640</v>
      </c>
      <c r="K175" s="218">
        <f t="shared" si="49"/>
        <v>839.6</v>
      </c>
      <c r="L175" s="181">
        <f t="shared" si="49"/>
        <v>442</v>
      </c>
      <c r="M175" s="44">
        <f t="shared" si="49"/>
        <v>1281.5999999999999</v>
      </c>
      <c r="N175" s="228">
        <f t="shared" si="49"/>
        <v>12018</v>
      </c>
    </row>
    <row r="176" spans="2:14" ht="12.95" customHeight="1" x14ac:dyDescent="0.15">
      <c r="B176" s="16" t="s">
        <v>38</v>
      </c>
      <c r="C176" s="164">
        <f t="shared" ref="C176:N176" si="50">C46+C111</f>
        <v>288.28599999999994</v>
      </c>
      <c r="D176" s="181">
        <f t="shared" si="50"/>
        <v>49.715000000000003</v>
      </c>
      <c r="E176" s="44">
        <f t="shared" si="50"/>
        <v>338.00099999999998</v>
      </c>
      <c r="F176" s="45">
        <f t="shared" si="50"/>
        <v>3660.857</v>
      </c>
      <c r="G176" s="285">
        <f t="shared" si="50"/>
        <v>90.572000000000003</v>
      </c>
      <c r="H176" s="181">
        <f t="shared" si="50"/>
        <v>167.428</v>
      </c>
      <c r="I176" s="44">
        <f t="shared" si="50"/>
        <v>258</v>
      </c>
      <c r="J176" s="191">
        <f t="shared" si="50"/>
        <v>1105.4290000000001</v>
      </c>
      <c r="K176" s="218">
        <f t="shared" si="50"/>
        <v>378.85799999999995</v>
      </c>
      <c r="L176" s="181">
        <f t="shared" si="50"/>
        <v>217.143</v>
      </c>
      <c r="M176" s="44">
        <f t="shared" si="50"/>
        <v>596.00099999999998</v>
      </c>
      <c r="N176" s="228">
        <f t="shared" si="50"/>
        <v>4766.2860000000001</v>
      </c>
    </row>
    <row r="177" spans="2:14" ht="12.95" customHeight="1" x14ac:dyDescent="0.15">
      <c r="B177" s="16" t="s">
        <v>37</v>
      </c>
      <c r="C177" s="164">
        <f t="shared" ref="C177:N177" si="51">C47+C112</f>
        <v>571.14200000000005</v>
      </c>
      <c r="D177" s="181">
        <f t="shared" si="51"/>
        <v>659.07100000000003</v>
      </c>
      <c r="E177" s="44">
        <f t="shared" si="51"/>
        <v>1230.2130000000002</v>
      </c>
      <c r="F177" s="45">
        <f t="shared" si="51"/>
        <v>43077.711000000003</v>
      </c>
      <c r="G177" s="285">
        <f t="shared" si="51"/>
        <v>655.71399999999994</v>
      </c>
      <c r="H177" s="181">
        <f t="shared" si="51"/>
        <v>144</v>
      </c>
      <c r="I177" s="44">
        <f t="shared" si="51"/>
        <v>799.71399999999994</v>
      </c>
      <c r="J177" s="191">
        <f t="shared" si="51"/>
        <v>37002.842999999993</v>
      </c>
      <c r="K177" s="218">
        <f t="shared" si="51"/>
        <v>1226.856</v>
      </c>
      <c r="L177" s="181">
        <f t="shared" si="51"/>
        <v>803.07100000000003</v>
      </c>
      <c r="M177" s="44">
        <f t="shared" si="51"/>
        <v>2029.9270000000001</v>
      </c>
      <c r="N177" s="228">
        <f t="shared" si="51"/>
        <v>80080.554000000004</v>
      </c>
    </row>
    <row r="178" spans="2:14" ht="12.95" customHeight="1" x14ac:dyDescent="0.15">
      <c r="B178" s="16" t="s">
        <v>263</v>
      </c>
      <c r="C178" s="164">
        <f t="shared" ref="C178:N178" si="52">C48+C113</f>
        <v>32</v>
      </c>
      <c r="D178" s="181">
        <f t="shared" si="52"/>
        <v>12</v>
      </c>
      <c r="E178" s="44">
        <f t="shared" si="52"/>
        <v>44</v>
      </c>
      <c r="F178" s="45">
        <f t="shared" si="52"/>
        <v>640</v>
      </c>
      <c r="G178" s="285">
        <f t="shared" si="52"/>
        <v>16</v>
      </c>
      <c r="H178" s="181">
        <f t="shared" si="52"/>
        <v>0</v>
      </c>
      <c r="I178" s="44">
        <f t="shared" si="52"/>
        <v>16</v>
      </c>
      <c r="J178" s="191">
        <f t="shared" si="52"/>
        <v>320</v>
      </c>
      <c r="K178" s="218">
        <f t="shared" si="52"/>
        <v>48</v>
      </c>
      <c r="L178" s="181">
        <f t="shared" si="52"/>
        <v>12</v>
      </c>
      <c r="M178" s="44">
        <f t="shared" si="52"/>
        <v>60</v>
      </c>
      <c r="N178" s="228">
        <f t="shared" si="52"/>
        <v>960</v>
      </c>
    </row>
    <row r="179" spans="2:14" ht="12.95" customHeight="1" x14ac:dyDescent="0.15">
      <c r="B179" s="16" t="s">
        <v>30</v>
      </c>
      <c r="C179" s="164">
        <f t="shared" ref="C179:N179" si="53">C49+C114</f>
        <v>1742</v>
      </c>
      <c r="D179" s="181">
        <f t="shared" si="53"/>
        <v>318</v>
      </c>
      <c r="E179" s="44">
        <f t="shared" si="53"/>
        <v>2060</v>
      </c>
      <c r="F179" s="45">
        <f t="shared" si="53"/>
        <v>136474.636</v>
      </c>
      <c r="G179" s="285">
        <f t="shared" si="53"/>
        <v>1144</v>
      </c>
      <c r="H179" s="181">
        <f t="shared" si="53"/>
        <v>160</v>
      </c>
      <c r="I179" s="44">
        <f t="shared" si="53"/>
        <v>1304</v>
      </c>
      <c r="J179" s="191">
        <f t="shared" si="53"/>
        <v>161655.908</v>
      </c>
      <c r="K179" s="218">
        <f t="shared" si="53"/>
        <v>2886</v>
      </c>
      <c r="L179" s="181">
        <f t="shared" si="53"/>
        <v>478</v>
      </c>
      <c r="M179" s="44">
        <f t="shared" si="53"/>
        <v>3364</v>
      </c>
      <c r="N179" s="228">
        <f t="shared" si="53"/>
        <v>298130.54399999999</v>
      </c>
    </row>
    <row r="180" spans="2:14" ht="12.95" customHeight="1" x14ac:dyDescent="0.15">
      <c r="B180" s="16" t="s">
        <v>25</v>
      </c>
      <c r="C180" s="164">
        <f t="shared" ref="C180:N180" si="54">C50+C115</f>
        <v>3798.184999999999</v>
      </c>
      <c r="D180" s="181">
        <f t="shared" si="54"/>
        <v>1056.9399999999996</v>
      </c>
      <c r="E180" s="44">
        <f t="shared" si="54"/>
        <v>4855.1249999999982</v>
      </c>
      <c r="F180" s="45">
        <f t="shared" si="54"/>
        <v>161798.98400000023</v>
      </c>
      <c r="G180" s="285">
        <f t="shared" si="54"/>
        <v>2374.6759999999967</v>
      </c>
      <c r="H180" s="181">
        <f t="shared" si="54"/>
        <v>259.86</v>
      </c>
      <c r="I180" s="44">
        <f t="shared" si="54"/>
        <v>2634.5359999999969</v>
      </c>
      <c r="J180" s="191">
        <f t="shared" si="54"/>
        <v>197479.09800000011</v>
      </c>
      <c r="K180" s="218">
        <f t="shared" si="54"/>
        <v>6172.8609999999962</v>
      </c>
      <c r="L180" s="181">
        <f t="shared" si="54"/>
        <v>1316.7999999999995</v>
      </c>
      <c r="M180" s="44">
        <f t="shared" si="54"/>
        <v>7489.6609999999955</v>
      </c>
      <c r="N180" s="228">
        <f t="shared" si="54"/>
        <v>359278.08200000029</v>
      </c>
    </row>
    <row r="181" spans="2:14" ht="12.95" customHeight="1" x14ac:dyDescent="0.15">
      <c r="B181" s="16" t="s">
        <v>28</v>
      </c>
      <c r="C181" s="164">
        <f t="shared" ref="C181:N181" si="55">C51+C116</f>
        <v>0</v>
      </c>
      <c r="D181" s="181">
        <f t="shared" si="55"/>
        <v>0</v>
      </c>
      <c r="E181" s="44">
        <f t="shared" si="55"/>
        <v>0</v>
      </c>
      <c r="F181" s="45">
        <f t="shared" si="55"/>
        <v>57162.87</v>
      </c>
      <c r="G181" s="285">
        <f t="shared" si="55"/>
        <v>0</v>
      </c>
      <c r="H181" s="181">
        <f t="shared" si="55"/>
        <v>0</v>
      </c>
      <c r="I181" s="44">
        <f t="shared" si="55"/>
        <v>0</v>
      </c>
      <c r="J181" s="191">
        <f t="shared" si="55"/>
        <v>76553.500999999887</v>
      </c>
      <c r="K181" s="218">
        <f t="shared" si="55"/>
        <v>0</v>
      </c>
      <c r="L181" s="181">
        <f t="shared" si="55"/>
        <v>0</v>
      </c>
      <c r="M181" s="44">
        <f t="shared" si="55"/>
        <v>0</v>
      </c>
      <c r="N181" s="228">
        <f t="shared" si="55"/>
        <v>133716.3709999999</v>
      </c>
    </row>
    <row r="182" spans="2:14" ht="12.95" customHeight="1" x14ac:dyDescent="0.15">
      <c r="B182" s="16" t="s">
        <v>264</v>
      </c>
      <c r="C182" s="164">
        <f t="shared" ref="C182:N182" si="56">C52+C117</f>
        <v>76</v>
      </c>
      <c r="D182" s="181">
        <f t="shared" si="56"/>
        <v>28</v>
      </c>
      <c r="E182" s="44">
        <f t="shared" si="56"/>
        <v>104</v>
      </c>
      <c r="F182" s="45">
        <f t="shared" si="56"/>
        <v>988</v>
      </c>
      <c r="G182" s="285">
        <f t="shared" si="56"/>
        <v>10</v>
      </c>
      <c r="H182" s="181">
        <f t="shared" si="56"/>
        <v>36</v>
      </c>
      <c r="I182" s="44">
        <f t="shared" si="56"/>
        <v>46</v>
      </c>
      <c r="J182" s="191">
        <f t="shared" si="56"/>
        <v>130</v>
      </c>
      <c r="K182" s="218">
        <f t="shared" si="56"/>
        <v>86</v>
      </c>
      <c r="L182" s="181">
        <f t="shared" si="56"/>
        <v>64</v>
      </c>
      <c r="M182" s="44">
        <f t="shared" si="56"/>
        <v>150</v>
      </c>
      <c r="N182" s="228">
        <f t="shared" si="56"/>
        <v>1118</v>
      </c>
    </row>
    <row r="183" spans="2:14" ht="12.95" customHeight="1" x14ac:dyDescent="0.15">
      <c r="B183" s="16" t="s">
        <v>213</v>
      </c>
      <c r="C183" s="164">
        <f t="shared" ref="C183:N183" si="57">C53+C118</f>
        <v>32</v>
      </c>
      <c r="D183" s="181">
        <f t="shared" si="57"/>
        <v>0</v>
      </c>
      <c r="E183" s="44">
        <f t="shared" si="57"/>
        <v>32</v>
      </c>
      <c r="F183" s="45">
        <f t="shared" si="57"/>
        <v>416</v>
      </c>
      <c r="G183" s="285">
        <f t="shared" si="57"/>
        <v>0</v>
      </c>
      <c r="H183" s="181">
        <f t="shared" si="57"/>
        <v>28</v>
      </c>
      <c r="I183" s="44">
        <f t="shared" si="57"/>
        <v>28</v>
      </c>
      <c r="J183" s="191">
        <f t="shared" si="57"/>
        <v>0</v>
      </c>
      <c r="K183" s="218">
        <f t="shared" si="57"/>
        <v>32</v>
      </c>
      <c r="L183" s="181">
        <f t="shared" si="57"/>
        <v>28</v>
      </c>
      <c r="M183" s="44">
        <f t="shared" si="57"/>
        <v>60</v>
      </c>
      <c r="N183" s="228">
        <f t="shared" si="57"/>
        <v>416</v>
      </c>
    </row>
    <row r="184" spans="2:14" ht="12.95" customHeight="1" x14ac:dyDescent="0.15">
      <c r="B184" s="16" t="s">
        <v>39</v>
      </c>
      <c r="C184" s="164">
        <f t="shared" ref="C184:N184" si="58">C54+C119</f>
        <v>348</v>
      </c>
      <c r="D184" s="181">
        <f t="shared" si="58"/>
        <v>44</v>
      </c>
      <c r="E184" s="44">
        <f t="shared" si="58"/>
        <v>392</v>
      </c>
      <c r="F184" s="45">
        <f t="shared" si="58"/>
        <v>17080.582000000002</v>
      </c>
      <c r="G184" s="285">
        <f t="shared" si="58"/>
        <v>152</v>
      </c>
      <c r="H184" s="181">
        <f t="shared" si="58"/>
        <v>596</v>
      </c>
      <c r="I184" s="44">
        <f t="shared" si="58"/>
        <v>748</v>
      </c>
      <c r="J184" s="191">
        <f t="shared" si="58"/>
        <v>14142.189000000008</v>
      </c>
      <c r="K184" s="218">
        <f t="shared" si="58"/>
        <v>500</v>
      </c>
      <c r="L184" s="181">
        <f t="shared" si="58"/>
        <v>640</v>
      </c>
      <c r="M184" s="44">
        <f t="shared" si="58"/>
        <v>1140</v>
      </c>
      <c r="N184" s="228">
        <f t="shared" si="58"/>
        <v>31222.771000000008</v>
      </c>
    </row>
    <row r="185" spans="2:14" ht="12.95" customHeight="1" x14ac:dyDescent="0.15">
      <c r="B185" s="16" t="s">
        <v>209</v>
      </c>
      <c r="C185" s="164">
        <f t="shared" ref="C185:N185" si="59">C55+C120</f>
        <v>0</v>
      </c>
      <c r="D185" s="181">
        <f t="shared" si="59"/>
        <v>0</v>
      </c>
      <c r="E185" s="44">
        <f t="shared" si="59"/>
        <v>0</v>
      </c>
      <c r="F185" s="45">
        <f t="shared" si="59"/>
        <v>96667.5</v>
      </c>
      <c r="G185" s="285">
        <f t="shared" si="59"/>
        <v>0</v>
      </c>
      <c r="H185" s="181">
        <f t="shared" si="59"/>
        <v>0</v>
      </c>
      <c r="I185" s="44">
        <f t="shared" si="59"/>
        <v>0</v>
      </c>
      <c r="J185" s="191">
        <f t="shared" si="59"/>
        <v>7075</v>
      </c>
      <c r="K185" s="218">
        <f t="shared" si="59"/>
        <v>0</v>
      </c>
      <c r="L185" s="181">
        <f t="shared" si="59"/>
        <v>0</v>
      </c>
      <c r="M185" s="44">
        <f t="shared" si="59"/>
        <v>0</v>
      </c>
      <c r="N185" s="228">
        <f t="shared" si="59"/>
        <v>103742.5</v>
      </c>
    </row>
    <row r="186" spans="2:14" ht="12.95" customHeight="1" x14ac:dyDescent="0.15">
      <c r="B186" s="16" t="s">
        <v>32</v>
      </c>
      <c r="C186" s="164">
        <f t="shared" ref="C186:N186" si="60">C56+C121</f>
        <v>182</v>
      </c>
      <c r="D186" s="181">
        <f t="shared" si="60"/>
        <v>0</v>
      </c>
      <c r="E186" s="44">
        <f t="shared" si="60"/>
        <v>182</v>
      </c>
      <c r="F186" s="45">
        <f t="shared" si="60"/>
        <v>8965.9989999999998</v>
      </c>
      <c r="G186" s="285">
        <f t="shared" si="60"/>
        <v>102</v>
      </c>
      <c r="H186" s="181">
        <f t="shared" si="60"/>
        <v>80</v>
      </c>
      <c r="I186" s="44">
        <f t="shared" si="60"/>
        <v>182</v>
      </c>
      <c r="J186" s="191">
        <f t="shared" si="60"/>
        <v>3902.7849999999999</v>
      </c>
      <c r="K186" s="218">
        <f t="shared" si="60"/>
        <v>284</v>
      </c>
      <c r="L186" s="181">
        <f t="shared" si="60"/>
        <v>80</v>
      </c>
      <c r="M186" s="44">
        <f t="shared" si="60"/>
        <v>364</v>
      </c>
      <c r="N186" s="228">
        <f t="shared" si="60"/>
        <v>12868.784</v>
      </c>
    </row>
    <row r="187" spans="2:14" ht="12.95" customHeight="1" x14ac:dyDescent="0.15">
      <c r="B187" s="16" t="s">
        <v>214</v>
      </c>
      <c r="C187" s="164">
        <f t="shared" ref="C187:N187" si="61">C57+C122</f>
        <v>30</v>
      </c>
      <c r="D187" s="181">
        <f t="shared" si="61"/>
        <v>20</v>
      </c>
      <c r="E187" s="44">
        <f t="shared" si="61"/>
        <v>50</v>
      </c>
      <c r="F187" s="45">
        <f t="shared" si="61"/>
        <v>1257.8559999999998</v>
      </c>
      <c r="G187" s="285">
        <f t="shared" si="61"/>
        <v>40</v>
      </c>
      <c r="H187" s="181">
        <f t="shared" si="61"/>
        <v>82</v>
      </c>
      <c r="I187" s="44">
        <f t="shared" si="61"/>
        <v>122</v>
      </c>
      <c r="J187" s="191">
        <f t="shared" si="61"/>
        <v>2041.4239999999993</v>
      </c>
      <c r="K187" s="218">
        <f t="shared" si="61"/>
        <v>70</v>
      </c>
      <c r="L187" s="181">
        <f t="shared" si="61"/>
        <v>102</v>
      </c>
      <c r="M187" s="44">
        <f t="shared" si="61"/>
        <v>172</v>
      </c>
      <c r="N187" s="228">
        <f t="shared" si="61"/>
        <v>3299.2799999999988</v>
      </c>
    </row>
    <row r="188" spans="2:14" ht="12.95" customHeight="1" x14ac:dyDescent="0.15">
      <c r="B188" s="16" t="s">
        <v>33</v>
      </c>
      <c r="C188" s="164">
        <f t="shared" ref="C188:N188" si="62">C58+C123</f>
        <v>0</v>
      </c>
      <c r="D188" s="181">
        <f t="shared" si="62"/>
        <v>0</v>
      </c>
      <c r="E188" s="44">
        <f t="shared" si="62"/>
        <v>0</v>
      </c>
      <c r="F188" s="45">
        <f t="shared" si="62"/>
        <v>1443.2130000000002</v>
      </c>
      <c r="G188" s="285">
        <f t="shared" si="62"/>
        <v>0</v>
      </c>
      <c r="H188" s="181">
        <f t="shared" si="62"/>
        <v>0</v>
      </c>
      <c r="I188" s="44">
        <f t="shared" si="62"/>
        <v>0</v>
      </c>
      <c r="J188" s="191">
        <f t="shared" si="62"/>
        <v>2918.5709999999999</v>
      </c>
      <c r="K188" s="218">
        <f t="shared" si="62"/>
        <v>0</v>
      </c>
      <c r="L188" s="181">
        <f t="shared" si="62"/>
        <v>0</v>
      </c>
      <c r="M188" s="44">
        <f t="shared" si="62"/>
        <v>0</v>
      </c>
      <c r="N188" s="228">
        <f t="shared" si="62"/>
        <v>4361.7839999999997</v>
      </c>
    </row>
    <row r="189" spans="2:14" ht="12.95" customHeight="1" x14ac:dyDescent="0.15">
      <c r="B189" s="16" t="s">
        <v>40</v>
      </c>
      <c r="C189" s="164">
        <f t="shared" ref="C189:N189" si="63">C59+C124</f>
        <v>1537.05</v>
      </c>
      <c r="D189" s="181">
        <f t="shared" si="63"/>
        <v>0</v>
      </c>
      <c r="E189" s="44">
        <f t="shared" si="63"/>
        <v>1537.05</v>
      </c>
      <c r="F189" s="45">
        <f t="shared" si="63"/>
        <v>31287.238000000001</v>
      </c>
      <c r="G189" s="285">
        <f t="shared" si="63"/>
        <v>884.4</v>
      </c>
      <c r="H189" s="181">
        <f t="shared" si="63"/>
        <v>0</v>
      </c>
      <c r="I189" s="44">
        <f t="shared" si="63"/>
        <v>884.4</v>
      </c>
      <c r="J189" s="191">
        <f t="shared" si="63"/>
        <v>49225.346000000005</v>
      </c>
      <c r="K189" s="218">
        <f t="shared" si="63"/>
        <v>2421.4499999999998</v>
      </c>
      <c r="L189" s="181">
        <f t="shared" si="63"/>
        <v>0</v>
      </c>
      <c r="M189" s="44">
        <f t="shared" si="63"/>
        <v>2421.4499999999998</v>
      </c>
      <c r="N189" s="228">
        <f t="shared" si="63"/>
        <v>80512.584000000003</v>
      </c>
    </row>
    <row r="190" spans="2:14" ht="12.95" customHeight="1" x14ac:dyDescent="0.15">
      <c r="B190" s="16" t="s">
        <v>265</v>
      </c>
      <c r="C190" s="164">
        <f t="shared" ref="C190:N190" si="64">C60+C125</f>
        <v>551.6</v>
      </c>
      <c r="D190" s="181">
        <f t="shared" si="64"/>
        <v>0</v>
      </c>
      <c r="E190" s="44">
        <f t="shared" si="64"/>
        <v>551.6</v>
      </c>
      <c r="F190" s="45">
        <f t="shared" si="64"/>
        <v>7935.7749999999996</v>
      </c>
      <c r="G190" s="285">
        <f t="shared" si="64"/>
        <v>454.24999999999994</v>
      </c>
      <c r="H190" s="181">
        <f t="shared" si="64"/>
        <v>0</v>
      </c>
      <c r="I190" s="44">
        <f t="shared" si="64"/>
        <v>454.24999999999994</v>
      </c>
      <c r="J190" s="191">
        <f t="shared" si="64"/>
        <v>5993.0249999999996</v>
      </c>
      <c r="K190" s="218">
        <f t="shared" si="64"/>
        <v>1005.8499999999999</v>
      </c>
      <c r="L190" s="181">
        <f t="shared" si="64"/>
        <v>0</v>
      </c>
      <c r="M190" s="44">
        <f t="shared" si="64"/>
        <v>1005.8499999999999</v>
      </c>
      <c r="N190" s="228">
        <f t="shared" si="64"/>
        <v>13928.8</v>
      </c>
    </row>
    <row r="191" spans="2:14" ht="12.95" customHeight="1" x14ac:dyDescent="0.15">
      <c r="B191" s="16" t="s">
        <v>251</v>
      </c>
      <c r="C191" s="164">
        <f t="shared" ref="C191:N191" si="65">C61+C126</f>
        <v>21</v>
      </c>
      <c r="D191" s="181">
        <f t="shared" si="65"/>
        <v>24.15</v>
      </c>
      <c r="E191" s="44">
        <f t="shared" si="65"/>
        <v>45.15</v>
      </c>
      <c r="F191" s="45">
        <f t="shared" si="65"/>
        <v>343.52499999999998</v>
      </c>
      <c r="G191" s="285">
        <f t="shared" si="65"/>
        <v>83.912999999999997</v>
      </c>
      <c r="H191" s="181">
        <f t="shared" si="65"/>
        <v>0</v>
      </c>
      <c r="I191" s="44">
        <f t="shared" si="65"/>
        <v>83.912999999999997</v>
      </c>
      <c r="J191" s="191">
        <f t="shared" si="65"/>
        <v>1774.5</v>
      </c>
      <c r="K191" s="218">
        <f t="shared" si="65"/>
        <v>104.913</v>
      </c>
      <c r="L191" s="181">
        <f t="shared" si="65"/>
        <v>24.15</v>
      </c>
      <c r="M191" s="44">
        <f t="shared" si="65"/>
        <v>129.06299999999999</v>
      </c>
      <c r="N191" s="228">
        <f t="shared" si="65"/>
        <v>2118.0250000000001</v>
      </c>
    </row>
    <row r="192" spans="2:14" ht="12.95" customHeight="1" x14ac:dyDescent="0.15">
      <c r="B192" s="16" t="s">
        <v>266</v>
      </c>
      <c r="C192" s="164">
        <f t="shared" ref="C192:N192" si="66">C62+C127</f>
        <v>0</v>
      </c>
      <c r="D192" s="181">
        <f t="shared" si="66"/>
        <v>0</v>
      </c>
      <c r="E192" s="44">
        <f t="shared" si="66"/>
        <v>0</v>
      </c>
      <c r="F192" s="45">
        <f t="shared" si="66"/>
        <v>0</v>
      </c>
      <c r="G192" s="285">
        <f t="shared" si="66"/>
        <v>12</v>
      </c>
      <c r="H192" s="181">
        <f t="shared" si="66"/>
        <v>0</v>
      </c>
      <c r="I192" s="44">
        <f t="shared" si="66"/>
        <v>12</v>
      </c>
      <c r="J192" s="191">
        <f t="shared" si="66"/>
        <v>156</v>
      </c>
      <c r="K192" s="218">
        <f t="shared" si="66"/>
        <v>12</v>
      </c>
      <c r="L192" s="181">
        <f t="shared" si="66"/>
        <v>0</v>
      </c>
      <c r="M192" s="44">
        <f t="shared" si="66"/>
        <v>12</v>
      </c>
      <c r="N192" s="228">
        <f t="shared" si="66"/>
        <v>156</v>
      </c>
    </row>
    <row r="193" spans="2:14" ht="12.95" customHeight="1" x14ac:dyDescent="0.15">
      <c r="B193" s="16" t="s">
        <v>215</v>
      </c>
      <c r="C193" s="164">
        <f t="shared" ref="C193:N193" si="67">C63+C128</f>
        <v>1694.0360000000003</v>
      </c>
      <c r="D193" s="181">
        <f t="shared" si="67"/>
        <v>684</v>
      </c>
      <c r="E193" s="44">
        <f t="shared" si="67"/>
        <v>2378.0360000000001</v>
      </c>
      <c r="F193" s="45">
        <f t="shared" si="67"/>
        <v>31267.858</v>
      </c>
      <c r="G193" s="285">
        <f t="shared" si="67"/>
        <v>928.39099999999985</v>
      </c>
      <c r="H193" s="181">
        <f t="shared" si="67"/>
        <v>225.17599999999999</v>
      </c>
      <c r="I193" s="44">
        <f t="shared" si="67"/>
        <v>1153.567</v>
      </c>
      <c r="J193" s="191">
        <f t="shared" si="67"/>
        <v>18135.289000000001</v>
      </c>
      <c r="K193" s="218">
        <f t="shared" si="67"/>
        <v>2622.4270000000001</v>
      </c>
      <c r="L193" s="181">
        <f t="shared" si="67"/>
        <v>909.17600000000004</v>
      </c>
      <c r="M193" s="44">
        <f t="shared" si="67"/>
        <v>3531.6030000000001</v>
      </c>
      <c r="N193" s="228">
        <f t="shared" si="67"/>
        <v>49403.146999999997</v>
      </c>
    </row>
    <row r="194" spans="2:14" ht="12.95" customHeight="1" thickBot="1" x14ac:dyDescent="0.2">
      <c r="B194" s="17" t="s">
        <v>26</v>
      </c>
      <c r="C194" s="244">
        <f t="shared" ref="C194:N194" si="68">C64+C129</f>
        <v>2019.5730000000001</v>
      </c>
      <c r="D194" s="246">
        <f t="shared" si="68"/>
        <v>4638.4220000000005</v>
      </c>
      <c r="E194" s="49">
        <f t="shared" si="68"/>
        <v>6657.9950000000008</v>
      </c>
      <c r="F194" s="50">
        <f t="shared" si="68"/>
        <v>55403.157000000021</v>
      </c>
      <c r="G194" s="286">
        <f t="shared" si="68"/>
        <v>12046.832</v>
      </c>
      <c r="H194" s="246">
        <f t="shared" si="68"/>
        <v>4.375</v>
      </c>
      <c r="I194" s="49">
        <f t="shared" si="68"/>
        <v>12051.207</v>
      </c>
      <c r="J194" s="250">
        <f t="shared" si="68"/>
        <v>292646.10899999971</v>
      </c>
      <c r="K194" s="248">
        <f t="shared" si="68"/>
        <v>14066.405000000001</v>
      </c>
      <c r="L194" s="246">
        <f t="shared" si="68"/>
        <v>4642.7970000000005</v>
      </c>
      <c r="M194" s="49">
        <f t="shared" si="68"/>
        <v>18709.202000000001</v>
      </c>
      <c r="N194" s="247">
        <f t="shared" si="68"/>
        <v>348049.26599999971</v>
      </c>
    </row>
    <row r="195" spans="2:14" ht="12.95" customHeight="1" thickBot="1" x14ac:dyDescent="0.2">
      <c r="B195" s="21" t="s">
        <v>2</v>
      </c>
      <c r="C195" s="176">
        <f t="shared" ref="C195:N195" si="69">C65+C130</f>
        <v>70524.516000000178</v>
      </c>
      <c r="D195" s="187">
        <f t="shared" si="69"/>
        <v>28314.63</v>
      </c>
      <c r="E195" s="54">
        <f t="shared" si="69"/>
        <v>98839.146000000183</v>
      </c>
      <c r="F195" s="55">
        <f t="shared" si="69"/>
        <v>4178249.401999983</v>
      </c>
      <c r="G195" s="287">
        <f t="shared" si="69"/>
        <v>70524.516000000149</v>
      </c>
      <c r="H195" s="187">
        <f t="shared" si="69"/>
        <v>28314.629999999997</v>
      </c>
      <c r="I195" s="54">
        <f t="shared" si="69"/>
        <v>98839.146000000139</v>
      </c>
      <c r="J195" s="197">
        <f t="shared" si="69"/>
        <v>4178249.4019999867</v>
      </c>
      <c r="K195" s="224">
        <f t="shared" si="69"/>
        <v>141049.03200000033</v>
      </c>
      <c r="L195" s="187">
        <f t="shared" si="69"/>
        <v>56629.26</v>
      </c>
      <c r="M195" s="54">
        <f t="shared" si="69"/>
        <v>197678.29200000034</v>
      </c>
      <c r="N195" s="234">
        <f t="shared" si="69"/>
        <v>8356498.8039999697</v>
      </c>
    </row>
  </sheetData>
  <mergeCells count="33">
    <mergeCell ref="C134:F134"/>
    <mergeCell ref="J5:J6"/>
    <mergeCell ref="B132:N132"/>
    <mergeCell ref="C70:E70"/>
    <mergeCell ref="N5:N6"/>
    <mergeCell ref="G134:J134"/>
    <mergeCell ref="F70:F71"/>
    <mergeCell ref="B4:B6"/>
    <mergeCell ref="K134:N134"/>
    <mergeCell ref="B134:B136"/>
    <mergeCell ref="N135:N136"/>
    <mergeCell ref="G4:J4"/>
    <mergeCell ref="G70:I70"/>
    <mergeCell ref="F5:F6"/>
    <mergeCell ref="C4:F4"/>
    <mergeCell ref="J70:J71"/>
    <mergeCell ref="C135:E135"/>
    <mergeCell ref="F135:F136"/>
    <mergeCell ref="G135:I135"/>
    <mergeCell ref="J135:J136"/>
    <mergeCell ref="K135:M135"/>
    <mergeCell ref="B2:N2"/>
    <mergeCell ref="B67:N67"/>
    <mergeCell ref="B69:B71"/>
    <mergeCell ref="C69:F69"/>
    <mergeCell ref="G69:J69"/>
    <mergeCell ref="K69:N69"/>
    <mergeCell ref="K70:M70"/>
    <mergeCell ref="N70:N71"/>
    <mergeCell ref="K4:N4"/>
    <mergeCell ref="C5:E5"/>
    <mergeCell ref="G5:I5"/>
    <mergeCell ref="K5:M5"/>
  </mergeCells>
  <phoneticPr fontId="3"/>
  <pageMargins left="0.70866141732283472" right="0.70866141732283472" top="0.74803149606299213" bottom="0.74803149606299213" header="0.31496062992125984" footer="0.31496062992125984"/>
  <pageSetup paperSize="9" scale="95" firstPageNumber="23" orientation="portrait" r:id="rId1"/>
  <headerFooter>
    <oddFooter>&amp;C&amp;P</oddFooter>
  </headerFooter>
  <rowBreaks count="2" manualBreakCount="2">
    <brk id="66" min="1" max="13" man="1"/>
    <brk id="131" min="1" max="1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83</vt:i4>
      </vt:variant>
      <vt:variant>
        <vt:lpstr>名前付き一覧</vt:lpstr>
      </vt:variant>
      <vt:variant>
        <vt:i4>118</vt:i4>
      </vt:variant>
    </vt:vector>
  </HeadingPairs>
  <TitlesOfParts>
    <vt:vector size="201" baseType="lpstr">
      <vt:lpstr>表紙</vt:lpstr>
      <vt:lpstr>目次</vt:lpstr>
      <vt:lpstr>CR1</vt:lpstr>
      <vt:lpstr>CR1-2</vt:lpstr>
      <vt:lpstr>CR2</vt:lpstr>
      <vt:lpstr>CR2-2</vt:lpstr>
      <vt:lpstr>CR3</vt:lpstr>
      <vt:lpstr>CR4</vt:lpstr>
      <vt:lpstr>CR5</vt:lpstr>
      <vt:lpstr>CR6</vt:lpstr>
      <vt:lpstr>CR7</vt:lpstr>
      <vt:lpstr>CR8</vt:lpstr>
      <vt:lpstr>CR9</vt:lpstr>
      <vt:lpstr>CR10</vt:lpstr>
      <vt:lpstr>CR11</vt:lpstr>
      <vt:lpstr>CR12</vt:lpstr>
      <vt:lpstr>CR13</vt:lpstr>
      <vt:lpstr>CR14</vt:lpstr>
      <vt:lpstr>CR15</vt:lpstr>
      <vt:lpstr>CR16</vt:lpstr>
      <vt:lpstr>CR17</vt:lpstr>
      <vt:lpstr>CR17-2</vt:lpstr>
      <vt:lpstr>CR17-3</vt:lpstr>
      <vt:lpstr>CR18</vt:lpstr>
      <vt:lpstr>CR18-2</vt:lpstr>
      <vt:lpstr>CR19</vt:lpstr>
      <vt:lpstr>CR19-2</vt:lpstr>
      <vt:lpstr>CR20</vt:lpstr>
      <vt:lpstr>CR20-2</vt:lpstr>
      <vt:lpstr>CR21</vt:lpstr>
      <vt:lpstr>CR21-2</vt:lpstr>
      <vt:lpstr>CR22</vt:lpstr>
      <vt:lpstr>CR22-2</vt:lpstr>
      <vt:lpstr>CR23</vt:lpstr>
      <vt:lpstr>CR23-2</vt:lpstr>
      <vt:lpstr>CR24</vt:lpstr>
      <vt:lpstr>CR24-2</vt:lpstr>
      <vt:lpstr>CR25</vt:lpstr>
      <vt:lpstr>CR25-2</vt:lpstr>
      <vt:lpstr>CR26</vt:lpstr>
      <vt:lpstr>CR27</vt:lpstr>
      <vt:lpstr>CR28</vt:lpstr>
      <vt:lpstr>F1-1</vt:lpstr>
      <vt:lpstr>F1-2</vt:lpstr>
      <vt:lpstr>F2-1</vt:lpstr>
      <vt:lpstr>F2-2</vt:lpstr>
      <vt:lpstr>F3</vt:lpstr>
      <vt:lpstr>F4</vt:lpstr>
      <vt:lpstr>F5</vt:lpstr>
      <vt:lpstr>F6</vt:lpstr>
      <vt:lpstr>F6-2</vt:lpstr>
      <vt:lpstr>F7</vt:lpstr>
      <vt:lpstr>F7-2</vt:lpstr>
      <vt:lpstr>F8</vt:lpstr>
      <vt:lpstr>F8-2</vt:lpstr>
      <vt:lpstr>F9</vt:lpstr>
      <vt:lpstr>FR1</vt:lpstr>
      <vt:lpstr>FR2</vt:lpstr>
      <vt:lpstr>FR2-2</vt:lpstr>
      <vt:lpstr>FR3</vt:lpstr>
      <vt:lpstr>FR4</vt:lpstr>
      <vt:lpstr>FR4-2</vt:lpstr>
      <vt:lpstr>FR5</vt:lpstr>
      <vt:lpstr>FR6</vt:lpstr>
      <vt:lpstr>FR7</vt:lpstr>
      <vt:lpstr>FR8</vt:lpstr>
      <vt:lpstr>FR9</vt:lpstr>
      <vt:lpstr>FR10～13</vt:lpstr>
      <vt:lpstr>FR14</vt:lpstr>
      <vt:lpstr>FR15</vt:lpstr>
      <vt:lpstr>FR16</vt:lpstr>
      <vt:lpstr>FR17</vt:lpstr>
      <vt:lpstr>FR18</vt:lpstr>
      <vt:lpstr>FR19</vt:lpstr>
      <vt:lpstr>FR20</vt:lpstr>
      <vt:lpstr>FR21～24</vt:lpstr>
      <vt:lpstr>FR25</vt:lpstr>
      <vt:lpstr>FR26</vt:lpstr>
      <vt:lpstr>FR27</vt:lpstr>
      <vt:lpstr>FR28</vt:lpstr>
      <vt:lpstr>FR29</vt:lpstr>
      <vt:lpstr>FR30</vt:lpstr>
      <vt:lpstr>FR31</vt:lpstr>
      <vt:lpstr>'CR1'!Print_Area</vt:lpstr>
      <vt:lpstr>'CR10'!Print_Area</vt:lpstr>
      <vt:lpstr>'CR11'!Print_Area</vt:lpstr>
      <vt:lpstr>'CR12'!Print_Area</vt:lpstr>
      <vt:lpstr>'CR1-2'!Print_Area</vt:lpstr>
      <vt:lpstr>'CR13'!Print_Area</vt:lpstr>
      <vt:lpstr>'CR14'!Print_Area</vt:lpstr>
      <vt:lpstr>'CR15'!Print_Area</vt:lpstr>
      <vt:lpstr>'CR16'!Print_Area</vt:lpstr>
      <vt:lpstr>'CR17'!Print_Area</vt:lpstr>
      <vt:lpstr>'CR17-2'!Print_Area</vt:lpstr>
      <vt:lpstr>'CR17-3'!Print_Area</vt:lpstr>
      <vt:lpstr>'CR18'!Print_Area</vt:lpstr>
      <vt:lpstr>'CR18-2'!Print_Area</vt:lpstr>
      <vt:lpstr>'CR19'!Print_Area</vt:lpstr>
      <vt:lpstr>'CR19-2'!Print_Area</vt:lpstr>
      <vt:lpstr>'CR2'!Print_Area</vt:lpstr>
      <vt:lpstr>'CR20'!Print_Area</vt:lpstr>
      <vt:lpstr>'CR20-2'!Print_Area</vt:lpstr>
      <vt:lpstr>'CR21'!Print_Area</vt:lpstr>
      <vt:lpstr>'CR21-2'!Print_Area</vt:lpstr>
      <vt:lpstr>'CR22'!Print_Area</vt:lpstr>
      <vt:lpstr>'CR2-2'!Print_Area</vt:lpstr>
      <vt:lpstr>'CR22-2'!Print_Area</vt:lpstr>
      <vt:lpstr>'CR23'!Print_Area</vt:lpstr>
      <vt:lpstr>'CR23-2'!Print_Area</vt:lpstr>
      <vt:lpstr>'CR24'!Print_Area</vt:lpstr>
      <vt:lpstr>'CR24-2'!Print_Area</vt:lpstr>
      <vt:lpstr>'CR25'!Print_Area</vt:lpstr>
      <vt:lpstr>'CR25-2'!Print_Area</vt:lpstr>
      <vt:lpstr>'CR26'!Print_Area</vt:lpstr>
      <vt:lpstr>'CR27'!Print_Area</vt:lpstr>
      <vt:lpstr>'CR28'!Print_Area</vt:lpstr>
      <vt:lpstr>'CR3'!Print_Area</vt:lpstr>
      <vt:lpstr>'CR4'!Print_Area</vt:lpstr>
      <vt:lpstr>'CR5'!Print_Area</vt:lpstr>
      <vt:lpstr>'CR6'!Print_Area</vt:lpstr>
      <vt:lpstr>'CR7'!Print_Area</vt:lpstr>
      <vt:lpstr>'CR8'!Print_Area</vt:lpstr>
      <vt:lpstr>'CR9'!Print_Area</vt:lpstr>
      <vt:lpstr>'F1-1'!Print_Area</vt:lpstr>
      <vt:lpstr>'F1-2'!Print_Area</vt:lpstr>
      <vt:lpstr>'F2-1'!Print_Area</vt:lpstr>
      <vt:lpstr>'F2-2'!Print_Area</vt:lpstr>
      <vt:lpstr>'F3'!Print_Area</vt:lpstr>
      <vt:lpstr>'F4'!Print_Area</vt:lpstr>
      <vt:lpstr>'F5'!Print_Area</vt:lpstr>
      <vt:lpstr>'F6'!Print_Area</vt:lpstr>
      <vt:lpstr>'F6-2'!Print_Area</vt:lpstr>
      <vt:lpstr>'F7'!Print_Area</vt:lpstr>
      <vt:lpstr>'F7-2'!Print_Area</vt:lpstr>
      <vt:lpstr>'F8'!Print_Area</vt:lpstr>
      <vt:lpstr>'F8-2'!Print_Area</vt:lpstr>
      <vt:lpstr>'F9'!Print_Area</vt:lpstr>
      <vt:lpstr>'FR1'!Print_Area</vt:lpstr>
      <vt:lpstr>'FR10～13'!Print_Area</vt:lpstr>
      <vt:lpstr>'FR14'!Print_Area</vt:lpstr>
      <vt:lpstr>'FR15'!Print_Area</vt:lpstr>
      <vt:lpstr>'FR16'!Print_Area</vt:lpstr>
      <vt:lpstr>'FR17'!Print_Area</vt:lpstr>
      <vt:lpstr>'FR18'!Print_Area</vt:lpstr>
      <vt:lpstr>'FR19'!Print_Area</vt:lpstr>
      <vt:lpstr>'FR2'!Print_Area</vt:lpstr>
      <vt:lpstr>'FR20'!Print_Area</vt:lpstr>
      <vt:lpstr>'FR21～24'!Print_Area</vt:lpstr>
      <vt:lpstr>'FR2-2'!Print_Area</vt:lpstr>
      <vt:lpstr>'FR25'!Print_Area</vt:lpstr>
      <vt:lpstr>'FR26'!Print_Area</vt:lpstr>
      <vt:lpstr>'FR27'!Print_Area</vt:lpstr>
      <vt:lpstr>'FR28'!Print_Area</vt:lpstr>
      <vt:lpstr>'FR3'!Print_Area</vt:lpstr>
      <vt:lpstr>'FR30'!Print_Area</vt:lpstr>
      <vt:lpstr>'FR31'!Print_Area</vt:lpstr>
      <vt:lpstr>'FR4'!Print_Area</vt:lpstr>
      <vt:lpstr>'FR4-2'!Print_Area</vt:lpstr>
      <vt:lpstr>'FR5'!Print_Area</vt:lpstr>
      <vt:lpstr>'FR6'!Print_Area</vt:lpstr>
      <vt:lpstr>'FR7'!Print_Area</vt:lpstr>
      <vt:lpstr>'FR8'!Print_Area</vt:lpstr>
      <vt:lpstr>'FR9'!Print_Area</vt:lpstr>
      <vt:lpstr>表紙!Print_Area</vt:lpstr>
      <vt:lpstr>目次!Print_Area</vt:lpstr>
      <vt:lpstr>'CR1'!Print_Titles</vt:lpstr>
      <vt:lpstr>'CR1-2'!Print_Titles</vt:lpstr>
      <vt:lpstr>'CR16'!Print_Titles</vt:lpstr>
      <vt:lpstr>'CR17'!Print_Titles</vt:lpstr>
      <vt:lpstr>'CR17-2'!Print_Titles</vt:lpstr>
      <vt:lpstr>'CR17-3'!Print_Titles</vt:lpstr>
      <vt:lpstr>'CR18'!Print_Titles</vt:lpstr>
      <vt:lpstr>'CR18-2'!Print_Titles</vt:lpstr>
      <vt:lpstr>'CR19'!Print_Titles</vt:lpstr>
      <vt:lpstr>'CR19-2'!Print_Titles</vt:lpstr>
      <vt:lpstr>'CR2'!Print_Titles</vt:lpstr>
      <vt:lpstr>'CR20'!Print_Titles</vt:lpstr>
      <vt:lpstr>'CR20-2'!Print_Titles</vt:lpstr>
      <vt:lpstr>'CR21'!Print_Titles</vt:lpstr>
      <vt:lpstr>'CR21-2'!Print_Titles</vt:lpstr>
      <vt:lpstr>'CR22'!Print_Titles</vt:lpstr>
      <vt:lpstr>'CR2-2'!Print_Titles</vt:lpstr>
      <vt:lpstr>'CR22-2'!Print_Titles</vt:lpstr>
      <vt:lpstr>'CR23'!Print_Titles</vt:lpstr>
      <vt:lpstr>'CR23-2'!Print_Titles</vt:lpstr>
      <vt:lpstr>'CR24'!Print_Titles</vt:lpstr>
      <vt:lpstr>'CR24-2'!Print_Titles</vt:lpstr>
      <vt:lpstr>'CR25'!Print_Titles</vt:lpstr>
      <vt:lpstr>'CR25-2'!Print_Titles</vt:lpstr>
      <vt:lpstr>'F1-1'!Print_Titles</vt:lpstr>
      <vt:lpstr>'F1-2'!Print_Titles</vt:lpstr>
      <vt:lpstr>'F2-1'!Print_Titles</vt:lpstr>
      <vt:lpstr>'F2-2'!Print_Titles</vt:lpstr>
      <vt:lpstr>'F6'!Print_Titles</vt:lpstr>
      <vt:lpstr>'F6-2'!Print_Titles</vt:lpstr>
      <vt:lpstr>'F7'!Print_Titles</vt:lpstr>
      <vt:lpstr>'F7-2'!Print_Titles</vt:lpstr>
      <vt:lpstr>'F8'!Print_Titles</vt:lpstr>
      <vt:lpstr>'F8-2'!Print_Titles</vt:lpstr>
      <vt:lpstr>'FR4'!Print_Titles</vt:lpstr>
      <vt:lpstr>'FR4-2'!Print_Titles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なし</cp:lastModifiedBy>
  <cp:lastPrinted>2019-05-16T09:56:39Z</cp:lastPrinted>
  <dcterms:created xsi:type="dcterms:W3CDTF">2008-03-26T11:34:28Z</dcterms:created>
  <dcterms:modified xsi:type="dcterms:W3CDTF">2019-05-16T10:37:45Z</dcterms:modified>
</cp:coreProperties>
</file>